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ure" sheetId="1" r:id="rId4"/>
    <sheet state="visible" name="Comuni" sheetId="2" r:id="rId5"/>
    <sheet state="visible" name="Ripartizione_Geografica" sheetId="3" r:id="rId6"/>
    <sheet state="visible" name="Province" sheetId="4" r:id="rId7"/>
    <sheet state="visible" name="covid19_italy_region" sheetId="5" r:id="rId8"/>
  </sheets>
  <definedNames>
    <definedName localSheetId="2" name="DatiEsterni_1">Ripartizione_Geografica!$A$1:$C$21</definedName>
    <definedName localSheetId="1" name="DatiEsterni_1">Comuni!$A$1:$E$7910</definedName>
  </definedNames>
  <calcPr/>
  <extLst>
    <ext uri="GoogleSheetsCustomDataVersion2">
      <go:sheetsCustomData xmlns:go="http://customooxmlschemas.google.com/" r:id="rId9" roundtripDataChecksum="daPOEtmZh9Q34tDaP0Xm2wLeZDb5frRzNwyRhIh0Uvw="/>
    </ext>
  </extLst>
</workbook>
</file>

<file path=xl/sharedStrings.xml><?xml version="1.0" encoding="utf-8"?>
<sst xmlns="http://schemas.openxmlformats.org/spreadsheetml/2006/main" count="30099" uniqueCount="8072">
  <si>
    <t>Regione</t>
  </si>
  <si>
    <t>Ripartizione Geografica</t>
  </si>
  <si>
    <t>Guariti</t>
  </si>
  <si>
    <t>Decessi</t>
  </si>
  <si>
    <t>Positivi</t>
  </si>
  <si>
    <t>Positivi/Popolazione</t>
  </si>
  <si>
    <t>Positivi Regione/Totale</t>
  </si>
  <si>
    <t>Decessi Regione/Totale</t>
  </si>
  <si>
    <t>Puglia</t>
  </si>
  <si>
    <t>Sardegna</t>
  </si>
  <si>
    <t>Piemonte</t>
  </si>
  <si>
    <t>Trentino-Alto Adige/Südtirol</t>
  </si>
  <si>
    <t>Valle d'Aosta/Vallée d'Aoste</t>
  </si>
  <si>
    <t>Veneto</t>
  </si>
  <si>
    <t>Umbria</t>
  </si>
  <si>
    <t>Sicilia</t>
  </si>
  <si>
    <t>Toscana</t>
  </si>
  <si>
    <t>Molise</t>
  </si>
  <si>
    <t>Campania</t>
  </si>
  <si>
    <t>Emilia-Romagna</t>
  </si>
  <si>
    <t>Calabria</t>
  </si>
  <si>
    <t>Abruzzo</t>
  </si>
  <si>
    <t>Basilicata</t>
  </si>
  <si>
    <t>Lombardia</t>
  </si>
  <si>
    <t>Marche</t>
  </si>
  <si>
    <t>Liguria</t>
  </si>
  <si>
    <t>Friuli-Venezia Giulia</t>
  </si>
  <si>
    <t>Lazio</t>
  </si>
  <si>
    <t>Totale</t>
  </si>
  <si>
    <t>Positivi Area/Totale</t>
  </si>
  <si>
    <t>Decessi Area/Totale</t>
  </si>
  <si>
    <t>Nord-est</t>
  </si>
  <si>
    <t>Nord-ovest</t>
  </si>
  <si>
    <t>Centro</t>
  </si>
  <si>
    <t>Sud</t>
  </si>
  <si>
    <t>Isole</t>
  </si>
  <si>
    <t>Denominazione</t>
  </si>
  <si>
    <t>Provincia</t>
  </si>
  <si>
    <t>Sigla automobilistica</t>
  </si>
  <si>
    <t>Popolazione2011</t>
  </si>
  <si>
    <t>Percentuale popolazione su totale</t>
  </si>
  <si>
    <t>Percentuale popolazione su totale regionale</t>
  </si>
  <si>
    <t>Maggiore</t>
  </si>
  <si>
    <t>Agliè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</si>
  <si>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</si>
  <si>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</si>
  <si>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</si>
  <si>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</si>
  <si>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</si>
  <si>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</si>
  <si>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</si>
  <si>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</si>
  <si>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</si>
  <si>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</si>
  <si>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</si>
  <si>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</si>
  <si>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</si>
  <si>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</si>
  <si>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</si>
  <si>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</si>
  <si>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</si>
  <si>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</si>
  <si>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</si>
  <si>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</si>
  <si>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</si>
  <si>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</si>
  <si>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</si>
  <si>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</si>
  <si>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</si>
  <si>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</si>
  <si>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</si>
  <si>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</si>
  <si>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</si>
  <si>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</si>
  <si>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</si>
  <si>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</si>
  <si>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</si>
  <si>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</si>
  <si>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</si>
  <si>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</si>
  <si>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</si>
  <si>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</si>
  <si>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</si>
  <si>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</si>
  <si>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</si>
  <si>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</si>
  <si>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</si>
  <si>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</si>
  <si>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</si>
  <si>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</si>
  <si>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</si>
  <si>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</si>
  <si>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</si>
  <si>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</si>
  <si>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</si>
  <si>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</si>
  <si>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</si>
  <si>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</si>
  <si>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</si>
  <si>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</si>
  <si>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</si>
  <si>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</si>
  <si>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</si>
  <si>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</si>
  <si>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</si>
  <si>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</si>
  <si>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</si>
  <si>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</si>
  <si>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</si>
  <si>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</si>
  <si>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</si>
  <si>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</si>
  <si>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</si>
  <si>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</si>
  <si>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</si>
  <si>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</si>
  <si>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</si>
  <si>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</si>
  <si>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</si>
  <si>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</si>
  <si>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</si>
  <si>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</si>
  <si>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</si>
  <si>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</si>
  <si>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</si>
  <si>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</si>
  <si>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</si>
  <si>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</si>
  <si>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</si>
  <si>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</si>
  <si>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</si>
  <si>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</si>
  <si>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</si>
  <si>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</si>
  <si>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</si>
  <si>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</si>
  <si>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</si>
  <si>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</si>
  <si>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</si>
  <si>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</si>
  <si>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</si>
  <si>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</si>
  <si>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</si>
  <si>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</si>
  <si>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</si>
  <si>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</si>
  <si>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</si>
  <si>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</si>
  <si>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</si>
  <si>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</si>
  <si>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</si>
  <si>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</si>
  <si>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</si>
  <si>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</si>
  <si>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</si>
  <si>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</si>
  <si>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</si>
  <si>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</si>
  <si>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</si>
  <si>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</si>
  <si>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</si>
  <si>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</si>
  <si>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</si>
  <si>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</si>
  <si>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</si>
  <si>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</si>
  <si>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</si>
  <si>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</si>
  <si>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</si>
  <si>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</si>
  <si>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</si>
  <si>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</si>
  <si>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</si>
  <si>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</si>
  <si>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</si>
  <si>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</si>
  <si>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</si>
  <si>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</si>
  <si>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</si>
  <si>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</si>
  <si>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</si>
  <si>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</si>
  <si>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</si>
  <si>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</si>
  <si>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</si>
  <si>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</si>
  <si>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</si>
  <si>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</si>
  <si>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</si>
  <si>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</si>
  <si>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</si>
  <si>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</si>
  <si>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</si>
  <si>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</si>
  <si>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</si>
  <si>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</si>
  <si>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</si>
  <si>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</si>
  <si>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</si>
  <si>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</si>
  <si>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</si>
  <si>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</si>
  <si>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</si>
  <si>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</si>
  <si>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</si>
  <si>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</si>
  <si>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</si>
  <si>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</si>
  <si>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</si>
  <si>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</si>
  <si>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</si>
  <si>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</si>
  <si>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</si>
  <si>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</si>
  <si>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</si>
  <si>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</si>
  <si>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</si>
  <si>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</si>
  <si>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</si>
  <si>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</si>
  <si>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</si>
  <si>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</si>
  <si>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</si>
  <si>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</si>
  <si>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</si>
  <si>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</si>
  <si>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</si>
  <si>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</si>
  <si>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</si>
  <si>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</si>
  <si>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</si>
  <si>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</si>
  <si>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</si>
  <si>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</si>
  <si>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</si>
  <si>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</si>
  <si>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</si>
  <si>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</si>
  <si>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</si>
  <si>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</si>
  <si>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</si>
  <si>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</si>
  <si>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</si>
  <si>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</si>
  <si>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</si>
  <si>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</si>
  <si>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</si>
  <si>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</si>
  <si>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</si>
  <si>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</si>
  <si>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</si>
  <si>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</si>
  <si>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</si>
  <si>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</si>
  <si>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</si>
  <si>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</si>
  <si>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</si>
  <si>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</si>
  <si>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</si>
  <si>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</si>
  <si>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</si>
  <si>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</si>
  <si>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</si>
  <si>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</si>
  <si>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</si>
  <si>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</si>
  <si>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</si>
  <si>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</si>
  <si>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</si>
  <si>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</si>
  <si>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</si>
  <si>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</si>
  <si>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</si>
  <si>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</si>
  <si>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</si>
  <si>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</si>
  <si>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</si>
  <si>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</si>
  <si>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</si>
  <si>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</si>
  <si>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</si>
  <si>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</si>
  <si>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</si>
  <si>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</si>
  <si>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</si>
  <si>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</si>
  <si>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</si>
  <si>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</si>
  <si>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</si>
  <si>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</si>
  <si>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</si>
  <si>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</si>
  <si>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</si>
  <si>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</si>
  <si>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</si>
  <si>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</si>
  <si>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</si>
  <si>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</si>
  <si>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</si>
  <si>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</si>
  <si>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</si>
  <si>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</si>
  <si>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</si>
  <si>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</si>
  <si>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</si>
  <si>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</si>
  <si>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</si>
  <si>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</si>
  <si>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</si>
  <si>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</si>
  <si>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</si>
  <si>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</si>
  <si>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</si>
  <si>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</si>
  <si>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</si>
  <si>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</si>
  <si>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</si>
  <si>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</si>
  <si>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</si>
  <si>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</si>
  <si>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</si>
  <si>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</si>
  <si>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</si>
  <si>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</si>
  <si>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</si>
  <si>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</si>
  <si>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</si>
  <si>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</si>
  <si>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</si>
  <si>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</si>
  <si>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</si>
  <si>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</si>
  <si>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</si>
  <si>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</si>
  <si>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</si>
  <si>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</si>
  <si>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</si>
  <si>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</si>
  <si>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</si>
  <si>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</si>
  <si>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</si>
  <si>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</si>
  <si>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</si>
  <si>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</si>
  <si>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</si>
  <si>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</si>
  <si>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</si>
  <si>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</si>
  <si>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</si>
  <si>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</si>
  <si>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</si>
  <si>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</si>
  <si>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</si>
  <si>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</si>
  <si>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</si>
  <si>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</si>
  <si>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</si>
  <si>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</si>
  <si>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</si>
  <si>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</si>
  <si>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</si>
  <si>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</si>
  <si>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</si>
  <si>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</si>
  <si>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</si>
  <si>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</si>
  <si>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</si>
  <si>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</si>
  <si>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</si>
  <si>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</si>
  <si>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</si>
  <si>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</si>
  <si>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</si>
  <si>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</si>
  <si>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</si>
  <si>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</si>
  <si>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</si>
  <si>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</si>
  <si>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</si>
  <si>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</si>
  <si>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</si>
  <si>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</si>
  <si>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</si>
  <si>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</si>
  <si>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</si>
  <si>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</si>
  <si>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</si>
  <si>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</si>
  <si>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</si>
  <si>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</si>
  <si>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</si>
  <si>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</si>
  <si>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</si>
  <si>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</si>
  <si>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</si>
  <si>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</si>
  <si>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</si>
  <si>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</si>
  <si>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</si>
  <si>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</si>
  <si>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</si>
  <si>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</si>
  <si>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</si>
  <si>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</si>
  <si>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</si>
  <si>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</si>
  <si>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</si>
  <si>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</si>
  <si>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</si>
  <si>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</si>
  <si>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</si>
  <si>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</si>
  <si>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</si>
  <si>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</si>
  <si>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</si>
  <si>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</si>
  <si>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</si>
  <si>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</si>
  <si>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</si>
  <si>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</si>
  <si>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</si>
  <si>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</si>
  <si>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</si>
  <si>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</si>
  <si>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</si>
  <si>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</si>
  <si>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</si>
  <si>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</si>
  <si>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</si>
  <si>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</si>
  <si>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</si>
  <si>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</si>
  <si>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</si>
  <si>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</si>
  <si>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</si>
  <si>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</si>
  <si>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</si>
  <si>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</si>
  <si>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</si>
  <si>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</si>
  <si>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</si>
  <si>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</si>
  <si>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</si>
  <si>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</si>
  <si>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</si>
  <si>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</si>
  <si>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</si>
  <si>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</si>
  <si>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</si>
  <si>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</si>
  <si>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</si>
  <si>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</si>
  <si>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</si>
  <si>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</si>
  <si>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</si>
  <si>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</si>
  <si>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</si>
  <si>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</si>
  <si>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</si>
  <si>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</si>
  <si>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</si>
  <si>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</si>
  <si>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</si>
  <si>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</si>
  <si>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</si>
  <si>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</si>
  <si>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</si>
  <si>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</si>
  <si>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</si>
  <si>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</si>
  <si>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</si>
  <si>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</si>
  <si>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</si>
  <si>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</si>
  <si>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</si>
  <si>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</si>
  <si>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</si>
  <si>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</si>
  <si>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</si>
  <si>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</si>
  <si>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</si>
  <si>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</si>
  <si>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</si>
  <si>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</si>
  <si>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</si>
  <si>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</si>
  <si>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</si>
  <si>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</si>
  <si>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</si>
  <si>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</si>
  <si>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</si>
  <si>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</si>
  <si>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</si>
  <si>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</si>
  <si>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</si>
  <si>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</si>
  <si>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</si>
  <si>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</si>
  <si>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</si>
  <si>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</si>
  <si>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</si>
  <si>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</si>
  <si>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</si>
  <si>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</si>
  <si>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</si>
  <si>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</si>
  <si>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</si>
  <si>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</si>
  <si>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</si>
  <si>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</si>
  <si>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</si>
  <si>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</si>
  <si>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</si>
  <si>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</si>
  <si>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</si>
  <si>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</si>
  <si>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</si>
  <si>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</si>
  <si>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</si>
  <si>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</si>
  <si>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</si>
  <si>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</si>
  <si>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</si>
  <si>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</si>
  <si>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</si>
  <si>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</si>
  <si>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</si>
  <si>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</si>
  <si>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</si>
  <si>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</si>
  <si>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</si>
  <si>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</si>
  <si>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</si>
  <si>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</si>
  <si>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</si>
  <si>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</si>
  <si>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</si>
  <si>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</si>
  <si>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</si>
  <si>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</si>
  <si>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</si>
  <si>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</si>
  <si>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</si>
  <si>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</si>
  <si>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</si>
  <si>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</si>
  <si>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</si>
  <si>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</si>
  <si>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</si>
  <si>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</si>
  <si>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</si>
  <si>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</si>
  <si>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</si>
  <si>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</si>
  <si>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</si>
  <si>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</si>
  <si>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</si>
  <si>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</si>
  <si>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</si>
  <si>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</si>
  <si>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</si>
  <si>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</si>
  <si>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</si>
  <si>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</si>
  <si>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</si>
  <si>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</si>
  <si>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</si>
  <si>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</si>
  <si>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</si>
  <si>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</si>
  <si>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</si>
  <si>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</si>
  <si>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</si>
  <si>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</si>
  <si>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</si>
  <si>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</si>
  <si>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</si>
  <si>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</si>
  <si>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</si>
  <si>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</si>
  <si>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</si>
  <si>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</si>
  <si>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</si>
  <si>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</si>
  <si>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</si>
  <si>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</si>
  <si>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</si>
  <si>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</si>
  <si>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</si>
  <si>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</si>
  <si>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</si>
  <si>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</si>
  <si>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</si>
  <si>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</si>
  <si>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</si>
  <si>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</si>
  <si>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</si>
  <si>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</si>
  <si>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</si>
  <si>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</si>
  <si>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</si>
  <si>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</si>
  <si>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</si>
  <si>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</si>
  <si>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</si>
  <si>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</si>
  <si>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</si>
  <si>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</si>
  <si>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</si>
  <si>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</si>
  <si>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</si>
  <si>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</si>
  <si>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</si>
  <si>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</si>
  <si>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</si>
  <si>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</si>
  <si>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</si>
  <si>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</si>
  <si>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</si>
  <si>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</si>
  <si>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</si>
  <si>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</si>
  <si>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</si>
  <si>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</si>
  <si>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</si>
  <si>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</si>
  <si>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</si>
  <si>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</si>
  <si>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</si>
  <si>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</si>
  <si>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</si>
  <si>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</si>
  <si>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</si>
  <si>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</si>
  <si>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</si>
  <si>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</si>
  <si>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</si>
  <si>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</si>
  <si>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</si>
  <si>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</si>
  <si>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</si>
  <si>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</si>
  <si>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</si>
  <si>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</si>
  <si>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</si>
  <si>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</si>
  <si>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</si>
  <si>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</si>
  <si>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</si>
  <si>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</si>
  <si>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</si>
  <si>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</si>
  <si>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</si>
  <si>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</si>
  <si>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</si>
  <si>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</si>
  <si>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</si>
  <si>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</si>
  <si>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</si>
  <si>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</si>
  <si>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</si>
  <si>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</si>
  <si>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</si>
  <si>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</si>
  <si>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</si>
  <si>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</si>
  <si>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</si>
  <si>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</si>
  <si>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</si>
  <si>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</si>
  <si>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</si>
  <si>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</si>
  <si>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</si>
  <si>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</si>
  <si>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</si>
  <si>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</si>
  <si>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</si>
  <si>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</si>
  <si>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</si>
  <si>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</si>
  <si>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</si>
  <si>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</si>
  <si>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</si>
  <si>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</si>
  <si>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</si>
  <si>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</si>
  <si>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</si>
  <si>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</si>
  <si>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</si>
  <si>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</si>
  <si>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</si>
  <si>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</si>
  <si>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</si>
  <si>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</si>
  <si>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</si>
  <si>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</si>
  <si>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</si>
  <si>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</si>
  <si>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</si>
  <si>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</si>
  <si>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</si>
  <si>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</si>
  <si>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</si>
  <si>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</si>
  <si>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</si>
  <si>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</si>
  <si>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</si>
  <si>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</si>
  <si>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</si>
  <si>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</si>
  <si>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</si>
  <si>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</si>
  <si>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</si>
  <si>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</si>
  <si>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</si>
  <si>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</si>
  <si>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</si>
  <si>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</si>
  <si>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</si>
  <si>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</si>
  <si>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</si>
  <si>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</si>
  <si>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</si>
  <si>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</si>
  <si>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</si>
  <si>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</si>
  <si>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</si>
  <si>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</si>
  <si>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</si>
  <si>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</si>
  <si>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</si>
  <si>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</si>
  <si>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</si>
  <si>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</si>
  <si>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</si>
  <si>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</si>
  <si>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</si>
  <si>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</si>
  <si>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</si>
  <si>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</si>
  <si>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</si>
  <si>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</si>
  <si>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</si>
  <si>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</si>
  <si>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</si>
  <si>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</si>
  <si>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</si>
  <si>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</si>
  <si>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</si>
  <si>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</si>
  <si>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</si>
  <si>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</si>
  <si>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</si>
  <si>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</si>
  <si>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</si>
  <si>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</si>
  <si>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</si>
  <si>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</si>
  <si>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</si>
  <si>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</si>
  <si>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</si>
  <si>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</si>
  <si>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</si>
  <si>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</si>
  <si>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</si>
  <si>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</si>
  <si>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</si>
  <si>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</si>
  <si>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</si>
  <si>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</si>
  <si>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</si>
  <si>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</si>
  <si>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</si>
  <si>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</si>
  <si>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</si>
  <si>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</si>
  <si>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</si>
  <si>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</si>
  <si>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</si>
  <si>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</si>
  <si>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</si>
  <si>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</si>
  <si>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</si>
  <si>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</si>
  <si>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</si>
  <si>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</si>
  <si>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</si>
  <si>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</si>
  <si>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</si>
  <si>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</si>
  <si>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</si>
  <si>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</si>
  <si>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</si>
  <si>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</si>
  <si>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</si>
  <si>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</si>
  <si>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</si>
  <si>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</si>
  <si>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</si>
  <si>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</si>
  <si>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</si>
  <si>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</si>
  <si>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</si>
  <si>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</si>
  <si>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</si>
  <si>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</si>
  <si>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</si>
  <si>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</si>
  <si>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</si>
  <si>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</si>
  <si>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</si>
  <si>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</si>
  <si>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</si>
  <si>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</si>
  <si>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</si>
  <si>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</si>
  <si>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</si>
  <si>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</si>
  <si>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</si>
  <si>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</si>
  <si>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</si>
  <si>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</si>
  <si>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</si>
  <si>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</si>
  <si>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</si>
  <si>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</si>
  <si>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</si>
  <si>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</si>
  <si>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</si>
  <si>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</si>
  <si>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</si>
  <si>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</si>
  <si>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</si>
  <si>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</si>
  <si>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</si>
  <si>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</si>
  <si>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</si>
  <si>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</si>
  <si>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</si>
  <si>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</si>
  <si>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</si>
  <si>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</si>
  <si>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</si>
  <si>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</si>
  <si>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</si>
  <si>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</si>
  <si>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</si>
  <si>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</si>
  <si>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</si>
  <si>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</si>
  <si>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</si>
  <si>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</si>
  <si>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</si>
  <si>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</si>
  <si>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</si>
  <si>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</si>
  <si>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</si>
  <si>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</si>
  <si>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</si>
  <si>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</si>
  <si>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</si>
  <si>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</si>
  <si>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</si>
  <si>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</si>
  <si>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</si>
  <si>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</si>
  <si>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</si>
  <si>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</si>
  <si>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</si>
  <si>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</si>
  <si>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</si>
  <si>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</si>
  <si>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</si>
  <si>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</si>
  <si>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</si>
  <si>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</si>
  <si>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</si>
  <si>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</si>
  <si>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</si>
  <si>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</si>
  <si>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</si>
  <si>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</si>
  <si>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</si>
  <si>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</si>
  <si>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</si>
  <si>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</si>
  <si>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</si>
  <si>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</si>
  <si>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</si>
  <si>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</si>
  <si>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</si>
  <si>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</si>
  <si>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</si>
  <si>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</si>
  <si>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</si>
  <si>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</si>
  <si>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</si>
  <si>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</si>
  <si>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</si>
  <si>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</si>
  <si>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</si>
  <si>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</si>
  <si>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</si>
  <si>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</si>
  <si>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</si>
  <si>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</si>
  <si>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</si>
  <si>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</si>
  <si>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</si>
  <si>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</si>
  <si>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</si>
  <si>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</si>
  <si>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</si>
  <si>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</si>
  <si>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</si>
  <si>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</si>
  <si>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</si>
  <si>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</si>
  <si>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</si>
  <si>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</si>
  <si>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</si>
  <si>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</si>
  <si>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</si>
  <si>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</si>
  <si>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</si>
  <si>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</si>
  <si>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</si>
  <si>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</si>
  <si>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</si>
  <si>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</si>
  <si>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</si>
  <si>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</si>
  <si>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</si>
  <si>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</si>
  <si>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</si>
  <si>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</si>
  <si>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</si>
  <si>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</si>
  <si>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</si>
  <si>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</si>
  <si>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</si>
  <si>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</si>
  <si>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</si>
  <si>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</si>
  <si>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</si>
  <si>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</si>
  <si>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</si>
  <si>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</si>
  <si>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</si>
  <si>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</si>
  <si>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</si>
  <si>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</si>
  <si>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</si>
  <si>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</si>
  <si>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</si>
  <si>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</si>
  <si>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</si>
  <si>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</si>
  <si>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</si>
  <si>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</si>
  <si>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</si>
  <si>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</si>
  <si>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</si>
  <si>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</si>
  <si>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</si>
  <si>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</si>
  <si>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</si>
  <si>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</si>
  <si>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</si>
  <si>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</si>
  <si>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</si>
  <si>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</si>
  <si>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</si>
  <si>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</si>
  <si>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</si>
  <si>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</si>
  <si>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</si>
  <si>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</si>
  <si>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</si>
  <si>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</si>
  <si>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</si>
  <si>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</si>
  <si>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</si>
  <si>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</si>
  <si>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</si>
  <si>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</si>
  <si>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</si>
  <si>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</si>
  <si>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</si>
  <si>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</si>
  <si>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</si>
  <si>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</si>
  <si>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</si>
  <si>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</si>
  <si>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</si>
  <si>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</si>
  <si>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</si>
  <si>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</si>
  <si>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</si>
  <si>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</si>
  <si>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</si>
  <si>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</si>
  <si>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</si>
  <si>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</si>
  <si>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</si>
  <si>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</si>
  <si>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</si>
  <si>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</si>
  <si>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</si>
  <si>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</si>
  <si>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</si>
  <si>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</si>
  <si>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</si>
  <si>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</si>
  <si>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</si>
  <si>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</si>
  <si>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</si>
  <si>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</si>
  <si>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</si>
  <si>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</si>
  <si>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</si>
  <si>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</si>
  <si>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</si>
  <si>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</si>
  <si>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</si>
  <si>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</si>
  <si>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</si>
  <si>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</si>
  <si>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</si>
  <si>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</si>
  <si>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</si>
  <si>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</si>
  <si>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</si>
  <si>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</si>
  <si>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</si>
  <si>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</si>
  <si>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</si>
  <si>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</si>
  <si>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</si>
  <si>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</si>
  <si>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</si>
  <si>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</si>
  <si>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</si>
  <si>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</si>
  <si>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</si>
  <si>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</si>
  <si>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</si>
  <si>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</si>
  <si>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</si>
  <si>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</si>
  <si>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</si>
  <si>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</si>
  <si>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</si>
  <si>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</si>
  <si>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</si>
  <si>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</si>
  <si>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</si>
  <si>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</si>
  <si>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</si>
  <si>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</si>
  <si>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</si>
  <si>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</si>
  <si>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</si>
  <si>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</si>
  <si>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</si>
  <si>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</si>
  <si>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</si>
  <si>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</si>
  <si>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</si>
  <si>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</si>
  <si>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</si>
  <si>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</si>
  <si>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</si>
  <si>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</si>
  <si>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</si>
  <si>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</si>
  <si>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</si>
  <si>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</si>
  <si>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</si>
  <si>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</si>
  <si>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</si>
  <si>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</si>
  <si>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</si>
  <si>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</si>
  <si>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</si>
  <si>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</si>
  <si>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</si>
  <si>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</si>
  <si>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</si>
  <si>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</si>
  <si>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</si>
  <si>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</si>
  <si>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</si>
  <si>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</si>
  <si>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</si>
  <si>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</si>
  <si>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</si>
  <si>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</si>
  <si>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</si>
  <si>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</si>
  <si>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</si>
  <si>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</si>
  <si>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</si>
  <si>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</si>
  <si>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</si>
  <si>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</si>
  <si>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</si>
  <si>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</si>
  <si>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</si>
  <si>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</si>
  <si>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</si>
  <si>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</si>
  <si>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</si>
  <si>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</si>
  <si>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</si>
  <si>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</si>
  <si>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</si>
  <si>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</si>
  <si>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</si>
  <si>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</si>
  <si>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</si>
  <si>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</si>
  <si>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</si>
  <si>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</si>
  <si>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</si>
  <si>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</si>
  <si>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</si>
  <si>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</si>
  <si>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</si>
  <si>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</si>
  <si>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</si>
  <si>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</si>
  <si>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</si>
  <si>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</si>
  <si>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</si>
  <si>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</si>
  <si>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</si>
  <si>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</si>
  <si>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</si>
  <si>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</si>
  <si>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</si>
  <si>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</si>
  <si>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</si>
  <si>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</si>
  <si>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</si>
  <si>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</si>
  <si>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</si>
  <si>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</si>
  <si>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</si>
  <si>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</si>
  <si>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</si>
  <si>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</si>
  <si>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</si>
  <si>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</si>
  <si>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</si>
  <si>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</si>
  <si>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</si>
  <si>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</si>
  <si>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</si>
  <si>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</si>
  <si>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</si>
  <si>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</si>
  <si>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</si>
  <si>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</si>
  <si>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</si>
  <si>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</si>
  <si>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</si>
  <si>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</si>
  <si>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</si>
  <si>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</si>
  <si>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</si>
  <si>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</si>
  <si>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</si>
  <si>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</si>
  <si>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</si>
  <si>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</si>
  <si>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</si>
  <si>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</si>
  <si>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</si>
  <si>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</si>
  <si>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</si>
  <si>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</si>
  <si>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</si>
  <si>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</si>
  <si>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</si>
  <si>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</si>
  <si>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</si>
  <si>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</si>
  <si>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</si>
  <si>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</si>
  <si>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</si>
  <si>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</si>
  <si>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</si>
  <si>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</si>
  <si>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</si>
  <si>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</si>
  <si>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</si>
  <si>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</si>
  <si>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</si>
  <si>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</si>
  <si>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</si>
  <si>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</si>
  <si>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</si>
  <si>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</si>
  <si>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</si>
  <si>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</si>
  <si>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</si>
  <si>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</si>
  <si>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</si>
  <si>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</si>
  <si>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</si>
  <si>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</si>
  <si>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</si>
  <si>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</si>
  <si>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</si>
  <si>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</si>
  <si>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</si>
  <si>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</si>
  <si>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</si>
  <si>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</si>
  <si>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</si>
  <si>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</si>
  <si>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</si>
  <si>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</si>
  <si>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</si>
  <si>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</si>
  <si>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</si>
  <si>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</si>
  <si>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</si>
  <si>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</si>
  <si>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</si>
  <si>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</si>
  <si>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</si>
  <si>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</si>
  <si>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</si>
  <si>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</si>
  <si>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</si>
  <si>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</si>
  <si>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</si>
  <si>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</si>
  <si>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</si>
  <si>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</si>
  <si>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</si>
  <si>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</si>
  <si>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</si>
  <si>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</si>
  <si>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</si>
  <si>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</si>
  <si>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</si>
  <si>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</si>
  <si>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</si>
  <si>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</si>
  <si>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</si>
  <si>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</si>
  <si>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</si>
  <si>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</si>
  <si>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</si>
  <si>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</si>
  <si>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</si>
  <si>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</si>
  <si>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</si>
  <si>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</si>
  <si>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</si>
  <si>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</si>
  <si>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</si>
  <si>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</si>
  <si>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</si>
  <si>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</si>
  <si>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</si>
  <si>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</si>
  <si>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</si>
  <si>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</si>
  <si>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</si>
  <si>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</si>
  <si>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</si>
  <si>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</si>
  <si>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</si>
  <si>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</si>
  <si>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</si>
  <si>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</si>
  <si>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</si>
  <si>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</si>
  <si>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</si>
  <si>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</si>
  <si>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</si>
  <si>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</si>
  <si>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</si>
  <si>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</si>
  <si>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</si>
  <si>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</si>
  <si>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</si>
  <si>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</si>
  <si>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</si>
  <si>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</si>
  <si>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</si>
  <si>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</si>
  <si>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</si>
  <si>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</si>
  <si>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</si>
  <si>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</si>
  <si>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</si>
  <si>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</si>
  <si>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</si>
  <si>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</si>
  <si>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</si>
  <si>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</si>
  <si>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</si>
  <si>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</si>
  <si>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</si>
  <si>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</si>
  <si>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</si>
  <si>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</si>
  <si>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</si>
  <si>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</si>
  <si>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</si>
  <si>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</si>
  <si>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</si>
  <si>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</si>
  <si>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</si>
  <si>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</si>
  <si>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</si>
  <si>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</si>
  <si>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</si>
  <si>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</si>
  <si>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</si>
  <si>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</si>
  <si>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</si>
  <si>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</si>
  <si>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</si>
  <si>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</si>
  <si>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</si>
  <si>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</si>
  <si>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</si>
  <si>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</si>
  <si>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</si>
  <si>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</si>
  <si>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</si>
  <si>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</si>
  <si>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</si>
  <si>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</si>
  <si>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</si>
  <si>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</si>
  <si>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</si>
  <si>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</si>
  <si>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</si>
  <si>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</si>
  <si>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</si>
  <si>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</si>
  <si>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</si>
  <si>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</si>
  <si>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</si>
  <si>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</si>
  <si>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</si>
  <si>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</si>
  <si>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</si>
  <si>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</si>
  <si>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</si>
  <si>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</si>
  <si>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</si>
  <si>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</si>
  <si>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</si>
  <si>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</si>
  <si>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</si>
  <si>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</si>
  <si>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</si>
  <si>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</si>
  <si>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</si>
  <si>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</si>
  <si>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</si>
  <si>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</si>
  <si>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</si>
  <si>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</si>
  <si>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</si>
  <si>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</si>
  <si>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</si>
  <si>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</si>
  <si>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</si>
  <si>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</si>
  <si>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</si>
  <si>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</si>
  <si>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</si>
  <si>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</si>
  <si>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</si>
  <si>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</si>
  <si>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</si>
  <si>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</si>
  <si>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</si>
  <si>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</si>
  <si>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</si>
  <si>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</si>
  <si>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</si>
  <si>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</si>
  <si>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</si>
  <si>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</si>
  <si>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</si>
  <si>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</si>
  <si>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</si>
  <si>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</si>
  <si>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</si>
  <si>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</si>
  <si>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</si>
  <si>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</si>
  <si>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</si>
  <si>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</si>
  <si>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</si>
  <si>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</si>
  <si>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</si>
  <si>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</si>
  <si>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</si>
  <si>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</si>
  <si>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</si>
  <si>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</si>
  <si>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</si>
  <si>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</si>
  <si>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</si>
  <si>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</si>
  <si>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</si>
  <si>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</si>
  <si>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</si>
  <si>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</si>
  <si>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</si>
  <si>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</si>
  <si>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</si>
  <si>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</si>
  <si>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</si>
  <si>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</si>
  <si>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</si>
  <si>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</si>
  <si>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</si>
  <si>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</si>
  <si>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</si>
  <si>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</si>
  <si>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</si>
  <si>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</si>
  <si>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</si>
  <si>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</si>
  <si>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</si>
  <si>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</si>
  <si>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</si>
  <si>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</si>
  <si>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</si>
  <si>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</si>
  <si>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</si>
  <si>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</si>
  <si>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</si>
  <si>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</si>
  <si>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</si>
  <si>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</si>
  <si>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</si>
  <si>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</si>
  <si>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</si>
  <si>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</si>
  <si>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</si>
  <si>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</si>
  <si>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</si>
  <si>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</si>
  <si>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</si>
  <si>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</si>
  <si>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</si>
  <si>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</si>
  <si>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</si>
  <si>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</si>
  <si>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</si>
  <si>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</si>
  <si>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</si>
  <si>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</si>
  <si>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</si>
  <si>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</si>
  <si>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</si>
  <si>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</si>
  <si>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</si>
  <si>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</si>
  <si>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</si>
  <si>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</si>
  <si>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</si>
  <si>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</si>
  <si>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</si>
  <si>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</si>
  <si>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</si>
  <si>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</si>
  <si>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</si>
  <si>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</si>
  <si>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</si>
  <si>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</si>
  <si>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</si>
  <si>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</si>
  <si>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</si>
  <si>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</si>
  <si>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</si>
  <si>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</si>
  <si>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</si>
  <si>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</si>
  <si>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</si>
  <si>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</si>
  <si>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</si>
  <si>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</si>
  <si>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</si>
  <si>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</si>
  <si>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</si>
  <si>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</si>
  <si>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</si>
  <si>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</si>
  <si>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</si>
  <si>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</si>
  <si>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</si>
  <si>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</si>
  <si>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</si>
  <si>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</si>
  <si>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</si>
  <si>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</si>
  <si>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</si>
  <si>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</si>
  <si>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</si>
  <si>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</si>
  <si>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</si>
  <si>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</si>
  <si>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</si>
  <si>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</si>
  <si>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</si>
  <si>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</si>
  <si>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</si>
  <si>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</si>
  <si>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</si>
  <si>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</si>
  <si>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</si>
  <si>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</si>
  <si>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</si>
  <si>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</si>
  <si>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</si>
  <si>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</si>
  <si>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</si>
  <si>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</si>
  <si>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</si>
  <si>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</si>
  <si>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</si>
  <si>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</si>
  <si>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</si>
  <si>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</si>
  <si>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</si>
  <si>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</si>
  <si>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</si>
  <si>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</si>
  <si>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</si>
  <si>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</si>
  <si>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</si>
  <si>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</si>
  <si>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</si>
  <si>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</si>
  <si>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</si>
  <si>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</si>
  <si>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</si>
  <si>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</si>
  <si>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</si>
  <si>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</si>
  <si>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</si>
  <si>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</si>
  <si>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</si>
  <si>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</si>
  <si>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</si>
  <si>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</si>
  <si>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</si>
  <si>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</si>
  <si>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</si>
  <si>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</si>
  <si>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</si>
  <si>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</si>
  <si>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</si>
  <si>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</si>
  <si>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</si>
  <si>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</si>
  <si>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</si>
  <si>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</si>
  <si>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</si>
  <si>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</si>
  <si>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</si>
  <si>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</si>
  <si>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</si>
  <si>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</si>
  <si>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</si>
  <si>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</si>
  <si>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</si>
  <si>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</si>
  <si>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</si>
  <si>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</si>
  <si>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</si>
  <si>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</si>
  <si>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</si>
  <si>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</si>
  <si>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</si>
  <si>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</si>
  <si>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</si>
  <si>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</si>
  <si>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</si>
  <si>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</si>
  <si>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</si>
  <si>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</si>
  <si>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</si>
  <si>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</si>
  <si>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</si>
  <si>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</si>
  <si>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</si>
  <si>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</si>
  <si>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</si>
  <si>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</si>
  <si>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</si>
  <si>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</si>
  <si>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</si>
  <si>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</si>
  <si>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</si>
  <si>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</si>
  <si>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</si>
  <si>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</si>
  <si>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</si>
  <si>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</si>
  <si>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</si>
  <si>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</si>
  <si>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</si>
  <si>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</si>
  <si>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</si>
  <si>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</si>
  <si>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</si>
  <si>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</si>
  <si>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</si>
  <si>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</si>
  <si>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</si>
  <si>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</si>
  <si>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</si>
  <si>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</si>
  <si>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</si>
  <si>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</si>
  <si>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</si>
  <si>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</si>
  <si>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</si>
  <si>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</si>
  <si>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</si>
  <si>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</si>
  <si>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</si>
  <si>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</si>
  <si>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</si>
  <si>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</si>
  <si>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</si>
  <si>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</si>
  <si>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</si>
  <si>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</si>
  <si>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</si>
  <si>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</si>
  <si>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</si>
  <si>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</si>
  <si>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</si>
  <si>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</si>
  <si>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</si>
  <si>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</si>
  <si>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</si>
  <si>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</si>
  <si>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</si>
  <si>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</si>
  <si>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</si>
  <si>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</si>
  <si>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</si>
  <si>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</si>
  <si>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</si>
  <si>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</si>
  <si>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</si>
  <si>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</si>
  <si>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</si>
  <si>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</si>
  <si>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</si>
  <si>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</si>
  <si>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</si>
  <si>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</si>
  <si>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</si>
  <si>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</si>
  <si>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</si>
  <si>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</si>
  <si>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</si>
  <si>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</si>
  <si>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</si>
  <si>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</si>
  <si>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</si>
  <si>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</si>
  <si>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</si>
  <si>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</si>
  <si>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</si>
  <si>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</si>
  <si>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</si>
  <si>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</si>
  <si>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</si>
  <si>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</si>
  <si>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</si>
  <si>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</si>
  <si>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</si>
  <si>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</si>
  <si>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</si>
  <si>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</si>
  <si>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</si>
  <si>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</si>
  <si>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</si>
  <si>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</si>
  <si>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</si>
  <si>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</si>
  <si>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</si>
  <si>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</si>
  <si>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</si>
  <si>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</si>
  <si>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</si>
  <si>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</si>
  <si>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</si>
  <si>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</si>
  <si>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</si>
  <si>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</si>
  <si>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</si>
  <si>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</si>
  <si>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</si>
  <si>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</si>
  <si>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</si>
  <si>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</si>
  <si>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</si>
  <si>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</si>
  <si>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</si>
  <si>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</si>
  <si>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</si>
  <si>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</si>
  <si>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</si>
  <si>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</si>
  <si>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</si>
  <si>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</si>
  <si>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</si>
  <si>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</si>
  <si>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</si>
  <si>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</si>
  <si>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</si>
  <si>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</si>
  <si>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</si>
  <si>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</si>
  <si>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</si>
  <si>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</si>
  <si>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</si>
  <si>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</si>
  <si>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</si>
  <si>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</si>
  <si>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</si>
  <si>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</si>
  <si>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</si>
  <si>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</si>
  <si>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</si>
  <si>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</si>
  <si>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</si>
  <si>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</si>
  <si>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</si>
  <si>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</si>
  <si>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</si>
  <si>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</si>
  <si>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</si>
  <si>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</si>
  <si>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</si>
  <si>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</si>
  <si>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</si>
  <si>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</si>
  <si>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</si>
  <si>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</si>
  <si>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</si>
  <si>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</si>
  <si>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</si>
  <si>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</si>
  <si>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</si>
  <si>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</si>
  <si>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</si>
  <si>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</si>
  <si>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</si>
  <si>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</si>
  <si>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</si>
  <si>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</si>
  <si>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</si>
  <si>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</si>
  <si>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</si>
  <si>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</si>
  <si>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</si>
  <si>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</si>
  <si>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</si>
  <si>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</si>
  <si>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</si>
  <si>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</si>
  <si>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</si>
  <si>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</si>
  <si>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</si>
  <si>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</si>
  <si>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</si>
  <si>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</si>
  <si>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</si>
  <si>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</si>
  <si>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</si>
  <si>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</si>
  <si>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</si>
  <si>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</si>
  <si>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</si>
  <si>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</si>
  <si>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</si>
  <si>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</si>
  <si>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</si>
  <si>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</si>
  <si>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</si>
  <si>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</si>
  <si>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</si>
  <si>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</si>
  <si>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</si>
  <si>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</si>
  <si>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</si>
  <si>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</si>
  <si>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</si>
  <si>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</si>
  <si>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</si>
  <si>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</si>
  <si>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</si>
  <si>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</si>
  <si>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</si>
  <si>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</si>
  <si>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</si>
  <si>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</si>
  <si>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</si>
  <si>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</si>
  <si>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</si>
  <si>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</si>
  <si>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</si>
  <si>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</si>
  <si>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</si>
  <si>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</si>
  <si>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</si>
  <si>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</si>
  <si>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</si>
  <si>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</si>
  <si>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</si>
  <si>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</si>
  <si>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</si>
  <si>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</si>
  <si>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</si>
  <si>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</si>
  <si>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</si>
  <si>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</si>
  <si>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</si>
  <si>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</si>
  <si>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</si>
  <si>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</si>
  <si>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</si>
  <si>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</si>
  <si>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</si>
  <si>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</si>
  <si>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</si>
  <si>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</si>
  <si>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</si>
  <si>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</si>
  <si>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</si>
  <si>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</si>
  <si>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</si>
  <si>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</si>
  <si>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</si>
  <si>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</si>
  <si>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</si>
  <si>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</si>
  <si>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</si>
  <si>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</si>
  <si>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</si>
  <si>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</si>
  <si>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</si>
  <si>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</si>
  <si>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</si>
  <si>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</si>
  <si>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</si>
  <si>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</si>
  <si>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</si>
  <si>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</si>
  <si>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</si>
  <si>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</si>
  <si>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</si>
  <si>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</si>
  <si>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</si>
  <si>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</si>
  <si>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</si>
  <si>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</si>
  <si>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</si>
  <si>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</si>
  <si>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</si>
  <si>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</si>
  <si>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</si>
  <si>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</si>
  <si>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</si>
  <si>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</si>
  <si>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</si>
  <si>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</si>
  <si>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</si>
  <si>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</si>
  <si>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</si>
  <si>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</si>
  <si>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</si>
  <si>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</si>
  <si>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</si>
  <si>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</si>
  <si>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</si>
  <si>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</si>
  <si>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</si>
  <si>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</si>
  <si>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</si>
  <si>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</si>
  <si>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</si>
  <si>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</si>
  <si>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</si>
  <si>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</si>
  <si>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</si>
  <si>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</si>
  <si>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</si>
  <si>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</si>
  <si>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</si>
  <si>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</si>
  <si>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</si>
  <si>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</si>
  <si>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</si>
  <si>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</si>
  <si>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</si>
  <si>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</si>
  <si>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</si>
  <si>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</si>
  <si>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</si>
  <si>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</si>
  <si>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</si>
  <si>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</si>
  <si>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</si>
  <si>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</si>
  <si>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</si>
  <si>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</si>
  <si>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</si>
  <si>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</si>
  <si>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</si>
  <si>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</si>
  <si>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</si>
  <si>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</si>
  <si>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</si>
  <si>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</si>
  <si>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</si>
  <si>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</si>
  <si>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</si>
  <si>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</si>
  <si>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</si>
  <si>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</si>
  <si>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</si>
  <si>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</si>
  <si>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</si>
  <si>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</si>
  <si>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</si>
  <si>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</si>
  <si>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</si>
  <si>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</si>
  <si>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</si>
  <si>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</si>
  <si>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</si>
  <si>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</si>
  <si>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</si>
  <si>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</si>
  <si>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</si>
  <si>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</si>
  <si>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</si>
  <si>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</si>
  <si>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</si>
  <si>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</si>
  <si>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</si>
  <si>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</si>
  <si>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</si>
  <si>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</si>
  <si>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</si>
  <si>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</si>
  <si>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</si>
  <si>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</si>
  <si>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</si>
  <si>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</si>
  <si>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</si>
  <si>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</si>
  <si>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</si>
  <si>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</si>
  <si>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</si>
  <si>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</si>
  <si>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</si>
  <si>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</si>
  <si>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</si>
  <si>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</si>
  <si>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</si>
  <si>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</si>
  <si>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</si>
  <si>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</si>
  <si>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</si>
  <si>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</si>
  <si>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</si>
  <si>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</si>
  <si>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</si>
  <si>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</si>
  <si>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</si>
  <si>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</si>
  <si>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</si>
  <si>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</si>
  <si>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</si>
  <si>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</si>
  <si>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</si>
  <si>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</si>
  <si>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</si>
  <si>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</si>
  <si>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</si>
  <si>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</si>
  <si>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</si>
  <si>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</si>
  <si>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</si>
  <si>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</si>
  <si>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</si>
  <si>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</si>
  <si>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</si>
  <si>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</si>
  <si>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</si>
  <si>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</si>
  <si>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</si>
  <si>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</si>
  <si>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</si>
  <si>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</si>
  <si>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</si>
  <si>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</si>
  <si>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</si>
  <si>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</si>
  <si>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</si>
  <si>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</si>
  <si>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</si>
  <si>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</si>
  <si>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</si>
  <si>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</si>
  <si>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</si>
  <si>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</si>
  <si>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</si>
  <si>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</si>
  <si>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</si>
  <si>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</si>
  <si>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</si>
  <si>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</si>
  <si>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</si>
  <si>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</si>
  <si>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</si>
  <si>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</si>
  <si>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</si>
  <si>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</si>
  <si>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</si>
  <si>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</si>
  <si>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</si>
  <si>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</si>
  <si>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</si>
  <si>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</si>
  <si>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</si>
  <si>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</si>
  <si>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</si>
  <si>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</si>
  <si>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</si>
  <si>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</si>
  <si>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</si>
  <si>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</si>
  <si>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</si>
  <si>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</si>
  <si>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</si>
  <si>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</si>
  <si>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</si>
  <si>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</si>
  <si>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</si>
  <si>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</si>
  <si>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</si>
  <si>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</si>
  <si>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</si>
  <si>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</si>
  <si>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</si>
  <si>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</si>
  <si>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</si>
  <si>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</si>
  <si>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</si>
  <si>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</si>
  <si>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</si>
  <si>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</si>
  <si>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</si>
  <si>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</si>
  <si>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</si>
  <si>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</si>
  <si>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</si>
  <si>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</si>
  <si>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</si>
  <si>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</si>
  <si>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</si>
  <si>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</si>
  <si>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</si>
  <si>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</si>
  <si>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</si>
  <si>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</si>
  <si>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</si>
  <si>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</si>
  <si>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</si>
  <si>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</si>
  <si>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</si>
  <si>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</si>
  <si>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</si>
  <si>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</si>
  <si>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</si>
  <si>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</si>
  <si>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</si>
  <si>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</si>
  <si>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</si>
  <si>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</si>
  <si>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</si>
  <si>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</si>
  <si>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</si>
  <si>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</si>
  <si>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</si>
  <si>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</si>
  <si>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</si>
  <si>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</si>
  <si>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</si>
  <si>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</si>
  <si>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</si>
  <si>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</si>
  <si>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</si>
  <si>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</si>
  <si>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</si>
  <si>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</si>
  <si>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</si>
  <si>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</si>
  <si>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</si>
  <si>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</si>
  <si>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</si>
  <si>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</si>
  <si>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</si>
  <si>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</si>
  <si>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</si>
  <si>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</si>
  <si>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</si>
  <si>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</si>
  <si>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</si>
  <si>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</si>
  <si>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</si>
  <si>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</si>
  <si>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</si>
  <si>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</si>
  <si>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</si>
  <si>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</si>
  <si>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</si>
  <si>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</si>
  <si>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</si>
  <si>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</si>
  <si>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</si>
  <si>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</si>
  <si>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</si>
  <si>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</si>
  <si>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</si>
  <si>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</si>
  <si>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</si>
  <si>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</si>
  <si>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</si>
  <si>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</si>
  <si>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</si>
  <si>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</si>
  <si>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</si>
  <si>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</si>
  <si>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</si>
  <si>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</si>
  <si>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</si>
  <si>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</si>
  <si>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</si>
  <si>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</si>
  <si>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</si>
  <si>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</si>
  <si>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</si>
  <si>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</si>
  <si>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</si>
  <si>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</si>
  <si>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</si>
  <si>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</si>
  <si>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</si>
  <si>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</si>
  <si>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</si>
  <si>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</si>
  <si>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</si>
  <si>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</si>
  <si>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</si>
  <si>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</si>
  <si>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</si>
  <si>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</si>
  <si>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</si>
  <si>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</si>
  <si>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</si>
  <si>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</si>
  <si>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</si>
  <si>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</si>
  <si>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</si>
  <si>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</si>
  <si>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</si>
  <si>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</si>
  <si>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</si>
  <si>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</si>
  <si>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</si>
  <si>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</si>
  <si>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</si>
  <si>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</si>
  <si>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</si>
  <si>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</si>
  <si>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</si>
  <si>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</si>
  <si>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</si>
  <si>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</si>
  <si>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</si>
  <si>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</si>
  <si>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</si>
  <si>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</si>
  <si>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</si>
  <si>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</si>
  <si>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</si>
  <si>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</si>
  <si>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</si>
  <si>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</si>
  <si>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</si>
  <si>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</si>
  <si>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</si>
  <si>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</si>
  <si>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</si>
  <si>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</si>
  <si>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</si>
  <si>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</si>
  <si>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</si>
  <si>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</si>
  <si>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</si>
  <si>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</si>
  <si>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</si>
  <si>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</si>
  <si>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</si>
  <si>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</si>
  <si>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</si>
  <si>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</si>
  <si>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</si>
  <si>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</si>
  <si>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</si>
  <si>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</si>
  <si>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</si>
  <si>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</si>
  <si>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</si>
  <si>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</si>
  <si>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</si>
  <si>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</si>
  <si>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</si>
  <si>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</si>
  <si>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</si>
  <si>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</si>
  <si>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</si>
  <si>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</si>
  <si>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</si>
  <si>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</si>
  <si>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</si>
  <si>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</si>
  <si>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</si>
  <si>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</si>
  <si>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</si>
  <si>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</si>
  <si>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</si>
  <si>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</si>
  <si>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</si>
  <si>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</si>
  <si>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</si>
  <si>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</si>
  <si>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</si>
  <si>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</si>
  <si>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</si>
  <si>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</si>
  <si>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</si>
  <si>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</si>
  <si>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</si>
  <si>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</si>
  <si>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</si>
  <si>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</si>
  <si>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</si>
  <si>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</si>
  <si>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</si>
  <si>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</si>
  <si>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</si>
  <si>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</si>
  <si>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</si>
  <si>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</si>
  <si>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</si>
  <si>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</si>
  <si>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</si>
  <si>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</si>
  <si>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</si>
  <si>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</si>
  <si>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</si>
  <si>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</si>
  <si>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</si>
  <si>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</si>
  <si>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</si>
  <si>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</si>
  <si>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</si>
  <si>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</si>
  <si>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</si>
  <si>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</si>
  <si>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</si>
  <si>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</si>
  <si>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</si>
  <si>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</si>
  <si>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</si>
  <si>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</si>
  <si>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</si>
  <si>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</si>
  <si>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</si>
  <si>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</si>
  <si>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</si>
  <si>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</si>
  <si>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</si>
  <si>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</si>
  <si>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</si>
  <si>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</si>
  <si>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</si>
  <si>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</si>
  <si>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</si>
  <si>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</si>
  <si>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</si>
  <si>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</si>
  <si>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</si>
  <si>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</si>
  <si>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</si>
  <si>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</si>
  <si>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</si>
  <si>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</si>
  <si>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</si>
  <si>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</si>
  <si>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</si>
  <si>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</si>
  <si>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</si>
  <si>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</si>
  <si>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</si>
  <si>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</si>
  <si>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</si>
  <si>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</si>
  <si>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</si>
  <si>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</si>
  <si>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</si>
  <si>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</si>
  <si>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</si>
  <si>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</si>
  <si>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</si>
  <si>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</si>
  <si>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</si>
  <si>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</si>
  <si>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</si>
  <si>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</si>
  <si>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</si>
  <si>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</si>
  <si>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</si>
  <si>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</si>
  <si>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</si>
  <si>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</si>
  <si>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</si>
  <si>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</si>
  <si>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</si>
  <si>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</si>
  <si>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</si>
  <si>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</si>
  <si>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</si>
  <si>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</si>
  <si>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</si>
  <si>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</si>
  <si>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</si>
  <si>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</si>
  <si>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</si>
  <si>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</si>
  <si>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</si>
  <si>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</si>
  <si>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</si>
  <si>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</si>
  <si>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</si>
  <si>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</si>
  <si>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</si>
  <si>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</si>
  <si>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</si>
  <si>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</si>
  <si>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</si>
  <si>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</si>
  <si>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</si>
  <si>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</si>
  <si>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</si>
  <si>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</si>
  <si>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</si>
  <si>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</si>
  <si>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</si>
  <si>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</si>
  <si>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</si>
  <si>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</si>
  <si>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</si>
  <si>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</si>
  <si>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</si>
  <si>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</si>
  <si>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</si>
  <si>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</si>
  <si>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</si>
  <si>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</si>
  <si>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</si>
  <si>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</si>
  <si>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</si>
  <si>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</si>
  <si>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</si>
  <si>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</si>
  <si>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</si>
  <si>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</si>
  <si>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</si>
  <si>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</si>
  <si>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</si>
  <si>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</si>
  <si>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</si>
  <si>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</si>
  <si>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</si>
  <si>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</si>
  <si>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</si>
  <si>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</si>
  <si>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</si>
  <si>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</si>
  <si>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</si>
  <si>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</si>
  <si>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</si>
  <si>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</si>
  <si>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</si>
  <si>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</si>
  <si>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</si>
  <si>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</si>
  <si>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</si>
  <si>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</si>
  <si>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</si>
  <si>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</si>
  <si>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</si>
  <si>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</si>
  <si>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</si>
  <si>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</si>
  <si>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</si>
  <si>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</si>
  <si>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</si>
  <si>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</si>
  <si>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</si>
  <si>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</si>
  <si>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</si>
  <si>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</si>
  <si>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</si>
  <si>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</si>
  <si>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</si>
  <si>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</si>
  <si>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</si>
  <si>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</si>
  <si>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</si>
  <si>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</si>
  <si>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</si>
  <si>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</si>
  <si>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</si>
  <si>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</si>
  <si>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</si>
  <si>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</si>
  <si>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</si>
  <si>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</si>
  <si>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</si>
  <si>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</si>
  <si>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</si>
  <si>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</si>
  <si>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</si>
  <si>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</si>
  <si>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</si>
  <si>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</si>
  <si>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</si>
  <si>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</si>
  <si>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</si>
  <si>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</si>
  <si>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</si>
  <si>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</si>
  <si>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</si>
  <si>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</si>
  <si>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</si>
  <si>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</si>
  <si>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</si>
  <si>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</si>
  <si>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</si>
  <si>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</si>
  <si>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</si>
  <si>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</si>
  <si>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</si>
  <si>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</si>
  <si>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</si>
  <si>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</si>
  <si>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</si>
  <si>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</si>
  <si>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</si>
  <si>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</si>
  <si>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</si>
  <si>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</si>
  <si>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</si>
  <si>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</si>
  <si>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</si>
  <si>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</si>
  <si>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</si>
  <si>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</si>
  <si>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</si>
  <si>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</si>
  <si>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</si>
  <si>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</si>
  <si>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</si>
  <si>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</si>
  <si>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</si>
  <si>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</si>
  <si>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</si>
  <si>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</si>
  <si>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</si>
  <si>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</si>
  <si>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</si>
  <si>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</si>
  <si>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</si>
  <si>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</si>
  <si>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</si>
  <si>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</si>
  <si>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</si>
  <si>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</si>
  <si>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</si>
  <si>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</si>
  <si>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</si>
  <si>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</si>
  <si>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</si>
  <si>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</si>
  <si>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</si>
  <si>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</si>
  <si>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</si>
  <si>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</si>
  <si>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</si>
  <si>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</si>
  <si>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</si>
  <si>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</si>
  <si>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</si>
  <si>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</si>
  <si>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</si>
  <si>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</si>
  <si>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</si>
  <si>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</si>
  <si>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</si>
  <si>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</si>
  <si>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</si>
  <si>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</si>
  <si>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</si>
  <si>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</si>
  <si>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</si>
  <si>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</si>
  <si>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</si>
  <si>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</si>
  <si>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</si>
  <si>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</si>
  <si>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</si>
  <si>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</si>
  <si>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</si>
  <si>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</si>
  <si>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</si>
  <si>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</si>
  <si>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</si>
  <si>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</si>
  <si>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</si>
  <si>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</si>
  <si>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</si>
  <si>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</si>
  <si>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</si>
  <si>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</si>
  <si>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</si>
  <si>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</si>
  <si>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</si>
  <si>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</si>
  <si>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</si>
  <si>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</si>
  <si>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</si>
  <si>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</si>
  <si>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</si>
  <si>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</si>
  <si>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</si>
  <si>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</si>
  <si>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</si>
  <si>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</si>
  <si>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</si>
  <si>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</si>
  <si>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</si>
  <si>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</si>
  <si>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</si>
  <si>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</si>
  <si>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</si>
  <si>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</si>
  <si>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</si>
  <si>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</si>
  <si>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</si>
  <si>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</si>
  <si>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</si>
  <si>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</si>
  <si>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</si>
  <si>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</si>
  <si>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</si>
  <si>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</si>
  <si>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</si>
  <si>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</si>
  <si>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</si>
  <si>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</si>
  <si>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</si>
  <si>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</si>
  <si>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</si>
  <si>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</si>
  <si>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</si>
  <si>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</si>
  <si>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</si>
  <si>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</si>
  <si>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</si>
  <si>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</si>
  <si>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</si>
  <si>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</si>
  <si>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</si>
  <si>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</si>
  <si>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</si>
  <si>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</si>
  <si>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</si>
  <si>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</si>
  <si>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</si>
  <si>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</si>
  <si>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</si>
  <si>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</si>
  <si>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</si>
  <si>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</si>
  <si>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</si>
  <si>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</si>
  <si>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</si>
  <si>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</si>
  <si>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</si>
  <si>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</si>
  <si>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</si>
  <si>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</si>
  <si>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</si>
  <si>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</si>
  <si>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</si>
  <si>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</si>
  <si>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</si>
  <si>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</si>
  <si>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</si>
  <si>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</si>
  <si>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</si>
  <si>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</si>
  <si>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</si>
  <si>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</si>
  <si>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</si>
  <si>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</si>
  <si>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</si>
  <si>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</si>
  <si>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</si>
  <si>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</si>
  <si>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</si>
  <si>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</si>
  <si>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</si>
  <si>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</si>
  <si>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</si>
  <si>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</si>
  <si>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</si>
  <si>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</si>
  <si>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</si>
  <si>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</si>
  <si>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</si>
  <si>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</si>
  <si>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</si>
  <si>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</si>
  <si>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</si>
  <si>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</si>
  <si>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</si>
  <si>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</si>
  <si>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</si>
  <si>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</si>
  <si>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</si>
  <si>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</si>
  <si>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</si>
  <si>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</si>
  <si>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</si>
  <si>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</si>
  <si>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</si>
  <si>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</si>
  <si>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</si>
  <si>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</si>
  <si>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</si>
  <si>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</si>
  <si>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</si>
  <si>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</si>
  <si>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</si>
  <si>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</si>
  <si>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</si>
  <si>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</si>
  <si>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</si>
  <si>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</si>
  <si>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</si>
  <si>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</si>
  <si>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</si>
  <si>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</si>
  <si>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</si>
  <si>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</si>
  <si>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</si>
  <si>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</si>
  <si>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</si>
  <si>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</si>
  <si>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</si>
  <si>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</si>
  <si>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</si>
  <si>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</si>
  <si>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</si>
  <si>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</si>
  <si>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</si>
  <si>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</si>
  <si>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</si>
  <si>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</si>
  <si>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</si>
  <si>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</si>
  <si>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</si>
  <si>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</si>
  <si>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</si>
  <si>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</si>
  <si>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</si>
  <si>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</si>
  <si>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</si>
  <si>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</si>
  <si>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</si>
  <si>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</si>
  <si>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</si>
  <si>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</si>
  <si>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</si>
  <si>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</si>
  <si>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</si>
  <si>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</si>
  <si>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</si>
  <si>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</si>
  <si>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</si>
  <si>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</si>
  <si>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</si>
  <si>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</si>
  <si>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</si>
  <si>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</si>
  <si>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</si>
  <si>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</si>
  <si>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</si>
  <si>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</si>
  <si>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</si>
  <si>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</si>
  <si>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</si>
  <si>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</si>
  <si>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</si>
  <si>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</si>
  <si>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</si>
  <si>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</si>
  <si>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</si>
  <si>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</si>
  <si>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</si>
  <si>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</si>
  <si>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</si>
  <si>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</si>
  <si>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</si>
  <si>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</si>
  <si>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</si>
  <si>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</si>
  <si>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</si>
  <si>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</si>
  <si>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</si>
  <si>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</si>
  <si>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</si>
  <si>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</si>
  <si>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</si>
  <si>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</si>
  <si>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</si>
  <si>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</si>
  <si>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</si>
  <si>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</si>
  <si>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</si>
  <si>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</si>
  <si>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</si>
  <si>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</si>
  <si>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</si>
  <si>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</si>
  <si>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</si>
  <si>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</si>
  <si>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</si>
  <si>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</si>
  <si>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</si>
  <si>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</si>
  <si>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</si>
  <si>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</si>
  <si>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</si>
  <si>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</si>
  <si>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</si>
  <si>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</si>
  <si>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</si>
  <si>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</si>
  <si>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</si>
  <si>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</si>
  <si>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</si>
  <si>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</si>
  <si>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</si>
  <si>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</si>
  <si>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</si>
  <si>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</si>
  <si>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</si>
  <si>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</si>
  <si>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</si>
  <si>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</si>
  <si>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</si>
  <si>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</si>
  <si>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</si>
  <si>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</si>
  <si>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</si>
  <si>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</si>
  <si>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</si>
  <si>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</si>
  <si>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</si>
  <si>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</si>
  <si>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</si>
  <si>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</si>
  <si>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</si>
  <si>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</si>
  <si>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</si>
  <si>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</si>
  <si>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</si>
  <si>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</si>
  <si>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</si>
  <si>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</si>
  <si>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</si>
  <si>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</si>
  <si>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</si>
  <si>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</si>
  <si>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</si>
  <si>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</si>
  <si>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</si>
  <si>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</si>
  <si>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</si>
  <si>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</si>
  <si>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</si>
  <si>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</si>
  <si>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</si>
  <si>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</si>
  <si>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</si>
  <si>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</si>
  <si>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</si>
  <si>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</si>
  <si>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</si>
  <si>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</si>
  <si>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</si>
  <si>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</si>
  <si>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</si>
  <si>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</si>
  <si>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</si>
  <si>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</si>
  <si>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</si>
  <si>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</si>
  <si>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</si>
  <si>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</si>
  <si>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</si>
  <si>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</si>
  <si>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</si>
  <si>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</si>
  <si>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</si>
  <si>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</si>
  <si>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</si>
  <si>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</si>
  <si>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</si>
  <si>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</si>
  <si>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</si>
  <si>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</si>
  <si>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</si>
  <si>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</si>
  <si>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</si>
  <si>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</si>
  <si>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</si>
  <si>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</si>
  <si>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</si>
  <si>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</si>
  <si>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</si>
  <si>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</si>
  <si>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</si>
  <si>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</si>
  <si>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</si>
  <si>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</si>
  <si>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</si>
  <si>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</si>
  <si>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</si>
  <si>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</si>
  <si>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</si>
  <si>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</si>
  <si>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</si>
  <si>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</si>
  <si>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</si>
  <si>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</si>
  <si>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</si>
  <si>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</si>
  <si>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</si>
  <si>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</si>
  <si>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</si>
  <si>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</si>
  <si>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</si>
  <si>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</si>
  <si>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</si>
  <si>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</si>
  <si>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</si>
  <si>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</si>
  <si>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</si>
  <si>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</si>
  <si>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</si>
  <si>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</si>
  <si>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</si>
  <si>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</si>
  <si>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</si>
  <si>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</si>
  <si>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</si>
  <si>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</si>
  <si>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</si>
  <si>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</si>
  <si>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</si>
  <si>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</si>
  <si>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</si>
  <si>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</si>
  <si>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</si>
  <si>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</si>
  <si>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</si>
  <si>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</si>
  <si>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</si>
  <si>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</si>
  <si>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</si>
  <si>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</si>
  <si>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</si>
  <si>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</si>
  <si>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</si>
  <si>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</si>
  <si>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</si>
  <si>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</si>
  <si>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</si>
  <si>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</si>
  <si>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</si>
  <si>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</si>
  <si>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</si>
  <si>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</si>
  <si>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</si>
  <si>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</si>
  <si>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</si>
  <si>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</si>
  <si>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</si>
  <si>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</si>
  <si>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</si>
  <si>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</si>
  <si>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</si>
  <si>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</si>
  <si>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</si>
  <si>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</si>
  <si>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</si>
  <si>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</si>
  <si>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</si>
  <si>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</si>
  <si>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</si>
  <si>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</si>
  <si>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</si>
  <si>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</si>
  <si>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</si>
  <si>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</si>
  <si>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</si>
  <si>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</si>
  <si>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</si>
  <si>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</si>
  <si>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</si>
  <si>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</si>
  <si>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</si>
  <si>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</si>
  <si>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</si>
  <si>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</si>
  <si>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</si>
  <si>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</si>
  <si>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</si>
  <si>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</si>
  <si>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</si>
  <si>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</si>
  <si>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</si>
  <si>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</si>
  <si>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</si>
  <si>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</si>
  <si>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</si>
  <si>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</si>
  <si>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</si>
  <si>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</si>
  <si>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</si>
  <si>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</si>
  <si>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</si>
  <si>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</si>
  <si>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</si>
  <si>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</si>
  <si>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</si>
  <si>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</si>
  <si>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</si>
  <si>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</si>
  <si>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</si>
  <si>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</si>
  <si>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</si>
  <si>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</si>
  <si>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</si>
  <si>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</si>
  <si>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</si>
  <si>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</si>
  <si>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</si>
  <si>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</si>
  <si>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</si>
  <si>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</si>
  <si>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</si>
  <si>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</si>
  <si>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</si>
  <si>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</si>
  <si>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</si>
  <si>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</si>
  <si>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</si>
  <si>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</si>
  <si>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</si>
  <si>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</si>
  <si>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</si>
  <si>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</si>
  <si>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</si>
  <si>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</si>
  <si>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</si>
  <si>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</si>
  <si>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</si>
  <si>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</si>
  <si>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</si>
  <si>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</si>
  <si>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</si>
  <si>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</si>
  <si>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</si>
  <si>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</si>
  <si>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</si>
  <si>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</si>
  <si>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</si>
  <si>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</si>
  <si>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</si>
  <si>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</si>
  <si>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</si>
  <si>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</si>
  <si>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</si>
  <si>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</si>
  <si>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</si>
  <si>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</si>
  <si>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</si>
  <si>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</si>
  <si>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</si>
  <si>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</si>
  <si>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</si>
  <si>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</si>
  <si>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</si>
  <si>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</si>
  <si>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</si>
  <si>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</si>
  <si>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</si>
  <si>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</si>
  <si>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</si>
  <si>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</si>
  <si>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</si>
  <si>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</si>
  <si>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</si>
  <si>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</si>
  <si>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</si>
  <si>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</si>
  <si>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</si>
  <si>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</si>
  <si>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</si>
  <si>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</si>
  <si>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</si>
  <si>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</si>
  <si>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</si>
  <si>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</si>
  <si>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</si>
  <si>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</si>
  <si>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</si>
  <si>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</si>
  <si>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</si>
  <si>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</si>
  <si>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</si>
  <si>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</si>
  <si>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</si>
  <si>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</si>
  <si>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</si>
  <si>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</si>
  <si>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</si>
  <si>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</si>
  <si>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</si>
  <si>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</si>
  <si>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</si>
  <si>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</si>
  <si>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</si>
  <si>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</si>
  <si>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</si>
  <si>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</si>
  <si>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</si>
  <si>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</si>
  <si>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</si>
  <si>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</si>
  <si>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</si>
  <si>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</si>
  <si>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</si>
  <si>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</si>
  <si>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</si>
  <si>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</si>
  <si>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</si>
  <si>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</si>
  <si>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</si>
  <si>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</si>
  <si>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</si>
  <si>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</si>
  <si>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</si>
  <si>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</si>
  <si>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</si>
  <si>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</si>
  <si>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</si>
  <si>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</si>
  <si>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</si>
  <si>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</si>
  <si>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</si>
  <si>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</si>
  <si>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</si>
  <si>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</si>
  <si>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</si>
  <si>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</si>
  <si>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</si>
  <si>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</si>
  <si>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</si>
  <si>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</si>
  <si>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</si>
  <si>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</si>
  <si>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</si>
  <si>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</si>
  <si>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</si>
  <si>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</si>
  <si>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</si>
  <si>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</si>
  <si>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</si>
  <si>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</si>
  <si>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</si>
  <si>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</si>
  <si>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</si>
  <si>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</si>
  <si>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</si>
  <si>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</si>
  <si>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</si>
  <si>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</si>
  <si>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</si>
  <si>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</si>
  <si>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</si>
  <si>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</si>
  <si>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</si>
  <si>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</si>
  <si>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</si>
  <si>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</si>
  <si>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</si>
  <si>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</si>
  <si>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</si>
  <si>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</si>
  <si>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</si>
  <si>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</si>
  <si>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</si>
  <si>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</si>
  <si>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</si>
  <si>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</si>
  <si>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</si>
  <si>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</si>
  <si>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</si>
  <si>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</si>
  <si>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</si>
  <si>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</si>
  <si>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</si>
  <si>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</si>
  <si>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</si>
  <si>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</si>
  <si>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</si>
  <si>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</si>
  <si>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</si>
  <si>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</si>
  <si>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</si>
  <si>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</si>
  <si>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</si>
  <si>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</si>
  <si>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</si>
  <si>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</si>
  <si>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</si>
  <si>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</si>
  <si>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</si>
  <si>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</si>
  <si>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</si>
  <si>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</si>
  <si>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</si>
  <si>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</si>
  <si>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</si>
  <si>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</si>
  <si>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</si>
  <si>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</si>
  <si>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</si>
  <si>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</si>
  <si>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</si>
  <si>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</si>
  <si>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</si>
  <si>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</si>
  <si>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</si>
  <si>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</si>
  <si>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</si>
  <si>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</si>
  <si>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</si>
  <si>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</si>
  <si>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</si>
  <si>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</si>
  <si>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</si>
  <si>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</si>
  <si>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</si>
  <si>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</si>
  <si>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</si>
  <si>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</si>
  <si>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</si>
  <si>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</si>
  <si>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</si>
  <si>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</si>
  <si>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</si>
  <si>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</si>
  <si>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</si>
  <si>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</si>
  <si>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</si>
  <si>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</si>
  <si>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</si>
  <si>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</si>
  <si>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</si>
  <si>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</si>
  <si>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</si>
  <si>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</si>
  <si>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</si>
  <si>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</si>
  <si>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</si>
  <si>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</si>
  <si>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</si>
  <si>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</si>
  <si>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</si>
  <si>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</si>
  <si>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</si>
  <si>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</si>
  <si>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</si>
  <si>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</si>
  <si>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</si>
  <si>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</si>
  <si>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</si>
  <si>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</si>
  <si>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</si>
  <si>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</si>
  <si>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</si>
  <si>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</si>
  <si>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</si>
  <si>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</si>
  <si>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</si>
  <si>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</si>
  <si>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</si>
  <si>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</si>
  <si>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</si>
  <si>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</si>
  <si>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</si>
  <si>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</si>
  <si>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</si>
  <si>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</si>
  <si>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</si>
  <si>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</si>
  <si>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</si>
  <si>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</si>
  <si>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</si>
  <si>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</si>
  <si>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</si>
  <si>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</si>
  <si>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</si>
  <si>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</si>
  <si>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</si>
  <si>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</si>
  <si>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</si>
  <si>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</si>
  <si>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</si>
  <si>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</si>
  <si>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</si>
  <si>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</si>
  <si>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</si>
  <si>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</si>
  <si>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</si>
  <si>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</si>
  <si>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</si>
  <si>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</si>
  <si>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</si>
  <si>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</si>
  <si>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</si>
  <si>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</si>
  <si>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</si>
  <si>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</si>
  <si>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</si>
  <si>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</si>
  <si>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</si>
  <si>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</si>
  <si>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</si>
  <si>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</si>
  <si>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</si>
  <si>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</si>
  <si>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</si>
  <si>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</si>
  <si>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</si>
  <si>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</si>
  <si>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</si>
  <si>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</si>
  <si>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</si>
  <si>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</si>
  <si>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</si>
  <si>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</si>
  <si>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</si>
  <si>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</si>
  <si>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</si>
  <si>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</si>
  <si>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</si>
  <si>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</si>
  <si>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</si>
  <si>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</si>
  <si>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</si>
  <si>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</si>
  <si>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</si>
  <si>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</si>
  <si>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</si>
  <si>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</si>
  <si>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</si>
  <si>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</si>
  <si>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</si>
  <si>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</si>
  <si>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</si>
  <si>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</si>
  <si>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</si>
  <si>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</si>
  <si>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</si>
  <si>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</si>
  <si>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</si>
  <si>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</si>
  <si>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</si>
  <si>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</si>
  <si>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</si>
  <si>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</si>
  <si>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</si>
  <si>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</si>
  <si>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</si>
  <si>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</si>
  <si>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</si>
  <si>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</si>
  <si>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</si>
  <si>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</si>
  <si>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</si>
  <si>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</si>
  <si>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</si>
  <si>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</si>
  <si>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</si>
  <si>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</si>
  <si>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</si>
  <si>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</si>
  <si>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</si>
  <si>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</si>
  <si>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</si>
  <si>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</si>
  <si>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</si>
  <si>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</si>
  <si>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</si>
  <si>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</si>
  <si>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</si>
  <si>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</si>
  <si>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</si>
  <si>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</si>
  <si>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</si>
  <si>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</si>
  <si>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</si>
  <si>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</si>
  <si>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</si>
  <si>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</si>
  <si>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</si>
  <si>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</si>
  <si>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</si>
  <si>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</si>
  <si>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</si>
  <si>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</si>
  <si>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</si>
  <si>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</si>
  <si>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</si>
  <si>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</si>
  <si>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</si>
  <si>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</si>
  <si>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</si>
  <si>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</si>
  <si>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</si>
  <si>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</si>
  <si>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</si>
  <si>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</si>
  <si>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</si>
  <si>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</si>
  <si>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</si>
  <si>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</si>
  <si>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</si>
  <si>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</si>
  <si>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</si>
  <si>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</si>
  <si>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</si>
  <si>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</si>
  <si>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</si>
  <si>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</si>
  <si>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</si>
  <si>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</si>
  <si>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</si>
  <si>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</si>
  <si>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</si>
  <si>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</si>
  <si>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</si>
  <si>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</si>
  <si>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</si>
  <si>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</si>
  <si>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</si>
  <si>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</si>
  <si>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</si>
  <si>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</si>
  <si>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</si>
  <si>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</si>
  <si>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</si>
  <si>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</si>
  <si>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</si>
  <si>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</si>
  <si>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</si>
  <si>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</si>
  <si>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</si>
  <si>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</si>
  <si>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</si>
  <si>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</si>
  <si>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</si>
  <si>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</si>
  <si>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</si>
  <si>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</si>
  <si>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</si>
  <si>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</si>
  <si>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</si>
  <si>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</si>
  <si>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</si>
  <si>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</si>
  <si>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</si>
  <si>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</si>
  <si>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</si>
  <si>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</si>
  <si>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</si>
  <si>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</si>
  <si>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</si>
  <si>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</si>
  <si>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</si>
  <si>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</si>
  <si>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</si>
  <si>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</si>
  <si>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</si>
  <si>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</si>
  <si>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</si>
  <si>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</si>
  <si>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</si>
  <si>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</si>
  <si>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</si>
  <si>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</si>
  <si>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</si>
  <si>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</si>
  <si>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</si>
  <si>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</si>
  <si>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</si>
  <si>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</si>
  <si>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</si>
  <si>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</si>
  <si>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</si>
  <si>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</si>
  <si>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</si>
  <si>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</si>
  <si>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</si>
  <si>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</si>
  <si>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</si>
  <si>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</si>
  <si>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</si>
  <si>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</si>
  <si>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</si>
  <si>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</si>
  <si>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</si>
  <si>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</si>
  <si>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</si>
  <si>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</si>
  <si>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</si>
  <si>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</si>
  <si>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</si>
  <si>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</si>
  <si>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</si>
  <si>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</si>
  <si>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</si>
  <si>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</si>
  <si>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</si>
  <si>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</si>
  <si>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</si>
  <si>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</si>
  <si>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</si>
  <si>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</si>
  <si>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</si>
  <si>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</si>
  <si>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</si>
  <si>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</si>
  <si>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</si>
  <si>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</si>
  <si>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</si>
  <si>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</si>
  <si>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</si>
  <si>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</si>
  <si>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</si>
  <si>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</si>
  <si>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</si>
  <si>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</si>
  <si>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</si>
  <si>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</si>
  <si>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</si>
  <si>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</si>
  <si>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</si>
  <si>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</si>
  <si>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</si>
  <si>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</si>
  <si>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</si>
  <si>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</si>
  <si>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</si>
  <si>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</si>
  <si>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</si>
  <si>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</si>
  <si>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</si>
  <si>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</si>
  <si>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</si>
  <si>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</si>
  <si>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</si>
  <si>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</si>
  <si>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</si>
  <si>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</si>
  <si>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</si>
  <si>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</si>
  <si>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</si>
  <si>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</si>
  <si>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</si>
  <si>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</si>
  <si>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</si>
  <si>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</si>
  <si>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</si>
  <si>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</si>
  <si>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</si>
  <si>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</si>
  <si>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</si>
  <si>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</si>
  <si>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</si>
  <si>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</si>
  <si>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</si>
  <si>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</si>
  <si>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</si>
  <si>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</si>
  <si>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</si>
  <si>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</si>
  <si>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</si>
  <si>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</si>
  <si>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</si>
  <si>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</si>
  <si>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</si>
  <si>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</si>
  <si>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</si>
  <si>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</si>
  <si>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</si>
  <si>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</si>
  <si>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</si>
  <si>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</si>
  <si>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</si>
  <si>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</si>
  <si>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</si>
  <si>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</si>
  <si>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</si>
  <si>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</si>
  <si>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</si>
  <si>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</si>
  <si>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</si>
  <si>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</si>
  <si>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</si>
  <si>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</si>
  <si>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</si>
  <si>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</si>
  <si>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</si>
  <si>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</si>
  <si>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</si>
  <si>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</si>
  <si>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</si>
  <si>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</si>
  <si>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</si>
  <si>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</si>
  <si>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</si>
  <si>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</si>
  <si>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</si>
  <si>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</si>
  <si>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</si>
  <si>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</si>
  <si>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</si>
  <si>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</si>
  <si>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</si>
  <si>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</si>
  <si>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</si>
  <si>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</si>
  <si>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</si>
  <si>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</si>
  <si>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</si>
  <si>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</si>
  <si>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</si>
  <si>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</si>
  <si>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</si>
  <si>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</si>
  <si>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</si>
  <si>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</si>
  <si>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</si>
  <si>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</si>
  <si>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</si>
  <si>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</si>
  <si>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</si>
  <si>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</si>
  <si>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</si>
  <si>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</si>
  <si>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</si>
  <si>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</si>
  <si>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</si>
  <si>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</si>
  <si>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</si>
  <si>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</si>
  <si>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</si>
  <si>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</si>
  <si>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</si>
  <si>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</si>
  <si>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</si>
  <si>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</si>
  <si>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</si>
  <si>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</si>
  <si>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</si>
  <si>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</si>
  <si>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</si>
  <si>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</si>
  <si>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</si>
  <si>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</si>
  <si>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</si>
  <si>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</si>
  <si>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</si>
  <si>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</si>
  <si>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</si>
  <si>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</si>
  <si>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</si>
  <si>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</si>
  <si>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</si>
  <si>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</si>
  <si>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</si>
  <si>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</si>
  <si>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</si>
  <si>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</si>
  <si>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</si>
  <si>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</si>
  <si>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</si>
  <si>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</si>
  <si>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</si>
  <si>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</si>
  <si>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</si>
  <si>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</si>
  <si>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</si>
  <si>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</si>
  <si>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</si>
  <si>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</si>
  <si>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</si>
  <si>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</si>
  <si>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</si>
  <si>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</si>
  <si>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</si>
  <si>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</si>
  <si>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</si>
  <si>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</si>
  <si>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</si>
  <si>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</si>
  <si>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</si>
  <si>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</si>
  <si>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</si>
  <si>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</si>
  <si>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</si>
  <si>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</si>
  <si>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</si>
  <si>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</si>
  <si>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</si>
  <si>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</si>
  <si>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</si>
  <si>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</si>
  <si>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</si>
  <si>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</si>
  <si>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</si>
  <si>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</si>
  <si>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</si>
  <si>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</si>
  <si>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</si>
  <si>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</si>
  <si>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</si>
  <si>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</si>
  <si>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</si>
  <si>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</si>
  <si>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</si>
  <si>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</si>
  <si>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</si>
  <si>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</si>
  <si>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</si>
  <si>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</si>
  <si>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</si>
  <si>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</si>
  <si>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</si>
  <si>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</si>
  <si>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</si>
  <si>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</si>
  <si>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</si>
  <si>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</si>
  <si>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</si>
  <si>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</si>
  <si>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</si>
  <si>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</si>
  <si>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</si>
  <si>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</si>
  <si>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</si>
  <si>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</si>
  <si>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</si>
  <si>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</si>
  <si>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</si>
  <si>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</si>
  <si>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</si>
  <si>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</si>
  <si>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</si>
  <si>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</si>
  <si>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</si>
  <si>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</si>
  <si>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</si>
  <si>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</si>
  <si>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</si>
  <si>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</si>
  <si>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</si>
  <si>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</si>
  <si>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</si>
  <si>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</si>
  <si>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</si>
  <si>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</si>
  <si>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</si>
  <si>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</si>
  <si>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</si>
  <si>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</si>
  <si>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</si>
  <si>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</si>
  <si>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</si>
  <si>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</si>
  <si>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</si>
  <si>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</si>
  <si>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</si>
  <si>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</si>
  <si>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</si>
  <si>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</si>
  <si>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</si>
  <si>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</si>
  <si>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</si>
  <si>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</si>
  <si>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</si>
  <si>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</si>
  <si>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</si>
  <si>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</si>
  <si>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</si>
  <si>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</si>
  <si>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</si>
  <si>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</si>
  <si>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</si>
  <si>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</si>
  <si>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</si>
  <si>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</si>
  <si>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</si>
  <si>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</si>
  <si>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</si>
  <si>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</si>
  <si>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</si>
  <si>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</si>
  <si>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</si>
  <si>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</si>
  <si>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</si>
  <si>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</si>
  <si>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</si>
  <si>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</si>
  <si>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</si>
  <si>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</si>
  <si>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</si>
  <si>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</si>
  <si>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</si>
  <si>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</si>
  <si>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</si>
  <si>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</si>
  <si>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</si>
  <si>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</si>
  <si>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</si>
  <si>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</si>
  <si>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</si>
  <si>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</si>
  <si>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</si>
  <si>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</si>
  <si>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</si>
  <si>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</si>
  <si>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</si>
  <si>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</si>
  <si>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</si>
  <si>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</si>
  <si>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</si>
  <si>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</si>
  <si>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</si>
  <si>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</si>
  <si>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</si>
  <si>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</si>
  <si>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</si>
  <si>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</si>
  <si>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</si>
  <si>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</si>
  <si>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</si>
  <si>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</si>
  <si>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</si>
  <si>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</si>
  <si>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</si>
  <si>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</si>
  <si>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</si>
  <si>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</si>
  <si>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</si>
  <si>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</si>
  <si>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</si>
  <si>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</si>
  <si>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</si>
  <si>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</si>
  <si>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</si>
  <si>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</si>
  <si>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</si>
  <si>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</si>
  <si>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</si>
  <si>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</si>
  <si>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</si>
  <si>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</si>
  <si>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</si>
  <si>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</si>
  <si>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</si>
  <si>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</si>
  <si>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</si>
  <si>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</si>
  <si>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</si>
  <si>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</si>
  <si>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</si>
  <si>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</si>
  <si>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</si>
  <si>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</si>
  <si>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</si>
  <si>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</si>
  <si>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</si>
  <si>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</si>
  <si>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</si>
  <si>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</si>
  <si>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</si>
  <si>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</si>
  <si>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</si>
  <si>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</si>
  <si>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</si>
  <si>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</si>
  <si>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</si>
  <si>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</si>
  <si>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</si>
  <si>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</si>
  <si>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</si>
  <si>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</si>
  <si>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</si>
  <si>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</si>
  <si>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</si>
  <si>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</si>
  <si>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</si>
  <si>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</si>
  <si>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</si>
  <si>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</si>
  <si>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</si>
  <si>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</si>
  <si>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</si>
  <si>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</si>
  <si>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</si>
  <si>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</si>
  <si>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</si>
  <si>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</si>
  <si>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</si>
  <si>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</si>
  <si>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</si>
  <si>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</si>
  <si>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</si>
  <si>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</si>
  <si>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</si>
  <si>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</si>
  <si>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</si>
  <si>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</si>
  <si>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</si>
  <si>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</si>
  <si>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</si>
  <si>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</si>
  <si>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</si>
  <si>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</si>
  <si>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</si>
  <si>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</si>
  <si>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</si>
  <si>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</si>
  <si>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</si>
  <si>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</si>
  <si>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</si>
  <si>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</si>
  <si>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</si>
  <si>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</si>
  <si>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</si>
  <si>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</si>
  <si>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</si>
  <si>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</si>
  <si>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</si>
  <si>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</si>
  <si>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</si>
  <si>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</si>
  <si>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</si>
  <si>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</si>
  <si>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</si>
  <si>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</si>
  <si>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</si>
  <si>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</si>
  <si>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</si>
  <si>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</si>
  <si>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</si>
  <si>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</si>
  <si>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</si>
  <si>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</si>
  <si>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</si>
  <si>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</si>
  <si>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</si>
  <si>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</si>
  <si>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</si>
  <si>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</si>
  <si>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</si>
  <si>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</si>
  <si>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</si>
  <si>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</si>
  <si>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</si>
  <si>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</si>
  <si>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</si>
  <si>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</si>
  <si>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</si>
  <si>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</si>
  <si>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</si>
  <si>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</si>
  <si>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</si>
  <si>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</si>
  <si>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</si>
  <si>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</si>
  <si>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</si>
  <si>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</si>
  <si>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</si>
  <si>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</si>
  <si>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</si>
  <si>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</si>
  <si>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</si>
  <si>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</si>
  <si>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</si>
  <si>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</si>
  <si>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</si>
  <si>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</si>
  <si>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</si>
  <si>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</si>
  <si>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</si>
  <si>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</si>
  <si>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</si>
  <si>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</si>
  <si>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</si>
  <si>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</si>
  <si>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</si>
  <si>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</si>
  <si>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</si>
  <si>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</si>
  <si>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</si>
  <si>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</si>
  <si>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</si>
  <si>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</si>
  <si>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</si>
  <si>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</si>
  <si>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</si>
  <si>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</si>
  <si>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</si>
  <si>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</si>
  <si>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</si>
  <si>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</si>
  <si>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</si>
  <si>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</si>
  <si>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</si>
  <si>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</si>
  <si>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</si>
  <si>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</si>
  <si>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</si>
  <si>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</si>
  <si>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</si>
  <si>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</si>
  <si>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</si>
  <si>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</si>
  <si>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</si>
  <si>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</si>
  <si>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</si>
  <si>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</si>
  <si>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</si>
  <si>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</si>
  <si>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</si>
  <si>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</si>
  <si>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</si>
  <si>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</si>
  <si>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</si>
  <si>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</si>
  <si>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</si>
  <si>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</si>
  <si>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</si>
  <si>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</si>
  <si>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</si>
  <si>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</si>
  <si>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</si>
  <si>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</si>
  <si>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</si>
  <si>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</si>
  <si>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</si>
  <si>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</si>
  <si>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</si>
  <si>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</si>
  <si>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</si>
  <si>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</si>
  <si>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</si>
  <si>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</si>
  <si>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</si>
  <si>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</si>
  <si>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</si>
  <si>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</si>
  <si>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</si>
  <si>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</si>
  <si>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</si>
  <si>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</si>
  <si>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</si>
  <si>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</si>
  <si>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</si>
  <si>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</si>
  <si>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</si>
  <si>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</si>
  <si>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</si>
  <si>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</si>
  <si>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</si>
  <si>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</si>
  <si>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</si>
  <si>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</si>
  <si>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</si>
  <si>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</si>
  <si>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</si>
  <si>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</si>
  <si>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</si>
  <si>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</si>
  <si>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</si>
  <si>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</si>
  <si>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</si>
  <si>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</si>
  <si>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</si>
  <si>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</si>
  <si>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</si>
  <si>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</si>
  <si>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</si>
  <si>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</si>
  <si>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</si>
  <si>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</si>
  <si>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</si>
  <si>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</si>
  <si>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</si>
  <si>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</si>
  <si>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</si>
  <si>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</si>
  <si>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</si>
  <si>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</si>
  <si>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</si>
  <si>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</si>
  <si>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</si>
  <si>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</si>
  <si>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</si>
  <si>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</si>
  <si>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</si>
  <si>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</si>
  <si>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</si>
  <si>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</si>
  <si>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</si>
  <si>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</si>
  <si>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</si>
  <si>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</si>
  <si>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</si>
  <si>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</si>
  <si>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</si>
  <si>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</si>
  <si>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</si>
  <si>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LIGURIA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</si>
  <si>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</si>
  <si>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</si>
  <si>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</si>
  <si>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</si>
  <si>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</si>
  <si>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</si>
  <si>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</si>
  <si>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</si>
  <si>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</si>
  <si>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</si>
  <si>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</si>
  <si>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</si>
  <si>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</si>
  <si>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</si>
  <si>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</si>
  <si>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</si>
  <si>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</si>
  <si>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</si>
  <si>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</si>
  <si>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</si>
  <si>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</si>
  <si>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</si>
  <si>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</si>
  <si>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</si>
  <si>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</si>
  <si>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</si>
  <si>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</si>
  <si>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</si>
  <si>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</si>
  <si>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</si>
  <si>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</si>
  <si>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</si>
  <si>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</si>
  <si>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</si>
  <si>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</si>
  <si>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</si>
  <si>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</si>
  <si>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</si>
  <si>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</si>
  <si>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</si>
  <si>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</si>
  <si>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</si>
  <si>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</si>
  <si>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</si>
  <si>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</si>
  <si>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</si>
  <si>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</si>
  <si>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</si>
  <si>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</si>
  <si>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</si>
  <si>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</si>
  <si>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</si>
  <si>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</si>
  <si>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</si>
  <si>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</si>
  <si>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</si>
  <si>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</si>
  <si>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</si>
  <si>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</si>
  <si>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</si>
  <si>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</si>
  <si>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</si>
  <si>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</si>
  <si>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</si>
  <si>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</si>
  <si>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</si>
  <si>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</si>
  <si>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</si>
  <si>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</si>
  <si>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</si>
  <si>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</si>
  <si>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</si>
  <si>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</si>
  <si>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</si>
  <si>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</si>
  <si>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</si>
  <si>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</si>
  <si>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</si>
  <si>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</si>
  <si>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</si>
  <si>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</si>
  <si>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</si>
  <si>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</si>
  <si>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</si>
  <si>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</si>
  <si>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</si>
  <si>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</si>
  <si>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</si>
  <si>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</si>
  <si>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</si>
  <si>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</si>
  <si>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</si>
  <si>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</si>
  <si>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</si>
  <si>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</si>
  <si>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</si>
  <si>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</si>
  <si>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</si>
  <si>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</si>
  <si>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</si>
  <si>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</si>
  <si>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</si>
  <si>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</si>
  <si>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</si>
  <si>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</si>
  <si>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</si>
  <si>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</si>
  <si>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</si>
  <si>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</si>
  <si>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</si>
  <si>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</si>
  <si>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</si>
  <si>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</si>
  <si>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</si>
  <si>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</si>
  <si>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</si>
  <si>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</si>
  <si>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</si>
  <si>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</si>
  <si>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</si>
  <si>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</si>
  <si>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</si>
  <si>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</si>
  <si>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</si>
  <si>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</si>
  <si>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</si>
  <si>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</si>
  <si>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</si>
  <si>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</si>
  <si>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</si>
  <si>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</si>
  <si>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</si>
  <si>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</si>
  <si>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</si>
  <si>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</si>
  <si>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</si>
  <si>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</si>
  <si>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</si>
  <si>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</si>
  <si>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</si>
  <si>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</si>
  <si>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</si>
  <si>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</si>
  <si>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</si>
  <si>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</si>
  <si>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</si>
  <si>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</si>
  <si>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</si>
  <si>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</si>
  <si>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</si>
  <si>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</si>
  <si>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</si>
  <si>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</si>
  <si>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</si>
  <si>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</si>
  <si>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</si>
  <si>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</si>
  <si>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</si>
  <si>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</si>
  <si>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</si>
  <si>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</si>
  <si>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</si>
  <si>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</si>
  <si>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</si>
  <si>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</si>
  <si>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</si>
  <si>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</si>
  <si>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</si>
  <si>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</si>
  <si>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</si>
  <si>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</si>
  <si>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</si>
  <si>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</si>
  <si>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</si>
  <si>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</si>
  <si>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</si>
  <si>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</si>
  <si>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</si>
  <si>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</si>
  <si>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</si>
  <si>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</si>
  <si>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</si>
  <si>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</si>
  <si>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</si>
  <si>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</si>
  <si>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</si>
  <si>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</si>
  <si>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</si>
  <si>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</si>
  <si>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</si>
  <si>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</si>
  <si>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</si>
  <si>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</si>
  <si>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</si>
  <si>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</si>
  <si>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</si>
  <si>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</si>
  <si>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</si>
  <si>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</si>
  <si>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</si>
  <si>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</si>
  <si>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</si>
  <si>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</si>
  <si>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</si>
  <si>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</si>
  <si>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</si>
  <si>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</si>
  <si>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</si>
  <si>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</si>
  <si>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</si>
  <si>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</si>
  <si>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</si>
  <si>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</si>
  <si>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</si>
  <si>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</si>
  <si>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</si>
  <si>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</si>
  <si>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</si>
  <si>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</si>
  <si>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</si>
  <si>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</si>
  <si>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</si>
  <si>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</si>
  <si>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</si>
  <si>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</si>
  <si>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</si>
  <si>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</si>
  <si>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</si>
  <si>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</si>
  <si>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</si>
  <si>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</si>
  <si>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</si>
  <si>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</si>
  <si>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</si>
  <si>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</si>
  <si>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</si>
  <si>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</si>
  <si>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</si>
  <si>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</si>
  <si>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</si>
  <si>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</si>
  <si>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</si>
  <si>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</si>
  <si>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</si>
  <si>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</si>
  <si>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</si>
  <si>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</si>
  <si>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</si>
  <si>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</si>
  <si>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</si>
  <si>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</si>
  <si>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</si>
  <si>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</si>
  <si>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</si>
  <si>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</si>
  <si>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</si>
  <si>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</si>
  <si>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</si>
  <si>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</si>
  <si>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</si>
  <si>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</si>
  <si>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</si>
  <si>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</si>
  <si>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</si>
  <si>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</si>
  <si>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</si>
  <si>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</si>
  <si>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</si>
  <si>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</si>
  <si>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</si>
  <si>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</si>
  <si>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</si>
  <si>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</si>
  <si>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</si>
  <si>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</si>
  <si>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</si>
  <si>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</si>
  <si>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</si>
  <si>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</si>
  <si>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</si>
  <si>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</si>
  <si>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</si>
  <si>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</si>
  <si>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</si>
  <si>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</si>
  <si>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</si>
  <si>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</si>
  <si>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</si>
  <si>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</si>
  <si>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</si>
  <si>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</si>
  <si>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</si>
  <si>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</si>
  <si>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</si>
  <si>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</si>
  <si>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</si>
  <si>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</si>
  <si>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</si>
  <si>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</si>
  <si>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</si>
  <si>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</si>
  <si>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</si>
  <si>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</si>
  <si>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</si>
  <si>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</si>
  <si>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</si>
  <si>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</si>
  <si>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</si>
  <si>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</si>
  <si>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</si>
  <si>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</si>
  <si>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</si>
  <si>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</si>
  <si>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</si>
  <si>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</si>
  <si>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</si>
  <si>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</si>
  <si>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</si>
  <si>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</si>
  <si>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</si>
  <si>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</si>
  <si>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</si>
  <si>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</si>
  <si>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</si>
  <si>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</si>
  <si>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</si>
  <si>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</si>
  <si>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</si>
  <si>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</si>
  <si>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</si>
  <si>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</si>
  <si>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</si>
  <si>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</si>
  <si>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</si>
  <si>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</si>
  <si>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</si>
  <si>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</si>
  <si>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</si>
  <si>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</si>
  <si>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</si>
  <si>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</si>
  <si>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</si>
  <si>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</si>
  <si>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</si>
  <si>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</si>
  <si>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</si>
  <si>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</si>
  <si>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</si>
  <si>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</si>
  <si>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</si>
  <si>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</si>
  <si>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</si>
  <si>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</si>
  <si>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</si>
  <si>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</si>
  <si>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</si>
  <si>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</si>
  <si>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</si>
  <si>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</si>
  <si>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</si>
  <si>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</si>
  <si>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</si>
  <si>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</si>
  <si>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</si>
  <si>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</si>
  <si>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</si>
  <si>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</si>
  <si>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</si>
  <si>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</si>
  <si>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</si>
  <si>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</si>
  <si>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</si>
  <si>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</si>
  <si>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</si>
  <si>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</si>
  <si>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</si>
  <si>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</si>
  <si>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</si>
  <si>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</si>
  <si>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</si>
  <si>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</si>
  <si>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</si>
  <si>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</si>
  <si>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</si>
  <si>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</si>
  <si>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</si>
  <si>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</si>
  <si>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</si>
  <si>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</si>
  <si>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</si>
  <si>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</si>
  <si>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</si>
  <si>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</si>
  <si>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</si>
  <si>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</si>
  <si>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</si>
  <si>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</si>
  <si>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</si>
  <si>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</si>
  <si>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</si>
  <si>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</si>
  <si>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</si>
  <si>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</si>
  <si>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</si>
  <si>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</si>
  <si>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</si>
  <si>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</si>
  <si>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</si>
  <si>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</si>
  <si>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</si>
  <si>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</si>
  <si>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</si>
  <si>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</si>
  <si>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</si>
  <si>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</si>
  <si>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</si>
  <si>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</si>
  <si>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</si>
  <si>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</si>
  <si>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</si>
  <si>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</si>
  <si>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</si>
  <si>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</si>
  <si>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</si>
  <si>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</si>
  <si>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</si>
  <si>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</si>
  <si>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</si>
  <si>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</si>
  <si>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</si>
  <si>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</si>
  <si>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</si>
  <si>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</si>
  <si>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</si>
  <si>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</si>
  <si>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</si>
  <si>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</si>
  <si>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</si>
  <si>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</si>
  <si>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</si>
  <si>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</si>
  <si>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</si>
  <si>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</si>
  <si>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</si>
  <si>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</si>
  <si>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</si>
  <si>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</si>
  <si>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</si>
  <si>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</si>
  <si>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</si>
  <si>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</si>
  <si>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</si>
  <si>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</si>
  <si>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</si>
  <si>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</si>
  <si>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</si>
  <si>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</si>
  <si>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</si>
  <si>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</si>
  <si>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</si>
  <si>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</si>
  <si>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</si>
  <si>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</si>
  <si>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</si>
  <si>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</si>
  <si>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</si>
  <si>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</si>
  <si>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</si>
  <si>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</si>
  <si>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</si>
  <si>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</si>
  <si>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</si>
  <si>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</si>
  <si>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</si>
  <si>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</si>
  <si>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</si>
  <si>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</si>
  <si>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</si>
  <si>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</si>
  <si>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</si>
  <si>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</si>
  <si>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</si>
  <si>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</si>
  <si>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</si>
  <si>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</si>
  <si>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</si>
  <si>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</si>
  <si>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</si>
  <si>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</si>
  <si>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</si>
  <si>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</si>
  <si>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</si>
  <si>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</si>
  <si>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</si>
  <si>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</si>
  <si>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</si>
  <si>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</si>
  <si>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</si>
  <si>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</si>
  <si>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</si>
  <si>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</si>
  <si>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</si>
  <si>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</si>
  <si>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</si>
  <si>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</si>
  <si>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</si>
  <si>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</si>
  <si>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</si>
  <si>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</si>
  <si>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</si>
  <si>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</si>
  <si>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</si>
  <si>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</si>
  <si>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</si>
  <si>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</si>
  <si>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</si>
  <si>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</si>
  <si>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</si>
  <si>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</si>
  <si>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</si>
  <si>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</si>
  <si>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</si>
  <si>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</si>
  <si>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</si>
  <si>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</si>
  <si>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</si>
  <si>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</si>
  <si>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</si>
  <si>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</si>
  <si>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</si>
  <si>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</si>
  <si>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</si>
  <si>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</si>
  <si>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</si>
  <si>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</si>
  <si>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</si>
  <si>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</si>
  <si>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</si>
  <si>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</si>
  <si>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</si>
  <si>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</si>
  <si>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</si>
  <si>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</si>
  <si>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</si>
  <si>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</si>
  <si>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</si>
  <si>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</si>
  <si>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</si>
  <si>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</si>
  <si>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</si>
  <si>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</si>
  <si>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</si>
  <si>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</si>
  <si>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</si>
  <si>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</si>
  <si>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</si>
  <si>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</si>
  <si>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</si>
  <si>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</si>
  <si>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</si>
  <si>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</si>
  <si>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</si>
  <si>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</si>
  <si>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</si>
  <si>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</si>
  <si>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</si>
  <si>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</si>
  <si>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</si>
  <si>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</si>
  <si>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</si>
  <si>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</si>
  <si>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</si>
  <si>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</si>
  <si>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</si>
  <si>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</si>
  <si>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</si>
  <si>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</si>
  <si>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</si>
  <si>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</si>
  <si>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</si>
  <si>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</si>
  <si>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</si>
  <si>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</si>
  <si>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</si>
  <si>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</si>
  <si>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</si>
  <si>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</si>
  <si>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</si>
  <si>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</si>
  <si>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</si>
  <si>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</si>
  <si>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</si>
  <si>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</si>
  <si>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</si>
  <si>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</si>
  <si>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</si>
  <si>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</si>
  <si>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</si>
  <si>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</si>
  <si>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</si>
  <si>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</si>
  <si>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</si>
  <si>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</si>
  <si>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</si>
  <si>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</si>
  <si>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</si>
  <si>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</si>
  <si>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</si>
  <si>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</si>
  <si>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</si>
  <si>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</si>
  <si>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</si>
  <si>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</si>
  <si>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</si>
  <si>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</si>
  <si>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</si>
  <si>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</si>
  <si>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</si>
  <si>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</si>
  <si>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</si>
  <si>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</si>
  <si>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</si>
  <si>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</si>
  <si>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</si>
  <si>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</si>
  <si>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</si>
  <si>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</si>
  <si>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</si>
  <si>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</si>
  <si>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</si>
  <si>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</si>
  <si>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</si>
  <si>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</si>
  <si>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</si>
  <si>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</si>
  <si>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</si>
  <si>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</si>
  <si>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</si>
  <si>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</si>
  <si>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</si>
  <si>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</si>
  <si>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</si>
  <si>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</si>
  <si>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</si>
  <si>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</si>
  <si>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</si>
  <si>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</si>
  <si>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</si>
  <si>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</si>
  <si>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</si>
  <si>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</si>
  <si>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</si>
  <si>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</si>
  <si>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</si>
  <si>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</si>
  <si>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</si>
  <si>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</si>
  <si>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</si>
  <si>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</si>
  <si>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</si>
  <si>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</si>
  <si>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</si>
  <si>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</si>
  <si>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</si>
  <si>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</si>
  <si>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</si>
  <si>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</si>
  <si>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</si>
  <si>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</si>
  <si>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</si>
  <si>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</si>
  <si>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</si>
  <si>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</si>
  <si>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</si>
  <si>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</si>
  <si>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</si>
  <si>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</si>
  <si>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</si>
  <si>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</si>
  <si>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</si>
  <si>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</si>
  <si>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</si>
  <si>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</si>
  <si>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</si>
  <si>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</si>
  <si>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</si>
  <si>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</si>
  <si>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</si>
  <si>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</si>
  <si>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</si>
  <si>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</si>
  <si>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</si>
  <si>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</si>
  <si>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</si>
  <si>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</si>
  <si>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</si>
  <si>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</si>
  <si>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</si>
  <si>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</si>
  <si>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</si>
  <si>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</si>
  <si>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</si>
  <si>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</si>
  <si>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</si>
  <si>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</si>
  <si>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</si>
  <si>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</si>
  <si>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</si>
  <si>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</si>
  <si>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</si>
  <si>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</si>
  <si>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</si>
  <si>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</si>
  <si>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</si>
  <si>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</si>
  <si>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</si>
  <si>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</si>
  <si>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</si>
  <si>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</si>
  <si>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</si>
  <si>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</si>
  <si>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</si>
  <si>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</si>
  <si>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</si>
  <si>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</si>
  <si>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</si>
  <si>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</si>
  <si>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</si>
  <si>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</si>
  <si>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</si>
  <si>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</si>
  <si>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</si>
  <si>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</si>
  <si>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</si>
  <si>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</si>
  <si>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</si>
  <si>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</si>
  <si>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</si>
  <si>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</si>
  <si>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</si>
  <si>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</si>
  <si>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</si>
  <si>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</si>
  <si>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</si>
  <si>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</si>
  <si>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</si>
  <si>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</si>
  <si>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</si>
  <si>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</si>
  <si>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</si>
  <si>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</si>
  <si>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</si>
  <si>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</si>
  <si>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</si>
  <si>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</si>
  <si>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</si>
  <si>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</si>
  <si>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</si>
  <si>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</si>
  <si>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</si>
  <si>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</si>
  <si>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</si>
  <si>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</si>
  <si>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</si>
  <si>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</si>
  <si>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</si>
  <si>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</si>
  <si>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</si>
  <si>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</si>
  <si>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</si>
  <si>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</si>
  <si>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</si>
  <si>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</si>
  <si>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</si>
  <si>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</si>
  <si>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</si>
  <si>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</si>
  <si>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</si>
  <si>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</si>
  <si>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</si>
  <si>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</si>
  <si>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</si>
  <si>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</si>
  <si>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</si>
  <si>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</si>
  <si>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</si>
  <si>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</si>
  <si>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</si>
  <si>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</si>
  <si>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</si>
  <si>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</si>
  <si>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</si>
  <si>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</si>
  <si>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</si>
  <si>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</si>
  <si>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</si>
  <si>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</si>
  <si>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</si>
  <si>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</si>
  <si>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</si>
  <si>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</si>
  <si>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</si>
  <si>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</si>
  <si>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</si>
  <si>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</si>
  <si>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</si>
  <si>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</si>
  <si>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</si>
  <si>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</si>
  <si>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</si>
  <si>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</si>
  <si>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</si>
  <si>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</si>
  <si>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</si>
  <si>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</si>
  <si>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</si>
  <si>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</si>
  <si>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</si>
  <si>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</si>
  <si>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</si>
  <si>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</si>
  <si>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</si>
  <si>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</si>
  <si>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</si>
  <si>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</si>
  <si>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</si>
  <si>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</si>
  <si>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</si>
  <si>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</si>
  <si>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</si>
  <si>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</si>
  <si>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</si>
  <si>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</si>
  <si>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</si>
  <si>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</si>
  <si>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</si>
  <si>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</si>
  <si>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</si>
  <si>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</si>
  <si>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</si>
  <si>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</si>
  <si>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</si>
  <si>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</si>
  <si>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</si>
  <si>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</si>
  <si>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</si>
  <si>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</si>
  <si>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</si>
  <si>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</si>
  <si>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</si>
  <si>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</si>
  <si>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</si>
  <si>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</si>
  <si>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</si>
  <si>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</si>
  <si>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</si>
  <si>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</si>
  <si>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</si>
  <si>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</si>
  <si>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</si>
  <si>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</si>
  <si>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</si>
  <si>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</si>
  <si>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</si>
  <si>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</si>
  <si>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</si>
  <si>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</si>
  <si>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</si>
  <si>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</si>
  <si>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</si>
  <si>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</si>
  <si>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</si>
  <si>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</si>
  <si>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</si>
  <si>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</si>
  <si>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</si>
  <si>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</si>
  <si>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</si>
  <si>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</si>
  <si>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</si>
  <si>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</si>
  <si>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</si>
  <si>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</si>
  <si>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</si>
  <si>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</si>
  <si>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</si>
  <si>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</si>
  <si>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</si>
  <si>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</si>
  <si>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</si>
  <si>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</si>
  <si>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</si>
  <si>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</si>
  <si>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</si>
  <si>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</si>
  <si>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</si>
  <si>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</si>
  <si>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</si>
  <si>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</si>
  <si>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</si>
  <si>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</si>
  <si>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</si>
  <si>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</si>
  <si>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</si>
  <si>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</si>
  <si>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</si>
  <si>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</si>
  <si>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</si>
  <si>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</si>
  <si>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</si>
  <si>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</si>
  <si>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</si>
  <si>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</si>
  <si>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</si>
  <si>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</si>
  <si>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</si>
  <si>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</si>
  <si>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</si>
  <si>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</si>
  <si>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</si>
  <si>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</si>
  <si>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</si>
  <si>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</si>
  <si>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</si>
  <si>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</si>
  <si>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</si>
  <si>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</si>
  <si>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</si>
  <si>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</si>
  <si>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</si>
  <si>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</si>
  <si>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</si>
  <si>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</si>
  <si>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</si>
  <si>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</si>
  <si>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</si>
  <si>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</si>
  <si>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</si>
  <si>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</si>
  <si>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</si>
  <si>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</si>
  <si>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</si>
  <si>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</si>
  <si>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</si>
  <si>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</si>
  <si>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</si>
  <si>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</si>
  <si>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</si>
  <si>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</si>
  <si>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</si>
  <si>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</si>
  <si>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</si>
  <si>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</si>
  <si>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</si>
  <si>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</si>
  <si>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</si>
  <si>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</si>
  <si>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</si>
  <si>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</si>
  <si>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</si>
  <si>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</si>
  <si>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</si>
  <si>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</si>
  <si>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</si>
  <si>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</si>
  <si>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</si>
  <si>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</si>
  <si>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</si>
  <si>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</si>
  <si>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</si>
  <si>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</si>
  <si>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</si>
  <si>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</si>
  <si>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</si>
  <si>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</si>
  <si>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</si>
  <si>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</si>
  <si>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</si>
  <si>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</si>
  <si>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</si>
  <si>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</si>
  <si>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</si>
  <si>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</si>
  <si>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</si>
  <si>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</si>
  <si>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</si>
  <si>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</si>
  <si>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</si>
  <si>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</si>
  <si>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</si>
  <si>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</si>
  <si>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</si>
  <si>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</si>
  <si>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</si>
  <si>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</si>
  <si>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</si>
  <si>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</si>
  <si>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</si>
  <si>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</si>
  <si>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</si>
  <si>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</si>
  <si>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</si>
  <si>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</si>
  <si>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</si>
  <si>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</si>
  <si>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</si>
  <si>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</si>
  <si>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</si>
  <si>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</si>
  <si>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</si>
  <si>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</si>
  <si>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</si>
  <si>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</si>
  <si>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</si>
  <si>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</si>
  <si>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</si>
  <si>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</si>
  <si>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</si>
  <si>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</si>
  <si>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</si>
  <si>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</si>
  <si>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</si>
  <si>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</si>
  <si>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</si>
  <si>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</si>
  <si>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</si>
  <si>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</si>
  <si>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</si>
  <si>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</si>
  <si>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</si>
  <si>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</si>
  <si>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</si>
  <si>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</si>
  <si>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</si>
  <si>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</si>
  <si>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</si>
  <si>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</si>
  <si>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</si>
  <si>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</si>
  <si>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</si>
  <si>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</si>
  <si>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</si>
  <si>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</si>
  <si>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</si>
  <si>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</si>
  <si>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</si>
  <si>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</si>
  <si>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</si>
  <si>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</si>
  <si>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</si>
  <si>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</si>
  <si>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</si>
  <si>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</si>
  <si>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</si>
  <si>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</si>
  <si>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</si>
  <si>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</si>
  <si>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</si>
  <si>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</si>
  <si>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</si>
  <si>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</si>
  <si>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</si>
  <si>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</si>
  <si>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</si>
  <si>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</si>
  <si>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</si>
  <si>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</si>
  <si>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</si>
  <si>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</si>
  <si>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</si>
  <si>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</si>
  <si>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</si>
  <si>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</si>
  <si>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</si>
  <si>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</si>
  <si>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</si>
  <si>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</si>
  <si>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</si>
  <si>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</si>
  <si>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</si>
  <si>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</si>
  <si>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</si>
  <si>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</si>
  <si>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</si>
  <si>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</si>
  <si>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</si>
  <si>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</si>
  <si>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</si>
  <si>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</si>
  <si>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</si>
  <si>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</si>
  <si>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</si>
  <si>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</si>
  <si>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</si>
  <si>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</si>
  <si>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</si>
  <si>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</si>
  <si>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</si>
  <si>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</si>
  <si>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</si>
  <si>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</si>
  <si>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</si>
  <si>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</si>
  <si>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</si>
  <si>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</si>
  <si>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</si>
  <si>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</si>
  <si>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</si>
  <si>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</si>
  <si>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</si>
  <si>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</si>
  <si>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</si>
  <si>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</si>
  <si>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</si>
  <si>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</si>
  <si>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</si>
  <si>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</si>
  <si>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</si>
  <si>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</si>
  <si>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</si>
  <si>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</si>
  <si>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</si>
  <si>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</si>
  <si>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</si>
  <si>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</si>
  <si>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</si>
  <si>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</si>
  <si>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</si>
  <si>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</si>
  <si>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</si>
  <si>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</si>
  <si>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</si>
  <si>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</si>
  <si>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</si>
  <si>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</si>
  <si>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</si>
  <si>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</si>
  <si>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</si>
  <si>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</si>
  <si>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</si>
  <si>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</si>
  <si>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</si>
  <si>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</si>
  <si>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</si>
  <si>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</si>
  <si>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</si>
  <si>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</si>
  <si>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</si>
  <si>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</si>
  <si>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</si>
  <si>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</si>
  <si>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</si>
  <si>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</si>
  <si>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</si>
  <si>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</si>
  <si>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</si>
  <si>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</si>
  <si>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</si>
  <si>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</si>
  <si>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</si>
  <si>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</si>
  <si>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</si>
  <si>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</si>
  <si>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</si>
  <si>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</si>
  <si>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</si>
  <si>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</si>
  <si>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</si>
  <si>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</si>
  <si>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</si>
  <si>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</si>
  <si>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</si>
  <si>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</si>
  <si>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</si>
  <si>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</si>
  <si>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</si>
  <si>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</si>
  <si>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</si>
  <si>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</si>
  <si>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</si>
  <si>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</si>
  <si>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</si>
  <si>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</si>
  <si>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</si>
  <si>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</si>
  <si>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</si>
  <si>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</si>
  <si>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</si>
  <si>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</si>
  <si>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</si>
  <si>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</si>
  <si>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</si>
  <si>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</si>
  <si>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</si>
  <si>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</si>
  <si>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</si>
  <si>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</si>
  <si>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</si>
  <si>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</si>
  <si>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</si>
  <si>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</si>
  <si>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</si>
  <si>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</si>
  <si>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</si>
  <si>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</si>
  <si>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</si>
  <si>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</si>
  <si>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</si>
  <si>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</si>
  <si>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</si>
  <si>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</si>
  <si>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</si>
  <si>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</si>
  <si>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</si>
  <si>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</si>
  <si>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</si>
  <si>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</si>
  <si>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</si>
  <si>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</si>
  <si>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</si>
  <si>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</si>
  <si>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</si>
  <si>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</si>
  <si>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</si>
  <si>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</si>
  <si>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</si>
  <si>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</si>
  <si>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</si>
  <si>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</si>
  <si>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</si>
  <si>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</si>
  <si>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</si>
  <si>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</si>
  <si>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</si>
  <si>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</si>
  <si>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</si>
  <si>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</si>
  <si>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</si>
  <si>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</si>
  <si>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</si>
  <si>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</si>
  <si>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</si>
  <si>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</si>
  <si>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</si>
  <si>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</si>
  <si>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</si>
  <si>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</si>
  <si>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</si>
  <si>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</si>
  <si>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</si>
  <si>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</si>
  <si>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</si>
  <si>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</si>
  <si>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</si>
  <si>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</si>
  <si>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</si>
  <si>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</si>
  <si>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</si>
  <si>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</si>
  <si>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</si>
  <si>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</si>
  <si>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</si>
  <si>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</si>
  <si>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</si>
  <si>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</si>
  <si>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</si>
  <si>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</si>
  <si>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</si>
  <si>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</si>
  <si>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</si>
  <si>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</si>
  <si>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</si>
  <si>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</si>
  <si>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</si>
  <si>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</si>
  <si>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</si>
  <si>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</si>
  <si>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</si>
  <si>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</si>
  <si>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</si>
  <si>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</si>
  <si>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</si>
  <si>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</si>
  <si>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</si>
  <si>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</si>
  <si>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</si>
  <si>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</si>
  <si>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</si>
  <si>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</si>
  <si>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</si>
  <si>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</si>
  <si>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</si>
  <si>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</si>
  <si>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</si>
  <si>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</si>
  <si>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</si>
  <si>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</si>
  <si>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</si>
  <si>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</si>
  <si>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</si>
  <si>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</si>
  <si>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</si>
  <si>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</si>
  <si>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</si>
  <si>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</si>
  <si>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</si>
  <si>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</si>
  <si>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</si>
  <si>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</si>
  <si>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</si>
  <si>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</si>
  <si>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</si>
  <si>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</si>
  <si>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</si>
  <si>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</si>
  <si>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</si>
  <si>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</si>
  <si>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</si>
  <si>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</si>
  <si>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</si>
  <si>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</si>
  <si>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</si>
  <si>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</si>
  <si>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</si>
  <si>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</si>
  <si>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</si>
  <si>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</si>
  <si>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</si>
  <si>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</si>
  <si>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</si>
  <si>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</si>
  <si>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</si>
  <si>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</si>
  <si>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</si>
  <si>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</si>
  <si>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</si>
  <si>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</si>
  <si>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</si>
  <si>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</si>
  <si>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</si>
  <si>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</si>
  <si>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</si>
  <si>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</si>
  <si>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</si>
  <si>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</si>
  <si>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</si>
  <si>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</si>
  <si>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</si>
  <si>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</si>
  <si>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</si>
  <si>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</si>
  <si>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</si>
  <si>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</si>
  <si>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</si>
  <si>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</si>
  <si>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</si>
  <si>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</si>
  <si>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</si>
  <si>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</si>
  <si>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</si>
  <si>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</si>
  <si>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</si>
  <si>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</si>
  <si>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</si>
  <si>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</si>
  <si>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</si>
  <si>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</si>
  <si>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</si>
  <si>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</si>
  <si>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</si>
  <si>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</si>
  <si>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</si>
  <si>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</si>
  <si>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</si>
  <si>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</si>
  <si>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</si>
  <si>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</si>
  <si>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</si>
  <si>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</si>
  <si>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</si>
  <si>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</si>
  <si>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</si>
  <si>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</si>
  <si>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</si>
  <si>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</si>
  <si>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</si>
  <si>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</si>
  <si>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</si>
  <si>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</si>
  <si>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</si>
  <si>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</si>
  <si>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</si>
  <si>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</si>
  <si>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</si>
  <si>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</si>
  <si>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</si>
  <si>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</si>
  <si>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</si>
  <si>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</si>
  <si>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</si>
  <si>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</si>
  <si>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</si>
  <si>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</si>
  <si>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</si>
  <si>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</si>
  <si>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</si>
  <si>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</si>
  <si>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</si>
  <si>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</si>
  <si>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</si>
  <si>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</si>
  <si>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</si>
  <si>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</si>
  <si>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</si>
  <si>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</si>
  <si>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</si>
  <si>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</si>
  <si>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</si>
  <si>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</si>
  <si>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</si>
  <si>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</si>
  <si>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</si>
  <si>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</si>
  <si>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</si>
  <si>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</si>
  <si>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</si>
  <si>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</si>
  <si>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</si>
  <si>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</si>
  <si>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</si>
  <si>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</si>
  <si>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</si>
  <si>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</si>
  <si>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</si>
  <si>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</si>
  <si>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</si>
  <si>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</si>
  <si>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</si>
  <si>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</si>
  <si>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</si>
  <si>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</si>
  <si>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</si>
  <si>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</si>
  <si>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</si>
  <si>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</si>
  <si>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</si>
  <si>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</si>
  <si>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</si>
  <si>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</si>
  <si>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</si>
  <si>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</si>
  <si>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</si>
  <si>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</si>
  <si>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</si>
  <si>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</si>
  <si>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</si>
  <si>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</si>
  <si>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</si>
  <si>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</si>
  <si>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</si>
  <si>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</si>
  <si>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</si>
  <si>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</si>
  <si>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</si>
  <si>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</si>
  <si>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</si>
  <si>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</si>
  <si>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</si>
  <si>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</si>
  <si>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</si>
  <si>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</si>
  <si>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</si>
  <si>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</si>
  <si>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</si>
  <si>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</si>
  <si>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</si>
  <si>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</si>
  <si>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</si>
  <si>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</si>
  <si>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</si>
  <si>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</si>
  <si>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</si>
  <si>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</si>
  <si>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</si>
  <si>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</si>
  <si>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</si>
  <si>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</si>
  <si>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</si>
  <si>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</si>
  <si>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</si>
  <si>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</si>
  <si>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</si>
  <si>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</si>
  <si>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</si>
  <si>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</si>
  <si>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</si>
  <si>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</si>
  <si>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</si>
  <si>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</si>
  <si>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</si>
  <si>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</si>
  <si>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</si>
  <si>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</si>
  <si>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</si>
  <si>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</si>
  <si>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</si>
  <si>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</si>
  <si>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</si>
  <si>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</si>
  <si>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</si>
  <si>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</si>
  <si>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</si>
  <si>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</si>
  <si>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</si>
  <si>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</si>
  <si>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</si>
  <si>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</si>
  <si>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</si>
  <si>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</si>
  <si>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</si>
  <si>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</si>
  <si>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</si>
  <si>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</si>
  <si>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</si>
  <si>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</si>
  <si>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</si>
  <si>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</si>
  <si>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</si>
  <si>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</si>
  <si>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</si>
  <si>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</si>
  <si>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</si>
  <si>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</si>
  <si>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</si>
  <si>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</si>
  <si>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</si>
  <si>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</si>
  <si>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</si>
  <si>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</si>
  <si>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</si>
  <si>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</si>
  <si>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</si>
  <si>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</si>
  <si>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</si>
  <si>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</si>
  <si>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</si>
  <si>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</si>
  <si>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</si>
  <si>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</si>
  <si>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</si>
  <si>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</si>
  <si>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</si>
  <si>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</si>
  <si>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</si>
  <si>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</si>
  <si>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</si>
  <si>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</si>
  <si>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</si>
  <si>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</si>
  <si>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</si>
  <si>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</si>
  <si>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</si>
  <si>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</si>
  <si>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</si>
  <si>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</si>
  <si>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</si>
  <si>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</si>
  <si>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</si>
  <si>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</si>
  <si>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</si>
  <si>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</si>
  <si>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</si>
  <si>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</si>
  <si>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</si>
  <si>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</si>
  <si>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</si>
  <si>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</si>
  <si>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</si>
  <si>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</si>
  <si>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</si>
  <si>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</si>
  <si>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</si>
  <si>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</si>
  <si>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</si>
  <si>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</si>
  <si>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</si>
  <si>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</si>
  <si>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</si>
  <si>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</si>
  <si>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</si>
  <si>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</si>
  <si>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</si>
  <si>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</si>
  <si>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</si>
  <si>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</si>
  <si>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</si>
  <si>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</si>
  <si>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</si>
  <si>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</si>
  <si>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</si>
  <si>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</si>
  <si>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</si>
  <si>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</si>
  <si>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</si>
  <si>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</si>
  <si>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</si>
  <si>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</si>
  <si>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</si>
  <si>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</si>
  <si>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</si>
  <si>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</si>
  <si>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</si>
  <si>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</si>
  <si>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</si>
  <si>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</si>
  <si>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</si>
  <si>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</si>
  <si>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</si>
  <si>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</si>
  <si>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</si>
  <si>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</si>
  <si>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</si>
  <si>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</si>
  <si>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</si>
  <si>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</si>
  <si>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</si>
  <si>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</si>
  <si>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</si>
  <si>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</si>
  <si>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</si>
  <si>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</si>
  <si>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</si>
  <si>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</si>
  <si>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</si>
  <si>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</si>
  <si>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</si>
  <si>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</si>
  <si>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</si>
  <si>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</si>
  <si>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</si>
  <si>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</si>
  <si>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</si>
  <si>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</si>
  <si>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</si>
  <si>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</si>
  <si>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</si>
  <si>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</si>
  <si>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</si>
  <si>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</si>
  <si>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</si>
  <si>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</si>
  <si>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</si>
  <si>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</si>
  <si>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</si>
  <si>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</si>
  <si>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</si>
  <si>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</si>
  <si>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</si>
  <si>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</si>
  <si>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</si>
  <si>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</si>
  <si>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</si>
  <si>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</si>
  <si>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</si>
  <si>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</si>
  <si>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</si>
  <si>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</si>
  <si>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</si>
  <si>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</si>
  <si>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</si>
  <si>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</si>
  <si>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</si>
  <si>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</si>
  <si>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</si>
  <si>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</si>
  <si>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</si>
  <si>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</si>
  <si>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</si>
  <si>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</si>
  <si>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</si>
  <si>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</si>
  <si>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</si>
  <si>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</si>
  <si>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</si>
  <si>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</si>
  <si>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</si>
  <si>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</si>
  <si>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</si>
  <si>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</si>
  <si>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</si>
  <si>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</si>
  <si>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</si>
  <si>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</si>
  <si>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</si>
  <si>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</si>
  <si>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</si>
  <si>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</si>
  <si>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</si>
  <si>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</si>
  <si>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</si>
  <si>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</si>
  <si>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</si>
  <si>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</si>
  <si>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</si>
  <si>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</si>
  <si>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</si>
  <si>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</si>
  <si>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</si>
  <si>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</si>
  <si>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</si>
  <si>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</si>
  <si>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</si>
  <si>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</si>
  <si>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</si>
  <si>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</si>
  <si>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</si>
  <si>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</si>
  <si>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</si>
  <si>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</si>
  <si>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</si>
  <si>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</si>
  <si>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</si>
  <si>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</si>
  <si>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</si>
  <si>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</si>
  <si>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</si>
  <si>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</si>
  <si>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</si>
  <si>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</si>
  <si>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</si>
  <si>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</si>
  <si>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</si>
  <si>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</si>
  <si>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</si>
  <si>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</si>
  <si>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</si>
  <si>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</si>
  <si>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</si>
  <si>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</si>
  <si>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</si>
  <si>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</si>
  <si>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</si>
  <si>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</si>
  <si>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</si>
  <si>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</si>
  <si>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</si>
  <si>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</si>
  <si>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</si>
  <si>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</si>
  <si>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</si>
  <si>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</si>
  <si>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</si>
  <si>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</si>
  <si>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</si>
  <si>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</si>
  <si>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</si>
  <si>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</si>
  <si>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</si>
  <si>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</si>
  <si>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</si>
  <si>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</si>
  <si>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</si>
  <si>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</si>
  <si>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</si>
  <si>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</si>
  <si>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</si>
  <si>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</si>
  <si>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</si>
  <si>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</si>
  <si>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</si>
  <si>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</si>
  <si>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</si>
  <si>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</si>
  <si>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</si>
  <si>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</si>
  <si>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</si>
  <si>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</si>
  <si>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</si>
  <si>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</si>
  <si>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</si>
  <si>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</si>
  <si>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</si>
  <si>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</si>
  <si>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</si>
  <si>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</si>
  <si>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</si>
  <si>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</si>
  <si>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</si>
  <si>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</si>
  <si>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</si>
  <si>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</si>
  <si>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</si>
  <si>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</si>
  <si>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</si>
  <si>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</si>
  <si>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</si>
  <si>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</si>
  <si>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</si>
  <si>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</si>
  <si>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</si>
  <si>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</si>
  <si>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</si>
  <si>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</si>
  <si>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</si>
  <si>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</si>
  <si>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</si>
  <si>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</si>
  <si>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</si>
  <si>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</si>
  <si>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</si>
  <si>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</si>
  <si>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</si>
  <si>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</si>
  <si>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</si>
  <si>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</si>
  <si>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</si>
  <si>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</si>
  <si>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</si>
  <si>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</si>
  <si>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</si>
  <si>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</si>
  <si>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</si>
  <si>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</si>
  <si>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</si>
  <si>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</si>
  <si>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</si>
  <si>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</si>
  <si>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</si>
  <si>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</si>
  <si>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</si>
  <si>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</si>
  <si>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</si>
  <si>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</si>
  <si>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</si>
  <si>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</si>
  <si>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</si>
  <si>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</si>
  <si>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</si>
  <si>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</si>
  <si>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</si>
  <si>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</si>
  <si>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</si>
  <si>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</si>
  <si>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</si>
  <si>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</si>
  <si>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</si>
  <si>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</si>
  <si>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</si>
  <si>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</si>
  <si>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</si>
  <si>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</si>
  <si>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</si>
  <si>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</si>
  <si>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</si>
  <si>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</si>
  <si>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</si>
  <si>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</si>
  <si>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</si>
  <si>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</si>
  <si>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</si>
  <si>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</si>
  <si>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</si>
  <si>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</si>
  <si>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</si>
  <si>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</si>
  <si>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</si>
  <si>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</si>
  <si>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</si>
  <si>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</si>
  <si>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</si>
  <si>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</si>
  <si>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</si>
  <si>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</si>
  <si>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</si>
  <si>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</si>
  <si>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</si>
  <si>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</si>
  <si>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</si>
  <si>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</si>
  <si>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</si>
  <si>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</si>
  <si>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</si>
  <si>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</si>
  <si>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</si>
  <si>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</si>
  <si>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</si>
  <si>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</si>
  <si>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</si>
  <si>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</si>
  <si>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</si>
  <si>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</si>
  <si>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</si>
  <si>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</si>
  <si>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</si>
  <si>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</si>
  <si>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</si>
  <si>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</si>
  <si>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</si>
  <si>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</si>
  <si>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</si>
  <si>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</si>
  <si>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</si>
  <si>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</si>
  <si>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</si>
  <si>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</si>
  <si>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</si>
  <si>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</si>
  <si>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</si>
  <si>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</si>
  <si>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</si>
  <si>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</si>
  <si>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</si>
  <si>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</si>
  <si>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</si>
  <si>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</si>
  <si>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</si>
  <si>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</si>
  <si>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</si>
  <si>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</si>
  <si>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</si>
  <si>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</si>
  <si>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</si>
  <si>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</si>
  <si>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</si>
  <si>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</si>
  <si>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</si>
  <si>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</si>
  <si>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</si>
  <si>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</si>
  <si>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</si>
  <si>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</si>
  <si>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</si>
  <si>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</si>
  <si>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</si>
  <si>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</si>
  <si>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</si>
  <si>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</si>
  <si>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</si>
  <si>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</si>
  <si>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</si>
  <si>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</si>
  <si>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</si>
  <si>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</si>
  <si>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</si>
  <si>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</si>
  <si>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</si>
  <si>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</si>
  <si>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</si>
  <si>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</si>
  <si>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</si>
  <si>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</si>
  <si>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</si>
  <si>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</si>
  <si>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</si>
  <si>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</si>
  <si>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</si>
  <si>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</si>
  <si>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</si>
  <si>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</si>
  <si>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</si>
  <si>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</si>
  <si>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</si>
  <si>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</si>
  <si>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</si>
  <si>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</si>
  <si>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</si>
  <si>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</si>
  <si>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</si>
  <si>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</si>
  <si>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</si>
  <si>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</si>
  <si>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</si>
  <si>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</si>
  <si>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</si>
  <si>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</si>
  <si>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</si>
  <si>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</si>
  <si>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</si>
  <si>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</si>
  <si>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</si>
  <si>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</si>
  <si>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</si>
  <si>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</si>
  <si>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</si>
  <si>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</si>
  <si>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</si>
  <si>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</si>
  <si>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</si>
  <si>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</si>
  <si>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</si>
  <si>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</si>
  <si>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</si>
  <si>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</si>
  <si>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</si>
  <si>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</si>
  <si>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</si>
  <si>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</si>
  <si>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</si>
  <si>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</si>
  <si>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</si>
  <si>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</si>
  <si>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</si>
  <si>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</si>
  <si>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</si>
  <si>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</si>
  <si>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</si>
  <si>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</si>
  <si>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</si>
  <si>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</si>
  <si>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</si>
  <si>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</si>
  <si>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</si>
  <si>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</si>
  <si>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</si>
  <si>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</si>
  <si>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</si>
  <si>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</si>
  <si>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</si>
  <si>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</si>
  <si>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</si>
  <si>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</si>
  <si>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</si>
  <si>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</si>
  <si>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</si>
  <si>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</si>
  <si>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</si>
  <si>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</si>
  <si>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</si>
  <si>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</si>
  <si>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</si>
  <si>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</si>
  <si>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</si>
  <si>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</si>
  <si>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</si>
  <si>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</si>
  <si>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</si>
  <si>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</si>
  <si>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</si>
  <si>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</si>
  <si>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</si>
  <si>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</si>
  <si>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</si>
  <si>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</si>
  <si>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</si>
  <si>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</si>
  <si>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</si>
  <si>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</si>
  <si>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</si>
  <si>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</si>
  <si>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</si>
  <si>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</si>
  <si>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</si>
  <si>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</si>
  <si>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</si>
  <si>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</si>
  <si>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</si>
  <si>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</si>
  <si>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</si>
  <si>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</si>
  <si>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</si>
  <si>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</si>
  <si>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</si>
  <si>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</si>
  <si>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</si>
  <si>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</si>
  <si>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</si>
  <si>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</si>
  <si>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</si>
  <si>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</si>
  <si>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</si>
  <si>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</si>
  <si>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</si>
  <si>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</si>
  <si>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</si>
  <si>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</si>
  <si>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</si>
  <si>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</si>
  <si>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</si>
  <si>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</si>
  <si>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</si>
  <si>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</si>
  <si>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</si>
  <si>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</si>
  <si>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</si>
  <si>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</si>
  <si>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</si>
  <si>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</si>
  <si>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</si>
  <si>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</si>
  <si>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</si>
  <si>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</si>
  <si>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</si>
  <si>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</si>
  <si>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</si>
  <si>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</si>
  <si>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</si>
  <si>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</si>
  <si>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</si>
  <si>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</si>
  <si>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</si>
  <si>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</si>
  <si>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</si>
  <si>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</si>
  <si>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</si>
  <si>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</si>
  <si>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</si>
  <si>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</si>
  <si>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</si>
  <si>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</si>
  <si>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</si>
  <si>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</si>
  <si>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</si>
  <si>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</si>
  <si>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</si>
  <si>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</si>
  <si>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</si>
  <si>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</si>
  <si>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</si>
  <si>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</si>
  <si>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</si>
  <si>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</si>
  <si>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</si>
  <si>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</si>
  <si>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</si>
  <si>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</si>
  <si>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</si>
  <si>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</si>
  <si>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</si>
  <si>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</si>
  <si>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</si>
  <si>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</si>
  <si>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</si>
  <si>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</si>
  <si>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</si>
  <si>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</si>
  <si>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</si>
  <si>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</si>
  <si>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</si>
  <si>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</si>
  <si>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</si>
  <si>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</si>
  <si>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</si>
  <si>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</si>
  <si>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</si>
  <si>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</si>
  <si>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</si>
  <si>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</si>
  <si>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</si>
  <si>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</si>
  <si>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</si>
  <si>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</si>
  <si>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</si>
  <si>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</si>
  <si>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</si>
  <si>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</si>
  <si>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</si>
  <si>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</si>
  <si>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</si>
  <si>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</si>
  <si>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</si>
  <si>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</si>
  <si>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</si>
  <si>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</si>
  <si>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</si>
  <si>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</si>
  <si>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</si>
  <si>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</si>
  <si>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</si>
  <si>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</si>
  <si>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</si>
  <si>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</si>
  <si>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</si>
  <si>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</si>
  <si>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</si>
  <si>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</si>
  <si>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</si>
  <si>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</si>
  <si>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</si>
  <si>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</si>
  <si>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</si>
  <si>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</si>
  <si>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</si>
  <si>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</si>
  <si>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</si>
  <si>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</si>
  <si>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</si>
  <si>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</si>
  <si>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</si>
  <si>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</si>
  <si>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</si>
  <si>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</si>
  <si>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</si>
  <si>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</si>
  <si>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</si>
  <si>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</si>
  <si>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</si>
  <si>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</si>
  <si>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</si>
  <si>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</si>
  <si>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</si>
  <si>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</si>
  <si>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</si>
  <si>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</si>
  <si>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</si>
  <si>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</si>
  <si>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</si>
  <si>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</si>
  <si>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</si>
  <si>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</si>
  <si>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</si>
  <si>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</si>
  <si>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</si>
  <si>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</si>
  <si>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</si>
  <si>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</si>
  <si>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</si>
  <si>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</si>
  <si>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</si>
  <si>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</si>
  <si>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</si>
  <si>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</si>
  <si>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</si>
  <si>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</si>
  <si>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</si>
  <si>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</si>
  <si>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</si>
  <si>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</si>
  <si>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</si>
  <si>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</si>
  <si>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</si>
  <si>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</si>
  <si>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</si>
  <si>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</si>
  <si>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</si>
  <si>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</si>
  <si>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</si>
  <si>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</si>
  <si>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</si>
  <si>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</si>
  <si>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</si>
  <si>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</si>
  <si>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</si>
  <si>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</si>
  <si>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</si>
  <si>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</si>
  <si>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</si>
  <si>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</si>
  <si>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</si>
  <si>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</si>
  <si>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</si>
  <si>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</si>
  <si>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</si>
  <si>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</si>
  <si>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</si>
  <si>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</si>
  <si>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</si>
  <si>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</si>
  <si>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</si>
  <si>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</si>
  <si>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</si>
  <si>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</si>
  <si>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</si>
  <si>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</si>
  <si>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</si>
  <si>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</si>
  <si>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</si>
  <si>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</si>
  <si>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</si>
  <si>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</si>
  <si>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</si>
  <si>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</si>
  <si>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</si>
  <si>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</si>
  <si>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</si>
  <si>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</si>
  <si>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</si>
  <si>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</si>
  <si>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</si>
  <si>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</si>
  <si>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</si>
  <si>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</si>
  <si>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</si>
  <si>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</si>
  <si>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</si>
  <si>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</si>
  <si>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</si>
  <si>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</si>
  <si>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</si>
  <si>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</si>
  <si>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</si>
  <si>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</si>
  <si>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</si>
  <si>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</si>
  <si>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</si>
  <si>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</si>
  <si>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</si>
  <si>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</si>
  <si>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</si>
  <si>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</si>
  <si>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</si>
  <si>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</si>
  <si>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</si>
  <si>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</si>
  <si>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</si>
  <si>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</si>
  <si>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</si>
  <si>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</si>
  <si>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</si>
  <si>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</si>
  <si>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</si>
  <si>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</si>
  <si>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</si>
  <si>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</si>
  <si>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</si>
  <si>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</si>
  <si>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</si>
  <si>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</si>
  <si>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</si>
  <si>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</si>
  <si>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</si>
  <si>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</si>
  <si>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</si>
  <si>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</si>
  <si>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</si>
  <si>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</si>
  <si>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</si>
  <si>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</si>
  <si>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</si>
  <si>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</si>
  <si>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</si>
  <si>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</si>
  <si>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</si>
  <si>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</si>
  <si>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</si>
  <si>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</si>
  <si>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</si>
  <si>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</si>
  <si>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</si>
  <si>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</si>
  <si>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</si>
  <si>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</si>
  <si>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</si>
  <si>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</si>
  <si>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</si>
  <si>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</si>
  <si>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</si>
  <si>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</si>
  <si>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</si>
  <si>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</si>
  <si>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</si>
  <si>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</si>
  <si>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</si>
  <si>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</si>
  <si>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</si>
  <si>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</si>
  <si>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</si>
  <si>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</si>
  <si>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</si>
  <si>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</si>
  <si>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</si>
  <si>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</si>
  <si>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</si>
  <si>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</si>
  <si>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</si>
  <si>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</si>
  <si>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</si>
  <si>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</si>
  <si>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</si>
  <si>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</si>
  <si>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</si>
  <si>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</si>
  <si>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</si>
  <si>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</si>
  <si>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</si>
  <si>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</si>
  <si>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</si>
  <si>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</si>
  <si>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</si>
  <si>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</si>
  <si>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</si>
  <si>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</si>
  <si>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</si>
  <si>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</si>
  <si>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</si>
  <si>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</si>
  <si>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</si>
  <si>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</si>
  <si>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</si>
  <si>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</si>
  <si>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</si>
  <si>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</si>
  <si>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</si>
  <si>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</si>
  <si>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</si>
  <si>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</si>
  <si>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</si>
  <si>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</si>
  <si>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</si>
  <si>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</si>
  <si>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</si>
  <si>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</si>
  <si>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</si>
  <si>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</si>
  <si>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</si>
  <si>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</si>
  <si>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</si>
  <si>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</si>
  <si>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</si>
  <si>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</si>
  <si>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</si>
  <si>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</si>
  <si>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</si>
  <si>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</si>
  <si>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</si>
  <si>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</si>
  <si>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</si>
  <si>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</si>
  <si>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</si>
  <si>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</si>
  <si>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</si>
  <si>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</si>
  <si>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</si>
  <si>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</si>
  <si>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</si>
  <si>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</si>
  <si>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</si>
  <si>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</si>
  <si>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</si>
  <si>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</si>
  <si>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</si>
  <si>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</si>
  <si>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</si>
  <si>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</si>
  <si>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</si>
  <si>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</si>
  <si>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</si>
  <si>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</si>
  <si>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</si>
  <si>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</si>
  <si>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</si>
  <si>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</si>
  <si>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</si>
  <si>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</si>
  <si>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</si>
  <si>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</si>
  <si>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</si>
  <si>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</si>
  <si>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</si>
  <si>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</si>
  <si>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</si>
  <si>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</si>
  <si>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</si>
  <si>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</si>
  <si>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</si>
  <si>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</si>
  <si>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</si>
  <si>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</si>
  <si>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</si>
  <si>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</si>
  <si>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</si>
  <si>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</si>
  <si>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</si>
  <si>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</si>
  <si>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</si>
  <si>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</si>
  <si>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</si>
  <si>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</si>
  <si>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</si>
  <si>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</si>
  <si>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</si>
  <si>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</si>
  <si>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</si>
  <si>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</si>
  <si>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</si>
  <si>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</si>
  <si>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</si>
  <si>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</si>
  <si>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</si>
  <si>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</si>
  <si>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</si>
  <si>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</si>
  <si>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</si>
  <si>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</si>
  <si>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</si>
  <si>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</si>
  <si>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</si>
  <si>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</si>
  <si>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</si>
  <si>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</si>
  <si>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</si>
  <si>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</si>
  <si>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</si>
  <si>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</si>
  <si>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</si>
  <si>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</si>
  <si>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</si>
  <si>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</si>
  <si>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</si>
  <si>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</si>
  <si>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</si>
  <si>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</si>
  <si>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</si>
  <si>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</si>
  <si>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</si>
  <si>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</si>
  <si>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</si>
  <si>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</si>
  <si>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</si>
  <si>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</si>
  <si>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</si>
  <si>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</si>
  <si>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</si>
  <si>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</si>
  <si>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</si>
  <si>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</si>
  <si>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</si>
  <si>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</si>
  <si>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</si>
  <si>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</si>
  <si>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</si>
  <si>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</si>
  <si>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</si>
  <si>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</si>
  <si>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</si>
  <si>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</si>
  <si>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</si>
  <si>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</si>
  <si>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</si>
  <si>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</si>
  <si>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</si>
  <si>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</si>
  <si>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</si>
  <si>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</si>
  <si>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</si>
  <si>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</si>
  <si>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</si>
  <si>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</si>
  <si>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</si>
  <si>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</si>
  <si>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</si>
  <si>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</si>
  <si>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</si>
  <si>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</si>
  <si>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</si>
  <si>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</si>
  <si>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</si>
  <si>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</si>
  <si>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</si>
  <si>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</si>
  <si>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</si>
  <si>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</si>
  <si>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</si>
  <si>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</si>
  <si>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</si>
  <si>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</si>
  <si>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</si>
  <si>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</si>
  <si>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</si>
  <si>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</si>
  <si>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</si>
  <si>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</si>
  <si>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</si>
  <si>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</si>
  <si>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</si>
  <si>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</si>
  <si>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</si>
  <si>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</si>
  <si>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</si>
  <si>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</si>
  <si>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</si>
  <si>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</si>
  <si>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</si>
  <si>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</si>
  <si>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</si>
  <si>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</si>
  <si>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</si>
  <si>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</si>
  <si>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</si>
  <si>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</si>
  <si>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</si>
  <si>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</si>
  <si>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</si>
  <si>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</si>
  <si>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</si>
  <si>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</si>
  <si>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</si>
  <si>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</si>
  <si>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</si>
  <si>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</si>
  <si>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</si>
  <si>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</si>
  <si>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</si>
  <si>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</si>
  <si>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</si>
  <si>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</si>
  <si>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</si>
  <si>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</si>
  <si>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</si>
  <si>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</si>
  <si>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</si>
  <si>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</si>
  <si>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</si>
  <si>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</si>
  <si>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</si>
  <si>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</si>
  <si>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</si>
  <si>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</si>
  <si>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</si>
  <si>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</si>
  <si>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</si>
  <si>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</si>
  <si>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</si>
  <si>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</si>
  <si>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</si>
  <si>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</si>
  <si>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</si>
  <si>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</si>
  <si>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</si>
  <si>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</si>
  <si>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</si>
  <si>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</si>
  <si>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</si>
  <si>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</si>
  <si>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</si>
  <si>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</si>
  <si>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</si>
  <si>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</si>
  <si>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</si>
  <si>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</si>
  <si>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</si>
  <si>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</si>
  <si>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</si>
  <si>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</si>
  <si>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</si>
  <si>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</si>
  <si>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</si>
  <si>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</si>
  <si>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</si>
  <si>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</si>
  <si>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</si>
  <si>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</si>
  <si>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</si>
  <si>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</si>
  <si>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</si>
  <si>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</si>
  <si>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</si>
  <si>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</si>
  <si>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</si>
  <si>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</si>
  <si>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</si>
  <si>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</si>
  <si>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</si>
  <si>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</si>
  <si>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</si>
  <si>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</si>
  <si>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</si>
  <si>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</si>
  <si>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</si>
  <si>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</si>
  <si>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</si>
  <si>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</si>
  <si>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</si>
  <si>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</si>
  <si>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</si>
  <si>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</si>
  <si>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</si>
  <si>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</si>
  <si>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</si>
  <si>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</si>
  <si>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</si>
  <si>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</si>
  <si>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</si>
  <si>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</si>
  <si>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</si>
  <si>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</si>
  <si>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</si>
  <si>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</si>
  <si>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</si>
  <si>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</si>
  <si>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</si>
  <si>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</si>
  <si>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</si>
  <si>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</si>
  <si>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</si>
  <si>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</si>
  <si>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</si>
  <si>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</si>
  <si>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</si>
  <si>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</si>
  <si>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</si>
  <si>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</si>
  <si>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</si>
  <si>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</si>
  <si>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</si>
  <si>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</si>
  <si>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</si>
  <si>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</si>
  <si>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</si>
  <si>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</si>
  <si>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</si>
  <si>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</si>
  <si>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</si>
  <si>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</si>
  <si>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</si>
  <si>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</si>
  <si>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</si>
  <si>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</si>
  <si>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</si>
  <si>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</si>
  <si>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</si>
  <si>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</si>
  <si>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</si>
  <si>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</si>
  <si>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</si>
  <si>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</si>
  <si>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</si>
  <si>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</si>
  <si>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</si>
  <si>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</si>
  <si>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</si>
  <si>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</si>
  <si>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</si>
  <si>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</si>
  <si>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</si>
  <si>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</si>
  <si>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</si>
  <si>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</si>
  <si>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</si>
  <si>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</si>
  <si>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</si>
  <si>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</si>
  <si>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</si>
  <si>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</si>
  <si>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</si>
  <si>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</si>
  <si>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</si>
  <si>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</si>
  <si>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</si>
  <si>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</si>
  <si>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</si>
  <si>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</si>
  <si>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</si>
  <si>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</si>
  <si>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</si>
  <si>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</si>
  <si>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</si>
  <si>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</si>
  <si>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</si>
  <si>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</si>
  <si>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</si>
  <si>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</si>
  <si>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</si>
  <si>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</si>
  <si>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</si>
  <si>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</si>
  <si>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</si>
  <si>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</si>
  <si>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</si>
  <si>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</si>
  <si>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</si>
  <si>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</si>
  <si>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</si>
  <si>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</si>
  <si>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</si>
  <si>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</si>
  <si>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</si>
  <si>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</si>
  <si>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</si>
  <si>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</si>
  <si>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</si>
  <si>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</si>
  <si>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</si>
  <si>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</si>
  <si>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</si>
  <si>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</si>
  <si>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</si>
  <si>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</si>
  <si>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</si>
  <si>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</si>
  <si>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</si>
  <si>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</si>
  <si>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</si>
  <si>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</si>
  <si>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</si>
  <si>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</si>
  <si>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</si>
  <si>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</si>
  <si>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</si>
  <si>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</si>
  <si>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</si>
  <si>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</si>
  <si>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</si>
  <si>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</si>
  <si>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</si>
  <si>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</si>
  <si>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</si>
  <si>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</si>
  <si>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</si>
  <si>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</si>
  <si>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</si>
  <si>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</si>
  <si>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</si>
  <si>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</si>
  <si>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</si>
  <si>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</si>
  <si>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</si>
  <si>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</si>
  <si>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</si>
  <si>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</si>
  <si>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</si>
  <si>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</si>
  <si>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</si>
  <si>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</si>
  <si>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</si>
  <si>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</si>
  <si>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</si>
  <si>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</si>
  <si>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</si>
  <si>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</si>
  <si>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</si>
  <si>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</si>
  <si>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</si>
  <si>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</si>
  <si>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</si>
  <si>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</si>
  <si>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</si>
  <si>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</si>
  <si>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</si>
  <si>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</si>
  <si>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</si>
  <si>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</si>
  <si>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</si>
  <si>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</si>
  <si>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</si>
  <si>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</si>
  <si>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</si>
  <si>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</si>
  <si>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</si>
  <si>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</si>
  <si>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</si>
  <si>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</si>
  <si>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</si>
  <si>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</si>
  <si>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</si>
  <si>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</si>
  <si>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</si>
  <si>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</si>
  <si>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</si>
  <si>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</si>
  <si>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</si>
  <si>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</si>
  <si>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</si>
  <si>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</si>
  <si>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</si>
  <si>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</si>
  <si>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</si>
  <si>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</si>
  <si>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</si>
  <si>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</si>
  <si>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</si>
  <si>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</si>
  <si>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</si>
  <si>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</si>
  <si>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</si>
  <si>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</si>
  <si>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</si>
  <si>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</si>
  <si>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</si>
  <si>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</si>
  <si>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</si>
  <si>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</si>
  <si>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</si>
  <si>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</si>
  <si>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</si>
  <si>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</si>
  <si>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</si>
  <si>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</si>
  <si>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</si>
  <si>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</si>
  <si>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</si>
  <si>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</si>
  <si>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</si>
  <si>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</si>
  <si>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</si>
  <si>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</si>
  <si>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</si>
  <si>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</si>
  <si>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</si>
  <si>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</si>
  <si>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</si>
  <si>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</si>
  <si>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</si>
  <si>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</si>
  <si>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</si>
  <si>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</si>
  <si>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</si>
  <si>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</si>
  <si>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</si>
  <si>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</si>
  <si>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</si>
  <si>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</si>
  <si>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</si>
  <si>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</si>
  <si>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</si>
  <si>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</si>
  <si>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</si>
  <si>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</si>
  <si>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</si>
  <si>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</si>
  <si>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</si>
  <si>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</si>
  <si>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</si>
  <si>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</si>
  <si>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</si>
  <si>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</si>
  <si>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</si>
  <si>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</si>
  <si>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</si>
  <si>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</si>
  <si>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</si>
  <si>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</si>
  <si>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</si>
  <si>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</si>
  <si>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</si>
  <si>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</si>
  <si>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</si>
  <si>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</si>
  <si>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</si>
  <si>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</si>
  <si>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</si>
  <si>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</si>
  <si>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</si>
  <si>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</si>
  <si>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</si>
  <si>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</si>
  <si>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</si>
  <si>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</si>
  <si>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</si>
  <si>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</si>
  <si>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</si>
  <si>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</si>
  <si>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</si>
  <si>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</si>
  <si>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</si>
  <si>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</si>
  <si>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</si>
  <si>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</si>
  <si>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</si>
  <si>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</si>
  <si>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</si>
  <si>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</si>
  <si>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</si>
  <si>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</si>
  <si>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</si>
  <si>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</si>
  <si>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</si>
  <si>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</si>
  <si>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</si>
  <si>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</si>
  <si>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</si>
  <si>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</si>
  <si>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</si>
  <si>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</si>
  <si>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</si>
  <si>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</si>
  <si>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</si>
  <si>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</si>
  <si>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</si>
  <si>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</si>
  <si>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</si>
  <si>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</si>
  <si>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</si>
  <si>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</si>
  <si>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</si>
  <si>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</si>
  <si>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</si>
  <si>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</si>
  <si>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</si>
  <si>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</si>
  <si>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</si>
  <si>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</si>
  <si>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</si>
  <si>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</si>
  <si>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</si>
  <si>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</si>
  <si>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</si>
  <si>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</si>
  <si>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</si>
  <si>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</si>
  <si>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</si>
  <si>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</si>
  <si>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</si>
  <si>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</si>
  <si>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</si>
  <si>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</si>
  <si>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</si>
  <si>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</si>
  <si>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</si>
  <si>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</si>
  <si>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</si>
  <si>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</si>
  <si>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</si>
  <si>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</si>
  <si>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</si>
  <si>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</si>
  <si>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</si>
  <si>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</si>
  <si>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</si>
  <si>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</si>
  <si>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</si>
  <si>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</si>
  <si>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</si>
  <si>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</si>
  <si>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</si>
  <si>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</si>
  <si>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</si>
  <si>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</si>
  <si>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</si>
  <si>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</si>
  <si>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</si>
  <si>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</si>
  <si>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</si>
  <si>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</si>
  <si>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</si>
  <si>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</si>
  <si>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</si>
  <si>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</si>
  <si>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</si>
  <si>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</si>
  <si>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</si>
  <si>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</si>
  <si>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</si>
  <si>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</si>
  <si>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</si>
  <si>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</si>
  <si>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</si>
  <si>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</si>
  <si>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</si>
  <si>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</si>
  <si>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</si>
  <si>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</si>
  <si>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</si>
  <si>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</si>
  <si>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</si>
  <si>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</si>
  <si>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</si>
  <si>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</si>
  <si>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</si>
  <si>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</si>
  <si>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</si>
  <si>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</si>
  <si>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</si>
  <si>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</si>
  <si>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</si>
  <si>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</si>
  <si>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</si>
  <si>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</si>
  <si>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</si>
  <si>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</si>
  <si>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</si>
  <si>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</si>
  <si>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</si>
  <si>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</si>
  <si>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</si>
  <si>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</si>
  <si>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</si>
  <si>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</si>
  <si>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</si>
  <si>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</si>
  <si>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</si>
  <si>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</si>
  <si>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</si>
  <si>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</si>
  <si>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</si>
  <si>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</si>
  <si>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</si>
  <si>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</si>
  <si>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</si>
  <si>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</si>
  <si>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</si>
  <si>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</si>
  <si>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</si>
  <si>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</si>
  <si>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</si>
  <si>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</si>
  <si>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</si>
  <si>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</si>
  <si>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</si>
  <si>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</si>
  <si>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</si>
  <si>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</si>
  <si>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</si>
  <si>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</si>
  <si>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</si>
  <si>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</si>
  <si>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</si>
  <si>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</si>
  <si>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</si>
  <si>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</si>
  <si>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</si>
  <si>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</si>
  <si>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</si>
  <si>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</si>
  <si>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</si>
  <si>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</si>
  <si>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</si>
  <si>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</si>
  <si>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</si>
  <si>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</si>
  <si>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</si>
  <si>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</si>
  <si>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</si>
  <si>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</si>
  <si>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</si>
  <si>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</si>
  <si>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</si>
  <si>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</si>
  <si>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</si>
  <si>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</si>
  <si>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</si>
  <si>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</si>
  <si>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</si>
  <si>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</si>
  <si>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</si>
  <si>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</si>
  <si>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</si>
  <si>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</si>
  <si>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</si>
  <si>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</si>
  <si>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</si>
  <si>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</si>
  <si>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</si>
  <si>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</si>
  <si>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</si>
  <si>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</si>
  <si>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</si>
  <si>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</si>
  <si>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</si>
  <si>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</si>
  <si>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</si>
  <si>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</si>
  <si>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</si>
  <si>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</si>
  <si>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</si>
  <si>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</si>
  <si>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</si>
  <si>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</si>
  <si>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</si>
  <si>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</si>
  <si>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</si>
  <si>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</si>
  <si>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</si>
  <si>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</si>
  <si>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</si>
  <si>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</si>
  <si>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</si>
  <si>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</si>
  <si>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</si>
  <si>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</si>
  <si>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</si>
  <si>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</si>
  <si>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</si>
  <si>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</si>
  <si>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</si>
  <si>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</si>
  <si>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</si>
  <si>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</si>
  <si>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</si>
  <si>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</si>
  <si>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</si>
  <si>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</si>
  <si>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</si>
  <si>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</si>
  <si>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</si>
  <si>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</si>
  <si>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</si>
  <si>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</si>
  <si>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</si>
  <si>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</si>
  <si>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</si>
  <si>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</si>
  <si>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</si>
  <si>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</si>
  <si>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</si>
  <si>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</si>
  <si>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</si>
  <si>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</si>
  <si>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</si>
  <si>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</si>
  <si>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</si>
  <si>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</si>
  <si>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</si>
  <si>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</si>
  <si>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</si>
  <si>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</si>
  <si>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</si>
  <si>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</si>
  <si>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</si>
  <si>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</si>
  <si>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</si>
  <si>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</si>
  <si>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</si>
  <si>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</si>
  <si>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</si>
  <si>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</si>
  <si>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</si>
  <si>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</si>
  <si>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</si>
  <si>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</si>
  <si>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</si>
  <si>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</si>
  <si>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</si>
  <si>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</si>
  <si>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</si>
  <si>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</si>
  <si>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</si>
  <si>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</si>
  <si>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</si>
  <si>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</si>
  <si>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</si>
  <si>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</si>
  <si>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</si>
  <si>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</si>
  <si>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</si>
  <si>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</si>
  <si>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</si>
  <si>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</si>
  <si>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</si>
  <si>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</si>
  <si>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</si>
  <si>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</si>
  <si>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</si>
  <si>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</si>
  <si>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</si>
  <si>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</si>
  <si>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</si>
  <si>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</si>
  <si>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</si>
  <si>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</si>
  <si>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</si>
  <si>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</si>
  <si>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</si>
  <si>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</si>
  <si>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</si>
  <si>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</si>
  <si>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</si>
  <si>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</si>
  <si>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</si>
  <si>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</si>
  <si>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</si>
  <si>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</si>
  <si>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</si>
  <si>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</si>
  <si>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</si>
  <si>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</si>
  <si>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</si>
  <si>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</si>
  <si>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</si>
  <si>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</si>
  <si>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</si>
  <si>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</si>
  <si>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</si>
  <si>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</si>
  <si>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</si>
  <si>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</si>
  <si>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</si>
  <si>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</si>
  <si>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</si>
  <si>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</si>
  <si>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</si>
  <si>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</si>
  <si>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</si>
  <si>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</si>
  <si>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</si>
  <si>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</si>
  <si>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</si>
  <si>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</si>
  <si>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</si>
  <si>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</si>
  <si>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</si>
  <si>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</si>
  <si>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</si>
  <si>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</si>
  <si>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</si>
  <si>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</si>
  <si>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</si>
  <si>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</si>
  <si>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</si>
  <si>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</si>
  <si>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</si>
  <si>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</si>
  <si>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</si>
  <si>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</si>
  <si>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</si>
  <si>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</si>
  <si>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</si>
  <si>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</si>
  <si>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</si>
  <si>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</si>
  <si>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</si>
  <si>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</si>
  <si>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</si>
  <si>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</si>
  <si>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</si>
  <si>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</si>
  <si>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</si>
  <si>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</si>
  <si>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</si>
  <si>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</si>
  <si>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</si>
  <si>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</si>
  <si>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</si>
  <si>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</si>
  <si>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</si>
  <si>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</si>
  <si>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</si>
  <si>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</si>
  <si>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</si>
  <si>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</si>
  <si>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</si>
  <si>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</si>
  <si>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</si>
  <si>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</si>
  <si>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</si>
  <si>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</si>
  <si>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</si>
  <si>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</si>
  <si>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</si>
  <si>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</si>
  <si>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</si>
  <si>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</si>
  <si>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</si>
  <si>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</si>
  <si>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</si>
  <si>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</si>
  <si>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</si>
  <si>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</si>
  <si>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</si>
  <si>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</si>
  <si>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</si>
  <si>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</si>
  <si>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</si>
  <si>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</si>
  <si>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</si>
  <si>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</si>
  <si>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</si>
  <si>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</si>
  <si>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</si>
  <si>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</si>
  <si>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</si>
  <si>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</si>
  <si>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</si>
  <si>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</si>
  <si>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</si>
  <si>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</si>
  <si>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</si>
  <si>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</si>
  <si>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</si>
  <si>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</si>
  <si>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</si>
  <si>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</si>
  <si>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</si>
  <si>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</si>
  <si>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</si>
  <si>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</si>
  <si>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</si>
  <si>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</si>
  <si>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</si>
  <si>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</si>
  <si>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</si>
  <si>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</si>
  <si>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</si>
  <si>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</si>
  <si>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</si>
  <si>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</si>
  <si>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</si>
  <si>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</si>
  <si>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</si>
  <si>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</si>
  <si>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</si>
  <si>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</si>
  <si>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</si>
  <si>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</si>
  <si>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</si>
  <si>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</si>
  <si>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</si>
  <si>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</si>
  <si>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</si>
  <si>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</si>
  <si>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</si>
  <si>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</si>
  <si>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</si>
  <si>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</si>
  <si>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</si>
  <si>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</si>
  <si>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</si>
  <si>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</si>
  <si>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</si>
  <si>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</si>
  <si>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</si>
  <si>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</si>
  <si>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</si>
  <si>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</si>
  <si>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</si>
  <si>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</si>
  <si>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</si>
  <si>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</si>
  <si>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</si>
  <si>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</si>
  <si>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</si>
  <si>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</si>
  <si>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</si>
  <si>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</si>
  <si>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</si>
  <si>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</si>
  <si>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</si>
  <si>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</si>
  <si>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</si>
  <si>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</si>
  <si>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</si>
  <si>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</si>
  <si>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</si>
  <si>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</si>
  <si>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</si>
  <si>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</si>
  <si>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</si>
  <si>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</si>
  <si>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</si>
  <si>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</si>
  <si>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</si>
  <si>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</si>
  <si>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</si>
  <si>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</si>
  <si>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</si>
  <si>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</si>
  <si>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</si>
  <si>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</si>
  <si>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</si>
  <si>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</si>
  <si>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</si>
  <si>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</si>
  <si>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</si>
  <si>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</si>
  <si>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</si>
  <si>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</si>
  <si>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</si>
  <si>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</si>
  <si>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</si>
  <si>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</si>
  <si>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</si>
  <si>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</si>
  <si>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</si>
  <si>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</si>
  <si>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</si>
  <si>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</si>
  <si>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</si>
  <si>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</si>
  <si>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</si>
  <si>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</si>
  <si>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</si>
  <si>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</si>
  <si>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</si>
  <si>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</si>
  <si>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</si>
  <si>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</si>
  <si>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</si>
  <si>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</si>
  <si>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</si>
  <si>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</si>
  <si>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</si>
  <si>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</si>
  <si>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</si>
  <si>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</si>
  <si>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</si>
  <si>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</si>
  <si>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</si>
  <si>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</si>
  <si>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</si>
  <si>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</si>
  <si>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</si>
  <si>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</si>
  <si>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</si>
  <si>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</si>
  <si>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</si>
  <si>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</si>
  <si>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</si>
  <si>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</si>
  <si>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</si>
  <si>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</si>
  <si>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</si>
  <si>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</si>
  <si>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</si>
  <si>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</si>
  <si>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</si>
  <si>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</si>
  <si>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</si>
  <si>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</si>
  <si>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</si>
  <si>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</si>
  <si>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</si>
  <si>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</si>
  <si>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</si>
  <si>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</si>
  <si>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</si>
  <si>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</si>
  <si>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</si>
  <si>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</si>
  <si>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</si>
  <si>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</si>
  <si>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</si>
  <si>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</si>
  <si>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</si>
  <si>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</si>
  <si>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</si>
  <si>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</si>
  <si>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</si>
  <si>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</si>
  <si>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</si>
  <si>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</si>
  <si>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</si>
  <si>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</si>
  <si>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</si>
  <si>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</si>
  <si>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</si>
  <si>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</si>
  <si>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</si>
  <si>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</si>
  <si>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</si>
  <si>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</si>
  <si>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</si>
  <si>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</si>
  <si>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</si>
  <si>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</si>
  <si>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</si>
  <si>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</si>
  <si>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</si>
  <si>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</si>
  <si>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</si>
  <si>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</si>
  <si>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</si>
  <si>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</si>
  <si>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</si>
  <si>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</si>
  <si>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</si>
  <si>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</si>
  <si>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</si>
  <si>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</si>
  <si>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</si>
  <si>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</si>
  <si>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</si>
  <si>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</si>
  <si>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</si>
  <si>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</si>
  <si>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</si>
  <si>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</si>
  <si>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</si>
  <si>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</si>
  <si>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</si>
  <si>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</si>
  <si>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</si>
  <si>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</si>
  <si>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</si>
  <si>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</si>
  <si>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</si>
  <si>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</si>
  <si>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</si>
  <si>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</si>
  <si>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</si>
  <si>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</si>
  <si>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</si>
  <si>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</si>
  <si>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</si>
  <si>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</si>
  <si>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</si>
  <si>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</si>
  <si>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</si>
  <si>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</si>
  <si>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</si>
  <si>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</si>
  <si>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</si>
  <si>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</si>
  <si>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</si>
  <si>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</si>
  <si>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</si>
  <si>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</si>
  <si>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</si>
  <si>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</si>
  <si>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</si>
  <si>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</si>
  <si>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</si>
  <si>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</si>
  <si>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</si>
  <si>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</si>
  <si>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</si>
  <si>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</si>
  <si>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</si>
  <si>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</si>
  <si>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</si>
  <si>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</si>
  <si>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</si>
  <si>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</si>
  <si>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</si>
  <si>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</si>
  <si>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</si>
  <si>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</si>
  <si>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</si>
  <si>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</si>
  <si>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</si>
  <si>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</si>
  <si>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</si>
  <si>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</si>
  <si>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</si>
  <si>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</si>
  <si>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</si>
  <si>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</si>
  <si>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</si>
  <si>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</si>
  <si>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</si>
  <si>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</si>
  <si>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</si>
  <si>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</si>
  <si>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</si>
  <si>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</si>
  <si>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</si>
  <si>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</si>
  <si>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</si>
  <si>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</si>
  <si>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</si>
  <si>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</si>
  <si>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</si>
  <si>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</si>
  <si>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</si>
  <si>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</si>
  <si>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</si>
  <si>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</si>
  <si>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</si>
  <si>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</si>
  <si>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</si>
  <si>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</si>
  <si>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</si>
  <si>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</si>
  <si>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</si>
  <si>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</si>
  <si>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</si>
  <si>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</si>
  <si>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</si>
  <si>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</si>
  <si>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</si>
  <si>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</si>
  <si>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</si>
  <si>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</si>
  <si>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</si>
  <si>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</si>
  <si>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</si>
  <si>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</si>
  <si>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</si>
  <si>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</si>
  <si>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</si>
  <si>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</si>
  <si>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</si>
  <si>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</si>
  <si>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</si>
  <si>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</si>
  <si>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</si>
  <si>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</si>
  <si>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</si>
  <si>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</si>
  <si>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</si>
  <si>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</si>
  <si>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</si>
  <si>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</si>
  <si>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</si>
  <si>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</si>
  <si>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</si>
  <si>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</si>
  <si>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</si>
  <si>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</si>
  <si>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</si>
  <si>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</si>
  <si>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</si>
  <si>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</si>
  <si>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</si>
  <si>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</si>
  <si>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</si>
  <si>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</si>
  <si>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</si>
  <si>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</si>
  <si>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</si>
  <si>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</si>
  <si>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</si>
  <si>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</si>
  <si>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</si>
  <si>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</si>
  <si>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</si>
  <si>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</si>
  <si>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</si>
  <si>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</si>
  <si>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</si>
  <si>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</si>
  <si>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</si>
  <si>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</si>
  <si>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</si>
  <si>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</si>
  <si>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</si>
  <si>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</si>
  <si>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</si>
  <si>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</si>
  <si>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</si>
  <si>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</si>
  <si>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</si>
  <si>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</si>
  <si>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</si>
  <si>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</si>
  <si>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</si>
  <si>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</si>
  <si>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</si>
  <si>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</si>
  <si>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</si>
  <si>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</si>
  <si>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</si>
  <si>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</si>
  <si>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</si>
  <si>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</si>
  <si>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</si>
  <si>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</si>
  <si>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</si>
  <si>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</si>
  <si>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</si>
  <si>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</si>
  <si>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</si>
  <si>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</si>
  <si>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</si>
  <si>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</si>
  <si>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</si>
  <si>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</si>
  <si>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</si>
  <si>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</si>
  <si>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</si>
  <si>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</si>
  <si>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</si>
  <si>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</si>
  <si>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</si>
  <si>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</si>
  <si>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</si>
  <si>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</si>
  <si>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</si>
  <si>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</si>
  <si>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</si>
  <si>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</si>
  <si>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</si>
  <si>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</si>
  <si>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</si>
  <si>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</si>
  <si>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</si>
  <si>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</si>
  <si>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</si>
  <si>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</si>
  <si>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</si>
  <si>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</si>
  <si>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</si>
  <si>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</si>
  <si>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</si>
  <si>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</si>
  <si>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</si>
  <si>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</si>
  <si>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</si>
  <si>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</si>
  <si>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</si>
  <si>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</si>
  <si>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</si>
  <si>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</si>
  <si>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</si>
  <si>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</si>
  <si>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</si>
  <si>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</si>
  <si>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</si>
  <si>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</si>
  <si>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</si>
  <si>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</si>
  <si>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</si>
  <si>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</si>
  <si>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</si>
  <si>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</si>
  <si>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</si>
  <si>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</si>
  <si>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</si>
  <si>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</si>
  <si>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</si>
  <si>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</si>
  <si>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</si>
  <si>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</si>
  <si>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</si>
  <si>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</si>
  <si>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</si>
  <si>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</si>
  <si>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</si>
  <si>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</si>
  <si>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</si>
  <si>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</si>
  <si>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</si>
  <si>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</si>
  <si>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</si>
  <si>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</si>
  <si>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</si>
  <si>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</si>
  <si>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</si>
  <si>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</si>
  <si>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</si>
  <si>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</si>
  <si>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</si>
  <si>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</si>
  <si>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</si>
  <si>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</si>
  <si>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</si>
  <si>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</si>
  <si>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</si>
  <si>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</si>
  <si>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</si>
  <si>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</si>
  <si>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</si>
  <si>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</si>
  <si>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</si>
  <si>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</si>
  <si>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</si>
  <si>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</si>
  <si>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</si>
  <si>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</si>
  <si>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</si>
  <si>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</si>
  <si>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</si>
  <si>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</si>
  <si>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</si>
  <si>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</si>
  <si>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</si>
  <si>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</si>
  <si>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</si>
  <si>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</si>
  <si>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</si>
  <si>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</si>
  <si>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</si>
  <si>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</si>
  <si>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</si>
  <si>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</si>
  <si>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</si>
  <si>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</si>
  <si>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</si>
  <si>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</si>
  <si>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</si>
  <si>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</si>
  <si>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</si>
  <si>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</si>
  <si>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</si>
  <si>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</si>
  <si>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</si>
  <si>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</si>
  <si>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</si>
  <si>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</si>
  <si>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</si>
  <si>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</si>
  <si>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</si>
  <si>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</si>
  <si>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</si>
  <si>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</si>
  <si>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</si>
  <si>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</si>
  <si>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</si>
  <si>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</si>
  <si>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</si>
  <si>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</si>
  <si>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</si>
  <si>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</si>
  <si>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</si>
  <si>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</si>
  <si>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</si>
  <si>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</si>
  <si>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</si>
  <si>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</si>
  <si>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</si>
  <si>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</si>
  <si>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</si>
  <si>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</si>
  <si>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</si>
  <si>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</si>
  <si>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</si>
  <si>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</si>
  <si>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</si>
  <si>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</si>
  <si>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</si>
  <si>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</si>
  <si>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</si>
  <si>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</si>
  <si>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</si>
  <si>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</si>
  <si>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</si>
  <si>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</si>
  <si>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</si>
  <si>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</si>
  <si>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</si>
  <si>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</si>
  <si>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</si>
  <si>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</si>
  <si>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</si>
  <si>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</si>
  <si>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</si>
  <si>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</si>
  <si>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</si>
  <si>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</si>
  <si>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</si>
  <si>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</si>
  <si>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</si>
  <si>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</si>
  <si>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</si>
  <si>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</si>
  <si>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</si>
  <si>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</si>
  <si>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</si>
  <si>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</si>
  <si>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</si>
  <si>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</si>
  <si>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</si>
  <si>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</si>
  <si>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</si>
  <si>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</si>
  <si>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</si>
  <si>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</si>
  <si>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</si>
  <si>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</si>
  <si>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</si>
  <si>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</si>
  <si>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</si>
  <si>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</si>
  <si>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</si>
  <si>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</si>
  <si>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</si>
  <si>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</si>
  <si>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</si>
  <si>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</si>
  <si>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</si>
  <si>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</si>
  <si>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</si>
  <si>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</si>
  <si>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</si>
  <si>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</si>
  <si>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</si>
  <si>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</si>
  <si>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</si>
  <si>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</si>
  <si>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</si>
  <si>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</si>
  <si>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</si>
  <si>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</si>
  <si>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</si>
  <si>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</si>
  <si>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</si>
  <si>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</si>
  <si>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</si>
  <si>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</si>
  <si>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</si>
  <si>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</si>
  <si>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</si>
  <si>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</si>
  <si>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</si>
  <si>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</si>
  <si>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</si>
  <si>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</si>
  <si>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</si>
  <si>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TOTALE</t>
  </si>
  <si>
    <t>Codice Regione</t>
  </si>
  <si>
    <t>Ripartizione geografica</t>
  </si>
  <si>
    <t>Popolazione</t>
  </si>
  <si>
    <t>Sigla Autmobilistica</t>
  </si>
  <si>
    <t>ForlÃ¬-Cesena</t>
  </si>
  <si>
    <t>Monza e della Brianza</t>
  </si>
  <si>
    <t>Pesaro e Urbino</t>
  </si>
  <si>
    <t>Bolzano</t>
  </si>
  <si>
    <t>Verbano-Cusio-Ossola</t>
  </si>
  <si>
    <t>Barletta-Andria-Trani</t>
  </si>
  <si>
    <t>Sud Sardegna</t>
  </si>
  <si>
    <t>Massa Carrara</t>
  </si>
  <si>
    <t>Regioni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</si>
</sst>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sz val="9.0"/>
      <color rgb="FF000000"/>
      <name val="&quot;Google Sans Mono&quot;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70AD47"/>
        <bgColor rgb="FF70AD47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2" fontId="1" numFmtId="10" xfId="0" applyFont="1" applyNumberFormat="1"/>
    <xf borderId="0" fillId="2" fontId="3" numFmtId="10" xfId="0" applyAlignment="1" applyFont="1" applyNumberFormat="1">
      <alignment horizontal="right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10" xfId="0" applyFont="1" applyNumberFormat="1"/>
    <xf borderId="0" fillId="2" fontId="2" numFmtId="0" xfId="0" applyFont="1"/>
    <xf borderId="0" fillId="2" fontId="4" numFmtId="0" xfId="0" applyAlignment="1" applyFont="1">
      <alignment readingOrder="0" shrinkToFit="0" vertical="bottom" wrapText="0"/>
    </xf>
    <xf borderId="0" fillId="2" fontId="3" numFmtId="10" xfId="0" applyAlignment="1" applyFont="1" applyNumberFormat="1">
      <alignment horizontal="left"/>
    </xf>
    <xf borderId="0" fillId="0" fontId="5" numFmtId="0" xfId="0" applyFont="1"/>
    <xf borderId="0" fillId="0" fontId="5" numFmtId="0" xfId="0" applyAlignment="1" applyFont="1">
      <alignment readingOrder="0"/>
    </xf>
    <xf quotePrefix="1" borderId="0" fillId="0" fontId="5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1" fillId="3" fontId="6" numFmtId="0" xfId="0" applyAlignment="1" applyBorder="1" applyFont="1">
      <alignment readingOrder="0" shrinkToFit="0" vertical="bottom" wrapText="0"/>
    </xf>
    <xf borderId="2" fillId="3" fontId="6" numFmtId="0" xfId="0" applyAlignment="1" applyBorder="1" applyFont="1">
      <alignment readingOrder="0" shrinkToFit="0" vertical="bottom" wrapText="0"/>
    </xf>
    <xf borderId="3" fillId="3" fontId="6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horizontal="right" readingOrder="0" shrinkToFit="0" vertical="bottom" wrapText="0"/>
    </xf>
    <xf borderId="3" fillId="2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70AD47"/>
          <bgColor rgb="FF70AD47"/>
        </patternFill>
      </fill>
      <border/>
    </dxf>
    <dxf>
      <font/>
      <fill>
        <patternFill patternType="solid">
          <fgColor rgb="FFE2EFDA"/>
          <bgColor rgb="FFE2EFDA"/>
        </patternFill>
      </fill>
      <border/>
    </dxf>
  </dxfs>
  <tableStyles count="2">
    <tableStyle count="3" pivot="0" name="Comuni-style">
      <tableStyleElement dxfId="1" type="headerRow"/>
      <tableStyleElement dxfId="2" type="firstRowStripe"/>
      <tableStyleElement type="secondRowStripe"/>
    </tableStyle>
    <tableStyle count="3" pivot="0" name="Ripartizione_Geografica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Misure!$B$1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Misure!$A$2:$A$21</c:f>
            </c:strRef>
          </c:cat>
          <c:val>
            <c:numRef>
              <c:f>Misure!$B$2:$B$21</c:f>
              <c:numCache/>
            </c:numRef>
          </c:val>
        </c:ser>
        <c:ser>
          <c:idx val="1"/>
          <c:order val="1"/>
          <c:tx>
            <c:strRef>
              <c:f>Misure!$C$1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Misure!$A$2:$A$21</c:f>
            </c:strRef>
          </c:cat>
          <c:val>
            <c:numRef>
              <c:f>Misure!$C$2:$C$21</c:f>
              <c:numCache/>
            </c:numRef>
          </c:val>
        </c:ser>
        <c:ser>
          <c:idx val="2"/>
          <c:order val="2"/>
          <c:tx>
            <c:strRef>
              <c:f>Misure!$D$1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Misure!$A$2:$A$21</c:f>
            </c:strRef>
          </c:cat>
          <c:val>
            <c:numRef>
              <c:f>Misure!$D$2:$D$21</c:f>
              <c:numCache/>
            </c:numRef>
          </c:val>
        </c:ser>
        <c:ser>
          <c:idx val="3"/>
          <c:order val="3"/>
          <c:tx>
            <c:strRef>
              <c:f>Misure!$E$1</c:f>
            </c:strRef>
          </c:tx>
          <c:cat>
            <c:strRef>
              <c:f>Misure!$A$2:$A$21</c:f>
            </c:strRef>
          </c:cat>
          <c:val>
            <c:numRef>
              <c:f>Misure!$E$2:$E$21</c:f>
              <c:numCache/>
            </c:numRef>
          </c:val>
        </c:ser>
        <c:axId val="583395325"/>
        <c:axId val="465822686"/>
      </c:barChart>
      <c:catAx>
        <c:axId val="583395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822686"/>
      </c:catAx>
      <c:valAx>
        <c:axId val="465822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3953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Ripartizione dei positivi per Regione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Misure!$G$1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Pt>
            <c:idx val="8"/>
            <c:spPr>
              <a:solidFill>
                <a:srgbClr val="B9CF8B"/>
              </a:solidFill>
            </c:spPr>
          </c:dPt>
          <c:dPt>
            <c:idx val="9"/>
            <c:spPr>
              <a:solidFill>
                <a:srgbClr val="A693BE"/>
              </a:solidFill>
            </c:spPr>
          </c:dPt>
          <c:dPt>
            <c:idx val="10"/>
            <c:spPr>
              <a:solidFill>
                <a:srgbClr val="81C5D7"/>
              </a:solidFill>
            </c:spPr>
          </c:dPt>
          <c:dPt>
            <c:idx val="11"/>
            <c:spPr>
              <a:solidFill>
                <a:srgbClr val="F9B67E"/>
              </a:solidFill>
            </c:spPr>
          </c:dPt>
          <c:dPt>
            <c:idx val="12"/>
            <c:spPr>
              <a:solidFill>
                <a:srgbClr val="B9CDE5"/>
              </a:solidFill>
            </c:spPr>
          </c:dPt>
          <c:dPt>
            <c:idx val="13"/>
            <c:spPr>
              <a:solidFill>
                <a:srgbClr val="E6B9B8"/>
              </a:solidFill>
            </c:spPr>
          </c:dPt>
          <c:dPt>
            <c:idx val="14"/>
            <c:spPr>
              <a:solidFill>
                <a:srgbClr val="D7E4BD"/>
              </a:solidFill>
            </c:spPr>
          </c:dPt>
          <c:dPt>
            <c:idx val="15"/>
            <c:spPr>
              <a:solidFill>
                <a:srgbClr val="CCC1DA"/>
              </a:solidFill>
            </c:spPr>
          </c:dPt>
          <c:dPt>
            <c:idx val="16"/>
            <c:spPr>
              <a:solidFill>
                <a:srgbClr val="B7DEE8"/>
              </a:solidFill>
            </c:spPr>
          </c:dPt>
          <c:dPt>
            <c:idx val="17"/>
            <c:spPr>
              <a:solidFill>
                <a:srgbClr val="FCD5B5"/>
              </a:solidFill>
            </c:spPr>
          </c:dPt>
          <c:dPt>
            <c:idx val="18"/>
            <c:spPr>
              <a:solidFill>
                <a:srgbClr val="EDF2F8"/>
              </a:solidFill>
            </c:spPr>
          </c:dPt>
          <c:dPt>
            <c:idx val="19"/>
            <c:spPr>
              <a:solidFill>
                <a:srgbClr val="F9EEE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Misure!$A$2:$A$21</c:f>
            </c:strRef>
          </c:cat>
          <c:val>
            <c:numRef>
              <c:f>Misure!$G$2:$G$21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Misure!$B$25:$B$26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Misure!$A$27:$A$31</c:f>
            </c:strRef>
          </c:cat>
          <c:val>
            <c:numRef>
              <c:f>Misure!$B$27:$B$31</c:f>
              <c:numCache/>
            </c:numRef>
          </c:val>
        </c:ser>
        <c:ser>
          <c:idx val="1"/>
          <c:order val="1"/>
          <c:tx>
            <c:strRef>
              <c:f>Misure!$C$25:$C$26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Misure!$A$27:$A$31</c:f>
            </c:strRef>
          </c:cat>
          <c:val>
            <c:numRef>
              <c:f>Misure!$C$27:$C$31</c:f>
              <c:numCache/>
            </c:numRef>
          </c:val>
        </c:ser>
        <c:ser>
          <c:idx val="2"/>
          <c:order val="2"/>
          <c:tx>
            <c:strRef>
              <c:f>Misure!$D$25:$D$26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Misure!$A$27:$A$31</c:f>
            </c:strRef>
          </c:cat>
          <c:val>
            <c:numRef>
              <c:f>Misure!$D$27:$D$31</c:f>
              <c:numCache/>
            </c:numRef>
          </c:val>
        </c:ser>
        <c:ser>
          <c:idx val="3"/>
          <c:order val="3"/>
          <c:tx>
            <c:strRef>
              <c:f>Misure!$E$25:$E$26</c:f>
            </c:strRef>
          </c:tx>
          <c:cat>
            <c:strRef>
              <c:f>Misure!$A$27:$A$31</c:f>
            </c:strRef>
          </c:cat>
          <c:val>
            <c:numRef>
              <c:f>Misure!$E$27:$E$31</c:f>
              <c:numCache/>
            </c:numRef>
          </c:val>
        </c:ser>
        <c:axId val="2756598"/>
        <c:axId val="741354781"/>
      </c:barChart>
      <c:catAx>
        <c:axId val="2756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354781"/>
      </c:catAx>
      <c:valAx>
        <c:axId val="741354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6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Ripartizione dei positivi per Area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Misure!$G$25:$G$26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Misure!$A$27:$A$31</c:f>
            </c:strRef>
          </c:cat>
          <c:val>
            <c:numRef>
              <c:f>Misure!$G$27:$G$31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Ripartizione dei decessi per Regione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Misure!$H$1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Pt>
            <c:idx val="8"/>
            <c:spPr>
              <a:solidFill>
                <a:srgbClr val="B9CF8B"/>
              </a:solidFill>
            </c:spPr>
          </c:dPt>
          <c:dPt>
            <c:idx val="9"/>
            <c:spPr>
              <a:solidFill>
                <a:srgbClr val="A693BE"/>
              </a:solidFill>
            </c:spPr>
          </c:dPt>
          <c:dPt>
            <c:idx val="10"/>
            <c:spPr>
              <a:solidFill>
                <a:srgbClr val="81C5D7"/>
              </a:solidFill>
            </c:spPr>
          </c:dPt>
          <c:dPt>
            <c:idx val="11"/>
            <c:spPr>
              <a:solidFill>
                <a:srgbClr val="F9B67E"/>
              </a:solidFill>
            </c:spPr>
          </c:dPt>
          <c:dPt>
            <c:idx val="12"/>
            <c:spPr>
              <a:solidFill>
                <a:srgbClr val="B9CDE5"/>
              </a:solidFill>
            </c:spPr>
          </c:dPt>
          <c:dPt>
            <c:idx val="13"/>
            <c:spPr>
              <a:solidFill>
                <a:srgbClr val="E6B9B8"/>
              </a:solidFill>
            </c:spPr>
          </c:dPt>
          <c:dPt>
            <c:idx val="14"/>
            <c:spPr>
              <a:solidFill>
                <a:srgbClr val="D7E4BD"/>
              </a:solidFill>
            </c:spPr>
          </c:dPt>
          <c:dPt>
            <c:idx val="15"/>
            <c:spPr>
              <a:solidFill>
                <a:srgbClr val="CCC1DA"/>
              </a:solidFill>
            </c:spPr>
          </c:dPt>
          <c:dPt>
            <c:idx val="16"/>
            <c:spPr>
              <a:solidFill>
                <a:srgbClr val="B7DEE8"/>
              </a:solidFill>
            </c:spPr>
          </c:dPt>
          <c:dPt>
            <c:idx val="17"/>
            <c:spPr>
              <a:solidFill>
                <a:srgbClr val="FCD5B5"/>
              </a:solidFill>
            </c:spPr>
          </c:dPt>
          <c:dPt>
            <c:idx val="18"/>
            <c:spPr>
              <a:solidFill>
                <a:srgbClr val="EDF2F8"/>
              </a:solidFill>
            </c:spPr>
          </c:dPt>
          <c:dPt>
            <c:idx val="19"/>
            <c:spPr>
              <a:solidFill>
                <a:srgbClr val="F9EEE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Misure!$A$2:$A$21</c:f>
            </c:strRef>
          </c:cat>
          <c:val>
            <c:numRef>
              <c:f>Misure!$H$2:$H$21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Ripartizione dei decessi per Area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Misure!$H$25:$H$26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Misure!$A$27:$A$31</c:f>
            </c:strRef>
          </c:cat>
          <c:val>
            <c:numRef>
              <c:f>Misure!$H$27:$H$31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180975</xdr:rowOff>
    </xdr:from>
    <xdr:ext cx="10706100" cy="3533775"/>
    <xdr:graphicFrame>
      <xdr:nvGraphicFramePr>
        <xdr:cNvPr id="226325552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52</xdr:row>
      <xdr:rowOff>19050</xdr:rowOff>
    </xdr:from>
    <xdr:ext cx="6677025" cy="3533775"/>
    <xdr:graphicFrame>
      <xdr:nvGraphicFramePr>
        <xdr:cNvPr id="19032144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75</xdr:row>
      <xdr:rowOff>47625</xdr:rowOff>
    </xdr:from>
    <xdr:ext cx="10706100" cy="3533775"/>
    <xdr:graphicFrame>
      <xdr:nvGraphicFramePr>
        <xdr:cNvPr id="1710175280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97</xdr:row>
      <xdr:rowOff>28575</xdr:rowOff>
    </xdr:from>
    <xdr:ext cx="5715000" cy="3533775"/>
    <xdr:graphicFrame>
      <xdr:nvGraphicFramePr>
        <xdr:cNvPr id="62740841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19050</xdr:colOff>
      <xdr:row>52</xdr:row>
      <xdr:rowOff>19050</xdr:rowOff>
    </xdr:from>
    <xdr:ext cx="5715000" cy="3533775"/>
    <xdr:graphicFrame>
      <xdr:nvGraphicFramePr>
        <xdr:cNvPr id="1841446822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28575</xdr:colOff>
      <xdr:row>97</xdr:row>
      <xdr:rowOff>28575</xdr:rowOff>
    </xdr:from>
    <xdr:ext cx="5715000" cy="3533775"/>
    <xdr:graphicFrame>
      <xdr:nvGraphicFramePr>
        <xdr:cNvPr id="998527785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910" displayName="Table_1" id="1">
  <tableColumns count="9">
    <tableColumn name="Denominazione" id="1"/>
    <tableColumn name="Regione" id="2"/>
    <tableColumn name="Provincia" id="3"/>
    <tableColumn name="Sigla automobilistica" id="4"/>
    <tableColumn name="Popolazione2011" id="5"/>
    <tableColumn name="Percentuale popolazione su totale" id="6"/>
    <tableColumn name="Percentuale popolazione su totale regionale" id="7"/>
    <tableColumn name="Maggiore" id="8"/>
    <tableColumn name="Ripartizione Geografica" id="9"/>
  </tableColumns>
  <tableStyleInfo name="Comuni-style" showColumnStripes="0" showFirstColumn="1" showLastColumn="1" showRowStripes="1"/>
</table>
</file>

<file path=xl/tables/table2.xml><?xml version="1.0" encoding="utf-8"?>
<table xmlns="http://schemas.openxmlformats.org/spreadsheetml/2006/main" ref="A1:D21" displayName="Table_2" id="2">
  <tableColumns count="4">
    <tableColumn name="Codice Regione" id="1"/>
    <tableColumn name="Ripartizione geografica" id="2"/>
    <tableColumn name="Regione" id="3"/>
    <tableColumn name="Popolazione" id="4"/>
  </tableColumns>
  <tableStyleInfo name="Ripartizione_Geograf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71"/>
    <col customWidth="1" min="6" max="6" width="30.43"/>
    <col customWidth="1" min="7" max="7" width="38.43"/>
    <col customWidth="1" min="8" max="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3" t="str">
        <f t="array" ref="B2">XLOOKUP(A2,Ripartizione_Geografica!$C$2:$C$21,Ripartizione_Geografica!$B$2:$B$21)</f>
        <v>Sud</v>
      </c>
      <c r="C2" s="1">
        <v>16795.0</v>
      </c>
      <c r="D2" s="1">
        <v>1712.0</v>
      </c>
      <c r="E2" s="1">
        <v>64341.0</v>
      </c>
      <c r="F2" s="4">
        <f t="array" ref="F2">E2/XLOOKUP(A2,Ripartizione_Geografica!$C$2:$C$21,Ripartizione_Geografica!$D$2:$D$21)</f>
        <v>0.01588630187</v>
      </c>
      <c r="G2" s="4">
        <f t="shared" ref="G2:G21" si="1">E2/$E$23</f>
        <v>0.03758729973</v>
      </c>
      <c r="H2" s="5">
        <f t="shared" ref="H2:H21" si="2">D2/$D$23</f>
        <v>0.02882785795</v>
      </c>
    </row>
    <row r="3">
      <c r="A3" s="1" t="s">
        <v>9</v>
      </c>
      <c r="B3" s="3" t="str">
        <f t="array" ref="B3">XLOOKUP(A3,Ripartizione_Geografica!$C$2:$C$21,Ripartizione_Geografica!$B$2:$B$21)</f>
        <v>Isole</v>
      </c>
      <c r="C3" s="1">
        <v>8695.0</v>
      </c>
      <c r="D3" s="1">
        <v>531.0</v>
      </c>
      <c r="E3" s="1">
        <v>24186.0</v>
      </c>
      <c r="F3" s="4">
        <f t="array" ref="F3">E3/XLOOKUP(A3,Ripartizione_Geografica!$C$2:$C$21,Ripartizione_Geografica!$D$2:$D$21)</f>
        <v>0.01479427118</v>
      </c>
      <c r="G3" s="4">
        <f t="shared" si="1"/>
        <v>0.01412919338</v>
      </c>
      <c r="H3" s="5">
        <f t="shared" si="2"/>
        <v>0.008941350801</v>
      </c>
    </row>
    <row r="4">
      <c r="A4" s="1" t="s">
        <v>10</v>
      </c>
      <c r="B4" s="3" t="str">
        <f t="array" ref="B4">XLOOKUP(A4,Ripartizione_Geografica!$C$2:$C$21,Ripartizione_Geografica!$B$2:$B$21)</f>
        <v>Nord-ovest</v>
      </c>
      <c r="C4" s="1">
        <v>105127.0</v>
      </c>
      <c r="D4" s="1">
        <v>6623.0</v>
      </c>
      <c r="E4" s="1">
        <v>177788.0</v>
      </c>
      <c r="F4" s="4">
        <f t="array" ref="F4">E4/XLOOKUP(A4,Ripartizione_Geografica!$C$2:$C$21,Ripartizione_Geografica!$D$2:$D$21)</f>
        <v>0.04074047255</v>
      </c>
      <c r="G4" s="4">
        <f t="shared" si="1"/>
        <v>0.1038617809</v>
      </c>
      <c r="H4" s="5">
        <f t="shared" si="2"/>
        <v>0.1115227238</v>
      </c>
    </row>
    <row r="5">
      <c r="A5" s="1" t="s">
        <v>11</v>
      </c>
      <c r="B5" s="3" t="str">
        <f t="array" ref="B5">XLOOKUP(A5,Ripartizione_Geografica!$C$2:$C$21,Ripartizione_Geografica!$B$2:$B$21)</f>
        <v>Nord-est</v>
      </c>
      <c r="C5" s="6">
        <v>13862.0</v>
      </c>
      <c r="D5" s="6">
        <v>578.0</v>
      </c>
      <c r="E5" s="6">
        <v>25361.0</v>
      </c>
      <c r="F5" s="4">
        <f t="array" ref="F5">E5/XLOOKUP(A5,Ripartizione_Geografica!$C$2:$C$21,Ripartizione_Geografica!$D$2:$D$21)</f>
        <v>0.02470789618</v>
      </c>
      <c r="G5" s="4">
        <f t="shared" si="1"/>
        <v>0.01481561537</v>
      </c>
      <c r="H5" s="5">
        <f t="shared" si="2"/>
        <v>0.009732769798</v>
      </c>
    </row>
    <row r="6">
      <c r="A6" s="1" t="s">
        <v>12</v>
      </c>
      <c r="B6" s="3" t="str">
        <f t="array" ref="B6">XLOOKUP(A6,Ripartizione_Geografica!$C$2:$C$21,Ripartizione_Geografica!$B$2:$B$21)</f>
        <v>Nord-ovest</v>
      </c>
      <c r="C6" s="1">
        <v>5406.0</v>
      </c>
      <c r="D6" s="1">
        <v>333.0</v>
      </c>
      <c r="E6" s="1">
        <v>6726.0</v>
      </c>
      <c r="F6" s="4">
        <f t="array" ref="F6">E6/XLOOKUP(A6,Ripartizione_Geografica!$C$2:$C$21,Ripartizione_Geografica!$D$2:$D$21)</f>
        <v>0.05304165418</v>
      </c>
      <c r="G6" s="4">
        <f t="shared" si="1"/>
        <v>0.003929254721</v>
      </c>
      <c r="H6" s="5">
        <f t="shared" si="2"/>
        <v>0.00560728779</v>
      </c>
    </row>
    <row r="7">
      <c r="A7" s="1" t="s">
        <v>13</v>
      </c>
      <c r="B7" s="3" t="str">
        <f t="array" ref="B7">XLOOKUP(A7,Ripartizione_Geografica!$C$2:$C$21,Ripartizione_Geografica!$B$2:$B$21)</f>
        <v>Nord-est</v>
      </c>
      <c r="C7" s="1">
        <v>84235.0</v>
      </c>
      <c r="D7" s="1">
        <v>4210.0</v>
      </c>
      <c r="E7" s="1">
        <v>165249.0</v>
      </c>
      <c r="F7" s="4">
        <f t="array" ref="F7">E7/XLOOKUP(A7,Ripartizione_Geografica!$C$2:$C$21,Ripartizione_Geografica!$D$2:$D$21)</f>
        <v>0.03403053273</v>
      </c>
      <c r="G7" s="4">
        <f t="shared" si="1"/>
        <v>0.09653663595</v>
      </c>
      <c r="H7" s="5">
        <f t="shared" si="2"/>
        <v>0.07089093573</v>
      </c>
    </row>
    <row r="8">
      <c r="A8" s="1" t="s">
        <v>14</v>
      </c>
      <c r="B8" s="3" t="str">
        <f t="array" ref="B8">XLOOKUP(A8,Ripartizione_Geografica!$C$2:$C$21,Ripartizione_Geografica!$B$2:$B$21)</f>
        <v>Centro</v>
      </c>
      <c r="C8" s="1">
        <v>18619.0</v>
      </c>
      <c r="D8" s="1">
        <v>460.0</v>
      </c>
      <c r="E8" s="1">
        <v>25144.0</v>
      </c>
      <c r="F8" s="4">
        <f t="array" ref="F8">E8/XLOOKUP(A8,Ripartizione_Geografica!$C$2:$C$21,Ripartizione_Geografica!$D$2:$D$21)</f>
        <v>0.0284348184</v>
      </c>
      <c r="G8" s="4">
        <f t="shared" si="1"/>
        <v>0.01468884637</v>
      </c>
      <c r="H8" s="5">
        <f t="shared" si="2"/>
        <v>0.007745802954</v>
      </c>
    </row>
    <row r="9">
      <c r="A9" s="1" t="s">
        <v>15</v>
      </c>
      <c r="B9" s="3" t="str">
        <f t="array" ref="B9">XLOOKUP(A9,Ripartizione_Geografica!$C$2:$C$21,Ripartizione_Geografica!$B$2:$B$21)</f>
        <v>Isole</v>
      </c>
      <c r="C9" s="1">
        <v>29984.0</v>
      </c>
      <c r="D9" s="1">
        <v>1759.0</v>
      </c>
      <c r="E9" s="1">
        <v>71489.0</v>
      </c>
      <c r="F9" s="4">
        <f t="array" ref="F9">E9/XLOOKUP(A9,Ripartizione_Geografica!$C$2:$C$21,Ripartizione_Geografica!$D$2:$D$21)</f>
        <v>0.01428950066</v>
      </c>
      <c r="G9" s="4">
        <f t="shared" si="1"/>
        <v>0.04176308218</v>
      </c>
      <c r="H9" s="5">
        <f t="shared" si="2"/>
        <v>0.02961927695</v>
      </c>
    </row>
    <row r="10">
      <c r="A10" s="1" t="s">
        <v>16</v>
      </c>
      <c r="B10" s="3" t="str">
        <f t="array" ref="B10">XLOOKUP(A10,Ripartizione_Geografica!$C$2:$C$21,Ripartizione_Geografica!$B$2:$B$21)</f>
        <v>Centro</v>
      </c>
      <c r="C10" s="1">
        <v>76331.0</v>
      </c>
      <c r="D10" s="1">
        <v>2867.0</v>
      </c>
      <c r="E10" s="1">
        <v>108397.0</v>
      </c>
      <c r="F10" s="4">
        <f t="array" ref="F10">E10/XLOOKUP(A10,Ripartizione_Geografica!$C$2:$C$21,Ripartizione_Geografica!$D$2:$D$21)</f>
        <v>0.02951825635</v>
      </c>
      <c r="G10" s="4">
        <f t="shared" si="1"/>
        <v>0.06332432709</v>
      </c>
      <c r="H10" s="5">
        <f t="shared" si="2"/>
        <v>0.04827655884</v>
      </c>
    </row>
    <row r="11">
      <c r="A11" s="1" t="s">
        <v>17</v>
      </c>
      <c r="B11" s="3" t="str">
        <f t="array" ref="B11">XLOOKUP(A11,Ripartizione_Geografica!$C$2:$C$21,Ripartizione_Geografica!$B$2:$B$21)</f>
        <v>Sud</v>
      </c>
      <c r="C11" s="1">
        <v>2438.0</v>
      </c>
      <c r="D11" s="1">
        <v>135.0</v>
      </c>
      <c r="E11" s="1">
        <v>5286.0</v>
      </c>
      <c r="F11" s="4">
        <f t="array" ref="F11">E11/XLOOKUP(A11,Ripartizione_Geografica!$C$2:$C$21,Ripartizione_Geografica!$D$2:$D$21)</f>
        <v>0.01685264299</v>
      </c>
      <c r="G11" s="4">
        <f t="shared" si="1"/>
        <v>0.003088022667</v>
      </c>
      <c r="H11" s="5">
        <f t="shared" si="2"/>
        <v>0.00227322478</v>
      </c>
    </row>
    <row r="12">
      <c r="A12" s="1" t="s">
        <v>18</v>
      </c>
      <c r="B12" s="3" t="str">
        <f t="array" ref="B12">XLOOKUP(A12,Ripartizione_Geografica!$C$2:$C$21,Ripartizione_Geografica!$B$2:$B$21)</f>
        <v>Sud</v>
      </c>
      <c r="C12" s="1">
        <v>62060.0</v>
      </c>
      <c r="D12" s="1">
        <v>1990.0</v>
      </c>
      <c r="E12" s="1">
        <v>165293.0</v>
      </c>
      <c r="F12" s="4">
        <f t="array" ref="F12">E12/XLOOKUP(A12,Ripartizione_Geografica!$C$2:$C$21,Ripartizione_Geografica!$D$2:$D$21)</f>
        <v>0.02866281358</v>
      </c>
      <c r="G12" s="4">
        <f t="shared" si="1"/>
        <v>0.09656234026</v>
      </c>
      <c r="H12" s="5">
        <f t="shared" si="2"/>
        <v>0.03350901712</v>
      </c>
    </row>
    <row r="13">
      <c r="A13" s="1" t="s">
        <v>19</v>
      </c>
      <c r="B13" s="3" t="str">
        <f t="array" ref="B13">XLOOKUP(A13,Ripartizione_Geografica!$C$2:$C$21,Ripartizione_Geografica!$B$2:$B$21)</f>
        <v>Nord-est</v>
      </c>
      <c r="C13" s="1">
        <v>59432.0</v>
      </c>
      <c r="D13" s="1">
        <v>6162.0</v>
      </c>
      <c r="E13" s="1">
        <v>133761.0</v>
      </c>
      <c r="F13" s="4">
        <f t="array" ref="F13">E13/XLOOKUP(A13,Ripartizione_Geografica!$C$2:$C$21,Ripartizione_Geografica!$D$2:$D$21)</f>
        <v>0.03080535267</v>
      </c>
      <c r="G13" s="4">
        <f t="shared" si="1"/>
        <v>0.07814169502</v>
      </c>
      <c r="H13" s="5">
        <f t="shared" si="2"/>
        <v>0.1037600822</v>
      </c>
    </row>
    <row r="14">
      <c r="A14" s="1" t="s">
        <v>20</v>
      </c>
      <c r="B14" s="3" t="str">
        <f t="array" ref="B14">XLOOKUP(A14,Ripartizione_Geografica!$C$2:$C$21,Ripartizione_Geografica!$B$2:$B$21)</f>
        <v>Sud</v>
      </c>
      <c r="C14" s="1">
        <v>7533.0</v>
      </c>
      <c r="D14" s="1">
        <v>343.0</v>
      </c>
      <c r="E14" s="1">
        <v>18537.0</v>
      </c>
      <c r="F14" s="4">
        <f t="array" ref="F14">E14/XLOOKUP(A14,Ripartizione_Geografica!$C$2:$C$21,Ripartizione_Geografica!$D$2:$D$21)</f>
        <v>0.009462239351</v>
      </c>
      <c r="G14" s="4">
        <f t="shared" si="1"/>
        <v>0.01082911013</v>
      </c>
      <c r="H14" s="5">
        <f t="shared" si="2"/>
        <v>0.005775674811</v>
      </c>
    </row>
    <row r="15">
      <c r="A15" s="1" t="s">
        <v>21</v>
      </c>
      <c r="B15" s="3" t="str">
        <f t="array" ref="B15">XLOOKUP(A15,Ripartizione_Geografica!$C$2:$C$21,Ripartizione_Geografica!$B$2:$B$21)</f>
        <v>Sud</v>
      </c>
      <c r="C15" s="1">
        <v>12206.0</v>
      </c>
      <c r="D15" s="1">
        <v>980.0</v>
      </c>
      <c r="E15" s="1">
        <v>30274.0</v>
      </c>
      <c r="F15" s="4">
        <f t="array" ref="F15">E15/XLOOKUP(A15,Ripartizione_Geografica!$C$2:$C$21,Ripartizione_Geografica!$D$2:$D$21)</f>
        <v>0.02315749375</v>
      </c>
      <c r="G15" s="4">
        <f t="shared" si="1"/>
        <v>0.01768573557</v>
      </c>
      <c r="H15" s="5">
        <f t="shared" si="2"/>
        <v>0.01650192803</v>
      </c>
    </row>
    <row r="16">
      <c r="A16" s="1" t="s">
        <v>22</v>
      </c>
      <c r="B16" s="3" t="str">
        <f t="array" ref="B16">XLOOKUP(A16,Ripartizione_Geografica!$C$2:$C$21,Ripartizione_Geografica!$B$2:$B$21)</f>
        <v>Sud</v>
      </c>
      <c r="C16" s="1">
        <v>2397.0</v>
      </c>
      <c r="D16" s="1">
        <v>175.0</v>
      </c>
      <c r="E16" s="1">
        <v>8940.0</v>
      </c>
      <c r="F16" s="4">
        <f t="array" ref="F16">E16/XLOOKUP(A16,Ripartizione_Geografica!$C$2:$C$21,Ripartizione_Geografica!$D$2:$D$21)</f>
        <v>0.01546616474</v>
      </c>
      <c r="G16" s="4">
        <f t="shared" si="1"/>
        <v>0.005222649005</v>
      </c>
      <c r="H16" s="5">
        <f t="shared" si="2"/>
        <v>0.002946772863</v>
      </c>
    </row>
    <row r="17">
      <c r="A17" s="1" t="s">
        <v>23</v>
      </c>
      <c r="B17" s="3" t="str">
        <f t="array" ref="B17">XLOOKUP(A17,Ripartizione_Geografica!$C$2:$C$21,Ripartizione_Geografica!$B$2:$B$21)</f>
        <v>Nord-ovest</v>
      </c>
      <c r="C17" s="1">
        <v>289706.0</v>
      </c>
      <c r="D17" s="1">
        <v>23024.0</v>
      </c>
      <c r="E17" s="1">
        <v>429109.0</v>
      </c>
      <c r="F17" s="4">
        <f t="array" ref="F17">E17/XLOOKUP(A17,Ripartizione_Geografica!$C$2:$C$21,Ripartizione_Geografica!$D$2:$D$21)</f>
        <v>0.04421911819</v>
      </c>
      <c r="G17" s="4">
        <f t="shared" si="1"/>
        <v>0.2506807261</v>
      </c>
      <c r="H17" s="5">
        <f t="shared" si="2"/>
        <v>0.3876942765</v>
      </c>
    </row>
    <row r="18">
      <c r="A18" s="1" t="s">
        <v>24</v>
      </c>
      <c r="B18" s="3" t="str">
        <f t="array" ref="B18">XLOOKUP(A18,Ripartizione_Geografica!$C$2:$C$21,Ripartizione_Geografica!$B$2:$B$21)</f>
        <v>Centro</v>
      </c>
      <c r="C18" s="1">
        <v>11008.0</v>
      </c>
      <c r="D18" s="1">
        <v>1327.0</v>
      </c>
      <c r="E18" s="1">
        <v>32393.0</v>
      </c>
      <c r="F18" s="4">
        <f t="array" ref="F18">E18/XLOOKUP(A18,Ripartizione_Geografica!$C$2:$C$21,Ripartizione_Geografica!$D$2:$D$21)</f>
        <v>0.02102644192</v>
      </c>
      <c r="G18" s="4">
        <f t="shared" si="1"/>
        <v>0.0189236319</v>
      </c>
      <c r="H18" s="5">
        <f t="shared" si="2"/>
        <v>0.02234495765</v>
      </c>
    </row>
    <row r="19">
      <c r="A19" s="1" t="s">
        <v>25</v>
      </c>
      <c r="B19" s="3" t="str">
        <f t="array" ref="B19">XLOOKUP(A19,Ripartizione_Geografica!$C$2:$C$21,Ripartizione_Geografica!$B$2:$B$21)</f>
        <v>Nord-ovest</v>
      </c>
      <c r="C19" s="1">
        <v>40842.0</v>
      </c>
      <c r="D19" s="1">
        <v>2521.0</v>
      </c>
      <c r="E19" s="1">
        <v>53779.0</v>
      </c>
      <c r="F19" s="4">
        <f t="array" ref="F19">E19/XLOOKUP(A19,Ripartizione_Geografica!$C$2:$C$21,Ripartizione_Geografica!$D$2:$D$21)</f>
        <v>0.03423900518</v>
      </c>
      <c r="G19" s="4">
        <f t="shared" si="1"/>
        <v>0.03141709629</v>
      </c>
      <c r="H19" s="5">
        <f t="shared" si="2"/>
        <v>0.04245036793</v>
      </c>
    </row>
    <row r="20">
      <c r="A20" s="1" t="s">
        <v>26</v>
      </c>
      <c r="B20" s="3" t="str">
        <f t="array" ref="B20">XLOOKUP(A20,Ripartizione_Geografica!$C$2:$C$21,Ripartizione_Geografica!$B$2:$B$21)</f>
        <v>Nord-est</v>
      </c>
      <c r="C20" s="1">
        <v>19401.0</v>
      </c>
      <c r="D20" s="1">
        <v>1035.0</v>
      </c>
      <c r="E20" s="1">
        <v>35467.0</v>
      </c>
      <c r="F20" s="4">
        <f t="array" ref="F20">E20/XLOOKUP(A20,Ripartizione_Geografica!$C$2:$C$21,Ripartizione_Geografica!$D$2:$D$21)</f>
        <v>0.02906437891</v>
      </c>
      <c r="G20" s="4">
        <f t="shared" si="1"/>
        <v>0.02071942866</v>
      </c>
      <c r="H20" s="5">
        <f t="shared" si="2"/>
        <v>0.01742805665</v>
      </c>
    </row>
    <row r="21">
      <c r="A21" s="1" t="s">
        <v>27</v>
      </c>
      <c r="B21" s="3" t="str">
        <f t="array" ref="B21">XLOOKUP(A21,Ripartizione_Geografica!$C$2:$C$21,Ripartizione_Geografica!$B$2:$B$21)</f>
        <v>Centro</v>
      </c>
      <c r="C21" s="1">
        <v>33422.0</v>
      </c>
      <c r="D21" s="1">
        <v>2622.0</v>
      </c>
      <c r="E21" s="1">
        <v>130255.0</v>
      </c>
      <c r="F21" s="4">
        <f t="array" ref="F21">E21/XLOOKUP(A21,Ripartizione_Geografica!$C$2:$C$21,Ripartizione_Geografica!$D$2:$D$21)</f>
        <v>0.02367030682</v>
      </c>
      <c r="G21" s="4">
        <f t="shared" si="1"/>
        <v>0.07609352865</v>
      </c>
      <c r="H21" s="5">
        <f t="shared" si="2"/>
        <v>0.04415107683</v>
      </c>
    </row>
    <row r="23">
      <c r="A23" s="7" t="s">
        <v>28</v>
      </c>
      <c r="B23" s="8"/>
      <c r="C23" s="8">
        <f t="shared" ref="C23:E23" si="3">SUM(C2:C21)</f>
        <v>899499</v>
      </c>
      <c r="D23" s="8">
        <f t="shared" si="3"/>
        <v>59387</v>
      </c>
      <c r="E23" s="8">
        <f t="shared" si="3"/>
        <v>1711775</v>
      </c>
      <c r="F23" s="9">
        <f>E23/Ripartizione_Geografica!D23</f>
        <v>0.02880662917</v>
      </c>
      <c r="G23" s="9"/>
      <c r="H23" s="9"/>
    </row>
    <row r="25">
      <c r="A25" s="1" t="s">
        <v>1</v>
      </c>
      <c r="B25" s="1"/>
      <c r="C25" s="1" t="s">
        <v>2</v>
      </c>
      <c r="D25" s="1" t="s">
        <v>3</v>
      </c>
      <c r="E25" s="1" t="s">
        <v>4</v>
      </c>
      <c r="F25" s="1" t="s">
        <v>5</v>
      </c>
      <c r="G25" s="1" t="s">
        <v>29</v>
      </c>
      <c r="H25" s="1" t="s">
        <v>30</v>
      </c>
    </row>
    <row r="26">
      <c r="A26" s="6"/>
      <c r="B26" s="6"/>
      <c r="C26" s="6"/>
      <c r="D26" s="6"/>
      <c r="E26" s="6"/>
      <c r="F26" s="6"/>
      <c r="G26" s="10"/>
      <c r="H26" s="10"/>
    </row>
    <row r="27">
      <c r="A27" s="11" t="s">
        <v>31</v>
      </c>
      <c r="B27" s="11"/>
      <c r="C27" s="11">
        <f t="shared" ref="C27:C31" si="4">SUMIF($B$2:$B$21,A27,$C$2:$C$21)</f>
        <v>176930</v>
      </c>
      <c r="D27" s="11">
        <f t="shared" ref="D27:D31" si="5">SUMIF($B$2:$B$21,A27,$D$2:$D$21)</f>
        <v>11985</v>
      </c>
      <c r="E27" s="11">
        <f t="shared" ref="E27:E31" si="6">SUMIF($B$2:$B$21,A27,$E$2:$E$21)</f>
        <v>359838</v>
      </c>
      <c r="F27" s="12">
        <f t="array" ref="F27">E27/XLOOKUP(A27,Ripartizione_Geografica!$B$2:$B$21,Ripartizione_Geografica!$D$2:$D$21)</f>
        <v>0.3505713476</v>
      </c>
      <c r="G27" s="12">
        <f t="shared" ref="G27:G31" si="7">E27/$E$23</f>
        <v>0.210213375</v>
      </c>
      <c r="H27" s="12">
        <f t="shared" ref="H27:H31" si="8">D27/$D$23</f>
        <v>0.2018118443</v>
      </c>
    </row>
    <row r="28">
      <c r="A28" s="11" t="s">
        <v>32</v>
      </c>
      <c r="B28" s="11"/>
      <c r="C28" s="11">
        <f t="shared" si="4"/>
        <v>441081</v>
      </c>
      <c r="D28" s="11">
        <f t="shared" si="5"/>
        <v>32501</v>
      </c>
      <c r="E28" s="11">
        <f t="shared" si="6"/>
        <v>667402</v>
      </c>
      <c r="F28" s="12">
        <f t="array" ref="F28">E28/XLOOKUP(A28,Ripartizione_Geografica!$B$2:$B$21,Ripartizione_Geografica!$D$2:$D$21)</f>
        <v>0.152936491</v>
      </c>
      <c r="G28" s="12">
        <f t="shared" si="7"/>
        <v>0.3898888581</v>
      </c>
      <c r="H28" s="12">
        <f t="shared" si="8"/>
        <v>0.5472746561</v>
      </c>
    </row>
    <row r="29">
      <c r="A29" s="11" t="s">
        <v>33</v>
      </c>
      <c r="B29" s="11"/>
      <c r="C29" s="11">
        <f t="shared" si="4"/>
        <v>139380</v>
      </c>
      <c r="D29" s="11">
        <f t="shared" si="5"/>
        <v>7276</v>
      </c>
      <c r="E29" s="11">
        <f t="shared" si="6"/>
        <v>296189</v>
      </c>
      <c r="F29" s="12">
        <f t="array" ref="F29">E29/XLOOKUP(A29,Ripartizione_Geografica!$B$2:$B$21,Ripartizione_Geografica!$D$2:$D$21)</f>
        <v>0.08065705536</v>
      </c>
      <c r="G29" s="12">
        <f t="shared" si="7"/>
        <v>0.173030334</v>
      </c>
      <c r="H29" s="12">
        <f t="shared" si="8"/>
        <v>0.1225183963</v>
      </c>
    </row>
    <row r="30">
      <c r="A30" s="11" t="s">
        <v>34</v>
      </c>
      <c r="B30" s="11"/>
      <c r="C30" s="11">
        <f t="shared" si="4"/>
        <v>103429</v>
      </c>
      <c r="D30" s="11">
        <f t="shared" si="5"/>
        <v>5335</v>
      </c>
      <c r="E30" s="11">
        <f t="shared" si="6"/>
        <v>292671</v>
      </c>
      <c r="F30" s="12">
        <f t="array" ref="F30">E30/XLOOKUP(A30,Ripartizione_Geografica!$B$2:$B$21,Ripartizione_Geografica!$D$2:$D$21)</f>
        <v>0.2238728564</v>
      </c>
      <c r="G30" s="12">
        <f t="shared" si="7"/>
        <v>0.1709751574</v>
      </c>
      <c r="H30" s="12">
        <f t="shared" si="8"/>
        <v>0.08983447556</v>
      </c>
    </row>
    <row r="31">
      <c r="A31" s="11" t="s">
        <v>35</v>
      </c>
      <c r="B31" s="11"/>
      <c r="C31" s="11">
        <f t="shared" si="4"/>
        <v>38679</v>
      </c>
      <c r="D31" s="11">
        <f t="shared" si="5"/>
        <v>2290</v>
      </c>
      <c r="E31" s="11">
        <f t="shared" si="6"/>
        <v>95675</v>
      </c>
      <c r="F31" s="12">
        <f t="array" ref="F31">E31/XLOOKUP(A31,Ripartizione_Geografica!$B$2:$B$21,Ripartizione_Geografica!$D$2:$D$21)</f>
        <v>0.01912389284</v>
      </c>
      <c r="G31" s="12">
        <f t="shared" si="7"/>
        <v>0.05589227556</v>
      </c>
      <c r="H31" s="12">
        <f t="shared" si="8"/>
        <v>0.03856062775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14"/>
    <col customWidth="1" min="3" max="4" width="17.86"/>
    <col customWidth="1" min="5" max="5" width="15.14"/>
    <col customWidth="1" min="6" max="6" width="33.0"/>
    <col customWidth="1" min="7" max="9" width="34.43"/>
  </cols>
  <sheetData>
    <row r="1" ht="14.25" customHeight="1">
      <c r="A1" s="13" t="s">
        <v>36</v>
      </c>
      <c r="B1" s="13" t="s">
        <v>0</v>
      </c>
      <c r="C1" s="14" t="s">
        <v>37</v>
      </c>
      <c r="D1" s="13" t="s">
        <v>38</v>
      </c>
      <c r="E1" s="15" t="s">
        <v>39</v>
      </c>
      <c r="F1" s="15" t="s">
        <v>40</v>
      </c>
      <c r="G1" s="15" t="s">
        <v>41</v>
      </c>
      <c r="H1" s="14" t="s">
        <v>42</v>
      </c>
      <c r="I1" s="14" t="s">
        <v>1</v>
      </c>
    </row>
    <row r="2" ht="14.25" customHeight="1">
      <c r="A2" s="13" t="s">
        <v>43</v>
      </c>
      <c r="B2" s="13" t="s">
        <v>10</v>
      </c>
      <c r="C2" s="13" t="str">
        <f t="array" ref="C2">XLOOKUP(D2,Province!$B$2:$B$108,Province!$A$2:$A$108)</f>
        <v>Torino</v>
      </c>
      <c r="D2" s="13" t="s">
        <v>44</v>
      </c>
      <c r="E2" s="13">
        <v>2644.0</v>
      </c>
      <c r="F2" s="13">
        <f>(Comuni!$E2/$E$7910)*100</f>
        <v>0.004449459042</v>
      </c>
      <c r="G2" s="13">
        <f t="array" ref="G2">Comuni!$E2/XLOOKUP(B2,Ripartizione_Geografica!$C$2:$C$21,Ripartizione_Geografica!$D$2:$D$21)*100</f>
        <v>0.060587784</v>
      </c>
      <c r="H2" s="13" t="str">
        <f t="shared" ref="H2:H7909" si="1">IF(E2&gt;=300000,"Maggiore","")</f>
        <v/>
      </c>
      <c r="I2" s="13" t="str">
        <f t="array" ref="I2">XLOOKUP(B2,Ripartizione_Geografica!$C$2:$C$21,Ripartizione_Geografica!$B$2:$B$21)</f>
        <v>Nord-ovest</v>
      </c>
    </row>
    <row r="3" ht="14.25" customHeight="1">
      <c r="A3" s="13" t="s">
        <v>45</v>
      </c>
      <c r="B3" s="13" t="s">
        <v>10</v>
      </c>
      <c r="C3" s="13" t="str">
        <f t="array" ref="C3">XLOOKUP(D3,Province!$B$2:$B$108,Province!$A$2:$A$108)</f>
        <v>Torino</v>
      </c>
      <c r="D3" s="13" t="s">
        <v>44</v>
      </c>
      <c r="E3" s="13">
        <v>3819.0</v>
      </c>
      <c r="F3" s="13">
        <f>(Comuni!$E3/$E$7910)*100</f>
        <v>0.006426809411</v>
      </c>
      <c r="G3" s="13">
        <f t="array" ref="G3">Comuni!$E3/XLOOKUP(B3,Ripartizione_Geografica!$C$2:$C$21,Ripartizione_Geografica!$D$2:$D$21)*100</f>
        <v>0.08751314187</v>
      </c>
      <c r="H3" s="13" t="str">
        <f t="shared" si="1"/>
        <v/>
      </c>
      <c r="I3" s="13" t="str">
        <f t="array" ref="I3">XLOOKUP(B3,Ripartizione_Geografica!$C$2:$C$21,Ripartizione_Geografica!$B$2:$B$21)</f>
        <v>Nord-ovest</v>
      </c>
    </row>
    <row r="4" ht="14.25" customHeight="1">
      <c r="A4" s="13" t="s">
        <v>46</v>
      </c>
      <c r="B4" s="13" t="s">
        <v>10</v>
      </c>
      <c r="C4" s="13" t="str">
        <f t="array" ref="C4">XLOOKUP(D4,Province!$B$2:$B$108,Province!$A$2:$A$108)</f>
        <v>Torino</v>
      </c>
      <c r="D4" s="13" t="s">
        <v>44</v>
      </c>
      <c r="E4" s="13">
        <v>462.0</v>
      </c>
      <c r="F4" s="13">
        <f>(Comuni!$E4/$E$7910)*100</f>
        <v>0.0007774773365</v>
      </c>
      <c r="G4" s="13">
        <f t="array" ref="G4">Comuni!$E4/XLOOKUP(B4,Ripartizione_Geografica!$C$2:$C$21,Ripartizione_Geografica!$D$2:$D$21)*100</f>
        <v>0.01058682156</v>
      </c>
      <c r="H4" s="13" t="str">
        <f t="shared" si="1"/>
        <v/>
      </c>
      <c r="I4" s="13" t="str">
        <f t="array" ref="I4">XLOOKUP(B4,Ripartizione_Geografica!$C$2:$C$21,Ripartizione_Geografica!$B$2:$B$21)</f>
        <v>Nord-ovest</v>
      </c>
    </row>
    <row r="5" ht="14.25" customHeight="1">
      <c r="A5" s="13" t="s">
        <v>47</v>
      </c>
      <c r="B5" s="13" t="s">
        <v>10</v>
      </c>
      <c r="C5" s="13" t="str">
        <f t="array" ref="C5">XLOOKUP(D5,Province!$B$2:$B$108,Province!$A$2:$A$108)</f>
        <v>Torino</v>
      </c>
      <c r="D5" s="13" t="s">
        <v>44</v>
      </c>
      <c r="E5" s="13">
        <v>1791.0</v>
      </c>
      <c r="F5" s="13">
        <f>(Comuni!$E5/$E$7910)*100</f>
        <v>0.003013986817</v>
      </c>
      <c r="G5" s="13">
        <f t="array" ref="G5">Comuni!$E5/XLOOKUP(B5,Ripartizione_Geografica!$C$2:$C$21,Ripartizione_Geografica!$D$2:$D$21)*100</f>
        <v>0.04104111995</v>
      </c>
      <c r="H5" s="13" t="str">
        <f t="shared" si="1"/>
        <v/>
      </c>
      <c r="I5" s="13" t="str">
        <f t="array" ref="I5">XLOOKUP(B5,Ripartizione_Geografica!$C$2:$C$21,Ripartizione_Geografica!$B$2:$B$21)</f>
        <v>Nord-ovest</v>
      </c>
    </row>
    <row r="6" ht="14.25" customHeight="1">
      <c r="A6" s="13" t="s">
        <v>48</v>
      </c>
      <c r="B6" s="13" t="s">
        <v>10</v>
      </c>
      <c r="C6" s="13" t="str">
        <f t="array" ref="C6">XLOOKUP(D6,Province!$B$2:$B$108,Province!$A$2:$A$108)</f>
        <v>Torino</v>
      </c>
      <c r="D6" s="13" t="s">
        <v>44</v>
      </c>
      <c r="E6" s="13">
        <v>6303.0</v>
      </c>
      <c r="F6" s="13">
        <f>(Comuni!$E6/$E$7910)*100</f>
        <v>0.01060701223</v>
      </c>
      <c r="G6" s="13">
        <f t="array" ref="G6">Comuni!$E6/XLOOKUP(B6,Ripartizione_Geografica!$C$2:$C$21,Ripartizione_Geografica!$D$2:$D$21)*100</f>
        <v>0.1444344942</v>
      </c>
      <c r="H6" s="13" t="str">
        <f t="shared" si="1"/>
        <v/>
      </c>
      <c r="I6" s="13" t="str">
        <f t="array" ref="I6">XLOOKUP(B6,Ripartizione_Geografica!$C$2:$C$21,Ripartizione_Geografica!$B$2:$B$21)</f>
        <v>Nord-ovest</v>
      </c>
    </row>
    <row r="7" ht="14.25" customHeight="1">
      <c r="A7" s="13" t="s">
        <v>49</v>
      </c>
      <c r="B7" s="13" t="s">
        <v>10</v>
      </c>
      <c r="C7" s="13" t="str">
        <f t="array" ref="C7">XLOOKUP(D7,Province!$B$2:$B$108,Province!$A$2:$A$108)</f>
        <v>Torino</v>
      </c>
      <c r="D7" s="13" t="s">
        <v>44</v>
      </c>
      <c r="E7" s="13">
        <v>277.0</v>
      </c>
      <c r="F7" s="13">
        <f>(Comuni!$E7/$E$7910)*100</f>
        <v>0.0004661498316</v>
      </c>
      <c r="G7" s="13">
        <f t="array" ref="G7">Comuni!$E7/XLOOKUP(B7,Ripartizione_Geografica!$C$2:$C$21,Ripartizione_Geografica!$D$2:$D$21)*100</f>
        <v>0.006347509897</v>
      </c>
      <c r="H7" s="13" t="str">
        <f t="shared" si="1"/>
        <v/>
      </c>
      <c r="I7" s="13" t="str">
        <f t="array" ref="I7">XLOOKUP(B7,Ripartizione_Geografica!$C$2:$C$21,Ripartizione_Geografica!$B$2:$B$21)</f>
        <v>Nord-ovest</v>
      </c>
    </row>
    <row r="8" ht="14.25" customHeight="1">
      <c r="A8" s="13" t="s">
        <v>50</v>
      </c>
      <c r="B8" s="13" t="s">
        <v>10</v>
      </c>
      <c r="C8" s="13" t="str">
        <f t="array" ref="C8">XLOOKUP(D8,Province!$B$2:$B$108,Province!$A$2:$A$108)</f>
        <v>Torino</v>
      </c>
      <c r="D8" s="13" t="s">
        <v>44</v>
      </c>
      <c r="E8" s="13">
        <v>16893.0</v>
      </c>
      <c r="F8" s="13">
        <f>(Comuni!$E8/$E$7910)*100</f>
        <v>0.02842840832</v>
      </c>
      <c r="G8" s="13">
        <f t="array" ref="G8">Comuni!$E8/XLOOKUP(B8,Ripartizione_Geografica!$C$2:$C$21,Ripartizione_Geografica!$D$2:$D$21)*100</f>
        <v>0.3871064429</v>
      </c>
      <c r="H8" s="13" t="str">
        <f t="shared" si="1"/>
        <v/>
      </c>
      <c r="I8" s="13" t="str">
        <f t="array" ref="I8">XLOOKUP(B8,Ripartizione_Geografica!$C$2:$C$21,Ripartizione_Geografica!$B$2:$B$21)</f>
        <v>Nord-ovest</v>
      </c>
    </row>
    <row r="9" ht="14.25" customHeight="1">
      <c r="A9" s="13" t="s">
        <v>51</v>
      </c>
      <c r="B9" s="13" t="s">
        <v>10</v>
      </c>
      <c r="C9" s="13" t="str">
        <f t="array" ref="C9">XLOOKUP(D9,Province!$B$2:$B$108,Province!$A$2:$A$108)</f>
        <v>Torino</v>
      </c>
      <c r="D9" s="13" t="s">
        <v>44</v>
      </c>
      <c r="E9" s="13">
        <v>1966.0</v>
      </c>
      <c r="F9" s="13">
        <f>(Comuni!$E9/$E$7910)*100</f>
        <v>0.003308485808</v>
      </c>
      <c r="G9" s="13">
        <f t="array" ref="G9">Comuni!$E9/XLOOKUP(B9,Ripartizione_Geografica!$C$2:$C$21,Ripartizione_Geografica!$D$2:$D$21)*100</f>
        <v>0.04505127963</v>
      </c>
      <c r="H9" s="13" t="str">
        <f t="shared" si="1"/>
        <v/>
      </c>
      <c r="I9" s="13" t="str">
        <f t="array" ref="I9">XLOOKUP(B9,Ripartizione_Geografica!$C$2:$C$21,Ripartizione_Geografica!$B$2:$B$21)</f>
        <v>Nord-ovest</v>
      </c>
    </row>
    <row r="10" ht="14.25" customHeight="1">
      <c r="A10" s="13" t="s">
        <v>52</v>
      </c>
      <c r="B10" s="13" t="s">
        <v>10</v>
      </c>
      <c r="C10" s="13" t="str">
        <f t="array" ref="C10">XLOOKUP(D10,Province!$B$2:$B$108,Province!$A$2:$A$108)</f>
        <v>Torino</v>
      </c>
      <c r="D10" s="13" t="s">
        <v>44</v>
      </c>
      <c r="E10" s="13">
        <v>512.0</v>
      </c>
      <c r="F10" s="13">
        <f>(Comuni!$E10/$E$7910)*100</f>
        <v>0.0008616199053</v>
      </c>
      <c r="G10" s="13">
        <f t="array" ref="G10">Comuni!$E10/XLOOKUP(B10,Ripartizione_Geografica!$C$2:$C$21,Ripartizione_Geografica!$D$2:$D$21)*100</f>
        <v>0.01173258147</v>
      </c>
      <c r="H10" s="13" t="str">
        <f t="shared" si="1"/>
        <v/>
      </c>
      <c r="I10" s="13" t="str">
        <f t="array" ref="I10">XLOOKUP(B10,Ripartizione_Geografica!$C$2:$C$21,Ripartizione_Geografica!$B$2:$B$21)</f>
        <v>Nord-ovest</v>
      </c>
    </row>
    <row r="11" ht="14.25" customHeight="1">
      <c r="A11" s="13" t="s">
        <v>53</v>
      </c>
      <c r="B11" s="13" t="s">
        <v>10</v>
      </c>
      <c r="C11" s="13" t="str">
        <f t="array" ref="C11">XLOOKUP(D11,Province!$B$2:$B$108,Province!$A$2:$A$108)</f>
        <v>Torino</v>
      </c>
      <c r="D11" s="13" t="s">
        <v>44</v>
      </c>
      <c r="E11" s="13">
        <v>870.0</v>
      </c>
      <c r="F11" s="13">
        <f>(Comuni!$E11/$E$7910)*100</f>
        <v>0.001464080699</v>
      </c>
      <c r="G11" s="13">
        <f t="array" ref="G11">Comuni!$E11/XLOOKUP(B11,Ripartizione_Geografica!$C$2:$C$21,Ripartizione_Geografica!$D$2:$D$21)*100</f>
        <v>0.01993622242</v>
      </c>
      <c r="H11" s="13" t="str">
        <f t="shared" si="1"/>
        <v/>
      </c>
      <c r="I11" s="13" t="str">
        <f t="array" ref="I11">XLOOKUP(B11,Ripartizione_Geografica!$C$2:$C$21,Ripartizione_Geografica!$B$2:$B$21)</f>
        <v>Nord-ovest</v>
      </c>
    </row>
    <row r="12" ht="14.25" customHeight="1">
      <c r="A12" s="13" t="s">
        <v>54</v>
      </c>
      <c r="B12" s="13" t="s">
        <v>10</v>
      </c>
      <c r="C12" s="13" t="str">
        <f t="array" ref="C12">XLOOKUP(D12,Province!$B$2:$B$108,Province!$A$2:$A$108)</f>
        <v>Torino</v>
      </c>
      <c r="D12" s="13" t="s">
        <v>44</v>
      </c>
      <c r="E12" s="13">
        <v>1039.0</v>
      </c>
      <c r="F12" s="13">
        <f>(Comuni!$E12/$E$7910)*100</f>
        <v>0.001748482581</v>
      </c>
      <c r="G12" s="13">
        <f t="array" ref="G12">Comuni!$E12/XLOOKUP(B12,Ripartizione_Geografica!$C$2:$C$21,Ripartizione_Geografica!$D$2:$D$21)*100</f>
        <v>0.02380889091</v>
      </c>
      <c r="H12" s="13" t="str">
        <f t="shared" si="1"/>
        <v/>
      </c>
      <c r="I12" s="13" t="str">
        <f t="array" ref="I12">XLOOKUP(B12,Ripartizione_Geografica!$C$2:$C$21,Ripartizione_Geografica!$B$2:$B$21)</f>
        <v>Nord-ovest</v>
      </c>
    </row>
    <row r="13" ht="14.25" customHeight="1">
      <c r="A13" s="13" t="s">
        <v>55</v>
      </c>
      <c r="B13" s="13" t="s">
        <v>10</v>
      </c>
      <c r="C13" s="13" t="str">
        <f t="array" ref="C13">XLOOKUP(D13,Province!$B$2:$B$108,Province!$A$2:$A$108)</f>
        <v>Torino</v>
      </c>
      <c r="D13" s="13" t="s">
        <v>44</v>
      </c>
      <c r="E13" s="13">
        <v>12129.0</v>
      </c>
      <c r="F13" s="13">
        <f>(Comuni!$E13/$E$7910)*100</f>
        <v>0.02041130436</v>
      </c>
      <c r="G13" s="13">
        <f t="array" ref="G13">Comuni!$E13/XLOOKUP(B13,Ripartizione_Geografica!$C$2:$C$21,Ripartizione_Geografica!$D$2:$D$21)*100</f>
        <v>0.2779384388</v>
      </c>
      <c r="H13" s="13" t="str">
        <f t="shared" si="1"/>
        <v/>
      </c>
      <c r="I13" s="13" t="str">
        <f t="array" ref="I13">XLOOKUP(B13,Ripartizione_Geografica!$C$2:$C$21,Ripartizione_Geografica!$B$2:$B$21)</f>
        <v>Nord-ovest</v>
      </c>
    </row>
    <row r="14" ht="14.25" customHeight="1">
      <c r="A14" s="13" t="s">
        <v>56</v>
      </c>
      <c r="B14" s="13" t="s">
        <v>10</v>
      </c>
      <c r="C14" s="13" t="str">
        <f t="array" ref="C14">XLOOKUP(D14,Province!$B$2:$B$108,Province!$A$2:$A$108)</f>
        <v>Torino</v>
      </c>
      <c r="D14" s="13" t="s">
        <v>44</v>
      </c>
      <c r="E14" s="13">
        <v>1347.0</v>
      </c>
      <c r="F14" s="13">
        <f>(Comuni!$E14/$E$7910)*100</f>
        <v>0.002266800806</v>
      </c>
      <c r="G14" s="13">
        <f t="array" ref="G14">Comuni!$E14/XLOOKUP(B14,Ripartizione_Geografica!$C$2:$C$21,Ripartizione_Geografica!$D$2:$D$21)*100</f>
        <v>0.03086677195</v>
      </c>
      <c r="H14" s="13" t="str">
        <f t="shared" si="1"/>
        <v/>
      </c>
      <c r="I14" s="13" t="str">
        <f t="array" ref="I14">XLOOKUP(B14,Ripartizione_Geografica!$C$2:$C$21,Ripartizione_Geografica!$B$2:$B$21)</f>
        <v>Nord-ovest</v>
      </c>
    </row>
    <row r="15" ht="14.25" customHeight="1">
      <c r="A15" s="13" t="s">
        <v>57</v>
      </c>
      <c r="B15" s="13" t="s">
        <v>10</v>
      </c>
      <c r="C15" s="13" t="str">
        <f t="array" ref="C15">XLOOKUP(D15,Province!$B$2:$B$108,Province!$A$2:$A$108)</f>
        <v>Torino</v>
      </c>
      <c r="D15" s="13" t="s">
        <v>44</v>
      </c>
      <c r="E15" s="13">
        <v>816.0</v>
      </c>
      <c r="F15" s="13">
        <f>(Comuni!$E15/$E$7910)*100</f>
        <v>0.001373206724</v>
      </c>
      <c r="G15" s="13">
        <f t="array" ref="G15">Comuni!$E15/XLOOKUP(B15,Ripartizione_Geografica!$C$2:$C$21,Ripartizione_Geografica!$D$2:$D$21)*100</f>
        <v>0.01869880172</v>
      </c>
      <c r="H15" s="13" t="str">
        <f t="shared" si="1"/>
        <v/>
      </c>
      <c r="I15" s="13" t="str">
        <f t="array" ref="I15">XLOOKUP(B15,Ripartizione_Geografica!$C$2:$C$21,Ripartizione_Geografica!$B$2:$B$21)</f>
        <v>Nord-ovest</v>
      </c>
    </row>
    <row r="16" ht="14.25" customHeight="1">
      <c r="A16" s="13" t="s">
        <v>58</v>
      </c>
      <c r="B16" s="13" t="s">
        <v>10</v>
      </c>
      <c r="C16" s="13" t="str">
        <f t="array" ref="C16">XLOOKUP(D16,Province!$B$2:$B$108,Province!$A$2:$A$108)</f>
        <v>Torino</v>
      </c>
      <c r="D16" s="13" t="s">
        <v>44</v>
      </c>
      <c r="E16" s="13">
        <v>3161.0</v>
      </c>
      <c r="F16" s="13">
        <f>(Comuni!$E16/$E$7910)*100</f>
        <v>0.005319493205</v>
      </c>
      <c r="G16" s="13">
        <f t="array" ref="G16">Comuni!$E16/XLOOKUP(B16,Ripartizione_Geografica!$C$2:$C$21,Ripartizione_Geografica!$D$2:$D$21)*100</f>
        <v>0.07243494146</v>
      </c>
      <c r="H16" s="13" t="str">
        <f t="shared" si="1"/>
        <v/>
      </c>
      <c r="I16" s="13" t="str">
        <f t="array" ref="I16">XLOOKUP(B16,Ripartizione_Geografica!$C$2:$C$21,Ripartizione_Geografica!$B$2:$B$21)</f>
        <v>Nord-ovest</v>
      </c>
    </row>
    <row r="17" ht="14.25" customHeight="1">
      <c r="A17" s="13" t="s">
        <v>59</v>
      </c>
      <c r="B17" s="13" t="s">
        <v>10</v>
      </c>
      <c r="C17" s="13" t="str">
        <f t="array" ref="C17">XLOOKUP(D17,Province!$B$2:$B$108,Province!$A$2:$A$108)</f>
        <v>Torino</v>
      </c>
      <c r="D17" s="13" t="s">
        <v>44</v>
      </c>
      <c r="E17" s="13">
        <v>534.0</v>
      </c>
      <c r="F17" s="13">
        <f>(Comuni!$E17/$E$7910)*100</f>
        <v>0.0008986426356</v>
      </c>
      <c r="G17" s="13">
        <f t="array" ref="G17">Comuni!$E17/XLOOKUP(B17,Ripartizione_Geografica!$C$2:$C$21,Ripartizione_Geografica!$D$2:$D$21)*100</f>
        <v>0.01223671583</v>
      </c>
      <c r="H17" s="13" t="str">
        <f t="shared" si="1"/>
        <v/>
      </c>
      <c r="I17" s="13" t="str">
        <f t="array" ref="I17">XLOOKUP(B17,Ripartizione_Geografica!$C$2:$C$21,Ripartizione_Geografica!$B$2:$B$21)</f>
        <v>Nord-ovest</v>
      </c>
    </row>
    <row r="18" ht="14.25" customHeight="1">
      <c r="A18" s="13" t="s">
        <v>60</v>
      </c>
      <c r="B18" s="13" t="s">
        <v>10</v>
      </c>
      <c r="C18" s="13" t="str">
        <f t="array" ref="C18">XLOOKUP(D18,Province!$B$2:$B$108,Province!$A$2:$A$108)</f>
        <v>Torino</v>
      </c>
      <c r="D18" s="13" t="s">
        <v>44</v>
      </c>
      <c r="E18" s="13">
        <v>3783.0</v>
      </c>
      <c r="F18" s="13">
        <f>(Comuni!$E18/$E$7910)*100</f>
        <v>0.006366226761</v>
      </c>
      <c r="G18" s="13">
        <f t="array" ref="G18">Comuni!$E18/XLOOKUP(B18,Ripartizione_Geografica!$C$2:$C$21,Ripartizione_Geografica!$D$2:$D$21)*100</f>
        <v>0.08668819473</v>
      </c>
      <c r="H18" s="13" t="str">
        <f t="shared" si="1"/>
        <v/>
      </c>
      <c r="I18" s="13" t="str">
        <f t="array" ref="I18">XLOOKUP(B18,Ripartizione_Geografica!$C$2:$C$21,Ripartizione_Geografica!$B$2:$B$21)</f>
        <v>Nord-ovest</v>
      </c>
    </row>
    <row r="19" ht="14.25" customHeight="1">
      <c r="A19" s="13" t="s">
        <v>61</v>
      </c>
      <c r="B19" s="13" t="s">
        <v>10</v>
      </c>
      <c r="C19" s="13" t="str">
        <f t="array" ref="C19">XLOOKUP(D19,Province!$B$2:$B$108,Province!$A$2:$A$108)</f>
        <v>Torino</v>
      </c>
      <c r="D19" s="13" t="s">
        <v>44</v>
      </c>
      <c r="E19" s="13">
        <v>95.0</v>
      </c>
      <c r="F19" s="13">
        <f>(Comuni!$E19/$E$7910)*100</f>
        <v>0.0001598708809</v>
      </c>
      <c r="G19" s="13">
        <f t="array" ref="G19">Comuni!$E19/XLOOKUP(B19,Ripartizione_Geografica!$C$2:$C$21,Ripartizione_Geografica!$D$2:$D$21)*100</f>
        <v>0.002176943828</v>
      </c>
      <c r="H19" s="13" t="str">
        <f t="shared" si="1"/>
        <v/>
      </c>
      <c r="I19" s="13" t="str">
        <f t="array" ref="I19">XLOOKUP(B19,Ripartizione_Geografica!$C$2:$C$21,Ripartizione_Geografica!$B$2:$B$21)</f>
        <v>Nord-ovest</v>
      </c>
    </row>
    <row r="20" ht="14.25" customHeight="1">
      <c r="A20" s="13" t="s">
        <v>62</v>
      </c>
      <c r="B20" s="13" t="s">
        <v>10</v>
      </c>
      <c r="C20" s="13" t="str">
        <f t="array" ref="C20">XLOOKUP(D20,Province!$B$2:$B$108,Province!$A$2:$A$108)</f>
        <v>Torino</v>
      </c>
      <c r="D20" s="13" t="s">
        <v>44</v>
      </c>
      <c r="E20" s="13">
        <v>3280.0</v>
      </c>
      <c r="F20" s="13">
        <f>(Comuni!$E20/$E$7910)*100</f>
        <v>0.005519752519</v>
      </c>
      <c r="G20" s="13">
        <f t="array" ref="G20">Comuni!$E20/XLOOKUP(B20,Ripartizione_Geografica!$C$2:$C$21,Ripartizione_Geografica!$D$2:$D$21)*100</f>
        <v>0.07516185004</v>
      </c>
      <c r="H20" s="13" t="str">
        <f t="shared" si="1"/>
        <v/>
      </c>
      <c r="I20" s="13" t="str">
        <f t="array" ref="I20">XLOOKUP(B20,Ripartizione_Geografica!$C$2:$C$21,Ripartizione_Geografica!$B$2:$B$21)</f>
        <v>Nord-ovest</v>
      </c>
    </row>
    <row r="21" ht="14.25" customHeight="1">
      <c r="A21" s="13" t="s">
        <v>63</v>
      </c>
      <c r="B21" s="13" t="s">
        <v>10</v>
      </c>
      <c r="C21" s="13" t="str">
        <f t="array" ref="C21">XLOOKUP(D21,Province!$B$2:$B$108,Province!$A$2:$A$108)</f>
        <v>Torino</v>
      </c>
      <c r="D21" s="13" t="s">
        <v>44</v>
      </c>
      <c r="E21" s="13">
        <v>1623.0</v>
      </c>
      <c r="F21" s="13">
        <f>(Comuni!$E21/$E$7910)*100</f>
        <v>0.002731267786</v>
      </c>
      <c r="G21" s="13">
        <f t="array" ref="G21">Comuni!$E21/XLOOKUP(B21,Ripartizione_Geografica!$C$2:$C$21,Ripartizione_Geografica!$D$2:$D$21)*100</f>
        <v>0.03719136665</v>
      </c>
      <c r="H21" s="13" t="str">
        <f t="shared" si="1"/>
        <v/>
      </c>
      <c r="I21" s="13" t="str">
        <f t="array" ref="I21">XLOOKUP(B21,Ripartizione_Geografica!$C$2:$C$21,Ripartizione_Geografica!$B$2:$B$21)</f>
        <v>Nord-ovest</v>
      </c>
    </row>
    <row r="22" ht="14.25" customHeight="1">
      <c r="A22" s="13" t="s">
        <v>64</v>
      </c>
      <c r="B22" s="13" t="s">
        <v>10</v>
      </c>
      <c r="C22" s="13" t="str">
        <f t="array" ref="C22">XLOOKUP(D22,Province!$B$2:$B$108,Province!$A$2:$A$108)</f>
        <v>Torino</v>
      </c>
      <c r="D22" s="13" t="s">
        <v>44</v>
      </c>
      <c r="E22" s="13">
        <v>3212.0</v>
      </c>
      <c r="F22" s="13">
        <f>(Comuni!$E22/$E$7910)*100</f>
        <v>0.005405318625</v>
      </c>
      <c r="G22" s="13">
        <f t="array" ref="G22">Comuni!$E22/XLOOKUP(B22,Ripartizione_Geografica!$C$2:$C$21,Ripartizione_Geografica!$D$2:$D$21)*100</f>
        <v>0.07360361657</v>
      </c>
      <c r="H22" s="13" t="str">
        <f t="shared" si="1"/>
        <v/>
      </c>
      <c r="I22" s="13" t="str">
        <f t="array" ref="I22">XLOOKUP(B22,Ripartizione_Geografica!$C$2:$C$21,Ripartizione_Geografica!$B$2:$B$21)</f>
        <v>Nord-ovest</v>
      </c>
    </row>
    <row r="23" ht="14.25" customHeight="1">
      <c r="A23" s="13" t="s">
        <v>65</v>
      </c>
      <c r="B23" s="13" t="s">
        <v>10</v>
      </c>
      <c r="C23" s="13" t="str">
        <f t="array" ref="C23">XLOOKUP(D23,Province!$B$2:$B$108,Province!$A$2:$A$108)</f>
        <v>Torino</v>
      </c>
      <c r="D23" s="13" t="s">
        <v>44</v>
      </c>
      <c r="E23" s="13">
        <v>599.0</v>
      </c>
      <c r="F23" s="13">
        <f>(Comuni!$E23/$E$7910)*100</f>
        <v>0.001008027975</v>
      </c>
      <c r="G23" s="13">
        <f t="array" ref="G23">Comuni!$E23/XLOOKUP(B23,Ripartizione_Geografica!$C$2:$C$21,Ripartizione_Geografica!$D$2:$D$21)*100</f>
        <v>0.01372620371</v>
      </c>
      <c r="H23" s="13" t="str">
        <f t="shared" si="1"/>
        <v/>
      </c>
      <c r="I23" s="13" t="str">
        <f t="array" ref="I23">XLOOKUP(B23,Ripartizione_Geografica!$C$2:$C$21,Ripartizione_Geografica!$B$2:$B$21)</f>
        <v>Nord-ovest</v>
      </c>
    </row>
    <row r="24" ht="14.25" customHeight="1">
      <c r="A24" s="13" t="s">
        <v>66</v>
      </c>
      <c r="B24" s="13" t="s">
        <v>10</v>
      </c>
      <c r="C24" s="13" t="str">
        <f t="array" ref="C24">XLOOKUP(D24,Province!$B$2:$B$108,Province!$A$2:$A$108)</f>
        <v>Torino</v>
      </c>
      <c r="D24" s="13" t="s">
        <v>44</v>
      </c>
      <c r="E24" s="13">
        <v>18104.0</v>
      </c>
      <c r="F24" s="13">
        <f>(Comuni!$E24/$E$7910)*100</f>
        <v>0.03046634134</v>
      </c>
      <c r="G24" s="13">
        <f t="array" ref="G24">Comuni!$E24/XLOOKUP(B24,Ripartizione_Geografica!$C$2:$C$21,Ripartizione_Geografica!$D$2:$D$21)*100</f>
        <v>0.4148567479</v>
      </c>
      <c r="H24" s="13" t="str">
        <f t="shared" si="1"/>
        <v/>
      </c>
      <c r="I24" s="13" t="str">
        <f t="array" ref="I24">XLOOKUP(B24,Ripartizione_Geografica!$C$2:$C$21,Ripartizione_Geografica!$B$2:$B$21)</f>
        <v>Nord-ovest</v>
      </c>
    </row>
    <row r="25" ht="14.25" customHeight="1">
      <c r="A25" s="13" t="s">
        <v>67</v>
      </c>
      <c r="B25" s="13" t="s">
        <v>10</v>
      </c>
      <c r="C25" s="13" t="str">
        <f t="array" ref="C25">XLOOKUP(D25,Province!$B$2:$B$108,Province!$A$2:$A$108)</f>
        <v>Torino</v>
      </c>
      <c r="D25" s="13" t="s">
        <v>44</v>
      </c>
      <c r="E25" s="13">
        <v>3376.0</v>
      </c>
      <c r="F25" s="13">
        <f>(Comuni!$E25/$E$7910)*100</f>
        <v>0.005681306251</v>
      </c>
      <c r="G25" s="13">
        <f t="array" ref="G25">Comuni!$E25/XLOOKUP(B25,Ripartizione_Geografica!$C$2:$C$21,Ripartizione_Geografica!$D$2:$D$21)*100</f>
        <v>0.07736170907</v>
      </c>
      <c r="H25" s="13" t="str">
        <f t="shared" si="1"/>
        <v/>
      </c>
      <c r="I25" s="13" t="str">
        <f t="array" ref="I25">XLOOKUP(B25,Ripartizione_Geografica!$C$2:$C$21,Ripartizione_Geografica!$B$2:$B$21)</f>
        <v>Nord-ovest</v>
      </c>
    </row>
    <row r="26" ht="14.25" customHeight="1">
      <c r="A26" s="13" t="s">
        <v>68</v>
      </c>
      <c r="B26" s="13" t="s">
        <v>10</v>
      </c>
      <c r="C26" s="13" t="str">
        <f t="array" ref="C26">XLOOKUP(D26,Province!$B$2:$B$108,Province!$A$2:$A$108)</f>
        <v>Torino</v>
      </c>
      <c r="D26" s="13" t="s">
        <v>44</v>
      </c>
      <c r="E26" s="13">
        <v>566.0</v>
      </c>
      <c r="F26" s="13">
        <f>(Comuni!$E26/$E$7910)*100</f>
        <v>0.0009524938797</v>
      </c>
      <c r="G26" s="13">
        <f t="array" ref="G26">Comuni!$E26/XLOOKUP(B26,Ripartizione_Geografica!$C$2:$C$21,Ripartizione_Geografica!$D$2:$D$21)*100</f>
        <v>0.01297000217</v>
      </c>
      <c r="H26" s="13" t="str">
        <f t="shared" si="1"/>
        <v/>
      </c>
      <c r="I26" s="13" t="str">
        <f t="array" ref="I26">XLOOKUP(B26,Ripartizione_Geografica!$C$2:$C$21,Ripartizione_Geografica!$B$2:$B$21)</f>
        <v>Nord-ovest</v>
      </c>
    </row>
    <row r="27" ht="14.25" customHeight="1">
      <c r="A27" s="13" t="s">
        <v>69</v>
      </c>
      <c r="B27" s="13" t="s">
        <v>10</v>
      </c>
      <c r="C27" s="13" t="str">
        <f t="array" ref="C27">XLOOKUP(D27,Province!$B$2:$B$108,Province!$A$2:$A$108)</f>
        <v>Torino</v>
      </c>
      <c r="D27" s="13" t="s">
        <v>44</v>
      </c>
      <c r="E27" s="13">
        <v>2112.0</v>
      </c>
      <c r="F27" s="13">
        <f>(Comuni!$E27/$E$7910)*100</f>
        <v>0.003554182109</v>
      </c>
      <c r="G27" s="13">
        <f t="array" ref="G27">Comuni!$E27/XLOOKUP(B27,Ripartizione_Geografica!$C$2:$C$21,Ripartizione_Geografica!$D$2:$D$21)*100</f>
        <v>0.04839689857</v>
      </c>
      <c r="H27" s="13" t="str">
        <f t="shared" si="1"/>
        <v/>
      </c>
      <c r="I27" s="13" t="str">
        <f t="array" ref="I27">XLOOKUP(B27,Ripartizione_Geografica!$C$2:$C$21,Ripartizione_Geografica!$B$2:$B$21)</f>
        <v>Nord-ovest</v>
      </c>
    </row>
    <row r="28" ht="14.25" customHeight="1">
      <c r="A28" s="13" t="s">
        <v>70</v>
      </c>
      <c r="B28" s="13" t="s">
        <v>10</v>
      </c>
      <c r="C28" s="13" t="str">
        <f t="array" ref="C28">XLOOKUP(D28,Province!$B$2:$B$108,Province!$A$2:$A$108)</f>
        <v>Torino</v>
      </c>
      <c r="D28" s="13" t="s">
        <v>44</v>
      </c>
      <c r="E28" s="13">
        <v>11723.0</v>
      </c>
      <c r="F28" s="13">
        <f>(Comuni!$E28/$E$7910)*100</f>
        <v>0.0197280667</v>
      </c>
      <c r="G28" s="13">
        <f t="array" ref="G28">Comuni!$E28/XLOOKUP(B28,Ripartizione_Geografica!$C$2:$C$21,Ripartizione_Geografica!$D$2:$D$21)*100</f>
        <v>0.2686348683</v>
      </c>
      <c r="H28" s="13" t="str">
        <f t="shared" si="1"/>
        <v/>
      </c>
      <c r="I28" s="13" t="str">
        <f t="array" ref="I28">XLOOKUP(B28,Ripartizione_Geografica!$C$2:$C$21,Ripartizione_Geografica!$B$2:$B$21)</f>
        <v>Nord-ovest</v>
      </c>
    </row>
    <row r="29" ht="14.25" customHeight="1">
      <c r="A29" s="13" t="s">
        <v>71</v>
      </c>
      <c r="B29" s="13" t="s">
        <v>10</v>
      </c>
      <c r="C29" s="13" t="str">
        <f t="array" ref="C29">XLOOKUP(D29,Province!$B$2:$B$108,Province!$A$2:$A$108)</f>
        <v>Torino</v>
      </c>
      <c r="D29" s="13" t="s">
        <v>44</v>
      </c>
      <c r="E29" s="13">
        <v>550.0</v>
      </c>
      <c r="F29" s="13">
        <f>(Comuni!$E29/$E$7910)*100</f>
        <v>0.0009255682577</v>
      </c>
      <c r="G29" s="13">
        <f t="array" ref="G29">Comuni!$E29/XLOOKUP(B29,Ripartizione_Geografica!$C$2:$C$21,Ripartizione_Geografica!$D$2:$D$21)*100</f>
        <v>0.012603359</v>
      </c>
      <c r="H29" s="13" t="str">
        <f t="shared" si="1"/>
        <v/>
      </c>
      <c r="I29" s="13" t="str">
        <f t="array" ref="I29">XLOOKUP(B29,Ripartizione_Geografica!$C$2:$C$21,Ripartizione_Geografica!$B$2:$B$21)</f>
        <v>Nord-ovest</v>
      </c>
    </row>
    <row r="30" ht="14.25" customHeight="1">
      <c r="A30" s="13" t="s">
        <v>72</v>
      </c>
      <c r="B30" s="13" t="s">
        <v>10</v>
      </c>
      <c r="C30" s="13" t="str">
        <f t="array" ref="C30">XLOOKUP(D30,Province!$B$2:$B$108,Province!$A$2:$A$108)</f>
        <v>Torino</v>
      </c>
      <c r="D30" s="13" t="s">
        <v>44</v>
      </c>
      <c r="E30" s="13">
        <v>3643.0</v>
      </c>
      <c r="F30" s="13">
        <f>(Comuni!$E30/$E$7910)*100</f>
        <v>0.006130627569</v>
      </c>
      <c r="G30" s="13">
        <f t="array" ref="G30">Comuni!$E30/XLOOKUP(B30,Ripartizione_Geografica!$C$2:$C$21,Ripartizione_Geografica!$D$2:$D$21)*100</f>
        <v>0.08348006699</v>
      </c>
      <c r="H30" s="13" t="str">
        <f t="shared" si="1"/>
        <v/>
      </c>
      <c r="I30" s="13" t="str">
        <f t="array" ref="I30">XLOOKUP(B30,Ripartizione_Geografica!$C$2:$C$21,Ripartizione_Geografica!$B$2:$B$21)</f>
        <v>Nord-ovest</v>
      </c>
    </row>
    <row r="31" ht="14.25" customHeight="1">
      <c r="A31" s="13" t="s">
        <v>73</v>
      </c>
      <c r="B31" s="13" t="s">
        <v>10</v>
      </c>
      <c r="C31" s="13" t="str">
        <f t="array" ref="C31">XLOOKUP(D31,Province!$B$2:$B$108,Province!$A$2:$A$108)</f>
        <v>Torino</v>
      </c>
      <c r="D31" s="13" t="s">
        <v>44</v>
      </c>
      <c r="E31" s="13">
        <v>835.0</v>
      </c>
      <c r="F31" s="13">
        <f>(Comuni!$E31/$E$7910)*100</f>
        <v>0.0014051809</v>
      </c>
      <c r="G31" s="13">
        <f t="array" ref="G31">Comuni!$E31/XLOOKUP(B31,Ripartizione_Geografica!$C$2:$C$21,Ripartizione_Geografica!$D$2:$D$21)*100</f>
        <v>0.01913419048</v>
      </c>
      <c r="H31" s="13" t="str">
        <f t="shared" si="1"/>
        <v/>
      </c>
      <c r="I31" s="13" t="str">
        <f t="array" ref="I31">XLOOKUP(B31,Ripartizione_Geografica!$C$2:$C$21,Ripartizione_Geografica!$B$2:$B$21)</f>
        <v>Nord-ovest</v>
      </c>
    </row>
    <row r="32" ht="14.25" customHeight="1">
      <c r="A32" s="13" t="s">
        <v>74</v>
      </c>
      <c r="B32" s="13" t="s">
        <v>10</v>
      </c>
      <c r="C32" s="13" t="str">
        <f t="array" ref="C32">XLOOKUP(D32,Province!$B$2:$B$108,Province!$A$2:$A$108)</f>
        <v>Torino</v>
      </c>
      <c r="D32" s="13" t="s">
        <v>44</v>
      </c>
      <c r="E32" s="13">
        <v>2320.0</v>
      </c>
      <c r="F32" s="13">
        <f>(Comuni!$E32/$E$7910)*100</f>
        <v>0.003904215196</v>
      </c>
      <c r="G32" s="13">
        <f t="array" ref="G32">Comuni!$E32/XLOOKUP(B32,Ripartizione_Geografica!$C$2:$C$21,Ripartizione_Geografica!$D$2:$D$21)*100</f>
        <v>0.05316325979</v>
      </c>
      <c r="H32" s="13" t="str">
        <f t="shared" si="1"/>
        <v/>
      </c>
      <c r="I32" s="13" t="str">
        <f t="array" ref="I32">XLOOKUP(B32,Ripartizione_Geografica!$C$2:$C$21,Ripartizione_Geografica!$B$2:$B$21)</f>
        <v>Nord-ovest</v>
      </c>
    </row>
    <row r="33" ht="14.25" customHeight="1">
      <c r="A33" s="13" t="s">
        <v>75</v>
      </c>
      <c r="B33" s="13" t="s">
        <v>10</v>
      </c>
      <c r="C33" s="13" t="str">
        <f t="array" ref="C33">XLOOKUP(D33,Province!$B$2:$B$108,Province!$A$2:$A$108)</f>
        <v>Torino</v>
      </c>
      <c r="D33" s="13" t="s">
        <v>44</v>
      </c>
      <c r="E33" s="13">
        <v>3056.0</v>
      </c>
      <c r="F33" s="13">
        <f>(Comuni!$E33/$E$7910)*100</f>
        <v>0.00514279381</v>
      </c>
      <c r="G33" s="13">
        <f t="array" ref="G33">Comuni!$E33/XLOOKUP(B33,Ripartizione_Geografica!$C$2:$C$21,Ripartizione_Geografica!$D$2:$D$21)*100</f>
        <v>0.07002884565</v>
      </c>
      <c r="H33" s="13" t="str">
        <f t="shared" si="1"/>
        <v/>
      </c>
      <c r="I33" s="13" t="str">
        <f t="array" ref="I33">XLOOKUP(B33,Ripartizione_Geografica!$C$2:$C$21,Ripartizione_Geografica!$B$2:$B$21)</f>
        <v>Nord-ovest</v>
      </c>
    </row>
    <row r="34" ht="14.25" customHeight="1">
      <c r="A34" s="13" t="s">
        <v>76</v>
      </c>
      <c r="B34" s="13" t="s">
        <v>10</v>
      </c>
      <c r="C34" s="13" t="str">
        <f t="array" ref="C34">XLOOKUP(D34,Province!$B$2:$B$108,Province!$A$2:$A$108)</f>
        <v>Torino</v>
      </c>
      <c r="D34" s="13" t="s">
        <v>44</v>
      </c>
      <c r="E34" s="13">
        <v>8402.0</v>
      </c>
      <c r="F34" s="13">
        <f>(Comuni!$E34/$E$7910)*100</f>
        <v>0.01413931727</v>
      </c>
      <c r="G34" s="13">
        <f t="array" ref="G34">Comuni!$E34/XLOOKUP(B34,Ripartizione_Geografica!$C$2:$C$21,Ripartizione_Geografica!$D$2:$D$21)*100</f>
        <v>0.1925334951</v>
      </c>
      <c r="H34" s="13" t="str">
        <f t="shared" si="1"/>
        <v/>
      </c>
      <c r="I34" s="13" t="str">
        <f t="array" ref="I34">XLOOKUP(B34,Ripartizione_Geografica!$C$2:$C$21,Ripartizione_Geografica!$B$2:$B$21)</f>
        <v>Nord-ovest</v>
      </c>
    </row>
    <row r="35" ht="14.25" customHeight="1">
      <c r="A35" s="13" t="s">
        <v>77</v>
      </c>
      <c r="B35" s="13" t="s">
        <v>10</v>
      </c>
      <c r="C35" s="13" t="str">
        <f t="array" ref="C35">XLOOKUP(D35,Province!$B$2:$B$108,Province!$A$2:$A$108)</f>
        <v>Torino</v>
      </c>
      <c r="D35" s="13" t="s">
        <v>44</v>
      </c>
      <c r="E35" s="13">
        <v>4517.0</v>
      </c>
      <c r="F35" s="13">
        <f>(Comuni!$E35/$E$7910)*100</f>
        <v>0.007601439673</v>
      </c>
      <c r="G35" s="13">
        <f t="array" ref="G35">Comuni!$E35/XLOOKUP(B35,Ripartizione_Geografica!$C$2:$C$21,Ripartizione_Geografica!$D$2:$D$21)*100</f>
        <v>0.1035079502</v>
      </c>
      <c r="H35" s="13" t="str">
        <f t="shared" si="1"/>
        <v/>
      </c>
      <c r="I35" s="13" t="str">
        <f t="array" ref="I35">XLOOKUP(B35,Ripartizione_Geografica!$C$2:$C$21,Ripartizione_Geografica!$B$2:$B$21)</f>
        <v>Nord-ovest</v>
      </c>
    </row>
    <row r="36" ht="14.25" customHeight="1">
      <c r="A36" s="13" t="s">
        <v>78</v>
      </c>
      <c r="B36" s="13" t="s">
        <v>10</v>
      </c>
      <c r="C36" s="13" t="str">
        <f t="array" ref="C36">XLOOKUP(D36,Province!$B$2:$B$108,Province!$A$2:$A$108)</f>
        <v>Torino</v>
      </c>
      <c r="D36" s="13" t="s">
        <v>44</v>
      </c>
      <c r="E36" s="13">
        <v>460.0</v>
      </c>
      <c r="F36" s="13">
        <f>(Comuni!$E36/$E$7910)*100</f>
        <v>0.0007741116337</v>
      </c>
      <c r="G36" s="13">
        <f t="array" ref="G36">Comuni!$E36/XLOOKUP(B36,Ripartizione_Geografica!$C$2:$C$21,Ripartizione_Geografica!$D$2:$D$21)*100</f>
        <v>0.01054099116</v>
      </c>
      <c r="H36" s="13" t="str">
        <f t="shared" si="1"/>
        <v/>
      </c>
      <c r="I36" s="13" t="str">
        <f t="array" ref="I36">XLOOKUP(B36,Ripartizione_Geografica!$C$2:$C$21,Ripartizione_Geografica!$B$2:$B$21)</f>
        <v>Nord-ovest</v>
      </c>
    </row>
    <row r="37" ht="14.25" customHeight="1">
      <c r="A37" s="13" t="s">
        <v>79</v>
      </c>
      <c r="B37" s="13" t="s">
        <v>10</v>
      </c>
      <c r="C37" s="13" t="str">
        <f t="array" ref="C37">XLOOKUP(D37,Province!$B$2:$B$108,Province!$A$2:$A$108)</f>
        <v>Torino</v>
      </c>
      <c r="D37" s="13" t="s">
        <v>44</v>
      </c>
      <c r="E37" s="13">
        <v>471.0</v>
      </c>
      <c r="F37" s="13">
        <f>(Comuni!$E37/$E$7910)*100</f>
        <v>0.0007926229988</v>
      </c>
      <c r="G37" s="13">
        <f t="array" ref="G37">Comuni!$E37/XLOOKUP(B37,Ripartizione_Geografica!$C$2:$C$21,Ripartizione_Geografica!$D$2:$D$21)*100</f>
        <v>0.01079305834</v>
      </c>
      <c r="H37" s="13" t="str">
        <f t="shared" si="1"/>
        <v/>
      </c>
      <c r="I37" s="13" t="str">
        <f t="array" ref="I37">XLOOKUP(B37,Ripartizione_Geografica!$C$2:$C$21,Ripartizione_Geografica!$B$2:$B$21)</f>
        <v>Nord-ovest</v>
      </c>
    </row>
    <row r="38" ht="14.25" customHeight="1">
      <c r="A38" s="13" t="s">
        <v>80</v>
      </c>
      <c r="B38" s="13" t="s">
        <v>10</v>
      </c>
      <c r="C38" s="13" t="str">
        <f t="array" ref="C38">XLOOKUP(D38,Province!$B$2:$B$108,Province!$A$2:$A$108)</f>
        <v>Torino</v>
      </c>
      <c r="D38" s="13" t="s">
        <v>44</v>
      </c>
      <c r="E38" s="13">
        <v>8479.0</v>
      </c>
      <c r="F38" s="13">
        <f>(Comuni!$E38/$E$7910)*100</f>
        <v>0.01426889683</v>
      </c>
      <c r="G38" s="13">
        <f t="array" ref="G38">Comuni!$E38/XLOOKUP(B38,Ripartizione_Geografica!$C$2:$C$21,Ripartizione_Geografica!$D$2:$D$21)*100</f>
        <v>0.1942979654</v>
      </c>
      <c r="H38" s="13" t="str">
        <f t="shared" si="1"/>
        <v/>
      </c>
      <c r="I38" s="13" t="str">
        <f t="array" ref="I38">XLOOKUP(B38,Ripartizione_Geografica!$C$2:$C$21,Ripartizione_Geografica!$B$2:$B$21)</f>
        <v>Nord-ovest</v>
      </c>
    </row>
    <row r="39" ht="14.25" customHeight="1">
      <c r="A39" s="13" t="s">
        <v>81</v>
      </c>
      <c r="B39" s="13" t="s">
        <v>10</v>
      </c>
      <c r="C39" s="13" t="str">
        <f t="array" ref="C39">XLOOKUP(D39,Province!$B$2:$B$108,Province!$A$2:$A$108)</f>
        <v>Torino</v>
      </c>
      <c r="D39" s="13" t="s">
        <v>44</v>
      </c>
      <c r="E39" s="13">
        <v>1726.0</v>
      </c>
      <c r="F39" s="13">
        <f>(Comuni!$E39/$E$7910)*100</f>
        <v>0.002904601478</v>
      </c>
      <c r="G39" s="13">
        <f t="array" ref="G39">Comuni!$E39/XLOOKUP(B39,Ripartizione_Geografica!$C$2:$C$21,Ripartizione_Geografica!$D$2:$D$21)*100</f>
        <v>0.03955163207</v>
      </c>
      <c r="H39" s="13" t="str">
        <f t="shared" si="1"/>
        <v/>
      </c>
      <c r="I39" s="13" t="str">
        <f t="array" ref="I39">XLOOKUP(B39,Ripartizione_Geografica!$C$2:$C$21,Ripartizione_Geografica!$B$2:$B$21)</f>
        <v>Nord-ovest</v>
      </c>
    </row>
    <row r="40" ht="14.25" customHeight="1">
      <c r="A40" s="13" t="s">
        <v>82</v>
      </c>
      <c r="B40" s="13" t="s">
        <v>10</v>
      </c>
      <c r="C40" s="13" t="str">
        <f t="array" ref="C40">XLOOKUP(D40,Province!$B$2:$B$108,Province!$A$2:$A$108)</f>
        <v>Torino</v>
      </c>
      <c r="D40" s="13" t="s">
        <v>44</v>
      </c>
      <c r="E40" s="13">
        <v>1545.0</v>
      </c>
      <c r="F40" s="13">
        <f>(Comuni!$E40/$E$7910)*100</f>
        <v>0.002600005378</v>
      </c>
      <c r="G40" s="13">
        <f t="array" ref="G40">Comuni!$E40/XLOOKUP(B40,Ripartizione_Geografica!$C$2:$C$21,Ripartizione_Geografica!$D$2:$D$21)*100</f>
        <v>0.03540398119</v>
      </c>
      <c r="H40" s="13" t="str">
        <f t="shared" si="1"/>
        <v/>
      </c>
      <c r="I40" s="13" t="str">
        <f t="array" ref="I40">XLOOKUP(B40,Ripartizione_Geografica!$C$2:$C$21,Ripartizione_Geografica!$B$2:$B$21)</f>
        <v>Nord-ovest</v>
      </c>
    </row>
    <row r="41" ht="14.25" customHeight="1">
      <c r="A41" s="13" t="s">
        <v>83</v>
      </c>
      <c r="B41" s="13" t="s">
        <v>10</v>
      </c>
      <c r="C41" s="13" t="str">
        <f t="array" ref="C41">XLOOKUP(D41,Province!$B$2:$B$108,Province!$A$2:$A$108)</f>
        <v>Torino</v>
      </c>
      <c r="D41" s="13" t="s">
        <v>44</v>
      </c>
      <c r="E41" s="13">
        <v>1405.0</v>
      </c>
      <c r="F41" s="13">
        <f>(Comuni!$E41/$E$7910)*100</f>
        <v>0.002364406186</v>
      </c>
      <c r="G41" s="13">
        <f t="array" ref="G41">Comuni!$E41/XLOOKUP(B41,Ripartizione_Geografica!$C$2:$C$21,Ripartizione_Geografica!$D$2:$D$21)*100</f>
        <v>0.03219585345</v>
      </c>
      <c r="H41" s="13" t="str">
        <f t="shared" si="1"/>
        <v/>
      </c>
      <c r="I41" s="13" t="str">
        <f t="array" ref="I41">XLOOKUP(B41,Ripartizione_Geografica!$C$2:$C$21,Ripartizione_Geografica!$B$2:$B$21)</f>
        <v>Nord-ovest</v>
      </c>
    </row>
    <row r="42" ht="14.25" customHeight="1">
      <c r="A42" s="13" t="s">
        <v>84</v>
      </c>
      <c r="B42" s="13" t="s">
        <v>10</v>
      </c>
      <c r="C42" s="13" t="str">
        <f t="array" ref="C42">XLOOKUP(D42,Province!$B$2:$B$108,Province!$A$2:$A$108)</f>
        <v>Torino</v>
      </c>
      <c r="D42" s="13" t="s">
        <v>44</v>
      </c>
      <c r="E42" s="13">
        <v>1228.0</v>
      </c>
      <c r="F42" s="13">
        <f>(Comuni!$E42/$E$7910)*100</f>
        <v>0.002066541492</v>
      </c>
      <c r="G42" s="13">
        <f t="array" ref="G42">Comuni!$E42/XLOOKUP(B42,Ripartizione_Geografica!$C$2:$C$21,Ripartizione_Geografica!$D$2:$D$21)*100</f>
        <v>0.02813986337</v>
      </c>
      <c r="H42" s="13" t="str">
        <f t="shared" si="1"/>
        <v/>
      </c>
      <c r="I42" s="13" t="str">
        <f t="array" ref="I42">XLOOKUP(B42,Ripartizione_Geografica!$C$2:$C$21,Ripartizione_Geografica!$B$2:$B$21)</f>
        <v>Nord-ovest</v>
      </c>
    </row>
    <row r="43" ht="14.25" customHeight="1">
      <c r="A43" s="13" t="s">
        <v>85</v>
      </c>
      <c r="B43" s="13" t="s">
        <v>10</v>
      </c>
      <c r="C43" s="13" t="str">
        <f t="array" ref="C43">XLOOKUP(D43,Province!$B$2:$B$108,Province!$A$2:$A$108)</f>
        <v>Torino</v>
      </c>
      <c r="D43" s="13" t="s">
        <v>44</v>
      </c>
      <c r="E43" s="13">
        <v>1588.0</v>
      </c>
      <c r="F43" s="13">
        <f>(Comuni!$E43/$E$7910)*100</f>
        <v>0.002672367988</v>
      </c>
      <c r="G43" s="13">
        <f t="array" ref="G43">Comuni!$E43/XLOOKUP(B43,Ripartizione_Geografica!$C$2:$C$21,Ripartizione_Geografica!$D$2:$D$21)*100</f>
        <v>0.03638933472</v>
      </c>
      <c r="H43" s="13" t="str">
        <f t="shared" si="1"/>
        <v/>
      </c>
      <c r="I43" s="13" t="str">
        <f t="array" ref="I43">XLOOKUP(B43,Ripartizione_Geografica!$C$2:$C$21,Ripartizione_Geografica!$B$2:$B$21)</f>
        <v>Nord-ovest</v>
      </c>
    </row>
    <row r="44" ht="14.25" customHeight="1">
      <c r="A44" s="13" t="s">
        <v>86</v>
      </c>
      <c r="B44" s="13" t="s">
        <v>10</v>
      </c>
      <c r="C44" s="13" t="str">
        <f t="array" ref="C44">XLOOKUP(D44,Province!$B$2:$B$108,Province!$A$2:$A$108)</f>
        <v>Torino</v>
      </c>
      <c r="D44" s="13" t="s">
        <v>44</v>
      </c>
      <c r="E44" s="13">
        <v>6363.0</v>
      </c>
      <c r="F44" s="13">
        <f>(Comuni!$E44/$E$7910)*100</f>
        <v>0.01070798332</v>
      </c>
      <c r="G44" s="13">
        <f t="array" ref="G44">Comuni!$E44/XLOOKUP(B44,Ripartizione_Geografica!$C$2:$C$21,Ripartizione_Geografica!$D$2:$D$21)*100</f>
        <v>0.145809406</v>
      </c>
      <c r="H44" s="13" t="str">
        <f t="shared" si="1"/>
        <v/>
      </c>
      <c r="I44" s="13" t="str">
        <f t="array" ref="I44">XLOOKUP(B44,Ripartizione_Geografica!$C$2:$C$21,Ripartizione_Geografica!$B$2:$B$21)</f>
        <v>Nord-ovest</v>
      </c>
    </row>
    <row r="45" ht="14.25" customHeight="1">
      <c r="A45" s="13" t="s">
        <v>87</v>
      </c>
      <c r="B45" s="13" t="s">
        <v>10</v>
      </c>
      <c r="C45" s="13" t="str">
        <f t="array" ref="C45">XLOOKUP(D45,Province!$B$2:$B$108,Province!$A$2:$A$108)</f>
        <v>Torino</v>
      </c>
      <c r="D45" s="13" t="s">
        <v>44</v>
      </c>
      <c r="E45" s="13">
        <v>6386.0</v>
      </c>
      <c r="F45" s="13">
        <f>(Comuni!$E45/$E$7910)*100</f>
        <v>0.0107466889</v>
      </c>
      <c r="G45" s="13">
        <f t="array" ref="G45">Comuni!$E45/XLOOKUP(B45,Ripartizione_Geografica!$C$2:$C$21,Ripartizione_Geografica!$D$2:$D$21)*100</f>
        <v>0.1463364556</v>
      </c>
      <c r="H45" s="13" t="str">
        <f t="shared" si="1"/>
        <v/>
      </c>
      <c r="I45" s="13" t="str">
        <f t="array" ref="I45">XLOOKUP(B45,Ripartizione_Geografica!$C$2:$C$21,Ripartizione_Geografica!$B$2:$B$21)</f>
        <v>Nord-ovest</v>
      </c>
    </row>
    <row r="46" ht="14.25" customHeight="1">
      <c r="A46" s="13" t="s">
        <v>88</v>
      </c>
      <c r="B46" s="13" t="s">
        <v>10</v>
      </c>
      <c r="C46" s="13" t="str">
        <f t="array" ref="C46">XLOOKUP(D46,Province!$B$2:$B$108,Province!$A$2:$A$108)</f>
        <v>Torino</v>
      </c>
      <c r="D46" s="13" t="s">
        <v>44</v>
      </c>
      <c r="E46" s="13">
        <v>3511.0</v>
      </c>
      <c r="F46" s="13">
        <f>(Comuni!$E46/$E$7910)*100</f>
        <v>0.005908491187</v>
      </c>
      <c r="G46" s="13">
        <f t="array" ref="G46">Comuni!$E46/XLOOKUP(B46,Ripartizione_Geografica!$C$2:$C$21,Ripartizione_Geografica!$D$2:$D$21)*100</f>
        <v>0.08045526083</v>
      </c>
      <c r="H46" s="13" t="str">
        <f t="shared" si="1"/>
        <v/>
      </c>
      <c r="I46" s="13" t="str">
        <f t="array" ref="I46">XLOOKUP(B46,Ripartizione_Geografica!$C$2:$C$21,Ripartizione_Geografica!$B$2:$B$21)</f>
        <v>Nord-ovest</v>
      </c>
    </row>
    <row r="47" ht="14.25" customHeight="1">
      <c r="A47" s="13" t="s">
        <v>89</v>
      </c>
      <c r="B47" s="13" t="s">
        <v>10</v>
      </c>
      <c r="C47" s="13" t="str">
        <f t="array" ref="C47">XLOOKUP(D47,Province!$B$2:$B$108,Province!$A$2:$A$108)</f>
        <v>Torino</v>
      </c>
      <c r="D47" s="13" t="s">
        <v>44</v>
      </c>
      <c r="E47" s="13">
        <v>7483.0</v>
      </c>
      <c r="F47" s="13">
        <f>(Comuni!$E47/$E$7910)*100</f>
        <v>0.01259277686</v>
      </c>
      <c r="G47" s="13">
        <f t="array" ref="G47">Comuni!$E47/XLOOKUP(B47,Ripartizione_Geografica!$C$2:$C$21,Ripartizione_Geografica!$D$2:$D$21)*100</f>
        <v>0.171474428</v>
      </c>
      <c r="H47" s="13" t="str">
        <f t="shared" si="1"/>
        <v/>
      </c>
      <c r="I47" s="13" t="str">
        <f t="array" ref="I47">XLOOKUP(B47,Ripartizione_Geografica!$C$2:$C$21,Ripartizione_Geografica!$B$2:$B$21)</f>
        <v>Nord-ovest</v>
      </c>
    </row>
    <row r="48" ht="14.25" customHeight="1">
      <c r="A48" s="13" t="s">
        <v>90</v>
      </c>
      <c r="B48" s="13" t="s">
        <v>10</v>
      </c>
      <c r="C48" s="13" t="str">
        <f t="array" ref="C48">XLOOKUP(D48,Province!$B$2:$B$108,Province!$A$2:$A$108)</f>
        <v>Torino</v>
      </c>
      <c r="D48" s="13" t="s">
        <v>44</v>
      </c>
      <c r="E48" s="13">
        <v>6215.0</v>
      </c>
      <c r="F48" s="13">
        <f>(Comuni!$E48/$E$7910)*100</f>
        <v>0.01045892131</v>
      </c>
      <c r="G48" s="13">
        <f t="array" ref="G48">Comuni!$E48/XLOOKUP(B48,Ripartizione_Geografica!$C$2:$C$21,Ripartizione_Geografica!$D$2:$D$21)*100</f>
        <v>0.1424179567</v>
      </c>
      <c r="H48" s="13" t="str">
        <f t="shared" si="1"/>
        <v/>
      </c>
      <c r="I48" s="13" t="str">
        <f t="array" ref="I48">XLOOKUP(B48,Ripartizione_Geografica!$C$2:$C$21,Ripartizione_Geografica!$B$2:$B$21)</f>
        <v>Nord-ovest</v>
      </c>
    </row>
    <row r="49" ht="14.25" customHeight="1">
      <c r="A49" s="13" t="s">
        <v>91</v>
      </c>
      <c r="B49" s="13" t="s">
        <v>10</v>
      </c>
      <c r="C49" s="13" t="str">
        <f t="array" ref="C49">XLOOKUP(D49,Province!$B$2:$B$108,Province!$A$2:$A$108)</f>
        <v>Torino</v>
      </c>
      <c r="D49" s="13" t="s">
        <v>44</v>
      </c>
      <c r="E49" s="13">
        <v>1382.0</v>
      </c>
      <c r="F49" s="13">
        <f>(Comuni!$E49/$E$7910)*100</f>
        <v>0.002325700604</v>
      </c>
      <c r="G49" s="13">
        <f t="array" ref="G49">Comuni!$E49/XLOOKUP(B49,Ripartizione_Geografica!$C$2:$C$21,Ripartizione_Geografica!$D$2:$D$21)*100</f>
        <v>0.03166880389</v>
      </c>
      <c r="H49" s="13" t="str">
        <f t="shared" si="1"/>
        <v/>
      </c>
      <c r="I49" s="13" t="str">
        <f t="array" ref="I49">XLOOKUP(B49,Ripartizione_Geografica!$C$2:$C$21,Ripartizione_Geografica!$B$2:$B$21)</f>
        <v>Nord-ovest</v>
      </c>
    </row>
    <row r="50" ht="14.25" customHeight="1">
      <c r="A50" s="13" t="s">
        <v>92</v>
      </c>
      <c r="B50" s="13" t="s">
        <v>10</v>
      </c>
      <c r="C50" s="13" t="str">
        <f t="array" ref="C50">XLOOKUP(D50,Province!$B$2:$B$108,Province!$A$2:$A$108)</f>
        <v>Torino</v>
      </c>
      <c r="D50" s="13" t="s">
        <v>44</v>
      </c>
      <c r="E50" s="13">
        <v>1286.0</v>
      </c>
      <c r="F50" s="13">
        <f>(Comuni!$E50/$E$7910)*100</f>
        <v>0.002164146872</v>
      </c>
      <c r="G50" s="13">
        <f t="array" ref="G50">Comuni!$E50/XLOOKUP(B50,Ripartizione_Geografica!$C$2:$C$21,Ripartizione_Geografica!$D$2:$D$21)*100</f>
        <v>0.02946894487</v>
      </c>
      <c r="H50" s="13" t="str">
        <f t="shared" si="1"/>
        <v/>
      </c>
      <c r="I50" s="13" t="str">
        <f t="array" ref="I50">XLOOKUP(B50,Ripartizione_Geografica!$C$2:$C$21,Ripartizione_Geografica!$B$2:$B$21)</f>
        <v>Nord-ovest</v>
      </c>
    </row>
    <row r="51" ht="14.25" customHeight="1">
      <c r="A51" s="13" t="s">
        <v>93</v>
      </c>
      <c r="B51" s="13" t="s">
        <v>10</v>
      </c>
      <c r="C51" s="13" t="str">
        <f t="array" ref="C51">XLOOKUP(D51,Province!$B$2:$B$108,Province!$A$2:$A$108)</f>
        <v>Torino</v>
      </c>
      <c r="D51" s="13" t="s">
        <v>44</v>
      </c>
      <c r="E51" s="13">
        <v>5566.0</v>
      </c>
      <c r="F51" s="13">
        <f>(Comuni!$E51/$E$7910)*100</f>
        <v>0.009366750768</v>
      </c>
      <c r="G51" s="13">
        <f t="array" ref="G51">Comuni!$E51/XLOOKUP(B51,Ripartizione_Geografica!$C$2:$C$21,Ripartizione_Geografica!$D$2:$D$21)*100</f>
        <v>0.1275459931</v>
      </c>
      <c r="H51" s="13" t="str">
        <f t="shared" si="1"/>
        <v/>
      </c>
      <c r="I51" s="13" t="str">
        <f t="array" ref="I51">XLOOKUP(B51,Ripartizione_Geografica!$C$2:$C$21,Ripartizione_Geografica!$B$2:$B$21)</f>
        <v>Nord-ovest</v>
      </c>
    </row>
    <row r="52" ht="14.25" customHeight="1">
      <c r="A52" s="13" t="s">
        <v>94</v>
      </c>
      <c r="B52" s="13" t="s">
        <v>10</v>
      </c>
      <c r="C52" s="13" t="str">
        <f t="array" ref="C52">XLOOKUP(D52,Province!$B$2:$B$108,Province!$A$2:$A$108)</f>
        <v>Torino</v>
      </c>
      <c r="D52" s="13" t="s">
        <v>44</v>
      </c>
      <c r="E52" s="13">
        <v>294.0</v>
      </c>
      <c r="F52" s="13">
        <f>(Comuni!$E52/$E$7910)*100</f>
        <v>0.000494758305</v>
      </c>
      <c r="G52" s="13">
        <f t="array" ref="G52">Comuni!$E52/XLOOKUP(B52,Ripartizione_Geografica!$C$2:$C$21,Ripartizione_Geografica!$D$2:$D$21)*100</f>
        <v>0.006737068266</v>
      </c>
      <c r="H52" s="13" t="str">
        <f t="shared" si="1"/>
        <v/>
      </c>
      <c r="I52" s="13" t="str">
        <f t="array" ref="I52">XLOOKUP(B52,Ripartizione_Geografica!$C$2:$C$21,Ripartizione_Geografica!$B$2:$B$21)</f>
        <v>Nord-ovest</v>
      </c>
    </row>
    <row r="53" ht="14.25" customHeight="1">
      <c r="A53" s="13" t="s">
        <v>95</v>
      </c>
      <c r="B53" s="13" t="s">
        <v>10</v>
      </c>
      <c r="C53" s="13" t="str">
        <f t="array" ref="C53">XLOOKUP(D53,Province!$B$2:$B$108,Province!$A$2:$A$108)</f>
        <v>Torino</v>
      </c>
      <c r="D53" s="13" t="s">
        <v>44</v>
      </c>
      <c r="E53" s="13">
        <v>2527.0</v>
      </c>
      <c r="F53" s="13">
        <f>(Comuni!$E53/$E$7910)*100</f>
        <v>0.004252565431</v>
      </c>
      <c r="G53" s="13">
        <f t="array" ref="G53">Comuni!$E53/XLOOKUP(B53,Ripartizione_Geografica!$C$2:$C$21,Ripartizione_Geografica!$D$2:$D$21)*100</f>
        <v>0.05790670581</v>
      </c>
      <c r="H53" s="13" t="str">
        <f t="shared" si="1"/>
        <v/>
      </c>
      <c r="I53" s="13" t="str">
        <f t="array" ref="I53">XLOOKUP(B53,Ripartizione_Geografica!$C$2:$C$21,Ripartizione_Geografica!$B$2:$B$21)</f>
        <v>Nord-ovest</v>
      </c>
    </row>
    <row r="54" ht="14.25" customHeight="1">
      <c r="A54" s="13" t="s">
        <v>96</v>
      </c>
      <c r="B54" s="13" t="s">
        <v>10</v>
      </c>
      <c r="C54" s="13" t="str">
        <f t="array" ref="C54">XLOOKUP(D54,Province!$B$2:$B$108,Province!$A$2:$A$108)</f>
        <v>Torino</v>
      </c>
      <c r="D54" s="13" t="s">
        <v>44</v>
      </c>
      <c r="E54" s="13">
        <v>554.0</v>
      </c>
      <c r="F54" s="13">
        <f>(Comuni!$E54/$E$7910)*100</f>
        <v>0.0009322996632</v>
      </c>
      <c r="G54" s="13">
        <f t="array" ref="G54">Comuni!$E54/XLOOKUP(B54,Ripartizione_Geografica!$C$2:$C$21,Ripartizione_Geografica!$D$2:$D$21)*100</f>
        <v>0.01269501979</v>
      </c>
      <c r="H54" s="13" t="str">
        <f t="shared" si="1"/>
        <v/>
      </c>
      <c r="I54" s="13" t="str">
        <f t="array" ref="I54">XLOOKUP(B54,Ripartizione_Geografica!$C$2:$C$21,Ripartizione_Geografica!$B$2:$B$21)</f>
        <v>Nord-ovest</v>
      </c>
    </row>
    <row r="55" ht="14.25" customHeight="1">
      <c r="A55" s="13" t="s">
        <v>97</v>
      </c>
      <c r="B55" s="13" t="s">
        <v>10</v>
      </c>
      <c r="C55" s="13" t="str">
        <f t="array" ref="C55">XLOOKUP(D55,Province!$B$2:$B$108,Province!$A$2:$A$108)</f>
        <v>Torino</v>
      </c>
      <c r="D55" s="13" t="s">
        <v>44</v>
      </c>
      <c r="E55" s="13">
        <v>2116.0</v>
      </c>
      <c r="F55" s="13">
        <f>(Comuni!$E55/$E$7910)*100</f>
        <v>0.003560913515</v>
      </c>
      <c r="G55" s="13">
        <f t="array" ref="G55">Comuni!$E55/XLOOKUP(B55,Ripartizione_Geografica!$C$2:$C$21,Ripartizione_Geografica!$D$2:$D$21)*100</f>
        <v>0.04848855936</v>
      </c>
      <c r="H55" s="13" t="str">
        <f t="shared" si="1"/>
        <v/>
      </c>
      <c r="I55" s="13" t="str">
        <f t="array" ref="I55">XLOOKUP(B55,Ripartizione_Geografica!$C$2:$C$21,Ripartizione_Geografica!$B$2:$B$21)</f>
        <v>Nord-ovest</v>
      </c>
    </row>
    <row r="56" ht="14.25" customHeight="1">
      <c r="A56" s="13" t="s">
        <v>98</v>
      </c>
      <c r="B56" s="13" t="s">
        <v>10</v>
      </c>
      <c r="C56" s="13" t="str">
        <f t="array" ref="C56">XLOOKUP(D56,Province!$B$2:$B$108,Province!$A$2:$A$108)</f>
        <v>Torino</v>
      </c>
      <c r="D56" s="13" t="s">
        <v>44</v>
      </c>
      <c r="E56" s="13">
        <v>995.0</v>
      </c>
      <c r="F56" s="13">
        <f>(Comuni!$E56/$E$7910)*100</f>
        <v>0.001674437121</v>
      </c>
      <c r="G56" s="13">
        <f t="array" ref="G56">Comuni!$E56/XLOOKUP(B56,Ripartizione_Geografica!$C$2:$C$21,Ripartizione_Geografica!$D$2:$D$21)*100</f>
        <v>0.02280062219</v>
      </c>
      <c r="H56" s="13" t="str">
        <f t="shared" si="1"/>
        <v/>
      </c>
      <c r="I56" s="13" t="str">
        <f t="array" ref="I56">XLOOKUP(B56,Ripartizione_Geografica!$C$2:$C$21,Ripartizione_Geografica!$B$2:$B$21)</f>
        <v>Nord-ovest</v>
      </c>
    </row>
    <row r="57" ht="14.25" customHeight="1">
      <c r="A57" s="13" t="s">
        <v>99</v>
      </c>
      <c r="B57" s="13" t="s">
        <v>10</v>
      </c>
      <c r="C57" s="13" t="str">
        <f t="array" ref="C57">XLOOKUP(D57,Province!$B$2:$B$108,Province!$A$2:$A$108)</f>
        <v>Torino</v>
      </c>
      <c r="D57" s="13" t="s">
        <v>44</v>
      </c>
      <c r="E57" s="13">
        <v>772.0</v>
      </c>
      <c r="F57" s="13">
        <f>(Comuni!$E57/$E$7910)*100</f>
        <v>0.001299161264</v>
      </c>
      <c r="G57" s="13">
        <f t="array" ref="G57">Comuni!$E57/XLOOKUP(B57,Ripartizione_Geografica!$C$2:$C$21,Ripartizione_Geografica!$D$2:$D$21)*100</f>
        <v>0.017690533</v>
      </c>
      <c r="H57" s="13" t="str">
        <f t="shared" si="1"/>
        <v/>
      </c>
      <c r="I57" s="13" t="str">
        <f t="array" ref="I57">XLOOKUP(B57,Ripartizione_Geografica!$C$2:$C$21,Ripartizione_Geografica!$B$2:$B$21)</f>
        <v>Nord-ovest</v>
      </c>
    </row>
    <row r="58" ht="14.25" customHeight="1">
      <c r="A58" s="13" t="s">
        <v>100</v>
      </c>
      <c r="B58" s="13" t="s">
        <v>10</v>
      </c>
      <c r="C58" s="13" t="str">
        <f t="array" ref="C58">XLOOKUP(D58,Province!$B$2:$B$108,Province!$A$2:$A$108)</f>
        <v>Torino</v>
      </c>
      <c r="D58" s="13" t="s">
        <v>44</v>
      </c>
      <c r="E58" s="13">
        <v>9156.0</v>
      </c>
      <c r="F58" s="13">
        <f>(Comuni!$E58/$E$7910)*100</f>
        <v>0.01540818721</v>
      </c>
      <c r="G58" s="13">
        <f t="array" ref="G58">Comuni!$E58/XLOOKUP(B58,Ripartizione_Geografica!$C$2:$C$21,Ripartizione_Geografica!$D$2:$D$21)*100</f>
        <v>0.2098115546</v>
      </c>
      <c r="H58" s="13" t="str">
        <f t="shared" si="1"/>
        <v/>
      </c>
      <c r="I58" s="13" t="str">
        <f t="array" ref="I58">XLOOKUP(B58,Ripartizione_Geografica!$C$2:$C$21,Ripartizione_Geografica!$B$2:$B$21)</f>
        <v>Nord-ovest</v>
      </c>
    </row>
    <row r="59" ht="14.25" customHeight="1">
      <c r="A59" s="13" t="s">
        <v>101</v>
      </c>
      <c r="B59" s="13" t="s">
        <v>10</v>
      </c>
      <c r="C59" s="13" t="str">
        <f t="array" ref="C59">XLOOKUP(D59,Province!$B$2:$B$108,Province!$A$2:$A$108)</f>
        <v>Torino</v>
      </c>
      <c r="D59" s="13" t="s">
        <v>44</v>
      </c>
      <c r="E59" s="13">
        <v>28563.0</v>
      </c>
      <c r="F59" s="13">
        <f>(Comuni!$E59/$E$7910)*100</f>
        <v>0.0480672839</v>
      </c>
      <c r="G59" s="13">
        <f t="array" ref="G59">Comuni!$E59/XLOOKUP(B59,Ripartizione_Geografica!$C$2:$C$21,Ripartizione_Geografica!$D$2:$D$21)*100</f>
        <v>0.6545268057</v>
      </c>
      <c r="H59" s="13" t="str">
        <f t="shared" si="1"/>
        <v/>
      </c>
      <c r="I59" s="13" t="str">
        <f t="array" ref="I59">XLOOKUP(B59,Ripartizione_Geografica!$C$2:$C$21,Ripartizione_Geografica!$B$2:$B$21)</f>
        <v>Nord-ovest</v>
      </c>
    </row>
    <row r="60" ht="14.25" customHeight="1">
      <c r="A60" s="13" t="s">
        <v>102</v>
      </c>
      <c r="B60" s="13" t="s">
        <v>10</v>
      </c>
      <c r="C60" s="13" t="str">
        <f t="array" ref="C60">XLOOKUP(D60,Province!$B$2:$B$108,Province!$A$2:$A$108)</f>
        <v>Torino</v>
      </c>
      <c r="D60" s="13" t="s">
        <v>44</v>
      </c>
      <c r="E60" s="13">
        <v>1820.0</v>
      </c>
      <c r="F60" s="13">
        <f>(Comuni!$E60/$E$7910)*100</f>
        <v>0.003062789507</v>
      </c>
      <c r="G60" s="13">
        <f t="array" ref="G60">Comuni!$E60/XLOOKUP(B60,Ripartizione_Geografica!$C$2:$C$21,Ripartizione_Geografica!$D$2:$D$21)*100</f>
        <v>0.0417056607</v>
      </c>
      <c r="H60" s="13" t="str">
        <f t="shared" si="1"/>
        <v/>
      </c>
      <c r="I60" s="13" t="str">
        <f t="array" ref="I60">XLOOKUP(B60,Ripartizione_Geografica!$C$2:$C$21,Ripartizione_Geografica!$B$2:$B$21)</f>
        <v>Nord-ovest</v>
      </c>
    </row>
    <row r="61" ht="14.25" customHeight="1">
      <c r="A61" s="13" t="s">
        <v>103</v>
      </c>
      <c r="B61" s="13" t="s">
        <v>10</v>
      </c>
      <c r="C61" s="13" t="str">
        <f t="array" ref="C61">XLOOKUP(D61,Province!$B$2:$B$108,Province!$A$2:$A$108)</f>
        <v>Torino</v>
      </c>
      <c r="D61" s="13" t="s">
        <v>44</v>
      </c>
      <c r="E61" s="13">
        <v>1491.0</v>
      </c>
      <c r="F61" s="13">
        <f>(Comuni!$E61/$E$7910)*100</f>
        <v>0.002509131404</v>
      </c>
      <c r="G61" s="13">
        <f t="array" ref="G61">Comuni!$E61/XLOOKUP(B61,Ripartizione_Geografica!$C$2:$C$21,Ripartizione_Geografica!$D$2:$D$21)*100</f>
        <v>0.03416656049</v>
      </c>
      <c r="H61" s="13" t="str">
        <f t="shared" si="1"/>
        <v/>
      </c>
      <c r="I61" s="13" t="str">
        <f t="array" ref="I61">XLOOKUP(B61,Ripartizione_Geografica!$C$2:$C$21,Ripartizione_Geografica!$B$2:$B$21)</f>
        <v>Nord-ovest</v>
      </c>
    </row>
    <row r="62" ht="14.25" customHeight="1">
      <c r="A62" s="13" t="s">
        <v>104</v>
      </c>
      <c r="B62" s="13" t="s">
        <v>10</v>
      </c>
      <c r="C62" s="13" t="str">
        <f t="array" ref="C62">XLOOKUP(D62,Province!$B$2:$B$108,Province!$A$2:$A$108)</f>
        <v>Torino</v>
      </c>
      <c r="D62" s="13" t="s">
        <v>44</v>
      </c>
      <c r="E62" s="13">
        <v>2931.0</v>
      </c>
      <c r="F62" s="13">
        <f>(Comuni!$E62/$E$7910)*100</f>
        <v>0.004932437388</v>
      </c>
      <c r="G62" s="13">
        <f t="array" ref="G62">Comuni!$E62/XLOOKUP(B62,Ripartizione_Geografica!$C$2:$C$21,Ripartizione_Geografica!$D$2:$D$21)*100</f>
        <v>0.06716444588</v>
      </c>
      <c r="H62" s="13" t="str">
        <f t="shared" si="1"/>
        <v/>
      </c>
      <c r="I62" s="13" t="str">
        <f t="array" ref="I62">XLOOKUP(B62,Ripartizione_Geografica!$C$2:$C$21,Ripartizione_Geografica!$B$2:$B$21)</f>
        <v>Nord-ovest</v>
      </c>
    </row>
    <row r="63" ht="14.25" customHeight="1">
      <c r="A63" s="13" t="s">
        <v>105</v>
      </c>
      <c r="B63" s="13" t="s">
        <v>10</v>
      </c>
      <c r="C63" s="13" t="str">
        <f t="array" ref="C63">XLOOKUP(D63,Province!$B$2:$B$108,Province!$A$2:$A$108)</f>
        <v>Torino</v>
      </c>
      <c r="D63" s="13" t="s">
        <v>44</v>
      </c>
      <c r="E63" s="13">
        <v>13389.0</v>
      </c>
      <c r="F63" s="13">
        <f>(Comuni!$E63/$E$7910)*100</f>
        <v>0.02253169709</v>
      </c>
      <c r="G63" s="13">
        <f t="array" ref="G63">Comuni!$E63/XLOOKUP(B63,Ripartizione_Geografica!$C$2:$C$21,Ripartizione_Geografica!$D$2:$D$21)*100</f>
        <v>0.3068115885</v>
      </c>
      <c r="H63" s="13" t="str">
        <f t="shared" si="1"/>
        <v/>
      </c>
      <c r="I63" s="13" t="str">
        <f t="array" ref="I63">XLOOKUP(B63,Ripartizione_Geografica!$C$2:$C$21,Ripartizione_Geografica!$B$2:$B$21)</f>
        <v>Nord-ovest</v>
      </c>
    </row>
    <row r="64" ht="14.25" customHeight="1">
      <c r="A64" s="13" t="s">
        <v>106</v>
      </c>
      <c r="B64" s="13" t="s">
        <v>10</v>
      </c>
      <c r="C64" s="13" t="str">
        <f t="array" ref="C64">XLOOKUP(D64,Province!$B$2:$B$108,Province!$A$2:$A$108)</f>
        <v>Torino</v>
      </c>
      <c r="D64" s="13" t="s">
        <v>44</v>
      </c>
      <c r="E64" s="13">
        <v>1791.0</v>
      </c>
      <c r="F64" s="13">
        <f>(Comuni!$E64/$E$7910)*100</f>
        <v>0.003013986817</v>
      </c>
      <c r="G64" s="13">
        <f t="array" ref="G64">Comuni!$E64/XLOOKUP(B64,Ripartizione_Geografica!$C$2:$C$21,Ripartizione_Geografica!$D$2:$D$21)*100</f>
        <v>0.04104111995</v>
      </c>
      <c r="H64" s="13" t="str">
        <f t="shared" si="1"/>
        <v/>
      </c>
      <c r="I64" s="13" t="str">
        <f t="array" ref="I64">XLOOKUP(B64,Ripartizione_Geografica!$C$2:$C$21,Ripartizione_Geografica!$B$2:$B$21)</f>
        <v>Nord-ovest</v>
      </c>
    </row>
    <row r="65" ht="14.25" customHeight="1">
      <c r="A65" s="13" t="s">
        <v>107</v>
      </c>
      <c r="B65" s="13" t="s">
        <v>10</v>
      </c>
      <c r="C65" s="13" t="str">
        <f t="array" ref="C65">XLOOKUP(D65,Province!$B$2:$B$108,Province!$A$2:$A$108)</f>
        <v>Torino</v>
      </c>
      <c r="D65" s="13" t="s">
        <v>44</v>
      </c>
      <c r="E65" s="13">
        <v>2193.0</v>
      </c>
      <c r="F65" s="13">
        <f>(Comuni!$E65/$E$7910)*100</f>
        <v>0.003690493071</v>
      </c>
      <c r="G65" s="13">
        <f t="array" ref="G65">Comuni!$E65/XLOOKUP(B65,Ripartizione_Geografica!$C$2:$C$21,Ripartizione_Geografica!$D$2:$D$21)*100</f>
        <v>0.05025302962</v>
      </c>
      <c r="H65" s="13" t="str">
        <f t="shared" si="1"/>
        <v/>
      </c>
      <c r="I65" s="13" t="str">
        <f t="array" ref="I65">XLOOKUP(B65,Ripartizione_Geografica!$C$2:$C$21,Ripartizione_Geografica!$B$2:$B$21)</f>
        <v>Nord-ovest</v>
      </c>
    </row>
    <row r="66" ht="14.25" customHeight="1">
      <c r="A66" s="13" t="s">
        <v>108</v>
      </c>
      <c r="B66" s="13" t="s">
        <v>10</v>
      </c>
      <c r="C66" s="13" t="str">
        <f t="array" ref="C66">XLOOKUP(D66,Province!$B$2:$B$108,Province!$A$2:$A$108)</f>
        <v>Torino</v>
      </c>
      <c r="D66" s="13" t="s">
        <v>44</v>
      </c>
      <c r="E66" s="13">
        <v>9917.0</v>
      </c>
      <c r="F66" s="13">
        <f>(Comuni!$E66/$E$7910)*100</f>
        <v>0.01668883711</v>
      </c>
      <c r="G66" s="13">
        <f t="array" ref="G66">Comuni!$E66/XLOOKUP(B66,Ripartizione_Geografica!$C$2:$C$21,Ripartizione_Geografica!$D$2:$D$21)*100</f>
        <v>0.2272500204</v>
      </c>
      <c r="H66" s="13" t="str">
        <f t="shared" si="1"/>
        <v/>
      </c>
      <c r="I66" s="13" t="str">
        <f t="array" ref="I66">XLOOKUP(B66,Ripartizione_Geografica!$C$2:$C$21,Ripartizione_Geografica!$B$2:$B$21)</f>
        <v>Nord-ovest</v>
      </c>
    </row>
    <row r="67" ht="14.25" customHeight="1">
      <c r="A67" s="13" t="s">
        <v>109</v>
      </c>
      <c r="B67" s="13" t="s">
        <v>10</v>
      </c>
      <c r="C67" s="13" t="str">
        <f t="array" ref="C67">XLOOKUP(D67,Province!$B$2:$B$108,Province!$A$2:$A$108)</f>
        <v>Torino</v>
      </c>
      <c r="D67" s="13" t="s">
        <v>44</v>
      </c>
      <c r="E67" s="13">
        <v>417.0</v>
      </c>
      <c r="F67" s="13">
        <f>(Comuni!$E67/$E$7910)*100</f>
        <v>0.0007017490245</v>
      </c>
      <c r="G67" s="13">
        <f t="array" ref="G67">Comuni!$E67/XLOOKUP(B67,Ripartizione_Geografica!$C$2:$C$21,Ripartizione_Geografica!$D$2:$D$21)*100</f>
        <v>0.009555637643</v>
      </c>
      <c r="H67" s="13" t="str">
        <f t="shared" si="1"/>
        <v/>
      </c>
      <c r="I67" s="13" t="str">
        <f t="array" ref="I67">XLOOKUP(B67,Ripartizione_Geografica!$C$2:$C$21,Ripartizione_Geografica!$B$2:$B$21)</f>
        <v>Nord-ovest</v>
      </c>
    </row>
    <row r="68" ht="14.25" customHeight="1">
      <c r="A68" s="13" t="s">
        <v>110</v>
      </c>
      <c r="B68" s="13" t="s">
        <v>10</v>
      </c>
      <c r="C68" s="13" t="str">
        <f t="array" ref="C68">XLOOKUP(D68,Province!$B$2:$B$108,Province!$A$2:$A$108)</f>
        <v>Torino</v>
      </c>
      <c r="D68" s="13" t="s">
        <v>44</v>
      </c>
      <c r="E68" s="13">
        <v>6363.0</v>
      </c>
      <c r="F68" s="13">
        <f>(Comuni!$E68/$E$7910)*100</f>
        <v>0.01070798332</v>
      </c>
      <c r="G68" s="13">
        <f t="array" ref="G68">Comuni!$E68/XLOOKUP(B68,Ripartizione_Geografica!$C$2:$C$21,Ripartizione_Geografica!$D$2:$D$21)*100</f>
        <v>0.145809406</v>
      </c>
      <c r="H68" s="13" t="str">
        <f t="shared" si="1"/>
        <v/>
      </c>
      <c r="I68" s="13" t="str">
        <f t="array" ref="I68">XLOOKUP(B68,Ripartizione_Geografica!$C$2:$C$21,Ripartizione_Geografica!$B$2:$B$21)</f>
        <v>Nord-ovest</v>
      </c>
    </row>
    <row r="69" ht="14.25" customHeight="1">
      <c r="A69" s="13" t="s">
        <v>111</v>
      </c>
      <c r="B69" s="13" t="s">
        <v>10</v>
      </c>
      <c r="C69" s="13" t="str">
        <f t="array" ref="C69">XLOOKUP(D69,Province!$B$2:$B$108,Province!$A$2:$A$108)</f>
        <v>Torino</v>
      </c>
      <c r="D69" s="13" t="s">
        <v>44</v>
      </c>
      <c r="E69" s="13">
        <v>2309.0</v>
      </c>
      <c r="F69" s="13">
        <f>(Comuni!$E69/$E$7910)*100</f>
        <v>0.003885703831</v>
      </c>
      <c r="G69" s="13">
        <f t="array" ref="G69">Comuni!$E69/XLOOKUP(B69,Ripartizione_Geografica!$C$2:$C$21,Ripartizione_Geografica!$D$2:$D$21)*100</f>
        <v>0.05291119261</v>
      </c>
      <c r="H69" s="13" t="str">
        <f t="shared" si="1"/>
        <v/>
      </c>
      <c r="I69" s="13" t="str">
        <f t="array" ref="I69">XLOOKUP(B69,Ripartizione_Geografica!$C$2:$C$21,Ripartizione_Geografica!$B$2:$B$21)</f>
        <v>Nord-ovest</v>
      </c>
    </row>
    <row r="70" ht="14.25" customHeight="1">
      <c r="A70" s="13" t="s">
        <v>112</v>
      </c>
      <c r="B70" s="13" t="s">
        <v>10</v>
      </c>
      <c r="C70" s="13" t="str">
        <f t="array" ref="C70">XLOOKUP(D70,Province!$B$2:$B$108,Province!$A$2:$A$108)</f>
        <v>Torino</v>
      </c>
      <c r="D70" s="13" t="s">
        <v>44</v>
      </c>
      <c r="E70" s="13">
        <v>5568.0</v>
      </c>
      <c r="F70" s="13">
        <f>(Comuni!$E70/$E$7910)*100</f>
        <v>0.00937011647</v>
      </c>
      <c r="G70" s="13">
        <f t="array" ref="G70">Comuni!$E70/XLOOKUP(B70,Ripartizione_Geografica!$C$2:$C$21,Ripartizione_Geografica!$D$2:$D$21)*100</f>
        <v>0.1275918235</v>
      </c>
      <c r="H70" s="13" t="str">
        <f t="shared" si="1"/>
        <v/>
      </c>
      <c r="I70" s="13" t="str">
        <f t="array" ref="I70">XLOOKUP(B70,Ripartizione_Geografica!$C$2:$C$21,Ripartizione_Geografica!$B$2:$B$21)</f>
        <v>Nord-ovest</v>
      </c>
    </row>
    <row r="71" ht="14.25" customHeight="1">
      <c r="A71" s="13" t="s">
        <v>113</v>
      </c>
      <c r="B71" s="13" t="s">
        <v>10</v>
      </c>
      <c r="C71" s="13" t="str">
        <f t="array" ref="C71">XLOOKUP(D71,Province!$B$2:$B$108,Province!$A$2:$A$108)</f>
        <v>Torino</v>
      </c>
      <c r="D71" s="13" t="s">
        <v>44</v>
      </c>
      <c r="E71" s="13">
        <v>1857.0</v>
      </c>
      <c r="F71" s="13">
        <f>(Comuni!$E71/$E$7910)*100</f>
        <v>0.003125055008</v>
      </c>
      <c r="G71" s="13">
        <f t="array" ref="G71">Comuni!$E71/XLOOKUP(B71,Ripartizione_Geografica!$C$2:$C$21,Ripartizione_Geografica!$D$2:$D$21)*100</f>
        <v>0.04255352303</v>
      </c>
      <c r="H71" s="13" t="str">
        <f t="shared" si="1"/>
        <v/>
      </c>
      <c r="I71" s="13" t="str">
        <f t="array" ref="I71">XLOOKUP(B71,Ripartizione_Geografica!$C$2:$C$21,Ripartizione_Geografica!$B$2:$B$21)</f>
        <v>Nord-ovest</v>
      </c>
    </row>
    <row r="72" ht="14.25" customHeight="1">
      <c r="A72" s="13" t="s">
        <v>114</v>
      </c>
      <c r="B72" s="13" t="s">
        <v>10</v>
      </c>
      <c r="C72" s="13" t="str">
        <f t="array" ref="C72">XLOOKUP(D72,Province!$B$2:$B$108,Province!$A$2:$A$108)</f>
        <v>Torino</v>
      </c>
      <c r="D72" s="13" t="s">
        <v>44</v>
      </c>
      <c r="E72" s="13">
        <v>1056.0</v>
      </c>
      <c r="F72" s="13">
        <f>(Comuni!$E72/$E$7910)*100</f>
        <v>0.001777091055</v>
      </c>
      <c r="G72" s="13">
        <f t="array" ref="G72">Comuni!$E72/XLOOKUP(B72,Ripartizione_Geografica!$C$2:$C$21,Ripartizione_Geografica!$D$2:$D$21)*100</f>
        <v>0.02419844928</v>
      </c>
      <c r="H72" s="13" t="str">
        <f t="shared" si="1"/>
        <v/>
      </c>
      <c r="I72" s="13" t="str">
        <f t="array" ref="I72">XLOOKUP(B72,Ripartizione_Geografica!$C$2:$C$21,Ripartizione_Geografica!$B$2:$B$21)</f>
        <v>Nord-ovest</v>
      </c>
    </row>
    <row r="73" ht="14.25" customHeight="1">
      <c r="A73" s="13" t="s">
        <v>115</v>
      </c>
      <c r="B73" s="13" t="s">
        <v>10</v>
      </c>
      <c r="C73" s="13" t="str">
        <f t="array" ref="C73">XLOOKUP(D73,Province!$B$2:$B$108,Province!$A$2:$A$108)</f>
        <v>Torino</v>
      </c>
      <c r="D73" s="13" t="s">
        <v>44</v>
      </c>
      <c r="E73" s="13">
        <v>159.0</v>
      </c>
      <c r="F73" s="13">
        <f>(Comuni!$E73/$E$7910)*100</f>
        <v>0.000267573369</v>
      </c>
      <c r="G73" s="13">
        <f t="array" ref="G73">Comuni!$E73/XLOOKUP(B73,Ripartizione_Geografica!$C$2:$C$21,Ripartizione_Geografica!$D$2:$D$21)*100</f>
        <v>0.003643516511</v>
      </c>
      <c r="H73" s="13" t="str">
        <f t="shared" si="1"/>
        <v/>
      </c>
      <c r="I73" s="13" t="str">
        <f t="array" ref="I73">XLOOKUP(B73,Ripartizione_Geografica!$C$2:$C$21,Ripartizione_Geografica!$B$2:$B$21)</f>
        <v>Nord-ovest</v>
      </c>
    </row>
    <row r="74" ht="14.25" customHeight="1">
      <c r="A74" s="13" t="s">
        <v>116</v>
      </c>
      <c r="B74" s="13" t="s">
        <v>10</v>
      </c>
      <c r="C74" s="13" t="str">
        <f t="array" ref="C74">XLOOKUP(D74,Province!$B$2:$B$108,Province!$A$2:$A$108)</f>
        <v>Torino</v>
      </c>
      <c r="D74" s="13" t="s">
        <v>44</v>
      </c>
      <c r="E74" s="13">
        <v>1007.0</v>
      </c>
      <c r="F74" s="13">
        <f>(Comuni!$E74/$E$7910)*100</f>
        <v>0.001694631337</v>
      </c>
      <c r="G74" s="13">
        <f t="array" ref="G74">Comuni!$E74/XLOOKUP(B74,Ripartizione_Geografica!$C$2:$C$21,Ripartizione_Geografica!$D$2:$D$21)*100</f>
        <v>0.02307560457</v>
      </c>
      <c r="H74" s="13" t="str">
        <f t="shared" si="1"/>
        <v/>
      </c>
      <c r="I74" s="13" t="str">
        <f t="array" ref="I74">XLOOKUP(B74,Ripartizione_Geografica!$C$2:$C$21,Ripartizione_Geografica!$B$2:$B$21)</f>
        <v>Nord-ovest</v>
      </c>
    </row>
    <row r="75" ht="14.25" customHeight="1">
      <c r="A75" s="13" t="s">
        <v>117</v>
      </c>
      <c r="B75" s="13" t="s">
        <v>10</v>
      </c>
      <c r="C75" s="13" t="str">
        <f t="array" ref="C75">XLOOKUP(D75,Province!$B$2:$B$108,Province!$A$2:$A$108)</f>
        <v>Torino</v>
      </c>
      <c r="D75" s="13" t="s">
        <v>44</v>
      </c>
      <c r="E75" s="13">
        <v>364.0</v>
      </c>
      <c r="F75" s="13">
        <f>(Comuni!$E75/$E$7910)*100</f>
        <v>0.0006125579014</v>
      </c>
      <c r="G75" s="13">
        <f t="array" ref="G75">Comuni!$E75/XLOOKUP(B75,Ripartizione_Geografica!$C$2:$C$21,Ripartizione_Geografica!$D$2:$D$21)*100</f>
        <v>0.008341132139</v>
      </c>
      <c r="H75" s="13" t="str">
        <f t="shared" si="1"/>
        <v/>
      </c>
      <c r="I75" s="13" t="str">
        <f t="array" ref="I75">XLOOKUP(B75,Ripartizione_Geografica!$C$2:$C$21,Ripartizione_Geografica!$B$2:$B$21)</f>
        <v>Nord-ovest</v>
      </c>
    </row>
    <row r="76" ht="14.25" customHeight="1">
      <c r="A76" s="13" t="s">
        <v>118</v>
      </c>
      <c r="B76" s="13" t="s">
        <v>10</v>
      </c>
      <c r="C76" s="13" t="str">
        <f t="array" ref="C76">XLOOKUP(D76,Province!$B$2:$B$108,Province!$A$2:$A$108)</f>
        <v>Torino</v>
      </c>
      <c r="D76" s="13" t="s">
        <v>44</v>
      </c>
      <c r="E76" s="13">
        <v>1700.0</v>
      </c>
      <c r="F76" s="13">
        <f>(Comuni!$E76/$E$7910)*100</f>
        <v>0.002860847342</v>
      </c>
      <c r="G76" s="13">
        <f t="array" ref="G76">Comuni!$E76/XLOOKUP(B76,Ripartizione_Geografica!$C$2:$C$21,Ripartizione_Geografica!$D$2:$D$21)*100</f>
        <v>0.03895583691</v>
      </c>
      <c r="H76" s="13" t="str">
        <f t="shared" si="1"/>
        <v/>
      </c>
      <c r="I76" s="13" t="str">
        <f t="array" ref="I76">XLOOKUP(B76,Ripartizione_Geografica!$C$2:$C$21,Ripartizione_Geografica!$B$2:$B$21)</f>
        <v>Nord-ovest</v>
      </c>
    </row>
    <row r="77" ht="14.25" customHeight="1">
      <c r="A77" s="13" t="s">
        <v>119</v>
      </c>
      <c r="B77" s="13" t="s">
        <v>10</v>
      </c>
      <c r="C77" s="13" t="str">
        <f t="array" ref="C77">XLOOKUP(D77,Province!$B$2:$B$108,Province!$A$2:$A$108)</f>
        <v>Torino</v>
      </c>
      <c r="D77" s="13" t="s">
        <v>44</v>
      </c>
      <c r="E77" s="13">
        <v>2106.0</v>
      </c>
      <c r="F77" s="13">
        <f>(Comuni!$E77/$E$7910)*100</f>
        <v>0.003544085001</v>
      </c>
      <c r="G77" s="13">
        <f t="array" ref="G77">Comuni!$E77/XLOOKUP(B77,Ripartizione_Geografica!$C$2:$C$21,Ripartizione_Geografica!$D$2:$D$21)*100</f>
        <v>0.04825940738</v>
      </c>
      <c r="H77" s="13" t="str">
        <f t="shared" si="1"/>
        <v/>
      </c>
      <c r="I77" s="13" t="str">
        <f t="array" ref="I77">XLOOKUP(B77,Ripartizione_Geografica!$C$2:$C$21,Ripartizione_Geografica!$B$2:$B$21)</f>
        <v>Nord-ovest</v>
      </c>
    </row>
    <row r="78" ht="14.25" customHeight="1">
      <c r="A78" s="13" t="s">
        <v>120</v>
      </c>
      <c r="B78" s="13" t="s">
        <v>10</v>
      </c>
      <c r="C78" s="13" t="str">
        <f t="array" ref="C78">XLOOKUP(D78,Province!$B$2:$B$108,Province!$A$2:$A$108)</f>
        <v>Torino</v>
      </c>
      <c r="D78" s="13" t="s">
        <v>44</v>
      </c>
      <c r="E78" s="13">
        <v>35962.0</v>
      </c>
      <c r="F78" s="13">
        <f>(Comuni!$E78/$E$7910)*100</f>
        <v>0.06051870124</v>
      </c>
      <c r="G78" s="13">
        <f t="array" ref="G78">Comuni!$E78/XLOOKUP(B78,Ripartizione_Geografica!$C$2:$C$21,Ripartizione_Geografica!$D$2:$D$21)*100</f>
        <v>0.8240763571</v>
      </c>
      <c r="H78" s="13" t="str">
        <f t="shared" si="1"/>
        <v/>
      </c>
      <c r="I78" s="13" t="str">
        <f t="array" ref="I78">XLOOKUP(B78,Ripartizione_Geografica!$C$2:$C$21,Ripartizione_Geografica!$B$2:$B$21)</f>
        <v>Nord-ovest</v>
      </c>
    </row>
    <row r="79" ht="14.25" customHeight="1">
      <c r="A79" s="13" t="s">
        <v>121</v>
      </c>
      <c r="B79" s="13" t="s">
        <v>10</v>
      </c>
      <c r="C79" s="13" t="str">
        <f t="array" ref="C79">XLOOKUP(D79,Province!$B$2:$B$108,Province!$A$2:$A$108)</f>
        <v>Torino</v>
      </c>
      <c r="D79" s="13" t="s">
        <v>44</v>
      </c>
      <c r="E79" s="13">
        <v>203.0</v>
      </c>
      <c r="F79" s="13">
        <f>(Comuni!$E79/$E$7910)*100</f>
        <v>0.0003416188297</v>
      </c>
      <c r="G79" s="13">
        <f t="array" ref="G79">Comuni!$E79/XLOOKUP(B79,Ripartizione_Geografica!$C$2:$C$21,Ripartizione_Geografica!$D$2:$D$21)*100</f>
        <v>0.004651785231</v>
      </c>
      <c r="H79" s="13" t="str">
        <f t="shared" si="1"/>
        <v/>
      </c>
      <c r="I79" s="13" t="str">
        <f t="array" ref="I79">XLOOKUP(B79,Ripartizione_Geografica!$C$2:$C$21,Ripartizione_Geografica!$B$2:$B$21)</f>
        <v>Nord-ovest</v>
      </c>
    </row>
    <row r="80" ht="14.25" customHeight="1">
      <c r="A80" s="13" t="s">
        <v>122</v>
      </c>
      <c r="B80" s="13" t="s">
        <v>10</v>
      </c>
      <c r="C80" s="13" t="str">
        <f t="array" ref="C80">XLOOKUP(D80,Province!$B$2:$B$108,Province!$A$2:$A$108)</f>
        <v>Torino</v>
      </c>
      <c r="D80" s="13" t="s">
        <v>44</v>
      </c>
      <c r="E80" s="13">
        <v>932.0</v>
      </c>
      <c r="F80" s="13">
        <f>(Comuni!$E80/$E$7910)*100</f>
        <v>0.001568417484</v>
      </c>
      <c r="G80" s="13">
        <f t="array" ref="G80">Comuni!$E80/XLOOKUP(B80,Ripartizione_Geografica!$C$2:$C$21,Ripartizione_Geografica!$D$2:$D$21)*100</f>
        <v>0.02135696471</v>
      </c>
      <c r="H80" s="13" t="str">
        <f t="shared" si="1"/>
        <v/>
      </c>
      <c r="I80" s="13" t="str">
        <f t="array" ref="I80">XLOOKUP(B80,Ripartizione_Geografica!$C$2:$C$21,Ripartizione_Geografica!$B$2:$B$21)</f>
        <v>Nord-ovest</v>
      </c>
    </row>
    <row r="81" ht="14.25" customHeight="1">
      <c r="A81" s="13" t="s">
        <v>123</v>
      </c>
      <c r="B81" s="13" t="s">
        <v>10</v>
      </c>
      <c r="C81" s="13" t="str">
        <f t="array" ref="C81">XLOOKUP(D81,Province!$B$2:$B$108,Province!$A$2:$A$108)</f>
        <v>Torino</v>
      </c>
      <c r="D81" s="13" t="s">
        <v>44</v>
      </c>
      <c r="E81" s="13">
        <v>1691.0</v>
      </c>
      <c r="F81" s="13">
        <f>(Comuni!$E81/$E$7910)*100</f>
        <v>0.00284570168</v>
      </c>
      <c r="G81" s="13">
        <f t="array" ref="G81">Comuni!$E81/XLOOKUP(B81,Ripartizione_Geografica!$C$2:$C$21,Ripartizione_Geografica!$D$2:$D$21)*100</f>
        <v>0.03874960013</v>
      </c>
      <c r="H81" s="13" t="str">
        <f t="shared" si="1"/>
        <v/>
      </c>
      <c r="I81" s="13" t="str">
        <f t="array" ref="I81">XLOOKUP(B81,Ripartizione_Geografica!$C$2:$C$21,Ripartizione_Geografica!$B$2:$B$21)</f>
        <v>Nord-ovest</v>
      </c>
    </row>
    <row r="82" ht="14.25" customHeight="1">
      <c r="A82" s="13" t="s">
        <v>124</v>
      </c>
      <c r="B82" s="13" t="s">
        <v>10</v>
      </c>
      <c r="C82" s="13" t="str">
        <f t="array" ref="C82">XLOOKUP(D82,Province!$B$2:$B$108,Province!$A$2:$A$108)</f>
        <v>Torino</v>
      </c>
      <c r="D82" s="13" t="s">
        <v>44</v>
      </c>
      <c r="E82" s="13">
        <v>25914.0</v>
      </c>
      <c r="F82" s="13">
        <f>(Comuni!$E82/$E$7910)*100</f>
        <v>0.0436094106</v>
      </c>
      <c r="G82" s="13">
        <f t="array" ref="G82">Comuni!$E82/XLOOKUP(B82,Ripartizione_Geografica!$C$2:$C$21,Ripartizione_Geografica!$D$2:$D$21)*100</f>
        <v>0.5938244458</v>
      </c>
      <c r="H82" s="13" t="str">
        <f t="shared" si="1"/>
        <v/>
      </c>
      <c r="I82" s="13" t="str">
        <f t="array" ref="I82">XLOOKUP(B82,Ripartizione_Geografica!$C$2:$C$21,Ripartizione_Geografica!$B$2:$B$21)</f>
        <v>Nord-ovest</v>
      </c>
    </row>
    <row r="83" ht="14.25" customHeight="1">
      <c r="A83" s="13" t="s">
        <v>125</v>
      </c>
      <c r="B83" s="13" t="s">
        <v>10</v>
      </c>
      <c r="C83" s="13" t="str">
        <f t="array" ref="C83">XLOOKUP(D83,Province!$B$2:$B$108,Province!$A$2:$A$108)</f>
        <v>Torino</v>
      </c>
      <c r="D83" s="13" t="s">
        <v>44</v>
      </c>
      <c r="E83" s="13">
        <v>371.0</v>
      </c>
      <c r="F83" s="13">
        <f>(Comuni!$E83/$E$7910)*100</f>
        <v>0.0006243378611</v>
      </c>
      <c r="G83" s="13">
        <f t="array" ref="G83">Comuni!$E83/XLOOKUP(B83,Ripartizione_Geografica!$C$2:$C$21,Ripartizione_Geografica!$D$2:$D$21)*100</f>
        <v>0.008501538526</v>
      </c>
      <c r="H83" s="13" t="str">
        <f t="shared" si="1"/>
        <v/>
      </c>
      <c r="I83" s="13" t="str">
        <f t="array" ref="I83">XLOOKUP(B83,Ripartizione_Geografica!$C$2:$C$21,Ripartizione_Geografica!$B$2:$B$21)</f>
        <v>Nord-ovest</v>
      </c>
    </row>
    <row r="84" ht="14.25" customHeight="1">
      <c r="A84" s="13" t="s">
        <v>126</v>
      </c>
      <c r="B84" s="13" t="s">
        <v>10</v>
      </c>
      <c r="C84" s="13" t="str">
        <f t="array" ref="C84">XLOOKUP(D84,Province!$B$2:$B$108,Province!$A$2:$A$108)</f>
        <v>Torino</v>
      </c>
      <c r="D84" s="13" t="s">
        <v>44</v>
      </c>
      <c r="E84" s="13">
        <v>261.0</v>
      </c>
      <c r="F84" s="13">
        <f>(Comuni!$E84/$E$7910)*100</f>
        <v>0.0004392242096</v>
      </c>
      <c r="G84" s="13">
        <f t="array" ref="G84">Comuni!$E84/XLOOKUP(B84,Ripartizione_Geografica!$C$2:$C$21,Ripartizione_Geografica!$D$2:$D$21)*100</f>
        <v>0.005980866726</v>
      </c>
      <c r="H84" s="13" t="str">
        <f t="shared" si="1"/>
        <v/>
      </c>
      <c r="I84" s="13" t="str">
        <f t="array" ref="I84">XLOOKUP(B84,Ripartizione_Geografica!$C$2:$C$21,Ripartizione_Geografica!$B$2:$B$21)</f>
        <v>Nord-ovest</v>
      </c>
    </row>
    <row r="85" ht="14.25" customHeight="1">
      <c r="A85" s="13" t="s">
        <v>127</v>
      </c>
      <c r="B85" s="13" t="s">
        <v>10</v>
      </c>
      <c r="C85" s="13" t="str">
        <f t="array" ref="C85">XLOOKUP(D85,Province!$B$2:$B$108,Province!$A$2:$A$108)</f>
        <v>Torino</v>
      </c>
      <c r="D85" s="13" t="s">
        <v>44</v>
      </c>
      <c r="E85" s="13">
        <v>375.0</v>
      </c>
      <c r="F85" s="13">
        <f>(Comuni!$E85/$E$7910)*100</f>
        <v>0.0006310692666</v>
      </c>
      <c r="G85" s="13">
        <f t="array" ref="G85">Comuni!$E85/XLOOKUP(B85,Ripartizione_Geografica!$C$2:$C$21,Ripartizione_Geografica!$D$2:$D$21)*100</f>
        <v>0.008593199319</v>
      </c>
      <c r="H85" s="13" t="str">
        <f t="shared" si="1"/>
        <v/>
      </c>
      <c r="I85" s="13" t="str">
        <f t="array" ref="I85">XLOOKUP(B85,Ripartizione_Geografica!$C$2:$C$21,Ripartizione_Geografica!$B$2:$B$21)</f>
        <v>Nord-ovest</v>
      </c>
    </row>
    <row r="86" ht="14.25" customHeight="1">
      <c r="A86" s="13" t="s">
        <v>128</v>
      </c>
      <c r="B86" s="13" t="s">
        <v>10</v>
      </c>
      <c r="C86" s="13" t="str">
        <f t="array" ref="C86">XLOOKUP(D86,Province!$B$2:$B$108,Province!$A$2:$A$108)</f>
        <v>Torino</v>
      </c>
      <c r="D86" s="13" t="s">
        <v>44</v>
      </c>
      <c r="E86" s="13">
        <v>18415.0</v>
      </c>
      <c r="F86" s="13">
        <f>(Comuni!$E86/$E$7910)*100</f>
        <v>0.03098970812</v>
      </c>
      <c r="G86" s="13">
        <f t="array" ref="G86">Comuni!$E86/XLOOKUP(B86,Ripartizione_Geografica!$C$2:$C$21,Ripartizione_Geografica!$D$2:$D$21)*100</f>
        <v>0.4219833746</v>
      </c>
      <c r="H86" s="13" t="str">
        <f t="shared" si="1"/>
        <v/>
      </c>
      <c r="I86" s="13" t="str">
        <f t="array" ref="I86">XLOOKUP(B86,Ripartizione_Geografica!$C$2:$C$21,Ripartizione_Geografica!$B$2:$B$21)</f>
        <v>Nord-ovest</v>
      </c>
    </row>
    <row r="87" ht="14.25" customHeight="1">
      <c r="A87" s="13" t="s">
        <v>129</v>
      </c>
      <c r="B87" s="13" t="s">
        <v>10</v>
      </c>
      <c r="C87" s="13" t="str">
        <f t="array" ref="C87">XLOOKUP(D87,Province!$B$2:$B$108,Province!$A$2:$A$108)</f>
        <v>Torino</v>
      </c>
      <c r="D87" s="13" t="s">
        <v>44</v>
      </c>
      <c r="E87" s="13">
        <v>192.0</v>
      </c>
      <c r="F87" s="13">
        <f>(Comuni!$E87/$E$7910)*100</f>
        <v>0.0003231074645</v>
      </c>
      <c r="G87" s="13">
        <f t="array" ref="G87">Comuni!$E87/XLOOKUP(B87,Ripartizione_Geografica!$C$2:$C$21,Ripartizione_Geografica!$D$2:$D$21)*100</f>
        <v>0.004399718051</v>
      </c>
      <c r="H87" s="13" t="str">
        <f t="shared" si="1"/>
        <v/>
      </c>
      <c r="I87" s="13" t="str">
        <f t="array" ref="I87">XLOOKUP(B87,Ripartizione_Geografica!$C$2:$C$21,Ripartizione_Geografica!$B$2:$B$21)</f>
        <v>Nord-ovest</v>
      </c>
    </row>
    <row r="88" ht="14.25" customHeight="1">
      <c r="A88" s="13" t="s">
        <v>130</v>
      </c>
      <c r="B88" s="13" t="s">
        <v>10</v>
      </c>
      <c r="C88" s="13" t="str">
        <f t="array" ref="C88">XLOOKUP(D88,Province!$B$2:$B$108,Province!$A$2:$A$108)</f>
        <v>Torino</v>
      </c>
      <c r="D88" s="13" t="s">
        <v>44</v>
      </c>
      <c r="E88" s="13">
        <v>1550.0</v>
      </c>
      <c r="F88" s="13">
        <f>(Comuni!$E88/$E$7910)*100</f>
        <v>0.002608419635</v>
      </c>
      <c r="G88" s="13">
        <f t="array" ref="G88">Comuni!$E88/XLOOKUP(B88,Ripartizione_Geografica!$C$2:$C$21,Ripartizione_Geografica!$D$2:$D$21)*100</f>
        <v>0.03551855719</v>
      </c>
      <c r="H88" s="13" t="str">
        <f t="shared" si="1"/>
        <v/>
      </c>
      <c r="I88" s="13" t="str">
        <f t="array" ref="I88">XLOOKUP(B88,Ripartizione_Geografica!$C$2:$C$21,Ripartizione_Geografica!$B$2:$B$21)</f>
        <v>Nord-ovest</v>
      </c>
    </row>
    <row r="89" ht="14.25" customHeight="1">
      <c r="A89" s="13" t="s">
        <v>131</v>
      </c>
      <c r="B89" s="13" t="s">
        <v>10</v>
      </c>
      <c r="C89" s="13" t="str">
        <f t="array" ref="C89">XLOOKUP(D89,Province!$B$2:$B$108,Province!$A$2:$A$108)</f>
        <v>Torino</v>
      </c>
      <c r="D89" s="13" t="s">
        <v>44</v>
      </c>
      <c r="E89" s="13">
        <v>3084.0</v>
      </c>
      <c r="F89" s="13">
        <f>(Comuni!$E89/$E$7910)*100</f>
        <v>0.005189913649</v>
      </c>
      <c r="G89" s="13">
        <f t="array" ref="G89">Comuni!$E89/XLOOKUP(B89,Ripartizione_Geografica!$C$2:$C$21,Ripartizione_Geografica!$D$2:$D$21)*100</f>
        <v>0.0706704712</v>
      </c>
      <c r="H89" s="13" t="str">
        <f t="shared" si="1"/>
        <v/>
      </c>
      <c r="I89" s="13" t="str">
        <f t="array" ref="I89">XLOOKUP(B89,Ripartizione_Geografica!$C$2:$C$21,Ripartizione_Geografica!$B$2:$B$21)</f>
        <v>Nord-ovest</v>
      </c>
    </row>
    <row r="90" ht="14.25" customHeight="1">
      <c r="A90" s="13" t="s">
        <v>132</v>
      </c>
      <c r="B90" s="13" t="s">
        <v>10</v>
      </c>
      <c r="C90" s="13" t="str">
        <f t="array" ref="C90">XLOOKUP(D90,Province!$B$2:$B$108,Province!$A$2:$A$108)</f>
        <v>Torino</v>
      </c>
      <c r="D90" s="13" t="s">
        <v>44</v>
      </c>
      <c r="E90" s="13">
        <v>49083.0</v>
      </c>
      <c r="F90" s="13">
        <f>(Comuni!$E90/$E$7910)*100</f>
        <v>0.08259939417</v>
      </c>
      <c r="G90" s="13">
        <f t="array" ref="G90">Comuni!$E90/XLOOKUP(B90,Ripartizione_Geografica!$C$2:$C$21,Ripartizione_Geografica!$D$2:$D$21)*100</f>
        <v>1.124746672</v>
      </c>
      <c r="H90" s="13" t="str">
        <f t="shared" si="1"/>
        <v/>
      </c>
      <c r="I90" s="13" t="str">
        <f t="array" ref="I90">XLOOKUP(B90,Ripartizione_Geografica!$C$2:$C$21,Ripartizione_Geografica!$B$2:$B$21)</f>
        <v>Nord-ovest</v>
      </c>
    </row>
    <row r="91" ht="14.25" customHeight="1">
      <c r="A91" s="13" t="s">
        <v>133</v>
      </c>
      <c r="B91" s="13" t="s">
        <v>10</v>
      </c>
      <c r="C91" s="13" t="str">
        <f t="array" ref="C91">XLOOKUP(D91,Province!$B$2:$B$108,Province!$A$2:$A$108)</f>
        <v>Torino</v>
      </c>
      <c r="D91" s="13" t="s">
        <v>44</v>
      </c>
      <c r="E91" s="13">
        <v>347.0</v>
      </c>
      <c r="F91" s="13">
        <f>(Comuni!$E91/$E$7910)*100</f>
        <v>0.000583949428</v>
      </c>
      <c r="G91" s="13">
        <f t="array" ref="G91">Comuni!$E91/XLOOKUP(B91,Ripartizione_Geografica!$C$2:$C$21,Ripartizione_Geografica!$D$2:$D$21)*100</f>
        <v>0.00795157377</v>
      </c>
      <c r="H91" s="13" t="str">
        <f t="shared" si="1"/>
        <v/>
      </c>
      <c r="I91" s="13" t="str">
        <f t="array" ref="I91">XLOOKUP(B91,Ripartizione_Geografica!$C$2:$C$21,Ripartizione_Geografica!$B$2:$B$21)</f>
        <v>Nord-ovest</v>
      </c>
    </row>
    <row r="92" ht="14.25" customHeight="1">
      <c r="A92" s="13" t="s">
        <v>134</v>
      </c>
      <c r="B92" s="13" t="s">
        <v>10</v>
      </c>
      <c r="C92" s="13" t="str">
        <f t="array" ref="C92">XLOOKUP(D92,Province!$B$2:$B$108,Province!$A$2:$A$108)</f>
        <v>Torino</v>
      </c>
      <c r="D92" s="13" t="s">
        <v>44</v>
      </c>
      <c r="E92" s="13">
        <v>603.0</v>
      </c>
      <c r="F92" s="13">
        <f>(Comuni!$E92/$E$7910)*100</f>
        <v>0.001014759381</v>
      </c>
      <c r="G92" s="13">
        <f t="array" ref="G92">Comuni!$E92/XLOOKUP(B92,Ripartizione_Geografica!$C$2:$C$21,Ripartizione_Geografica!$D$2:$D$21)*100</f>
        <v>0.01381786451</v>
      </c>
      <c r="H92" s="13" t="str">
        <f t="shared" si="1"/>
        <v/>
      </c>
      <c r="I92" s="13" t="str">
        <f t="array" ref="I92">XLOOKUP(B92,Ripartizione_Geografica!$C$2:$C$21,Ripartizione_Geografica!$B$2:$B$21)</f>
        <v>Nord-ovest</v>
      </c>
    </row>
    <row r="93" ht="14.25" customHeight="1">
      <c r="A93" s="13" t="s">
        <v>135</v>
      </c>
      <c r="B93" s="13" t="s">
        <v>10</v>
      </c>
      <c r="C93" s="13" t="str">
        <f t="array" ref="C93">XLOOKUP(D93,Province!$B$2:$B$108,Province!$A$2:$A$108)</f>
        <v>Torino</v>
      </c>
      <c r="D93" s="13" t="s">
        <v>44</v>
      </c>
      <c r="E93" s="13">
        <v>4670.0</v>
      </c>
      <c r="F93" s="13">
        <f>(Comuni!$E93/$E$7910)*100</f>
        <v>0.007858915933</v>
      </c>
      <c r="G93" s="13">
        <f t="array" ref="G93">Comuni!$E93/XLOOKUP(B93,Ripartizione_Geografica!$C$2:$C$21,Ripartizione_Geografica!$D$2:$D$21)*100</f>
        <v>0.1070139755</v>
      </c>
      <c r="H93" s="13" t="str">
        <f t="shared" si="1"/>
        <v/>
      </c>
      <c r="I93" s="13" t="str">
        <f t="array" ref="I93">XLOOKUP(B93,Ripartizione_Geografica!$C$2:$C$21,Ripartizione_Geografica!$B$2:$B$21)</f>
        <v>Nord-ovest</v>
      </c>
    </row>
    <row r="94" ht="14.25" customHeight="1">
      <c r="A94" s="13" t="s">
        <v>136</v>
      </c>
      <c r="B94" s="13" t="s">
        <v>10</v>
      </c>
      <c r="C94" s="13" t="str">
        <f t="array" ref="C94">XLOOKUP(D94,Province!$B$2:$B$108,Province!$A$2:$A$108)</f>
        <v>Torino</v>
      </c>
      <c r="D94" s="13" t="s">
        <v>44</v>
      </c>
      <c r="E94" s="13">
        <v>3330.0</v>
      </c>
      <c r="F94" s="13">
        <f>(Comuni!$E94/$E$7910)*100</f>
        <v>0.005603895087</v>
      </c>
      <c r="G94" s="13">
        <f t="array" ref="G94">Comuni!$E94/XLOOKUP(B94,Ripartizione_Geografica!$C$2:$C$21,Ripartizione_Geografica!$D$2:$D$21)*100</f>
        <v>0.07630760995</v>
      </c>
      <c r="H94" s="13" t="str">
        <f t="shared" si="1"/>
        <v/>
      </c>
      <c r="I94" s="13" t="str">
        <f t="array" ref="I94">XLOOKUP(B94,Ripartizione_Geografica!$C$2:$C$21,Ripartizione_Geografica!$B$2:$B$21)</f>
        <v>Nord-ovest</v>
      </c>
    </row>
    <row r="95" ht="14.25" customHeight="1">
      <c r="A95" s="13" t="s">
        <v>137</v>
      </c>
      <c r="B95" s="13" t="s">
        <v>10</v>
      </c>
      <c r="C95" s="13" t="str">
        <f t="array" ref="C95">XLOOKUP(D95,Province!$B$2:$B$108,Province!$A$2:$A$108)</f>
        <v>Torino</v>
      </c>
      <c r="D95" s="13" t="s">
        <v>44</v>
      </c>
      <c r="E95" s="13">
        <v>522.0</v>
      </c>
      <c r="F95" s="13">
        <f>(Comuni!$E95/$E$7910)*100</f>
        <v>0.0008784484191</v>
      </c>
      <c r="G95" s="13">
        <f t="array" ref="G95">Comuni!$E95/XLOOKUP(B95,Ripartizione_Geografica!$C$2:$C$21,Ripartizione_Geografica!$D$2:$D$21)*100</f>
        <v>0.01196173345</v>
      </c>
      <c r="H95" s="13" t="str">
        <f t="shared" si="1"/>
        <v/>
      </c>
      <c r="I95" s="13" t="str">
        <f t="array" ref="I95">XLOOKUP(B95,Ripartizione_Geografica!$C$2:$C$21,Ripartizione_Geografica!$B$2:$B$21)</f>
        <v>Nord-ovest</v>
      </c>
    </row>
    <row r="96" ht="14.25" customHeight="1">
      <c r="A96" s="13" t="s">
        <v>138</v>
      </c>
      <c r="B96" s="13" t="s">
        <v>10</v>
      </c>
      <c r="C96" s="13" t="str">
        <f t="array" ref="C96">XLOOKUP(D96,Province!$B$2:$B$108,Province!$A$2:$A$108)</f>
        <v>Torino</v>
      </c>
      <c r="D96" s="13" t="s">
        <v>44</v>
      </c>
      <c r="E96" s="13">
        <v>997.0</v>
      </c>
      <c r="F96" s="13">
        <f>(Comuni!$E96/$E$7910)*100</f>
        <v>0.001677802823</v>
      </c>
      <c r="G96" s="13">
        <f t="array" ref="G96">Comuni!$E96/XLOOKUP(B96,Ripartizione_Geografica!$C$2:$C$21,Ripartizione_Geografica!$D$2:$D$21)*100</f>
        <v>0.02284645259</v>
      </c>
      <c r="H96" s="13" t="str">
        <f t="shared" si="1"/>
        <v/>
      </c>
      <c r="I96" s="13" t="str">
        <f t="array" ref="I96">XLOOKUP(B96,Ripartizione_Geografica!$C$2:$C$21,Ripartizione_Geografica!$B$2:$B$21)</f>
        <v>Nord-ovest</v>
      </c>
    </row>
    <row r="97" ht="14.25" customHeight="1">
      <c r="A97" s="13" t="s">
        <v>139</v>
      </c>
      <c r="B97" s="13" t="s">
        <v>10</v>
      </c>
      <c r="C97" s="13" t="str">
        <f t="array" ref="C97">XLOOKUP(D97,Province!$B$2:$B$108,Province!$A$2:$A$108)</f>
        <v>Torino</v>
      </c>
      <c r="D97" s="13" t="s">
        <v>44</v>
      </c>
      <c r="E97" s="13">
        <v>7825.0</v>
      </c>
      <c r="F97" s="13">
        <f>(Comuni!$E97/$E$7910)*100</f>
        <v>0.01316831203</v>
      </c>
      <c r="G97" s="13">
        <f t="array" ref="G97">Comuni!$E97/XLOOKUP(B97,Ripartizione_Geografica!$C$2:$C$21,Ripartizione_Geografica!$D$2:$D$21)*100</f>
        <v>0.1793114258</v>
      </c>
      <c r="H97" s="13" t="str">
        <f t="shared" si="1"/>
        <v/>
      </c>
      <c r="I97" s="13" t="str">
        <f t="array" ref="I97">XLOOKUP(B97,Ripartizione_Geografica!$C$2:$C$21,Ripartizione_Geografica!$B$2:$B$21)</f>
        <v>Nord-ovest</v>
      </c>
    </row>
    <row r="98" ht="14.25" customHeight="1">
      <c r="A98" s="13" t="s">
        <v>140</v>
      </c>
      <c r="B98" s="13" t="s">
        <v>10</v>
      </c>
      <c r="C98" s="13" t="str">
        <f t="array" ref="C98">XLOOKUP(D98,Province!$B$2:$B$108,Province!$A$2:$A$108)</f>
        <v>Torino</v>
      </c>
      <c r="D98" s="13" t="s">
        <v>44</v>
      </c>
      <c r="E98" s="13">
        <v>10084.0</v>
      </c>
      <c r="F98" s="13">
        <f>(Comuni!$E98/$E$7910)*100</f>
        <v>0.01696987329</v>
      </c>
      <c r="G98" s="13">
        <f t="array" ref="G98">Comuni!$E98/XLOOKUP(B98,Ripartizione_Geografica!$C$2:$C$21,Ripartizione_Geografica!$D$2:$D$21)*100</f>
        <v>0.2310768585</v>
      </c>
      <c r="H98" s="13" t="str">
        <f t="shared" si="1"/>
        <v/>
      </c>
      <c r="I98" s="13" t="str">
        <f t="array" ref="I98">XLOOKUP(B98,Ripartizione_Geografica!$C$2:$C$21,Ripartizione_Geografica!$B$2:$B$21)</f>
        <v>Nord-ovest</v>
      </c>
    </row>
    <row r="99" ht="14.25" customHeight="1">
      <c r="A99" s="13" t="s">
        <v>141</v>
      </c>
      <c r="B99" s="13" t="s">
        <v>10</v>
      </c>
      <c r="C99" s="13" t="str">
        <f t="array" ref="C99">XLOOKUP(D99,Province!$B$2:$B$108,Province!$A$2:$A$108)</f>
        <v>Torino</v>
      </c>
      <c r="D99" s="13" t="s">
        <v>44</v>
      </c>
      <c r="E99" s="13">
        <v>8436.0</v>
      </c>
      <c r="F99" s="13">
        <f>(Comuni!$E99/$E$7910)*100</f>
        <v>0.01419653422</v>
      </c>
      <c r="G99" s="13">
        <f t="array" ref="G99">Comuni!$E99/XLOOKUP(B99,Ripartizione_Geografica!$C$2:$C$21,Ripartizione_Geografica!$D$2:$D$21)*100</f>
        <v>0.1933126119</v>
      </c>
      <c r="H99" s="13" t="str">
        <f t="shared" si="1"/>
        <v/>
      </c>
      <c r="I99" s="13" t="str">
        <f t="array" ref="I99">XLOOKUP(B99,Ripartizione_Geografica!$C$2:$C$21,Ripartizione_Geografica!$B$2:$B$21)</f>
        <v>Nord-ovest</v>
      </c>
    </row>
    <row r="100" ht="14.25" customHeight="1">
      <c r="A100" s="13" t="s">
        <v>142</v>
      </c>
      <c r="B100" s="13" t="s">
        <v>10</v>
      </c>
      <c r="C100" s="13" t="str">
        <f t="array" ref="C100">XLOOKUP(D100,Province!$B$2:$B$108,Province!$A$2:$A$108)</f>
        <v>Torino</v>
      </c>
      <c r="D100" s="13" t="s">
        <v>44</v>
      </c>
      <c r="E100" s="13">
        <v>266.0</v>
      </c>
      <c r="F100" s="13">
        <f>(Comuni!$E100/$E$7910)*100</f>
        <v>0.0004476384664</v>
      </c>
      <c r="G100" s="13">
        <f t="array" ref="G100">Comuni!$E100/XLOOKUP(B100,Ripartizione_Geografica!$C$2:$C$21,Ripartizione_Geografica!$D$2:$D$21)*100</f>
        <v>0.006095442717</v>
      </c>
      <c r="H100" s="13" t="str">
        <f t="shared" si="1"/>
        <v/>
      </c>
      <c r="I100" s="13" t="str">
        <f t="array" ref="I100">XLOOKUP(B100,Ripartizione_Geografica!$C$2:$C$21,Ripartizione_Geografica!$B$2:$B$21)</f>
        <v>Nord-ovest</v>
      </c>
    </row>
    <row r="101" ht="14.25" customHeight="1">
      <c r="A101" s="13" t="s">
        <v>143</v>
      </c>
      <c r="B101" s="13" t="s">
        <v>10</v>
      </c>
      <c r="C101" s="13" t="str">
        <f t="array" ref="C101">XLOOKUP(D101,Province!$B$2:$B$108,Province!$A$2:$A$108)</f>
        <v>Torino</v>
      </c>
      <c r="D101" s="13" t="s">
        <v>44</v>
      </c>
      <c r="E101" s="13">
        <v>5230.0</v>
      </c>
      <c r="F101" s="13">
        <f>(Comuni!$E101/$E$7910)*100</f>
        <v>0.008801312705</v>
      </c>
      <c r="G101" s="13">
        <f t="array" ref="G101">Comuni!$E101/XLOOKUP(B101,Ripartizione_Geografica!$C$2:$C$21,Ripartizione_Geografica!$D$2:$D$21)*100</f>
        <v>0.1198464865</v>
      </c>
      <c r="H101" s="13" t="str">
        <f t="shared" si="1"/>
        <v/>
      </c>
      <c r="I101" s="13" t="str">
        <f t="array" ref="I101">XLOOKUP(B101,Ripartizione_Geografica!$C$2:$C$21,Ripartizione_Geografica!$B$2:$B$21)</f>
        <v>Nord-ovest</v>
      </c>
    </row>
    <row r="102" ht="14.25" customHeight="1">
      <c r="A102" s="13" t="s">
        <v>144</v>
      </c>
      <c r="B102" s="13" t="s">
        <v>10</v>
      </c>
      <c r="C102" s="13" t="str">
        <f t="array" ref="C102">XLOOKUP(D102,Province!$B$2:$B$108,Province!$A$2:$A$108)</f>
        <v>Torino</v>
      </c>
      <c r="D102" s="13" t="s">
        <v>44</v>
      </c>
      <c r="E102" s="13">
        <v>2269.0</v>
      </c>
      <c r="F102" s="13">
        <f>(Comuni!$E102/$E$7910)*100</f>
        <v>0.003818389776</v>
      </c>
      <c r="G102" s="13">
        <f t="array" ref="G102">Comuni!$E102/XLOOKUP(B102,Ripartizione_Geografica!$C$2:$C$21,Ripartizione_Geografica!$D$2:$D$21)*100</f>
        <v>0.05199458468</v>
      </c>
      <c r="H102" s="13" t="str">
        <f t="shared" si="1"/>
        <v/>
      </c>
      <c r="I102" s="13" t="str">
        <f t="array" ref="I102">XLOOKUP(B102,Ripartizione_Geografica!$C$2:$C$21,Ripartizione_Geografica!$B$2:$B$21)</f>
        <v>Nord-ovest</v>
      </c>
    </row>
    <row r="103" ht="14.25" customHeight="1">
      <c r="A103" s="13" t="s">
        <v>145</v>
      </c>
      <c r="B103" s="13" t="s">
        <v>10</v>
      </c>
      <c r="C103" s="13" t="str">
        <f t="array" ref="C103">XLOOKUP(D103,Province!$B$2:$B$108,Province!$A$2:$A$108)</f>
        <v>Torino</v>
      </c>
      <c r="D103" s="13" t="s">
        <v>44</v>
      </c>
      <c r="E103" s="13">
        <v>553.0</v>
      </c>
      <c r="F103" s="13">
        <f>(Comuni!$E103/$E$7910)*100</f>
        <v>0.0009306168118</v>
      </c>
      <c r="G103" s="13">
        <f t="array" ref="G103">Comuni!$E103/XLOOKUP(B103,Ripartizione_Geografica!$C$2:$C$21,Ripartizione_Geografica!$D$2:$D$21)*100</f>
        <v>0.0126721046</v>
      </c>
      <c r="H103" s="13" t="str">
        <f t="shared" si="1"/>
        <v/>
      </c>
      <c r="I103" s="13" t="str">
        <f t="array" ref="I103">XLOOKUP(B103,Ripartizione_Geografica!$C$2:$C$21,Ripartizione_Geografica!$B$2:$B$21)</f>
        <v>Nord-ovest</v>
      </c>
    </row>
    <row r="104" ht="14.25" customHeight="1">
      <c r="A104" s="13" t="s">
        <v>146</v>
      </c>
      <c r="B104" s="13" t="s">
        <v>10</v>
      </c>
      <c r="C104" s="13" t="str">
        <f t="array" ref="C104">XLOOKUP(D104,Province!$B$2:$B$108,Province!$A$2:$A$108)</f>
        <v>Torino</v>
      </c>
      <c r="D104" s="13" t="s">
        <v>44</v>
      </c>
      <c r="E104" s="13">
        <v>2713.0</v>
      </c>
      <c r="F104" s="13">
        <f>(Comuni!$E104/$E$7910)*100</f>
        <v>0.004565575787</v>
      </c>
      <c r="G104" s="13">
        <f t="array" ref="G104">Comuni!$E104/XLOOKUP(B104,Ripartizione_Geografica!$C$2:$C$21,Ripartizione_Geografica!$D$2:$D$21)*100</f>
        <v>0.06216893267</v>
      </c>
      <c r="H104" s="13" t="str">
        <f t="shared" si="1"/>
        <v/>
      </c>
      <c r="I104" s="13" t="str">
        <f t="array" ref="I104">XLOOKUP(B104,Ripartizione_Geografica!$C$2:$C$21,Ripartizione_Geografica!$B$2:$B$21)</f>
        <v>Nord-ovest</v>
      </c>
    </row>
    <row r="105" ht="14.25" customHeight="1">
      <c r="A105" s="13" t="s">
        <v>147</v>
      </c>
      <c r="B105" s="13" t="s">
        <v>10</v>
      </c>
      <c r="C105" s="13" t="str">
        <f t="array" ref="C105">XLOOKUP(D105,Province!$B$2:$B$108,Province!$A$2:$A$108)</f>
        <v>Torino</v>
      </c>
      <c r="D105" s="13" t="s">
        <v>44</v>
      </c>
      <c r="E105" s="13">
        <v>837.0</v>
      </c>
      <c r="F105" s="13">
        <f>(Comuni!$E105/$E$7910)*100</f>
        <v>0.001408546603</v>
      </c>
      <c r="G105" s="13">
        <f t="array" ref="G105">Comuni!$E105/XLOOKUP(B105,Ripartizione_Geografica!$C$2:$C$21,Ripartizione_Geografica!$D$2:$D$21)*100</f>
        <v>0.01918002088</v>
      </c>
      <c r="H105" s="13" t="str">
        <f t="shared" si="1"/>
        <v/>
      </c>
      <c r="I105" s="13" t="str">
        <f t="array" ref="I105">XLOOKUP(B105,Ripartizione_Geografica!$C$2:$C$21,Ripartizione_Geografica!$B$2:$B$21)</f>
        <v>Nord-ovest</v>
      </c>
    </row>
    <row r="106" ht="14.25" customHeight="1">
      <c r="A106" s="13" t="s">
        <v>148</v>
      </c>
      <c r="B106" s="13" t="s">
        <v>10</v>
      </c>
      <c r="C106" s="13" t="str">
        <f t="array" ref="C106">XLOOKUP(D106,Province!$B$2:$B$108,Province!$A$2:$A$108)</f>
        <v>Torino</v>
      </c>
      <c r="D106" s="13" t="s">
        <v>44</v>
      </c>
      <c r="E106" s="13">
        <v>2331.0</v>
      </c>
      <c r="F106" s="13">
        <f>(Comuni!$E106/$E$7910)*100</f>
        <v>0.003922726561</v>
      </c>
      <c r="G106" s="13">
        <f t="array" ref="G106">Comuni!$E106/XLOOKUP(B106,Ripartizione_Geografica!$C$2:$C$21,Ripartizione_Geografica!$D$2:$D$21)*100</f>
        <v>0.05341532697</v>
      </c>
      <c r="H106" s="13" t="str">
        <f t="shared" si="1"/>
        <v/>
      </c>
      <c r="I106" s="13" t="str">
        <f t="array" ref="I106">XLOOKUP(B106,Ripartizione_Geografica!$C$2:$C$21,Ripartizione_Geografica!$B$2:$B$21)</f>
        <v>Nord-ovest</v>
      </c>
    </row>
    <row r="107" ht="14.25" customHeight="1">
      <c r="A107" s="13" t="s">
        <v>149</v>
      </c>
      <c r="B107" s="13" t="s">
        <v>10</v>
      </c>
      <c r="C107" s="13" t="str">
        <f t="array" ref="C107">XLOOKUP(D107,Province!$B$2:$B$108,Province!$A$2:$A$108)</f>
        <v>Torino</v>
      </c>
      <c r="D107" s="13" t="s">
        <v>44</v>
      </c>
      <c r="E107" s="13">
        <v>3612.0</v>
      </c>
      <c r="F107" s="13">
        <f>(Comuni!$E107/$E$7910)*100</f>
        <v>0.006078459176</v>
      </c>
      <c r="G107" s="13">
        <f t="array" ref="G107">Comuni!$E107/XLOOKUP(B107,Ripartizione_Geografica!$C$2:$C$21,Ripartizione_Geografica!$D$2:$D$21)*100</f>
        <v>0.08276969584</v>
      </c>
      <c r="H107" s="13" t="str">
        <f t="shared" si="1"/>
        <v/>
      </c>
      <c r="I107" s="13" t="str">
        <f t="array" ref="I107">XLOOKUP(B107,Ripartizione_Geografica!$C$2:$C$21,Ripartizione_Geografica!$B$2:$B$21)</f>
        <v>Nord-ovest</v>
      </c>
    </row>
    <row r="108" ht="14.25" customHeight="1">
      <c r="A108" s="13" t="s">
        <v>150</v>
      </c>
      <c r="B108" s="13" t="s">
        <v>10</v>
      </c>
      <c r="C108" s="13" t="str">
        <f t="array" ref="C108">XLOOKUP(D108,Province!$B$2:$B$108,Province!$A$2:$A$108)</f>
        <v>Torino</v>
      </c>
      <c r="D108" s="13" t="s">
        <v>44</v>
      </c>
      <c r="E108" s="13">
        <v>272.0</v>
      </c>
      <c r="F108" s="13">
        <f>(Comuni!$E108/$E$7910)*100</f>
        <v>0.0004577355747</v>
      </c>
      <c r="G108" s="13">
        <f t="array" ref="G108">Comuni!$E108/XLOOKUP(B108,Ripartizione_Geografica!$C$2:$C$21,Ripartizione_Geografica!$D$2:$D$21)*100</f>
        <v>0.006232933906</v>
      </c>
      <c r="H108" s="13" t="str">
        <f t="shared" si="1"/>
        <v/>
      </c>
      <c r="I108" s="13" t="str">
        <f t="array" ref="I108">XLOOKUP(B108,Ripartizione_Geografica!$C$2:$C$21,Ripartizione_Geografica!$B$2:$B$21)</f>
        <v>Nord-ovest</v>
      </c>
    </row>
    <row r="109" ht="14.25" customHeight="1">
      <c r="A109" s="13" t="s">
        <v>151</v>
      </c>
      <c r="B109" s="13" t="s">
        <v>10</v>
      </c>
      <c r="C109" s="13" t="str">
        <f t="array" ref="C109">XLOOKUP(D109,Province!$B$2:$B$108,Province!$A$2:$A$108)</f>
        <v>Torino</v>
      </c>
      <c r="D109" s="13" t="s">
        <v>44</v>
      </c>
      <c r="E109" s="13">
        <v>1726.0</v>
      </c>
      <c r="F109" s="13">
        <f>(Comuni!$E109/$E$7910)*100</f>
        <v>0.002904601478</v>
      </c>
      <c r="G109" s="13">
        <f t="array" ref="G109">Comuni!$E109/XLOOKUP(B109,Ripartizione_Geografica!$C$2:$C$21,Ripartizione_Geografica!$D$2:$D$21)*100</f>
        <v>0.03955163207</v>
      </c>
      <c r="H109" s="13" t="str">
        <f t="shared" si="1"/>
        <v/>
      </c>
      <c r="I109" s="13" t="str">
        <f t="array" ref="I109">XLOOKUP(B109,Ripartizione_Geografica!$C$2:$C$21,Ripartizione_Geografica!$B$2:$B$21)</f>
        <v>Nord-ovest</v>
      </c>
    </row>
    <row r="110" ht="14.25" customHeight="1">
      <c r="A110" s="13" t="s">
        <v>152</v>
      </c>
      <c r="B110" s="13" t="s">
        <v>10</v>
      </c>
      <c r="C110" s="13" t="str">
        <f t="array" ref="C110">XLOOKUP(D110,Province!$B$2:$B$108,Province!$A$2:$A$108)</f>
        <v>Torino</v>
      </c>
      <c r="D110" s="13" t="s">
        <v>44</v>
      </c>
      <c r="E110" s="13">
        <v>2840.0</v>
      </c>
      <c r="F110" s="13">
        <f>(Comuni!$E110/$E$7910)*100</f>
        <v>0.004779297912</v>
      </c>
      <c r="G110" s="13">
        <f t="array" ref="G110">Comuni!$E110/XLOOKUP(B110,Ripartizione_Geografica!$C$2:$C$21,Ripartizione_Geografica!$D$2:$D$21)*100</f>
        <v>0.06507916284</v>
      </c>
      <c r="H110" s="13" t="str">
        <f t="shared" si="1"/>
        <v/>
      </c>
      <c r="I110" s="13" t="str">
        <f t="array" ref="I110">XLOOKUP(B110,Ripartizione_Geografica!$C$2:$C$21,Ripartizione_Geografica!$B$2:$B$21)</f>
        <v>Nord-ovest</v>
      </c>
    </row>
    <row r="111" ht="14.25" customHeight="1">
      <c r="A111" s="13" t="s">
        <v>153</v>
      </c>
      <c r="B111" s="13" t="s">
        <v>10</v>
      </c>
      <c r="C111" s="13" t="str">
        <f t="array" ref="C111">XLOOKUP(D111,Province!$B$2:$B$108,Province!$A$2:$A$108)</f>
        <v>Torino</v>
      </c>
      <c r="D111" s="13" t="s">
        <v>44</v>
      </c>
      <c r="E111" s="13">
        <v>557.0</v>
      </c>
      <c r="F111" s="13">
        <f>(Comuni!$E111/$E$7910)*100</f>
        <v>0.0009373482173</v>
      </c>
      <c r="G111" s="13">
        <f t="array" ref="G111">Comuni!$E111/XLOOKUP(B111,Ripartizione_Geografica!$C$2:$C$21,Ripartizione_Geografica!$D$2:$D$21)*100</f>
        <v>0.01276376539</v>
      </c>
      <c r="H111" s="13" t="str">
        <f t="shared" si="1"/>
        <v/>
      </c>
      <c r="I111" s="13" t="str">
        <f t="array" ref="I111">XLOOKUP(B111,Ripartizione_Geografica!$C$2:$C$21,Ripartizione_Geografica!$B$2:$B$21)</f>
        <v>Nord-ovest</v>
      </c>
    </row>
    <row r="112" ht="14.25" customHeight="1">
      <c r="A112" s="13" t="s">
        <v>154</v>
      </c>
      <c r="B112" s="13" t="s">
        <v>10</v>
      </c>
      <c r="C112" s="13" t="str">
        <f t="array" ref="C112">XLOOKUP(D112,Province!$B$2:$B$108,Province!$A$2:$A$108)</f>
        <v>Torino</v>
      </c>
      <c r="D112" s="13" t="s">
        <v>44</v>
      </c>
      <c r="E112" s="13">
        <v>9536.0</v>
      </c>
      <c r="F112" s="13">
        <f>(Comuni!$E112/$E$7910)*100</f>
        <v>0.01604767074</v>
      </c>
      <c r="G112" s="13">
        <f t="array" ref="G112">Comuni!$E112/XLOOKUP(B112,Ripartizione_Geografica!$C$2:$C$21,Ripartizione_Geografica!$D$2:$D$21)*100</f>
        <v>0.2185193299</v>
      </c>
      <c r="H112" s="13" t="str">
        <f t="shared" si="1"/>
        <v/>
      </c>
      <c r="I112" s="13" t="str">
        <f t="array" ref="I112">XLOOKUP(B112,Ripartizione_Geografica!$C$2:$C$21,Ripartizione_Geografica!$B$2:$B$21)</f>
        <v>Nord-ovest</v>
      </c>
    </row>
    <row r="113" ht="14.25" customHeight="1">
      <c r="A113" s="13" t="s">
        <v>155</v>
      </c>
      <c r="B113" s="13" t="s">
        <v>10</v>
      </c>
      <c r="C113" s="13" t="str">
        <f t="array" ref="C113">XLOOKUP(D113,Province!$B$2:$B$108,Province!$A$2:$A$108)</f>
        <v>Torino</v>
      </c>
      <c r="D113" s="13" t="s">
        <v>44</v>
      </c>
      <c r="E113" s="13">
        <v>1256.0</v>
      </c>
      <c r="F113" s="13">
        <f>(Comuni!$E113/$E$7910)*100</f>
        <v>0.00211366133</v>
      </c>
      <c r="G113" s="13">
        <f t="array" ref="G113">Comuni!$E113/XLOOKUP(B113,Ripartizione_Geografica!$C$2:$C$21,Ripartizione_Geografica!$D$2:$D$21)*100</f>
        <v>0.02878148892</v>
      </c>
      <c r="H113" s="13" t="str">
        <f t="shared" si="1"/>
        <v/>
      </c>
      <c r="I113" s="13" t="str">
        <f t="array" ref="I113">XLOOKUP(B113,Ripartizione_Geografica!$C$2:$C$21,Ripartizione_Geografica!$B$2:$B$21)</f>
        <v>Nord-ovest</v>
      </c>
    </row>
    <row r="114" ht="14.25" customHeight="1">
      <c r="A114" s="13" t="s">
        <v>156</v>
      </c>
      <c r="B114" s="13" t="s">
        <v>10</v>
      </c>
      <c r="C114" s="13" t="str">
        <f t="array" ref="C114">XLOOKUP(D114,Province!$B$2:$B$108,Province!$A$2:$A$108)</f>
        <v>Torino</v>
      </c>
      <c r="D114" s="13" t="s">
        <v>44</v>
      </c>
      <c r="E114" s="13">
        <v>653.0</v>
      </c>
      <c r="F114" s="13">
        <f>(Comuni!$E114/$E$7910)*100</f>
        <v>0.00109890195</v>
      </c>
      <c r="G114" s="13">
        <f t="array" ref="G114">Comuni!$E114/XLOOKUP(B114,Ripartizione_Geografica!$C$2:$C$21,Ripartizione_Geografica!$D$2:$D$21)*100</f>
        <v>0.01496362441</v>
      </c>
      <c r="H114" s="13" t="str">
        <f t="shared" si="1"/>
        <v/>
      </c>
      <c r="I114" s="13" t="str">
        <f t="array" ref="I114">XLOOKUP(B114,Ripartizione_Geografica!$C$2:$C$21,Ripartizione_Geografica!$B$2:$B$21)</f>
        <v>Nord-ovest</v>
      </c>
    </row>
    <row r="115" ht="14.25" customHeight="1">
      <c r="A115" s="13" t="s">
        <v>157</v>
      </c>
      <c r="B115" s="13" t="s">
        <v>10</v>
      </c>
      <c r="C115" s="13" t="str">
        <f t="array" ref="C115">XLOOKUP(D115,Province!$B$2:$B$108,Province!$A$2:$A$108)</f>
        <v>Torino</v>
      </c>
      <c r="D115" s="13" t="s">
        <v>44</v>
      </c>
      <c r="E115" s="13">
        <v>16281.0</v>
      </c>
      <c r="F115" s="13">
        <f>(Comuni!$E115/$E$7910)*100</f>
        <v>0.02739850328</v>
      </c>
      <c r="G115" s="13">
        <f t="array" ref="G115">Comuni!$E115/XLOOKUP(B115,Ripartizione_Geografica!$C$2:$C$21,Ripartizione_Geografica!$D$2:$D$21)*100</f>
        <v>0.3730823416</v>
      </c>
      <c r="H115" s="13" t="str">
        <f t="shared" si="1"/>
        <v/>
      </c>
      <c r="I115" s="13" t="str">
        <f t="array" ref="I115">XLOOKUP(B115,Ripartizione_Geografica!$C$2:$C$21,Ripartizione_Geografica!$B$2:$B$21)</f>
        <v>Nord-ovest</v>
      </c>
    </row>
    <row r="116" ht="14.25" customHeight="1">
      <c r="A116" s="13" t="s">
        <v>158</v>
      </c>
      <c r="B116" s="13" t="s">
        <v>10</v>
      </c>
      <c r="C116" s="13" t="str">
        <f t="array" ref="C116">XLOOKUP(D116,Province!$B$2:$B$108,Province!$A$2:$A$108)</f>
        <v>Torino</v>
      </c>
      <c r="D116" s="13" t="s">
        <v>44</v>
      </c>
      <c r="E116" s="13">
        <v>3640.0</v>
      </c>
      <c r="F116" s="13">
        <f>(Comuni!$E116/$E$7910)*100</f>
        <v>0.006125579014</v>
      </c>
      <c r="G116" s="13">
        <f t="array" ref="G116">Comuni!$E116/XLOOKUP(B116,Ripartizione_Geografica!$C$2:$C$21,Ripartizione_Geografica!$D$2:$D$21)*100</f>
        <v>0.08341132139</v>
      </c>
      <c r="H116" s="13" t="str">
        <f t="shared" si="1"/>
        <v/>
      </c>
      <c r="I116" s="13" t="str">
        <f t="array" ref="I116">XLOOKUP(B116,Ripartizione_Geografica!$C$2:$C$21,Ripartizione_Geografica!$B$2:$B$21)</f>
        <v>Nord-ovest</v>
      </c>
    </row>
    <row r="117" ht="14.25" customHeight="1">
      <c r="A117" s="13" t="s">
        <v>159</v>
      </c>
      <c r="B117" s="13" t="s">
        <v>10</v>
      </c>
      <c r="C117" s="13" t="str">
        <f t="array" ref="C117">XLOOKUP(D117,Province!$B$2:$B$108,Province!$A$2:$A$108)</f>
        <v>Torino</v>
      </c>
      <c r="D117" s="13" t="s">
        <v>44</v>
      </c>
      <c r="E117" s="13">
        <v>715.0</v>
      </c>
      <c r="F117" s="13">
        <f>(Comuni!$E117/$E$7910)*100</f>
        <v>0.001203238735</v>
      </c>
      <c r="G117" s="13">
        <f t="array" ref="G117">Comuni!$E117/XLOOKUP(B117,Ripartizione_Geografica!$C$2:$C$21,Ripartizione_Geografica!$D$2:$D$21)*100</f>
        <v>0.0163843667</v>
      </c>
      <c r="H117" s="13" t="str">
        <f t="shared" si="1"/>
        <v/>
      </c>
      <c r="I117" s="13" t="str">
        <f t="array" ref="I117">XLOOKUP(B117,Ripartizione_Geografica!$C$2:$C$21,Ripartizione_Geografica!$B$2:$B$21)</f>
        <v>Nord-ovest</v>
      </c>
    </row>
    <row r="118" ht="14.25" customHeight="1">
      <c r="A118" s="13" t="s">
        <v>160</v>
      </c>
      <c r="B118" s="13" t="s">
        <v>10</v>
      </c>
      <c r="C118" s="13" t="str">
        <f t="array" ref="C118">XLOOKUP(D118,Province!$B$2:$B$108,Province!$A$2:$A$108)</f>
        <v>Torino</v>
      </c>
      <c r="D118" s="13" t="s">
        <v>44</v>
      </c>
      <c r="E118" s="13">
        <v>191.0</v>
      </c>
      <c r="F118" s="13">
        <f>(Comuni!$E118/$E$7910)*100</f>
        <v>0.0003214246131</v>
      </c>
      <c r="G118" s="13">
        <f t="array" ref="G118">Comuni!$E118/XLOOKUP(B118,Ripartizione_Geografica!$C$2:$C$21,Ripartizione_Geografica!$D$2:$D$21)*100</f>
        <v>0.004376802853</v>
      </c>
      <c r="H118" s="13" t="str">
        <f t="shared" si="1"/>
        <v/>
      </c>
      <c r="I118" s="13" t="str">
        <f t="array" ref="I118">XLOOKUP(B118,Ripartizione_Geografica!$C$2:$C$21,Ripartizione_Geografica!$B$2:$B$21)</f>
        <v>Nord-ovest</v>
      </c>
    </row>
    <row r="119" ht="14.25" customHeight="1">
      <c r="A119" s="13" t="s">
        <v>161</v>
      </c>
      <c r="B119" s="13" t="s">
        <v>10</v>
      </c>
      <c r="C119" s="13" t="str">
        <f t="array" ref="C119">XLOOKUP(D119,Province!$B$2:$B$108,Province!$A$2:$A$108)</f>
        <v>Torino</v>
      </c>
      <c r="D119" s="13" t="s">
        <v>44</v>
      </c>
      <c r="E119" s="13">
        <v>1040.0</v>
      </c>
      <c r="F119" s="13">
        <f>(Comuni!$E119/$E$7910)*100</f>
        <v>0.001750165433</v>
      </c>
      <c r="G119" s="13">
        <f t="array" ref="G119">Comuni!$E119/XLOOKUP(B119,Ripartizione_Geografica!$C$2:$C$21,Ripartizione_Geografica!$D$2:$D$21)*100</f>
        <v>0.02383180611</v>
      </c>
      <c r="H119" s="13" t="str">
        <f t="shared" si="1"/>
        <v/>
      </c>
      <c r="I119" s="13" t="str">
        <f t="array" ref="I119">XLOOKUP(B119,Ripartizione_Geografica!$C$2:$C$21,Ripartizione_Geografica!$B$2:$B$21)</f>
        <v>Nord-ovest</v>
      </c>
    </row>
    <row r="120" ht="14.25" customHeight="1">
      <c r="A120" s="13" t="s">
        <v>162</v>
      </c>
      <c r="B120" s="13" t="s">
        <v>10</v>
      </c>
      <c r="C120" s="13" t="str">
        <f t="array" ref="C120">XLOOKUP(D120,Province!$B$2:$B$108,Province!$A$2:$A$108)</f>
        <v>Torino</v>
      </c>
      <c r="D120" s="13" t="s">
        <v>44</v>
      </c>
      <c r="E120" s="13">
        <v>37194.0</v>
      </c>
      <c r="F120" s="13">
        <f>(Comuni!$E120/$E$7910)*100</f>
        <v>0.06259197414</v>
      </c>
      <c r="G120" s="13">
        <f t="array" ref="G120">Comuni!$E120/XLOOKUP(B120,Ripartizione_Geografica!$C$2:$C$21,Ripartizione_Geografica!$D$2:$D$21)*100</f>
        <v>0.8523078813</v>
      </c>
      <c r="H120" s="13" t="str">
        <f t="shared" si="1"/>
        <v/>
      </c>
      <c r="I120" s="13" t="str">
        <f t="array" ref="I120">XLOOKUP(B120,Ripartizione_Geografica!$C$2:$C$21,Ripartizione_Geografica!$B$2:$B$21)</f>
        <v>Nord-ovest</v>
      </c>
    </row>
    <row r="121" ht="14.25" customHeight="1">
      <c r="A121" s="13" t="s">
        <v>163</v>
      </c>
      <c r="B121" s="13" t="s">
        <v>10</v>
      </c>
      <c r="C121" s="13" t="str">
        <f t="array" ref="C121">XLOOKUP(D121,Province!$B$2:$B$108,Province!$A$2:$A$108)</f>
        <v>Torino</v>
      </c>
      <c r="D121" s="13" t="s">
        <v>44</v>
      </c>
      <c r="E121" s="13">
        <v>49.0</v>
      </c>
      <c r="F121" s="13">
        <f>(Comuni!$E121/$E$7910)*100</f>
        <v>0.0000824597175</v>
      </c>
      <c r="G121" s="13">
        <f t="array" ref="G121">Comuni!$E121/XLOOKUP(B121,Ripartizione_Geografica!$C$2:$C$21,Ripartizione_Geografica!$D$2:$D$21)*100</f>
        <v>0.001122844711</v>
      </c>
      <c r="H121" s="13" t="str">
        <f t="shared" si="1"/>
        <v/>
      </c>
      <c r="I121" s="13" t="str">
        <f t="array" ref="I121">XLOOKUP(B121,Ripartizione_Geografica!$C$2:$C$21,Ripartizione_Geografica!$B$2:$B$21)</f>
        <v>Nord-ovest</v>
      </c>
    </row>
    <row r="122" ht="14.25" customHeight="1">
      <c r="A122" s="13" t="s">
        <v>164</v>
      </c>
      <c r="B122" s="13" t="s">
        <v>10</v>
      </c>
      <c r="C122" s="13" t="str">
        <f t="array" ref="C122">XLOOKUP(D122,Province!$B$2:$B$108,Province!$A$2:$A$108)</f>
        <v>Torino</v>
      </c>
      <c r="D122" s="13" t="s">
        <v>44</v>
      </c>
      <c r="E122" s="13">
        <v>741.0</v>
      </c>
      <c r="F122" s="13">
        <f>(Comuni!$E122/$E$7910)*100</f>
        <v>0.001246992871</v>
      </c>
      <c r="G122" s="13">
        <f t="array" ref="G122">Comuni!$E122/XLOOKUP(B122,Ripartizione_Geografica!$C$2:$C$21,Ripartizione_Geografica!$D$2:$D$21)*100</f>
        <v>0.01698016185</v>
      </c>
      <c r="H122" s="13" t="str">
        <f t="shared" si="1"/>
        <v/>
      </c>
      <c r="I122" s="13" t="str">
        <f t="array" ref="I122">XLOOKUP(B122,Ripartizione_Geografica!$C$2:$C$21,Ripartizione_Geografica!$B$2:$B$21)</f>
        <v>Nord-ovest</v>
      </c>
    </row>
    <row r="123" ht="14.25" customHeight="1">
      <c r="A123" s="13" t="s">
        <v>165</v>
      </c>
      <c r="B123" s="13" t="s">
        <v>10</v>
      </c>
      <c r="C123" s="13" t="str">
        <f t="array" ref="C123">XLOOKUP(D123,Province!$B$2:$B$108,Province!$A$2:$A$108)</f>
        <v>Torino</v>
      </c>
      <c r="D123" s="13" t="s">
        <v>44</v>
      </c>
      <c r="E123" s="13">
        <v>393.0</v>
      </c>
      <c r="F123" s="13">
        <f>(Comuni!$E123/$E$7910)*100</f>
        <v>0.0006613605914</v>
      </c>
      <c r="G123" s="13">
        <f t="array" ref="G123">Comuni!$E123/XLOOKUP(B123,Ripartizione_Geografica!$C$2:$C$21,Ripartizione_Geografica!$D$2:$D$21)*100</f>
        <v>0.009005672886</v>
      </c>
      <c r="H123" s="13" t="str">
        <f t="shared" si="1"/>
        <v/>
      </c>
      <c r="I123" s="13" t="str">
        <f t="array" ref="I123">XLOOKUP(B123,Ripartizione_Geografica!$C$2:$C$21,Ripartizione_Geografica!$B$2:$B$21)</f>
        <v>Nord-ovest</v>
      </c>
    </row>
    <row r="124" ht="14.25" customHeight="1">
      <c r="A124" s="13" t="s">
        <v>166</v>
      </c>
      <c r="B124" s="13" t="s">
        <v>10</v>
      </c>
      <c r="C124" s="13" t="str">
        <f t="array" ref="C124">XLOOKUP(D124,Province!$B$2:$B$108,Province!$A$2:$A$108)</f>
        <v>Torino</v>
      </c>
      <c r="D124" s="13" t="s">
        <v>44</v>
      </c>
      <c r="E124" s="13">
        <v>425.0</v>
      </c>
      <c r="F124" s="13">
        <f>(Comuni!$E124/$E$7910)*100</f>
        <v>0.0007152118355</v>
      </c>
      <c r="G124" s="13">
        <f t="array" ref="G124">Comuni!$E124/XLOOKUP(B124,Ripartizione_Geografica!$C$2:$C$21,Ripartizione_Geografica!$D$2:$D$21)*100</f>
        <v>0.009738959228</v>
      </c>
      <c r="H124" s="13" t="str">
        <f t="shared" si="1"/>
        <v/>
      </c>
      <c r="I124" s="13" t="str">
        <f t="array" ref="I124">XLOOKUP(B124,Ripartizione_Geografica!$C$2:$C$21,Ripartizione_Geografica!$B$2:$B$21)</f>
        <v>Nord-ovest</v>
      </c>
    </row>
    <row r="125" ht="14.25" customHeight="1">
      <c r="A125" s="13" t="s">
        <v>167</v>
      </c>
      <c r="B125" s="13" t="s">
        <v>10</v>
      </c>
      <c r="C125" s="13" t="str">
        <f t="array" ref="C125">XLOOKUP(D125,Province!$B$2:$B$108,Province!$A$2:$A$108)</f>
        <v>Torino</v>
      </c>
      <c r="D125" s="13" t="s">
        <v>44</v>
      </c>
      <c r="E125" s="13">
        <v>23592.0</v>
      </c>
      <c r="F125" s="13">
        <f>(Comuni!$E125/$E$7910)*100</f>
        <v>0.0397018297</v>
      </c>
      <c r="G125" s="13">
        <f t="array" ref="G125">Comuni!$E125/XLOOKUP(B125,Ripartizione_Geografica!$C$2:$C$21,Ripartizione_Geografica!$D$2:$D$21)*100</f>
        <v>0.5406153556</v>
      </c>
      <c r="H125" s="13" t="str">
        <f t="shared" si="1"/>
        <v/>
      </c>
      <c r="I125" s="13" t="str">
        <f t="array" ref="I125">XLOOKUP(B125,Ripartizione_Geografica!$C$2:$C$21,Ripartizione_Geografica!$B$2:$B$21)</f>
        <v>Nord-ovest</v>
      </c>
    </row>
    <row r="126" ht="14.25" customHeight="1">
      <c r="A126" s="13" t="s">
        <v>168</v>
      </c>
      <c r="B126" s="13" t="s">
        <v>10</v>
      </c>
      <c r="C126" s="13" t="str">
        <f t="array" ref="C126">XLOOKUP(D126,Province!$B$2:$B$108,Province!$A$2:$A$108)</f>
        <v>Torino</v>
      </c>
      <c r="D126" s="13" t="s">
        <v>44</v>
      </c>
      <c r="E126" s="13">
        <v>1781.0</v>
      </c>
      <c r="F126" s="13">
        <f>(Comuni!$E126/$E$7910)*100</f>
        <v>0.002997158304</v>
      </c>
      <c r="G126" s="13">
        <f t="array" ref="G126">Comuni!$E126/XLOOKUP(B126,Ripartizione_Geografica!$C$2:$C$21,Ripartizione_Geografica!$D$2:$D$21)*100</f>
        <v>0.04081196797</v>
      </c>
      <c r="H126" s="13" t="str">
        <f t="shared" si="1"/>
        <v/>
      </c>
      <c r="I126" s="13" t="str">
        <f t="array" ref="I126">XLOOKUP(B126,Ripartizione_Geografica!$C$2:$C$21,Ripartizione_Geografica!$B$2:$B$21)</f>
        <v>Nord-ovest</v>
      </c>
    </row>
    <row r="127" ht="14.25" customHeight="1">
      <c r="A127" s="13" t="s">
        <v>169</v>
      </c>
      <c r="B127" s="13" t="s">
        <v>10</v>
      </c>
      <c r="C127" s="13" t="str">
        <f t="array" ref="C127">XLOOKUP(D127,Province!$B$2:$B$108,Province!$A$2:$A$108)</f>
        <v>Torino</v>
      </c>
      <c r="D127" s="13" t="s">
        <v>44</v>
      </c>
      <c r="E127" s="13">
        <v>8631.0</v>
      </c>
      <c r="F127" s="13">
        <f>(Comuni!$E127/$E$7910)*100</f>
        <v>0.01452469024</v>
      </c>
      <c r="G127" s="13">
        <f t="array" ref="G127">Comuni!$E127/XLOOKUP(B127,Ripartizione_Geografica!$C$2:$C$21,Ripartizione_Geografica!$D$2:$D$21)*100</f>
        <v>0.1977810755</v>
      </c>
      <c r="H127" s="13" t="str">
        <f t="shared" si="1"/>
        <v/>
      </c>
      <c r="I127" s="13" t="str">
        <f t="array" ref="I127">XLOOKUP(B127,Ripartizione_Geografica!$C$2:$C$21,Ripartizione_Geografica!$B$2:$B$21)</f>
        <v>Nord-ovest</v>
      </c>
    </row>
    <row r="128" ht="14.25" customHeight="1">
      <c r="A128" s="13" t="s">
        <v>170</v>
      </c>
      <c r="B128" s="13" t="s">
        <v>10</v>
      </c>
      <c r="C128" s="13" t="str">
        <f t="array" ref="C128">XLOOKUP(D128,Province!$B$2:$B$108,Province!$A$2:$A$108)</f>
        <v>Torino</v>
      </c>
      <c r="D128" s="13" t="s">
        <v>44</v>
      </c>
      <c r="E128" s="13">
        <v>5150.0</v>
      </c>
      <c r="F128" s="13">
        <f>(Comuni!$E128/$E$7910)*100</f>
        <v>0.008666684595</v>
      </c>
      <c r="G128" s="13">
        <f t="array" ref="G128">Comuni!$E128/XLOOKUP(B128,Ripartizione_Geografica!$C$2:$C$21,Ripartizione_Geografica!$D$2:$D$21)*100</f>
        <v>0.1180132706</v>
      </c>
      <c r="H128" s="13" t="str">
        <f t="shared" si="1"/>
        <v/>
      </c>
      <c r="I128" s="13" t="str">
        <f t="array" ref="I128">XLOOKUP(B128,Ripartizione_Geografica!$C$2:$C$21,Ripartizione_Geografica!$B$2:$B$21)</f>
        <v>Nord-ovest</v>
      </c>
    </row>
    <row r="129" ht="14.25" customHeight="1">
      <c r="A129" s="13" t="s">
        <v>171</v>
      </c>
      <c r="B129" s="13" t="s">
        <v>10</v>
      </c>
      <c r="C129" s="13" t="str">
        <f t="array" ref="C129">XLOOKUP(D129,Province!$B$2:$B$108,Province!$A$2:$A$108)</f>
        <v>Torino</v>
      </c>
      <c r="D129" s="13" t="s">
        <v>44</v>
      </c>
      <c r="E129" s="13">
        <v>1493.0</v>
      </c>
      <c r="F129" s="13">
        <f>(Comuni!$E129/$E$7910)*100</f>
        <v>0.002512497107</v>
      </c>
      <c r="G129" s="13">
        <f t="array" ref="G129">Comuni!$E129/XLOOKUP(B129,Ripartizione_Geografica!$C$2:$C$21,Ripartizione_Geografica!$D$2:$D$21)*100</f>
        <v>0.03421239089</v>
      </c>
      <c r="H129" s="13" t="str">
        <f t="shared" si="1"/>
        <v/>
      </c>
      <c r="I129" s="13" t="str">
        <f t="array" ref="I129">XLOOKUP(B129,Ripartizione_Geografica!$C$2:$C$21,Ripartizione_Geografica!$B$2:$B$21)</f>
        <v>Nord-ovest</v>
      </c>
    </row>
    <row r="130" ht="14.25" customHeight="1">
      <c r="A130" s="13" t="s">
        <v>172</v>
      </c>
      <c r="B130" s="13" t="s">
        <v>10</v>
      </c>
      <c r="C130" s="13" t="str">
        <f t="array" ref="C130">XLOOKUP(D130,Province!$B$2:$B$108,Province!$A$2:$A$108)</f>
        <v>Torino</v>
      </c>
      <c r="D130" s="13" t="s">
        <v>44</v>
      </c>
      <c r="E130" s="13">
        <v>15320.0</v>
      </c>
      <c r="F130" s="13">
        <f>(Comuni!$E130/$E$7910)*100</f>
        <v>0.0257812831</v>
      </c>
      <c r="G130" s="13">
        <f t="array" ref="G130">Comuni!$E130/XLOOKUP(B130,Ripartizione_Geografica!$C$2:$C$21,Ripartizione_Geografica!$D$2:$D$21)*100</f>
        <v>0.3510608362</v>
      </c>
      <c r="H130" s="13" t="str">
        <f t="shared" si="1"/>
        <v/>
      </c>
      <c r="I130" s="13" t="str">
        <f t="array" ref="I130">XLOOKUP(B130,Ripartizione_Geografica!$C$2:$C$21,Ripartizione_Geografica!$B$2:$B$21)</f>
        <v>Nord-ovest</v>
      </c>
    </row>
    <row r="131" ht="14.25" customHeight="1">
      <c r="A131" s="13" t="s">
        <v>173</v>
      </c>
      <c r="B131" s="13" t="s">
        <v>10</v>
      </c>
      <c r="C131" s="13" t="str">
        <f t="array" ref="C131">XLOOKUP(D131,Province!$B$2:$B$108,Province!$A$2:$A$108)</f>
        <v>Torino</v>
      </c>
      <c r="D131" s="13" t="s">
        <v>44</v>
      </c>
      <c r="E131" s="13">
        <v>189.0</v>
      </c>
      <c r="F131" s="13">
        <f>(Comuni!$E131/$E$7910)*100</f>
        <v>0.0003180589104</v>
      </c>
      <c r="G131" s="13">
        <f t="array" ref="G131">Comuni!$E131/XLOOKUP(B131,Ripartizione_Geografica!$C$2:$C$21,Ripartizione_Geografica!$D$2:$D$21)*100</f>
        <v>0.004330972457</v>
      </c>
      <c r="H131" s="13" t="str">
        <f t="shared" si="1"/>
        <v/>
      </c>
      <c r="I131" s="13" t="str">
        <f t="array" ref="I131">XLOOKUP(B131,Ripartizione_Geografica!$C$2:$C$21,Ripartizione_Geografica!$B$2:$B$21)</f>
        <v>Nord-ovest</v>
      </c>
    </row>
    <row r="132" ht="14.25" customHeight="1">
      <c r="A132" s="13" t="s">
        <v>174</v>
      </c>
      <c r="B132" s="13" t="s">
        <v>10</v>
      </c>
      <c r="C132" s="13" t="str">
        <f t="array" ref="C132">XLOOKUP(D132,Province!$B$2:$B$108,Province!$A$2:$A$108)</f>
        <v>Torino</v>
      </c>
      <c r="D132" s="13" t="s">
        <v>44</v>
      </c>
      <c r="E132" s="13">
        <v>1982.0</v>
      </c>
      <c r="F132" s="13">
        <f>(Comuni!$E132/$E$7910)*100</f>
        <v>0.00333541143</v>
      </c>
      <c r="G132" s="13">
        <f t="array" ref="G132">Comuni!$E132/XLOOKUP(B132,Ripartizione_Geografica!$C$2:$C$21,Ripartizione_Geografica!$D$2:$D$21)*100</f>
        <v>0.0454179228</v>
      </c>
      <c r="H132" s="13" t="str">
        <f t="shared" si="1"/>
        <v/>
      </c>
      <c r="I132" s="13" t="str">
        <f t="array" ref="I132">XLOOKUP(B132,Ripartizione_Geografica!$C$2:$C$21,Ripartizione_Geografica!$B$2:$B$21)</f>
        <v>Nord-ovest</v>
      </c>
    </row>
    <row r="133" ht="14.25" customHeight="1">
      <c r="A133" s="13" t="s">
        <v>175</v>
      </c>
      <c r="B133" s="13" t="s">
        <v>10</v>
      </c>
      <c r="C133" s="13" t="str">
        <f t="array" ref="C133">XLOOKUP(D133,Province!$B$2:$B$108,Province!$A$2:$A$108)</f>
        <v>Torino</v>
      </c>
      <c r="D133" s="13" t="s">
        <v>44</v>
      </c>
      <c r="E133" s="13">
        <v>439.0</v>
      </c>
      <c r="F133" s="13">
        <f>(Comuni!$E133/$E$7910)*100</f>
        <v>0.0007387717548</v>
      </c>
      <c r="G133" s="13">
        <f t="array" ref="G133">Comuni!$E133/XLOOKUP(B133,Ripartizione_Geografica!$C$2:$C$21,Ripartizione_Geografica!$D$2:$D$21)*100</f>
        <v>0.010059772</v>
      </c>
      <c r="H133" s="13" t="str">
        <f t="shared" si="1"/>
        <v/>
      </c>
      <c r="I133" s="13" t="str">
        <f t="array" ref="I133">XLOOKUP(B133,Ripartizione_Geografica!$C$2:$C$21,Ripartizione_Geografica!$B$2:$B$21)</f>
        <v>Nord-ovest</v>
      </c>
    </row>
    <row r="134" ht="14.25" customHeight="1">
      <c r="A134" s="13" t="s">
        <v>176</v>
      </c>
      <c r="B134" s="13" t="s">
        <v>10</v>
      </c>
      <c r="C134" s="13" t="str">
        <f t="array" ref="C134">XLOOKUP(D134,Province!$B$2:$B$108,Province!$A$2:$A$108)</f>
        <v>Torino</v>
      </c>
      <c r="D134" s="13" t="s">
        <v>44</v>
      </c>
      <c r="E134" s="13">
        <v>1601.0</v>
      </c>
      <c r="F134" s="13">
        <f>(Comuni!$E134/$E$7910)*100</f>
        <v>0.002694245056</v>
      </c>
      <c r="G134" s="13">
        <f t="array" ref="G134">Comuni!$E134/XLOOKUP(B134,Ripartizione_Geografica!$C$2:$C$21,Ripartizione_Geografica!$D$2:$D$21)*100</f>
        <v>0.03668723229</v>
      </c>
      <c r="H134" s="13" t="str">
        <f t="shared" si="1"/>
        <v/>
      </c>
      <c r="I134" s="13" t="str">
        <f t="array" ref="I134">XLOOKUP(B134,Ripartizione_Geografica!$C$2:$C$21,Ripartizione_Geografica!$B$2:$B$21)</f>
        <v>Nord-ovest</v>
      </c>
    </row>
    <row r="135" ht="14.25" customHeight="1">
      <c r="A135" s="13" t="s">
        <v>177</v>
      </c>
      <c r="B135" s="13" t="s">
        <v>10</v>
      </c>
      <c r="C135" s="13" t="str">
        <f t="array" ref="C135">XLOOKUP(D135,Province!$B$2:$B$108,Province!$A$2:$A$108)</f>
        <v>Torino</v>
      </c>
      <c r="D135" s="13" t="s">
        <v>44</v>
      </c>
      <c r="E135" s="13">
        <v>1706.0</v>
      </c>
      <c r="F135" s="13">
        <f>(Comuni!$E135/$E$7910)*100</f>
        <v>0.00287094445</v>
      </c>
      <c r="G135" s="13">
        <f t="array" ref="G135">Comuni!$E135/XLOOKUP(B135,Ripartizione_Geografica!$C$2:$C$21,Ripartizione_Geografica!$D$2:$D$21)*100</f>
        <v>0.0390933281</v>
      </c>
      <c r="H135" s="13" t="str">
        <f t="shared" si="1"/>
        <v/>
      </c>
      <c r="I135" s="13" t="str">
        <f t="array" ref="I135">XLOOKUP(B135,Ripartizione_Geografica!$C$2:$C$21,Ripartizione_Geografica!$B$2:$B$21)</f>
        <v>Nord-ovest</v>
      </c>
    </row>
    <row r="136" ht="14.25" customHeight="1">
      <c r="A136" s="13" t="s">
        <v>178</v>
      </c>
      <c r="B136" s="13" t="s">
        <v>10</v>
      </c>
      <c r="C136" s="13" t="str">
        <f t="array" ref="C136">XLOOKUP(D136,Province!$B$2:$B$108,Province!$A$2:$A$108)</f>
        <v>Torino</v>
      </c>
      <c r="D136" s="13" t="s">
        <v>44</v>
      </c>
      <c r="E136" s="13">
        <v>1056.0</v>
      </c>
      <c r="F136" s="13">
        <f>(Comuni!$E136/$E$7910)*100</f>
        <v>0.001777091055</v>
      </c>
      <c r="G136" s="13">
        <f t="array" ref="G136">Comuni!$E136/XLOOKUP(B136,Ripartizione_Geografica!$C$2:$C$21,Ripartizione_Geografica!$D$2:$D$21)*100</f>
        <v>0.02419844928</v>
      </c>
      <c r="H136" s="13" t="str">
        <f t="shared" si="1"/>
        <v/>
      </c>
      <c r="I136" s="13" t="str">
        <f t="array" ref="I136">XLOOKUP(B136,Ripartizione_Geografica!$C$2:$C$21,Ripartizione_Geografica!$B$2:$B$21)</f>
        <v>Nord-ovest</v>
      </c>
    </row>
    <row r="137" ht="14.25" customHeight="1">
      <c r="A137" s="13" t="s">
        <v>179</v>
      </c>
      <c r="B137" s="13" t="s">
        <v>10</v>
      </c>
      <c r="C137" s="13" t="str">
        <f t="array" ref="C137">XLOOKUP(D137,Province!$B$2:$B$108,Province!$A$2:$A$108)</f>
        <v>Torino</v>
      </c>
      <c r="D137" s="13" t="s">
        <v>44</v>
      </c>
      <c r="E137" s="13">
        <v>1126.0</v>
      </c>
      <c r="F137" s="13">
        <f>(Comuni!$E137/$E$7910)*100</f>
        <v>0.001894890651</v>
      </c>
      <c r="G137" s="13">
        <f t="array" ref="G137">Comuni!$E137/XLOOKUP(B137,Ripartizione_Geografica!$C$2:$C$21,Ripartizione_Geografica!$D$2:$D$21)*100</f>
        <v>0.02580251316</v>
      </c>
      <c r="H137" s="13" t="str">
        <f t="shared" si="1"/>
        <v/>
      </c>
      <c r="I137" s="13" t="str">
        <f t="array" ref="I137">XLOOKUP(B137,Ripartizione_Geografica!$C$2:$C$21,Ripartizione_Geografica!$B$2:$B$21)</f>
        <v>Nord-ovest</v>
      </c>
    </row>
    <row r="138" ht="14.25" customHeight="1">
      <c r="A138" s="13" t="s">
        <v>180</v>
      </c>
      <c r="B138" s="13" t="s">
        <v>10</v>
      </c>
      <c r="C138" s="13" t="str">
        <f t="array" ref="C138">XLOOKUP(D138,Province!$B$2:$B$108,Province!$A$2:$A$108)</f>
        <v>Torino</v>
      </c>
      <c r="D138" s="13" t="s">
        <v>44</v>
      </c>
      <c r="E138" s="13">
        <v>7531.0</v>
      </c>
      <c r="F138" s="13">
        <f>(Comuni!$E138/$E$7910)*100</f>
        <v>0.01267355372</v>
      </c>
      <c r="G138" s="13">
        <f t="array" ref="G138">Comuni!$E138/XLOOKUP(B138,Ripartizione_Geografica!$C$2:$C$21,Ripartizione_Geografica!$D$2:$D$21)*100</f>
        <v>0.1725743575</v>
      </c>
      <c r="H138" s="13" t="str">
        <f t="shared" si="1"/>
        <v/>
      </c>
      <c r="I138" s="13" t="str">
        <f t="array" ref="I138">XLOOKUP(B138,Ripartizione_Geografica!$C$2:$C$21,Ripartizione_Geografica!$B$2:$B$21)</f>
        <v>Nord-ovest</v>
      </c>
    </row>
    <row r="139" ht="14.25" customHeight="1">
      <c r="A139" s="13" t="s">
        <v>181</v>
      </c>
      <c r="B139" s="13" t="s">
        <v>10</v>
      </c>
      <c r="C139" s="13" t="str">
        <f t="array" ref="C139">XLOOKUP(D139,Province!$B$2:$B$108,Province!$A$2:$A$108)</f>
        <v>Torino</v>
      </c>
      <c r="D139" s="13" t="s">
        <v>44</v>
      </c>
      <c r="E139" s="13">
        <v>524.0</v>
      </c>
      <c r="F139" s="13">
        <f>(Comuni!$E139/$E$7910)*100</f>
        <v>0.0008818141219</v>
      </c>
      <c r="G139" s="13">
        <f t="array" ref="G139">Comuni!$E139/XLOOKUP(B139,Ripartizione_Geografica!$C$2:$C$21,Ripartizione_Geografica!$D$2:$D$21)*100</f>
        <v>0.01200756385</v>
      </c>
      <c r="H139" s="13" t="str">
        <f t="shared" si="1"/>
        <v/>
      </c>
      <c r="I139" s="13" t="str">
        <f t="array" ref="I139">XLOOKUP(B139,Ripartizione_Geografica!$C$2:$C$21,Ripartizione_Geografica!$B$2:$B$21)</f>
        <v>Nord-ovest</v>
      </c>
    </row>
    <row r="140" ht="14.25" customHeight="1">
      <c r="A140" s="13" t="s">
        <v>182</v>
      </c>
      <c r="B140" s="13" t="s">
        <v>10</v>
      </c>
      <c r="C140" s="13" t="str">
        <f t="array" ref="C140">XLOOKUP(D140,Province!$B$2:$B$108,Province!$A$2:$A$108)</f>
        <v>Torino</v>
      </c>
      <c r="D140" s="13" t="s">
        <v>44</v>
      </c>
      <c r="E140" s="13">
        <v>556.0</v>
      </c>
      <c r="F140" s="13">
        <f>(Comuni!$E140/$E$7910)*100</f>
        <v>0.0009356653659</v>
      </c>
      <c r="G140" s="13">
        <f t="array" ref="G140">Comuni!$E140/XLOOKUP(B140,Ripartizione_Geografica!$C$2:$C$21,Ripartizione_Geografica!$D$2:$D$21)*100</f>
        <v>0.01274085019</v>
      </c>
      <c r="H140" s="13" t="str">
        <f t="shared" si="1"/>
        <v/>
      </c>
      <c r="I140" s="13" t="str">
        <f t="array" ref="I140">XLOOKUP(B140,Ripartizione_Geografica!$C$2:$C$21,Ripartizione_Geografica!$B$2:$B$21)</f>
        <v>Nord-ovest</v>
      </c>
    </row>
    <row r="141" ht="14.25" customHeight="1">
      <c r="A141" s="13" t="s">
        <v>183</v>
      </c>
      <c r="B141" s="13" t="s">
        <v>10</v>
      </c>
      <c r="C141" s="13" t="str">
        <f t="array" ref="C141">XLOOKUP(D141,Province!$B$2:$B$108,Province!$A$2:$A$108)</f>
        <v>Torino</v>
      </c>
      <c r="D141" s="13" t="s">
        <v>44</v>
      </c>
      <c r="E141" s="13">
        <v>1238.0</v>
      </c>
      <c r="F141" s="13">
        <f>(Comuni!$E141/$E$7910)*100</f>
        <v>0.002083370005</v>
      </c>
      <c r="G141" s="13">
        <f t="array" ref="G141">Comuni!$E141/XLOOKUP(B141,Ripartizione_Geografica!$C$2:$C$21,Ripartizione_Geografica!$D$2:$D$21)*100</f>
        <v>0.02836901535</v>
      </c>
      <c r="H141" s="13" t="str">
        <f t="shared" si="1"/>
        <v/>
      </c>
      <c r="I141" s="13" t="str">
        <f t="array" ref="I141">XLOOKUP(B141,Ripartizione_Geografica!$C$2:$C$21,Ripartizione_Geografica!$B$2:$B$21)</f>
        <v>Nord-ovest</v>
      </c>
    </row>
    <row r="142" ht="14.25" customHeight="1">
      <c r="A142" s="13" t="s">
        <v>184</v>
      </c>
      <c r="B142" s="13" t="s">
        <v>10</v>
      </c>
      <c r="C142" s="13" t="str">
        <f t="array" ref="C142">XLOOKUP(D142,Province!$B$2:$B$108,Province!$A$2:$A$108)</f>
        <v>Torino</v>
      </c>
      <c r="D142" s="13" t="s">
        <v>44</v>
      </c>
      <c r="E142" s="13">
        <v>468.0</v>
      </c>
      <c r="F142" s="13">
        <f>(Comuni!$E142/$E$7910)*100</f>
        <v>0.0007875744447</v>
      </c>
      <c r="G142" s="13">
        <f t="array" ref="G142">Comuni!$E142/XLOOKUP(B142,Ripartizione_Geografica!$C$2:$C$21,Ripartizione_Geografica!$D$2:$D$21)*100</f>
        <v>0.01072431275</v>
      </c>
      <c r="H142" s="13" t="str">
        <f t="shared" si="1"/>
        <v/>
      </c>
      <c r="I142" s="13" t="str">
        <f t="array" ref="I142">XLOOKUP(B142,Ripartizione_Geografica!$C$2:$C$21,Ripartizione_Geografica!$B$2:$B$21)</f>
        <v>Nord-ovest</v>
      </c>
    </row>
    <row r="143" ht="14.25" customHeight="1">
      <c r="A143" s="13" t="s">
        <v>185</v>
      </c>
      <c r="B143" s="13" t="s">
        <v>10</v>
      </c>
      <c r="C143" s="13" t="str">
        <f t="array" ref="C143">XLOOKUP(D143,Province!$B$2:$B$108,Province!$A$2:$A$108)</f>
        <v>Torino</v>
      </c>
      <c r="D143" s="13" t="s">
        <v>44</v>
      </c>
      <c r="E143" s="13">
        <v>1383.0</v>
      </c>
      <c r="F143" s="13">
        <f>(Comuni!$E143/$E$7910)*100</f>
        <v>0.002327383455</v>
      </c>
      <c r="G143" s="13">
        <f t="array" ref="G143">Comuni!$E143/XLOOKUP(B143,Ripartizione_Geografica!$C$2:$C$21,Ripartizione_Geografica!$D$2:$D$21)*100</f>
        <v>0.03169171909</v>
      </c>
      <c r="H143" s="13" t="str">
        <f t="shared" si="1"/>
        <v/>
      </c>
      <c r="I143" s="13" t="str">
        <f t="array" ref="I143">XLOOKUP(B143,Ripartizione_Geografica!$C$2:$C$21,Ripartizione_Geografica!$B$2:$B$21)</f>
        <v>Nord-ovest</v>
      </c>
    </row>
    <row r="144" ht="14.25" customHeight="1">
      <c r="A144" s="13" t="s">
        <v>186</v>
      </c>
      <c r="B144" s="13" t="s">
        <v>10</v>
      </c>
      <c r="C144" s="13" t="str">
        <f t="array" ref="C144">XLOOKUP(D144,Province!$B$2:$B$108,Province!$A$2:$A$108)</f>
        <v>Torino</v>
      </c>
      <c r="D144" s="13" t="s">
        <v>44</v>
      </c>
      <c r="E144" s="13">
        <v>58.0</v>
      </c>
      <c r="F144" s="13">
        <f>(Comuni!$E144/$E$7910)*100</f>
        <v>0.0000976053799</v>
      </c>
      <c r="G144" s="13">
        <f t="array" ref="G144">Comuni!$E144/XLOOKUP(B144,Ripartizione_Geografica!$C$2:$C$21,Ripartizione_Geografica!$D$2:$D$21)*100</f>
        <v>0.001329081495</v>
      </c>
      <c r="H144" s="13" t="str">
        <f t="shared" si="1"/>
        <v/>
      </c>
      <c r="I144" s="13" t="str">
        <f t="array" ref="I144">XLOOKUP(B144,Ripartizione_Geografica!$C$2:$C$21,Ripartizione_Geografica!$B$2:$B$21)</f>
        <v>Nord-ovest</v>
      </c>
    </row>
    <row r="145" ht="14.25" customHeight="1">
      <c r="A145" s="13" t="s">
        <v>187</v>
      </c>
      <c r="B145" s="13" t="s">
        <v>10</v>
      </c>
      <c r="C145" s="13" t="str">
        <f t="array" ref="C145">XLOOKUP(D145,Province!$B$2:$B$108,Province!$A$2:$A$108)</f>
        <v>Torino</v>
      </c>
      <c r="D145" s="13" t="s">
        <v>44</v>
      </c>
      <c r="E145" s="13">
        <v>3985.0</v>
      </c>
      <c r="F145" s="13">
        <f>(Comuni!$E145/$E$7910)*100</f>
        <v>0.00670616274</v>
      </c>
      <c r="G145" s="13">
        <f t="array" ref="G145">Comuni!$E145/XLOOKUP(B145,Ripartizione_Geografica!$C$2:$C$21,Ripartizione_Geografica!$D$2:$D$21)*100</f>
        <v>0.09131706476</v>
      </c>
      <c r="H145" s="13" t="str">
        <f t="shared" si="1"/>
        <v/>
      </c>
      <c r="I145" s="13" t="str">
        <f t="array" ref="I145">XLOOKUP(B145,Ripartizione_Geografica!$C$2:$C$21,Ripartizione_Geografica!$B$2:$B$21)</f>
        <v>Nord-ovest</v>
      </c>
    </row>
    <row r="146" ht="14.25" customHeight="1">
      <c r="A146" s="13" t="s">
        <v>188</v>
      </c>
      <c r="B146" s="13" t="s">
        <v>10</v>
      </c>
      <c r="C146" s="13" t="str">
        <f t="array" ref="C146">XLOOKUP(D146,Province!$B$2:$B$108,Province!$A$2:$A$108)</f>
        <v>Torino</v>
      </c>
      <c r="D146" s="13" t="s">
        <v>44</v>
      </c>
      <c r="E146" s="13">
        <v>707.0</v>
      </c>
      <c r="F146" s="13">
        <f>(Comuni!$E146/$E$7910)*100</f>
        <v>0.001189775924</v>
      </c>
      <c r="G146" s="13">
        <f t="array" ref="G146">Comuni!$E146/XLOOKUP(B146,Ripartizione_Geografica!$C$2:$C$21,Ripartizione_Geografica!$D$2:$D$21)*100</f>
        <v>0.01620104512</v>
      </c>
      <c r="H146" s="13" t="str">
        <f t="shared" si="1"/>
        <v/>
      </c>
      <c r="I146" s="13" t="str">
        <f t="array" ref="I146">XLOOKUP(B146,Ripartizione_Geografica!$C$2:$C$21,Ripartizione_Geografica!$B$2:$B$21)</f>
        <v>Nord-ovest</v>
      </c>
    </row>
    <row r="147" ht="14.25" customHeight="1">
      <c r="A147" s="13" t="s">
        <v>189</v>
      </c>
      <c r="B147" s="13" t="s">
        <v>10</v>
      </c>
      <c r="C147" s="13" t="str">
        <f t="array" ref="C147">XLOOKUP(D147,Province!$B$2:$B$108,Province!$A$2:$A$108)</f>
        <v>Torino</v>
      </c>
      <c r="D147" s="13" t="s">
        <v>44</v>
      </c>
      <c r="E147" s="13">
        <v>4152.0</v>
      </c>
      <c r="F147" s="13">
        <f>(Comuni!$E147/$E$7910)*100</f>
        <v>0.00698719892</v>
      </c>
      <c r="G147" s="13">
        <f t="array" ref="G147">Comuni!$E147/XLOOKUP(B147,Ripartizione_Geografica!$C$2:$C$21,Ripartizione_Geografica!$D$2:$D$21)*100</f>
        <v>0.09514390286</v>
      </c>
      <c r="H147" s="13" t="str">
        <f t="shared" si="1"/>
        <v/>
      </c>
      <c r="I147" s="13" t="str">
        <f t="array" ref="I147">XLOOKUP(B147,Ripartizione_Geografica!$C$2:$C$21,Ripartizione_Geografica!$B$2:$B$21)</f>
        <v>Nord-ovest</v>
      </c>
    </row>
    <row r="148" ht="14.25" customHeight="1">
      <c r="A148" s="13" t="s">
        <v>190</v>
      </c>
      <c r="B148" s="13" t="s">
        <v>10</v>
      </c>
      <c r="C148" s="13" t="str">
        <f t="array" ref="C148">XLOOKUP(D148,Province!$B$2:$B$108,Province!$A$2:$A$108)</f>
        <v>Torino</v>
      </c>
      <c r="D148" s="13" t="s">
        <v>44</v>
      </c>
      <c r="E148" s="13">
        <v>880.0</v>
      </c>
      <c r="F148" s="13">
        <f>(Comuni!$E148/$E$7910)*100</f>
        <v>0.001480909212</v>
      </c>
      <c r="G148" s="13">
        <f t="array" ref="G148">Comuni!$E148/XLOOKUP(B148,Ripartizione_Geografica!$C$2:$C$21,Ripartizione_Geografica!$D$2:$D$21)*100</f>
        <v>0.0201653744</v>
      </c>
      <c r="H148" s="13" t="str">
        <f t="shared" si="1"/>
        <v/>
      </c>
      <c r="I148" s="13" t="str">
        <f t="array" ref="I148">XLOOKUP(B148,Ripartizione_Geografica!$C$2:$C$21,Ripartizione_Geografica!$B$2:$B$21)</f>
        <v>Nord-ovest</v>
      </c>
    </row>
    <row r="149" ht="14.25" customHeight="1">
      <c r="A149" s="13" t="s">
        <v>191</v>
      </c>
      <c r="B149" s="13" t="s">
        <v>10</v>
      </c>
      <c r="C149" s="13" t="str">
        <f t="array" ref="C149">XLOOKUP(D149,Province!$B$2:$B$108,Province!$A$2:$A$108)</f>
        <v>Torino</v>
      </c>
      <c r="D149" s="13" t="s">
        <v>44</v>
      </c>
      <c r="E149" s="13">
        <v>1267.0</v>
      </c>
      <c r="F149" s="13">
        <f>(Comuni!$E149/$E$7910)*100</f>
        <v>0.002132172695</v>
      </c>
      <c r="G149" s="13">
        <f t="array" ref="G149">Comuni!$E149/XLOOKUP(B149,Ripartizione_Geografica!$C$2:$C$21,Ripartizione_Geografica!$D$2:$D$21)*100</f>
        <v>0.0290335561</v>
      </c>
      <c r="H149" s="13" t="str">
        <f t="shared" si="1"/>
        <v/>
      </c>
      <c r="I149" s="13" t="str">
        <f t="array" ref="I149">XLOOKUP(B149,Ripartizione_Geografica!$C$2:$C$21,Ripartizione_Geografica!$B$2:$B$21)</f>
        <v>Nord-ovest</v>
      </c>
    </row>
    <row r="150" ht="14.25" customHeight="1">
      <c r="A150" s="13" t="s">
        <v>192</v>
      </c>
      <c r="B150" s="13" t="s">
        <v>10</v>
      </c>
      <c r="C150" s="13" t="str">
        <f t="array" ref="C150">XLOOKUP(D150,Province!$B$2:$B$108,Province!$A$2:$A$108)</f>
        <v>Torino</v>
      </c>
      <c r="D150" s="13" t="s">
        <v>44</v>
      </c>
      <c r="E150" s="13">
        <v>834.0</v>
      </c>
      <c r="F150" s="13">
        <f>(Comuni!$E150/$E$7910)*100</f>
        <v>0.001403498049</v>
      </c>
      <c r="G150" s="13">
        <f t="array" ref="G150">Comuni!$E150/XLOOKUP(B150,Ripartizione_Geografica!$C$2:$C$21,Ripartizione_Geografica!$D$2:$D$21)*100</f>
        <v>0.01911127529</v>
      </c>
      <c r="H150" s="13" t="str">
        <f t="shared" si="1"/>
        <v/>
      </c>
      <c r="I150" s="13" t="str">
        <f t="array" ref="I150">XLOOKUP(B150,Ripartizione_Geografica!$C$2:$C$21,Ripartizione_Geografica!$B$2:$B$21)</f>
        <v>Nord-ovest</v>
      </c>
    </row>
    <row r="151" ht="14.25" customHeight="1">
      <c r="A151" s="13" t="s">
        <v>193</v>
      </c>
      <c r="B151" s="13" t="s">
        <v>10</v>
      </c>
      <c r="C151" s="13" t="str">
        <f t="array" ref="C151">XLOOKUP(D151,Province!$B$2:$B$108,Province!$A$2:$A$108)</f>
        <v>Torino</v>
      </c>
      <c r="D151" s="13" t="s">
        <v>44</v>
      </c>
      <c r="E151" s="13">
        <v>411.0</v>
      </c>
      <c r="F151" s="13">
        <f>(Comuni!$E151/$E$7910)*100</f>
        <v>0.0006916519162</v>
      </c>
      <c r="G151" s="13">
        <f t="array" ref="G151">Comuni!$E151/XLOOKUP(B151,Ripartizione_Geografica!$C$2:$C$21,Ripartizione_Geografica!$D$2:$D$21)*100</f>
        <v>0.009418146454</v>
      </c>
      <c r="H151" s="13" t="str">
        <f t="shared" si="1"/>
        <v/>
      </c>
      <c r="I151" s="13" t="str">
        <f t="array" ref="I151">XLOOKUP(B151,Ripartizione_Geografica!$C$2:$C$21,Ripartizione_Geografica!$B$2:$B$21)</f>
        <v>Nord-ovest</v>
      </c>
    </row>
    <row r="152" ht="14.25" customHeight="1">
      <c r="A152" s="13" t="s">
        <v>194</v>
      </c>
      <c r="B152" s="13" t="s">
        <v>10</v>
      </c>
      <c r="C152" s="13" t="str">
        <f t="array" ref="C152">XLOOKUP(D152,Province!$B$2:$B$108,Province!$A$2:$A$108)</f>
        <v>Torino</v>
      </c>
      <c r="D152" s="13" t="s">
        <v>44</v>
      </c>
      <c r="E152" s="13">
        <v>651.0</v>
      </c>
      <c r="F152" s="13">
        <f>(Comuni!$E152/$E$7910)*100</f>
        <v>0.001095536247</v>
      </c>
      <c r="G152" s="13">
        <f t="array" ref="G152">Comuni!$E152/XLOOKUP(B152,Ripartizione_Geografica!$C$2:$C$21,Ripartizione_Geografica!$D$2:$D$21)*100</f>
        <v>0.01491779402</v>
      </c>
      <c r="H152" s="13" t="str">
        <f t="shared" si="1"/>
        <v/>
      </c>
      <c r="I152" s="13" t="str">
        <f t="array" ref="I152">XLOOKUP(B152,Ripartizione_Geografica!$C$2:$C$21,Ripartizione_Geografica!$B$2:$B$21)</f>
        <v>Nord-ovest</v>
      </c>
    </row>
    <row r="153" ht="14.25" customHeight="1">
      <c r="A153" s="13" t="s">
        <v>195</v>
      </c>
      <c r="B153" s="13" t="s">
        <v>10</v>
      </c>
      <c r="C153" s="13" t="str">
        <f t="array" ref="C153">XLOOKUP(D153,Province!$B$2:$B$108,Province!$A$2:$A$108)</f>
        <v>Torino</v>
      </c>
      <c r="D153" s="13" t="s">
        <v>44</v>
      </c>
      <c r="E153" s="13">
        <v>381.0</v>
      </c>
      <c r="F153" s="13">
        <f>(Comuni!$E153/$E$7910)*100</f>
        <v>0.0006411663749</v>
      </c>
      <c r="G153" s="13">
        <f t="array" ref="G153">Comuni!$E153/XLOOKUP(B153,Ripartizione_Geografica!$C$2:$C$21,Ripartizione_Geografica!$D$2:$D$21)*100</f>
        <v>0.008730690508</v>
      </c>
      <c r="H153" s="13" t="str">
        <f t="shared" si="1"/>
        <v/>
      </c>
      <c r="I153" s="13" t="str">
        <f t="array" ref="I153">XLOOKUP(B153,Ripartizione_Geografica!$C$2:$C$21,Ripartizione_Geografica!$B$2:$B$21)</f>
        <v>Nord-ovest</v>
      </c>
    </row>
    <row r="154" ht="14.25" customHeight="1">
      <c r="A154" s="13" t="s">
        <v>196</v>
      </c>
      <c r="B154" s="13" t="s">
        <v>10</v>
      </c>
      <c r="C154" s="13" t="str">
        <f t="array" ref="C154">XLOOKUP(D154,Province!$B$2:$B$108,Province!$A$2:$A$108)</f>
        <v>Torino</v>
      </c>
      <c r="D154" s="13" t="s">
        <v>44</v>
      </c>
      <c r="E154" s="13">
        <v>55875.0</v>
      </c>
      <c r="F154" s="13">
        <f>(Comuni!$E154/$E$7910)*100</f>
        <v>0.09402932072</v>
      </c>
      <c r="G154" s="13">
        <f t="array" ref="G154">Comuni!$E154/XLOOKUP(B154,Ripartizione_Geografica!$C$2:$C$21,Ripartizione_Geografica!$D$2:$D$21)*100</f>
        <v>1.280386699</v>
      </c>
      <c r="H154" s="13" t="str">
        <f t="shared" si="1"/>
        <v/>
      </c>
      <c r="I154" s="13" t="str">
        <f t="array" ref="I154">XLOOKUP(B154,Ripartizione_Geografica!$C$2:$C$21,Ripartizione_Geografica!$B$2:$B$21)</f>
        <v>Nord-ovest</v>
      </c>
    </row>
    <row r="155" ht="14.25" customHeight="1">
      <c r="A155" s="13" t="s">
        <v>197</v>
      </c>
      <c r="B155" s="13" t="s">
        <v>10</v>
      </c>
      <c r="C155" s="13" t="str">
        <f t="array" ref="C155">XLOOKUP(D155,Province!$B$2:$B$108,Province!$A$2:$A$108)</f>
        <v>Torino</v>
      </c>
      <c r="D155" s="13" t="s">
        <v>44</v>
      </c>
      <c r="E155" s="13">
        <v>42.0</v>
      </c>
      <c r="F155" s="13">
        <f>(Comuni!$E155/$E$7910)*100</f>
        <v>0.00007067975786</v>
      </c>
      <c r="G155" s="13">
        <f t="array" ref="G155">Comuni!$E155/XLOOKUP(B155,Ripartizione_Geografica!$C$2:$C$21,Ripartizione_Geografica!$D$2:$D$21)*100</f>
        <v>0.0009624383237</v>
      </c>
      <c r="H155" s="13" t="str">
        <f t="shared" si="1"/>
        <v/>
      </c>
      <c r="I155" s="13" t="str">
        <f t="array" ref="I155">XLOOKUP(B155,Ripartizione_Geografica!$C$2:$C$21,Ripartizione_Geografica!$B$2:$B$21)</f>
        <v>Nord-ovest</v>
      </c>
    </row>
    <row r="156" ht="14.25" customHeight="1">
      <c r="A156" s="13" t="s">
        <v>198</v>
      </c>
      <c r="B156" s="13" t="s">
        <v>10</v>
      </c>
      <c r="C156" s="13" t="str">
        <f t="array" ref="C156">XLOOKUP(D156,Province!$B$2:$B$108,Province!$A$2:$A$108)</f>
        <v>Torino</v>
      </c>
      <c r="D156" s="13" t="s">
        <v>44</v>
      </c>
      <c r="E156" s="13">
        <v>749.0</v>
      </c>
      <c r="F156" s="13">
        <f>(Comuni!$E156/$E$7910)*100</f>
        <v>0.001260455682</v>
      </c>
      <c r="G156" s="13">
        <f t="array" ref="G156">Comuni!$E156/XLOOKUP(B156,Ripartizione_Geografica!$C$2:$C$21,Ripartizione_Geografica!$D$2:$D$21)*100</f>
        <v>0.01716348344</v>
      </c>
      <c r="H156" s="13" t="str">
        <f t="shared" si="1"/>
        <v/>
      </c>
      <c r="I156" s="13" t="str">
        <f t="array" ref="I156">XLOOKUP(B156,Ripartizione_Geografica!$C$2:$C$21,Ripartizione_Geografica!$B$2:$B$21)</f>
        <v>Nord-ovest</v>
      </c>
    </row>
    <row r="157" ht="14.25" customHeight="1">
      <c r="A157" s="13" t="s">
        <v>199</v>
      </c>
      <c r="B157" s="13" t="s">
        <v>10</v>
      </c>
      <c r="C157" s="13" t="str">
        <f t="array" ref="C157">XLOOKUP(D157,Province!$B$2:$B$108,Province!$A$2:$A$108)</f>
        <v>Torino</v>
      </c>
      <c r="D157" s="13" t="s">
        <v>44</v>
      </c>
      <c r="E157" s="13">
        <v>1030.0</v>
      </c>
      <c r="F157" s="13">
        <f>(Comuni!$E157/$E$7910)*100</f>
        <v>0.001733336919</v>
      </c>
      <c r="G157" s="13">
        <f t="array" ref="G157">Comuni!$E157/XLOOKUP(B157,Ripartizione_Geografica!$C$2:$C$21,Ripartizione_Geografica!$D$2:$D$21)*100</f>
        <v>0.02360265413</v>
      </c>
      <c r="H157" s="13" t="str">
        <f t="shared" si="1"/>
        <v/>
      </c>
      <c r="I157" s="13" t="str">
        <f t="array" ref="I157">XLOOKUP(B157,Ripartizione_Geografica!$C$2:$C$21,Ripartizione_Geografica!$B$2:$B$21)</f>
        <v>Nord-ovest</v>
      </c>
    </row>
    <row r="158" ht="14.25" customHeight="1">
      <c r="A158" s="13" t="s">
        <v>200</v>
      </c>
      <c r="B158" s="13" t="s">
        <v>10</v>
      </c>
      <c r="C158" s="13" t="str">
        <f t="array" ref="C158">XLOOKUP(D158,Province!$B$2:$B$108,Province!$A$2:$A$108)</f>
        <v>Torino</v>
      </c>
      <c r="D158" s="13" t="s">
        <v>44</v>
      </c>
      <c r="E158" s="13">
        <v>3450.0</v>
      </c>
      <c r="F158" s="13">
        <f>(Comuni!$E158/$E$7910)*100</f>
        <v>0.005805837253</v>
      </c>
      <c r="G158" s="13">
        <f t="array" ref="G158">Comuni!$E158/XLOOKUP(B158,Ripartizione_Geografica!$C$2:$C$21,Ripartizione_Geografica!$D$2:$D$21)*100</f>
        <v>0.07905743374</v>
      </c>
      <c r="H158" s="13" t="str">
        <f t="shared" si="1"/>
        <v/>
      </c>
      <c r="I158" s="13" t="str">
        <f t="array" ref="I158">XLOOKUP(B158,Ripartizione_Geografica!$C$2:$C$21,Ripartizione_Geografica!$B$2:$B$21)</f>
        <v>Nord-ovest</v>
      </c>
    </row>
    <row r="159" ht="14.25" customHeight="1">
      <c r="A159" s="13" t="s">
        <v>201</v>
      </c>
      <c r="B159" s="13" t="s">
        <v>10</v>
      </c>
      <c r="C159" s="13" t="str">
        <f t="array" ref="C159">XLOOKUP(D159,Province!$B$2:$B$108,Province!$A$2:$A$108)</f>
        <v>Torino</v>
      </c>
      <c r="D159" s="13" t="s">
        <v>44</v>
      </c>
      <c r="E159" s="13">
        <v>5375.0</v>
      </c>
      <c r="F159" s="13">
        <f>(Comuni!$E159/$E$7910)*100</f>
        <v>0.009045326155</v>
      </c>
      <c r="G159" s="13">
        <f t="array" ref="G159">Comuni!$E159/XLOOKUP(B159,Ripartizione_Geografica!$C$2:$C$21,Ripartizione_Geografica!$D$2:$D$21)*100</f>
        <v>0.1231691902</v>
      </c>
      <c r="H159" s="13" t="str">
        <f t="shared" si="1"/>
        <v/>
      </c>
      <c r="I159" s="13" t="str">
        <f t="array" ref="I159">XLOOKUP(B159,Ripartizione_Geografica!$C$2:$C$21,Ripartizione_Geografica!$B$2:$B$21)</f>
        <v>Nord-ovest</v>
      </c>
    </row>
    <row r="160" ht="14.25" customHeight="1">
      <c r="A160" s="13" t="s">
        <v>202</v>
      </c>
      <c r="B160" s="13" t="s">
        <v>10</v>
      </c>
      <c r="C160" s="13" t="str">
        <f t="array" ref="C160">XLOOKUP(D160,Province!$B$2:$B$108,Province!$A$2:$A$108)</f>
        <v>Torino</v>
      </c>
      <c r="D160" s="13" t="s">
        <v>44</v>
      </c>
      <c r="E160" s="13">
        <v>901.0</v>
      </c>
      <c r="F160" s="13">
        <f>(Comuni!$E160/$E$7910)*100</f>
        <v>0.001516249091</v>
      </c>
      <c r="G160" s="13">
        <f t="array" ref="G160">Comuni!$E160/XLOOKUP(B160,Ripartizione_Geografica!$C$2:$C$21,Ripartizione_Geografica!$D$2:$D$21)*100</f>
        <v>0.02064659356</v>
      </c>
      <c r="H160" s="13" t="str">
        <f t="shared" si="1"/>
        <v/>
      </c>
      <c r="I160" s="13" t="str">
        <f t="array" ref="I160">XLOOKUP(B160,Ripartizione_Geografica!$C$2:$C$21,Ripartizione_Geografica!$B$2:$B$21)</f>
        <v>Nord-ovest</v>
      </c>
    </row>
    <row r="161" ht="14.25" customHeight="1">
      <c r="A161" s="13" t="s">
        <v>203</v>
      </c>
      <c r="B161" s="13" t="s">
        <v>10</v>
      </c>
      <c r="C161" s="13" t="str">
        <f t="array" ref="C161">XLOOKUP(D161,Province!$B$2:$B$108,Province!$A$2:$A$108)</f>
        <v>Torino</v>
      </c>
      <c r="D161" s="13" t="s">
        <v>44</v>
      </c>
      <c r="E161" s="13">
        <v>820.0</v>
      </c>
      <c r="F161" s="13">
        <f>(Comuni!$E161/$E$7910)*100</f>
        <v>0.00137993813</v>
      </c>
      <c r="G161" s="13">
        <f t="array" ref="G161">Comuni!$E161/XLOOKUP(B161,Ripartizione_Geografica!$C$2:$C$21,Ripartizione_Geografica!$D$2:$D$21)*100</f>
        <v>0.01879046251</v>
      </c>
      <c r="H161" s="13" t="str">
        <f t="shared" si="1"/>
        <v/>
      </c>
      <c r="I161" s="13" t="str">
        <f t="array" ref="I161">XLOOKUP(B161,Ripartizione_Geografica!$C$2:$C$21,Ripartizione_Geografica!$B$2:$B$21)</f>
        <v>Nord-ovest</v>
      </c>
    </row>
    <row r="162" ht="14.25" customHeight="1">
      <c r="A162" s="13" t="s">
        <v>204</v>
      </c>
      <c r="B162" s="13" t="s">
        <v>10</v>
      </c>
      <c r="C162" s="13" t="str">
        <f t="array" ref="C162">XLOOKUP(D162,Province!$B$2:$B$108,Province!$A$2:$A$108)</f>
        <v>Torino</v>
      </c>
      <c r="D162" s="13" t="s">
        <v>44</v>
      </c>
      <c r="E162" s="13">
        <v>47851.0</v>
      </c>
      <c r="F162" s="13">
        <f>(Comuni!$E162/$E$7910)*100</f>
        <v>0.08052612127</v>
      </c>
      <c r="G162" s="13">
        <f t="array" ref="G162">Comuni!$E162/XLOOKUP(B162,Ripartizione_Geografica!$C$2:$C$21,Ripartizione_Geografica!$D$2:$D$21)*100</f>
        <v>1.096515148</v>
      </c>
      <c r="H162" s="13" t="str">
        <f t="shared" si="1"/>
        <v/>
      </c>
      <c r="I162" s="13" t="str">
        <f t="array" ref="I162">XLOOKUP(B162,Ripartizione_Geografica!$C$2:$C$21,Ripartizione_Geografica!$B$2:$B$21)</f>
        <v>Nord-ovest</v>
      </c>
    </row>
    <row r="163" ht="14.25" customHeight="1">
      <c r="A163" s="13" t="s">
        <v>205</v>
      </c>
      <c r="B163" s="13" t="s">
        <v>10</v>
      </c>
      <c r="C163" s="13" t="str">
        <f t="array" ref="C163">XLOOKUP(D163,Province!$B$2:$B$108,Province!$A$2:$A$108)</f>
        <v>Torino</v>
      </c>
      <c r="D163" s="13" t="s">
        <v>44</v>
      </c>
      <c r="E163" s="13">
        <v>169.0</v>
      </c>
      <c r="F163" s="13">
        <f>(Comuni!$E163/$E$7910)*100</f>
        <v>0.0002844018828</v>
      </c>
      <c r="G163" s="13">
        <f t="array" ref="G163">Comuni!$E163/XLOOKUP(B163,Ripartizione_Geografica!$C$2:$C$21,Ripartizione_Geografica!$D$2:$D$21)*100</f>
        <v>0.003872668493</v>
      </c>
      <c r="H163" s="13" t="str">
        <f t="shared" si="1"/>
        <v/>
      </c>
      <c r="I163" s="13" t="str">
        <f t="array" ref="I163">XLOOKUP(B163,Ripartizione_Geografica!$C$2:$C$21,Ripartizione_Geografica!$B$2:$B$21)</f>
        <v>Nord-ovest</v>
      </c>
    </row>
    <row r="164" ht="14.25" customHeight="1">
      <c r="A164" s="13" t="s">
        <v>206</v>
      </c>
      <c r="B164" s="13" t="s">
        <v>10</v>
      </c>
      <c r="C164" s="13" t="str">
        <f t="array" ref="C164">XLOOKUP(D164,Province!$B$2:$B$108,Province!$A$2:$A$108)</f>
        <v>Torino</v>
      </c>
      <c r="D164" s="13" t="s">
        <v>44</v>
      </c>
      <c r="E164" s="13">
        <v>6910.0</v>
      </c>
      <c r="F164" s="13">
        <f>(Comuni!$E164/$E$7910)*100</f>
        <v>0.01162850302</v>
      </c>
      <c r="G164" s="13">
        <f t="array" ref="G164">Comuni!$E164/XLOOKUP(B164,Ripartizione_Geografica!$C$2:$C$21,Ripartizione_Geografica!$D$2:$D$21)*100</f>
        <v>0.1583440195</v>
      </c>
      <c r="H164" s="13" t="str">
        <f t="shared" si="1"/>
        <v/>
      </c>
      <c r="I164" s="13" t="str">
        <f t="array" ref="I164">XLOOKUP(B164,Ripartizione_Geografica!$C$2:$C$21,Ripartizione_Geografica!$B$2:$B$21)</f>
        <v>Nord-ovest</v>
      </c>
    </row>
    <row r="165" ht="14.25" customHeight="1">
      <c r="A165" s="13" t="s">
        <v>207</v>
      </c>
      <c r="B165" s="13" t="s">
        <v>10</v>
      </c>
      <c r="C165" s="13" t="str">
        <f t="array" ref="C165">XLOOKUP(D165,Province!$B$2:$B$108,Province!$A$2:$A$108)</f>
        <v>Torino</v>
      </c>
      <c r="D165" s="13" t="s">
        <v>44</v>
      </c>
      <c r="E165" s="13">
        <v>312.0</v>
      </c>
      <c r="F165" s="13">
        <f>(Comuni!$E165/$E$7910)*100</f>
        <v>0.0005250496298</v>
      </c>
      <c r="G165" s="13">
        <f t="array" ref="G165">Comuni!$E165/XLOOKUP(B165,Ripartizione_Geografica!$C$2:$C$21,Ripartizione_Geografica!$D$2:$D$21)*100</f>
        <v>0.007149541834</v>
      </c>
      <c r="H165" s="13" t="str">
        <f t="shared" si="1"/>
        <v/>
      </c>
      <c r="I165" s="13" t="str">
        <f t="array" ref="I165">XLOOKUP(B165,Ripartizione_Geografica!$C$2:$C$21,Ripartizione_Geografica!$B$2:$B$21)</f>
        <v>Nord-ovest</v>
      </c>
    </row>
    <row r="166" ht="14.25" customHeight="1">
      <c r="A166" s="13" t="s">
        <v>208</v>
      </c>
      <c r="B166" s="13" t="s">
        <v>10</v>
      </c>
      <c r="C166" s="13" t="str">
        <f t="array" ref="C166">XLOOKUP(D166,Province!$B$2:$B$108,Province!$A$2:$A$108)</f>
        <v>Torino</v>
      </c>
      <c r="D166" s="13" t="s">
        <v>44</v>
      </c>
      <c r="E166" s="13">
        <v>7998.0</v>
      </c>
      <c r="F166" s="13">
        <f>(Comuni!$E166/$E$7910)*100</f>
        <v>0.01345944532</v>
      </c>
      <c r="G166" s="13">
        <f t="array" ref="G166">Comuni!$E166/XLOOKUP(B166,Ripartizione_Geografica!$C$2:$C$21,Ripartizione_Geografica!$D$2:$D$21)*100</f>
        <v>0.1832757551</v>
      </c>
      <c r="H166" s="13" t="str">
        <f t="shared" si="1"/>
        <v/>
      </c>
      <c r="I166" s="13" t="str">
        <f t="array" ref="I166">XLOOKUP(B166,Ripartizione_Geografica!$C$2:$C$21,Ripartizione_Geografica!$B$2:$B$21)</f>
        <v>Nord-ovest</v>
      </c>
    </row>
    <row r="167" ht="14.25" customHeight="1">
      <c r="A167" s="13" t="s">
        <v>209</v>
      </c>
      <c r="B167" s="13" t="s">
        <v>10</v>
      </c>
      <c r="C167" s="13" t="str">
        <f t="array" ref="C167">XLOOKUP(D167,Province!$B$2:$B$108,Province!$A$2:$A$108)</f>
        <v>Torino</v>
      </c>
      <c r="D167" s="13" t="s">
        <v>44</v>
      </c>
      <c r="E167" s="13">
        <v>560.0</v>
      </c>
      <c r="F167" s="13">
        <f>(Comuni!$E167/$E$7910)*100</f>
        <v>0.0009423967715</v>
      </c>
      <c r="G167" s="13">
        <f t="array" ref="G167">Comuni!$E167/XLOOKUP(B167,Ripartizione_Geografica!$C$2:$C$21,Ripartizione_Geografica!$D$2:$D$21)*100</f>
        <v>0.01283251098</v>
      </c>
      <c r="H167" s="13" t="str">
        <f t="shared" si="1"/>
        <v/>
      </c>
      <c r="I167" s="13" t="str">
        <f t="array" ref="I167">XLOOKUP(B167,Ripartizione_Geografica!$C$2:$C$21,Ripartizione_Geografica!$B$2:$B$21)</f>
        <v>Nord-ovest</v>
      </c>
    </row>
    <row r="168" ht="14.25" customHeight="1">
      <c r="A168" s="13" t="s">
        <v>210</v>
      </c>
      <c r="B168" s="13" t="s">
        <v>10</v>
      </c>
      <c r="C168" s="13" t="str">
        <f t="array" ref="C168">XLOOKUP(D168,Province!$B$2:$B$108,Province!$A$2:$A$108)</f>
        <v>Torino</v>
      </c>
      <c r="D168" s="13" t="s">
        <v>44</v>
      </c>
      <c r="E168" s="13">
        <v>1426.0</v>
      </c>
      <c r="F168" s="13">
        <f>(Comuni!$E168/$E$7910)*100</f>
        <v>0.002399746064</v>
      </c>
      <c r="G168" s="13">
        <f t="array" ref="G168">Comuni!$E168/XLOOKUP(B168,Ripartizione_Geografica!$C$2:$C$21,Ripartizione_Geografica!$D$2:$D$21)*100</f>
        <v>0.03267707261</v>
      </c>
      <c r="H168" s="13" t="str">
        <f t="shared" si="1"/>
        <v/>
      </c>
      <c r="I168" s="13" t="str">
        <f t="array" ref="I168">XLOOKUP(B168,Ripartizione_Geografica!$C$2:$C$21,Ripartizione_Geografica!$B$2:$B$21)</f>
        <v>Nord-ovest</v>
      </c>
    </row>
    <row r="169" ht="14.25" customHeight="1">
      <c r="A169" s="13" t="s">
        <v>211</v>
      </c>
      <c r="B169" s="13" t="s">
        <v>10</v>
      </c>
      <c r="C169" s="13" t="str">
        <f t="array" ref="C169">XLOOKUP(D169,Province!$B$2:$B$108,Province!$A$2:$A$108)</f>
        <v>Torino</v>
      </c>
      <c r="D169" s="13" t="s">
        <v>44</v>
      </c>
      <c r="E169" s="13">
        <v>22537.0</v>
      </c>
      <c r="F169" s="13">
        <f>(Comuni!$E169/$E$7910)*100</f>
        <v>0.0379264215</v>
      </c>
      <c r="G169" s="13">
        <f t="array" ref="G169">Comuni!$E169/XLOOKUP(B169,Ripartizione_Geografica!$C$2:$C$21,Ripartizione_Geografica!$D$2:$D$21)*100</f>
        <v>0.5164398215</v>
      </c>
      <c r="H169" s="13" t="str">
        <f t="shared" si="1"/>
        <v/>
      </c>
      <c r="I169" s="13" t="str">
        <f t="array" ref="I169">XLOOKUP(B169,Ripartizione_Geografica!$C$2:$C$21,Ripartizione_Geografica!$B$2:$B$21)</f>
        <v>Nord-ovest</v>
      </c>
    </row>
    <row r="170" ht="14.25" customHeight="1">
      <c r="A170" s="13" t="s">
        <v>212</v>
      </c>
      <c r="B170" s="13" t="s">
        <v>10</v>
      </c>
      <c r="C170" s="13" t="str">
        <f t="array" ref="C170">XLOOKUP(D170,Province!$B$2:$B$108,Province!$A$2:$A$108)</f>
        <v>Torino</v>
      </c>
      <c r="D170" s="13" t="s">
        <v>44</v>
      </c>
      <c r="E170" s="13">
        <v>829.0</v>
      </c>
      <c r="F170" s="13">
        <f>(Comuni!$E170/$E$7910)*100</f>
        <v>0.001395083792</v>
      </c>
      <c r="G170" s="13">
        <f t="array" ref="G170">Comuni!$E170/XLOOKUP(B170,Ripartizione_Geografica!$C$2:$C$21,Ripartizione_Geografica!$D$2:$D$21)*100</f>
        <v>0.01899669929</v>
      </c>
      <c r="H170" s="13" t="str">
        <f t="shared" si="1"/>
        <v/>
      </c>
      <c r="I170" s="13" t="str">
        <f t="array" ref="I170">XLOOKUP(B170,Ripartizione_Geografica!$C$2:$C$21,Ripartizione_Geografica!$B$2:$B$21)</f>
        <v>Nord-ovest</v>
      </c>
    </row>
    <row r="171" ht="14.25" customHeight="1">
      <c r="A171" s="13" t="s">
        <v>213</v>
      </c>
      <c r="B171" s="13" t="s">
        <v>10</v>
      </c>
      <c r="C171" s="13" t="str">
        <f t="array" ref="C171">XLOOKUP(D171,Province!$B$2:$B$108,Province!$A$2:$A$108)</f>
        <v>Torino</v>
      </c>
      <c r="D171" s="13" t="s">
        <v>44</v>
      </c>
      <c r="E171" s="13">
        <v>1124.0</v>
      </c>
      <c r="F171" s="13">
        <f>(Comuni!$E171/$E$7910)*100</f>
        <v>0.001891524948</v>
      </c>
      <c r="G171" s="13">
        <f t="array" ref="G171">Comuni!$E171/XLOOKUP(B171,Ripartizione_Geografica!$C$2:$C$21,Ripartizione_Geografica!$D$2:$D$21)*100</f>
        <v>0.02575668276</v>
      </c>
      <c r="H171" s="13" t="str">
        <f t="shared" si="1"/>
        <v/>
      </c>
      <c r="I171" s="13" t="str">
        <f t="array" ref="I171">XLOOKUP(B171,Ripartizione_Geografica!$C$2:$C$21,Ripartizione_Geografica!$B$2:$B$21)</f>
        <v>Nord-ovest</v>
      </c>
    </row>
    <row r="172" ht="14.25" customHeight="1">
      <c r="A172" s="13" t="s">
        <v>214</v>
      </c>
      <c r="B172" s="13" t="s">
        <v>10</v>
      </c>
      <c r="C172" s="13" t="str">
        <f t="array" ref="C172">XLOOKUP(D172,Province!$B$2:$B$108,Province!$A$2:$A$108)</f>
        <v>Torino</v>
      </c>
      <c r="D172" s="13" t="s">
        <v>44</v>
      </c>
      <c r="E172" s="13">
        <v>913.0</v>
      </c>
      <c r="F172" s="13">
        <f>(Comuni!$E172/$E$7910)*100</f>
        <v>0.001536443308</v>
      </c>
      <c r="G172" s="13">
        <f t="array" ref="G172">Comuni!$E172/XLOOKUP(B172,Ripartizione_Geografica!$C$2:$C$21,Ripartizione_Geografica!$D$2:$D$21)*100</f>
        <v>0.02092157594</v>
      </c>
      <c r="H172" s="13" t="str">
        <f t="shared" si="1"/>
        <v/>
      </c>
      <c r="I172" s="13" t="str">
        <f t="array" ref="I172">XLOOKUP(B172,Ripartizione_Geografica!$C$2:$C$21,Ripartizione_Geografica!$B$2:$B$21)</f>
        <v>Nord-ovest</v>
      </c>
    </row>
    <row r="173" ht="14.25" customHeight="1">
      <c r="A173" s="13" t="s">
        <v>215</v>
      </c>
      <c r="B173" s="13" t="s">
        <v>10</v>
      </c>
      <c r="C173" s="13" t="str">
        <f t="array" ref="C173">XLOOKUP(D173,Province!$B$2:$B$108,Province!$A$2:$A$108)</f>
        <v>Torino</v>
      </c>
      <c r="D173" s="13" t="s">
        <v>44</v>
      </c>
      <c r="E173" s="13">
        <v>3160.0</v>
      </c>
      <c r="F173" s="13">
        <f>(Comuni!$E173/$E$7910)*100</f>
        <v>0.005317810353</v>
      </c>
      <c r="G173" s="13">
        <f t="array" ref="G173">Comuni!$E173/XLOOKUP(B173,Ripartizione_Geografica!$C$2:$C$21,Ripartizione_Geografica!$D$2:$D$21)*100</f>
        <v>0.07241202626</v>
      </c>
      <c r="H173" s="13" t="str">
        <f t="shared" si="1"/>
        <v/>
      </c>
      <c r="I173" s="13" t="str">
        <f t="array" ref="I173">XLOOKUP(B173,Ripartizione_Geografica!$C$2:$C$21,Ripartizione_Geografica!$B$2:$B$21)</f>
        <v>Nord-ovest</v>
      </c>
    </row>
    <row r="174" ht="14.25" customHeight="1">
      <c r="A174" s="13" t="s">
        <v>216</v>
      </c>
      <c r="B174" s="13" t="s">
        <v>10</v>
      </c>
      <c r="C174" s="13" t="str">
        <f t="array" ref="C174">XLOOKUP(D174,Province!$B$2:$B$108,Province!$A$2:$A$108)</f>
        <v>Torino</v>
      </c>
      <c r="D174" s="13" t="s">
        <v>44</v>
      </c>
      <c r="E174" s="13">
        <v>1235.0</v>
      </c>
      <c r="F174" s="13">
        <f>(Comuni!$E174/$E$7910)*100</f>
        <v>0.002078321451</v>
      </c>
      <c r="G174" s="13">
        <f t="array" ref="G174">Comuni!$E174/XLOOKUP(B174,Ripartizione_Geografica!$C$2:$C$21,Ripartizione_Geografica!$D$2:$D$21)*100</f>
        <v>0.02830026976</v>
      </c>
      <c r="H174" s="13" t="str">
        <f t="shared" si="1"/>
        <v/>
      </c>
      <c r="I174" s="13" t="str">
        <f t="array" ref="I174">XLOOKUP(B174,Ripartizione_Geografica!$C$2:$C$21,Ripartizione_Geografica!$B$2:$B$21)</f>
        <v>Nord-ovest</v>
      </c>
    </row>
    <row r="175" ht="14.25" customHeight="1">
      <c r="A175" s="13" t="s">
        <v>217</v>
      </c>
      <c r="B175" s="13" t="s">
        <v>10</v>
      </c>
      <c r="C175" s="13" t="str">
        <f t="array" ref="C175">XLOOKUP(D175,Province!$B$2:$B$108,Province!$A$2:$A$108)</f>
        <v>Torino</v>
      </c>
      <c r="D175" s="13" t="s">
        <v>44</v>
      </c>
      <c r="E175" s="13">
        <v>843.0</v>
      </c>
      <c r="F175" s="13">
        <f>(Comuni!$E175/$E$7910)*100</f>
        <v>0.001418643711</v>
      </c>
      <c r="G175" s="13">
        <f t="array" ref="G175">Comuni!$E175/XLOOKUP(B175,Ripartizione_Geografica!$C$2:$C$21,Ripartizione_Geografica!$D$2:$D$21)*100</f>
        <v>0.01931751207</v>
      </c>
      <c r="H175" s="13" t="str">
        <f t="shared" si="1"/>
        <v/>
      </c>
      <c r="I175" s="13" t="str">
        <f t="array" ref="I175">XLOOKUP(B175,Ripartizione_Geografica!$C$2:$C$21,Ripartizione_Geografica!$B$2:$B$21)</f>
        <v>Nord-ovest</v>
      </c>
    </row>
    <row r="176" ht="14.25" customHeight="1">
      <c r="A176" s="13" t="s">
        <v>218</v>
      </c>
      <c r="B176" s="13" t="s">
        <v>10</v>
      </c>
      <c r="C176" s="13" t="str">
        <f t="array" ref="C176">XLOOKUP(D176,Province!$B$2:$B$108,Province!$A$2:$A$108)</f>
        <v>Torino</v>
      </c>
      <c r="D176" s="13" t="s">
        <v>44</v>
      </c>
      <c r="E176" s="13">
        <v>1985.0</v>
      </c>
      <c r="F176" s="13">
        <f>(Comuni!$E176/$E$7910)*100</f>
        <v>0.003340459985</v>
      </c>
      <c r="G176" s="13">
        <f t="array" ref="G176">Comuni!$E176/XLOOKUP(B176,Ripartizione_Geografica!$C$2:$C$21,Ripartizione_Geografica!$D$2:$D$21)*100</f>
        <v>0.0454866684</v>
      </c>
      <c r="H176" s="13" t="str">
        <f t="shared" si="1"/>
        <v/>
      </c>
      <c r="I176" s="13" t="str">
        <f t="array" ref="I176">XLOOKUP(B176,Ripartizione_Geografica!$C$2:$C$21,Ripartizione_Geografica!$B$2:$B$21)</f>
        <v>Nord-ovest</v>
      </c>
    </row>
    <row r="177" ht="14.25" customHeight="1">
      <c r="A177" s="13" t="s">
        <v>219</v>
      </c>
      <c r="B177" s="13" t="s">
        <v>10</v>
      </c>
      <c r="C177" s="13" t="str">
        <f t="array" ref="C177">XLOOKUP(D177,Province!$B$2:$B$108,Province!$A$2:$A$108)</f>
        <v>Torino</v>
      </c>
      <c r="D177" s="13" t="s">
        <v>44</v>
      </c>
      <c r="E177" s="13">
        <v>468.0</v>
      </c>
      <c r="F177" s="13">
        <f>(Comuni!$E177/$E$7910)*100</f>
        <v>0.0007875744447</v>
      </c>
      <c r="G177" s="13">
        <f t="array" ref="G177">Comuni!$E177/XLOOKUP(B177,Ripartizione_Geografica!$C$2:$C$21,Ripartizione_Geografica!$D$2:$D$21)*100</f>
        <v>0.01072431275</v>
      </c>
      <c r="H177" s="13" t="str">
        <f t="shared" si="1"/>
        <v/>
      </c>
      <c r="I177" s="13" t="str">
        <f t="array" ref="I177">XLOOKUP(B177,Ripartizione_Geografica!$C$2:$C$21,Ripartizione_Geografica!$B$2:$B$21)</f>
        <v>Nord-ovest</v>
      </c>
    </row>
    <row r="178" ht="14.25" customHeight="1">
      <c r="A178" s="13" t="s">
        <v>220</v>
      </c>
      <c r="B178" s="13" t="s">
        <v>10</v>
      </c>
      <c r="C178" s="13" t="str">
        <f t="array" ref="C178">XLOOKUP(D178,Province!$B$2:$B$108,Province!$A$2:$A$108)</f>
        <v>Torino</v>
      </c>
      <c r="D178" s="13" t="s">
        <v>44</v>
      </c>
      <c r="E178" s="13">
        <v>1119.0</v>
      </c>
      <c r="F178" s="13">
        <f>(Comuni!$E178/$E$7910)*100</f>
        <v>0.001883110692</v>
      </c>
      <c r="G178" s="13">
        <f t="array" ref="G178">Comuni!$E178/XLOOKUP(B178,Ripartizione_Geografica!$C$2:$C$21,Ripartizione_Geografica!$D$2:$D$21)*100</f>
        <v>0.02564210677</v>
      </c>
      <c r="H178" s="13" t="str">
        <f t="shared" si="1"/>
        <v/>
      </c>
      <c r="I178" s="13" t="str">
        <f t="array" ref="I178">XLOOKUP(B178,Ripartizione_Geografica!$C$2:$C$21,Ripartizione_Geografica!$B$2:$B$21)</f>
        <v>Nord-ovest</v>
      </c>
    </row>
    <row r="179" ht="14.25" customHeight="1">
      <c r="A179" s="13" t="s">
        <v>221</v>
      </c>
      <c r="B179" s="13" t="s">
        <v>10</v>
      </c>
      <c r="C179" s="13" t="str">
        <f t="array" ref="C179">XLOOKUP(D179,Province!$B$2:$B$108,Province!$A$2:$A$108)</f>
        <v>Torino</v>
      </c>
      <c r="D179" s="13" t="s">
        <v>44</v>
      </c>
      <c r="E179" s="13">
        <v>3890.0</v>
      </c>
      <c r="F179" s="13">
        <f>(Comuni!$E179/$E$7910)*100</f>
        <v>0.006546291859</v>
      </c>
      <c r="G179" s="13">
        <f t="array" ref="G179">Comuni!$E179/XLOOKUP(B179,Ripartizione_Geografica!$C$2:$C$21,Ripartizione_Geografica!$D$2:$D$21)*100</f>
        <v>0.08914012094</v>
      </c>
      <c r="H179" s="13" t="str">
        <f t="shared" si="1"/>
        <v/>
      </c>
      <c r="I179" s="13" t="str">
        <f t="array" ref="I179">XLOOKUP(B179,Ripartizione_Geografica!$C$2:$C$21,Ripartizione_Geografica!$B$2:$B$21)</f>
        <v>Nord-ovest</v>
      </c>
    </row>
    <row r="180" ht="14.25" customHeight="1">
      <c r="A180" s="13" t="s">
        <v>222</v>
      </c>
      <c r="B180" s="13" t="s">
        <v>10</v>
      </c>
      <c r="C180" s="13" t="str">
        <f t="array" ref="C180">XLOOKUP(D180,Province!$B$2:$B$108,Province!$A$2:$A$108)</f>
        <v>Torino</v>
      </c>
      <c r="D180" s="13" t="s">
        <v>44</v>
      </c>
      <c r="E180" s="13">
        <v>3877.0</v>
      </c>
      <c r="F180" s="13">
        <f>(Comuni!$E180/$E$7910)*100</f>
        <v>0.006524414791</v>
      </c>
      <c r="G180" s="13">
        <f t="array" ref="G180">Comuni!$E180/XLOOKUP(B180,Ripartizione_Geografica!$C$2:$C$21,Ripartizione_Geografica!$D$2:$D$21)*100</f>
        <v>0.08884222336</v>
      </c>
      <c r="H180" s="13" t="str">
        <f t="shared" si="1"/>
        <v/>
      </c>
      <c r="I180" s="13" t="str">
        <f t="array" ref="I180">XLOOKUP(B180,Ripartizione_Geografica!$C$2:$C$21,Ripartizione_Geografica!$B$2:$B$21)</f>
        <v>Nord-ovest</v>
      </c>
    </row>
    <row r="181" ht="14.25" customHeight="1">
      <c r="A181" s="13" t="s">
        <v>223</v>
      </c>
      <c r="B181" s="13" t="s">
        <v>10</v>
      </c>
      <c r="C181" s="13" t="str">
        <f t="array" ref="C181">XLOOKUP(D181,Province!$B$2:$B$108,Province!$A$2:$A$108)</f>
        <v>Torino</v>
      </c>
      <c r="D181" s="13" t="s">
        <v>44</v>
      </c>
      <c r="E181" s="13">
        <v>3405.0</v>
      </c>
      <c r="F181" s="13">
        <f>(Comuni!$E181/$E$7910)*100</f>
        <v>0.005730108941</v>
      </c>
      <c r="G181" s="13">
        <f t="array" ref="G181">Comuni!$E181/XLOOKUP(B181,Ripartizione_Geografica!$C$2:$C$21,Ripartizione_Geografica!$D$2:$D$21)*100</f>
        <v>0.07802624982</v>
      </c>
      <c r="H181" s="13" t="str">
        <f t="shared" si="1"/>
        <v/>
      </c>
      <c r="I181" s="13" t="str">
        <f t="array" ref="I181">XLOOKUP(B181,Ripartizione_Geografica!$C$2:$C$21,Ripartizione_Geografica!$B$2:$B$21)</f>
        <v>Nord-ovest</v>
      </c>
    </row>
    <row r="182" ht="14.25" customHeight="1">
      <c r="A182" s="13" t="s">
        <v>224</v>
      </c>
      <c r="B182" s="13" t="s">
        <v>10</v>
      </c>
      <c r="C182" s="13" t="str">
        <f t="array" ref="C182">XLOOKUP(D182,Province!$B$2:$B$108,Province!$A$2:$A$108)</f>
        <v>Torino</v>
      </c>
      <c r="D182" s="13" t="s">
        <v>44</v>
      </c>
      <c r="E182" s="13">
        <v>556.0</v>
      </c>
      <c r="F182" s="13">
        <f>(Comuni!$E182/$E$7910)*100</f>
        <v>0.0009356653659</v>
      </c>
      <c r="G182" s="13">
        <f t="array" ref="G182">Comuni!$E182/XLOOKUP(B182,Ripartizione_Geografica!$C$2:$C$21,Ripartizione_Geografica!$D$2:$D$21)*100</f>
        <v>0.01274085019</v>
      </c>
      <c r="H182" s="13" t="str">
        <f t="shared" si="1"/>
        <v/>
      </c>
      <c r="I182" s="13" t="str">
        <f t="array" ref="I182">XLOOKUP(B182,Ripartizione_Geografica!$C$2:$C$21,Ripartizione_Geografica!$B$2:$B$21)</f>
        <v>Nord-ovest</v>
      </c>
    </row>
    <row r="183" ht="14.25" customHeight="1">
      <c r="A183" s="13" t="s">
        <v>225</v>
      </c>
      <c r="B183" s="13" t="s">
        <v>10</v>
      </c>
      <c r="C183" s="13" t="str">
        <f t="array" ref="C183">XLOOKUP(D183,Province!$B$2:$B$108,Province!$A$2:$A$108)</f>
        <v>Torino</v>
      </c>
      <c r="D183" s="13" t="s">
        <v>44</v>
      </c>
      <c r="E183" s="13">
        <v>723.0</v>
      </c>
      <c r="F183" s="13">
        <f>(Comuni!$E183/$E$7910)*100</f>
        <v>0.001216701546</v>
      </c>
      <c r="G183" s="13">
        <f t="array" ref="G183">Comuni!$E183/XLOOKUP(B183,Ripartizione_Geografica!$C$2:$C$21,Ripartizione_Geografica!$D$2:$D$21)*100</f>
        <v>0.01656768829</v>
      </c>
      <c r="H183" s="13" t="str">
        <f t="shared" si="1"/>
        <v/>
      </c>
      <c r="I183" s="13" t="str">
        <f t="array" ref="I183">XLOOKUP(B183,Ripartizione_Geografica!$C$2:$C$21,Ripartizione_Geografica!$B$2:$B$21)</f>
        <v>Nord-ovest</v>
      </c>
    </row>
    <row r="184" ht="14.25" customHeight="1">
      <c r="A184" s="13" t="s">
        <v>226</v>
      </c>
      <c r="B184" s="13" t="s">
        <v>10</v>
      </c>
      <c r="C184" s="13" t="str">
        <f t="array" ref="C184">XLOOKUP(D184,Province!$B$2:$B$108,Province!$A$2:$A$108)</f>
        <v>Torino</v>
      </c>
      <c r="D184" s="13" t="s">
        <v>44</v>
      </c>
      <c r="E184" s="13">
        <v>773.0</v>
      </c>
      <c r="F184" s="13">
        <f>(Comuni!$E184/$E$7910)*100</f>
        <v>0.001300844115</v>
      </c>
      <c r="G184" s="13">
        <f t="array" ref="G184">Comuni!$E184/XLOOKUP(B184,Ripartizione_Geografica!$C$2:$C$21,Ripartizione_Geografica!$D$2:$D$21)*100</f>
        <v>0.0177134482</v>
      </c>
      <c r="H184" s="13" t="str">
        <f t="shared" si="1"/>
        <v/>
      </c>
      <c r="I184" s="13" t="str">
        <f t="array" ref="I184">XLOOKUP(B184,Ripartizione_Geografica!$C$2:$C$21,Ripartizione_Geografica!$B$2:$B$21)</f>
        <v>Nord-ovest</v>
      </c>
    </row>
    <row r="185" ht="14.25" customHeight="1">
      <c r="A185" s="13" t="s">
        <v>227</v>
      </c>
      <c r="B185" s="13" t="s">
        <v>10</v>
      </c>
      <c r="C185" s="13" t="str">
        <f t="array" ref="C185">XLOOKUP(D185,Province!$B$2:$B$108,Province!$A$2:$A$108)</f>
        <v>Torino</v>
      </c>
      <c r="D185" s="13" t="s">
        <v>44</v>
      </c>
      <c r="E185" s="13">
        <v>607.0</v>
      </c>
      <c r="F185" s="13">
        <f>(Comuni!$E185/$E$7910)*100</f>
        <v>0.001021490786</v>
      </c>
      <c r="G185" s="13">
        <f t="array" ref="G185">Comuni!$E185/XLOOKUP(B185,Ripartizione_Geografica!$C$2:$C$21,Ripartizione_Geografica!$D$2:$D$21)*100</f>
        <v>0.0139095253</v>
      </c>
      <c r="H185" s="13" t="str">
        <f t="shared" si="1"/>
        <v/>
      </c>
      <c r="I185" s="13" t="str">
        <f t="array" ref="I185">XLOOKUP(B185,Ripartizione_Geografica!$C$2:$C$21,Ripartizione_Geografica!$B$2:$B$21)</f>
        <v>Nord-ovest</v>
      </c>
    </row>
    <row r="186" ht="14.25" customHeight="1">
      <c r="A186" s="13" t="s">
        <v>228</v>
      </c>
      <c r="B186" s="13" t="s">
        <v>10</v>
      </c>
      <c r="C186" s="13" t="str">
        <f t="array" ref="C186">XLOOKUP(D186,Province!$B$2:$B$108,Province!$A$2:$A$108)</f>
        <v>Torino</v>
      </c>
      <c r="D186" s="13" t="s">
        <v>44</v>
      </c>
      <c r="E186" s="13">
        <v>14169.0</v>
      </c>
      <c r="F186" s="13">
        <f>(Comuni!$E186/$E$7910)*100</f>
        <v>0.02384432117</v>
      </c>
      <c r="G186" s="13">
        <f t="array" ref="G186">Comuni!$E186/XLOOKUP(B186,Ripartizione_Geografica!$C$2:$C$21,Ripartizione_Geografica!$D$2:$D$21)*100</f>
        <v>0.3246854431</v>
      </c>
      <c r="H186" s="13" t="str">
        <f t="shared" si="1"/>
        <v/>
      </c>
      <c r="I186" s="13" t="str">
        <f t="array" ref="I186">XLOOKUP(B186,Ripartizione_Geografica!$C$2:$C$21,Ripartizione_Geografica!$B$2:$B$21)</f>
        <v>Nord-ovest</v>
      </c>
    </row>
    <row r="187" ht="14.25" customHeight="1">
      <c r="A187" s="13" t="s">
        <v>229</v>
      </c>
      <c r="B187" s="13" t="s">
        <v>10</v>
      </c>
      <c r="C187" s="13" t="str">
        <f t="array" ref="C187">XLOOKUP(D187,Province!$B$2:$B$108,Province!$A$2:$A$108)</f>
        <v>Torino</v>
      </c>
      <c r="D187" s="13" t="s">
        <v>44</v>
      </c>
      <c r="E187" s="13">
        <v>3049.0</v>
      </c>
      <c r="F187" s="13">
        <f>(Comuni!$E187/$E$7910)*100</f>
        <v>0.00513101385</v>
      </c>
      <c r="G187" s="13">
        <f t="array" ref="G187">Comuni!$E187/XLOOKUP(B187,Ripartizione_Geografica!$C$2:$C$21,Ripartizione_Geografica!$D$2:$D$21)*100</f>
        <v>0.06986843926</v>
      </c>
      <c r="H187" s="13" t="str">
        <f t="shared" si="1"/>
        <v/>
      </c>
      <c r="I187" s="13" t="str">
        <f t="array" ref="I187">XLOOKUP(B187,Ripartizione_Geografica!$C$2:$C$21,Ripartizione_Geografica!$B$2:$B$21)</f>
        <v>Nord-ovest</v>
      </c>
    </row>
    <row r="188" ht="14.25" customHeight="1">
      <c r="A188" s="13" t="s">
        <v>230</v>
      </c>
      <c r="B188" s="13" t="s">
        <v>10</v>
      </c>
      <c r="C188" s="13" t="str">
        <f t="array" ref="C188">XLOOKUP(D188,Province!$B$2:$B$108,Province!$A$2:$A$108)</f>
        <v>Torino</v>
      </c>
      <c r="D188" s="13" t="s">
        <v>44</v>
      </c>
      <c r="E188" s="13">
        <v>34854.0</v>
      </c>
      <c r="F188" s="13">
        <f>(Comuni!$E188/$E$7910)*100</f>
        <v>0.05865410191</v>
      </c>
      <c r="G188" s="13">
        <f t="array" ref="G188">Comuni!$E188/XLOOKUP(B188,Ripartizione_Geografica!$C$2:$C$21,Ripartizione_Geografica!$D$2:$D$21)*100</f>
        <v>0.7986863175</v>
      </c>
      <c r="H188" s="13" t="str">
        <f t="shared" si="1"/>
        <v/>
      </c>
      <c r="I188" s="13" t="str">
        <f t="array" ref="I188">XLOOKUP(B188,Ripartizione_Geografica!$C$2:$C$21,Ripartizione_Geografica!$B$2:$B$21)</f>
        <v>Nord-ovest</v>
      </c>
    </row>
    <row r="189" ht="14.25" customHeight="1">
      <c r="A189" s="13" t="s">
        <v>231</v>
      </c>
      <c r="B189" s="13" t="s">
        <v>10</v>
      </c>
      <c r="C189" s="13" t="str">
        <f t="array" ref="C189">XLOOKUP(D189,Province!$B$2:$B$108,Province!$A$2:$A$108)</f>
        <v>Torino</v>
      </c>
      <c r="D189" s="13" t="s">
        <v>44</v>
      </c>
      <c r="E189" s="13">
        <v>8481.0</v>
      </c>
      <c r="F189" s="13">
        <f>(Comuni!$E189/$E$7910)*100</f>
        <v>0.01427226253</v>
      </c>
      <c r="G189" s="13">
        <f t="array" ref="G189">Comuni!$E189/XLOOKUP(B189,Ripartizione_Geografica!$C$2:$C$21,Ripartizione_Geografica!$D$2:$D$21)*100</f>
        <v>0.1943437958</v>
      </c>
      <c r="H189" s="13" t="str">
        <f t="shared" si="1"/>
        <v/>
      </c>
      <c r="I189" s="13" t="str">
        <f t="array" ref="I189">XLOOKUP(B189,Ripartizione_Geografica!$C$2:$C$21,Ripartizione_Geografica!$B$2:$B$21)</f>
        <v>Nord-ovest</v>
      </c>
    </row>
    <row r="190" ht="14.25" customHeight="1">
      <c r="A190" s="13" t="s">
        <v>232</v>
      </c>
      <c r="B190" s="13" t="s">
        <v>10</v>
      </c>
      <c r="C190" s="13" t="str">
        <f t="array" ref="C190">XLOOKUP(D190,Province!$B$2:$B$108,Province!$A$2:$A$108)</f>
        <v>Torino</v>
      </c>
      <c r="D190" s="13" t="s">
        <v>44</v>
      </c>
      <c r="E190" s="13">
        <v>3713.0</v>
      </c>
      <c r="F190" s="13">
        <f>(Comuni!$E190/$E$7910)*100</f>
        <v>0.006248427165</v>
      </c>
      <c r="G190" s="13">
        <f t="array" ref="G190">Comuni!$E190/XLOOKUP(B190,Ripartizione_Geografica!$C$2:$C$21,Ripartizione_Geografica!$D$2:$D$21)*100</f>
        <v>0.08508413086</v>
      </c>
      <c r="H190" s="13" t="str">
        <f t="shared" si="1"/>
        <v/>
      </c>
      <c r="I190" s="13" t="str">
        <f t="array" ref="I190">XLOOKUP(B190,Ripartizione_Geografica!$C$2:$C$21,Ripartizione_Geografica!$B$2:$B$21)</f>
        <v>Nord-ovest</v>
      </c>
    </row>
    <row r="191" ht="14.25" customHeight="1">
      <c r="A191" s="13" t="s">
        <v>233</v>
      </c>
      <c r="B191" s="13" t="s">
        <v>10</v>
      </c>
      <c r="C191" s="13" t="str">
        <f t="array" ref="C191">XLOOKUP(D191,Province!$B$2:$B$108,Province!$A$2:$A$108)</f>
        <v>Torino</v>
      </c>
      <c r="D191" s="13" t="s">
        <v>44</v>
      </c>
      <c r="E191" s="13">
        <v>18186.0</v>
      </c>
      <c r="F191" s="13">
        <f>(Comuni!$E191/$E$7910)*100</f>
        <v>0.03060433515</v>
      </c>
      <c r="G191" s="13">
        <f t="array" ref="G191">Comuni!$E191/XLOOKUP(B191,Ripartizione_Geografica!$C$2:$C$21,Ripartizione_Geografica!$D$2:$D$21)*100</f>
        <v>0.4167357942</v>
      </c>
      <c r="H191" s="13" t="str">
        <f t="shared" si="1"/>
        <v/>
      </c>
      <c r="I191" s="13" t="str">
        <f t="array" ref="I191">XLOOKUP(B191,Ripartizione_Geografica!$C$2:$C$21,Ripartizione_Geografica!$B$2:$B$21)</f>
        <v>Nord-ovest</v>
      </c>
    </row>
    <row r="192" ht="14.25" customHeight="1">
      <c r="A192" s="13" t="s">
        <v>234</v>
      </c>
      <c r="B192" s="13" t="s">
        <v>10</v>
      </c>
      <c r="C192" s="13" t="str">
        <f t="array" ref="C192">XLOOKUP(D192,Province!$B$2:$B$108,Province!$A$2:$A$108)</f>
        <v>Torino</v>
      </c>
      <c r="D192" s="13" t="s">
        <v>44</v>
      </c>
      <c r="E192" s="13">
        <v>3450.0</v>
      </c>
      <c r="F192" s="13">
        <f>(Comuni!$E192/$E$7910)*100</f>
        <v>0.005805837253</v>
      </c>
      <c r="G192" s="13">
        <f t="array" ref="G192">Comuni!$E192/XLOOKUP(B192,Ripartizione_Geografica!$C$2:$C$21,Ripartizione_Geografica!$D$2:$D$21)*100</f>
        <v>0.07905743374</v>
      </c>
      <c r="H192" s="13" t="str">
        <f t="shared" si="1"/>
        <v/>
      </c>
      <c r="I192" s="13" t="str">
        <f t="array" ref="I192">XLOOKUP(B192,Ripartizione_Geografica!$C$2:$C$21,Ripartizione_Geografica!$B$2:$B$21)</f>
        <v>Nord-ovest</v>
      </c>
    </row>
    <row r="193" ht="14.25" customHeight="1">
      <c r="A193" s="13" t="s">
        <v>235</v>
      </c>
      <c r="B193" s="13" t="s">
        <v>10</v>
      </c>
      <c r="C193" s="13" t="str">
        <f t="array" ref="C193">XLOOKUP(D193,Province!$B$2:$B$108,Province!$A$2:$A$108)</f>
        <v>Torino</v>
      </c>
      <c r="D193" s="13" t="s">
        <v>44</v>
      </c>
      <c r="E193" s="13">
        <v>1378.0</v>
      </c>
      <c r="F193" s="13">
        <f>(Comuni!$E193/$E$7910)*100</f>
        <v>0.002318969198</v>
      </c>
      <c r="G193" s="13">
        <f t="array" ref="G193">Comuni!$E193/XLOOKUP(B193,Ripartizione_Geografica!$C$2:$C$21,Ripartizione_Geografica!$D$2:$D$21)*100</f>
        <v>0.0315771431</v>
      </c>
      <c r="H193" s="13" t="str">
        <f t="shared" si="1"/>
        <v/>
      </c>
      <c r="I193" s="13" t="str">
        <f t="array" ref="I193">XLOOKUP(B193,Ripartizione_Geografica!$C$2:$C$21,Ripartizione_Geografica!$B$2:$B$21)</f>
        <v>Nord-ovest</v>
      </c>
    </row>
    <row r="194" ht="14.25" customHeight="1">
      <c r="A194" s="13" t="s">
        <v>236</v>
      </c>
      <c r="B194" s="13" t="s">
        <v>10</v>
      </c>
      <c r="C194" s="13" t="str">
        <f t="array" ref="C194">XLOOKUP(D194,Province!$B$2:$B$108,Province!$A$2:$A$108)</f>
        <v>Torino</v>
      </c>
      <c r="D194" s="13" t="s">
        <v>44</v>
      </c>
      <c r="E194" s="13">
        <v>10220.0</v>
      </c>
      <c r="F194" s="13">
        <f>(Comuni!$E194/$E$7910)*100</f>
        <v>0.01719874108</v>
      </c>
      <c r="G194" s="13">
        <f t="array" ref="G194">Comuni!$E194/XLOOKUP(B194,Ripartizione_Geografica!$C$2:$C$21,Ripartizione_Geografica!$D$2:$D$21)*100</f>
        <v>0.2341933254</v>
      </c>
      <c r="H194" s="13" t="str">
        <f t="shared" si="1"/>
        <v/>
      </c>
      <c r="I194" s="13" t="str">
        <f t="array" ref="I194">XLOOKUP(B194,Ripartizione_Geografica!$C$2:$C$21,Ripartizione_Geografica!$B$2:$B$21)</f>
        <v>Nord-ovest</v>
      </c>
    </row>
    <row r="195" ht="14.25" customHeight="1">
      <c r="A195" s="13" t="s">
        <v>237</v>
      </c>
      <c r="B195" s="13" t="s">
        <v>10</v>
      </c>
      <c r="C195" s="13" t="str">
        <f t="array" ref="C195">XLOOKUP(D195,Province!$B$2:$B$108,Province!$A$2:$A$108)</f>
        <v>Torino</v>
      </c>
      <c r="D195" s="13" t="s">
        <v>44</v>
      </c>
      <c r="E195" s="13">
        <v>1068.0</v>
      </c>
      <c r="F195" s="13">
        <f>(Comuni!$E195/$E$7910)*100</f>
        <v>0.001797285271</v>
      </c>
      <c r="G195" s="13">
        <f t="array" ref="G195">Comuni!$E195/XLOOKUP(B195,Ripartizione_Geografica!$C$2:$C$21,Ripartizione_Geografica!$D$2:$D$21)*100</f>
        <v>0.02447343166</v>
      </c>
      <c r="H195" s="13" t="str">
        <f t="shared" si="1"/>
        <v/>
      </c>
      <c r="I195" s="13" t="str">
        <f t="array" ref="I195">XLOOKUP(B195,Ripartizione_Geografica!$C$2:$C$21,Ripartizione_Geografica!$B$2:$B$21)</f>
        <v>Nord-ovest</v>
      </c>
    </row>
    <row r="196" ht="14.25" customHeight="1">
      <c r="A196" s="13" t="s">
        <v>238</v>
      </c>
      <c r="B196" s="13" t="s">
        <v>10</v>
      </c>
      <c r="C196" s="13" t="str">
        <f t="array" ref="C196">XLOOKUP(D196,Province!$B$2:$B$108,Province!$A$2:$A$108)</f>
        <v>Torino</v>
      </c>
      <c r="D196" s="13" t="s">
        <v>44</v>
      </c>
      <c r="E196" s="13">
        <v>3676.0</v>
      </c>
      <c r="F196" s="13">
        <f>(Comuni!$E196/$E$7910)*100</f>
        <v>0.006186161664</v>
      </c>
      <c r="G196" s="13">
        <f t="array" ref="G196">Comuni!$E196/XLOOKUP(B196,Ripartizione_Geografica!$C$2:$C$21,Ripartizione_Geografica!$D$2:$D$21)*100</f>
        <v>0.08423626853</v>
      </c>
      <c r="H196" s="13" t="str">
        <f t="shared" si="1"/>
        <v/>
      </c>
      <c r="I196" s="13" t="str">
        <f t="array" ref="I196">XLOOKUP(B196,Ripartizione_Geografica!$C$2:$C$21,Ripartizione_Geografica!$B$2:$B$21)</f>
        <v>Nord-ovest</v>
      </c>
    </row>
    <row r="197" ht="14.25" customHeight="1">
      <c r="A197" s="13" t="s">
        <v>239</v>
      </c>
      <c r="B197" s="13" t="s">
        <v>10</v>
      </c>
      <c r="C197" s="13" t="str">
        <f t="array" ref="C197">XLOOKUP(D197,Province!$B$2:$B$108,Province!$A$2:$A$108)</f>
        <v>Torino</v>
      </c>
      <c r="D197" s="13" t="s">
        <v>44</v>
      </c>
      <c r="E197" s="13">
        <v>1113.0</v>
      </c>
      <c r="F197" s="13">
        <f>(Comuni!$E197/$E$7910)*100</f>
        <v>0.001873013583</v>
      </c>
      <c r="G197" s="13">
        <f t="array" ref="G197">Comuni!$E197/XLOOKUP(B197,Ripartizione_Geografica!$C$2:$C$21,Ripartizione_Geografica!$D$2:$D$21)*100</f>
        <v>0.02550461558</v>
      </c>
      <c r="H197" s="13" t="str">
        <f t="shared" si="1"/>
        <v/>
      </c>
      <c r="I197" s="13" t="str">
        <f t="array" ref="I197">XLOOKUP(B197,Ripartizione_Geografica!$C$2:$C$21,Ripartizione_Geografica!$B$2:$B$21)</f>
        <v>Nord-ovest</v>
      </c>
    </row>
    <row r="198" ht="14.25" customHeight="1">
      <c r="A198" s="13" t="s">
        <v>240</v>
      </c>
      <c r="B198" s="13" t="s">
        <v>10</v>
      </c>
      <c r="C198" s="13" t="str">
        <f t="array" ref="C198">XLOOKUP(D198,Province!$B$2:$B$108,Province!$A$2:$A$108)</f>
        <v>Torino</v>
      </c>
      <c r="D198" s="13" t="s">
        <v>44</v>
      </c>
      <c r="E198" s="13">
        <v>724.0</v>
      </c>
      <c r="F198" s="13">
        <f>(Comuni!$E198/$E$7910)*100</f>
        <v>0.001218384397</v>
      </c>
      <c r="G198" s="13">
        <f t="array" ref="G198">Comuni!$E198/XLOOKUP(B198,Ripartizione_Geografica!$C$2:$C$21,Ripartizione_Geografica!$D$2:$D$21)*100</f>
        <v>0.01659060349</v>
      </c>
      <c r="H198" s="13" t="str">
        <f t="shared" si="1"/>
        <v/>
      </c>
      <c r="I198" s="13" t="str">
        <f t="array" ref="I198">XLOOKUP(B198,Ripartizione_Geografica!$C$2:$C$21,Ripartizione_Geografica!$B$2:$B$21)</f>
        <v>Nord-ovest</v>
      </c>
    </row>
    <row r="199" ht="14.25" customHeight="1">
      <c r="A199" s="13" t="s">
        <v>241</v>
      </c>
      <c r="B199" s="13" t="s">
        <v>10</v>
      </c>
      <c r="C199" s="13" t="str">
        <f t="array" ref="C199">XLOOKUP(D199,Province!$B$2:$B$108,Province!$A$2:$A$108)</f>
        <v>Torino</v>
      </c>
      <c r="D199" s="13" t="s">
        <v>44</v>
      </c>
      <c r="E199" s="13">
        <v>272.0</v>
      </c>
      <c r="F199" s="13">
        <f>(Comuni!$E199/$E$7910)*100</f>
        <v>0.0004577355747</v>
      </c>
      <c r="G199" s="13">
        <f t="array" ref="G199">Comuni!$E199/XLOOKUP(B199,Ripartizione_Geografica!$C$2:$C$21,Ripartizione_Geografica!$D$2:$D$21)*100</f>
        <v>0.006232933906</v>
      </c>
      <c r="H199" s="13" t="str">
        <f t="shared" si="1"/>
        <v/>
      </c>
      <c r="I199" s="13" t="str">
        <f t="array" ref="I199">XLOOKUP(B199,Ripartizione_Geografica!$C$2:$C$21,Ripartizione_Geografica!$B$2:$B$21)</f>
        <v>Nord-ovest</v>
      </c>
    </row>
    <row r="200" ht="14.25" customHeight="1">
      <c r="A200" s="13" t="s">
        <v>242</v>
      </c>
      <c r="B200" s="13" t="s">
        <v>10</v>
      </c>
      <c r="C200" s="13" t="str">
        <f t="array" ref="C200">XLOOKUP(D200,Province!$B$2:$B$108,Province!$A$2:$A$108)</f>
        <v>Torino</v>
      </c>
      <c r="D200" s="13" t="s">
        <v>44</v>
      </c>
      <c r="E200" s="13">
        <v>1945.0</v>
      </c>
      <c r="F200" s="13">
        <f>(Comuni!$E200/$E$7910)*100</f>
        <v>0.003273145929</v>
      </c>
      <c r="G200" s="13">
        <f t="array" ref="G200">Comuni!$E200/XLOOKUP(B200,Ripartizione_Geografica!$C$2:$C$21,Ripartizione_Geografica!$D$2:$D$21)*100</f>
        <v>0.04457006047</v>
      </c>
      <c r="H200" s="13" t="str">
        <f t="shared" si="1"/>
        <v/>
      </c>
      <c r="I200" s="13" t="str">
        <f t="array" ref="I200">XLOOKUP(B200,Ripartizione_Geografica!$C$2:$C$21,Ripartizione_Geografica!$B$2:$B$21)</f>
        <v>Nord-ovest</v>
      </c>
    </row>
    <row r="201" ht="14.25" customHeight="1">
      <c r="A201" s="13" t="s">
        <v>243</v>
      </c>
      <c r="B201" s="13" t="s">
        <v>10</v>
      </c>
      <c r="C201" s="13" t="str">
        <f t="array" ref="C201">XLOOKUP(D201,Province!$B$2:$B$108,Province!$A$2:$A$108)</f>
        <v>Torino</v>
      </c>
      <c r="D201" s="13" t="s">
        <v>44</v>
      </c>
      <c r="E201" s="13">
        <v>242.0</v>
      </c>
      <c r="F201" s="13">
        <f>(Comuni!$E201/$E$7910)*100</f>
        <v>0.0004072500334</v>
      </c>
      <c r="G201" s="13">
        <f t="array" ref="G201">Comuni!$E201/XLOOKUP(B201,Ripartizione_Geografica!$C$2:$C$21,Ripartizione_Geografica!$D$2:$D$21)*100</f>
        <v>0.005545477961</v>
      </c>
      <c r="H201" s="13" t="str">
        <f t="shared" si="1"/>
        <v/>
      </c>
      <c r="I201" s="13" t="str">
        <f t="array" ref="I201">XLOOKUP(B201,Ripartizione_Geografica!$C$2:$C$21,Ripartizione_Geografica!$B$2:$B$21)</f>
        <v>Nord-ovest</v>
      </c>
    </row>
    <row r="202" ht="14.25" customHeight="1">
      <c r="A202" s="13" t="s">
        <v>244</v>
      </c>
      <c r="B202" s="13" t="s">
        <v>10</v>
      </c>
      <c r="C202" s="13" t="str">
        <f t="array" ref="C202">XLOOKUP(D202,Province!$B$2:$B$108,Province!$A$2:$A$108)</f>
        <v>Torino</v>
      </c>
      <c r="D202" s="13" t="s">
        <v>44</v>
      </c>
      <c r="E202" s="13">
        <v>1289.0</v>
      </c>
      <c r="F202" s="13">
        <f>(Comuni!$E202/$E$7910)*100</f>
        <v>0.002169195426</v>
      </c>
      <c r="G202" s="13">
        <f t="array" ref="G202">Comuni!$E202/XLOOKUP(B202,Ripartizione_Geografica!$C$2:$C$21,Ripartizione_Geografica!$D$2:$D$21)*100</f>
        <v>0.02953769046</v>
      </c>
      <c r="H202" s="13" t="str">
        <f t="shared" si="1"/>
        <v/>
      </c>
      <c r="I202" s="13" t="str">
        <f t="array" ref="I202">XLOOKUP(B202,Ripartizione_Geografica!$C$2:$C$21,Ripartizione_Geografica!$B$2:$B$21)</f>
        <v>Nord-ovest</v>
      </c>
    </row>
    <row r="203" ht="14.25" customHeight="1">
      <c r="A203" s="13" t="s">
        <v>245</v>
      </c>
      <c r="B203" s="13" t="s">
        <v>10</v>
      </c>
      <c r="C203" s="13" t="str">
        <f t="array" ref="C203">XLOOKUP(D203,Province!$B$2:$B$108,Province!$A$2:$A$108)</f>
        <v>Torino</v>
      </c>
      <c r="D203" s="13" t="s">
        <v>44</v>
      </c>
      <c r="E203" s="13">
        <v>781.0</v>
      </c>
      <c r="F203" s="13">
        <f>(Comuni!$E203/$E$7910)*100</f>
        <v>0.001314306926</v>
      </c>
      <c r="G203" s="13">
        <f t="array" ref="G203">Comuni!$E203/XLOOKUP(B203,Ripartizione_Geografica!$C$2:$C$21,Ripartizione_Geografica!$D$2:$D$21)*100</f>
        <v>0.01789676978</v>
      </c>
      <c r="H203" s="13" t="str">
        <f t="shared" si="1"/>
        <v/>
      </c>
      <c r="I203" s="13" t="str">
        <f t="array" ref="I203">XLOOKUP(B203,Ripartizione_Geografica!$C$2:$C$21,Ripartizione_Geografica!$B$2:$B$21)</f>
        <v>Nord-ovest</v>
      </c>
    </row>
    <row r="204" ht="14.25" customHeight="1">
      <c r="A204" s="13" t="s">
        <v>246</v>
      </c>
      <c r="B204" s="13" t="s">
        <v>10</v>
      </c>
      <c r="C204" s="13" t="str">
        <f t="array" ref="C204">XLOOKUP(D204,Province!$B$2:$B$108,Province!$A$2:$A$108)</f>
        <v>Torino</v>
      </c>
      <c r="D204" s="13" t="s">
        <v>44</v>
      </c>
      <c r="E204" s="13">
        <v>548.0</v>
      </c>
      <c r="F204" s="13">
        <f>(Comuni!$E204/$E$7910)*100</f>
        <v>0.0009222025549</v>
      </c>
      <c r="G204" s="13">
        <f t="array" ref="G204">Comuni!$E204/XLOOKUP(B204,Ripartizione_Geografica!$C$2:$C$21,Ripartizione_Geografica!$D$2:$D$21)*100</f>
        <v>0.01255752861</v>
      </c>
      <c r="H204" s="13" t="str">
        <f t="shared" si="1"/>
        <v/>
      </c>
      <c r="I204" s="13" t="str">
        <f t="array" ref="I204">XLOOKUP(B204,Ripartizione_Geografica!$C$2:$C$21,Ripartizione_Geografica!$B$2:$B$21)</f>
        <v>Nord-ovest</v>
      </c>
    </row>
    <row r="205" ht="14.25" customHeight="1">
      <c r="A205" s="13" t="s">
        <v>247</v>
      </c>
      <c r="B205" s="13" t="s">
        <v>10</v>
      </c>
      <c r="C205" s="13" t="str">
        <f t="array" ref="C205">XLOOKUP(D205,Province!$B$2:$B$108,Province!$A$2:$A$108)</f>
        <v>Torino</v>
      </c>
      <c r="D205" s="13" t="s">
        <v>44</v>
      </c>
      <c r="E205" s="13">
        <v>331.0</v>
      </c>
      <c r="F205" s="13">
        <f>(Comuni!$E205/$E$7910)*100</f>
        <v>0.000557023806</v>
      </c>
      <c r="G205" s="13">
        <f t="array" ref="G205">Comuni!$E205/XLOOKUP(B205,Ripartizione_Geografica!$C$2:$C$21,Ripartizione_Geografica!$D$2:$D$21)*100</f>
        <v>0.007584930599</v>
      </c>
      <c r="H205" s="13" t="str">
        <f t="shared" si="1"/>
        <v/>
      </c>
      <c r="I205" s="13" t="str">
        <f t="array" ref="I205">XLOOKUP(B205,Ripartizione_Geografica!$C$2:$C$21,Ripartizione_Geografica!$B$2:$B$21)</f>
        <v>Nord-ovest</v>
      </c>
    </row>
    <row r="206" ht="14.25" customHeight="1">
      <c r="A206" s="13" t="s">
        <v>248</v>
      </c>
      <c r="B206" s="13" t="s">
        <v>10</v>
      </c>
      <c r="C206" s="13" t="str">
        <f t="array" ref="C206">XLOOKUP(D206,Province!$B$2:$B$108,Province!$A$2:$A$108)</f>
        <v>Torino</v>
      </c>
      <c r="D206" s="13" t="s">
        <v>44</v>
      </c>
      <c r="E206" s="13">
        <v>359.0</v>
      </c>
      <c r="F206" s="13">
        <f>(Comuni!$E206/$E$7910)*100</f>
        <v>0.0006041436446</v>
      </c>
      <c r="G206" s="13">
        <f t="array" ref="G206">Comuni!$E206/XLOOKUP(B206,Ripartizione_Geografica!$C$2:$C$21,Ripartizione_Geografica!$D$2:$D$21)*100</f>
        <v>0.008226556148</v>
      </c>
      <c r="H206" s="13" t="str">
        <f t="shared" si="1"/>
        <v/>
      </c>
      <c r="I206" s="13" t="str">
        <f t="array" ref="I206">XLOOKUP(B206,Ripartizione_Geografica!$C$2:$C$21,Ripartizione_Geografica!$B$2:$B$21)</f>
        <v>Nord-ovest</v>
      </c>
    </row>
    <row r="207" ht="14.25" customHeight="1">
      <c r="A207" s="13" t="s">
        <v>249</v>
      </c>
      <c r="B207" s="13" t="s">
        <v>10</v>
      </c>
      <c r="C207" s="13" t="str">
        <f t="array" ref="C207">XLOOKUP(D207,Province!$B$2:$B$108,Province!$A$2:$A$108)</f>
        <v>Torino</v>
      </c>
      <c r="D207" s="13" t="s">
        <v>44</v>
      </c>
      <c r="E207" s="13">
        <v>1048.0</v>
      </c>
      <c r="F207" s="13">
        <f>(Comuni!$E207/$E$7910)*100</f>
        <v>0.001763628244</v>
      </c>
      <c r="G207" s="13">
        <f t="array" ref="G207">Comuni!$E207/XLOOKUP(B207,Ripartizione_Geografica!$C$2:$C$21,Ripartizione_Geografica!$D$2:$D$21)*100</f>
        <v>0.0240151277</v>
      </c>
      <c r="H207" s="13" t="str">
        <f t="shared" si="1"/>
        <v/>
      </c>
      <c r="I207" s="13" t="str">
        <f t="array" ref="I207">XLOOKUP(B207,Ripartizione_Geografica!$C$2:$C$21,Ripartizione_Geografica!$B$2:$B$21)</f>
        <v>Nord-ovest</v>
      </c>
    </row>
    <row r="208" ht="14.25" customHeight="1">
      <c r="A208" s="13" t="s">
        <v>250</v>
      </c>
      <c r="B208" s="13" t="s">
        <v>10</v>
      </c>
      <c r="C208" s="13" t="str">
        <f t="array" ref="C208">XLOOKUP(D208,Province!$B$2:$B$108,Province!$A$2:$A$108)</f>
        <v>Torino</v>
      </c>
      <c r="D208" s="13" t="s">
        <v>44</v>
      </c>
      <c r="E208" s="13">
        <v>1689.0</v>
      </c>
      <c r="F208" s="13">
        <f>(Comuni!$E208/$E$7910)*100</f>
        <v>0.002842335977</v>
      </c>
      <c r="G208" s="13">
        <f t="array" ref="G208">Comuni!$E208/XLOOKUP(B208,Ripartizione_Geografica!$C$2:$C$21,Ripartizione_Geografica!$D$2:$D$21)*100</f>
        <v>0.03870376973</v>
      </c>
      <c r="H208" s="13" t="str">
        <f t="shared" si="1"/>
        <v/>
      </c>
      <c r="I208" s="13" t="str">
        <f t="array" ref="I208">XLOOKUP(B208,Ripartizione_Geografica!$C$2:$C$21,Ripartizione_Geografica!$B$2:$B$21)</f>
        <v>Nord-ovest</v>
      </c>
    </row>
    <row r="209" ht="14.25" customHeight="1">
      <c r="A209" s="13" t="s">
        <v>251</v>
      </c>
      <c r="B209" s="13" t="s">
        <v>10</v>
      </c>
      <c r="C209" s="13" t="str">
        <f t="array" ref="C209">XLOOKUP(D209,Province!$B$2:$B$108,Province!$A$2:$A$108)</f>
        <v>Torino</v>
      </c>
      <c r="D209" s="13" t="s">
        <v>44</v>
      </c>
      <c r="E209" s="13">
        <v>67.0</v>
      </c>
      <c r="F209" s="13">
        <f>(Comuni!$E209/$E$7910)*100</f>
        <v>0.0001127510423</v>
      </c>
      <c r="G209" s="13">
        <f t="array" ref="G209">Comuni!$E209/XLOOKUP(B209,Ripartizione_Geografica!$C$2:$C$21,Ripartizione_Geografica!$D$2:$D$21)*100</f>
        <v>0.001535318278</v>
      </c>
      <c r="H209" s="13" t="str">
        <f t="shared" si="1"/>
        <v/>
      </c>
      <c r="I209" s="13" t="str">
        <f t="array" ref="I209">XLOOKUP(B209,Ripartizione_Geografica!$C$2:$C$21,Ripartizione_Geografica!$B$2:$B$21)</f>
        <v>Nord-ovest</v>
      </c>
    </row>
    <row r="210" ht="14.25" customHeight="1">
      <c r="A210" s="13" t="s">
        <v>252</v>
      </c>
      <c r="B210" s="13" t="s">
        <v>10</v>
      </c>
      <c r="C210" s="13" t="str">
        <f t="array" ref="C210">XLOOKUP(D210,Province!$B$2:$B$108,Province!$A$2:$A$108)</f>
        <v>Torino</v>
      </c>
      <c r="D210" s="13" t="s">
        <v>44</v>
      </c>
      <c r="E210" s="13">
        <v>1159.0</v>
      </c>
      <c r="F210" s="13">
        <f>(Comuni!$E210/$E$7910)*100</f>
        <v>0.001950424747</v>
      </c>
      <c r="G210" s="13">
        <f t="array" ref="G210">Comuni!$E210/XLOOKUP(B210,Ripartizione_Geografica!$C$2:$C$21,Ripartizione_Geografica!$D$2:$D$21)*100</f>
        <v>0.0265587147</v>
      </c>
      <c r="H210" s="13" t="str">
        <f t="shared" si="1"/>
        <v/>
      </c>
      <c r="I210" s="13" t="str">
        <f t="array" ref="I210">XLOOKUP(B210,Ripartizione_Geografica!$C$2:$C$21,Ripartizione_Geografica!$B$2:$B$21)</f>
        <v>Nord-ovest</v>
      </c>
    </row>
    <row r="211" ht="14.25" customHeight="1">
      <c r="A211" s="13" t="s">
        <v>253</v>
      </c>
      <c r="B211" s="13" t="s">
        <v>10</v>
      </c>
      <c r="C211" s="13" t="str">
        <f t="array" ref="C211">XLOOKUP(D211,Province!$B$2:$B$108,Province!$A$2:$A$108)</f>
        <v>Torino</v>
      </c>
      <c r="D211" s="13" t="s">
        <v>44</v>
      </c>
      <c r="E211" s="13">
        <v>19245.0</v>
      </c>
      <c r="F211" s="13">
        <f>(Comuni!$E211/$E$7910)*100</f>
        <v>0.03238647476</v>
      </c>
      <c r="G211" s="13">
        <f t="array" ref="G211">Comuni!$E211/XLOOKUP(B211,Ripartizione_Geografica!$C$2:$C$21,Ripartizione_Geografica!$D$2:$D$21)*100</f>
        <v>0.4410029891</v>
      </c>
      <c r="H211" s="13" t="str">
        <f t="shared" si="1"/>
        <v/>
      </c>
      <c r="I211" s="13" t="str">
        <f t="array" ref="I211">XLOOKUP(B211,Ripartizione_Geografica!$C$2:$C$21,Ripartizione_Geografica!$B$2:$B$21)</f>
        <v>Nord-ovest</v>
      </c>
    </row>
    <row r="212" ht="14.25" customHeight="1">
      <c r="A212" s="13" t="s">
        <v>254</v>
      </c>
      <c r="B212" s="13" t="s">
        <v>10</v>
      </c>
      <c r="C212" s="13" t="str">
        <f t="array" ref="C212">XLOOKUP(D212,Province!$B$2:$B$108,Province!$A$2:$A$108)</f>
        <v>Torino</v>
      </c>
      <c r="D212" s="13" t="s">
        <v>44</v>
      </c>
      <c r="E212" s="13">
        <v>4207.0</v>
      </c>
      <c r="F212" s="13">
        <f>(Comuni!$E212/$E$7910)*100</f>
        <v>0.007079755746</v>
      </c>
      <c r="G212" s="13">
        <f t="array" ref="G212">Comuni!$E212/XLOOKUP(B212,Ripartizione_Geografica!$C$2:$C$21,Ripartizione_Geografica!$D$2:$D$21)*100</f>
        <v>0.09640423876</v>
      </c>
      <c r="H212" s="13" t="str">
        <f t="shared" si="1"/>
        <v/>
      </c>
      <c r="I212" s="13" t="str">
        <f t="array" ref="I212">XLOOKUP(B212,Ripartizione_Geografica!$C$2:$C$21,Ripartizione_Geografica!$B$2:$B$21)</f>
        <v>Nord-ovest</v>
      </c>
    </row>
    <row r="213" ht="14.25" customHeight="1">
      <c r="A213" s="13" t="s">
        <v>255</v>
      </c>
      <c r="B213" s="13" t="s">
        <v>10</v>
      </c>
      <c r="C213" s="13" t="str">
        <f t="array" ref="C213">XLOOKUP(D213,Province!$B$2:$B$108,Province!$A$2:$A$108)</f>
        <v>Torino</v>
      </c>
      <c r="D213" s="13" t="s">
        <v>44</v>
      </c>
      <c r="E213" s="13">
        <v>2666.0</v>
      </c>
      <c r="F213" s="13">
        <f>(Comuni!$E213/$E$7910)*100</f>
        <v>0.004486481773</v>
      </c>
      <c r="G213" s="13">
        <f t="array" ref="G213">Comuni!$E213/XLOOKUP(B213,Ripartizione_Geografica!$C$2:$C$21,Ripartizione_Geografica!$D$2:$D$21)*100</f>
        <v>0.06109191836</v>
      </c>
      <c r="H213" s="13" t="str">
        <f t="shared" si="1"/>
        <v/>
      </c>
      <c r="I213" s="13" t="str">
        <f t="array" ref="I213">XLOOKUP(B213,Ripartizione_Geografica!$C$2:$C$21,Ripartizione_Geografica!$B$2:$B$21)</f>
        <v>Nord-ovest</v>
      </c>
    </row>
    <row r="214" ht="14.25" customHeight="1">
      <c r="A214" s="13" t="s">
        <v>256</v>
      </c>
      <c r="B214" s="13" t="s">
        <v>10</v>
      </c>
      <c r="C214" s="13" t="str">
        <f t="array" ref="C214">XLOOKUP(D214,Province!$B$2:$B$108,Province!$A$2:$A$108)</f>
        <v>Torino</v>
      </c>
      <c r="D214" s="13" t="s">
        <v>44</v>
      </c>
      <c r="E214" s="13">
        <v>12356.0</v>
      </c>
      <c r="F214" s="13">
        <f>(Comuni!$E214/$E$7910)*100</f>
        <v>0.02079331162</v>
      </c>
      <c r="G214" s="13">
        <f t="array" ref="G214">Comuni!$E214/XLOOKUP(B214,Ripartizione_Geografica!$C$2:$C$21,Ripartizione_Geografica!$D$2:$D$21)*100</f>
        <v>0.2831401888</v>
      </c>
      <c r="H214" s="13" t="str">
        <f t="shared" si="1"/>
        <v/>
      </c>
      <c r="I214" s="13" t="str">
        <f t="array" ref="I214">XLOOKUP(B214,Ripartizione_Geografica!$C$2:$C$21,Ripartizione_Geografica!$B$2:$B$21)</f>
        <v>Nord-ovest</v>
      </c>
    </row>
    <row r="215" ht="14.25" customHeight="1">
      <c r="A215" s="13" t="s">
        <v>257</v>
      </c>
      <c r="B215" s="13" t="s">
        <v>10</v>
      </c>
      <c r="C215" s="13" t="str">
        <f t="array" ref="C215">XLOOKUP(D215,Province!$B$2:$B$108,Province!$A$2:$A$108)</f>
        <v>Torino</v>
      </c>
      <c r="D215" s="13" t="s">
        <v>44</v>
      </c>
      <c r="E215" s="13">
        <v>1626.0</v>
      </c>
      <c r="F215" s="13">
        <f>(Comuni!$E215/$E$7910)*100</f>
        <v>0.00273631634</v>
      </c>
      <c r="G215" s="13">
        <f t="array" ref="G215">Comuni!$E215/XLOOKUP(B215,Ripartizione_Geografica!$C$2:$C$21,Ripartizione_Geografica!$D$2:$D$21)*100</f>
        <v>0.03726011225</v>
      </c>
      <c r="H215" s="13" t="str">
        <f t="shared" si="1"/>
        <v/>
      </c>
      <c r="I215" s="13" t="str">
        <f t="array" ref="I215">XLOOKUP(B215,Ripartizione_Geografica!$C$2:$C$21,Ripartizione_Geografica!$B$2:$B$21)</f>
        <v>Nord-ovest</v>
      </c>
    </row>
    <row r="216" ht="14.25" customHeight="1">
      <c r="A216" s="13" t="s">
        <v>258</v>
      </c>
      <c r="B216" s="13" t="s">
        <v>10</v>
      </c>
      <c r="C216" s="13" t="str">
        <f t="array" ref="C216">XLOOKUP(D216,Province!$B$2:$B$108,Province!$A$2:$A$108)</f>
        <v>Torino</v>
      </c>
      <c r="D216" s="13" t="s">
        <v>44</v>
      </c>
      <c r="E216" s="13">
        <v>48632.0</v>
      </c>
      <c r="F216" s="13">
        <f>(Comuni!$E216/$E$7910)*100</f>
        <v>0.0818404282</v>
      </c>
      <c r="G216" s="13">
        <f t="array" ref="G216">Comuni!$E216/XLOOKUP(B216,Ripartizione_Geografica!$C$2:$C$21,Ripartizione_Geografica!$D$2:$D$21)*100</f>
        <v>1.114411918</v>
      </c>
      <c r="H216" s="13" t="str">
        <f t="shared" si="1"/>
        <v/>
      </c>
      <c r="I216" s="13" t="str">
        <f t="array" ref="I216">XLOOKUP(B216,Ripartizione_Geografica!$C$2:$C$21,Ripartizione_Geografica!$B$2:$B$21)</f>
        <v>Nord-ovest</v>
      </c>
    </row>
    <row r="217" ht="14.25" customHeight="1">
      <c r="A217" s="13" t="s">
        <v>259</v>
      </c>
      <c r="B217" s="13" t="s">
        <v>10</v>
      </c>
      <c r="C217" s="13" t="str">
        <f t="array" ref="C217">XLOOKUP(D217,Province!$B$2:$B$108,Province!$A$2:$A$108)</f>
        <v>Torino</v>
      </c>
      <c r="D217" s="13" t="s">
        <v>44</v>
      </c>
      <c r="E217" s="13">
        <v>2976.0</v>
      </c>
      <c r="F217" s="13">
        <f>(Comuni!$E217/$E$7910)*100</f>
        <v>0.0050081657</v>
      </c>
      <c r="G217" s="13">
        <f t="array" ref="G217">Comuni!$E217/XLOOKUP(B217,Ripartizione_Geografica!$C$2:$C$21,Ripartizione_Geografica!$D$2:$D$21)*100</f>
        <v>0.0681956298</v>
      </c>
      <c r="H217" s="13" t="str">
        <f t="shared" si="1"/>
        <v/>
      </c>
      <c r="I217" s="13" t="str">
        <f t="array" ref="I217">XLOOKUP(B217,Ripartizione_Geografica!$C$2:$C$21,Ripartizione_Geografica!$B$2:$B$21)</f>
        <v>Nord-ovest</v>
      </c>
    </row>
    <row r="218" ht="14.25" customHeight="1">
      <c r="A218" s="13" t="s">
        <v>260</v>
      </c>
      <c r="B218" s="13" t="s">
        <v>10</v>
      </c>
      <c r="C218" s="13" t="str">
        <f t="array" ref="C218">XLOOKUP(D218,Province!$B$2:$B$108,Province!$A$2:$A$108)</f>
        <v>Torino</v>
      </c>
      <c r="D218" s="13" t="s">
        <v>44</v>
      </c>
      <c r="E218" s="13">
        <v>1754.0</v>
      </c>
      <c r="F218" s="13">
        <f>(Comuni!$E218/$E$7910)*100</f>
        <v>0.002951721316</v>
      </c>
      <c r="G218" s="13">
        <f t="array" ref="G218">Comuni!$E218/XLOOKUP(B218,Ripartizione_Geografica!$C$2:$C$21,Ripartizione_Geografica!$D$2:$D$21)*100</f>
        <v>0.04019325762</v>
      </c>
      <c r="H218" s="13" t="str">
        <f t="shared" si="1"/>
        <v/>
      </c>
      <c r="I218" s="13" t="str">
        <f t="array" ref="I218">XLOOKUP(B218,Ripartizione_Geografica!$C$2:$C$21,Ripartizione_Geografica!$B$2:$B$21)</f>
        <v>Nord-ovest</v>
      </c>
    </row>
    <row r="219" ht="14.25" customHeight="1">
      <c r="A219" s="13" t="s">
        <v>261</v>
      </c>
      <c r="B219" s="13" t="s">
        <v>10</v>
      </c>
      <c r="C219" s="13" t="str">
        <f t="array" ref="C219">XLOOKUP(D219,Province!$B$2:$B$108,Province!$A$2:$A$108)</f>
        <v>Torino</v>
      </c>
      <c r="D219" s="13" t="s">
        <v>44</v>
      </c>
      <c r="E219" s="13">
        <v>1989.0</v>
      </c>
      <c r="F219" s="13">
        <f>(Comuni!$E219/$E$7910)*100</f>
        <v>0.00334719139</v>
      </c>
      <c r="G219" s="13">
        <f t="array" ref="G219">Comuni!$E219/XLOOKUP(B219,Ripartizione_Geografica!$C$2:$C$21,Ripartizione_Geografica!$D$2:$D$21)*100</f>
        <v>0.04557832919</v>
      </c>
      <c r="H219" s="13" t="str">
        <f t="shared" si="1"/>
        <v/>
      </c>
      <c r="I219" s="13" t="str">
        <f t="array" ref="I219">XLOOKUP(B219,Ripartizione_Geografica!$C$2:$C$21,Ripartizione_Geografica!$B$2:$B$21)</f>
        <v>Nord-ovest</v>
      </c>
    </row>
    <row r="220" ht="14.25" customHeight="1">
      <c r="A220" s="13" t="s">
        <v>262</v>
      </c>
      <c r="B220" s="13" t="s">
        <v>10</v>
      </c>
      <c r="C220" s="13" t="str">
        <f t="array" ref="C220">XLOOKUP(D220,Province!$B$2:$B$108,Province!$A$2:$A$108)</f>
        <v>Torino</v>
      </c>
      <c r="D220" s="13" t="s">
        <v>44</v>
      </c>
      <c r="E220" s="13">
        <v>2937.0</v>
      </c>
      <c r="F220" s="13">
        <f>(Comuni!$E220/$E$7910)*100</f>
        <v>0.004942534496</v>
      </c>
      <c r="G220" s="13">
        <f t="array" ref="G220">Comuni!$E220/XLOOKUP(B220,Ripartizione_Geografica!$C$2:$C$21,Ripartizione_Geografica!$D$2:$D$21)*100</f>
        <v>0.06730193707</v>
      </c>
      <c r="H220" s="13" t="str">
        <f t="shared" si="1"/>
        <v/>
      </c>
      <c r="I220" s="13" t="str">
        <f t="array" ref="I220">XLOOKUP(B220,Ripartizione_Geografica!$C$2:$C$21,Ripartizione_Geografica!$B$2:$B$21)</f>
        <v>Nord-ovest</v>
      </c>
    </row>
    <row r="221" ht="14.25" customHeight="1">
      <c r="A221" s="13" t="s">
        <v>263</v>
      </c>
      <c r="B221" s="13" t="s">
        <v>10</v>
      </c>
      <c r="C221" s="13" t="str">
        <f t="array" ref="C221">XLOOKUP(D221,Province!$B$2:$B$108,Province!$A$2:$A$108)</f>
        <v>Torino</v>
      </c>
      <c r="D221" s="13" t="s">
        <v>44</v>
      </c>
      <c r="E221" s="13">
        <v>313.0</v>
      </c>
      <c r="F221" s="13">
        <f>(Comuni!$E221/$E$7910)*100</f>
        <v>0.0005267324812</v>
      </c>
      <c r="G221" s="13">
        <f t="array" ref="G221">Comuni!$E221/XLOOKUP(B221,Ripartizione_Geografica!$C$2:$C$21,Ripartizione_Geografica!$D$2:$D$21)*100</f>
        <v>0.007172457032</v>
      </c>
      <c r="H221" s="13" t="str">
        <f t="shared" si="1"/>
        <v/>
      </c>
      <c r="I221" s="13" t="str">
        <f t="array" ref="I221">XLOOKUP(B221,Ripartizione_Geografica!$C$2:$C$21,Ripartizione_Geografica!$B$2:$B$21)</f>
        <v>Nord-ovest</v>
      </c>
    </row>
    <row r="222" ht="14.25" customHeight="1">
      <c r="A222" s="13" t="s">
        <v>264</v>
      </c>
      <c r="B222" s="13" t="s">
        <v>10</v>
      </c>
      <c r="C222" s="13" t="str">
        <f t="array" ref="C222">XLOOKUP(D222,Province!$B$2:$B$108,Province!$A$2:$A$108)</f>
        <v>Torino</v>
      </c>
      <c r="D222" s="13" t="s">
        <v>44</v>
      </c>
      <c r="E222" s="13">
        <v>1834.0</v>
      </c>
      <c r="F222" s="13">
        <f>(Comuni!$E222/$E$7910)*100</f>
        <v>0.003086349427</v>
      </c>
      <c r="G222" s="13">
        <f t="array" ref="G222">Comuni!$E222/XLOOKUP(B222,Ripartizione_Geografica!$C$2:$C$21,Ripartizione_Geografica!$D$2:$D$21)*100</f>
        <v>0.04202647347</v>
      </c>
      <c r="H222" s="13" t="str">
        <f t="shared" si="1"/>
        <v/>
      </c>
      <c r="I222" s="13" t="str">
        <f t="array" ref="I222">XLOOKUP(B222,Ripartizione_Geografica!$C$2:$C$21,Ripartizione_Geografica!$B$2:$B$21)</f>
        <v>Nord-ovest</v>
      </c>
    </row>
    <row r="223" ht="14.25" customHeight="1">
      <c r="A223" s="13" t="s">
        <v>265</v>
      </c>
      <c r="B223" s="13" t="s">
        <v>10</v>
      </c>
      <c r="C223" s="13" t="str">
        <f t="array" ref="C223">XLOOKUP(D223,Province!$B$2:$B$108,Province!$A$2:$A$108)</f>
        <v>Torino</v>
      </c>
      <c r="D223" s="13" t="s">
        <v>44</v>
      </c>
      <c r="E223" s="13">
        <v>255.0</v>
      </c>
      <c r="F223" s="13">
        <f>(Comuni!$E223/$E$7910)*100</f>
        <v>0.0004291271013</v>
      </c>
      <c r="G223" s="13">
        <f t="array" ref="G223">Comuni!$E223/XLOOKUP(B223,Ripartizione_Geografica!$C$2:$C$21,Ripartizione_Geografica!$D$2:$D$21)*100</f>
        <v>0.005843375537</v>
      </c>
      <c r="H223" s="13" t="str">
        <f t="shared" si="1"/>
        <v/>
      </c>
      <c r="I223" s="13" t="str">
        <f t="array" ref="I223">XLOOKUP(B223,Ripartizione_Geografica!$C$2:$C$21,Ripartizione_Geografica!$B$2:$B$21)</f>
        <v>Nord-ovest</v>
      </c>
    </row>
    <row r="224" ht="14.25" customHeight="1">
      <c r="A224" s="13" t="s">
        <v>266</v>
      </c>
      <c r="B224" s="13" t="s">
        <v>10</v>
      </c>
      <c r="C224" s="13" t="str">
        <f t="array" ref="C224">XLOOKUP(D224,Province!$B$2:$B$108,Province!$A$2:$A$108)</f>
        <v>Torino</v>
      </c>
      <c r="D224" s="13" t="s">
        <v>44</v>
      </c>
      <c r="E224" s="13">
        <v>888.0</v>
      </c>
      <c r="F224" s="13">
        <f>(Comuni!$E224/$E$7910)*100</f>
        <v>0.001494372023</v>
      </c>
      <c r="G224" s="13">
        <f t="array" ref="G224">Comuni!$E224/XLOOKUP(B224,Ripartizione_Geografica!$C$2:$C$21,Ripartizione_Geografica!$D$2:$D$21)*100</f>
        <v>0.02034869599</v>
      </c>
      <c r="H224" s="13" t="str">
        <f t="shared" si="1"/>
        <v/>
      </c>
      <c r="I224" s="13" t="str">
        <f t="array" ref="I224">XLOOKUP(B224,Ripartizione_Geografica!$C$2:$C$21,Ripartizione_Geografica!$B$2:$B$21)</f>
        <v>Nord-ovest</v>
      </c>
    </row>
    <row r="225" ht="14.25" customHeight="1">
      <c r="A225" s="13" t="s">
        <v>267</v>
      </c>
      <c r="B225" s="13" t="s">
        <v>10</v>
      </c>
      <c r="C225" s="13" t="str">
        <f t="array" ref="C225">XLOOKUP(D225,Province!$B$2:$B$108,Province!$A$2:$A$108)</f>
        <v>Torino</v>
      </c>
      <c r="D225" s="13" t="s">
        <v>44</v>
      </c>
      <c r="E225" s="13">
        <v>4621.0</v>
      </c>
      <c r="F225" s="13">
        <f>(Comuni!$E225/$E$7910)*100</f>
        <v>0.007776456216</v>
      </c>
      <c r="G225" s="13">
        <f t="array" ref="G225">Comuni!$E225/XLOOKUP(B225,Ripartizione_Geografica!$C$2:$C$21,Ripartizione_Geografica!$D$2:$D$21)*100</f>
        <v>0.1058911308</v>
      </c>
      <c r="H225" s="13" t="str">
        <f t="shared" si="1"/>
        <v/>
      </c>
      <c r="I225" s="13" t="str">
        <f t="array" ref="I225">XLOOKUP(B225,Ripartizione_Geografica!$C$2:$C$21,Ripartizione_Geografica!$B$2:$B$21)</f>
        <v>Nord-ovest</v>
      </c>
    </row>
    <row r="226" ht="14.25" customHeight="1">
      <c r="A226" s="13" t="s">
        <v>268</v>
      </c>
      <c r="B226" s="13" t="s">
        <v>10</v>
      </c>
      <c r="C226" s="13" t="str">
        <f t="array" ref="C226">XLOOKUP(D226,Province!$B$2:$B$108,Province!$A$2:$A$108)</f>
        <v>Torino</v>
      </c>
      <c r="D226" s="13" t="s">
        <v>44</v>
      </c>
      <c r="E226" s="13">
        <v>2417.0</v>
      </c>
      <c r="F226" s="13">
        <f>(Comuni!$E226/$E$7910)*100</f>
        <v>0.00406745178</v>
      </c>
      <c r="G226" s="13">
        <f t="array" ref="G226">Comuni!$E226/XLOOKUP(B226,Ripartizione_Geografica!$C$2:$C$21,Ripartizione_Geografica!$D$2:$D$21)*100</f>
        <v>0.05538603401</v>
      </c>
      <c r="H226" s="13" t="str">
        <f t="shared" si="1"/>
        <v/>
      </c>
      <c r="I226" s="13" t="str">
        <f t="array" ref="I226">XLOOKUP(B226,Ripartizione_Geografica!$C$2:$C$21,Ripartizione_Geografica!$B$2:$B$21)</f>
        <v>Nord-ovest</v>
      </c>
    </row>
    <row r="227" ht="14.25" customHeight="1">
      <c r="A227" s="13" t="s">
        <v>269</v>
      </c>
      <c r="B227" s="13" t="s">
        <v>10</v>
      </c>
      <c r="C227" s="13" t="str">
        <f t="array" ref="C227">XLOOKUP(D227,Province!$B$2:$B$108,Province!$A$2:$A$108)</f>
        <v>Torino</v>
      </c>
      <c r="D227" s="13" t="s">
        <v>44</v>
      </c>
      <c r="E227" s="13">
        <v>773.0</v>
      </c>
      <c r="F227" s="13">
        <f>(Comuni!$E227/$E$7910)*100</f>
        <v>0.001300844115</v>
      </c>
      <c r="G227" s="13">
        <f t="array" ref="G227">Comuni!$E227/XLOOKUP(B227,Ripartizione_Geografica!$C$2:$C$21,Ripartizione_Geografica!$D$2:$D$21)*100</f>
        <v>0.0177134482</v>
      </c>
      <c r="H227" s="13" t="str">
        <f t="shared" si="1"/>
        <v/>
      </c>
      <c r="I227" s="13" t="str">
        <f t="array" ref="I227">XLOOKUP(B227,Ripartizione_Geografica!$C$2:$C$21,Ripartizione_Geografica!$B$2:$B$21)</f>
        <v>Nord-ovest</v>
      </c>
    </row>
    <row r="228" ht="14.25" customHeight="1">
      <c r="A228" s="13" t="s">
        <v>270</v>
      </c>
      <c r="B228" s="13" t="s">
        <v>10</v>
      </c>
      <c r="C228" s="13" t="str">
        <f t="array" ref="C228">XLOOKUP(D228,Province!$B$2:$B$108,Province!$A$2:$A$108)</f>
        <v>Torino</v>
      </c>
      <c r="D228" s="13" t="s">
        <v>44</v>
      </c>
      <c r="E228" s="13">
        <v>1795.0</v>
      </c>
      <c r="F228" s="13">
        <f>(Comuni!$E228/$E$7910)*100</f>
        <v>0.003020718223</v>
      </c>
      <c r="G228" s="13">
        <f t="array" ref="G228">Comuni!$E228/XLOOKUP(B228,Ripartizione_Geografica!$C$2:$C$21,Ripartizione_Geografica!$D$2:$D$21)*100</f>
        <v>0.04113278074</v>
      </c>
      <c r="H228" s="13" t="str">
        <f t="shared" si="1"/>
        <v/>
      </c>
      <c r="I228" s="13" t="str">
        <f t="array" ref="I228">XLOOKUP(B228,Ripartizione_Geografica!$C$2:$C$21,Ripartizione_Geografica!$B$2:$B$21)</f>
        <v>Nord-ovest</v>
      </c>
    </row>
    <row r="229" ht="14.25" customHeight="1">
      <c r="A229" s="13" t="s">
        <v>271</v>
      </c>
      <c r="B229" s="13" t="s">
        <v>10</v>
      </c>
      <c r="C229" s="13" t="str">
        <f t="array" ref="C229">XLOOKUP(D229,Province!$B$2:$B$108,Province!$A$2:$A$108)</f>
        <v>Torino</v>
      </c>
      <c r="D229" s="13" t="s">
        <v>44</v>
      </c>
      <c r="E229" s="13">
        <v>579.0</v>
      </c>
      <c r="F229" s="13">
        <f>(Comuni!$E229/$E$7910)*100</f>
        <v>0.0009743709476</v>
      </c>
      <c r="G229" s="13">
        <f t="array" ref="G229">Comuni!$E229/XLOOKUP(B229,Ripartizione_Geografica!$C$2:$C$21,Ripartizione_Geografica!$D$2:$D$21)*100</f>
        <v>0.01326789975</v>
      </c>
      <c r="H229" s="13" t="str">
        <f t="shared" si="1"/>
        <v/>
      </c>
      <c r="I229" s="13" t="str">
        <f t="array" ref="I229">XLOOKUP(B229,Ripartizione_Geografica!$C$2:$C$21,Ripartizione_Geografica!$B$2:$B$21)</f>
        <v>Nord-ovest</v>
      </c>
    </row>
    <row r="230" ht="14.25" customHeight="1">
      <c r="A230" s="13" t="s">
        <v>272</v>
      </c>
      <c r="B230" s="13" t="s">
        <v>10</v>
      </c>
      <c r="C230" s="13" t="str">
        <f t="array" ref="C230">XLOOKUP(D230,Province!$B$2:$B$108,Province!$A$2:$A$108)</f>
        <v>Torino</v>
      </c>
      <c r="D230" s="13" t="s">
        <v>44</v>
      </c>
      <c r="E230" s="13">
        <v>522.0</v>
      </c>
      <c r="F230" s="13">
        <f>(Comuni!$E230/$E$7910)*100</f>
        <v>0.0008784484191</v>
      </c>
      <c r="G230" s="13">
        <f t="array" ref="G230">Comuni!$E230/XLOOKUP(B230,Ripartizione_Geografica!$C$2:$C$21,Ripartizione_Geografica!$D$2:$D$21)*100</f>
        <v>0.01196173345</v>
      </c>
      <c r="H230" s="13" t="str">
        <f t="shared" si="1"/>
        <v/>
      </c>
      <c r="I230" s="13" t="str">
        <f t="array" ref="I230">XLOOKUP(B230,Ripartizione_Geografica!$C$2:$C$21,Ripartizione_Geografica!$B$2:$B$21)</f>
        <v>Nord-ovest</v>
      </c>
    </row>
    <row r="231" ht="14.25" customHeight="1">
      <c r="A231" s="13" t="s">
        <v>273</v>
      </c>
      <c r="B231" s="13" t="s">
        <v>10</v>
      </c>
      <c r="C231" s="13" t="str">
        <f t="array" ref="C231">XLOOKUP(D231,Province!$B$2:$B$108,Province!$A$2:$A$108)</f>
        <v>Torino</v>
      </c>
      <c r="D231" s="13" t="s">
        <v>44</v>
      </c>
      <c r="E231" s="13">
        <v>78.0</v>
      </c>
      <c r="F231" s="13">
        <f>(Comuni!$E231/$E$7910)*100</f>
        <v>0.0001312624075</v>
      </c>
      <c r="G231" s="13">
        <f t="array" ref="G231">Comuni!$E231/XLOOKUP(B231,Ripartizione_Geografica!$C$2:$C$21,Ripartizione_Geografica!$D$2:$D$21)*100</f>
        <v>0.001787385458</v>
      </c>
      <c r="H231" s="13" t="str">
        <f t="shared" si="1"/>
        <v/>
      </c>
      <c r="I231" s="13" t="str">
        <f t="array" ref="I231">XLOOKUP(B231,Ripartizione_Geografica!$C$2:$C$21,Ripartizione_Geografica!$B$2:$B$21)</f>
        <v>Nord-ovest</v>
      </c>
    </row>
    <row r="232" ht="14.25" customHeight="1">
      <c r="A232" s="13" t="s">
        <v>274</v>
      </c>
      <c r="B232" s="13" t="s">
        <v>10</v>
      </c>
      <c r="C232" s="13" t="str">
        <f t="array" ref="C232">XLOOKUP(D232,Province!$B$2:$B$108,Province!$A$2:$A$108)</f>
        <v>Torino</v>
      </c>
      <c r="D232" s="13" t="s">
        <v>44</v>
      </c>
      <c r="E232" s="13">
        <v>1614.0</v>
      </c>
      <c r="F232" s="13">
        <f>(Comuni!$E232/$E$7910)*100</f>
        <v>0.002716122123</v>
      </c>
      <c r="G232" s="13">
        <f t="array" ref="G232">Comuni!$E232/XLOOKUP(B232,Ripartizione_Geografica!$C$2:$C$21,Ripartizione_Geografica!$D$2:$D$21)*100</f>
        <v>0.03698512987</v>
      </c>
      <c r="H232" s="13" t="str">
        <f t="shared" si="1"/>
        <v/>
      </c>
      <c r="I232" s="13" t="str">
        <f t="array" ref="I232">XLOOKUP(B232,Ripartizione_Geografica!$C$2:$C$21,Ripartizione_Geografica!$B$2:$B$21)</f>
        <v>Nord-ovest</v>
      </c>
    </row>
    <row r="233" ht="14.25" customHeight="1">
      <c r="A233" s="13" t="s">
        <v>275</v>
      </c>
      <c r="B233" s="13" t="s">
        <v>10</v>
      </c>
      <c r="C233" s="13" t="str">
        <f t="array" ref="C233">XLOOKUP(D233,Province!$B$2:$B$108,Province!$A$2:$A$108)</f>
        <v>Torino</v>
      </c>
      <c r="D233" s="13" t="s">
        <v>44</v>
      </c>
      <c r="E233" s="13">
        <v>5615.0</v>
      </c>
      <c r="F233" s="13">
        <f>(Comuni!$E233/$E$7910)*100</f>
        <v>0.009449210485</v>
      </c>
      <c r="G233" s="13">
        <f t="array" ref="G233">Comuni!$E233/XLOOKUP(B233,Ripartizione_Geografica!$C$2:$C$21,Ripartizione_Geografica!$D$2:$D$21)*100</f>
        <v>0.1286688378</v>
      </c>
      <c r="H233" s="13" t="str">
        <f t="shared" si="1"/>
        <v/>
      </c>
      <c r="I233" s="13" t="str">
        <f t="array" ref="I233">XLOOKUP(B233,Ripartizione_Geografica!$C$2:$C$21,Ripartizione_Geografica!$B$2:$B$21)</f>
        <v>Nord-ovest</v>
      </c>
    </row>
    <row r="234" ht="14.25" customHeight="1">
      <c r="A234" s="13" t="s">
        <v>276</v>
      </c>
      <c r="B234" s="13" t="s">
        <v>10</v>
      </c>
      <c r="C234" s="13" t="str">
        <f t="array" ref="C234">XLOOKUP(D234,Province!$B$2:$B$108,Province!$A$2:$A$108)</f>
        <v>Torino</v>
      </c>
      <c r="D234" s="13" t="s">
        <v>44</v>
      </c>
      <c r="E234" s="13">
        <v>3874.0</v>
      </c>
      <c r="F234" s="13">
        <f>(Comuni!$E234/$E$7910)*100</f>
        <v>0.006519366237</v>
      </c>
      <c r="G234" s="13">
        <f t="array" ref="G234">Comuni!$E234/XLOOKUP(B234,Ripartizione_Geografica!$C$2:$C$21,Ripartizione_Geografica!$D$2:$D$21)*100</f>
        <v>0.08877347777</v>
      </c>
      <c r="H234" s="13" t="str">
        <f t="shared" si="1"/>
        <v/>
      </c>
      <c r="I234" s="13" t="str">
        <f t="array" ref="I234">XLOOKUP(B234,Ripartizione_Geografica!$C$2:$C$21,Ripartizione_Geografica!$B$2:$B$21)</f>
        <v>Nord-ovest</v>
      </c>
    </row>
    <row r="235" ht="14.25" customHeight="1">
      <c r="A235" s="13" t="s">
        <v>277</v>
      </c>
      <c r="B235" s="13" t="s">
        <v>10</v>
      </c>
      <c r="C235" s="13" t="str">
        <f t="array" ref="C235">XLOOKUP(D235,Province!$B$2:$B$108,Province!$A$2:$A$108)</f>
        <v>Torino</v>
      </c>
      <c r="D235" s="13" t="s">
        <v>44</v>
      </c>
      <c r="E235" s="13">
        <v>376.0</v>
      </c>
      <c r="F235" s="13">
        <f>(Comuni!$E235/$E$7910)*100</f>
        <v>0.000632752118</v>
      </c>
      <c r="G235" s="13">
        <f t="array" ref="G235">Comuni!$E235/XLOOKUP(B235,Ripartizione_Geografica!$C$2:$C$21,Ripartizione_Geografica!$D$2:$D$21)*100</f>
        <v>0.008616114517</v>
      </c>
      <c r="H235" s="13" t="str">
        <f t="shared" si="1"/>
        <v/>
      </c>
      <c r="I235" s="13" t="str">
        <f t="array" ref="I235">XLOOKUP(B235,Ripartizione_Geografica!$C$2:$C$21,Ripartizione_Geografica!$B$2:$B$21)</f>
        <v>Nord-ovest</v>
      </c>
    </row>
    <row r="236" ht="14.25" customHeight="1">
      <c r="A236" s="13" t="s">
        <v>278</v>
      </c>
      <c r="B236" s="13" t="s">
        <v>10</v>
      </c>
      <c r="C236" s="13" t="str">
        <f t="array" ref="C236">XLOOKUP(D236,Province!$B$2:$B$108,Province!$A$2:$A$108)</f>
        <v>Torino</v>
      </c>
      <c r="D236" s="13" t="s">
        <v>44</v>
      </c>
      <c r="E236" s="13">
        <v>566.0</v>
      </c>
      <c r="F236" s="13">
        <f>(Comuni!$E236/$E$7910)*100</f>
        <v>0.0009524938797</v>
      </c>
      <c r="G236" s="13">
        <f t="array" ref="G236">Comuni!$E236/XLOOKUP(B236,Ripartizione_Geografica!$C$2:$C$21,Ripartizione_Geografica!$D$2:$D$21)*100</f>
        <v>0.01297000217</v>
      </c>
      <c r="H236" s="13" t="str">
        <f t="shared" si="1"/>
        <v/>
      </c>
      <c r="I236" s="13" t="str">
        <f t="array" ref="I236">XLOOKUP(B236,Ripartizione_Geografica!$C$2:$C$21,Ripartizione_Geografica!$B$2:$B$21)</f>
        <v>Nord-ovest</v>
      </c>
    </row>
    <row r="237" ht="14.25" customHeight="1">
      <c r="A237" s="13" t="s">
        <v>279</v>
      </c>
      <c r="B237" s="13" t="s">
        <v>10</v>
      </c>
      <c r="C237" s="13" t="str">
        <f t="array" ref="C237">XLOOKUP(D237,Province!$B$2:$B$108,Province!$A$2:$A$108)</f>
        <v>Torino</v>
      </c>
      <c r="D237" s="13" t="s">
        <v>44</v>
      </c>
      <c r="E237" s="13">
        <v>4825.0</v>
      </c>
      <c r="F237" s="13">
        <f>(Comuni!$E237/$E$7910)*100</f>
        <v>0.008119757897</v>
      </c>
      <c r="G237" s="13">
        <f t="array" ref="G237">Comuni!$E237/XLOOKUP(B237,Ripartizione_Geografica!$C$2:$C$21,Ripartizione_Geografica!$D$2:$D$21)*100</f>
        <v>0.1105658312</v>
      </c>
      <c r="H237" s="13" t="str">
        <f t="shared" si="1"/>
        <v/>
      </c>
      <c r="I237" s="13" t="str">
        <f t="array" ref="I237">XLOOKUP(B237,Ripartizione_Geografica!$C$2:$C$21,Ripartizione_Geografica!$B$2:$B$21)</f>
        <v>Nord-ovest</v>
      </c>
    </row>
    <row r="238" ht="14.25" customHeight="1">
      <c r="A238" s="13" t="s">
        <v>280</v>
      </c>
      <c r="B238" s="13" t="s">
        <v>10</v>
      </c>
      <c r="C238" s="13" t="str">
        <f t="array" ref="C238">XLOOKUP(D238,Province!$B$2:$B$108,Province!$A$2:$A$108)</f>
        <v>Torino</v>
      </c>
      <c r="D238" s="13" t="s">
        <v>44</v>
      </c>
      <c r="E238" s="13">
        <v>3807.0</v>
      </c>
      <c r="F238" s="13">
        <f>(Comuni!$E238/$E$7910)*100</f>
        <v>0.006406615195</v>
      </c>
      <c r="G238" s="13">
        <f t="array" ref="G238">Comuni!$E238/XLOOKUP(B238,Ripartizione_Geografica!$C$2:$C$21,Ripartizione_Geografica!$D$2:$D$21)*100</f>
        <v>0.08723815949</v>
      </c>
      <c r="H238" s="13" t="str">
        <f t="shared" si="1"/>
        <v/>
      </c>
      <c r="I238" s="13" t="str">
        <f t="array" ref="I238">XLOOKUP(B238,Ripartizione_Geografica!$C$2:$C$21,Ripartizione_Geografica!$B$2:$B$21)</f>
        <v>Nord-ovest</v>
      </c>
    </row>
    <row r="239" ht="14.25" customHeight="1">
      <c r="A239" s="13" t="s">
        <v>281</v>
      </c>
      <c r="B239" s="13" t="s">
        <v>10</v>
      </c>
      <c r="C239" s="13" t="str">
        <f t="array" ref="C239">XLOOKUP(D239,Province!$B$2:$B$108,Province!$A$2:$A$108)</f>
        <v>Torino</v>
      </c>
      <c r="D239" s="13" t="s">
        <v>44</v>
      </c>
      <c r="E239" s="13">
        <v>1874.0</v>
      </c>
      <c r="F239" s="13">
        <f>(Comuni!$E239/$E$7910)*100</f>
        <v>0.003153663482</v>
      </c>
      <c r="G239" s="13">
        <f t="array" ref="G239">Comuni!$E239/XLOOKUP(B239,Ripartizione_Geografica!$C$2:$C$21,Ripartizione_Geografica!$D$2:$D$21)*100</f>
        <v>0.0429430814</v>
      </c>
      <c r="H239" s="13" t="str">
        <f t="shared" si="1"/>
        <v/>
      </c>
      <c r="I239" s="13" t="str">
        <f t="array" ref="I239">XLOOKUP(B239,Ripartizione_Geografica!$C$2:$C$21,Ripartizione_Geografica!$B$2:$B$21)</f>
        <v>Nord-ovest</v>
      </c>
    </row>
    <row r="240" ht="14.25" customHeight="1">
      <c r="A240" s="13" t="s">
        <v>282</v>
      </c>
      <c r="B240" s="13" t="s">
        <v>10</v>
      </c>
      <c r="C240" s="13" t="str">
        <f t="array" ref="C240">XLOOKUP(D240,Province!$B$2:$B$108,Province!$A$2:$A$108)</f>
        <v>Torino</v>
      </c>
      <c r="D240" s="13" t="s">
        <v>44</v>
      </c>
      <c r="E240" s="13">
        <v>3023.0</v>
      </c>
      <c r="F240" s="13">
        <f>(Comuni!$E240/$E$7910)*100</f>
        <v>0.005087259714</v>
      </c>
      <c r="G240" s="13">
        <f t="array" ref="G240">Comuni!$E240/XLOOKUP(B240,Ripartizione_Geografica!$C$2:$C$21,Ripartizione_Geografica!$D$2:$D$21)*100</f>
        <v>0.06927264411</v>
      </c>
      <c r="H240" s="13" t="str">
        <f t="shared" si="1"/>
        <v/>
      </c>
      <c r="I240" s="13" t="str">
        <f t="array" ref="I240">XLOOKUP(B240,Ripartizione_Geografica!$C$2:$C$21,Ripartizione_Geografica!$B$2:$B$21)</f>
        <v>Nord-ovest</v>
      </c>
    </row>
    <row r="241" ht="14.25" customHeight="1">
      <c r="A241" s="13" t="s">
        <v>283</v>
      </c>
      <c r="B241" s="13" t="s">
        <v>10</v>
      </c>
      <c r="C241" s="13" t="str">
        <f t="array" ref="C241">XLOOKUP(D241,Province!$B$2:$B$108,Province!$A$2:$A$108)</f>
        <v>Torino</v>
      </c>
      <c r="D241" s="13" t="s">
        <v>44</v>
      </c>
      <c r="E241" s="13">
        <v>2705.0</v>
      </c>
      <c r="F241" s="13">
        <f>(Comuni!$E241/$E$7910)*100</f>
        <v>0.004552112976</v>
      </c>
      <c r="G241" s="13">
        <f t="array" ref="G241">Comuni!$E241/XLOOKUP(B241,Ripartizione_Geografica!$C$2:$C$21,Ripartizione_Geografica!$D$2:$D$21)*100</f>
        <v>0.06198561109</v>
      </c>
      <c r="H241" s="13" t="str">
        <f t="shared" si="1"/>
        <v/>
      </c>
      <c r="I241" s="13" t="str">
        <f t="array" ref="I241">XLOOKUP(B241,Ripartizione_Geografica!$C$2:$C$21,Ripartizione_Geografica!$B$2:$B$21)</f>
        <v>Nord-ovest</v>
      </c>
    </row>
    <row r="242" ht="14.25" customHeight="1">
      <c r="A242" s="13" t="s">
        <v>284</v>
      </c>
      <c r="B242" s="13" t="s">
        <v>10</v>
      </c>
      <c r="C242" s="13" t="str">
        <f t="array" ref="C242">XLOOKUP(D242,Province!$B$2:$B$108,Province!$A$2:$A$108)</f>
        <v>Torino</v>
      </c>
      <c r="D242" s="13" t="s">
        <v>44</v>
      </c>
      <c r="E242" s="13">
        <v>1040.0</v>
      </c>
      <c r="F242" s="13">
        <f>(Comuni!$E242/$E$7910)*100</f>
        <v>0.001750165433</v>
      </c>
      <c r="G242" s="13">
        <f t="array" ref="G242">Comuni!$E242/XLOOKUP(B242,Ripartizione_Geografica!$C$2:$C$21,Ripartizione_Geografica!$D$2:$D$21)*100</f>
        <v>0.02383180611</v>
      </c>
      <c r="H242" s="13" t="str">
        <f t="shared" si="1"/>
        <v/>
      </c>
      <c r="I242" s="13" t="str">
        <f t="array" ref="I242">XLOOKUP(B242,Ripartizione_Geografica!$C$2:$C$21,Ripartizione_Geografica!$B$2:$B$21)</f>
        <v>Nord-ovest</v>
      </c>
    </row>
    <row r="243" ht="14.25" customHeight="1">
      <c r="A243" s="13" t="s">
        <v>285</v>
      </c>
      <c r="B243" s="13" t="s">
        <v>10</v>
      </c>
      <c r="C243" s="13" t="str">
        <f t="array" ref="C243">XLOOKUP(D243,Province!$B$2:$B$108,Province!$A$2:$A$108)</f>
        <v>Torino</v>
      </c>
      <c r="D243" s="13" t="s">
        <v>44</v>
      </c>
      <c r="E243" s="13">
        <v>3397.0</v>
      </c>
      <c r="F243" s="13">
        <f>(Comuni!$E243/$E$7910)*100</f>
        <v>0.00571664613</v>
      </c>
      <c r="G243" s="13">
        <f t="array" ref="G243">Comuni!$E243/XLOOKUP(B243,Ripartizione_Geografica!$C$2:$C$21,Ripartizione_Geografica!$D$2:$D$21)*100</f>
        <v>0.07784292823</v>
      </c>
      <c r="H243" s="13" t="str">
        <f t="shared" si="1"/>
        <v/>
      </c>
      <c r="I243" s="13" t="str">
        <f t="array" ref="I243">XLOOKUP(B243,Ripartizione_Geografica!$C$2:$C$21,Ripartizione_Geografica!$B$2:$B$21)</f>
        <v>Nord-ovest</v>
      </c>
    </row>
    <row r="244" ht="14.25" customHeight="1">
      <c r="A244" s="13" t="s">
        <v>286</v>
      </c>
      <c r="B244" s="13" t="s">
        <v>10</v>
      </c>
      <c r="C244" s="13" t="str">
        <f t="array" ref="C244">XLOOKUP(D244,Province!$B$2:$B$108,Province!$A$2:$A$108)</f>
        <v>Torino</v>
      </c>
      <c r="D244" s="13" t="s">
        <v>44</v>
      </c>
      <c r="E244" s="13">
        <v>851.0</v>
      </c>
      <c r="F244" s="13">
        <f>(Comuni!$E244/$E$7910)*100</f>
        <v>0.001432106522</v>
      </c>
      <c r="G244" s="13">
        <f t="array" ref="G244">Comuni!$E244/XLOOKUP(B244,Ripartizione_Geografica!$C$2:$C$21,Ripartizione_Geografica!$D$2:$D$21)*100</f>
        <v>0.01950083365</v>
      </c>
      <c r="H244" s="13" t="str">
        <f t="shared" si="1"/>
        <v/>
      </c>
      <c r="I244" s="13" t="str">
        <f t="array" ref="I244">XLOOKUP(B244,Ripartizione_Geografica!$C$2:$C$21,Ripartizione_Geografica!$B$2:$B$21)</f>
        <v>Nord-ovest</v>
      </c>
    </row>
    <row r="245" ht="14.25" customHeight="1">
      <c r="A245" s="13" t="s">
        <v>287</v>
      </c>
      <c r="B245" s="13" t="s">
        <v>10</v>
      </c>
      <c r="C245" s="13" t="str">
        <f t="array" ref="C245">XLOOKUP(D245,Province!$B$2:$B$108,Province!$A$2:$A$108)</f>
        <v>Torino</v>
      </c>
      <c r="D245" s="13" t="s">
        <v>44</v>
      </c>
      <c r="E245" s="13">
        <v>9646.0</v>
      </c>
      <c r="F245" s="13">
        <f>(Comuni!$E245/$E$7910)*100</f>
        <v>0.01623278439</v>
      </c>
      <c r="G245" s="13">
        <f t="array" ref="G245">Comuni!$E245/XLOOKUP(B245,Ripartizione_Geografica!$C$2:$C$21,Ripartizione_Geografica!$D$2:$D$21)*100</f>
        <v>0.2210400017</v>
      </c>
      <c r="H245" s="13" t="str">
        <f t="shared" si="1"/>
        <v/>
      </c>
      <c r="I245" s="13" t="str">
        <f t="array" ref="I245">XLOOKUP(B245,Ripartizione_Geografica!$C$2:$C$21,Ripartizione_Geografica!$B$2:$B$21)</f>
        <v>Nord-ovest</v>
      </c>
    </row>
    <row r="246" ht="14.25" customHeight="1">
      <c r="A246" s="13" t="s">
        <v>288</v>
      </c>
      <c r="B246" s="13" t="s">
        <v>10</v>
      </c>
      <c r="C246" s="13" t="str">
        <f t="array" ref="C246">XLOOKUP(D246,Province!$B$2:$B$108,Province!$A$2:$A$108)</f>
        <v>Torino</v>
      </c>
      <c r="D246" s="13" t="s">
        <v>44</v>
      </c>
      <c r="E246" s="13">
        <v>18925.0</v>
      </c>
      <c r="F246" s="13">
        <f>(Comuni!$E246/$E$7910)*100</f>
        <v>0.03184796232</v>
      </c>
      <c r="G246" s="13">
        <f t="array" ref="G246">Comuni!$E246/XLOOKUP(B246,Ripartizione_Geografica!$C$2:$C$21,Ripartizione_Geografica!$D$2:$D$21)*100</f>
        <v>0.4336701256</v>
      </c>
      <c r="H246" s="13" t="str">
        <f t="shared" si="1"/>
        <v/>
      </c>
      <c r="I246" s="13" t="str">
        <f t="array" ref="I246">XLOOKUP(B246,Ripartizione_Geografica!$C$2:$C$21,Ripartizione_Geografica!$B$2:$B$21)</f>
        <v>Nord-ovest</v>
      </c>
    </row>
    <row r="247" ht="14.25" customHeight="1">
      <c r="A247" s="13" t="s">
        <v>289</v>
      </c>
      <c r="B247" s="13" t="s">
        <v>10</v>
      </c>
      <c r="C247" s="13" t="str">
        <f t="array" ref="C247">XLOOKUP(D247,Province!$B$2:$B$108,Province!$A$2:$A$108)</f>
        <v>Torino</v>
      </c>
      <c r="D247" s="13" t="s">
        <v>44</v>
      </c>
      <c r="E247" s="13">
        <v>1430.0</v>
      </c>
      <c r="F247" s="13">
        <f>(Comuni!$E247/$E$7910)*100</f>
        <v>0.00240647747</v>
      </c>
      <c r="G247" s="13">
        <f t="array" ref="G247">Comuni!$E247/XLOOKUP(B247,Ripartizione_Geografica!$C$2:$C$21,Ripartizione_Geografica!$D$2:$D$21)*100</f>
        <v>0.0327687334</v>
      </c>
      <c r="H247" s="13" t="str">
        <f t="shared" si="1"/>
        <v/>
      </c>
      <c r="I247" s="13" t="str">
        <f t="array" ref="I247">XLOOKUP(B247,Ripartizione_Geografica!$C$2:$C$21,Ripartizione_Geografica!$B$2:$B$21)</f>
        <v>Nord-ovest</v>
      </c>
    </row>
    <row r="248" ht="14.25" customHeight="1">
      <c r="A248" s="13" t="s">
        <v>290</v>
      </c>
      <c r="B248" s="13" t="s">
        <v>10</v>
      </c>
      <c r="C248" s="13" t="str">
        <f t="array" ref="C248">XLOOKUP(D248,Province!$B$2:$B$108,Province!$A$2:$A$108)</f>
        <v>Torino</v>
      </c>
      <c r="D248" s="13" t="s">
        <v>44</v>
      </c>
      <c r="E248" s="13">
        <v>279.0</v>
      </c>
      <c r="F248" s="13">
        <f>(Comuni!$E248/$E$7910)*100</f>
        <v>0.0004695155344</v>
      </c>
      <c r="G248" s="13">
        <f t="array" ref="G248">Comuni!$E248/XLOOKUP(B248,Ripartizione_Geografica!$C$2:$C$21,Ripartizione_Geografica!$D$2:$D$21)*100</f>
        <v>0.006393340293</v>
      </c>
      <c r="H248" s="13" t="str">
        <f t="shared" si="1"/>
        <v/>
      </c>
      <c r="I248" s="13" t="str">
        <f t="array" ref="I248">XLOOKUP(B248,Ripartizione_Geografica!$C$2:$C$21,Ripartizione_Geografica!$B$2:$B$21)</f>
        <v>Nord-ovest</v>
      </c>
    </row>
    <row r="249" ht="14.25" customHeight="1">
      <c r="A249" s="13" t="s">
        <v>291</v>
      </c>
      <c r="B249" s="13" t="s">
        <v>10</v>
      </c>
      <c r="C249" s="13" t="str">
        <f t="array" ref="C249">XLOOKUP(D249,Province!$B$2:$B$108,Province!$A$2:$A$108)</f>
        <v>Torino</v>
      </c>
      <c r="D249" s="13" t="s">
        <v>44</v>
      </c>
      <c r="E249" s="13">
        <v>3107.0</v>
      </c>
      <c r="F249" s="13">
        <f>(Comuni!$E249/$E$7910)*100</f>
        <v>0.00522861923</v>
      </c>
      <c r="G249" s="13">
        <f t="array" ref="G249">Comuni!$E249/XLOOKUP(B249,Ripartizione_Geografica!$C$2:$C$21,Ripartizione_Geografica!$D$2:$D$21)*100</f>
        <v>0.07119752076</v>
      </c>
      <c r="H249" s="13" t="str">
        <f t="shared" si="1"/>
        <v/>
      </c>
      <c r="I249" s="13" t="str">
        <f t="array" ref="I249">XLOOKUP(B249,Ripartizione_Geografica!$C$2:$C$21,Ripartizione_Geografica!$B$2:$B$21)</f>
        <v>Nord-ovest</v>
      </c>
    </row>
    <row r="250" ht="14.25" customHeight="1">
      <c r="A250" s="13" t="s">
        <v>292</v>
      </c>
      <c r="B250" s="13" t="s">
        <v>10</v>
      </c>
      <c r="C250" s="13" t="str">
        <f t="array" ref="C250">XLOOKUP(D250,Province!$B$2:$B$108,Province!$A$2:$A$108)</f>
        <v>Torino</v>
      </c>
      <c r="D250" s="13" t="s">
        <v>44</v>
      </c>
      <c r="E250" s="13">
        <v>1909.0</v>
      </c>
      <c r="F250" s="13">
        <f>(Comuni!$E250/$E$7910)*100</f>
        <v>0.00321256328</v>
      </c>
      <c r="G250" s="13">
        <f t="array" ref="G250">Comuni!$E250/XLOOKUP(B250,Ripartizione_Geografica!$C$2:$C$21,Ripartizione_Geografica!$D$2:$D$21)*100</f>
        <v>0.04374511333</v>
      </c>
      <c r="H250" s="13" t="str">
        <f t="shared" si="1"/>
        <v/>
      </c>
      <c r="I250" s="13" t="str">
        <f t="array" ref="I250">XLOOKUP(B250,Ripartizione_Geografica!$C$2:$C$21,Ripartizione_Geografica!$B$2:$B$21)</f>
        <v>Nord-ovest</v>
      </c>
    </row>
    <row r="251" ht="14.25" customHeight="1">
      <c r="A251" s="13" t="s">
        <v>293</v>
      </c>
      <c r="B251" s="13" t="s">
        <v>10</v>
      </c>
      <c r="C251" s="13" t="str">
        <f t="array" ref="C251">XLOOKUP(D251,Province!$B$2:$B$108,Province!$A$2:$A$108)</f>
        <v>Torino</v>
      </c>
      <c r="D251" s="13" t="s">
        <v>44</v>
      </c>
      <c r="E251" s="13">
        <v>3608.0</v>
      </c>
      <c r="F251" s="13">
        <f>(Comuni!$E251/$E$7910)*100</f>
        <v>0.00607172777</v>
      </c>
      <c r="G251" s="13">
        <f t="array" ref="G251">Comuni!$E251/XLOOKUP(B251,Ripartizione_Geografica!$C$2:$C$21,Ripartizione_Geografica!$D$2:$D$21)*100</f>
        <v>0.08267803505</v>
      </c>
      <c r="H251" s="13" t="str">
        <f t="shared" si="1"/>
        <v/>
      </c>
      <c r="I251" s="13" t="str">
        <f t="array" ref="I251">XLOOKUP(B251,Ripartizione_Geografica!$C$2:$C$21,Ripartizione_Geografica!$B$2:$B$21)</f>
        <v>Nord-ovest</v>
      </c>
    </row>
    <row r="252" ht="14.25" customHeight="1">
      <c r="A252" s="13" t="s">
        <v>294</v>
      </c>
      <c r="B252" s="13" t="s">
        <v>10</v>
      </c>
      <c r="C252" s="13" t="str">
        <f t="array" ref="C252">XLOOKUP(D252,Province!$B$2:$B$108,Province!$A$2:$A$108)</f>
        <v>Torino</v>
      </c>
      <c r="D252" s="13" t="s">
        <v>44</v>
      </c>
      <c r="E252" s="13">
        <v>4753.0</v>
      </c>
      <c r="F252" s="13">
        <f>(Comuni!$E252/$E$7910)*100</f>
        <v>0.007998592598</v>
      </c>
      <c r="G252" s="13">
        <f t="array" ref="G252">Comuni!$E252/XLOOKUP(B252,Ripartizione_Geografica!$C$2:$C$21,Ripartizione_Geografica!$D$2:$D$21)*100</f>
        <v>0.108915937</v>
      </c>
      <c r="H252" s="13" t="str">
        <f t="shared" si="1"/>
        <v/>
      </c>
      <c r="I252" s="13" t="str">
        <f t="array" ref="I252">XLOOKUP(B252,Ripartizione_Geografica!$C$2:$C$21,Ripartizione_Geografica!$B$2:$B$21)</f>
        <v>Nord-ovest</v>
      </c>
    </row>
    <row r="253" ht="14.25" customHeight="1">
      <c r="A253" s="13" t="s">
        <v>295</v>
      </c>
      <c r="B253" s="13" t="s">
        <v>10</v>
      </c>
      <c r="C253" s="13" t="str">
        <f t="array" ref="C253">XLOOKUP(D253,Province!$B$2:$B$108,Province!$A$2:$A$108)</f>
        <v>Torino</v>
      </c>
      <c r="D253" s="13" t="s">
        <v>44</v>
      </c>
      <c r="E253" s="13">
        <v>4333.0</v>
      </c>
      <c r="F253" s="13">
        <f>(Comuni!$E253/$E$7910)*100</f>
        <v>0.007291795019</v>
      </c>
      <c r="G253" s="13">
        <f t="array" ref="G253">Comuni!$E253/XLOOKUP(B253,Ripartizione_Geografica!$C$2:$C$21,Ripartizione_Geografica!$D$2:$D$21)*100</f>
        <v>0.09929155373</v>
      </c>
      <c r="H253" s="13" t="str">
        <f t="shared" si="1"/>
        <v/>
      </c>
      <c r="I253" s="13" t="str">
        <f t="array" ref="I253">XLOOKUP(B253,Ripartizione_Geografica!$C$2:$C$21,Ripartizione_Geografica!$B$2:$B$21)</f>
        <v>Nord-ovest</v>
      </c>
    </row>
    <row r="254" ht="14.25" customHeight="1">
      <c r="A254" s="13" t="s">
        <v>296</v>
      </c>
      <c r="B254" s="13" t="s">
        <v>10</v>
      </c>
      <c r="C254" s="13" t="str">
        <f t="array" ref="C254">XLOOKUP(D254,Province!$B$2:$B$108,Province!$A$2:$A$108)</f>
        <v>Torino</v>
      </c>
      <c r="D254" s="13" t="s">
        <v>44</v>
      </c>
      <c r="E254" s="13">
        <v>10738.0</v>
      </c>
      <c r="F254" s="13">
        <f>(Comuni!$E254/$E$7910)*100</f>
        <v>0.01807045809</v>
      </c>
      <c r="G254" s="13">
        <f t="array" ref="G254">Comuni!$E254/XLOOKUP(B254,Ripartizione_Geografica!$C$2:$C$21,Ripartizione_Geografica!$D$2:$D$21)*100</f>
        <v>0.2460633981</v>
      </c>
      <c r="H254" s="13" t="str">
        <f t="shared" si="1"/>
        <v/>
      </c>
      <c r="I254" s="13" t="str">
        <f t="array" ref="I254">XLOOKUP(B254,Ripartizione_Geografica!$C$2:$C$21,Ripartizione_Geografica!$B$2:$B$21)</f>
        <v>Nord-ovest</v>
      </c>
    </row>
    <row r="255" ht="14.25" customHeight="1">
      <c r="A255" s="13" t="s">
        <v>297</v>
      </c>
      <c r="B255" s="13" t="s">
        <v>10</v>
      </c>
      <c r="C255" s="13" t="str">
        <f t="array" ref="C255">XLOOKUP(D255,Province!$B$2:$B$108,Province!$A$2:$A$108)</f>
        <v>Torino</v>
      </c>
      <c r="D255" s="13" t="s">
        <v>44</v>
      </c>
      <c r="E255" s="13">
        <v>219.0</v>
      </c>
      <c r="F255" s="13">
        <f>(Comuni!$E255/$E$7910)*100</f>
        <v>0.0003685444517</v>
      </c>
      <c r="G255" s="13">
        <f t="array" ref="G255">Comuni!$E255/XLOOKUP(B255,Ripartizione_Geografica!$C$2:$C$21,Ripartizione_Geografica!$D$2:$D$21)*100</f>
        <v>0.005018428402</v>
      </c>
      <c r="H255" s="13" t="str">
        <f t="shared" si="1"/>
        <v/>
      </c>
      <c r="I255" s="13" t="str">
        <f t="array" ref="I255">XLOOKUP(B255,Ripartizione_Geografica!$C$2:$C$21,Ripartizione_Geografica!$B$2:$B$21)</f>
        <v>Nord-ovest</v>
      </c>
    </row>
    <row r="256" ht="14.25" customHeight="1">
      <c r="A256" s="13" t="s">
        <v>298</v>
      </c>
      <c r="B256" s="13" t="s">
        <v>10</v>
      </c>
      <c r="C256" s="13" t="str">
        <f t="array" ref="C256">XLOOKUP(D256,Province!$B$2:$B$108,Province!$A$2:$A$108)</f>
        <v>Torino</v>
      </c>
      <c r="D256" s="13" t="s">
        <v>44</v>
      </c>
      <c r="E256" s="13">
        <v>1111.0</v>
      </c>
      <c r="F256" s="13">
        <f>(Comuni!$E256/$E$7910)*100</f>
        <v>0.001869647881</v>
      </c>
      <c r="G256" s="13">
        <f t="array" ref="G256">Comuni!$E256/XLOOKUP(B256,Ripartizione_Geografica!$C$2:$C$21,Ripartizione_Geografica!$D$2:$D$21)*100</f>
        <v>0.02545878518</v>
      </c>
      <c r="H256" s="13" t="str">
        <f t="shared" si="1"/>
        <v/>
      </c>
      <c r="I256" s="13" t="str">
        <f t="array" ref="I256">XLOOKUP(B256,Ripartizione_Geografica!$C$2:$C$21,Ripartizione_Geografica!$B$2:$B$21)</f>
        <v>Nord-ovest</v>
      </c>
    </row>
    <row r="257" ht="14.25" customHeight="1">
      <c r="A257" s="13" t="s">
        <v>299</v>
      </c>
      <c r="B257" s="13" t="s">
        <v>10</v>
      </c>
      <c r="C257" s="13" t="str">
        <f t="array" ref="C257">XLOOKUP(D257,Province!$B$2:$B$108,Province!$A$2:$A$108)</f>
        <v>Torino</v>
      </c>
      <c r="D257" s="13" t="s">
        <v>44</v>
      </c>
      <c r="E257" s="13">
        <v>3303.0</v>
      </c>
      <c r="F257" s="13">
        <f>(Comuni!$E257/$E$7910)*100</f>
        <v>0.0055584581</v>
      </c>
      <c r="G257" s="13">
        <f t="array" ref="G257">Comuni!$E257/XLOOKUP(B257,Ripartizione_Geografica!$C$2:$C$21,Ripartizione_Geografica!$D$2:$D$21)*100</f>
        <v>0.0756888996</v>
      </c>
      <c r="H257" s="13" t="str">
        <f t="shared" si="1"/>
        <v/>
      </c>
      <c r="I257" s="13" t="str">
        <f t="array" ref="I257">XLOOKUP(B257,Ripartizione_Geografica!$C$2:$C$21,Ripartizione_Geografica!$B$2:$B$21)</f>
        <v>Nord-ovest</v>
      </c>
    </row>
    <row r="258" ht="14.25" customHeight="1">
      <c r="A258" s="13" t="s">
        <v>300</v>
      </c>
      <c r="B258" s="13" t="s">
        <v>10</v>
      </c>
      <c r="C258" s="13" t="str">
        <f t="array" ref="C258">XLOOKUP(D258,Province!$B$2:$B$108,Province!$A$2:$A$108)</f>
        <v>Torino</v>
      </c>
      <c r="D258" s="13" t="s">
        <v>44</v>
      </c>
      <c r="E258" s="13">
        <v>812.0</v>
      </c>
      <c r="F258" s="13">
        <f>(Comuni!$E258/$E$7910)*100</f>
        <v>0.001366475319</v>
      </c>
      <c r="G258" s="13">
        <f t="array" ref="G258">Comuni!$E258/XLOOKUP(B258,Ripartizione_Geografica!$C$2:$C$21,Ripartizione_Geografica!$D$2:$D$21)*100</f>
        <v>0.01860714093</v>
      </c>
      <c r="H258" s="13" t="str">
        <f t="shared" si="1"/>
        <v/>
      </c>
      <c r="I258" s="13" t="str">
        <f t="array" ref="I258">XLOOKUP(B258,Ripartizione_Geografica!$C$2:$C$21,Ripartizione_Geografica!$B$2:$B$21)</f>
        <v>Nord-ovest</v>
      </c>
    </row>
    <row r="259" ht="14.25" customHeight="1">
      <c r="A259" s="13" t="s">
        <v>301</v>
      </c>
      <c r="B259" s="13" t="s">
        <v>10</v>
      </c>
      <c r="C259" s="13" t="str">
        <f t="array" ref="C259">XLOOKUP(D259,Province!$B$2:$B$108,Province!$A$2:$A$108)</f>
        <v>Torino</v>
      </c>
      <c r="D259" s="13" t="s">
        <v>44</v>
      </c>
      <c r="E259" s="13">
        <v>1513.0</v>
      </c>
      <c r="F259" s="13">
        <f>(Comuni!$E259/$E$7910)*100</f>
        <v>0.002546154134</v>
      </c>
      <c r="G259" s="13">
        <f t="array" ref="G259">Comuni!$E259/XLOOKUP(B259,Ripartizione_Geografica!$C$2:$C$21,Ripartizione_Geografica!$D$2:$D$21)*100</f>
        <v>0.03467069485</v>
      </c>
      <c r="H259" s="13" t="str">
        <f t="shared" si="1"/>
        <v/>
      </c>
      <c r="I259" s="13" t="str">
        <f t="array" ref="I259">XLOOKUP(B259,Ripartizione_Geografica!$C$2:$C$21,Ripartizione_Geografica!$B$2:$B$21)</f>
        <v>Nord-ovest</v>
      </c>
    </row>
    <row r="260" ht="14.25" customHeight="1">
      <c r="A260" s="13" t="s">
        <v>302</v>
      </c>
      <c r="B260" s="13" t="s">
        <v>10</v>
      </c>
      <c r="C260" s="13" t="str">
        <f t="array" ref="C260">XLOOKUP(D260,Province!$B$2:$B$108,Province!$A$2:$A$108)</f>
        <v>Torino</v>
      </c>
      <c r="D260" s="13" t="s">
        <v>44</v>
      </c>
      <c r="E260" s="13">
        <v>838.0</v>
      </c>
      <c r="F260" s="13">
        <f>(Comuni!$E260/$E$7910)*100</f>
        <v>0.001410229454</v>
      </c>
      <c r="G260" s="13">
        <f t="array" ref="G260">Comuni!$E260/XLOOKUP(B260,Ripartizione_Geografica!$C$2:$C$21,Ripartizione_Geografica!$D$2:$D$21)*100</f>
        <v>0.01920293608</v>
      </c>
      <c r="H260" s="13" t="str">
        <f t="shared" si="1"/>
        <v/>
      </c>
      <c r="I260" s="13" t="str">
        <f t="array" ref="I260">XLOOKUP(B260,Ripartizione_Geografica!$C$2:$C$21,Ripartizione_Geografica!$B$2:$B$21)</f>
        <v>Nord-ovest</v>
      </c>
    </row>
    <row r="261" ht="14.25" customHeight="1">
      <c r="A261" s="13" t="s">
        <v>303</v>
      </c>
      <c r="B261" s="13" t="s">
        <v>10</v>
      </c>
      <c r="C261" s="13" t="str">
        <f t="array" ref="C261">XLOOKUP(D261,Province!$B$2:$B$108,Province!$A$2:$A$108)</f>
        <v>Torino</v>
      </c>
      <c r="D261" s="13" t="s">
        <v>44</v>
      </c>
      <c r="E261" s="13">
        <v>503.0</v>
      </c>
      <c r="F261" s="13">
        <f>(Comuni!$E261/$E$7910)*100</f>
        <v>0.0008464742429</v>
      </c>
      <c r="G261" s="13">
        <f t="array" ref="G261">Comuni!$E261/XLOOKUP(B261,Ripartizione_Geografica!$C$2:$C$21,Ripartizione_Geografica!$D$2:$D$21)*100</f>
        <v>0.01152634469</v>
      </c>
      <c r="H261" s="13" t="str">
        <f t="shared" si="1"/>
        <v/>
      </c>
      <c r="I261" s="13" t="str">
        <f t="array" ref="I261">XLOOKUP(B261,Ripartizione_Geografica!$C$2:$C$21,Ripartizione_Geografica!$B$2:$B$21)</f>
        <v>Nord-ovest</v>
      </c>
    </row>
    <row r="262" ht="14.25" customHeight="1">
      <c r="A262" s="13" t="s">
        <v>304</v>
      </c>
      <c r="B262" s="13" t="s">
        <v>10</v>
      </c>
      <c r="C262" s="13" t="str">
        <f t="array" ref="C262">XLOOKUP(D262,Province!$B$2:$B$108,Province!$A$2:$A$108)</f>
        <v>Torino</v>
      </c>
      <c r="D262" s="13" t="s">
        <v>44</v>
      </c>
      <c r="E262" s="13">
        <v>46873.0</v>
      </c>
      <c r="F262" s="13">
        <f>(Comuni!$E262/$E$7910)*100</f>
        <v>0.07888029262</v>
      </c>
      <c r="G262" s="13">
        <f t="array" ref="G262">Comuni!$E262/XLOOKUP(B262,Ripartizione_Geografica!$C$2:$C$21,Ripartizione_Geografica!$D$2:$D$21)*100</f>
        <v>1.074104084</v>
      </c>
      <c r="H262" s="13" t="str">
        <f t="shared" si="1"/>
        <v/>
      </c>
      <c r="I262" s="13" t="str">
        <f t="array" ref="I262">XLOOKUP(B262,Ripartizione_Geografica!$C$2:$C$21,Ripartizione_Geografica!$B$2:$B$21)</f>
        <v>Nord-ovest</v>
      </c>
    </row>
    <row r="263" ht="14.25" customHeight="1">
      <c r="A263" s="13" t="s">
        <v>305</v>
      </c>
      <c r="B263" s="13" t="s">
        <v>10</v>
      </c>
      <c r="C263" s="13" t="str">
        <f t="array" ref="C263">XLOOKUP(D263,Province!$B$2:$B$108,Province!$A$2:$A$108)</f>
        <v>Torino</v>
      </c>
      <c r="D263" s="13" t="s">
        <v>44</v>
      </c>
      <c r="E263" s="13">
        <v>1543.0</v>
      </c>
      <c r="F263" s="13">
        <f>(Comuni!$E263/$E$7910)*100</f>
        <v>0.002596639676</v>
      </c>
      <c r="G263" s="13">
        <f t="array" ref="G263">Comuni!$E263/XLOOKUP(B263,Ripartizione_Geografica!$C$2:$C$21,Ripartizione_Geografica!$D$2:$D$21)*100</f>
        <v>0.0353581508</v>
      </c>
      <c r="H263" s="13" t="str">
        <f t="shared" si="1"/>
        <v/>
      </c>
      <c r="I263" s="13" t="str">
        <f t="array" ref="I263">XLOOKUP(B263,Ripartizione_Geografica!$C$2:$C$21,Ripartizione_Geografica!$B$2:$B$21)</f>
        <v>Nord-ovest</v>
      </c>
    </row>
    <row r="264" ht="14.25" customHeight="1">
      <c r="A264" s="13" t="s">
        <v>306</v>
      </c>
      <c r="B264" s="13" t="s">
        <v>10</v>
      </c>
      <c r="C264" s="13" t="str">
        <f t="array" ref="C264">XLOOKUP(D264,Province!$B$2:$B$108,Province!$A$2:$A$108)</f>
        <v>Torino</v>
      </c>
      <c r="D264" s="13" t="s">
        <v>44</v>
      </c>
      <c r="E264" s="13">
        <v>1085.0</v>
      </c>
      <c r="F264" s="13">
        <f>(Comuni!$E264/$E$7910)*100</f>
        <v>0.001825893745</v>
      </c>
      <c r="G264" s="13">
        <f t="array" ref="G264">Comuni!$E264/XLOOKUP(B264,Ripartizione_Geografica!$C$2:$C$21,Ripartizione_Geografica!$D$2:$D$21)*100</f>
        <v>0.02486299003</v>
      </c>
      <c r="H264" s="13" t="str">
        <f t="shared" si="1"/>
        <v/>
      </c>
      <c r="I264" s="13" t="str">
        <f t="array" ref="I264">XLOOKUP(B264,Ripartizione_Geografica!$C$2:$C$21,Ripartizione_Geografica!$B$2:$B$21)</f>
        <v>Nord-ovest</v>
      </c>
    </row>
    <row r="265" ht="14.25" customHeight="1">
      <c r="A265" s="13" t="s">
        <v>307</v>
      </c>
      <c r="B265" s="13" t="s">
        <v>10</v>
      </c>
      <c r="C265" s="13" t="str">
        <f t="array" ref="C265">XLOOKUP(D265,Province!$B$2:$B$108,Province!$A$2:$A$108)</f>
        <v>Torino</v>
      </c>
      <c r="D265" s="13" t="s">
        <v>44</v>
      </c>
      <c r="E265" s="13">
        <v>264.0</v>
      </c>
      <c r="F265" s="13">
        <f>(Comuni!$E265/$E$7910)*100</f>
        <v>0.0004442727637</v>
      </c>
      <c r="G265" s="13">
        <f t="array" ref="G265">Comuni!$E265/XLOOKUP(B265,Ripartizione_Geografica!$C$2:$C$21,Ripartizione_Geografica!$D$2:$D$21)*100</f>
        <v>0.006049612321</v>
      </c>
      <c r="H265" s="13" t="str">
        <f t="shared" si="1"/>
        <v/>
      </c>
      <c r="I265" s="13" t="str">
        <f t="array" ref="I265">XLOOKUP(B265,Ripartizione_Geografica!$C$2:$C$21,Ripartizione_Geografica!$B$2:$B$21)</f>
        <v>Nord-ovest</v>
      </c>
    </row>
    <row r="266" ht="14.25" customHeight="1">
      <c r="A266" s="13" t="s">
        <v>308</v>
      </c>
      <c r="B266" s="13" t="s">
        <v>10</v>
      </c>
      <c r="C266" s="13" t="str">
        <f t="array" ref="C266">XLOOKUP(D266,Province!$B$2:$B$108,Province!$A$2:$A$108)</f>
        <v>Torino</v>
      </c>
      <c r="D266" s="13" t="s">
        <v>44</v>
      </c>
      <c r="E266" s="13">
        <v>6336.0</v>
      </c>
      <c r="F266" s="13">
        <f>(Comuni!$E266/$E$7910)*100</f>
        <v>0.01066254633</v>
      </c>
      <c r="G266" s="13">
        <f t="array" ref="G266">Comuni!$E266/XLOOKUP(B266,Ripartizione_Geografica!$C$2:$C$21,Ripartizione_Geografica!$D$2:$D$21)*100</f>
        <v>0.1451906957</v>
      </c>
      <c r="H266" s="13" t="str">
        <f t="shared" si="1"/>
        <v/>
      </c>
      <c r="I266" s="13" t="str">
        <f t="array" ref="I266">XLOOKUP(B266,Ripartizione_Geografica!$C$2:$C$21,Ripartizione_Geografica!$B$2:$B$21)</f>
        <v>Nord-ovest</v>
      </c>
    </row>
    <row r="267" ht="14.25" customHeight="1">
      <c r="A267" s="13" t="s">
        <v>309</v>
      </c>
      <c r="B267" s="13" t="s">
        <v>10</v>
      </c>
      <c r="C267" s="13" t="str">
        <f t="array" ref="C267">XLOOKUP(D267,Province!$B$2:$B$108,Province!$A$2:$A$108)</f>
        <v>Torino</v>
      </c>
      <c r="D267" s="13" t="s">
        <v>44</v>
      </c>
      <c r="E267" s="13">
        <v>6629.0</v>
      </c>
      <c r="F267" s="13">
        <f>(Comuni!$E267/$E$7910)*100</f>
        <v>0.01115562178</v>
      </c>
      <c r="G267" s="13">
        <f t="array" ref="G267">Comuni!$E267/XLOOKUP(B267,Ripartizione_Geografica!$C$2:$C$21,Ripartizione_Geografica!$D$2:$D$21)*100</f>
        <v>0.1519048488</v>
      </c>
      <c r="H267" s="13" t="str">
        <f t="shared" si="1"/>
        <v/>
      </c>
      <c r="I267" s="13" t="str">
        <f t="array" ref="I267">XLOOKUP(B267,Ripartizione_Geografica!$C$2:$C$21,Ripartizione_Geografica!$B$2:$B$21)</f>
        <v>Nord-ovest</v>
      </c>
    </row>
    <row r="268" ht="14.25" customHeight="1">
      <c r="A268" s="13" t="s">
        <v>310</v>
      </c>
      <c r="B268" s="13" t="s">
        <v>10</v>
      </c>
      <c r="C268" s="13" t="str">
        <f t="array" ref="C268">XLOOKUP(D268,Province!$B$2:$B$108,Province!$A$2:$A$108)</f>
        <v>Torino</v>
      </c>
      <c r="D268" s="13" t="s">
        <v>44</v>
      </c>
      <c r="E268" s="13">
        <v>813.0</v>
      </c>
      <c r="F268" s="13">
        <f>(Comuni!$E268/$E$7910)*100</f>
        <v>0.00136815817</v>
      </c>
      <c r="G268" s="13">
        <f t="array" ref="G268">Comuni!$E268/XLOOKUP(B268,Ripartizione_Geografica!$C$2:$C$21,Ripartizione_Geografica!$D$2:$D$21)*100</f>
        <v>0.01863005612</v>
      </c>
      <c r="H268" s="13" t="str">
        <f t="shared" si="1"/>
        <v/>
      </c>
      <c r="I268" s="13" t="str">
        <f t="array" ref="I268">XLOOKUP(B268,Ripartizione_Geografica!$C$2:$C$21,Ripartizione_Geografica!$B$2:$B$21)</f>
        <v>Nord-ovest</v>
      </c>
    </row>
    <row r="269" ht="14.25" customHeight="1">
      <c r="A269" s="13" t="s">
        <v>311</v>
      </c>
      <c r="B269" s="13" t="s">
        <v>10</v>
      </c>
      <c r="C269" s="13" t="str">
        <f t="array" ref="C269">XLOOKUP(D269,Province!$B$2:$B$108,Province!$A$2:$A$108)</f>
        <v>Torino</v>
      </c>
      <c r="D269" s="13" t="s">
        <v>44</v>
      </c>
      <c r="E269" s="13">
        <v>872367.0</v>
      </c>
      <c r="F269" s="13">
        <f>(Comuni!$E269/$E$7910)*100</f>
        <v>1.468064008</v>
      </c>
      <c r="G269" s="13">
        <f t="array" ref="G269">Comuni!$E269/XLOOKUP(B269,Ripartizione_Geografica!$C$2:$C$21,Ripartizione_Geografica!$D$2:$D$21)*100</f>
        <v>19.99046269</v>
      </c>
      <c r="H269" s="13" t="str">
        <f t="shared" si="1"/>
        <v>Maggiore</v>
      </c>
      <c r="I269" s="13" t="str">
        <f t="array" ref="I269">XLOOKUP(B269,Ripartizione_Geografica!$C$2:$C$21,Ripartizione_Geografica!$B$2:$B$21)</f>
        <v>Nord-ovest</v>
      </c>
    </row>
    <row r="270" ht="14.25" customHeight="1">
      <c r="A270" s="13" t="s">
        <v>312</v>
      </c>
      <c r="B270" s="13" t="s">
        <v>10</v>
      </c>
      <c r="C270" s="13" t="str">
        <f t="array" ref="C270">XLOOKUP(D270,Province!$B$2:$B$108,Province!$A$2:$A$108)</f>
        <v>Torino</v>
      </c>
      <c r="D270" s="13" t="s">
        <v>44</v>
      </c>
      <c r="E270" s="13">
        <v>2816.0</v>
      </c>
      <c r="F270" s="13">
        <f>(Comuni!$E270/$E$7910)*100</f>
        <v>0.004738909479</v>
      </c>
      <c r="G270" s="13">
        <f t="array" ref="G270">Comuni!$E270/XLOOKUP(B270,Ripartizione_Geografica!$C$2:$C$21,Ripartizione_Geografica!$D$2:$D$21)*100</f>
        <v>0.06452919809</v>
      </c>
      <c r="H270" s="13" t="str">
        <f t="shared" si="1"/>
        <v/>
      </c>
      <c r="I270" s="13" t="str">
        <f t="array" ref="I270">XLOOKUP(B270,Ripartizione_Geografica!$C$2:$C$21,Ripartizione_Geografica!$B$2:$B$21)</f>
        <v>Nord-ovest</v>
      </c>
    </row>
    <row r="271" ht="14.25" customHeight="1">
      <c r="A271" s="13" t="s">
        <v>313</v>
      </c>
      <c r="B271" s="13" t="s">
        <v>10</v>
      </c>
      <c r="C271" s="13" t="str">
        <f t="array" ref="C271">XLOOKUP(D271,Province!$B$2:$B$108,Province!$A$2:$A$108)</f>
        <v>Torino</v>
      </c>
      <c r="D271" s="13" t="s">
        <v>44</v>
      </c>
      <c r="E271" s="13">
        <v>589.0</v>
      </c>
      <c r="F271" s="13">
        <f>(Comuni!$E271/$E$7910)*100</f>
        <v>0.0009911994614</v>
      </c>
      <c r="G271" s="13">
        <f t="array" ref="G271">Comuni!$E271/XLOOKUP(B271,Ripartizione_Geografica!$C$2:$C$21,Ripartizione_Geografica!$D$2:$D$21)*100</f>
        <v>0.01349705173</v>
      </c>
      <c r="H271" s="13" t="str">
        <f t="shared" si="1"/>
        <v/>
      </c>
      <c r="I271" s="13" t="str">
        <f t="array" ref="I271">XLOOKUP(B271,Ripartizione_Geografica!$C$2:$C$21,Ripartizione_Geografica!$B$2:$B$21)</f>
        <v>Nord-ovest</v>
      </c>
    </row>
    <row r="272" ht="14.25" customHeight="1">
      <c r="A272" s="13" t="s">
        <v>314</v>
      </c>
      <c r="B272" s="13" t="s">
        <v>10</v>
      </c>
      <c r="C272" s="13" t="str">
        <f t="array" ref="C272">XLOOKUP(D272,Province!$B$2:$B$108,Province!$A$2:$A$108)</f>
        <v>Torino</v>
      </c>
      <c r="D272" s="13" t="s">
        <v>44</v>
      </c>
      <c r="E272" s="13">
        <v>4573.0</v>
      </c>
      <c r="F272" s="13">
        <f>(Comuni!$E272/$E$7910)*100</f>
        <v>0.00769567935</v>
      </c>
      <c r="G272" s="13">
        <f t="array" ref="G272">Comuni!$E272/XLOOKUP(B272,Ripartizione_Geografica!$C$2:$C$21,Ripartizione_Geografica!$D$2:$D$21)*100</f>
        <v>0.1047912013</v>
      </c>
      <c r="H272" s="13" t="str">
        <f t="shared" si="1"/>
        <v/>
      </c>
      <c r="I272" s="13" t="str">
        <f t="array" ref="I272">XLOOKUP(B272,Ripartizione_Geografica!$C$2:$C$21,Ripartizione_Geografica!$B$2:$B$21)</f>
        <v>Nord-ovest</v>
      </c>
    </row>
    <row r="273" ht="14.25" customHeight="1">
      <c r="A273" s="13" t="s">
        <v>315</v>
      </c>
      <c r="B273" s="13" t="s">
        <v>10</v>
      </c>
      <c r="C273" s="13" t="str">
        <f t="array" ref="C273">XLOOKUP(D273,Province!$B$2:$B$108,Province!$A$2:$A$108)</f>
        <v>Torino</v>
      </c>
      <c r="D273" s="13" t="s">
        <v>44</v>
      </c>
      <c r="E273" s="13">
        <v>3881.0</v>
      </c>
      <c r="F273" s="13">
        <f>(Comuni!$E273/$E$7910)*100</f>
        <v>0.006531146196</v>
      </c>
      <c r="G273" s="13">
        <f t="array" ref="G273">Comuni!$E273/XLOOKUP(B273,Ripartizione_Geografica!$C$2:$C$21,Ripartizione_Geografica!$D$2:$D$21)*100</f>
        <v>0.08893388415</v>
      </c>
      <c r="H273" s="13" t="str">
        <f t="shared" si="1"/>
        <v/>
      </c>
      <c r="I273" s="13" t="str">
        <f t="array" ref="I273">XLOOKUP(B273,Ripartizione_Geografica!$C$2:$C$21,Ripartizione_Geografica!$B$2:$B$21)</f>
        <v>Nord-ovest</v>
      </c>
    </row>
    <row r="274" ht="14.25" customHeight="1">
      <c r="A274" s="13" t="s">
        <v>316</v>
      </c>
      <c r="B274" s="13" t="s">
        <v>10</v>
      </c>
      <c r="C274" s="13" t="str">
        <f t="array" ref="C274">XLOOKUP(D274,Province!$B$2:$B$108,Province!$A$2:$A$108)</f>
        <v>Torino</v>
      </c>
      <c r="D274" s="13" t="s">
        <v>44</v>
      </c>
      <c r="E274" s="13">
        <v>350.0</v>
      </c>
      <c r="F274" s="13">
        <f>(Comuni!$E274/$E$7910)*100</f>
        <v>0.0005889979822</v>
      </c>
      <c r="G274" s="13">
        <f t="array" ref="G274">Comuni!$E274/XLOOKUP(B274,Ripartizione_Geografica!$C$2:$C$21,Ripartizione_Geografica!$D$2:$D$21)*100</f>
        <v>0.008020319365</v>
      </c>
      <c r="H274" s="13" t="str">
        <f t="shared" si="1"/>
        <v/>
      </c>
      <c r="I274" s="13" t="str">
        <f t="array" ref="I274">XLOOKUP(B274,Ripartizione_Geografica!$C$2:$C$21,Ripartizione_Geografica!$B$2:$B$21)</f>
        <v>Nord-ovest</v>
      </c>
    </row>
    <row r="275" ht="14.25" customHeight="1">
      <c r="A275" s="13" t="s">
        <v>317</v>
      </c>
      <c r="B275" s="13" t="s">
        <v>10</v>
      </c>
      <c r="C275" s="13" t="str">
        <f t="array" ref="C275">XLOOKUP(D275,Province!$B$2:$B$108,Province!$A$2:$A$108)</f>
        <v>Torino</v>
      </c>
      <c r="D275" s="13" t="s">
        <v>44</v>
      </c>
      <c r="E275" s="13">
        <v>553.0</v>
      </c>
      <c r="F275" s="13">
        <f>(Comuni!$E275/$E$7910)*100</f>
        <v>0.0009306168118</v>
      </c>
      <c r="G275" s="13">
        <f t="array" ref="G275">Comuni!$E275/XLOOKUP(B275,Ripartizione_Geografica!$C$2:$C$21,Ripartizione_Geografica!$D$2:$D$21)*100</f>
        <v>0.0126721046</v>
      </c>
      <c r="H275" s="13" t="str">
        <f t="shared" si="1"/>
        <v/>
      </c>
      <c r="I275" s="13" t="str">
        <f t="array" ref="I275">XLOOKUP(B275,Ripartizione_Geografica!$C$2:$C$21,Ripartizione_Geografica!$B$2:$B$21)</f>
        <v>Nord-ovest</v>
      </c>
    </row>
    <row r="276" ht="14.25" customHeight="1">
      <c r="A276" s="13" t="s">
        <v>318</v>
      </c>
      <c r="B276" s="13" t="s">
        <v>10</v>
      </c>
      <c r="C276" s="13" t="str">
        <f t="array" ref="C276">XLOOKUP(D276,Province!$B$2:$B$108,Province!$A$2:$A$108)</f>
        <v>Torino</v>
      </c>
      <c r="D276" s="13" t="s">
        <v>44</v>
      </c>
      <c r="E276" s="13">
        <v>10911.0</v>
      </c>
      <c r="F276" s="13">
        <f>(Comuni!$E276/$E$7910)*100</f>
        <v>0.01836159138</v>
      </c>
      <c r="G276" s="13">
        <f t="array" ref="G276">Comuni!$E276/XLOOKUP(B276,Ripartizione_Geografica!$C$2:$C$21,Ripartizione_Geografica!$D$2:$D$21)*100</f>
        <v>0.2500277274</v>
      </c>
      <c r="H276" s="13" t="str">
        <f t="shared" si="1"/>
        <v/>
      </c>
      <c r="I276" s="13" t="str">
        <f t="array" ref="I276">XLOOKUP(B276,Ripartizione_Geografica!$C$2:$C$21,Ripartizione_Geografica!$B$2:$B$21)</f>
        <v>Nord-ovest</v>
      </c>
    </row>
    <row r="277" ht="14.25" customHeight="1">
      <c r="A277" s="13" t="s">
        <v>319</v>
      </c>
      <c r="B277" s="13" t="s">
        <v>10</v>
      </c>
      <c r="C277" s="13" t="str">
        <f t="array" ref="C277">XLOOKUP(D277,Province!$B$2:$B$108,Province!$A$2:$A$108)</f>
        <v>Torino</v>
      </c>
      <c r="D277" s="13" t="s">
        <v>44</v>
      </c>
      <c r="E277" s="13">
        <v>185.0</v>
      </c>
      <c r="F277" s="13">
        <f>(Comuni!$E277/$E$7910)*100</f>
        <v>0.0003113275049</v>
      </c>
      <c r="G277" s="13">
        <f t="array" ref="G277">Comuni!$E277/XLOOKUP(B277,Ripartizione_Geografica!$C$2:$C$21,Ripartizione_Geografica!$D$2:$D$21)*100</f>
        <v>0.004239311664</v>
      </c>
      <c r="H277" s="13" t="str">
        <f t="shared" si="1"/>
        <v/>
      </c>
      <c r="I277" s="13" t="str">
        <f t="array" ref="I277">XLOOKUP(B277,Ripartizione_Geografica!$C$2:$C$21,Ripartizione_Geografica!$B$2:$B$21)</f>
        <v>Nord-ovest</v>
      </c>
    </row>
    <row r="278" ht="14.25" customHeight="1">
      <c r="A278" s="13" t="s">
        <v>320</v>
      </c>
      <c r="B278" s="13" t="s">
        <v>10</v>
      </c>
      <c r="C278" s="13" t="str">
        <f t="array" ref="C278">XLOOKUP(D278,Province!$B$2:$B$108,Province!$A$2:$A$108)</f>
        <v>Torino</v>
      </c>
      <c r="D278" s="13" t="s">
        <v>44</v>
      </c>
      <c r="E278" s="13">
        <v>219.0</v>
      </c>
      <c r="F278" s="13">
        <f>(Comuni!$E278/$E$7910)*100</f>
        <v>0.0003685444517</v>
      </c>
      <c r="G278" s="13">
        <f t="array" ref="G278">Comuni!$E278/XLOOKUP(B278,Ripartizione_Geografica!$C$2:$C$21,Ripartizione_Geografica!$D$2:$D$21)*100</f>
        <v>0.005018428402</v>
      </c>
      <c r="H278" s="13" t="str">
        <f t="shared" si="1"/>
        <v/>
      </c>
      <c r="I278" s="13" t="str">
        <f t="array" ref="I278">XLOOKUP(B278,Ripartizione_Geografica!$C$2:$C$21,Ripartizione_Geografica!$B$2:$B$21)</f>
        <v>Nord-ovest</v>
      </c>
    </row>
    <row r="279" ht="14.25" customHeight="1">
      <c r="A279" s="13" t="s">
        <v>321</v>
      </c>
      <c r="B279" s="13" t="s">
        <v>10</v>
      </c>
      <c r="C279" s="13" t="str">
        <f t="array" ref="C279">XLOOKUP(D279,Province!$B$2:$B$108,Province!$A$2:$A$108)</f>
        <v>Torino</v>
      </c>
      <c r="D279" s="13" t="s">
        <v>44</v>
      </c>
      <c r="E279" s="13">
        <v>1455.0</v>
      </c>
      <c r="F279" s="13">
        <f>(Comuni!$E279/$E$7910)*100</f>
        <v>0.002448548754</v>
      </c>
      <c r="G279" s="13">
        <f t="array" ref="G279">Comuni!$E279/XLOOKUP(B279,Ripartizione_Geografica!$C$2:$C$21,Ripartizione_Geografica!$D$2:$D$21)*100</f>
        <v>0.03334161336</v>
      </c>
      <c r="H279" s="13" t="str">
        <f t="shared" si="1"/>
        <v/>
      </c>
      <c r="I279" s="13" t="str">
        <f t="array" ref="I279">XLOOKUP(B279,Ripartizione_Geografica!$C$2:$C$21,Ripartizione_Geografica!$B$2:$B$21)</f>
        <v>Nord-ovest</v>
      </c>
    </row>
    <row r="280" ht="14.25" customHeight="1">
      <c r="A280" s="13" t="s">
        <v>322</v>
      </c>
      <c r="B280" s="13" t="s">
        <v>10</v>
      </c>
      <c r="C280" s="13" t="str">
        <f t="array" ref="C280">XLOOKUP(D280,Province!$B$2:$B$108,Province!$A$2:$A$108)</f>
        <v>Torino</v>
      </c>
      <c r="D280" s="13" t="s">
        <v>44</v>
      </c>
      <c r="E280" s="13">
        <v>3812.0</v>
      </c>
      <c r="F280" s="13">
        <f>(Comuni!$E280/$E$7910)*100</f>
        <v>0.006415029451</v>
      </c>
      <c r="G280" s="13">
        <f t="array" ref="G280">Comuni!$E280/XLOOKUP(B280,Ripartizione_Geografica!$C$2:$C$21,Ripartizione_Geografica!$D$2:$D$21)*100</f>
        <v>0.08735273548</v>
      </c>
      <c r="H280" s="13" t="str">
        <f t="shared" si="1"/>
        <v/>
      </c>
      <c r="I280" s="13" t="str">
        <f t="array" ref="I280">XLOOKUP(B280,Ripartizione_Geografica!$C$2:$C$21,Ripartizione_Geografica!$B$2:$B$21)</f>
        <v>Nord-ovest</v>
      </c>
    </row>
    <row r="281" ht="14.25" customHeight="1">
      <c r="A281" s="13" t="s">
        <v>323</v>
      </c>
      <c r="B281" s="13" t="s">
        <v>10</v>
      </c>
      <c r="C281" s="13" t="str">
        <f t="array" ref="C281">XLOOKUP(D281,Province!$B$2:$B$108,Province!$A$2:$A$108)</f>
        <v>Torino</v>
      </c>
      <c r="D281" s="13" t="s">
        <v>44</v>
      </c>
      <c r="E281" s="13">
        <v>948.0</v>
      </c>
      <c r="F281" s="13">
        <f>(Comuni!$E281/$E$7910)*100</f>
        <v>0.001595343106</v>
      </c>
      <c r="G281" s="13">
        <f t="array" ref="G281">Comuni!$E281/XLOOKUP(B281,Ripartizione_Geografica!$C$2:$C$21,Ripartizione_Geografica!$D$2:$D$21)*100</f>
        <v>0.02172360788</v>
      </c>
      <c r="H281" s="13" t="str">
        <f t="shared" si="1"/>
        <v/>
      </c>
      <c r="I281" s="13" t="str">
        <f t="array" ref="I281">XLOOKUP(B281,Ripartizione_Geografica!$C$2:$C$21,Ripartizione_Geografica!$B$2:$B$21)</f>
        <v>Nord-ovest</v>
      </c>
    </row>
    <row r="282" ht="14.25" customHeight="1">
      <c r="A282" s="13" t="s">
        <v>324</v>
      </c>
      <c r="B282" s="13" t="s">
        <v>10</v>
      </c>
      <c r="C282" s="13" t="str">
        <f t="array" ref="C282">XLOOKUP(D282,Province!$B$2:$B$108,Province!$A$2:$A$108)</f>
        <v>Torino</v>
      </c>
      <c r="D282" s="13" t="s">
        <v>44</v>
      </c>
      <c r="E282" s="13">
        <v>785.0</v>
      </c>
      <c r="F282" s="13">
        <f>(Comuni!$E282/$E$7910)*100</f>
        <v>0.001321038331</v>
      </c>
      <c r="G282" s="13">
        <f t="array" ref="G282">Comuni!$E282/XLOOKUP(B282,Ripartizione_Geografica!$C$2:$C$21,Ripartizione_Geografica!$D$2:$D$21)*100</f>
        <v>0.01798843057</v>
      </c>
      <c r="H282" s="13" t="str">
        <f t="shared" si="1"/>
        <v/>
      </c>
      <c r="I282" s="13" t="str">
        <f t="array" ref="I282">XLOOKUP(B282,Ripartizione_Geografica!$C$2:$C$21,Ripartizione_Geografica!$B$2:$B$21)</f>
        <v>Nord-ovest</v>
      </c>
    </row>
    <row r="283" ht="14.25" customHeight="1">
      <c r="A283" s="13" t="s">
        <v>325</v>
      </c>
      <c r="B283" s="13" t="s">
        <v>10</v>
      </c>
      <c r="C283" s="13" t="str">
        <f t="array" ref="C283">XLOOKUP(D283,Province!$B$2:$B$108,Province!$A$2:$A$108)</f>
        <v>Torino</v>
      </c>
      <c r="D283" s="13" t="s">
        <v>44</v>
      </c>
      <c r="E283" s="13">
        <v>3163.0</v>
      </c>
      <c r="F283" s="13">
        <f>(Comuni!$E283/$E$7910)*100</f>
        <v>0.005322858907</v>
      </c>
      <c r="G283" s="13">
        <f t="array" ref="G283">Comuni!$E283/XLOOKUP(B283,Ripartizione_Geografica!$C$2:$C$21,Ripartizione_Geografica!$D$2:$D$21)*100</f>
        <v>0.07248077186</v>
      </c>
      <c r="H283" s="13" t="str">
        <f t="shared" si="1"/>
        <v/>
      </c>
      <c r="I283" s="13" t="str">
        <f t="array" ref="I283">XLOOKUP(B283,Ripartizione_Geografica!$C$2:$C$21,Ripartizione_Geografica!$B$2:$B$21)</f>
        <v>Nord-ovest</v>
      </c>
    </row>
    <row r="284" ht="14.25" customHeight="1">
      <c r="A284" s="13" t="s">
        <v>326</v>
      </c>
      <c r="B284" s="13" t="s">
        <v>10</v>
      </c>
      <c r="C284" s="13" t="str">
        <f t="array" ref="C284">XLOOKUP(D284,Province!$B$2:$B$108,Province!$A$2:$A$108)</f>
        <v>Torino</v>
      </c>
      <c r="D284" s="13" t="s">
        <v>44</v>
      </c>
      <c r="E284" s="13">
        <v>112.0</v>
      </c>
      <c r="F284" s="13">
        <f>(Comuni!$E284/$E$7910)*100</f>
        <v>0.0001884793543</v>
      </c>
      <c r="G284" s="13">
        <f t="array" ref="G284">Comuni!$E284/XLOOKUP(B284,Ripartizione_Geografica!$C$2:$C$21,Ripartizione_Geografica!$D$2:$D$21)*100</f>
        <v>0.002566502197</v>
      </c>
      <c r="H284" s="13" t="str">
        <f t="shared" si="1"/>
        <v/>
      </c>
      <c r="I284" s="13" t="str">
        <f t="array" ref="I284">XLOOKUP(B284,Ripartizione_Geografica!$C$2:$C$21,Ripartizione_Geografica!$B$2:$B$21)</f>
        <v>Nord-ovest</v>
      </c>
    </row>
    <row r="285" ht="14.25" customHeight="1">
      <c r="A285" s="13" t="s">
        <v>327</v>
      </c>
      <c r="B285" s="13" t="s">
        <v>10</v>
      </c>
      <c r="C285" s="13" t="str">
        <f t="array" ref="C285">XLOOKUP(D285,Province!$B$2:$B$108,Province!$A$2:$A$108)</f>
        <v>Torino</v>
      </c>
      <c r="D285" s="13" t="s">
        <v>44</v>
      </c>
      <c r="E285" s="13">
        <v>830.0</v>
      </c>
      <c r="F285" s="13">
        <f>(Comuni!$E285/$E$7910)*100</f>
        <v>0.001396766643</v>
      </c>
      <c r="G285" s="13">
        <f t="array" ref="G285">Comuni!$E285/XLOOKUP(B285,Ripartizione_Geografica!$C$2:$C$21,Ripartizione_Geografica!$D$2:$D$21)*100</f>
        <v>0.01901961449</v>
      </c>
      <c r="H285" s="13" t="str">
        <f t="shared" si="1"/>
        <v/>
      </c>
      <c r="I285" s="13" t="str">
        <f t="array" ref="I285">XLOOKUP(B285,Ripartizione_Geografica!$C$2:$C$21,Ripartizione_Geografica!$B$2:$B$21)</f>
        <v>Nord-ovest</v>
      </c>
    </row>
    <row r="286" ht="14.25" customHeight="1">
      <c r="A286" s="13" t="s">
        <v>328</v>
      </c>
      <c r="B286" s="13" t="s">
        <v>10</v>
      </c>
      <c r="C286" s="13" t="str">
        <f t="array" ref="C286">XLOOKUP(D286,Province!$B$2:$B$108,Province!$A$2:$A$108)</f>
        <v>Torino</v>
      </c>
      <c r="D286" s="13" t="s">
        <v>44</v>
      </c>
      <c r="E286" s="13">
        <v>1465.0</v>
      </c>
      <c r="F286" s="13">
        <f>(Comuni!$E286/$E$7910)*100</f>
        <v>0.002465377268</v>
      </c>
      <c r="G286" s="13">
        <f t="array" ref="G286">Comuni!$E286/XLOOKUP(B286,Ripartizione_Geografica!$C$2:$C$21,Ripartizione_Geografica!$D$2:$D$21)*100</f>
        <v>0.03357076534</v>
      </c>
      <c r="H286" s="13" t="str">
        <f t="shared" si="1"/>
        <v/>
      </c>
      <c r="I286" s="13" t="str">
        <f t="array" ref="I286">XLOOKUP(B286,Ripartizione_Geografica!$C$2:$C$21,Ripartizione_Geografica!$B$2:$B$21)</f>
        <v>Nord-ovest</v>
      </c>
    </row>
    <row r="287" ht="14.25" customHeight="1">
      <c r="A287" s="13" t="s">
        <v>329</v>
      </c>
      <c r="B287" s="13" t="s">
        <v>10</v>
      </c>
      <c r="C287" s="13" t="str">
        <f t="array" ref="C287">XLOOKUP(D287,Province!$B$2:$B$108,Province!$A$2:$A$108)</f>
        <v>Torino</v>
      </c>
      <c r="D287" s="13" t="s">
        <v>44</v>
      </c>
      <c r="E287" s="13">
        <v>959.0</v>
      </c>
      <c r="F287" s="13">
        <f>(Comuni!$E287/$E$7910)*100</f>
        <v>0.001613854471</v>
      </c>
      <c r="G287" s="13">
        <f t="array" ref="G287">Comuni!$E287/XLOOKUP(B287,Ripartizione_Geografica!$C$2:$C$21,Ripartizione_Geografica!$D$2:$D$21)*100</f>
        <v>0.02197567506</v>
      </c>
      <c r="H287" s="13" t="str">
        <f t="shared" si="1"/>
        <v/>
      </c>
      <c r="I287" s="13" t="str">
        <f t="array" ref="I287">XLOOKUP(B287,Ripartizione_Geografica!$C$2:$C$21,Ripartizione_Geografica!$B$2:$B$21)</f>
        <v>Nord-ovest</v>
      </c>
    </row>
    <row r="288" ht="14.25" customHeight="1">
      <c r="A288" s="13" t="s">
        <v>330</v>
      </c>
      <c r="B288" s="13" t="s">
        <v>10</v>
      </c>
      <c r="C288" s="13" t="str">
        <f t="array" ref="C288">XLOOKUP(D288,Province!$B$2:$B$108,Province!$A$2:$A$108)</f>
        <v>Torino</v>
      </c>
      <c r="D288" s="13" t="s">
        <v>44</v>
      </c>
      <c r="E288" s="13">
        <v>33741.0</v>
      </c>
      <c r="F288" s="13">
        <f>(Comuni!$E288/$E$7910)*100</f>
        <v>0.05678108833</v>
      </c>
      <c r="G288" s="13">
        <f t="array" ref="G288">Comuni!$E288/XLOOKUP(B288,Ripartizione_Geografica!$C$2:$C$21,Ripartizione_Geografica!$D$2:$D$21)*100</f>
        <v>0.7731817019</v>
      </c>
      <c r="H288" s="13" t="str">
        <f t="shared" si="1"/>
        <v/>
      </c>
      <c r="I288" s="13" t="str">
        <f t="array" ref="I288">XLOOKUP(B288,Ripartizione_Geografica!$C$2:$C$21,Ripartizione_Geografica!$B$2:$B$21)</f>
        <v>Nord-ovest</v>
      </c>
    </row>
    <row r="289" ht="14.25" customHeight="1">
      <c r="A289" s="13" t="s">
        <v>331</v>
      </c>
      <c r="B289" s="13" t="s">
        <v>10</v>
      </c>
      <c r="C289" s="13" t="str">
        <f t="array" ref="C289">XLOOKUP(D289,Province!$B$2:$B$108,Province!$A$2:$A$108)</f>
        <v>Torino</v>
      </c>
      <c r="D289" s="13" t="s">
        <v>44</v>
      </c>
      <c r="E289" s="13">
        <v>4962.0</v>
      </c>
      <c r="F289" s="13">
        <f>(Comuni!$E289/$E$7910)*100</f>
        <v>0.008350308536</v>
      </c>
      <c r="G289" s="13">
        <f t="array" ref="G289">Comuni!$E289/XLOOKUP(B289,Ripartizione_Geografica!$C$2:$C$21,Ripartizione_Geografica!$D$2:$D$21)*100</f>
        <v>0.1137052134</v>
      </c>
      <c r="H289" s="13" t="str">
        <f t="shared" si="1"/>
        <v/>
      </c>
      <c r="I289" s="13" t="str">
        <f t="array" ref="I289">XLOOKUP(B289,Ripartizione_Geografica!$C$2:$C$21,Ripartizione_Geografica!$B$2:$B$21)</f>
        <v>Nord-ovest</v>
      </c>
    </row>
    <row r="290" ht="14.25" customHeight="1">
      <c r="A290" s="13" t="s">
        <v>332</v>
      </c>
      <c r="B290" s="13" t="s">
        <v>10</v>
      </c>
      <c r="C290" s="13" t="str">
        <f t="array" ref="C290">XLOOKUP(D290,Province!$B$2:$B$108,Province!$A$2:$A$108)</f>
        <v>Torino</v>
      </c>
      <c r="D290" s="13" t="s">
        <v>44</v>
      </c>
      <c r="E290" s="13">
        <v>1459.0</v>
      </c>
      <c r="F290" s="13">
        <f>(Comuni!$E290/$E$7910)*100</f>
        <v>0.00245528016</v>
      </c>
      <c r="G290" s="13">
        <f t="array" ref="G290">Comuni!$E290/XLOOKUP(B290,Ripartizione_Geografica!$C$2:$C$21,Ripartizione_Geografica!$D$2:$D$21)*100</f>
        <v>0.03343327415</v>
      </c>
      <c r="H290" s="13" t="str">
        <f t="shared" si="1"/>
        <v/>
      </c>
      <c r="I290" s="13" t="str">
        <f t="array" ref="I290">XLOOKUP(B290,Ripartizione_Geografica!$C$2:$C$21,Ripartizione_Geografica!$B$2:$B$21)</f>
        <v>Nord-ovest</v>
      </c>
    </row>
    <row r="291" ht="14.25" customHeight="1">
      <c r="A291" s="13" t="s">
        <v>333</v>
      </c>
      <c r="B291" s="13" t="s">
        <v>10</v>
      </c>
      <c r="C291" s="13" t="str">
        <f t="array" ref="C291">XLOOKUP(D291,Province!$B$2:$B$108,Province!$A$2:$A$108)</f>
        <v>Torino</v>
      </c>
      <c r="D291" s="13" t="s">
        <v>44</v>
      </c>
      <c r="E291" s="13">
        <v>830.0</v>
      </c>
      <c r="F291" s="13">
        <f>(Comuni!$E291/$E$7910)*100</f>
        <v>0.001396766643</v>
      </c>
      <c r="G291" s="13">
        <f t="array" ref="G291">Comuni!$E291/XLOOKUP(B291,Ripartizione_Geografica!$C$2:$C$21,Ripartizione_Geografica!$D$2:$D$21)*100</f>
        <v>0.01901961449</v>
      </c>
      <c r="H291" s="13" t="str">
        <f t="shared" si="1"/>
        <v/>
      </c>
      <c r="I291" s="13" t="str">
        <f t="array" ref="I291">XLOOKUP(B291,Ripartizione_Geografica!$C$2:$C$21,Ripartizione_Geografica!$B$2:$B$21)</f>
        <v>Nord-ovest</v>
      </c>
    </row>
    <row r="292" ht="14.25" customHeight="1">
      <c r="A292" s="13" t="s">
        <v>334</v>
      </c>
      <c r="B292" s="13" t="s">
        <v>10</v>
      </c>
      <c r="C292" s="13" t="str">
        <f t="array" ref="C292">XLOOKUP(D292,Province!$B$2:$B$108,Province!$A$2:$A$108)</f>
        <v>Torino</v>
      </c>
      <c r="D292" s="13" t="s">
        <v>44</v>
      </c>
      <c r="E292" s="13">
        <v>254.0</v>
      </c>
      <c r="F292" s="13">
        <f>(Comuni!$E292/$E$7910)*100</f>
        <v>0.0004274442499</v>
      </c>
      <c r="G292" s="13">
        <f t="array" ref="G292">Comuni!$E292/XLOOKUP(B292,Ripartizione_Geografica!$C$2:$C$21,Ripartizione_Geografica!$D$2:$D$21)*100</f>
        <v>0.005820460339</v>
      </c>
      <c r="H292" s="13" t="str">
        <f t="shared" si="1"/>
        <v/>
      </c>
      <c r="I292" s="13" t="str">
        <f t="array" ref="I292">XLOOKUP(B292,Ripartizione_Geografica!$C$2:$C$21,Ripartizione_Geografica!$B$2:$B$21)</f>
        <v>Nord-ovest</v>
      </c>
    </row>
    <row r="293" ht="14.25" customHeight="1">
      <c r="A293" s="13" t="s">
        <v>335</v>
      </c>
      <c r="B293" s="13" t="s">
        <v>10</v>
      </c>
      <c r="C293" s="13" t="str">
        <f t="array" ref="C293">XLOOKUP(D293,Province!$B$2:$B$108,Province!$A$2:$A$108)</f>
        <v>Torino</v>
      </c>
      <c r="D293" s="13" t="s">
        <v>44</v>
      </c>
      <c r="E293" s="13">
        <v>500.0</v>
      </c>
      <c r="F293" s="13">
        <f>(Comuni!$E293/$E$7910)*100</f>
        <v>0.0008414256888</v>
      </c>
      <c r="G293" s="13">
        <f t="array" ref="G293">Comuni!$E293/XLOOKUP(B293,Ripartizione_Geografica!$C$2:$C$21,Ripartizione_Geografica!$D$2:$D$21)*100</f>
        <v>0.01145759909</v>
      </c>
      <c r="H293" s="13" t="str">
        <f t="shared" si="1"/>
        <v/>
      </c>
      <c r="I293" s="13" t="str">
        <f t="array" ref="I293">XLOOKUP(B293,Ripartizione_Geografica!$C$2:$C$21,Ripartizione_Geografica!$B$2:$B$21)</f>
        <v>Nord-ovest</v>
      </c>
    </row>
    <row r="294" ht="14.25" customHeight="1">
      <c r="A294" s="13" t="s">
        <v>336</v>
      </c>
      <c r="B294" s="13" t="s">
        <v>10</v>
      </c>
      <c r="C294" s="13" t="str">
        <f t="array" ref="C294">XLOOKUP(D294,Province!$B$2:$B$108,Province!$A$2:$A$108)</f>
        <v>Torino</v>
      </c>
      <c r="D294" s="13" t="s">
        <v>44</v>
      </c>
      <c r="E294" s="13">
        <v>5217.0</v>
      </c>
      <c r="F294" s="13">
        <f>(Comuni!$E294/$E$7910)*100</f>
        <v>0.008779435637</v>
      </c>
      <c r="G294" s="13">
        <f t="array" ref="G294">Comuni!$E294/XLOOKUP(B294,Ripartizione_Geografica!$C$2:$C$21,Ripartizione_Geografica!$D$2:$D$21)*100</f>
        <v>0.1195485889</v>
      </c>
      <c r="H294" s="13" t="str">
        <f t="shared" si="1"/>
        <v/>
      </c>
      <c r="I294" s="13" t="str">
        <f t="array" ref="I294">XLOOKUP(B294,Ripartizione_Geografica!$C$2:$C$21,Ripartizione_Geografica!$B$2:$B$21)</f>
        <v>Nord-ovest</v>
      </c>
    </row>
    <row r="295" ht="14.25" customHeight="1">
      <c r="A295" s="13" t="s">
        <v>337</v>
      </c>
      <c r="B295" s="13" t="s">
        <v>10</v>
      </c>
      <c r="C295" s="13" t="str">
        <f t="array" ref="C295">XLOOKUP(D295,Province!$B$2:$B$108,Province!$A$2:$A$108)</f>
        <v>Torino</v>
      </c>
      <c r="D295" s="13" t="s">
        <v>44</v>
      </c>
      <c r="E295" s="13">
        <v>4825.0</v>
      </c>
      <c r="F295" s="13">
        <f>(Comuni!$E295/$E$7910)*100</f>
        <v>0.008119757897</v>
      </c>
      <c r="G295" s="13">
        <f t="array" ref="G295">Comuni!$E295/XLOOKUP(B295,Ripartizione_Geografica!$C$2:$C$21,Ripartizione_Geografica!$D$2:$D$21)*100</f>
        <v>0.1105658312</v>
      </c>
      <c r="H295" s="13" t="str">
        <f t="shared" si="1"/>
        <v/>
      </c>
      <c r="I295" s="13" t="str">
        <f t="array" ref="I295">XLOOKUP(B295,Ripartizione_Geografica!$C$2:$C$21,Ripartizione_Geografica!$B$2:$B$21)</f>
        <v>Nord-ovest</v>
      </c>
    </row>
    <row r="296" ht="14.25" customHeight="1">
      <c r="A296" s="13" t="s">
        <v>338</v>
      </c>
      <c r="B296" s="13" t="s">
        <v>10</v>
      </c>
      <c r="C296" s="13" t="str">
        <f t="array" ref="C296">XLOOKUP(D296,Province!$B$2:$B$108,Province!$A$2:$A$108)</f>
        <v>Torino</v>
      </c>
      <c r="D296" s="13" t="s">
        <v>44</v>
      </c>
      <c r="E296" s="13">
        <v>1135.0</v>
      </c>
      <c r="F296" s="13">
        <f>(Comuni!$E296/$E$7910)*100</f>
        <v>0.001910036314</v>
      </c>
      <c r="G296" s="13">
        <f t="array" ref="G296">Comuni!$E296/XLOOKUP(B296,Ripartizione_Geografica!$C$2:$C$21,Ripartizione_Geografica!$D$2:$D$21)*100</f>
        <v>0.02600874994</v>
      </c>
      <c r="H296" s="13" t="str">
        <f t="shared" si="1"/>
        <v/>
      </c>
      <c r="I296" s="13" t="str">
        <f t="array" ref="I296">XLOOKUP(B296,Ripartizione_Geografica!$C$2:$C$21,Ripartizione_Geografica!$B$2:$B$21)</f>
        <v>Nord-ovest</v>
      </c>
    </row>
    <row r="297" ht="14.25" customHeight="1">
      <c r="A297" s="13" t="s">
        <v>339</v>
      </c>
      <c r="B297" s="13" t="s">
        <v>10</v>
      </c>
      <c r="C297" s="13" t="str">
        <f t="array" ref="C297">XLOOKUP(D297,Province!$B$2:$B$108,Province!$A$2:$A$108)</f>
        <v>Torino</v>
      </c>
      <c r="D297" s="13" t="s">
        <v>44</v>
      </c>
      <c r="E297" s="13">
        <v>3323.0</v>
      </c>
      <c r="F297" s="13">
        <f>(Comuni!$E297/$E$7910)*100</f>
        <v>0.005592115128</v>
      </c>
      <c r="G297" s="13">
        <f t="array" ref="G297">Comuni!$E297/XLOOKUP(B297,Ripartizione_Geografica!$C$2:$C$21,Ripartizione_Geografica!$D$2:$D$21)*100</f>
        <v>0.07614720357</v>
      </c>
      <c r="H297" s="13" t="str">
        <f t="shared" si="1"/>
        <v/>
      </c>
      <c r="I297" s="13" t="str">
        <f t="array" ref="I297">XLOOKUP(B297,Ripartizione_Geografica!$C$2:$C$21,Ripartizione_Geografica!$B$2:$B$21)</f>
        <v>Nord-ovest</v>
      </c>
    </row>
    <row r="298" ht="14.25" customHeight="1">
      <c r="A298" s="13" t="s">
        <v>340</v>
      </c>
      <c r="B298" s="13" t="s">
        <v>10</v>
      </c>
      <c r="C298" s="13" t="str">
        <f t="array" ref="C298">XLOOKUP(D298,Province!$B$2:$B$108,Province!$A$2:$A$108)</f>
        <v>Torino</v>
      </c>
      <c r="D298" s="13" t="s">
        <v>44</v>
      </c>
      <c r="E298" s="13">
        <v>2951.0</v>
      </c>
      <c r="F298" s="13">
        <f>(Comuni!$E298/$E$7910)*100</f>
        <v>0.004966094415</v>
      </c>
      <c r="G298" s="13">
        <f t="array" ref="G298">Comuni!$E298/XLOOKUP(B298,Ripartizione_Geografica!$C$2:$C$21,Ripartizione_Geografica!$D$2:$D$21)*100</f>
        <v>0.06762274984</v>
      </c>
      <c r="H298" s="13" t="str">
        <f t="shared" si="1"/>
        <v/>
      </c>
      <c r="I298" s="13" t="str">
        <f t="array" ref="I298">XLOOKUP(B298,Ripartizione_Geografica!$C$2:$C$21,Ripartizione_Geografica!$B$2:$B$21)</f>
        <v>Nord-ovest</v>
      </c>
    </row>
    <row r="299" ht="14.25" customHeight="1">
      <c r="A299" s="13" t="s">
        <v>341</v>
      </c>
      <c r="B299" s="13" t="s">
        <v>10</v>
      </c>
      <c r="C299" s="13" t="str">
        <f t="array" ref="C299">XLOOKUP(D299,Province!$B$2:$B$108,Province!$A$2:$A$108)</f>
        <v>Torino</v>
      </c>
      <c r="D299" s="13" t="s">
        <v>44</v>
      </c>
      <c r="E299" s="13">
        <v>1012.0</v>
      </c>
      <c r="F299" s="13">
        <f>(Comuni!$E299/$E$7910)*100</f>
        <v>0.001703045594</v>
      </c>
      <c r="G299" s="13">
        <f t="array" ref="G299">Comuni!$E299/XLOOKUP(B299,Ripartizione_Geografica!$C$2:$C$21,Ripartizione_Geografica!$D$2:$D$21)*100</f>
        <v>0.02319018056</v>
      </c>
      <c r="H299" s="13" t="str">
        <f t="shared" si="1"/>
        <v/>
      </c>
      <c r="I299" s="13" t="str">
        <f t="array" ref="I299">XLOOKUP(B299,Ripartizione_Geografica!$C$2:$C$21,Ripartizione_Geografica!$B$2:$B$21)</f>
        <v>Nord-ovest</v>
      </c>
    </row>
    <row r="300" ht="14.25" customHeight="1">
      <c r="A300" s="13" t="s">
        <v>342</v>
      </c>
      <c r="B300" s="13" t="s">
        <v>10</v>
      </c>
      <c r="C300" s="13" t="str">
        <f t="array" ref="C300">XLOOKUP(D300,Province!$B$2:$B$108,Province!$A$2:$A$108)</f>
        <v>Torino</v>
      </c>
      <c r="D300" s="13" t="s">
        <v>44</v>
      </c>
      <c r="E300" s="13">
        <v>2068.0</v>
      </c>
      <c r="F300" s="13">
        <f>(Comuni!$E300/$E$7910)*100</f>
        <v>0.003480136649</v>
      </c>
      <c r="G300" s="13">
        <f t="array" ref="G300">Comuni!$E300/XLOOKUP(B300,Ripartizione_Geografica!$C$2:$C$21,Ripartizione_Geografica!$D$2:$D$21)*100</f>
        <v>0.04738862985</v>
      </c>
      <c r="H300" s="13" t="str">
        <f t="shared" si="1"/>
        <v/>
      </c>
      <c r="I300" s="13" t="str">
        <f t="array" ref="I300">XLOOKUP(B300,Ripartizione_Geografica!$C$2:$C$21,Ripartizione_Geografica!$B$2:$B$21)</f>
        <v>Nord-ovest</v>
      </c>
    </row>
    <row r="301" ht="14.25" customHeight="1">
      <c r="A301" s="13" t="s">
        <v>343</v>
      </c>
      <c r="B301" s="13" t="s">
        <v>10</v>
      </c>
      <c r="C301" s="13" t="str">
        <f t="array" ref="C301">XLOOKUP(D301,Province!$B$2:$B$108,Province!$A$2:$A$108)</f>
        <v>Torino</v>
      </c>
      <c r="D301" s="13" t="s">
        <v>44</v>
      </c>
      <c r="E301" s="13">
        <v>1120.0</v>
      </c>
      <c r="F301" s="13">
        <f>(Comuni!$E301/$E$7910)*100</f>
        <v>0.001884793543</v>
      </c>
      <c r="G301" s="13">
        <f t="array" ref="G301">Comuni!$E301/XLOOKUP(B301,Ripartizione_Geografica!$C$2:$C$21,Ripartizione_Geografica!$D$2:$D$21)*100</f>
        <v>0.02566502197</v>
      </c>
      <c r="H301" s="13" t="str">
        <f t="shared" si="1"/>
        <v/>
      </c>
      <c r="I301" s="13" t="str">
        <f t="array" ref="I301">XLOOKUP(B301,Ripartizione_Geografica!$C$2:$C$21,Ripartizione_Geografica!$B$2:$B$21)</f>
        <v>Nord-ovest</v>
      </c>
    </row>
    <row r="302" ht="14.25" customHeight="1">
      <c r="A302" s="13" t="s">
        <v>344</v>
      </c>
      <c r="B302" s="13" t="s">
        <v>10</v>
      </c>
      <c r="C302" s="13" t="str">
        <f t="array" ref="C302">XLOOKUP(D302,Province!$B$2:$B$108,Province!$A$2:$A$108)</f>
        <v>Torino</v>
      </c>
      <c r="D302" s="13" t="s">
        <v>44</v>
      </c>
      <c r="E302" s="13">
        <v>4149.0</v>
      </c>
      <c r="F302" s="13">
        <f>(Comuni!$E302/$E$7910)*100</f>
        <v>0.006982150366</v>
      </c>
      <c r="G302" s="13">
        <f t="array" ref="G302">Comuni!$E302/XLOOKUP(B302,Ripartizione_Geografica!$C$2:$C$21,Ripartizione_Geografica!$D$2:$D$21)*100</f>
        <v>0.09507515727</v>
      </c>
      <c r="H302" s="13" t="str">
        <f t="shared" si="1"/>
        <v/>
      </c>
      <c r="I302" s="13" t="str">
        <f t="array" ref="I302">XLOOKUP(B302,Ripartizione_Geografica!$C$2:$C$21,Ripartizione_Geografica!$B$2:$B$21)</f>
        <v>Nord-ovest</v>
      </c>
    </row>
    <row r="303" ht="14.25" customHeight="1">
      <c r="A303" s="13" t="s">
        <v>345</v>
      </c>
      <c r="B303" s="13" t="s">
        <v>10</v>
      </c>
      <c r="C303" s="13" t="str">
        <f t="array" ref="C303">XLOOKUP(D303,Province!$B$2:$B$108,Province!$A$2:$A$108)</f>
        <v>Torino</v>
      </c>
      <c r="D303" s="13" t="s">
        <v>44</v>
      </c>
      <c r="E303" s="13">
        <v>4864.0</v>
      </c>
      <c r="F303" s="13">
        <f>(Comuni!$E303/$E$7910)*100</f>
        <v>0.008185389101</v>
      </c>
      <c r="G303" s="13">
        <f t="array" ref="G303">Comuni!$E303/XLOOKUP(B303,Ripartizione_Geografica!$C$2:$C$21,Ripartizione_Geografica!$D$2:$D$21)*100</f>
        <v>0.111459524</v>
      </c>
      <c r="H303" s="13" t="str">
        <f t="shared" si="1"/>
        <v/>
      </c>
      <c r="I303" s="13" t="str">
        <f t="array" ref="I303">XLOOKUP(B303,Ripartizione_Geografica!$C$2:$C$21,Ripartizione_Geografica!$B$2:$B$21)</f>
        <v>Nord-ovest</v>
      </c>
    </row>
    <row r="304" ht="14.25" customHeight="1">
      <c r="A304" s="13" t="s">
        <v>346</v>
      </c>
      <c r="B304" s="13" t="s">
        <v>10</v>
      </c>
      <c r="C304" s="13" t="str">
        <f t="array" ref="C304">XLOOKUP(D304,Province!$B$2:$B$108,Province!$A$2:$A$108)</f>
        <v>Torino</v>
      </c>
      <c r="D304" s="13" t="s">
        <v>44</v>
      </c>
      <c r="E304" s="13">
        <v>14108.0</v>
      </c>
      <c r="F304" s="13">
        <f>(Comuni!$E304/$E$7910)*100</f>
        <v>0.02374166724</v>
      </c>
      <c r="G304" s="13">
        <f t="array" ref="G304">Comuni!$E304/XLOOKUP(B304,Ripartizione_Geografica!$C$2:$C$21,Ripartizione_Geografica!$D$2:$D$21)*100</f>
        <v>0.323287616</v>
      </c>
      <c r="H304" s="13" t="str">
        <f t="shared" si="1"/>
        <v/>
      </c>
      <c r="I304" s="13" t="str">
        <f t="array" ref="I304">XLOOKUP(B304,Ripartizione_Geografica!$C$2:$C$21,Ripartizione_Geografica!$B$2:$B$21)</f>
        <v>Nord-ovest</v>
      </c>
    </row>
    <row r="305" ht="14.25" customHeight="1">
      <c r="A305" s="13" t="s">
        <v>347</v>
      </c>
      <c r="B305" s="13" t="s">
        <v>10</v>
      </c>
      <c r="C305" s="13" t="str">
        <f t="array" ref="C305">XLOOKUP(D305,Province!$B$2:$B$108,Province!$A$2:$A$108)</f>
        <v>Torino</v>
      </c>
      <c r="D305" s="13" t="s">
        <v>44</v>
      </c>
      <c r="E305" s="13">
        <v>1191.0</v>
      </c>
      <c r="F305" s="13">
        <f>(Comuni!$E305/$E$7910)*100</f>
        <v>0.002004275991</v>
      </c>
      <c r="G305" s="13">
        <f t="array" ref="G305">Comuni!$E305/XLOOKUP(B305,Ripartizione_Geografica!$C$2:$C$21,Ripartizione_Geografica!$D$2:$D$21)*100</f>
        <v>0.02729200104</v>
      </c>
      <c r="H305" s="13" t="str">
        <f t="shared" si="1"/>
        <v/>
      </c>
      <c r="I305" s="13" t="str">
        <f t="array" ref="I305">XLOOKUP(B305,Ripartizione_Geografica!$C$2:$C$21,Ripartizione_Geografica!$B$2:$B$21)</f>
        <v>Nord-ovest</v>
      </c>
    </row>
    <row r="306" ht="14.25" customHeight="1">
      <c r="A306" s="13" t="s">
        <v>348</v>
      </c>
      <c r="B306" s="13" t="s">
        <v>10</v>
      </c>
      <c r="C306" s="13" t="str">
        <f t="array" ref="C306">XLOOKUP(D306,Province!$B$2:$B$108,Province!$A$2:$A$108)</f>
        <v>Torino</v>
      </c>
      <c r="D306" s="13" t="s">
        <v>44</v>
      </c>
      <c r="E306" s="13">
        <v>1314.0</v>
      </c>
      <c r="F306" s="13">
        <f>(Comuni!$E306/$E$7910)*100</f>
        <v>0.00221126671</v>
      </c>
      <c r="G306" s="13">
        <f t="array" ref="G306">Comuni!$E306/XLOOKUP(B306,Ripartizione_Geografica!$C$2:$C$21,Ripartizione_Geografica!$D$2:$D$21)*100</f>
        <v>0.03011057041</v>
      </c>
      <c r="H306" s="13" t="str">
        <f t="shared" si="1"/>
        <v/>
      </c>
      <c r="I306" s="13" t="str">
        <f t="array" ref="I306">XLOOKUP(B306,Ripartizione_Geografica!$C$2:$C$21,Ripartizione_Geografica!$B$2:$B$21)</f>
        <v>Nord-ovest</v>
      </c>
    </row>
    <row r="307" ht="14.25" customHeight="1">
      <c r="A307" s="13" t="s">
        <v>349</v>
      </c>
      <c r="B307" s="13" t="s">
        <v>10</v>
      </c>
      <c r="C307" s="13" t="str">
        <f t="array" ref="C307">XLOOKUP(D307,Province!$B$2:$B$108,Province!$A$2:$A$108)</f>
        <v>Torino</v>
      </c>
      <c r="D307" s="13" t="s">
        <v>44</v>
      </c>
      <c r="E307" s="13">
        <v>521.0</v>
      </c>
      <c r="F307" s="13">
        <f>(Comuni!$E307/$E$7910)*100</f>
        <v>0.0008767655677</v>
      </c>
      <c r="G307" s="13">
        <f t="array" ref="G307">Comuni!$E307/XLOOKUP(B307,Ripartizione_Geografica!$C$2:$C$21,Ripartizione_Geografica!$D$2:$D$21)*100</f>
        <v>0.01193881825</v>
      </c>
      <c r="H307" s="13" t="str">
        <f t="shared" si="1"/>
        <v/>
      </c>
      <c r="I307" s="13" t="str">
        <f t="array" ref="I307">XLOOKUP(B307,Ripartizione_Geografica!$C$2:$C$21,Ripartizione_Geografica!$B$2:$B$21)</f>
        <v>Nord-ovest</v>
      </c>
    </row>
    <row r="308" ht="14.25" customHeight="1">
      <c r="A308" s="13" t="s">
        <v>350</v>
      </c>
      <c r="B308" s="13" t="s">
        <v>10</v>
      </c>
      <c r="C308" s="13" t="str">
        <f t="array" ref="C308">XLOOKUP(D308,Province!$B$2:$B$108,Province!$A$2:$A$108)</f>
        <v>Torino</v>
      </c>
      <c r="D308" s="13" t="s">
        <v>44</v>
      </c>
      <c r="E308" s="13">
        <v>1118.0</v>
      </c>
      <c r="F308" s="13">
        <f>(Comuni!$E308/$E$7910)*100</f>
        <v>0.00188142784</v>
      </c>
      <c r="G308" s="13">
        <f t="array" ref="G308">Comuni!$E308/XLOOKUP(B308,Ripartizione_Geografica!$C$2:$C$21,Ripartizione_Geografica!$D$2:$D$21)*100</f>
        <v>0.02561919157</v>
      </c>
      <c r="H308" s="13" t="str">
        <f t="shared" si="1"/>
        <v/>
      </c>
      <c r="I308" s="13" t="str">
        <f t="array" ref="I308">XLOOKUP(B308,Ripartizione_Geografica!$C$2:$C$21,Ripartizione_Geografica!$B$2:$B$21)</f>
        <v>Nord-ovest</v>
      </c>
    </row>
    <row r="309" ht="14.25" customHeight="1">
      <c r="A309" s="13" t="s">
        <v>351</v>
      </c>
      <c r="B309" s="13" t="s">
        <v>10</v>
      </c>
      <c r="C309" s="13" t="str">
        <f t="array" ref="C309">XLOOKUP(D309,Province!$B$2:$B$108,Province!$A$2:$A$108)</f>
        <v>Torino</v>
      </c>
      <c r="D309" s="13" t="s">
        <v>44</v>
      </c>
      <c r="E309" s="13">
        <v>14998.0</v>
      </c>
      <c r="F309" s="13">
        <f>(Comuni!$E309/$E$7910)*100</f>
        <v>0.02523940496</v>
      </c>
      <c r="G309" s="13">
        <f t="array" ref="G309">Comuni!$E309/XLOOKUP(B309,Ripartizione_Geografica!$C$2:$C$21,Ripartizione_Geografica!$D$2:$D$21)*100</f>
        <v>0.3436821424</v>
      </c>
      <c r="H309" s="13" t="str">
        <f t="shared" si="1"/>
        <v/>
      </c>
      <c r="I309" s="13" t="str">
        <f t="array" ref="I309">XLOOKUP(B309,Ripartizione_Geografica!$C$2:$C$21,Ripartizione_Geografica!$B$2:$B$21)</f>
        <v>Nord-ovest</v>
      </c>
    </row>
    <row r="310" ht="14.25" customHeight="1">
      <c r="A310" s="13" t="s">
        <v>352</v>
      </c>
      <c r="B310" s="13" t="s">
        <v>10</v>
      </c>
      <c r="C310" s="13" t="str">
        <f t="array" ref="C310">XLOOKUP(D310,Province!$B$2:$B$108,Province!$A$2:$A$108)</f>
        <v>Torino</v>
      </c>
      <c r="D310" s="13" t="s">
        <v>44</v>
      </c>
      <c r="E310" s="13">
        <v>8690.0</v>
      </c>
      <c r="F310" s="13">
        <f>(Comuni!$E310/$E$7910)*100</f>
        <v>0.01462397847</v>
      </c>
      <c r="G310" s="13">
        <f t="array" ref="G310">Comuni!$E310/XLOOKUP(B310,Ripartizione_Geografica!$C$2:$C$21,Ripartizione_Geografica!$D$2:$D$21)*100</f>
        <v>0.1991330722</v>
      </c>
      <c r="H310" s="13" t="str">
        <f t="shared" si="1"/>
        <v/>
      </c>
      <c r="I310" s="13" t="str">
        <f t="array" ref="I310">XLOOKUP(B310,Ripartizione_Geografica!$C$2:$C$21,Ripartizione_Geografica!$B$2:$B$21)</f>
        <v>Nord-ovest</v>
      </c>
    </row>
    <row r="311" ht="14.25" customHeight="1">
      <c r="A311" s="13" t="s">
        <v>353</v>
      </c>
      <c r="B311" s="13" t="s">
        <v>10</v>
      </c>
      <c r="C311" s="13" t="str">
        <f t="array" ref="C311">XLOOKUP(D311,Province!$B$2:$B$108,Province!$A$2:$A$108)</f>
        <v>Torino</v>
      </c>
      <c r="D311" s="13" t="s">
        <v>44</v>
      </c>
      <c r="E311" s="13">
        <v>7012.0</v>
      </c>
      <c r="F311" s="13">
        <f>(Comuni!$E311/$E$7910)*100</f>
        <v>0.01180015386</v>
      </c>
      <c r="G311" s="13">
        <f t="array" ref="G311">Comuni!$E311/XLOOKUP(B311,Ripartizione_Geografica!$C$2:$C$21,Ripartizione_Geografica!$D$2:$D$21)*100</f>
        <v>0.1606813697</v>
      </c>
      <c r="H311" s="13" t="str">
        <f t="shared" si="1"/>
        <v/>
      </c>
      <c r="I311" s="13" t="str">
        <f t="array" ref="I311">XLOOKUP(B311,Ripartizione_Geografica!$C$2:$C$21,Ripartizione_Geografica!$B$2:$B$21)</f>
        <v>Nord-ovest</v>
      </c>
    </row>
    <row r="312" ht="14.25" customHeight="1">
      <c r="A312" s="13" t="s">
        <v>354</v>
      </c>
      <c r="B312" s="13" t="s">
        <v>10</v>
      </c>
      <c r="C312" s="13" t="str">
        <f t="array" ref="C312">XLOOKUP(D312,Province!$B$2:$B$108,Province!$A$2:$A$108)</f>
        <v>Torino</v>
      </c>
      <c r="D312" s="13" t="s">
        <v>44</v>
      </c>
      <c r="E312" s="13">
        <v>1289.0</v>
      </c>
      <c r="F312" s="13">
        <f>(Comuni!$E312/$E$7910)*100</f>
        <v>0.002169195426</v>
      </c>
      <c r="G312" s="13">
        <f t="array" ref="G312">Comuni!$E312/XLOOKUP(B312,Ripartizione_Geografica!$C$2:$C$21,Ripartizione_Geografica!$D$2:$D$21)*100</f>
        <v>0.02953769046</v>
      </c>
      <c r="H312" s="13" t="str">
        <f t="shared" si="1"/>
        <v/>
      </c>
      <c r="I312" s="13" t="str">
        <f t="array" ref="I312">XLOOKUP(B312,Ripartizione_Geografica!$C$2:$C$21,Ripartizione_Geografica!$B$2:$B$21)</f>
        <v>Nord-ovest</v>
      </c>
    </row>
    <row r="313" ht="14.25" customHeight="1">
      <c r="A313" s="13" t="s">
        <v>355</v>
      </c>
      <c r="B313" s="13" t="s">
        <v>10</v>
      </c>
      <c r="C313" s="13" t="str">
        <f t="array" ref="C313">XLOOKUP(D313,Province!$B$2:$B$108,Province!$A$2:$A$108)</f>
        <v>Torino</v>
      </c>
      <c r="D313" s="13" t="s">
        <v>44</v>
      </c>
      <c r="E313" s="13">
        <v>1106.0</v>
      </c>
      <c r="F313" s="13">
        <f>(Comuni!$E313/$E$7910)*100</f>
        <v>0.001861233624</v>
      </c>
      <c r="G313" s="13">
        <f t="array" ref="G313">Comuni!$E313/XLOOKUP(B313,Ripartizione_Geografica!$C$2:$C$21,Ripartizione_Geografica!$D$2:$D$21)*100</f>
        <v>0.02534420919</v>
      </c>
      <c r="H313" s="13" t="str">
        <f t="shared" si="1"/>
        <v/>
      </c>
      <c r="I313" s="13" t="str">
        <f t="array" ref="I313">XLOOKUP(B313,Ripartizione_Geografica!$C$2:$C$21,Ripartizione_Geografica!$B$2:$B$21)</f>
        <v>Nord-ovest</v>
      </c>
    </row>
    <row r="314" ht="14.25" customHeight="1">
      <c r="A314" s="13" t="s">
        <v>356</v>
      </c>
      <c r="B314" s="13" t="s">
        <v>10</v>
      </c>
      <c r="C314" s="13" t="str">
        <f t="array" ref="C314">XLOOKUP(D314,Province!$B$2:$B$108,Province!$A$2:$A$108)</f>
        <v>Vercelli</v>
      </c>
      <c r="D314" s="13" t="s">
        <v>357</v>
      </c>
      <c r="E314" s="13">
        <v>671.0</v>
      </c>
      <c r="F314" s="13">
        <f>(Comuni!$E314/$E$7910)*100</f>
        <v>0.001129193274</v>
      </c>
      <c r="G314" s="13">
        <f t="array" ref="G314">Comuni!$E314/XLOOKUP(B314,Ripartizione_Geografica!$C$2:$C$21,Ripartizione_Geografica!$D$2:$D$21)*100</f>
        <v>0.01537609798</v>
      </c>
      <c r="H314" s="13" t="str">
        <f t="shared" si="1"/>
        <v/>
      </c>
      <c r="I314" s="13" t="str">
        <f t="array" ref="I314">XLOOKUP(B314,Ripartizione_Geografica!$C$2:$C$21,Ripartizione_Geografica!$B$2:$B$21)</f>
        <v>Nord-ovest</v>
      </c>
    </row>
    <row r="315" ht="14.25" customHeight="1">
      <c r="A315" s="13" t="s">
        <v>358</v>
      </c>
      <c r="B315" s="13" t="s">
        <v>10</v>
      </c>
      <c r="C315" s="13" t="str">
        <f t="array" ref="C315">XLOOKUP(D315,Province!$B$2:$B$108,Province!$A$2:$A$108)</f>
        <v>Vercelli</v>
      </c>
      <c r="D315" s="13" t="s">
        <v>357</v>
      </c>
      <c r="E315" s="13">
        <v>334.0</v>
      </c>
      <c r="F315" s="13">
        <f>(Comuni!$E315/$E$7910)*100</f>
        <v>0.0005620723601</v>
      </c>
      <c r="G315" s="13">
        <f t="array" ref="G315">Comuni!$E315/XLOOKUP(B315,Ripartizione_Geografica!$C$2:$C$21,Ripartizione_Geografica!$D$2:$D$21)*100</f>
        <v>0.007653676194</v>
      </c>
      <c r="H315" s="13" t="str">
        <f t="shared" si="1"/>
        <v/>
      </c>
      <c r="I315" s="13" t="str">
        <f t="array" ref="I315">XLOOKUP(B315,Ripartizione_Geografica!$C$2:$C$21,Ripartizione_Geografica!$B$2:$B$21)</f>
        <v>Nord-ovest</v>
      </c>
    </row>
    <row r="316" ht="14.25" customHeight="1">
      <c r="A316" s="13" t="s">
        <v>359</v>
      </c>
      <c r="B316" s="13" t="s">
        <v>10</v>
      </c>
      <c r="C316" s="13" t="str">
        <f t="array" ref="C316">XLOOKUP(D316,Province!$B$2:$B$108,Province!$A$2:$A$108)</f>
        <v>Vercelli</v>
      </c>
      <c r="D316" s="13" t="s">
        <v>357</v>
      </c>
      <c r="E316" s="13">
        <v>2721.0</v>
      </c>
      <c r="F316" s="13">
        <f>(Comuni!$E316/$E$7910)*100</f>
        <v>0.004579038598</v>
      </c>
      <c r="G316" s="13">
        <f t="array" ref="G316">Comuni!$E316/XLOOKUP(B316,Ripartizione_Geografica!$C$2:$C$21,Ripartizione_Geografica!$D$2:$D$21)*100</f>
        <v>0.06235225426</v>
      </c>
      <c r="H316" s="13" t="str">
        <f t="shared" si="1"/>
        <v/>
      </c>
      <c r="I316" s="13" t="str">
        <f t="array" ref="I316">XLOOKUP(B316,Ripartizione_Geografica!$C$2:$C$21,Ripartizione_Geografica!$B$2:$B$21)</f>
        <v>Nord-ovest</v>
      </c>
    </row>
    <row r="317" ht="14.25" customHeight="1">
      <c r="A317" s="13" t="s">
        <v>360</v>
      </c>
      <c r="B317" s="13" t="s">
        <v>10</v>
      </c>
      <c r="C317" s="13" t="str">
        <f t="array" ref="C317">XLOOKUP(D317,Province!$B$2:$B$108,Province!$A$2:$A$108)</f>
        <v>Vercelli</v>
      </c>
      <c r="D317" s="13" t="s">
        <v>357</v>
      </c>
      <c r="E317" s="13">
        <v>909.0</v>
      </c>
      <c r="F317" s="13">
        <f>(Comuni!$E317/$E$7910)*100</f>
        <v>0.001529711902</v>
      </c>
      <c r="G317" s="13">
        <f t="array" ref="G317">Comuni!$E317/XLOOKUP(B317,Ripartizione_Geografica!$C$2:$C$21,Ripartizione_Geografica!$D$2:$D$21)*100</f>
        <v>0.02082991515</v>
      </c>
      <c r="H317" s="13" t="str">
        <f t="shared" si="1"/>
        <v/>
      </c>
      <c r="I317" s="13" t="str">
        <f t="array" ref="I317">XLOOKUP(B317,Ripartizione_Geografica!$C$2:$C$21,Ripartizione_Geografica!$B$2:$B$21)</f>
        <v>Nord-ovest</v>
      </c>
    </row>
    <row r="318" ht="14.25" customHeight="1">
      <c r="A318" s="13" t="s">
        <v>361</v>
      </c>
      <c r="B318" s="13" t="s">
        <v>10</v>
      </c>
      <c r="C318" s="13" t="str">
        <f t="array" ref="C318">XLOOKUP(D318,Province!$B$2:$B$108,Province!$A$2:$A$108)</f>
        <v>Vercelli</v>
      </c>
      <c r="D318" s="13" t="s">
        <v>357</v>
      </c>
      <c r="E318" s="13">
        <v>1401.0</v>
      </c>
      <c r="F318" s="13">
        <f>(Comuni!$E318/$E$7910)*100</f>
        <v>0.00235767478</v>
      </c>
      <c r="G318" s="13">
        <f t="array" ref="G318">Comuni!$E318/XLOOKUP(B318,Ripartizione_Geografica!$C$2:$C$21,Ripartizione_Geografica!$D$2:$D$21)*100</f>
        <v>0.03210419266</v>
      </c>
      <c r="H318" s="13" t="str">
        <f t="shared" si="1"/>
        <v/>
      </c>
      <c r="I318" s="13" t="str">
        <f t="array" ref="I318">XLOOKUP(B318,Ripartizione_Geografica!$C$2:$C$21,Ripartizione_Geografica!$B$2:$B$21)</f>
        <v>Nord-ovest</v>
      </c>
    </row>
    <row r="319" ht="14.25" customHeight="1">
      <c r="A319" s="13" t="s">
        <v>362</v>
      </c>
      <c r="B319" s="13" t="s">
        <v>10</v>
      </c>
      <c r="C319" s="13" t="str">
        <f t="array" ref="C319">XLOOKUP(D319,Province!$B$2:$B$108,Province!$A$2:$A$108)</f>
        <v>Vercelli</v>
      </c>
      <c r="D319" s="13" t="s">
        <v>357</v>
      </c>
      <c r="E319" s="13">
        <v>94.0</v>
      </c>
      <c r="F319" s="13">
        <f>(Comuni!$E319/$E$7910)*100</f>
        <v>0.0001581880295</v>
      </c>
      <c r="G319" s="13">
        <f t="array" ref="G319">Comuni!$E319/XLOOKUP(B319,Ripartizione_Geografica!$C$2:$C$21,Ripartizione_Geografica!$D$2:$D$21)*100</f>
        <v>0.002154028629</v>
      </c>
      <c r="H319" s="13" t="str">
        <f t="shared" si="1"/>
        <v/>
      </c>
      <c r="I319" s="13" t="str">
        <f t="array" ref="I319">XLOOKUP(B319,Ripartizione_Geografica!$C$2:$C$21,Ripartizione_Geografica!$B$2:$B$21)</f>
        <v>Nord-ovest</v>
      </c>
    </row>
    <row r="320" ht="14.25" customHeight="1">
      <c r="A320" s="13" t="s">
        <v>363</v>
      </c>
      <c r="B320" s="13" t="s">
        <v>10</v>
      </c>
      <c r="C320" s="13" t="str">
        <f t="array" ref="C320">XLOOKUP(D320,Province!$B$2:$B$108,Province!$A$2:$A$108)</f>
        <v>Vercelli</v>
      </c>
      <c r="D320" s="13" t="s">
        <v>357</v>
      </c>
      <c r="E320" s="13">
        <v>239.0</v>
      </c>
      <c r="F320" s="13">
        <f>(Comuni!$E320/$E$7910)*100</f>
        <v>0.0004022014792</v>
      </c>
      <c r="G320" s="13">
        <f t="array" ref="G320">Comuni!$E320/XLOOKUP(B320,Ripartizione_Geografica!$C$2:$C$21,Ripartizione_Geografica!$D$2:$D$21)*100</f>
        <v>0.005476732366</v>
      </c>
      <c r="H320" s="13" t="str">
        <f t="shared" si="1"/>
        <v/>
      </c>
      <c r="I320" s="13" t="str">
        <f t="array" ref="I320">XLOOKUP(B320,Ripartizione_Geografica!$C$2:$C$21,Ripartizione_Geografica!$B$2:$B$21)</f>
        <v>Nord-ovest</v>
      </c>
    </row>
    <row r="321" ht="14.25" customHeight="1">
      <c r="A321" s="13" t="s">
        <v>364</v>
      </c>
      <c r="B321" s="13" t="s">
        <v>10</v>
      </c>
      <c r="C321" s="13" t="str">
        <f t="array" ref="C321">XLOOKUP(D321,Province!$B$2:$B$108,Province!$A$2:$A$108)</f>
        <v>Vercelli</v>
      </c>
      <c r="D321" s="13" t="s">
        <v>357</v>
      </c>
      <c r="E321" s="13">
        <v>2028.0</v>
      </c>
      <c r="F321" s="13">
        <f>(Comuni!$E321/$E$7910)*100</f>
        <v>0.003412822594</v>
      </c>
      <c r="G321" s="13">
        <f t="array" ref="G321">Comuni!$E321/XLOOKUP(B321,Ripartizione_Geografica!$C$2:$C$21,Ripartizione_Geografica!$D$2:$D$21)*100</f>
        <v>0.04647202192</v>
      </c>
      <c r="H321" s="13" t="str">
        <f t="shared" si="1"/>
        <v/>
      </c>
      <c r="I321" s="13" t="str">
        <f t="array" ref="I321">XLOOKUP(B321,Ripartizione_Geografica!$C$2:$C$21,Ripartizione_Geografica!$B$2:$B$21)</f>
        <v>Nord-ovest</v>
      </c>
    </row>
    <row r="322" ht="14.25" customHeight="1">
      <c r="A322" s="13" t="s">
        <v>365</v>
      </c>
      <c r="B322" s="13" t="s">
        <v>10</v>
      </c>
      <c r="C322" s="13" t="str">
        <f t="array" ref="C322">XLOOKUP(D322,Province!$B$2:$B$108,Province!$A$2:$A$108)</f>
        <v>Vercelli</v>
      </c>
      <c r="D322" s="13" t="s">
        <v>357</v>
      </c>
      <c r="E322" s="13">
        <v>219.0</v>
      </c>
      <c r="F322" s="13">
        <f>(Comuni!$E322/$E$7910)*100</f>
        <v>0.0003685444517</v>
      </c>
      <c r="G322" s="13">
        <f t="array" ref="G322">Comuni!$E322/XLOOKUP(B322,Ripartizione_Geografica!$C$2:$C$21,Ripartizione_Geografica!$D$2:$D$21)*100</f>
        <v>0.005018428402</v>
      </c>
      <c r="H322" s="13" t="str">
        <f t="shared" si="1"/>
        <v/>
      </c>
      <c r="I322" s="13" t="str">
        <f t="array" ref="I322">XLOOKUP(B322,Ripartizione_Geografica!$C$2:$C$21,Ripartizione_Geografica!$B$2:$B$21)</f>
        <v>Nord-ovest</v>
      </c>
    </row>
    <row r="323" ht="14.25" customHeight="1">
      <c r="A323" s="13" t="s">
        <v>366</v>
      </c>
      <c r="B323" s="13" t="s">
        <v>10</v>
      </c>
      <c r="C323" s="13" t="str">
        <f t="array" ref="C323">XLOOKUP(D323,Province!$B$2:$B$108,Province!$A$2:$A$108)</f>
        <v>Vercelli</v>
      </c>
      <c r="D323" s="13" t="s">
        <v>357</v>
      </c>
      <c r="E323" s="13">
        <v>2588.0</v>
      </c>
      <c r="F323" s="13">
        <f>(Comuni!$E323/$E$7910)*100</f>
        <v>0.004355219365</v>
      </c>
      <c r="G323" s="13">
        <f t="array" ref="G323">Comuni!$E323/XLOOKUP(B323,Ripartizione_Geografica!$C$2:$C$21,Ripartizione_Geografica!$D$2:$D$21)*100</f>
        <v>0.0593045329</v>
      </c>
      <c r="H323" s="13" t="str">
        <f t="shared" si="1"/>
        <v/>
      </c>
      <c r="I323" s="13" t="str">
        <f t="array" ref="I323">XLOOKUP(B323,Ripartizione_Geografica!$C$2:$C$21,Ripartizione_Geografica!$B$2:$B$21)</f>
        <v>Nord-ovest</v>
      </c>
    </row>
    <row r="324" ht="14.25" customHeight="1">
      <c r="A324" s="13" t="s">
        <v>367</v>
      </c>
      <c r="B324" s="13" t="s">
        <v>10</v>
      </c>
      <c r="C324" s="13" t="str">
        <f t="array" ref="C324">XLOOKUP(D324,Province!$B$2:$B$108,Province!$A$2:$A$108)</f>
        <v>Vercelli</v>
      </c>
      <c r="D324" s="13" t="s">
        <v>357</v>
      </c>
      <c r="E324" s="13">
        <v>13031.0</v>
      </c>
      <c r="F324" s="13">
        <f>(Comuni!$E324/$E$7910)*100</f>
        <v>0.0219292363</v>
      </c>
      <c r="G324" s="13">
        <f t="array" ref="G324">Comuni!$E324/XLOOKUP(B324,Ripartizione_Geografica!$C$2:$C$21,Ripartizione_Geografica!$D$2:$D$21)*100</f>
        <v>0.2986079475</v>
      </c>
      <c r="H324" s="13" t="str">
        <f t="shared" si="1"/>
        <v/>
      </c>
      <c r="I324" s="13" t="str">
        <f t="array" ref="I324">XLOOKUP(B324,Ripartizione_Geografica!$C$2:$C$21,Ripartizione_Geografica!$B$2:$B$21)</f>
        <v>Nord-ovest</v>
      </c>
    </row>
    <row r="325" ht="14.25" customHeight="1">
      <c r="A325" s="13" t="s">
        <v>368</v>
      </c>
      <c r="B325" s="13" t="s">
        <v>10</v>
      </c>
      <c r="C325" s="13" t="str">
        <f t="array" ref="C325">XLOOKUP(D325,Province!$B$2:$B$108,Province!$A$2:$A$108)</f>
        <v>Vercelli</v>
      </c>
      <c r="D325" s="13" t="s">
        <v>357</v>
      </c>
      <c r="E325" s="13">
        <v>2295.0</v>
      </c>
      <c r="F325" s="13">
        <f>(Comuni!$E325/$E$7910)*100</f>
        <v>0.003862143912</v>
      </c>
      <c r="G325" s="13">
        <f t="array" ref="G325">Comuni!$E325/XLOOKUP(B325,Ripartizione_Geografica!$C$2:$C$21,Ripartizione_Geografica!$D$2:$D$21)*100</f>
        <v>0.05259037983</v>
      </c>
      <c r="H325" s="13" t="str">
        <f t="shared" si="1"/>
        <v/>
      </c>
      <c r="I325" s="13" t="str">
        <f t="array" ref="I325">XLOOKUP(B325,Ripartizione_Geografica!$C$2:$C$21,Ripartizione_Geografica!$B$2:$B$21)</f>
        <v>Nord-ovest</v>
      </c>
    </row>
    <row r="326" ht="14.25" customHeight="1">
      <c r="A326" s="13" t="s">
        <v>369</v>
      </c>
      <c r="B326" s="13" t="s">
        <v>10</v>
      </c>
      <c r="C326" s="13" t="str">
        <f t="array" ref="C326">XLOOKUP(D326,Province!$B$2:$B$108,Province!$A$2:$A$108)</f>
        <v>Vercelli</v>
      </c>
      <c r="D326" s="13" t="s">
        <v>357</v>
      </c>
      <c r="E326" s="13">
        <v>916.0</v>
      </c>
      <c r="F326" s="13">
        <f>(Comuni!$E326/$E$7910)*100</f>
        <v>0.001541491862</v>
      </c>
      <c r="G326" s="13">
        <f t="array" ref="G326">Comuni!$E326/XLOOKUP(B326,Ripartizione_Geografica!$C$2:$C$21,Ripartizione_Geografica!$D$2:$D$21)*100</f>
        <v>0.02099032154</v>
      </c>
      <c r="H326" s="13" t="str">
        <f t="shared" si="1"/>
        <v/>
      </c>
      <c r="I326" s="13" t="str">
        <f t="array" ref="I326">XLOOKUP(B326,Ripartizione_Geografica!$C$2:$C$21,Ripartizione_Geografica!$B$2:$B$21)</f>
        <v>Nord-ovest</v>
      </c>
    </row>
    <row r="327" ht="14.25" customHeight="1">
      <c r="A327" s="13" t="s">
        <v>370</v>
      </c>
      <c r="B327" s="13" t="s">
        <v>10</v>
      </c>
      <c r="C327" s="13" t="str">
        <f t="array" ref="C327">XLOOKUP(D327,Province!$B$2:$B$108,Province!$A$2:$A$108)</f>
        <v>Vercelli</v>
      </c>
      <c r="D327" s="13" t="s">
        <v>357</v>
      </c>
      <c r="E327" s="13">
        <v>243.0</v>
      </c>
      <c r="F327" s="13">
        <f>(Comuni!$E327/$E$7910)*100</f>
        <v>0.0004089328848</v>
      </c>
      <c r="G327" s="13">
        <f t="array" ref="G327">Comuni!$E327/XLOOKUP(B327,Ripartizione_Geografica!$C$2:$C$21,Ripartizione_Geografica!$D$2:$D$21)*100</f>
        <v>0.005568393159</v>
      </c>
      <c r="H327" s="13" t="str">
        <f t="shared" si="1"/>
        <v/>
      </c>
      <c r="I327" s="13" t="str">
        <f t="array" ref="I327">XLOOKUP(B327,Ripartizione_Geografica!$C$2:$C$21,Ripartizione_Geografica!$B$2:$B$21)</f>
        <v>Nord-ovest</v>
      </c>
    </row>
    <row r="328" ht="14.25" customHeight="1">
      <c r="A328" s="13" t="s">
        <v>371</v>
      </c>
      <c r="B328" s="13" t="s">
        <v>10</v>
      </c>
      <c r="C328" s="13" t="str">
        <f t="array" ref="C328">XLOOKUP(D328,Province!$B$2:$B$108,Province!$A$2:$A$108)</f>
        <v>Vercelli</v>
      </c>
      <c r="D328" s="13" t="s">
        <v>357</v>
      </c>
      <c r="E328" s="13">
        <v>75.0</v>
      </c>
      <c r="F328" s="13">
        <f>(Comuni!$E328/$E$7910)*100</f>
        <v>0.0001262138533</v>
      </c>
      <c r="G328" s="13">
        <f t="array" ref="G328">Comuni!$E328/XLOOKUP(B328,Ripartizione_Geografica!$C$2:$C$21,Ripartizione_Geografica!$D$2:$D$21)*100</f>
        <v>0.001718639864</v>
      </c>
      <c r="H328" s="13" t="str">
        <f t="shared" si="1"/>
        <v/>
      </c>
      <c r="I328" s="13" t="str">
        <f t="array" ref="I328">XLOOKUP(B328,Ripartizione_Geografica!$C$2:$C$21,Ripartizione_Geografica!$B$2:$B$21)</f>
        <v>Nord-ovest</v>
      </c>
    </row>
    <row r="329" ht="14.25" customHeight="1">
      <c r="A329" s="13" t="s">
        <v>372</v>
      </c>
      <c r="B329" s="13" t="s">
        <v>10</v>
      </c>
      <c r="C329" s="13" t="str">
        <f t="array" ref="C329">XLOOKUP(D329,Province!$B$2:$B$108,Province!$A$2:$A$108)</f>
        <v>Vercelli</v>
      </c>
      <c r="D329" s="13" t="s">
        <v>357</v>
      </c>
      <c r="E329" s="13">
        <v>1028.0</v>
      </c>
      <c r="F329" s="13">
        <f>(Comuni!$E329/$E$7910)*100</f>
        <v>0.001729971216</v>
      </c>
      <c r="G329" s="13">
        <f t="array" ref="G329">Comuni!$E329/XLOOKUP(B329,Ripartizione_Geografica!$C$2:$C$21,Ripartizione_Geografica!$D$2:$D$21)*100</f>
        <v>0.02355682373</v>
      </c>
      <c r="H329" s="13" t="str">
        <f t="shared" si="1"/>
        <v/>
      </c>
      <c r="I329" s="13" t="str">
        <f t="array" ref="I329">XLOOKUP(B329,Ripartizione_Geografica!$C$2:$C$21,Ripartizione_Geografica!$B$2:$B$21)</f>
        <v>Nord-ovest</v>
      </c>
    </row>
    <row r="330" ht="14.25" customHeight="1">
      <c r="A330" s="13" t="s">
        <v>373</v>
      </c>
      <c r="B330" s="13" t="s">
        <v>10</v>
      </c>
      <c r="C330" s="13" t="str">
        <f t="array" ref="C330">XLOOKUP(D330,Province!$B$2:$B$108,Province!$A$2:$A$108)</f>
        <v>Vercelli</v>
      </c>
      <c r="D330" s="13" t="s">
        <v>357</v>
      </c>
      <c r="E330" s="13">
        <v>1137.0</v>
      </c>
      <c r="F330" s="13">
        <f>(Comuni!$E330/$E$7910)*100</f>
        <v>0.001913402016</v>
      </c>
      <c r="G330" s="13">
        <f t="array" ref="G330">Comuni!$E330/XLOOKUP(B330,Ripartizione_Geografica!$C$2:$C$21,Ripartizione_Geografica!$D$2:$D$21)*100</f>
        <v>0.02605458034</v>
      </c>
      <c r="H330" s="13" t="str">
        <f t="shared" si="1"/>
        <v/>
      </c>
      <c r="I330" s="13" t="str">
        <f t="array" ref="I330">XLOOKUP(B330,Ripartizione_Geografica!$C$2:$C$21,Ripartizione_Geografica!$B$2:$B$21)</f>
        <v>Nord-ovest</v>
      </c>
    </row>
    <row r="331" ht="14.25" customHeight="1">
      <c r="A331" s="13" t="s">
        <v>374</v>
      </c>
      <c r="B331" s="13" t="s">
        <v>10</v>
      </c>
      <c r="C331" s="13" t="str">
        <f t="array" ref="C331">XLOOKUP(D331,Province!$B$2:$B$108,Province!$A$2:$A$108)</f>
        <v>Vercelli</v>
      </c>
      <c r="D331" s="13" t="s">
        <v>357</v>
      </c>
      <c r="E331" s="13">
        <v>864.0</v>
      </c>
      <c r="F331" s="13">
        <f>(Comuni!$E331/$E$7910)*100</f>
        <v>0.00145398359</v>
      </c>
      <c r="G331" s="13">
        <f t="array" ref="G331">Comuni!$E331/XLOOKUP(B331,Ripartizione_Geografica!$C$2:$C$21,Ripartizione_Geografica!$D$2:$D$21)*100</f>
        <v>0.01979873123</v>
      </c>
      <c r="H331" s="13" t="str">
        <f t="shared" si="1"/>
        <v/>
      </c>
      <c r="I331" s="13" t="str">
        <f t="array" ref="I331">XLOOKUP(B331,Ripartizione_Geografica!$C$2:$C$21,Ripartizione_Geografica!$B$2:$B$21)</f>
        <v>Nord-ovest</v>
      </c>
    </row>
    <row r="332" ht="14.25" customHeight="1">
      <c r="A332" s="13" t="s">
        <v>375</v>
      </c>
      <c r="B332" s="13" t="s">
        <v>10</v>
      </c>
      <c r="C332" s="13" t="str">
        <f t="array" ref="C332">XLOOKUP(D332,Province!$B$2:$B$108,Province!$A$2:$A$108)</f>
        <v>Vercelli</v>
      </c>
      <c r="D332" s="13" t="s">
        <v>357</v>
      </c>
      <c r="E332" s="13">
        <v>265.0</v>
      </c>
      <c r="F332" s="13">
        <f>(Comuni!$E332/$E$7910)*100</f>
        <v>0.0004459556151</v>
      </c>
      <c r="G332" s="13">
        <f t="array" ref="G332">Comuni!$E332/XLOOKUP(B332,Ripartizione_Geografica!$C$2:$C$21,Ripartizione_Geografica!$D$2:$D$21)*100</f>
        <v>0.006072527519</v>
      </c>
      <c r="H332" s="13" t="str">
        <f t="shared" si="1"/>
        <v/>
      </c>
      <c r="I332" s="13" t="str">
        <f t="array" ref="I332">XLOOKUP(B332,Ripartizione_Geografica!$C$2:$C$21,Ripartizione_Geografica!$B$2:$B$21)</f>
        <v>Nord-ovest</v>
      </c>
    </row>
    <row r="333" ht="14.25" customHeight="1">
      <c r="A333" s="13" t="s">
        <v>376</v>
      </c>
      <c r="B333" s="13" t="s">
        <v>10</v>
      </c>
      <c r="C333" s="13" t="str">
        <f t="array" ref="C333">XLOOKUP(D333,Province!$B$2:$B$108,Province!$A$2:$A$108)</f>
        <v>Vercelli</v>
      </c>
      <c r="D333" s="13" t="s">
        <v>357</v>
      </c>
      <c r="E333" s="13">
        <v>329.0</v>
      </c>
      <c r="F333" s="13">
        <f>(Comuni!$E333/$E$7910)*100</f>
        <v>0.0005536581032</v>
      </c>
      <c r="G333" s="13">
        <f t="array" ref="G333">Comuni!$E333/XLOOKUP(B333,Ripartizione_Geografica!$C$2:$C$21,Ripartizione_Geografica!$D$2:$D$21)*100</f>
        <v>0.007539100203</v>
      </c>
      <c r="H333" s="13" t="str">
        <f t="shared" si="1"/>
        <v/>
      </c>
      <c r="I333" s="13" t="str">
        <f t="array" ref="I333">XLOOKUP(B333,Ripartizione_Geografica!$C$2:$C$21,Ripartizione_Geografica!$B$2:$B$21)</f>
        <v>Nord-ovest</v>
      </c>
    </row>
    <row r="334" ht="14.25" customHeight="1">
      <c r="A334" s="13" t="s">
        <v>377</v>
      </c>
      <c r="B334" s="13" t="s">
        <v>10</v>
      </c>
      <c r="C334" s="13" t="str">
        <f t="array" ref="C334">XLOOKUP(D334,Province!$B$2:$B$108,Province!$A$2:$A$108)</f>
        <v>Vercelli</v>
      </c>
      <c r="D334" s="13" t="s">
        <v>357</v>
      </c>
      <c r="E334" s="13">
        <v>48.0</v>
      </c>
      <c r="F334" s="13">
        <f>(Comuni!$E334/$E$7910)*100</f>
        <v>0.00008077686612</v>
      </c>
      <c r="G334" s="13">
        <f t="array" ref="G334">Comuni!$E334/XLOOKUP(B334,Ripartizione_Geografica!$C$2:$C$21,Ripartizione_Geografica!$D$2:$D$21)*100</f>
        <v>0.001099929513</v>
      </c>
      <c r="H334" s="13" t="str">
        <f t="shared" si="1"/>
        <v/>
      </c>
      <c r="I334" s="13" t="str">
        <f t="array" ref="I334">XLOOKUP(B334,Ripartizione_Geografica!$C$2:$C$21,Ripartizione_Geografica!$B$2:$B$21)</f>
        <v>Nord-ovest</v>
      </c>
    </row>
    <row r="335" ht="14.25" customHeight="1">
      <c r="A335" s="13" t="s">
        <v>378</v>
      </c>
      <c r="B335" s="13" t="s">
        <v>10</v>
      </c>
      <c r="C335" s="13" t="str">
        <f t="array" ref="C335">XLOOKUP(D335,Province!$B$2:$B$108,Province!$A$2:$A$108)</f>
        <v>Vercelli</v>
      </c>
      <c r="D335" s="13" t="s">
        <v>357</v>
      </c>
      <c r="E335" s="13">
        <v>4547.0</v>
      </c>
      <c r="F335" s="13">
        <f>(Comuni!$E335/$E$7910)*100</f>
        <v>0.007651925214</v>
      </c>
      <c r="G335" s="13">
        <f t="array" ref="G335">Comuni!$E335/XLOOKUP(B335,Ripartizione_Geografica!$C$2:$C$21,Ripartizione_Geografica!$D$2:$D$21)*100</f>
        <v>0.1041954061</v>
      </c>
      <c r="H335" s="13" t="str">
        <f t="shared" si="1"/>
        <v/>
      </c>
      <c r="I335" s="13" t="str">
        <f t="array" ref="I335">XLOOKUP(B335,Ripartizione_Geografica!$C$2:$C$21,Ripartizione_Geografica!$B$2:$B$21)</f>
        <v>Nord-ovest</v>
      </c>
    </row>
    <row r="336" ht="14.25" customHeight="1">
      <c r="A336" s="13" t="s">
        <v>379</v>
      </c>
      <c r="B336" s="13" t="s">
        <v>10</v>
      </c>
      <c r="C336" s="13" t="str">
        <f t="array" ref="C336">XLOOKUP(D336,Province!$B$2:$B$108,Province!$A$2:$A$108)</f>
        <v>Vercelli</v>
      </c>
      <c r="D336" s="13" t="s">
        <v>357</v>
      </c>
      <c r="E336" s="13">
        <v>265.0</v>
      </c>
      <c r="F336" s="13">
        <f>(Comuni!$E336/$E$7910)*100</f>
        <v>0.0004459556151</v>
      </c>
      <c r="G336" s="13">
        <f t="array" ref="G336">Comuni!$E336/XLOOKUP(B336,Ripartizione_Geografica!$C$2:$C$21,Ripartizione_Geografica!$D$2:$D$21)*100</f>
        <v>0.006072527519</v>
      </c>
      <c r="H336" s="13" t="str">
        <f t="shared" si="1"/>
        <v/>
      </c>
      <c r="I336" s="13" t="str">
        <f t="array" ref="I336">XLOOKUP(B336,Ripartizione_Geografica!$C$2:$C$21,Ripartizione_Geografica!$B$2:$B$21)</f>
        <v>Nord-ovest</v>
      </c>
    </row>
    <row r="337" ht="14.25" customHeight="1">
      <c r="A337" s="13" t="s">
        <v>380</v>
      </c>
      <c r="B337" s="13" t="s">
        <v>10</v>
      </c>
      <c r="C337" s="13" t="str">
        <f t="array" ref="C337">XLOOKUP(D337,Province!$B$2:$B$108,Province!$A$2:$A$108)</f>
        <v>Vercelli</v>
      </c>
      <c r="D337" s="13" t="s">
        <v>357</v>
      </c>
      <c r="E337" s="13">
        <v>105.0</v>
      </c>
      <c r="F337" s="13">
        <f>(Comuni!$E337/$E$7910)*100</f>
        <v>0.0001766993946</v>
      </c>
      <c r="G337" s="13">
        <f t="array" ref="G337">Comuni!$E337/XLOOKUP(B337,Ripartizione_Geografica!$C$2:$C$21,Ripartizione_Geografica!$D$2:$D$21)*100</f>
        <v>0.002406095809</v>
      </c>
      <c r="H337" s="13" t="str">
        <f t="shared" si="1"/>
        <v/>
      </c>
      <c r="I337" s="13" t="str">
        <f t="array" ref="I337">XLOOKUP(B337,Ripartizione_Geografica!$C$2:$C$21,Ripartizione_Geografica!$B$2:$B$21)</f>
        <v>Nord-ovest</v>
      </c>
    </row>
    <row r="338" ht="14.25" customHeight="1">
      <c r="A338" s="13" t="s">
        <v>381</v>
      </c>
      <c r="B338" s="13" t="s">
        <v>10</v>
      </c>
      <c r="C338" s="13" t="str">
        <f t="array" ref="C338">XLOOKUP(D338,Province!$B$2:$B$108,Province!$A$2:$A$108)</f>
        <v>Vercelli</v>
      </c>
      <c r="D338" s="13" t="s">
        <v>357</v>
      </c>
      <c r="E338" s="13">
        <v>816.0</v>
      </c>
      <c r="F338" s="13">
        <f>(Comuni!$E338/$E$7910)*100</f>
        <v>0.001373206724</v>
      </c>
      <c r="G338" s="13">
        <f t="array" ref="G338">Comuni!$E338/XLOOKUP(B338,Ripartizione_Geografica!$C$2:$C$21,Ripartizione_Geografica!$D$2:$D$21)*100</f>
        <v>0.01869880172</v>
      </c>
      <c r="H338" s="13" t="str">
        <f t="shared" si="1"/>
        <v/>
      </c>
      <c r="I338" s="13" t="str">
        <f t="array" ref="I338">XLOOKUP(B338,Ripartizione_Geografica!$C$2:$C$21,Ripartizione_Geografica!$B$2:$B$21)</f>
        <v>Nord-ovest</v>
      </c>
    </row>
    <row r="339" ht="14.25" customHeight="1">
      <c r="A339" s="13" t="s">
        <v>382</v>
      </c>
      <c r="B339" s="13" t="s">
        <v>10</v>
      </c>
      <c r="C339" s="13" t="str">
        <f t="array" ref="C339">XLOOKUP(D339,Province!$B$2:$B$108,Province!$A$2:$A$108)</f>
        <v>Vercelli</v>
      </c>
      <c r="D339" s="13" t="s">
        <v>357</v>
      </c>
      <c r="E339" s="13">
        <v>278.0</v>
      </c>
      <c r="F339" s="13">
        <f>(Comuni!$E339/$E$7910)*100</f>
        <v>0.000467832683</v>
      </c>
      <c r="G339" s="13">
        <f t="array" ref="G339">Comuni!$E339/XLOOKUP(B339,Ripartizione_Geografica!$C$2:$C$21,Ripartizione_Geografica!$D$2:$D$21)*100</f>
        <v>0.006370425095</v>
      </c>
      <c r="H339" s="13" t="str">
        <f t="shared" si="1"/>
        <v/>
      </c>
      <c r="I339" s="13" t="str">
        <f t="array" ref="I339">XLOOKUP(B339,Ripartizione_Geografica!$C$2:$C$21,Ripartizione_Geografica!$B$2:$B$21)</f>
        <v>Nord-ovest</v>
      </c>
    </row>
    <row r="340" ht="14.25" customHeight="1">
      <c r="A340" s="13" t="s">
        <v>383</v>
      </c>
      <c r="B340" s="13" t="s">
        <v>10</v>
      </c>
      <c r="C340" s="13" t="str">
        <f t="array" ref="C340">XLOOKUP(D340,Province!$B$2:$B$108,Province!$A$2:$A$108)</f>
        <v>Vercelli</v>
      </c>
      <c r="D340" s="13" t="s">
        <v>357</v>
      </c>
      <c r="E340" s="13">
        <v>7984.0</v>
      </c>
      <c r="F340" s="13">
        <f>(Comuni!$E340/$E$7910)*100</f>
        <v>0.0134358854</v>
      </c>
      <c r="G340" s="13">
        <f t="array" ref="G340">Comuni!$E340/XLOOKUP(B340,Ripartizione_Geografica!$C$2:$C$21,Ripartizione_Geografica!$D$2:$D$21)*100</f>
        <v>0.1829549423</v>
      </c>
      <c r="H340" s="13" t="str">
        <f t="shared" si="1"/>
        <v/>
      </c>
      <c r="I340" s="13" t="str">
        <f t="array" ref="I340">XLOOKUP(B340,Ripartizione_Geografica!$C$2:$C$21,Ripartizione_Geografica!$B$2:$B$21)</f>
        <v>Nord-ovest</v>
      </c>
    </row>
    <row r="341" ht="14.25" customHeight="1">
      <c r="A341" s="13" t="s">
        <v>384</v>
      </c>
      <c r="B341" s="13" t="s">
        <v>10</v>
      </c>
      <c r="C341" s="13" t="str">
        <f t="array" ref="C341">XLOOKUP(D341,Province!$B$2:$B$108,Province!$A$2:$A$108)</f>
        <v>Vercelli</v>
      </c>
      <c r="D341" s="13" t="s">
        <v>357</v>
      </c>
      <c r="E341" s="13">
        <v>410.0</v>
      </c>
      <c r="F341" s="13">
        <f>(Comuni!$E341/$E$7910)*100</f>
        <v>0.0006899690648</v>
      </c>
      <c r="G341" s="13">
        <f t="array" ref="G341">Comuni!$E341/XLOOKUP(B341,Ripartizione_Geografica!$C$2:$C$21,Ripartizione_Geografica!$D$2:$D$21)*100</f>
        <v>0.009395231256</v>
      </c>
      <c r="H341" s="13" t="str">
        <f t="shared" si="1"/>
        <v/>
      </c>
      <c r="I341" s="13" t="str">
        <f t="array" ref="I341">XLOOKUP(B341,Ripartizione_Geografica!$C$2:$C$21,Ripartizione_Geografica!$B$2:$B$21)</f>
        <v>Nord-ovest</v>
      </c>
    </row>
    <row r="342" ht="14.25" customHeight="1">
      <c r="A342" s="13" t="s">
        <v>385</v>
      </c>
      <c r="B342" s="13" t="s">
        <v>10</v>
      </c>
      <c r="C342" s="13" t="str">
        <f t="array" ref="C342">XLOOKUP(D342,Province!$B$2:$B$108,Province!$A$2:$A$108)</f>
        <v>Vercelli</v>
      </c>
      <c r="D342" s="13" t="s">
        <v>357</v>
      </c>
      <c r="E342" s="13">
        <v>1055.0</v>
      </c>
      <c r="F342" s="13">
        <f>(Comuni!$E342/$E$7910)*100</f>
        <v>0.001775408203</v>
      </c>
      <c r="G342" s="13">
        <f t="array" ref="G342">Comuni!$E342/XLOOKUP(B342,Ripartizione_Geografica!$C$2:$C$21,Ripartizione_Geografica!$D$2:$D$21)*100</f>
        <v>0.02417553408</v>
      </c>
      <c r="H342" s="13" t="str">
        <f t="shared" si="1"/>
        <v/>
      </c>
      <c r="I342" s="13" t="str">
        <f t="array" ref="I342">XLOOKUP(B342,Ripartizione_Geografica!$C$2:$C$21,Ripartizione_Geografica!$B$2:$B$21)</f>
        <v>Nord-ovest</v>
      </c>
    </row>
    <row r="343" ht="14.25" customHeight="1">
      <c r="A343" s="13" t="s">
        <v>386</v>
      </c>
      <c r="B343" s="13" t="s">
        <v>10</v>
      </c>
      <c r="C343" s="13" t="str">
        <f t="array" ref="C343">XLOOKUP(D343,Province!$B$2:$B$108,Province!$A$2:$A$108)</f>
        <v>Vercelli</v>
      </c>
      <c r="D343" s="13" t="s">
        <v>357</v>
      </c>
      <c r="E343" s="13">
        <v>219.0</v>
      </c>
      <c r="F343" s="13">
        <f>(Comuni!$E343/$E$7910)*100</f>
        <v>0.0003685444517</v>
      </c>
      <c r="G343" s="13">
        <f t="array" ref="G343">Comuni!$E343/XLOOKUP(B343,Ripartizione_Geografica!$C$2:$C$21,Ripartizione_Geografica!$D$2:$D$21)*100</f>
        <v>0.005018428402</v>
      </c>
      <c r="H343" s="13" t="str">
        <f t="shared" si="1"/>
        <v/>
      </c>
      <c r="I343" s="13" t="str">
        <f t="array" ref="I343">XLOOKUP(B343,Ripartizione_Geografica!$C$2:$C$21,Ripartizione_Geografica!$B$2:$B$21)</f>
        <v>Nord-ovest</v>
      </c>
    </row>
    <row r="344" ht="14.25" customHeight="1">
      <c r="A344" s="13" t="s">
        <v>387</v>
      </c>
      <c r="B344" s="13" t="s">
        <v>10</v>
      </c>
      <c r="C344" s="13" t="str">
        <f t="array" ref="C344">XLOOKUP(D344,Province!$B$2:$B$108,Province!$A$2:$A$108)</f>
        <v>Vercelli</v>
      </c>
      <c r="D344" s="13" t="s">
        <v>357</v>
      </c>
      <c r="E344" s="13">
        <v>1203.0</v>
      </c>
      <c r="F344" s="13">
        <f>(Comuni!$E344/$E$7910)*100</f>
        <v>0.002024470207</v>
      </c>
      <c r="G344" s="13">
        <f t="array" ref="G344">Comuni!$E344/XLOOKUP(B344,Ripartizione_Geografica!$C$2:$C$21,Ripartizione_Geografica!$D$2:$D$21)*100</f>
        <v>0.02756698342</v>
      </c>
      <c r="H344" s="13" t="str">
        <f t="shared" si="1"/>
        <v/>
      </c>
      <c r="I344" s="13" t="str">
        <f t="array" ref="I344">XLOOKUP(B344,Ripartizione_Geografica!$C$2:$C$21,Ripartizione_Geografica!$B$2:$B$21)</f>
        <v>Nord-ovest</v>
      </c>
    </row>
    <row r="345" ht="14.25" customHeight="1">
      <c r="A345" s="13" t="s">
        <v>388</v>
      </c>
      <c r="B345" s="13" t="s">
        <v>10</v>
      </c>
      <c r="C345" s="13" t="str">
        <f t="array" ref="C345">XLOOKUP(D345,Province!$B$2:$B$108,Province!$A$2:$A$108)</f>
        <v>Vercelli</v>
      </c>
      <c r="D345" s="13" t="s">
        <v>357</v>
      </c>
      <c r="E345" s="13">
        <v>550.0</v>
      </c>
      <c r="F345" s="13">
        <f>(Comuni!$E345/$E$7910)*100</f>
        <v>0.0009255682577</v>
      </c>
      <c r="G345" s="13">
        <f t="array" ref="G345">Comuni!$E345/XLOOKUP(B345,Ripartizione_Geografica!$C$2:$C$21,Ripartizione_Geografica!$D$2:$D$21)*100</f>
        <v>0.012603359</v>
      </c>
      <c r="H345" s="13" t="str">
        <f t="shared" si="1"/>
        <v/>
      </c>
      <c r="I345" s="13" t="str">
        <f t="array" ref="I345">XLOOKUP(B345,Ripartizione_Geografica!$C$2:$C$21,Ripartizione_Geografica!$B$2:$B$21)</f>
        <v>Nord-ovest</v>
      </c>
    </row>
    <row r="346" ht="14.25" customHeight="1">
      <c r="A346" s="13" t="s">
        <v>389</v>
      </c>
      <c r="B346" s="13" t="s">
        <v>10</v>
      </c>
      <c r="C346" s="13" t="str">
        <f t="array" ref="C346">XLOOKUP(D346,Province!$B$2:$B$108,Province!$A$2:$A$108)</f>
        <v>Vercelli</v>
      </c>
      <c r="D346" s="13" t="s">
        <v>357</v>
      </c>
      <c r="E346" s="13">
        <v>8272.0</v>
      </c>
      <c r="F346" s="13">
        <f>(Comuni!$E346/$E$7910)*100</f>
        <v>0.0139205466</v>
      </c>
      <c r="G346" s="13">
        <f t="array" ref="G346">Comuni!$E346/XLOOKUP(B346,Ripartizione_Geografica!$C$2:$C$21,Ripartizione_Geografica!$D$2:$D$21)*100</f>
        <v>0.1895545194</v>
      </c>
      <c r="H346" s="13" t="str">
        <f t="shared" si="1"/>
        <v/>
      </c>
      <c r="I346" s="13" t="str">
        <f t="array" ref="I346">XLOOKUP(B346,Ripartizione_Geografica!$C$2:$C$21,Ripartizione_Geografica!$B$2:$B$21)</f>
        <v>Nord-ovest</v>
      </c>
    </row>
    <row r="347" ht="14.25" customHeight="1">
      <c r="A347" s="13" t="s">
        <v>390</v>
      </c>
      <c r="B347" s="13" t="s">
        <v>10</v>
      </c>
      <c r="C347" s="13" t="str">
        <f t="array" ref="C347">XLOOKUP(D347,Province!$B$2:$B$108,Province!$A$2:$A$108)</f>
        <v>Vercelli</v>
      </c>
      <c r="D347" s="13" t="s">
        <v>357</v>
      </c>
      <c r="E347" s="13">
        <v>899.0</v>
      </c>
      <c r="F347" s="13">
        <f>(Comuni!$E347/$E$7910)*100</f>
        <v>0.001512883388</v>
      </c>
      <c r="G347" s="13">
        <f t="array" ref="G347">Comuni!$E347/XLOOKUP(B347,Ripartizione_Geografica!$C$2:$C$21,Ripartizione_Geografica!$D$2:$D$21)*100</f>
        <v>0.02060076317</v>
      </c>
      <c r="H347" s="13" t="str">
        <f t="shared" si="1"/>
        <v/>
      </c>
      <c r="I347" s="13" t="str">
        <f t="array" ref="I347">XLOOKUP(B347,Ripartizione_Geografica!$C$2:$C$21,Ripartizione_Geografica!$B$2:$B$21)</f>
        <v>Nord-ovest</v>
      </c>
    </row>
    <row r="348" ht="14.25" customHeight="1">
      <c r="A348" s="13" t="s">
        <v>391</v>
      </c>
      <c r="B348" s="13" t="s">
        <v>10</v>
      </c>
      <c r="C348" s="13" t="str">
        <f t="array" ref="C348">XLOOKUP(D348,Province!$B$2:$B$108,Province!$A$2:$A$108)</f>
        <v>Vercelli</v>
      </c>
      <c r="D348" s="13" t="s">
        <v>357</v>
      </c>
      <c r="E348" s="13">
        <v>382.0</v>
      </c>
      <c r="F348" s="13">
        <f>(Comuni!$E348/$E$7910)*100</f>
        <v>0.0006428492262</v>
      </c>
      <c r="G348" s="13">
        <f t="array" ref="G348">Comuni!$E348/XLOOKUP(B348,Ripartizione_Geografica!$C$2:$C$21,Ripartizione_Geografica!$D$2:$D$21)*100</f>
        <v>0.008753605706</v>
      </c>
      <c r="H348" s="13" t="str">
        <f t="shared" si="1"/>
        <v/>
      </c>
      <c r="I348" s="13" t="str">
        <f t="array" ref="I348">XLOOKUP(B348,Ripartizione_Geografica!$C$2:$C$21,Ripartizione_Geografica!$B$2:$B$21)</f>
        <v>Nord-ovest</v>
      </c>
    </row>
    <row r="349" ht="14.25" customHeight="1">
      <c r="A349" s="13" t="s">
        <v>392</v>
      </c>
      <c r="B349" s="13" t="s">
        <v>10</v>
      </c>
      <c r="C349" s="13" t="str">
        <f t="array" ref="C349">XLOOKUP(D349,Province!$B$2:$B$108,Province!$A$2:$A$108)</f>
        <v>Vercelli</v>
      </c>
      <c r="D349" s="13" t="s">
        <v>357</v>
      </c>
      <c r="E349" s="13">
        <v>340.0</v>
      </c>
      <c r="F349" s="13">
        <f>(Comuni!$E349/$E$7910)*100</f>
        <v>0.0005721694684</v>
      </c>
      <c r="G349" s="13">
        <f t="array" ref="G349">Comuni!$E349/XLOOKUP(B349,Ripartizione_Geografica!$C$2:$C$21,Ripartizione_Geografica!$D$2:$D$21)*100</f>
        <v>0.007791167383</v>
      </c>
      <c r="H349" s="13" t="str">
        <f t="shared" si="1"/>
        <v/>
      </c>
      <c r="I349" s="13" t="str">
        <f t="array" ref="I349">XLOOKUP(B349,Ripartizione_Geografica!$C$2:$C$21,Ripartizione_Geografica!$B$2:$B$21)</f>
        <v>Nord-ovest</v>
      </c>
    </row>
    <row r="350" ht="14.25" customHeight="1">
      <c r="A350" s="13" t="s">
        <v>393</v>
      </c>
      <c r="B350" s="13" t="s">
        <v>10</v>
      </c>
      <c r="C350" s="13" t="str">
        <f t="array" ref="C350">XLOOKUP(D350,Province!$B$2:$B$108,Province!$A$2:$A$108)</f>
        <v>Vercelli</v>
      </c>
      <c r="D350" s="13" t="s">
        <v>357</v>
      </c>
      <c r="E350" s="13">
        <v>546.0</v>
      </c>
      <c r="F350" s="13">
        <f>(Comuni!$E350/$E$7910)*100</f>
        <v>0.0009188368522</v>
      </c>
      <c r="G350" s="13">
        <f t="array" ref="G350">Comuni!$E350/XLOOKUP(B350,Ripartizione_Geografica!$C$2:$C$21,Ripartizione_Geografica!$D$2:$D$21)*100</f>
        <v>0.01251169821</v>
      </c>
      <c r="H350" s="13" t="str">
        <f t="shared" si="1"/>
        <v/>
      </c>
      <c r="I350" s="13" t="str">
        <f t="array" ref="I350">XLOOKUP(B350,Ripartizione_Geografica!$C$2:$C$21,Ripartizione_Geografica!$B$2:$B$21)</f>
        <v>Nord-ovest</v>
      </c>
    </row>
    <row r="351" ht="14.25" customHeight="1">
      <c r="A351" s="13" t="s">
        <v>394</v>
      </c>
      <c r="B351" s="13" t="s">
        <v>10</v>
      </c>
      <c r="C351" s="13" t="str">
        <f t="array" ref="C351">XLOOKUP(D351,Province!$B$2:$B$108,Province!$A$2:$A$108)</f>
        <v>Vercelli</v>
      </c>
      <c r="D351" s="13" t="s">
        <v>357</v>
      </c>
      <c r="E351" s="13">
        <v>878.0</v>
      </c>
      <c r="F351" s="13">
        <f>(Comuni!$E351/$E$7910)*100</f>
        <v>0.00147754351</v>
      </c>
      <c r="G351" s="13">
        <f t="array" ref="G351">Comuni!$E351/XLOOKUP(B351,Ripartizione_Geografica!$C$2:$C$21,Ripartizione_Geografica!$D$2:$D$21)*100</f>
        <v>0.02011954401</v>
      </c>
      <c r="H351" s="13" t="str">
        <f t="shared" si="1"/>
        <v/>
      </c>
      <c r="I351" s="13" t="str">
        <f t="array" ref="I351">XLOOKUP(B351,Ripartizione_Geografica!$C$2:$C$21,Ripartizione_Geografica!$B$2:$B$21)</f>
        <v>Nord-ovest</v>
      </c>
    </row>
    <row r="352" ht="14.25" customHeight="1">
      <c r="A352" s="13" t="s">
        <v>395</v>
      </c>
      <c r="B352" s="13" t="s">
        <v>10</v>
      </c>
      <c r="C352" s="13" t="str">
        <f t="array" ref="C352">XLOOKUP(D352,Province!$B$2:$B$108,Province!$A$2:$A$108)</f>
        <v>Vercelli</v>
      </c>
      <c r="D352" s="13" t="s">
        <v>357</v>
      </c>
      <c r="E352" s="13">
        <v>579.0</v>
      </c>
      <c r="F352" s="13">
        <f>(Comuni!$E352/$E$7910)*100</f>
        <v>0.0009743709476</v>
      </c>
      <c r="G352" s="13">
        <f t="array" ref="G352">Comuni!$E352/XLOOKUP(B352,Ripartizione_Geografica!$C$2:$C$21,Ripartizione_Geografica!$D$2:$D$21)*100</f>
        <v>0.01326789975</v>
      </c>
      <c r="H352" s="13" t="str">
        <f t="shared" si="1"/>
        <v/>
      </c>
      <c r="I352" s="13" t="str">
        <f t="array" ref="I352">XLOOKUP(B352,Ripartizione_Geografica!$C$2:$C$21,Ripartizione_Geografica!$B$2:$B$21)</f>
        <v>Nord-ovest</v>
      </c>
    </row>
    <row r="353" ht="14.25" customHeight="1">
      <c r="A353" s="13" t="s">
        <v>396</v>
      </c>
      <c r="B353" s="13" t="s">
        <v>10</v>
      </c>
      <c r="C353" s="13" t="str">
        <f t="array" ref="C353">XLOOKUP(D353,Province!$B$2:$B$108,Province!$A$2:$A$108)</f>
        <v>Vercelli</v>
      </c>
      <c r="D353" s="13" t="s">
        <v>357</v>
      </c>
      <c r="E353" s="13">
        <v>4450.0</v>
      </c>
      <c r="F353" s="13">
        <f>(Comuni!$E353/$E$7910)*100</f>
        <v>0.00748868863</v>
      </c>
      <c r="G353" s="13">
        <f t="array" ref="G353">Comuni!$E353/XLOOKUP(B353,Ripartizione_Geografica!$C$2:$C$21,Ripartizione_Geografica!$D$2:$D$21)*100</f>
        <v>0.1019726319</v>
      </c>
      <c r="H353" s="13" t="str">
        <f t="shared" si="1"/>
        <v/>
      </c>
      <c r="I353" s="13" t="str">
        <f t="array" ref="I353">XLOOKUP(B353,Ripartizione_Geografica!$C$2:$C$21,Ripartizione_Geografica!$B$2:$B$21)</f>
        <v>Nord-ovest</v>
      </c>
    </row>
    <row r="354" ht="14.25" customHeight="1">
      <c r="A354" s="13" t="s">
        <v>397</v>
      </c>
      <c r="B354" s="13" t="s">
        <v>10</v>
      </c>
      <c r="C354" s="13" t="str">
        <f t="array" ref="C354">XLOOKUP(D354,Province!$B$2:$B$108,Province!$A$2:$A$108)</f>
        <v>Vercelli</v>
      </c>
      <c r="D354" s="13" t="s">
        <v>357</v>
      </c>
      <c r="E354" s="13">
        <v>819.0</v>
      </c>
      <c r="F354" s="13">
        <f>(Comuni!$E354/$E$7910)*100</f>
        <v>0.001378255278</v>
      </c>
      <c r="G354" s="13">
        <f t="array" ref="G354">Comuni!$E354/XLOOKUP(B354,Ripartizione_Geografica!$C$2:$C$21,Ripartizione_Geografica!$D$2:$D$21)*100</f>
        <v>0.01876754731</v>
      </c>
      <c r="H354" s="13" t="str">
        <f t="shared" si="1"/>
        <v/>
      </c>
      <c r="I354" s="13" t="str">
        <f t="array" ref="I354">XLOOKUP(B354,Ripartizione_Geografica!$C$2:$C$21,Ripartizione_Geografica!$B$2:$B$21)</f>
        <v>Nord-ovest</v>
      </c>
    </row>
    <row r="355" ht="14.25" customHeight="1">
      <c r="A355" s="13" t="s">
        <v>398</v>
      </c>
      <c r="B355" s="13" t="s">
        <v>10</v>
      </c>
      <c r="C355" s="13" t="str">
        <f t="array" ref="C355">XLOOKUP(D355,Province!$B$2:$B$108,Province!$A$2:$A$108)</f>
        <v>Vercelli</v>
      </c>
      <c r="D355" s="13" t="s">
        <v>357</v>
      </c>
      <c r="E355" s="13">
        <v>104.0</v>
      </c>
      <c r="F355" s="13">
        <f>(Comuni!$E355/$E$7910)*100</f>
        <v>0.0001750165433</v>
      </c>
      <c r="G355" s="13">
        <f t="array" ref="G355">Comuni!$E355/XLOOKUP(B355,Ripartizione_Geografica!$C$2:$C$21,Ripartizione_Geografica!$D$2:$D$21)*100</f>
        <v>0.002383180611</v>
      </c>
      <c r="H355" s="13" t="str">
        <f t="shared" si="1"/>
        <v/>
      </c>
      <c r="I355" s="13" t="str">
        <f t="array" ref="I355">XLOOKUP(B355,Ripartizione_Geografica!$C$2:$C$21,Ripartizione_Geografica!$B$2:$B$21)</f>
        <v>Nord-ovest</v>
      </c>
    </row>
    <row r="356" ht="14.25" customHeight="1">
      <c r="A356" s="13" t="s">
        <v>399</v>
      </c>
      <c r="B356" s="13" t="s">
        <v>10</v>
      </c>
      <c r="C356" s="13" t="str">
        <f t="array" ref="C356">XLOOKUP(D356,Province!$B$2:$B$108,Province!$A$2:$A$108)</f>
        <v>Vercelli</v>
      </c>
      <c r="D356" s="13" t="s">
        <v>357</v>
      </c>
      <c r="E356" s="13">
        <v>1465.0</v>
      </c>
      <c r="F356" s="13">
        <f>(Comuni!$E356/$E$7910)*100</f>
        <v>0.002465377268</v>
      </c>
      <c r="G356" s="13">
        <f t="array" ref="G356">Comuni!$E356/XLOOKUP(B356,Ripartizione_Geografica!$C$2:$C$21,Ripartizione_Geografica!$D$2:$D$21)*100</f>
        <v>0.03357076534</v>
      </c>
      <c r="H356" s="13" t="str">
        <f t="shared" si="1"/>
        <v/>
      </c>
      <c r="I356" s="13" t="str">
        <f t="array" ref="I356">XLOOKUP(B356,Ripartizione_Geografica!$C$2:$C$21,Ripartizione_Geografica!$B$2:$B$21)</f>
        <v>Nord-ovest</v>
      </c>
    </row>
    <row r="357" ht="14.25" customHeight="1">
      <c r="A357" s="13" t="s">
        <v>400</v>
      </c>
      <c r="B357" s="13" t="s">
        <v>10</v>
      </c>
      <c r="C357" s="13" t="str">
        <f t="array" ref="C357">XLOOKUP(D357,Province!$B$2:$B$108,Province!$A$2:$A$108)</f>
        <v>Vercelli</v>
      </c>
      <c r="D357" s="13" t="s">
        <v>357</v>
      </c>
      <c r="E357" s="13">
        <v>804.0</v>
      </c>
      <c r="F357" s="13">
        <f>(Comuni!$E357/$E$7910)*100</f>
        <v>0.001353012508</v>
      </c>
      <c r="G357" s="13">
        <f t="array" ref="G357">Comuni!$E357/XLOOKUP(B357,Ripartizione_Geografica!$C$2:$C$21,Ripartizione_Geografica!$D$2:$D$21)*100</f>
        <v>0.01842381934</v>
      </c>
      <c r="H357" s="13" t="str">
        <f t="shared" si="1"/>
        <v/>
      </c>
      <c r="I357" s="13" t="str">
        <f t="array" ref="I357">XLOOKUP(B357,Ripartizione_Geografica!$C$2:$C$21,Ripartizione_Geografica!$B$2:$B$21)</f>
        <v>Nord-ovest</v>
      </c>
    </row>
    <row r="358" ht="14.25" customHeight="1">
      <c r="A358" s="13" t="s">
        <v>401</v>
      </c>
      <c r="B358" s="13" t="s">
        <v>10</v>
      </c>
      <c r="C358" s="13" t="str">
        <f t="array" ref="C358">XLOOKUP(D358,Province!$B$2:$B$108,Province!$A$2:$A$108)</f>
        <v>Vercelli</v>
      </c>
      <c r="D358" s="13" t="s">
        <v>357</v>
      </c>
      <c r="E358" s="13">
        <v>754.0</v>
      </c>
      <c r="F358" s="13">
        <f>(Comuni!$E358/$E$7910)*100</f>
        <v>0.001268869939</v>
      </c>
      <c r="G358" s="13">
        <f t="array" ref="G358">Comuni!$E358/XLOOKUP(B358,Ripartizione_Geografica!$C$2:$C$21,Ripartizione_Geografica!$D$2:$D$21)*100</f>
        <v>0.01727805943</v>
      </c>
      <c r="H358" s="13" t="str">
        <f t="shared" si="1"/>
        <v/>
      </c>
      <c r="I358" s="13" t="str">
        <f t="array" ref="I358">XLOOKUP(B358,Ripartizione_Geografica!$C$2:$C$21,Ripartizione_Geografica!$B$2:$B$21)</f>
        <v>Nord-ovest</v>
      </c>
    </row>
    <row r="359" ht="14.25" customHeight="1">
      <c r="A359" s="13" t="s">
        <v>402</v>
      </c>
      <c r="B359" s="13" t="s">
        <v>10</v>
      </c>
      <c r="C359" s="13" t="str">
        <f t="array" ref="C359">XLOOKUP(D359,Province!$B$2:$B$108,Province!$A$2:$A$108)</f>
        <v>Vercelli</v>
      </c>
      <c r="D359" s="13" t="s">
        <v>357</v>
      </c>
      <c r="E359" s="13">
        <v>252.0</v>
      </c>
      <c r="F359" s="13">
        <f>(Comuni!$E359/$E$7910)*100</f>
        <v>0.0004240785472</v>
      </c>
      <c r="G359" s="13">
        <f t="array" ref="G359">Comuni!$E359/XLOOKUP(B359,Ripartizione_Geografica!$C$2:$C$21,Ripartizione_Geografica!$D$2:$D$21)*100</f>
        <v>0.005774629942</v>
      </c>
      <c r="H359" s="13" t="str">
        <f t="shared" si="1"/>
        <v/>
      </c>
      <c r="I359" s="13" t="str">
        <f t="array" ref="I359">XLOOKUP(B359,Ripartizione_Geografica!$C$2:$C$21,Ripartizione_Geografica!$B$2:$B$21)</f>
        <v>Nord-ovest</v>
      </c>
    </row>
    <row r="360" ht="14.25" customHeight="1">
      <c r="A360" s="13" t="s">
        <v>403</v>
      </c>
      <c r="B360" s="13" t="s">
        <v>10</v>
      </c>
      <c r="C360" s="13" t="str">
        <f t="array" ref="C360">XLOOKUP(D360,Province!$B$2:$B$108,Province!$A$2:$A$108)</f>
        <v>Vercelli</v>
      </c>
      <c r="D360" s="13" t="s">
        <v>357</v>
      </c>
      <c r="E360" s="13">
        <v>1292.0</v>
      </c>
      <c r="F360" s="13">
        <f>(Comuni!$E360/$E$7910)*100</f>
        <v>0.00217424398</v>
      </c>
      <c r="G360" s="13">
        <f t="array" ref="G360">Comuni!$E360/XLOOKUP(B360,Ripartizione_Geografica!$C$2:$C$21,Ripartizione_Geografica!$D$2:$D$21)*100</f>
        <v>0.02960643605</v>
      </c>
      <c r="H360" s="13" t="str">
        <f t="shared" si="1"/>
        <v/>
      </c>
      <c r="I360" s="13" t="str">
        <f t="array" ref="I360">XLOOKUP(B360,Ripartizione_Geografica!$C$2:$C$21,Ripartizione_Geografica!$B$2:$B$21)</f>
        <v>Nord-ovest</v>
      </c>
    </row>
    <row r="361" ht="14.25" customHeight="1">
      <c r="A361" s="13" t="s">
        <v>404</v>
      </c>
      <c r="B361" s="13" t="s">
        <v>10</v>
      </c>
      <c r="C361" s="13" t="str">
        <f t="array" ref="C361">XLOOKUP(D361,Province!$B$2:$B$108,Province!$A$2:$A$108)</f>
        <v>Vercelli</v>
      </c>
      <c r="D361" s="13" t="s">
        <v>357</v>
      </c>
      <c r="E361" s="13">
        <v>321.0</v>
      </c>
      <c r="F361" s="13">
        <f>(Comuni!$E361/$E$7910)*100</f>
        <v>0.0005401952922</v>
      </c>
      <c r="G361" s="13">
        <f t="array" ref="G361">Comuni!$E361/XLOOKUP(B361,Ripartizione_Geografica!$C$2:$C$21,Ripartizione_Geografica!$D$2:$D$21)*100</f>
        <v>0.007355778617</v>
      </c>
      <c r="H361" s="13" t="str">
        <f t="shared" si="1"/>
        <v/>
      </c>
      <c r="I361" s="13" t="str">
        <f t="array" ref="I361">XLOOKUP(B361,Ripartizione_Geografica!$C$2:$C$21,Ripartizione_Geografica!$B$2:$B$21)</f>
        <v>Nord-ovest</v>
      </c>
    </row>
    <row r="362" ht="14.25" customHeight="1">
      <c r="A362" s="13" t="s">
        <v>405</v>
      </c>
      <c r="B362" s="13" t="s">
        <v>10</v>
      </c>
      <c r="C362" s="13" t="str">
        <f t="array" ref="C362">XLOOKUP(D362,Province!$B$2:$B$108,Province!$A$2:$A$108)</f>
        <v>Vercelli</v>
      </c>
      <c r="D362" s="13" t="s">
        <v>357</v>
      </c>
      <c r="E362" s="13">
        <v>1346.0</v>
      </c>
      <c r="F362" s="13">
        <f>(Comuni!$E362/$E$7910)*100</f>
        <v>0.002265117954</v>
      </c>
      <c r="G362" s="13">
        <f t="array" ref="G362">Comuni!$E362/XLOOKUP(B362,Ripartizione_Geografica!$C$2:$C$21,Ripartizione_Geografica!$D$2:$D$21)*100</f>
        <v>0.03084385676</v>
      </c>
      <c r="H362" s="13" t="str">
        <f t="shared" si="1"/>
        <v/>
      </c>
      <c r="I362" s="13" t="str">
        <f t="array" ref="I362">XLOOKUP(B362,Ripartizione_Geografica!$C$2:$C$21,Ripartizione_Geografica!$B$2:$B$21)</f>
        <v>Nord-ovest</v>
      </c>
    </row>
    <row r="363" ht="14.25" customHeight="1">
      <c r="A363" s="13" t="s">
        <v>406</v>
      </c>
      <c r="B363" s="13" t="s">
        <v>10</v>
      </c>
      <c r="C363" s="13" t="str">
        <f t="array" ref="C363">XLOOKUP(D363,Province!$B$2:$B$108,Province!$A$2:$A$108)</f>
        <v>Vercelli</v>
      </c>
      <c r="D363" s="13" t="s">
        <v>357</v>
      </c>
      <c r="E363" s="13">
        <v>137.0</v>
      </c>
      <c r="F363" s="13">
        <f>(Comuni!$E363/$E$7910)*100</f>
        <v>0.0002305506387</v>
      </c>
      <c r="G363" s="13">
        <f t="array" ref="G363">Comuni!$E363/XLOOKUP(B363,Ripartizione_Geografica!$C$2:$C$21,Ripartizione_Geografica!$D$2:$D$21)*100</f>
        <v>0.003139382151</v>
      </c>
      <c r="H363" s="13" t="str">
        <f t="shared" si="1"/>
        <v/>
      </c>
      <c r="I363" s="13" t="str">
        <f t="array" ref="I363">XLOOKUP(B363,Ripartizione_Geografica!$C$2:$C$21,Ripartizione_Geografica!$B$2:$B$21)</f>
        <v>Nord-ovest</v>
      </c>
    </row>
    <row r="364" ht="14.25" customHeight="1">
      <c r="A364" s="13" t="s">
        <v>407</v>
      </c>
      <c r="B364" s="13" t="s">
        <v>10</v>
      </c>
      <c r="C364" s="13" t="str">
        <f t="array" ref="C364">XLOOKUP(D364,Province!$B$2:$B$108,Province!$A$2:$A$108)</f>
        <v>Vercelli</v>
      </c>
      <c r="D364" s="13" t="s">
        <v>357</v>
      </c>
      <c r="E364" s="13">
        <v>193.0</v>
      </c>
      <c r="F364" s="13">
        <f>(Comuni!$E364/$E$7910)*100</f>
        <v>0.0003247903159</v>
      </c>
      <c r="G364" s="13">
        <f t="array" ref="G364">Comuni!$E364/XLOOKUP(B364,Ripartizione_Geografica!$C$2:$C$21,Ripartizione_Geografica!$D$2:$D$21)*100</f>
        <v>0.00442263325</v>
      </c>
      <c r="H364" s="13" t="str">
        <f t="shared" si="1"/>
        <v/>
      </c>
      <c r="I364" s="13" t="str">
        <f t="array" ref="I364">XLOOKUP(B364,Ripartizione_Geografica!$C$2:$C$21,Ripartizione_Geografica!$B$2:$B$21)</f>
        <v>Nord-ovest</v>
      </c>
    </row>
    <row r="365" ht="14.25" customHeight="1">
      <c r="A365" s="13" t="s">
        <v>408</v>
      </c>
      <c r="B365" s="13" t="s">
        <v>10</v>
      </c>
      <c r="C365" s="13" t="str">
        <f t="array" ref="C365">XLOOKUP(D365,Province!$B$2:$B$108,Province!$A$2:$A$108)</f>
        <v>Vercelli</v>
      </c>
      <c r="D365" s="13" t="s">
        <v>357</v>
      </c>
      <c r="E365" s="13">
        <v>594.0</v>
      </c>
      <c r="F365" s="13">
        <f>(Comuni!$E365/$E$7910)*100</f>
        <v>0.0009996137183</v>
      </c>
      <c r="G365" s="13">
        <f t="array" ref="G365">Comuni!$E365/XLOOKUP(B365,Ripartizione_Geografica!$C$2:$C$21,Ripartizione_Geografica!$D$2:$D$21)*100</f>
        <v>0.01361162772</v>
      </c>
      <c r="H365" s="13" t="str">
        <f t="shared" si="1"/>
        <v/>
      </c>
      <c r="I365" s="13" t="str">
        <f t="array" ref="I365">XLOOKUP(B365,Ripartizione_Geografica!$C$2:$C$21,Ripartizione_Geografica!$B$2:$B$21)</f>
        <v>Nord-ovest</v>
      </c>
    </row>
    <row r="366" ht="14.25" customHeight="1">
      <c r="A366" s="13" t="s">
        <v>409</v>
      </c>
      <c r="B366" s="13" t="s">
        <v>10</v>
      </c>
      <c r="C366" s="13" t="str">
        <f t="array" ref="C366">XLOOKUP(D366,Province!$B$2:$B$108,Province!$A$2:$A$108)</f>
        <v>Vercelli</v>
      </c>
      <c r="D366" s="13" t="s">
        <v>357</v>
      </c>
      <c r="E366" s="13">
        <v>672.0</v>
      </c>
      <c r="F366" s="13">
        <f>(Comuni!$E366/$E$7910)*100</f>
        <v>0.001130876126</v>
      </c>
      <c r="G366" s="13">
        <f t="array" ref="G366">Comuni!$E366/XLOOKUP(B366,Ripartizione_Geografica!$C$2:$C$21,Ripartizione_Geografica!$D$2:$D$21)*100</f>
        <v>0.01539901318</v>
      </c>
      <c r="H366" s="13" t="str">
        <f t="shared" si="1"/>
        <v/>
      </c>
      <c r="I366" s="13" t="str">
        <f t="array" ref="I366">XLOOKUP(B366,Ripartizione_Geografica!$C$2:$C$21,Ripartizione_Geografica!$B$2:$B$21)</f>
        <v>Nord-ovest</v>
      </c>
    </row>
    <row r="367" ht="14.25" customHeight="1">
      <c r="A367" s="13" t="s">
        <v>410</v>
      </c>
      <c r="B367" s="13" t="s">
        <v>10</v>
      </c>
      <c r="C367" s="13" t="str">
        <f t="array" ref="C367">XLOOKUP(D367,Province!$B$2:$B$108,Province!$A$2:$A$108)</f>
        <v>Vercelli</v>
      </c>
      <c r="D367" s="13" t="s">
        <v>357</v>
      </c>
      <c r="E367" s="13">
        <v>4246.0</v>
      </c>
      <c r="F367" s="13">
        <f>(Comuni!$E367/$E$7910)*100</f>
        <v>0.007145386949</v>
      </c>
      <c r="G367" s="13">
        <f t="array" ref="G367">Comuni!$E367/XLOOKUP(B367,Ripartizione_Geografica!$C$2:$C$21,Ripartizione_Geografica!$D$2:$D$21)*100</f>
        <v>0.09729793149</v>
      </c>
      <c r="H367" s="13" t="str">
        <f t="shared" si="1"/>
        <v/>
      </c>
      <c r="I367" s="13" t="str">
        <f t="array" ref="I367">XLOOKUP(B367,Ripartizione_Geografica!$C$2:$C$21,Ripartizione_Geografica!$B$2:$B$21)</f>
        <v>Nord-ovest</v>
      </c>
    </row>
    <row r="368" ht="14.25" customHeight="1">
      <c r="A368" s="13" t="s">
        <v>411</v>
      </c>
      <c r="B368" s="13" t="s">
        <v>10</v>
      </c>
      <c r="C368" s="13" t="str">
        <f t="array" ref="C368">XLOOKUP(D368,Province!$B$2:$B$108,Province!$A$2:$A$108)</f>
        <v>Vercelli</v>
      </c>
      <c r="D368" s="13" t="s">
        <v>357</v>
      </c>
      <c r="E368" s="13">
        <v>400.0</v>
      </c>
      <c r="F368" s="13">
        <f>(Comuni!$E368/$E$7910)*100</f>
        <v>0.000673140551</v>
      </c>
      <c r="G368" s="13">
        <f t="array" ref="G368">Comuni!$E368/XLOOKUP(B368,Ripartizione_Geografica!$C$2:$C$21,Ripartizione_Geografica!$D$2:$D$21)*100</f>
        <v>0.009166079274</v>
      </c>
      <c r="H368" s="13" t="str">
        <f t="shared" si="1"/>
        <v/>
      </c>
      <c r="I368" s="13" t="str">
        <f t="array" ref="I368">XLOOKUP(B368,Ripartizione_Geografica!$C$2:$C$21,Ripartizione_Geografica!$B$2:$B$21)</f>
        <v>Nord-ovest</v>
      </c>
    </row>
    <row r="369" ht="14.25" customHeight="1">
      <c r="A369" s="13" t="s">
        <v>412</v>
      </c>
      <c r="B369" s="13" t="s">
        <v>10</v>
      </c>
      <c r="C369" s="13" t="str">
        <f t="array" ref="C369">XLOOKUP(D369,Province!$B$2:$B$108,Province!$A$2:$A$108)</f>
        <v>Vercelli</v>
      </c>
      <c r="D369" s="13" t="s">
        <v>357</v>
      </c>
      <c r="E369" s="13">
        <v>66.0</v>
      </c>
      <c r="F369" s="13">
        <f>(Comuni!$E369/$E$7910)*100</f>
        <v>0.0001110681909</v>
      </c>
      <c r="G369" s="13">
        <f t="array" ref="G369">Comuni!$E369/XLOOKUP(B369,Ripartizione_Geografica!$C$2:$C$21,Ripartizione_Geografica!$D$2:$D$21)*100</f>
        <v>0.00151240308</v>
      </c>
      <c r="H369" s="13" t="str">
        <f t="shared" si="1"/>
        <v/>
      </c>
      <c r="I369" s="13" t="str">
        <f t="array" ref="I369">XLOOKUP(B369,Ripartizione_Geografica!$C$2:$C$21,Ripartizione_Geografica!$B$2:$B$21)</f>
        <v>Nord-ovest</v>
      </c>
    </row>
    <row r="370" ht="14.25" customHeight="1">
      <c r="A370" s="13" t="s">
        <v>413</v>
      </c>
      <c r="B370" s="13" t="s">
        <v>10</v>
      </c>
      <c r="C370" s="13" t="str">
        <f t="array" ref="C370">XLOOKUP(D370,Province!$B$2:$B$108,Province!$A$2:$A$108)</f>
        <v>Vercelli</v>
      </c>
      <c r="D370" s="13" t="s">
        <v>357</v>
      </c>
      <c r="E370" s="13">
        <v>137.0</v>
      </c>
      <c r="F370" s="13">
        <f>(Comuni!$E370/$E$7910)*100</f>
        <v>0.0002305506387</v>
      </c>
      <c r="G370" s="13">
        <f t="array" ref="G370">Comuni!$E370/XLOOKUP(B370,Ripartizione_Geografica!$C$2:$C$21,Ripartizione_Geografica!$D$2:$D$21)*100</f>
        <v>0.003139382151</v>
      </c>
      <c r="H370" s="13" t="str">
        <f t="shared" si="1"/>
        <v/>
      </c>
      <c r="I370" s="13" t="str">
        <f t="array" ref="I370">XLOOKUP(B370,Ripartizione_Geografica!$C$2:$C$21,Ripartizione_Geografica!$B$2:$B$21)</f>
        <v>Nord-ovest</v>
      </c>
    </row>
    <row r="371" ht="14.25" customHeight="1">
      <c r="A371" s="13" t="s">
        <v>414</v>
      </c>
      <c r="B371" s="13" t="s">
        <v>10</v>
      </c>
      <c r="C371" s="13" t="str">
        <f t="array" ref="C371">XLOOKUP(D371,Province!$B$2:$B$108,Province!$A$2:$A$108)</f>
        <v>Vercelli</v>
      </c>
      <c r="D371" s="13" t="s">
        <v>357</v>
      </c>
      <c r="E371" s="13">
        <v>469.0</v>
      </c>
      <c r="F371" s="13">
        <f>(Comuni!$E371/$E$7910)*100</f>
        <v>0.0007892572961</v>
      </c>
      <c r="G371" s="13">
        <f t="array" ref="G371">Comuni!$E371/XLOOKUP(B371,Ripartizione_Geografica!$C$2:$C$21,Ripartizione_Geografica!$D$2:$D$21)*100</f>
        <v>0.01074722795</v>
      </c>
      <c r="H371" s="13" t="str">
        <f t="shared" si="1"/>
        <v/>
      </c>
      <c r="I371" s="13" t="str">
        <f t="array" ref="I371">XLOOKUP(B371,Ripartizione_Geografica!$C$2:$C$21,Ripartizione_Geografica!$B$2:$B$21)</f>
        <v>Nord-ovest</v>
      </c>
    </row>
    <row r="372" ht="14.25" customHeight="1">
      <c r="A372" s="13" t="s">
        <v>415</v>
      </c>
      <c r="B372" s="13" t="s">
        <v>10</v>
      </c>
      <c r="C372" s="13" t="str">
        <f t="array" ref="C372">XLOOKUP(D372,Province!$B$2:$B$108,Province!$A$2:$A$108)</f>
        <v>Vercelli</v>
      </c>
      <c r="D372" s="13" t="s">
        <v>357</v>
      </c>
      <c r="E372" s="13">
        <v>2465.0</v>
      </c>
      <c r="F372" s="13">
        <f>(Comuni!$E372/$E$7910)*100</f>
        <v>0.004148228646</v>
      </c>
      <c r="G372" s="13">
        <f t="array" ref="G372">Comuni!$E372/XLOOKUP(B372,Ripartizione_Geografica!$C$2:$C$21,Ripartizione_Geografica!$D$2:$D$21)*100</f>
        <v>0.05648596352</v>
      </c>
      <c r="H372" s="13" t="str">
        <f t="shared" si="1"/>
        <v/>
      </c>
      <c r="I372" s="13" t="str">
        <f t="array" ref="I372">XLOOKUP(B372,Ripartizione_Geografica!$C$2:$C$21,Ripartizione_Geografica!$B$2:$B$21)</f>
        <v>Nord-ovest</v>
      </c>
    </row>
    <row r="373" ht="14.25" customHeight="1">
      <c r="A373" s="13" t="s">
        <v>416</v>
      </c>
      <c r="B373" s="13" t="s">
        <v>10</v>
      </c>
      <c r="C373" s="13" t="str">
        <f t="array" ref="C373">XLOOKUP(D373,Province!$B$2:$B$108,Province!$A$2:$A$108)</f>
        <v>Vercelli</v>
      </c>
      <c r="D373" s="13" t="s">
        <v>357</v>
      </c>
      <c r="E373" s="13">
        <v>580.0</v>
      </c>
      <c r="F373" s="13">
        <f>(Comuni!$E373/$E$7910)*100</f>
        <v>0.000976053799</v>
      </c>
      <c r="G373" s="13">
        <f t="array" ref="G373">Comuni!$E373/XLOOKUP(B373,Ripartizione_Geografica!$C$2:$C$21,Ripartizione_Geografica!$D$2:$D$21)*100</f>
        <v>0.01329081495</v>
      </c>
      <c r="H373" s="13" t="str">
        <f t="shared" si="1"/>
        <v/>
      </c>
      <c r="I373" s="13" t="str">
        <f t="array" ref="I373">XLOOKUP(B373,Ripartizione_Geografica!$C$2:$C$21,Ripartizione_Geografica!$B$2:$B$21)</f>
        <v>Nord-ovest</v>
      </c>
    </row>
    <row r="374" ht="14.25" customHeight="1">
      <c r="A374" s="13" t="s">
        <v>417</v>
      </c>
      <c r="B374" s="13" t="s">
        <v>10</v>
      </c>
      <c r="C374" s="13" t="str">
        <f t="array" ref="C374">XLOOKUP(D374,Province!$B$2:$B$108,Province!$A$2:$A$108)</f>
        <v>Vercelli</v>
      </c>
      <c r="D374" s="13" t="s">
        <v>357</v>
      </c>
      <c r="E374" s="13">
        <v>194.0</v>
      </c>
      <c r="F374" s="13">
        <f>(Comuni!$E374/$E$7910)*100</f>
        <v>0.0003264731673</v>
      </c>
      <c r="G374" s="13">
        <f t="array" ref="G374">Comuni!$E374/XLOOKUP(B374,Ripartizione_Geografica!$C$2:$C$21,Ripartizione_Geografica!$D$2:$D$21)*100</f>
        <v>0.004445548448</v>
      </c>
      <c r="H374" s="13" t="str">
        <f t="shared" si="1"/>
        <v/>
      </c>
      <c r="I374" s="13" t="str">
        <f t="array" ref="I374">XLOOKUP(B374,Ripartizione_Geografica!$C$2:$C$21,Ripartizione_Geografica!$B$2:$B$21)</f>
        <v>Nord-ovest</v>
      </c>
    </row>
    <row r="375" ht="14.25" customHeight="1">
      <c r="A375" s="13" t="s">
        <v>418</v>
      </c>
      <c r="B375" s="13" t="s">
        <v>10</v>
      </c>
      <c r="C375" s="13" t="str">
        <f t="array" ref="C375">XLOOKUP(D375,Province!$B$2:$B$108,Province!$A$2:$A$108)</f>
        <v>Vercelli</v>
      </c>
      <c r="D375" s="13" t="s">
        <v>357</v>
      </c>
      <c r="E375" s="13">
        <v>979.0</v>
      </c>
      <c r="F375" s="13">
        <f>(Comuni!$E375/$E$7910)*100</f>
        <v>0.001647511499</v>
      </c>
      <c r="G375" s="13">
        <f t="array" ref="G375">Comuni!$E375/XLOOKUP(B375,Ripartizione_Geografica!$C$2:$C$21,Ripartizione_Geografica!$D$2:$D$21)*100</f>
        <v>0.02243397902</v>
      </c>
      <c r="H375" s="13" t="str">
        <f t="shared" si="1"/>
        <v/>
      </c>
      <c r="I375" s="13" t="str">
        <f t="array" ref="I375">XLOOKUP(B375,Ripartizione_Geografica!$C$2:$C$21,Ripartizione_Geografica!$B$2:$B$21)</f>
        <v>Nord-ovest</v>
      </c>
    </row>
    <row r="376" ht="14.25" customHeight="1">
      <c r="A376" s="13" t="s">
        <v>419</v>
      </c>
      <c r="B376" s="13" t="s">
        <v>10</v>
      </c>
      <c r="C376" s="13" t="str">
        <f t="array" ref="C376">XLOOKUP(D376,Province!$B$2:$B$108,Province!$A$2:$A$108)</f>
        <v>Vercelli</v>
      </c>
      <c r="D376" s="13" t="s">
        <v>357</v>
      </c>
      <c r="E376" s="13">
        <v>237.0</v>
      </c>
      <c r="F376" s="13">
        <f>(Comuni!$E376/$E$7910)*100</f>
        <v>0.0003988357765</v>
      </c>
      <c r="G376" s="13">
        <f t="array" ref="G376">Comuni!$E376/XLOOKUP(B376,Ripartizione_Geografica!$C$2:$C$21,Ripartizione_Geografica!$D$2:$D$21)*100</f>
        <v>0.00543090197</v>
      </c>
      <c r="H376" s="13" t="str">
        <f t="shared" si="1"/>
        <v/>
      </c>
      <c r="I376" s="13" t="str">
        <f t="array" ref="I376">XLOOKUP(B376,Ripartizione_Geografica!$C$2:$C$21,Ripartizione_Geografica!$B$2:$B$21)</f>
        <v>Nord-ovest</v>
      </c>
    </row>
    <row r="377" ht="14.25" customHeight="1">
      <c r="A377" s="13" t="s">
        <v>420</v>
      </c>
      <c r="B377" s="13" t="s">
        <v>10</v>
      </c>
      <c r="C377" s="13" t="str">
        <f t="array" ref="C377">XLOOKUP(D377,Province!$B$2:$B$108,Province!$A$2:$A$108)</f>
        <v>Vercelli</v>
      </c>
      <c r="D377" s="13" t="s">
        <v>357</v>
      </c>
      <c r="E377" s="13">
        <v>114.0</v>
      </c>
      <c r="F377" s="13">
        <f>(Comuni!$E377/$E$7910)*100</f>
        <v>0.000191845057</v>
      </c>
      <c r="G377" s="13">
        <f t="array" ref="G377">Comuni!$E377/XLOOKUP(B377,Ripartizione_Geografica!$C$2:$C$21,Ripartizione_Geografica!$D$2:$D$21)*100</f>
        <v>0.002612332593</v>
      </c>
      <c r="H377" s="13" t="str">
        <f t="shared" si="1"/>
        <v/>
      </c>
      <c r="I377" s="13" t="str">
        <f t="array" ref="I377">XLOOKUP(B377,Ripartizione_Geografica!$C$2:$C$21,Ripartizione_Geografica!$B$2:$B$21)</f>
        <v>Nord-ovest</v>
      </c>
    </row>
    <row r="378" ht="14.25" customHeight="1">
      <c r="A378" s="13" t="s">
        <v>421</v>
      </c>
      <c r="B378" s="13" t="s">
        <v>10</v>
      </c>
      <c r="C378" s="13" t="str">
        <f t="array" ref="C378">XLOOKUP(D378,Province!$B$2:$B$108,Province!$A$2:$A$108)</f>
        <v>Vercelli</v>
      </c>
      <c r="D378" s="13" t="s">
        <v>357</v>
      </c>
      <c r="E378" s="13">
        <v>4170.0</v>
      </c>
      <c r="F378" s="13">
        <f>(Comuni!$E378/$E$7910)*100</f>
        <v>0.007017490245</v>
      </c>
      <c r="G378" s="13">
        <f t="array" ref="G378">Comuni!$E378/XLOOKUP(B378,Ripartizione_Geografica!$C$2:$C$21,Ripartizione_Geografica!$D$2:$D$21)*100</f>
        <v>0.09555637643</v>
      </c>
      <c r="H378" s="13" t="str">
        <f t="shared" si="1"/>
        <v/>
      </c>
      <c r="I378" s="13" t="str">
        <f t="array" ref="I378">XLOOKUP(B378,Ripartizione_Geografica!$C$2:$C$21,Ripartizione_Geografica!$B$2:$B$21)</f>
        <v>Nord-ovest</v>
      </c>
    </row>
    <row r="379" ht="14.25" customHeight="1">
      <c r="A379" s="13" t="s">
        <v>422</v>
      </c>
      <c r="B379" s="13" t="s">
        <v>10</v>
      </c>
      <c r="C379" s="13" t="str">
        <f t="array" ref="C379">XLOOKUP(D379,Province!$B$2:$B$108,Province!$A$2:$A$108)</f>
        <v>Vercelli</v>
      </c>
      <c r="D379" s="13" t="s">
        <v>357</v>
      </c>
      <c r="E379" s="13">
        <v>1768.0</v>
      </c>
      <c r="F379" s="13">
        <f>(Comuni!$E379/$E$7910)*100</f>
        <v>0.002975281236</v>
      </c>
      <c r="G379" s="13">
        <f t="array" ref="G379">Comuni!$E379/XLOOKUP(B379,Ripartizione_Geografica!$C$2:$C$21,Ripartizione_Geografica!$D$2:$D$21)*100</f>
        <v>0.04051407039</v>
      </c>
      <c r="H379" s="13" t="str">
        <f t="shared" si="1"/>
        <v/>
      </c>
      <c r="I379" s="13" t="str">
        <f t="array" ref="I379">XLOOKUP(B379,Ripartizione_Geografica!$C$2:$C$21,Ripartizione_Geografica!$B$2:$B$21)</f>
        <v>Nord-ovest</v>
      </c>
    </row>
    <row r="380" ht="14.25" customHeight="1">
      <c r="A380" s="13" t="s">
        <v>423</v>
      </c>
      <c r="B380" s="13" t="s">
        <v>10</v>
      </c>
      <c r="C380" s="13" t="str">
        <f t="array" ref="C380">XLOOKUP(D380,Province!$B$2:$B$108,Province!$A$2:$A$108)</f>
        <v>Vercelli</v>
      </c>
      <c r="D380" s="13" t="s">
        <v>357</v>
      </c>
      <c r="E380" s="13">
        <v>8825.0</v>
      </c>
      <c r="F380" s="13">
        <f>(Comuni!$E380/$E$7910)*100</f>
        <v>0.01485116341</v>
      </c>
      <c r="G380" s="13">
        <f t="array" ref="G380">Comuni!$E380/XLOOKUP(B380,Ripartizione_Geografica!$C$2:$C$21,Ripartizione_Geografica!$D$2:$D$21)*100</f>
        <v>0.202226624</v>
      </c>
      <c r="H380" s="13" t="str">
        <f t="shared" si="1"/>
        <v/>
      </c>
      <c r="I380" s="13" t="str">
        <f t="array" ref="I380">XLOOKUP(B380,Ripartizione_Geografica!$C$2:$C$21,Ripartizione_Geografica!$B$2:$B$21)</f>
        <v>Nord-ovest</v>
      </c>
    </row>
    <row r="381" ht="14.25" customHeight="1">
      <c r="A381" s="13" t="s">
        <v>424</v>
      </c>
      <c r="B381" s="13" t="s">
        <v>10</v>
      </c>
      <c r="C381" s="13" t="str">
        <f t="array" ref="C381">XLOOKUP(D381,Province!$B$2:$B$108,Province!$A$2:$A$108)</f>
        <v>Vercelli</v>
      </c>
      <c r="D381" s="13" t="s">
        <v>357</v>
      </c>
      <c r="E381" s="13">
        <v>391.0</v>
      </c>
      <c r="F381" s="13">
        <f>(Comuni!$E381/$E$7910)*100</f>
        <v>0.0006579948886</v>
      </c>
      <c r="G381" s="13">
        <f t="array" ref="G381">Comuni!$E381/XLOOKUP(B381,Ripartizione_Geografica!$C$2:$C$21,Ripartizione_Geografica!$D$2:$D$21)*100</f>
        <v>0.00895984249</v>
      </c>
      <c r="H381" s="13" t="str">
        <f t="shared" si="1"/>
        <v/>
      </c>
      <c r="I381" s="13" t="str">
        <f t="array" ref="I381">XLOOKUP(B381,Ripartizione_Geografica!$C$2:$C$21,Ripartizione_Geografica!$B$2:$B$21)</f>
        <v>Nord-ovest</v>
      </c>
    </row>
    <row r="382" ht="14.25" customHeight="1">
      <c r="A382" s="13" t="s">
        <v>425</v>
      </c>
      <c r="B382" s="13" t="s">
        <v>10</v>
      </c>
      <c r="C382" s="13" t="str">
        <f t="array" ref="C382">XLOOKUP(D382,Province!$B$2:$B$108,Province!$A$2:$A$108)</f>
        <v>Vercelli</v>
      </c>
      <c r="D382" s="13" t="s">
        <v>357</v>
      </c>
      <c r="E382" s="13">
        <v>402.0</v>
      </c>
      <c r="F382" s="13">
        <f>(Comuni!$E382/$E$7910)*100</f>
        <v>0.0006765062538</v>
      </c>
      <c r="G382" s="13">
        <f t="array" ref="G382">Comuni!$E382/XLOOKUP(B382,Ripartizione_Geografica!$C$2:$C$21,Ripartizione_Geografica!$D$2:$D$21)*100</f>
        <v>0.00921190967</v>
      </c>
      <c r="H382" s="13" t="str">
        <f t="shared" si="1"/>
        <v/>
      </c>
      <c r="I382" s="13" t="str">
        <f t="array" ref="I382">XLOOKUP(B382,Ripartizione_Geografica!$C$2:$C$21,Ripartizione_Geografica!$B$2:$B$21)</f>
        <v>Nord-ovest</v>
      </c>
    </row>
    <row r="383" ht="14.25" customHeight="1">
      <c r="A383" s="13" t="s">
        <v>426</v>
      </c>
      <c r="B383" s="13" t="s">
        <v>10</v>
      </c>
      <c r="C383" s="13" t="str">
        <f t="array" ref="C383">XLOOKUP(D383,Province!$B$2:$B$108,Province!$A$2:$A$108)</f>
        <v>Vercelli</v>
      </c>
      <c r="D383" s="13" t="s">
        <v>357</v>
      </c>
      <c r="E383" s="13">
        <v>5141.0</v>
      </c>
      <c r="F383" s="13">
        <f>(Comuni!$E383/$E$7910)*100</f>
        <v>0.008651538932</v>
      </c>
      <c r="G383" s="13">
        <f t="array" ref="G383">Comuni!$E383/XLOOKUP(B383,Ripartizione_Geografica!$C$2:$C$21,Ripartizione_Geografica!$D$2:$D$21)*100</f>
        <v>0.1178070339</v>
      </c>
      <c r="H383" s="13" t="str">
        <f t="shared" si="1"/>
        <v/>
      </c>
      <c r="I383" s="13" t="str">
        <f t="array" ref="I383">XLOOKUP(B383,Ripartizione_Geografica!$C$2:$C$21,Ripartizione_Geografica!$B$2:$B$21)</f>
        <v>Nord-ovest</v>
      </c>
    </row>
    <row r="384" ht="14.25" customHeight="1">
      <c r="A384" s="13" t="s">
        <v>427</v>
      </c>
      <c r="B384" s="13" t="s">
        <v>10</v>
      </c>
      <c r="C384" s="13" t="str">
        <f t="array" ref="C384">XLOOKUP(D384,Province!$B$2:$B$108,Province!$A$2:$A$108)</f>
        <v>Vercelli</v>
      </c>
      <c r="D384" s="13" t="s">
        <v>357</v>
      </c>
      <c r="E384" s="13">
        <v>1258.0</v>
      </c>
      <c r="F384" s="13">
        <f>(Comuni!$E384/$E$7910)*100</f>
        <v>0.002117027033</v>
      </c>
      <c r="G384" s="13">
        <f t="array" ref="G384">Comuni!$E384/XLOOKUP(B384,Ripartizione_Geografica!$C$2:$C$21,Ripartizione_Geografica!$D$2:$D$21)*100</f>
        <v>0.02882731932</v>
      </c>
      <c r="H384" s="13" t="str">
        <f t="shared" si="1"/>
        <v/>
      </c>
      <c r="I384" s="13" t="str">
        <f t="array" ref="I384">XLOOKUP(B384,Ripartizione_Geografica!$C$2:$C$21,Ripartizione_Geografica!$B$2:$B$21)</f>
        <v>Nord-ovest</v>
      </c>
    </row>
    <row r="385" ht="14.25" customHeight="1">
      <c r="A385" s="13" t="s">
        <v>428</v>
      </c>
      <c r="B385" s="13" t="s">
        <v>10</v>
      </c>
      <c r="C385" s="13" t="str">
        <f t="array" ref="C385">XLOOKUP(D385,Province!$B$2:$B$108,Province!$A$2:$A$108)</f>
        <v>Vercelli</v>
      </c>
      <c r="D385" s="13" t="s">
        <v>357</v>
      </c>
      <c r="E385" s="13">
        <v>709.0</v>
      </c>
      <c r="F385" s="13">
        <f>(Comuni!$E385/$E$7910)*100</f>
        <v>0.001193141627</v>
      </c>
      <c r="G385" s="13">
        <f t="array" ref="G385">Comuni!$E385/XLOOKUP(B385,Ripartizione_Geografica!$C$2:$C$21,Ripartizione_Geografica!$D$2:$D$21)*100</f>
        <v>0.01624687551</v>
      </c>
      <c r="H385" s="13" t="str">
        <f t="shared" si="1"/>
        <v/>
      </c>
      <c r="I385" s="13" t="str">
        <f t="array" ref="I385">XLOOKUP(B385,Ripartizione_Geografica!$C$2:$C$21,Ripartizione_Geografica!$B$2:$B$21)</f>
        <v>Nord-ovest</v>
      </c>
    </row>
    <row r="386" ht="14.25" customHeight="1">
      <c r="A386" s="13" t="s">
        <v>429</v>
      </c>
      <c r="B386" s="13" t="s">
        <v>10</v>
      </c>
      <c r="C386" s="13" t="str">
        <f t="array" ref="C386">XLOOKUP(D386,Province!$B$2:$B$108,Province!$A$2:$A$108)</f>
        <v>Vercelli</v>
      </c>
      <c r="D386" s="13" t="s">
        <v>357</v>
      </c>
      <c r="E386" s="13">
        <v>7437.0</v>
      </c>
      <c r="F386" s="13">
        <f>(Comuni!$E386/$E$7910)*100</f>
        <v>0.0125153657</v>
      </c>
      <c r="G386" s="13">
        <f t="array" ref="G386">Comuni!$E386/XLOOKUP(B386,Ripartizione_Geografica!$C$2:$C$21,Ripartizione_Geografica!$D$2:$D$21)*100</f>
        <v>0.1704203289</v>
      </c>
      <c r="H386" s="13" t="str">
        <f t="shared" si="1"/>
        <v/>
      </c>
      <c r="I386" s="13" t="str">
        <f t="array" ref="I386">XLOOKUP(B386,Ripartizione_Geografica!$C$2:$C$21,Ripartizione_Geografica!$B$2:$B$21)</f>
        <v>Nord-ovest</v>
      </c>
    </row>
    <row r="387" ht="14.25" customHeight="1">
      <c r="A387" s="13" t="s">
        <v>430</v>
      </c>
      <c r="B387" s="13" t="s">
        <v>10</v>
      </c>
      <c r="C387" s="13" t="str">
        <f t="array" ref="C387">XLOOKUP(D387,Province!$B$2:$B$108,Province!$A$2:$A$108)</f>
        <v>Vercelli</v>
      </c>
      <c r="D387" s="13" t="s">
        <v>357</v>
      </c>
      <c r="E387" s="13">
        <v>3558.0</v>
      </c>
      <c r="F387" s="13">
        <f>(Comuni!$E387/$E$7910)*100</f>
        <v>0.005987585202</v>
      </c>
      <c r="G387" s="13">
        <f t="array" ref="G387">Comuni!$E387/XLOOKUP(B387,Ripartizione_Geografica!$C$2:$C$21,Ripartizione_Geografica!$D$2:$D$21)*100</f>
        <v>0.08153227514</v>
      </c>
      <c r="H387" s="13" t="str">
        <f t="shared" si="1"/>
        <v/>
      </c>
      <c r="I387" s="13" t="str">
        <f t="array" ref="I387">XLOOKUP(B387,Ripartizione_Geografica!$C$2:$C$21,Ripartizione_Geografica!$B$2:$B$21)</f>
        <v>Nord-ovest</v>
      </c>
    </row>
    <row r="388" ht="14.25" customHeight="1">
      <c r="A388" s="13" t="s">
        <v>431</v>
      </c>
      <c r="B388" s="13" t="s">
        <v>10</v>
      </c>
      <c r="C388" s="13" t="str">
        <f t="array" ref="C388">XLOOKUP(D388,Province!$B$2:$B$108,Province!$A$2:$A$108)</f>
        <v>Vercelli</v>
      </c>
      <c r="D388" s="13" t="s">
        <v>357</v>
      </c>
      <c r="E388" s="13">
        <v>2117.0</v>
      </c>
      <c r="F388" s="13">
        <f>(Comuni!$E388/$E$7910)*100</f>
        <v>0.003562596366</v>
      </c>
      <c r="G388" s="13">
        <f t="array" ref="G388">Comuni!$E388/XLOOKUP(B388,Ripartizione_Geografica!$C$2:$C$21,Ripartizione_Geografica!$D$2:$D$21)*100</f>
        <v>0.04851147456</v>
      </c>
      <c r="H388" s="13" t="str">
        <f t="shared" si="1"/>
        <v/>
      </c>
      <c r="I388" s="13" t="str">
        <f t="array" ref="I388">XLOOKUP(B388,Ripartizione_Geografica!$C$2:$C$21,Ripartizione_Geografica!$B$2:$B$21)</f>
        <v>Nord-ovest</v>
      </c>
    </row>
    <row r="389" ht="14.25" customHeight="1">
      <c r="A389" s="13" t="s">
        <v>432</v>
      </c>
      <c r="B389" s="13" t="s">
        <v>10</v>
      </c>
      <c r="C389" s="13" t="str">
        <f t="array" ref="C389">XLOOKUP(D389,Province!$B$2:$B$108,Province!$A$2:$A$108)</f>
        <v>Vercelli</v>
      </c>
      <c r="D389" s="13" t="s">
        <v>357</v>
      </c>
      <c r="E389" s="13">
        <v>7542.0</v>
      </c>
      <c r="F389" s="13">
        <f>(Comuni!$E389/$E$7910)*100</f>
        <v>0.01269206509</v>
      </c>
      <c r="G389" s="13">
        <f t="array" ref="G389">Comuni!$E389/XLOOKUP(B389,Ripartizione_Geografica!$C$2:$C$21,Ripartizione_Geografica!$D$2:$D$21)*100</f>
        <v>0.1728264247</v>
      </c>
      <c r="H389" s="13" t="str">
        <f t="shared" si="1"/>
        <v/>
      </c>
      <c r="I389" s="13" t="str">
        <f t="array" ref="I389">XLOOKUP(B389,Ripartizione_Geografica!$C$2:$C$21,Ripartizione_Geografica!$B$2:$B$21)</f>
        <v>Nord-ovest</v>
      </c>
    </row>
    <row r="390" ht="14.25" customHeight="1">
      <c r="A390" s="13" t="s">
        <v>433</v>
      </c>
      <c r="B390" s="13" t="s">
        <v>10</v>
      </c>
      <c r="C390" s="13" t="str">
        <f t="array" ref="C390">XLOOKUP(D390,Province!$B$2:$B$108,Province!$A$2:$A$108)</f>
        <v>Vercelli</v>
      </c>
      <c r="D390" s="13" t="s">
        <v>357</v>
      </c>
      <c r="E390" s="13">
        <v>46308.0</v>
      </c>
      <c r="F390" s="13">
        <f>(Comuni!$E390/$E$7910)*100</f>
        <v>0.07792948159</v>
      </c>
      <c r="G390" s="13">
        <f t="array" ref="G390">Comuni!$E390/XLOOKUP(B390,Ripartizione_Geografica!$C$2:$C$21,Ripartizione_Geografica!$D$2:$D$21)*100</f>
        <v>1.061156998</v>
      </c>
      <c r="H390" s="13" t="str">
        <f t="shared" si="1"/>
        <v/>
      </c>
      <c r="I390" s="13" t="str">
        <f t="array" ref="I390">XLOOKUP(B390,Ripartizione_Geografica!$C$2:$C$21,Ripartizione_Geografica!$B$2:$B$21)</f>
        <v>Nord-ovest</v>
      </c>
    </row>
    <row r="391" ht="14.25" customHeight="1">
      <c r="A391" s="13" t="s">
        <v>434</v>
      </c>
      <c r="B391" s="13" t="s">
        <v>10</v>
      </c>
      <c r="C391" s="13" t="str">
        <f t="array" ref="C391">XLOOKUP(D391,Province!$B$2:$B$108,Province!$A$2:$A$108)</f>
        <v>Vercelli</v>
      </c>
      <c r="D391" s="13" t="s">
        <v>357</v>
      </c>
      <c r="E391" s="13">
        <v>465.0</v>
      </c>
      <c r="F391" s="13">
        <f>(Comuni!$E391/$E$7910)*100</f>
        <v>0.0007825258906</v>
      </c>
      <c r="G391" s="13">
        <f t="array" ref="G391">Comuni!$E391/XLOOKUP(B391,Ripartizione_Geografica!$C$2:$C$21,Ripartizione_Geografica!$D$2:$D$21)*100</f>
        <v>0.01065556716</v>
      </c>
      <c r="H391" s="13" t="str">
        <f t="shared" si="1"/>
        <v/>
      </c>
      <c r="I391" s="13" t="str">
        <f t="array" ref="I391">XLOOKUP(B391,Ripartizione_Geografica!$C$2:$C$21,Ripartizione_Geografica!$B$2:$B$21)</f>
        <v>Nord-ovest</v>
      </c>
    </row>
    <row r="392" ht="14.25" customHeight="1">
      <c r="A392" s="13" t="s">
        <v>435</v>
      </c>
      <c r="B392" s="13" t="s">
        <v>10</v>
      </c>
      <c r="C392" s="13" t="str">
        <f t="array" ref="C392">XLOOKUP(D392,Province!$B$2:$B$108,Province!$A$2:$A$108)</f>
        <v>Vercelli</v>
      </c>
      <c r="D392" s="13" t="s">
        <v>357</v>
      </c>
      <c r="E392" s="13">
        <v>1618.0</v>
      </c>
      <c r="F392" s="13">
        <f>(Comuni!$E392/$E$7910)*100</f>
        <v>0.002722853529</v>
      </c>
      <c r="G392" s="13">
        <f t="array" ref="G392">Comuni!$E392/XLOOKUP(B392,Ripartizione_Geografica!$C$2:$C$21,Ripartizione_Geografica!$D$2:$D$21)*100</f>
        <v>0.03707679066</v>
      </c>
      <c r="H392" s="13" t="str">
        <f t="shared" si="1"/>
        <v/>
      </c>
      <c r="I392" s="13" t="str">
        <f t="array" ref="I392">XLOOKUP(B392,Ripartizione_Geografica!$C$2:$C$21,Ripartizione_Geografica!$B$2:$B$21)</f>
        <v>Nord-ovest</v>
      </c>
    </row>
    <row r="393" ht="14.25" customHeight="1">
      <c r="A393" s="13" t="s">
        <v>436</v>
      </c>
      <c r="B393" s="13" t="s">
        <v>10</v>
      </c>
      <c r="C393" s="13" t="str">
        <f t="array" ref="C393">XLOOKUP(D393,Province!$B$2:$B$108,Province!$A$2:$A$108)</f>
        <v>Vercelli</v>
      </c>
      <c r="D393" s="13" t="s">
        <v>357</v>
      </c>
      <c r="E393" s="13">
        <v>162.0</v>
      </c>
      <c r="F393" s="13">
        <f>(Comuni!$E393/$E$7910)*100</f>
        <v>0.0002726219232</v>
      </c>
      <c r="G393" s="13">
        <f t="array" ref="G393">Comuni!$E393/XLOOKUP(B393,Ripartizione_Geografica!$C$2:$C$21,Ripartizione_Geografica!$D$2:$D$21)*100</f>
        <v>0.003712262106</v>
      </c>
      <c r="H393" s="13" t="str">
        <f t="shared" si="1"/>
        <v/>
      </c>
      <c r="I393" s="13" t="str">
        <f t="array" ref="I393">XLOOKUP(B393,Ripartizione_Geografica!$C$2:$C$21,Ripartizione_Geografica!$B$2:$B$21)</f>
        <v>Nord-ovest</v>
      </c>
    </row>
    <row r="394" ht="14.25" customHeight="1">
      <c r="A394" s="13" t="s">
        <v>437</v>
      </c>
      <c r="B394" s="13" t="s">
        <v>10</v>
      </c>
      <c r="C394" s="13" t="str">
        <f t="array" ref="C394">XLOOKUP(D394,Province!$B$2:$B$108,Province!$A$2:$A$108)</f>
        <v>Vercelli</v>
      </c>
      <c r="D394" s="13" t="s">
        <v>357</v>
      </c>
      <c r="E394" s="13">
        <v>190.0</v>
      </c>
      <c r="F394" s="13">
        <f>(Comuni!$E394/$E$7910)*100</f>
        <v>0.0003197417617</v>
      </c>
      <c r="G394" s="13">
        <f t="array" ref="G394">Comuni!$E394/XLOOKUP(B394,Ripartizione_Geografica!$C$2:$C$21,Ripartizione_Geografica!$D$2:$D$21)*100</f>
        <v>0.004353887655</v>
      </c>
      <c r="H394" s="13" t="str">
        <f t="shared" si="1"/>
        <v/>
      </c>
      <c r="I394" s="13" t="str">
        <f t="array" ref="I394">XLOOKUP(B394,Ripartizione_Geografica!$C$2:$C$21,Ripartizione_Geografica!$B$2:$B$21)</f>
        <v>Nord-ovest</v>
      </c>
    </row>
    <row r="395" ht="14.25" customHeight="1">
      <c r="A395" s="13" t="s">
        <v>438</v>
      </c>
      <c r="B395" s="13" t="s">
        <v>10</v>
      </c>
      <c r="C395" s="13" t="str">
        <f t="array" ref="C395">XLOOKUP(D395,Province!$B$2:$B$108,Province!$A$2:$A$108)</f>
        <v>Vercelli</v>
      </c>
      <c r="D395" s="13" t="s">
        <v>357</v>
      </c>
      <c r="E395" s="13">
        <v>1027.0</v>
      </c>
      <c r="F395" s="13">
        <f>(Comuni!$E395/$E$7910)*100</f>
        <v>0.001728288365</v>
      </c>
      <c r="G395" s="13">
        <f t="array" ref="G395">Comuni!$E395/XLOOKUP(B395,Ripartizione_Geografica!$C$2:$C$21,Ripartizione_Geografica!$D$2:$D$21)*100</f>
        <v>0.02353390854</v>
      </c>
      <c r="H395" s="13" t="str">
        <f t="shared" si="1"/>
        <v/>
      </c>
      <c r="I395" s="13" t="str">
        <f t="array" ref="I395">XLOOKUP(B395,Ripartizione_Geografica!$C$2:$C$21,Ripartizione_Geografica!$B$2:$B$21)</f>
        <v>Nord-ovest</v>
      </c>
    </row>
    <row r="396" ht="14.25" customHeight="1">
      <c r="A396" s="13" t="s">
        <v>439</v>
      </c>
      <c r="B396" s="13" t="s">
        <v>10</v>
      </c>
      <c r="C396" s="13" t="str">
        <f t="array" ref="C396">XLOOKUP(D396,Province!$B$2:$B$108,Province!$A$2:$A$108)</f>
        <v>Novara</v>
      </c>
      <c r="D396" s="13" t="s">
        <v>440</v>
      </c>
      <c r="E396" s="13">
        <v>1554.0</v>
      </c>
      <c r="F396" s="13">
        <f>(Comuni!$E396/$E$7910)*100</f>
        <v>0.002615151041</v>
      </c>
      <c r="G396" s="13">
        <f t="array" ref="G396">Comuni!$E396/XLOOKUP(B396,Ripartizione_Geografica!$C$2:$C$21,Ripartizione_Geografica!$D$2:$D$21)*100</f>
        <v>0.03561021798</v>
      </c>
      <c r="H396" s="13" t="str">
        <f t="shared" si="1"/>
        <v/>
      </c>
      <c r="I396" s="13" t="str">
        <f t="array" ref="I396">XLOOKUP(B396,Ripartizione_Geografica!$C$2:$C$21,Ripartizione_Geografica!$B$2:$B$21)</f>
        <v>Nord-ovest</v>
      </c>
    </row>
    <row r="397" ht="14.25" customHeight="1">
      <c r="A397" s="13" t="s">
        <v>441</v>
      </c>
      <c r="B397" s="13" t="s">
        <v>10</v>
      </c>
      <c r="C397" s="13" t="str">
        <f t="array" ref="C397">XLOOKUP(D397,Province!$B$2:$B$108,Province!$A$2:$A$108)</f>
        <v>Novara</v>
      </c>
      <c r="D397" s="13" t="s">
        <v>440</v>
      </c>
      <c r="E397" s="13">
        <v>874.0</v>
      </c>
      <c r="F397" s="13">
        <f>(Comuni!$E397/$E$7910)*100</f>
        <v>0.001470812104</v>
      </c>
      <c r="G397" s="13">
        <f t="array" ref="G397">Comuni!$E397/XLOOKUP(B397,Ripartizione_Geografica!$C$2:$C$21,Ripartizione_Geografica!$D$2:$D$21)*100</f>
        <v>0.02002788321</v>
      </c>
      <c r="H397" s="13" t="str">
        <f t="shared" si="1"/>
        <v/>
      </c>
      <c r="I397" s="13" t="str">
        <f t="array" ref="I397">XLOOKUP(B397,Ripartizione_Geografica!$C$2:$C$21,Ripartizione_Geografica!$B$2:$B$21)</f>
        <v>Nord-ovest</v>
      </c>
    </row>
    <row r="398" ht="14.25" customHeight="1">
      <c r="A398" s="13" t="s">
        <v>442</v>
      </c>
      <c r="B398" s="13" t="s">
        <v>10</v>
      </c>
      <c r="C398" s="13" t="str">
        <f t="array" ref="C398">XLOOKUP(D398,Province!$B$2:$B$108,Province!$A$2:$A$108)</f>
        <v>Novara</v>
      </c>
      <c r="D398" s="13" t="s">
        <v>440</v>
      </c>
      <c r="E398" s="13">
        <v>2201.0</v>
      </c>
      <c r="F398" s="13">
        <f>(Comuni!$E398/$E$7910)*100</f>
        <v>0.003703955882</v>
      </c>
      <c r="G398" s="13">
        <f t="array" ref="G398">Comuni!$E398/XLOOKUP(B398,Ripartizione_Geografica!$C$2:$C$21,Ripartizione_Geografica!$D$2:$D$21)*100</f>
        <v>0.0504363512</v>
      </c>
      <c r="H398" s="13" t="str">
        <f t="shared" si="1"/>
        <v/>
      </c>
      <c r="I398" s="13" t="str">
        <f t="array" ref="I398">XLOOKUP(B398,Ripartizione_Geografica!$C$2:$C$21,Ripartizione_Geografica!$B$2:$B$21)</f>
        <v>Nord-ovest</v>
      </c>
    </row>
    <row r="399" ht="14.25" customHeight="1">
      <c r="A399" s="13" t="s">
        <v>443</v>
      </c>
      <c r="B399" s="13" t="s">
        <v>10</v>
      </c>
      <c r="C399" s="13" t="str">
        <f t="array" ref="C399">XLOOKUP(D399,Province!$B$2:$B$108,Province!$A$2:$A$108)</f>
        <v>Novara</v>
      </c>
      <c r="D399" s="13" t="s">
        <v>440</v>
      </c>
      <c r="E399" s="13">
        <v>14195.0</v>
      </c>
      <c r="F399" s="13">
        <f>(Comuni!$E399/$E$7910)*100</f>
        <v>0.02388807531</v>
      </c>
      <c r="G399" s="13">
        <f t="array" ref="G399">Comuni!$E399/XLOOKUP(B399,Ripartizione_Geografica!$C$2:$C$21,Ripartizione_Geografica!$D$2:$D$21)*100</f>
        <v>0.3252812382</v>
      </c>
      <c r="H399" s="13" t="str">
        <f t="shared" si="1"/>
        <v/>
      </c>
      <c r="I399" s="13" t="str">
        <f t="array" ref="I399">XLOOKUP(B399,Ripartizione_Geografica!$C$2:$C$21,Ripartizione_Geografica!$B$2:$B$21)</f>
        <v>Nord-ovest</v>
      </c>
    </row>
    <row r="400" ht="14.25" customHeight="1">
      <c r="A400" s="13" t="s">
        <v>444</v>
      </c>
      <c r="B400" s="13" t="s">
        <v>10</v>
      </c>
      <c r="C400" s="13" t="str">
        <f t="array" ref="C400">XLOOKUP(D400,Province!$B$2:$B$108,Province!$A$2:$A$108)</f>
        <v>Novara</v>
      </c>
      <c r="D400" s="13" t="s">
        <v>440</v>
      </c>
      <c r="E400" s="13">
        <v>852.0</v>
      </c>
      <c r="F400" s="13">
        <f>(Comuni!$E400/$E$7910)*100</f>
        <v>0.001433789374</v>
      </c>
      <c r="G400" s="13">
        <f t="array" ref="G400">Comuni!$E400/XLOOKUP(B400,Ripartizione_Geografica!$C$2:$C$21,Ripartizione_Geografica!$D$2:$D$21)*100</f>
        <v>0.01952374885</v>
      </c>
      <c r="H400" s="13" t="str">
        <f t="shared" si="1"/>
        <v/>
      </c>
      <c r="I400" s="13" t="str">
        <f t="array" ref="I400">XLOOKUP(B400,Ripartizione_Geografica!$C$2:$C$21,Ripartizione_Geografica!$B$2:$B$21)</f>
        <v>Nord-ovest</v>
      </c>
    </row>
    <row r="401" ht="14.25" customHeight="1">
      <c r="A401" s="13" t="s">
        <v>445</v>
      </c>
      <c r="B401" s="13" t="s">
        <v>10</v>
      </c>
      <c r="C401" s="13" t="str">
        <f t="array" ref="C401">XLOOKUP(D401,Province!$B$2:$B$108,Province!$A$2:$A$108)</f>
        <v>Novara</v>
      </c>
      <c r="D401" s="13" t="s">
        <v>440</v>
      </c>
      <c r="E401" s="13">
        <v>9375.0</v>
      </c>
      <c r="F401" s="13">
        <f>(Comuni!$E401/$E$7910)*100</f>
        <v>0.01577673167</v>
      </c>
      <c r="G401" s="13">
        <f t="array" ref="G401">Comuni!$E401/XLOOKUP(B401,Ripartizione_Geografica!$C$2:$C$21,Ripartizione_Geografica!$D$2:$D$21)*100</f>
        <v>0.214829983</v>
      </c>
      <c r="H401" s="13" t="str">
        <f t="shared" si="1"/>
        <v/>
      </c>
      <c r="I401" s="13" t="str">
        <f t="array" ref="I401">XLOOKUP(B401,Ripartizione_Geografica!$C$2:$C$21,Ripartizione_Geografica!$B$2:$B$21)</f>
        <v>Nord-ovest</v>
      </c>
    </row>
    <row r="402" ht="14.25" customHeight="1">
      <c r="A402" s="13" t="s">
        <v>446</v>
      </c>
      <c r="B402" s="13" t="s">
        <v>10</v>
      </c>
      <c r="C402" s="13" t="str">
        <f t="array" ref="C402">XLOOKUP(D402,Province!$B$2:$B$108,Province!$A$2:$A$108)</f>
        <v>Novara</v>
      </c>
      <c r="D402" s="13" t="s">
        <v>440</v>
      </c>
      <c r="E402" s="13">
        <v>1200.0</v>
      </c>
      <c r="F402" s="13">
        <f>(Comuni!$E402/$E$7910)*100</f>
        <v>0.002019421653</v>
      </c>
      <c r="G402" s="13">
        <f t="array" ref="G402">Comuni!$E402/XLOOKUP(B402,Ripartizione_Geografica!$C$2:$C$21,Ripartizione_Geografica!$D$2:$D$21)*100</f>
        <v>0.02749823782</v>
      </c>
      <c r="H402" s="13" t="str">
        <f t="shared" si="1"/>
        <v/>
      </c>
      <c r="I402" s="13" t="str">
        <f t="array" ref="I402">XLOOKUP(B402,Ripartizione_Geografica!$C$2:$C$21,Ripartizione_Geografica!$B$2:$B$21)</f>
        <v>Nord-ovest</v>
      </c>
    </row>
    <row r="403" ht="14.25" customHeight="1">
      <c r="A403" s="13" t="s">
        <v>447</v>
      </c>
      <c r="B403" s="13" t="s">
        <v>10</v>
      </c>
      <c r="C403" s="13" t="str">
        <f t="array" ref="C403">XLOOKUP(D403,Province!$B$2:$B$108,Province!$A$2:$A$108)</f>
        <v>Novara</v>
      </c>
      <c r="D403" s="13" t="s">
        <v>440</v>
      </c>
      <c r="E403" s="13">
        <v>1227.0</v>
      </c>
      <c r="F403" s="13">
        <f>(Comuni!$E403/$E$7910)*100</f>
        <v>0.00206485864</v>
      </c>
      <c r="G403" s="13">
        <f t="array" ref="G403">Comuni!$E403/XLOOKUP(B403,Ripartizione_Geografica!$C$2:$C$21,Ripartizione_Geografica!$D$2:$D$21)*100</f>
        <v>0.02811694817</v>
      </c>
      <c r="H403" s="13" t="str">
        <f t="shared" si="1"/>
        <v/>
      </c>
      <c r="I403" s="13" t="str">
        <f t="array" ref="I403">XLOOKUP(B403,Ripartizione_Geografica!$C$2:$C$21,Ripartizione_Geografica!$B$2:$B$21)</f>
        <v>Nord-ovest</v>
      </c>
    </row>
    <row r="404" ht="14.25" customHeight="1">
      <c r="A404" s="13" t="s">
        <v>448</v>
      </c>
      <c r="B404" s="13" t="s">
        <v>10</v>
      </c>
      <c r="C404" s="13" t="str">
        <f t="array" ref="C404">XLOOKUP(D404,Province!$B$2:$B$108,Province!$A$2:$A$108)</f>
        <v>Novara</v>
      </c>
      <c r="D404" s="13" t="s">
        <v>440</v>
      </c>
      <c r="E404" s="13">
        <v>1325.0</v>
      </c>
      <c r="F404" s="13">
        <f>(Comuni!$E404/$E$7910)*100</f>
        <v>0.002229778075</v>
      </c>
      <c r="G404" s="13">
        <f t="array" ref="G404">Comuni!$E404/XLOOKUP(B404,Ripartizione_Geografica!$C$2:$C$21,Ripartizione_Geografica!$D$2:$D$21)*100</f>
        <v>0.03036263759</v>
      </c>
      <c r="H404" s="13" t="str">
        <f t="shared" si="1"/>
        <v/>
      </c>
      <c r="I404" s="13" t="str">
        <f t="array" ref="I404">XLOOKUP(B404,Ripartizione_Geografica!$C$2:$C$21,Ripartizione_Geografica!$B$2:$B$21)</f>
        <v>Nord-ovest</v>
      </c>
    </row>
    <row r="405" ht="14.25" customHeight="1">
      <c r="A405" s="13" t="s">
        <v>449</v>
      </c>
      <c r="B405" s="13" t="s">
        <v>10</v>
      </c>
      <c r="C405" s="13" t="str">
        <f t="array" ref="C405">XLOOKUP(D405,Province!$B$2:$B$108,Province!$A$2:$A$108)</f>
        <v>Novara</v>
      </c>
      <c r="D405" s="13" t="s">
        <v>440</v>
      </c>
      <c r="E405" s="13">
        <v>1176.0</v>
      </c>
      <c r="F405" s="13">
        <f>(Comuni!$E405/$E$7910)*100</f>
        <v>0.00197903322</v>
      </c>
      <c r="G405" s="13">
        <f t="array" ref="G405">Comuni!$E405/XLOOKUP(B405,Ripartizione_Geografica!$C$2:$C$21,Ripartizione_Geografica!$D$2:$D$21)*100</f>
        <v>0.02694827306</v>
      </c>
      <c r="H405" s="13" t="str">
        <f t="shared" si="1"/>
        <v/>
      </c>
      <c r="I405" s="13" t="str">
        <f t="array" ref="I405">XLOOKUP(B405,Ripartizione_Geografica!$C$2:$C$21,Ripartizione_Geografica!$B$2:$B$21)</f>
        <v>Nord-ovest</v>
      </c>
    </row>
    <row r="406" ht="14.25" customHeight="1">
      <c r="A406" s="13" t="s">
        <v>450</v>
      </c>
      <c r="B406" s="13" t="s">
        <v>10</v>
      </c>
      <c r="C406" s="13" t="str">
        <f t="array" ref="C406">XLOOKUP(D406,Province!$B$2:$B$108,Province!$A$2:$A$108)</f>
        <v>Novara</v>
      </c>
      <c r="D406" s="13" t="s">
        <v>440</v>
      </c>
      <c r="E406" s="13">
        <v>2083.0</v>
      </c>
      <c r="F406" s="13">
        <f>(Comuni!$E406/$E$7910)*100</f>
        <v>0.00350537942</v>
      </c>
      <c r="G406" s="13">
        <f t="array" ref="G406">Comuni!$E406/XLOOKUP(B406,Ripartizione_Geografica!$C$2:$C$21,Ripartizione_Geografica!$D$2:$D$21)*100</f>
        <v>0.04773235782</v>
      </c>
      <c r="H406" s="13" t="str">
        <f t="shared" si="1"/>
        <v/>
      </c>
      <c r="I406" s="13" t="str">
        <f t="array" ref="I406">XLOOKUP(B406,Ripartizione_Geografica!$C$2:$C$21,Ripartizione_Geografica!$B$2:$B$21)</f>
        <v>Nord-ovest</v>
      </c>
    </row>
    <row r="407" ht="14.25" customHeight="1">
      <c r="A407" s="13" t="s">
        <v>451</v>
      </c>
      <c r="B407" s="13" t="s">
        <v>10</v>
      </c>
      <c r="C407" s="13" t="str">
        <f t="array" ref="C407">XLOOKUP(D407,Province!$B$2:$B$108,Province!$A$2:$A$108)</f>
        <v>Novara</v>
      </c>
      <c r="D407" s="13" t="s">
        <v>440</v>
      </c>
      <c r="E407" s="13">
        <v>21166.0</v>
      </c>
      <c r="F407" s="13">
        <f>(Comuni!$E407/$E$7910)*100</f>
        <v>0.03561923226</v>
      </c>
      <c r="G407" s="13">
        <f t="array" ref="G407">Comuni!$E407/XLOOKUP(B407,Ripartizione_Geografica!$C$2:$C$21,Ripartizione_Geografica!$D$2:$D$21)*100</f>
        <v>0.4850230848</v>
      </c>
      <c r="H407" s="13" t="str">
        <f t="shared" si="1"/>
        <v/>
      </c>
      <c r="I407" s="13" t="str">
        <f t="array" ref="I407">XLOOKUP(B407,Ripartizione_Geografica!$C$2:$C$21,Ripartizione_Geografica!$B$2:$B$21)</f>
        <v>Nord-ovest</v>
      </c>
    </row>
    <row r="408" ht="14.25" customHeight="1">
      <c r="A408" s="13" t="s">
        <v>452</v>
      </c>
      <c r="B408" s="13" t="s">
        <v>10</v>
      </c>
      <c r="C408" s="13" t="str">
        <f t="array" ref="C408">XLOOKUP(D408,Province!$B$2:$B$108,Province!$A$2:$A$108)</f>
        <v>Novara</v>
      </c>
      <c r="D408" s="13" t="s">
        <v>440</v>
      </c>
      <c r="E408" s="13">
        <v>4929.0</v>
      </c>
      <c r="F408" s="13">
        <f>(Comuni!$E408/$E$7910)*100</f>
        <v>0.00829477444</v>
      </c>
      <c r="G408" s="13">
        <f t="array" ref="G408">Comuni!$E408/XLOOKUP(B408,Ripartizione_Geografica!$C$2:$C$21,Ripartizione_Geografica!$D$2:$D$21)*100</f>
        <v>0.1129490119</v>
      </c>
      <c r="H408" s="13" t="str">
        <f t="shared" si="1"/>
        <v/>
      </c>
      <c r="I408" s="13" t="str">
        <f t="array" ref="I408">XLOOKUP(B408,Ripartizione_Geografica!$C$2:$C$21,Ripartizione_Geografica!$B$2:$B$21)</f>
        <v>Nord-ovest</v>
      </c>
    </row>
    <row r="409" ht="14.25" customHeight="1">
      <c r="A409" s="13" t="s">
        <v>453</v>
      </c>
      <c r="B409" s="13" t="s">
        <v>10</v>
      </c>
      <c r="C409" s="13" t="str">
        <f t="array" ref="C409">XLOOKUP(D409,Province!$B$2:$B$108,Province!$A$2:$A$108)</f>
        <v>Novara</v>
      </c>
      <c r="D409" s="13" t="s">
        <v>440</v>
      </c>
      <c r="E409" s="13">
        <v>3050.0</v>
      </c>
      <c r="F409" s="13">
        <f>(Comuni!$E409/$E$7910)*100</f>
        <v>0.005132696702</v>
      </c>
      <c r="G409" s="13">
        <f t="array" ref="G409">Comuni!$E409/XLOOKUP(B409,Ripartizione_Geografica!$C$2:$C$21,Ripartizione_Geografica!$D$2:$D$21)*100</f>
        <v>0.06989135446</v>
      </c>
      <c r="H409" s="13" t="str">
        <f t="shared" si="1"/>
        <v/>
      </c>
      <c r="I409" s="13" t="str">
        <f t="array" ref="I409">XLOOKUP(B409,Ripartizione_Geografica!$C$2:$C$21,Ripartizione_Geografica!$B$2:$B$21)</f>
        <v>Nord-ovest</v>
      </c>
    </row>
    <row r="410" ht="14.25" customHeight="1">
      <c r="A410" s="13" t="s">
        <v>454</v>
      </c>
      <c r="B410" s="13" t="s">
        <v>10</v>
      </c>
      <c r="C410" s="13" t="str">
        <f t="array" ref="C410">XLOOKUP(D410,Province!$B$2:$B$108,Province!$A$2:$A$108)</f>
        <v>Novara</v>
      </c>
      <c r="D410" s="13" t="s">
        <v>440</v>
      </c>
      <c r="E410" s="13">
        <v>1234.0</v>
      </c>
      <c r="F410" s="13">
        <f>(Comuni!$E410/$E$7910)*100</f>
        <v>0.0020766386</v>
      </c>
      <c r="G410" s="13">
        <f t="array" ref="G410">Comuni!$E410/XLOOKUP(B410,Ripartizione_Geografica!$C$2:$C$21,Ripartizione_Geografica!$D$2:$D$21)*100</f>
        <v>0.02827735456</v>
      </c>
      <c r="H410" s="13" t="str">
        <f t="shared" si="1"/>
        <v/>
      </c>
      <c r="I410" s="13" t="str">
        <f t="array" ref="I410">XLOOKUP(B410,Ripartizione_Geografica!$C$2:$C$21,Ripartizione_Geografica!$B$2:$B$21)</f>
        <v>Nord-ovest</v>
      </c>
    </row>
    <row r="411" ht="14.25" customHeight="1">
      <c r="A411" s="13" t="s">
        <v>455</v>
      </c>
      <c r="B411" s="13" t="s">
        <v>10</v>
      </c>
      <c r="C411" s="13" t="str">
        <f t="array" ref="C411">XLOOKUP(D411,Province!$B$2:$B$108,Province!$A$2:$A$108)</f>
        <v>Novara</v>
      </c>
      <c r="D411" s="13" t="s">
        <v>440</v>
      </c>
      <c r="E411" s="13">
        <v>2585.0</v>
      </c>
      <c r="F411" s="13">
        <f>(Comuni!$E411/$E$7910)*100</f>
        <v>0.004350170811</v>
      </c>
      <c r="G411" s="13">
        <f t="array" ref="G411">Comuni!$E411/XLOOKUP(B411,Ripartizione_Geografica!$C$2:$C$21,Ripartizione_Geografica!$D$2:$D$21)*100</f>
        <v>0.05923578731</v>
      </c>
      <c r="H411" s="13" t="str">
        <f t="shared" si="1"/>
        <v/>
      </c>
      <c r="I411" s="13" t="str">
        <f t="array" ref="I411">XLOOKUP(B411,Ripartizione_Geografica!$C$2:$C$21,Ripartizione_Geografica!$B$2:$B$21)</f>
        <v>Nord-ovest</v>
      </c>
    </row>
    <row r="412" ht="14.25" customHeight="1">
      <c r="A412" s="13" t="s">
        <v>456</v>
      </c>
      <c r="B412" s="13" t="s">
        <v>10</v>
      </c>
      <c r="C412" s="13" t="str">
        <f t="array" ref="C412">XLOOKUP(D412,Province!$B$2:$B$108,Province!$A$2:$A$108)</f>
        <v>Novara</v>
      </c>
      <c r="D412" s="13" t="s">
        <v>440</v>
      </c>
      <c r="E412" s="13">
        <v>10770.0</v>
      </c>
      <c r="F412" s="13">
        <f>(Comuni!$E412/$E$7910)*100</f>
        <v>0.01812430934</v>
      </c>
      <c r="G412" s="13">
        <f t="array" ref="G412">Comuni!$E412/XLOOKUP(B412,Ripartizione_Geografica!$C$2:$C$21,Ripartizione_Geografica!$D$2:$D$21)*100</f>
        <v>0.2467966844</v>
      </c>
      <c r="H412" s="13" t="str">
        <f t="shared" si="1"/>
        <v/>
      </c>
      <c r="I412" s="13" t="str">
        <f t="array" ref="I412">XLOOKUP(B412,Ripartizione_Geografica!$C$2:$C$21,Ripartizione_Geografica!$B$2:$B$21)</f>
        <v>Nord-ovest</v>
      </c>
    </row>
    <row r="413" ht="14.25" customHeight="1">
      <c r="A413" s="13" t="s">
        <v>457</v>
      </c>
      <c r="B413" s="13" t="s">
        <v>10</v>
      </c>
      <c r="C413" s="13" t="str">
        <f t="array" ref="C413">XLOOKUP(D413,Province!$B$2:$B$108,Province!$A$2:$A$108)</f>
        <v>Novara</v>
      </c>
      <c r="D413" s="13" t="s">
        <v>440</v>
      </c>
      <c r="E413" s="13">
        <v>2578.0</v>
      </c>
      <c r="F413" s="13">
        <f>(Comuni!$E413/$E$7910)*100</f>
        <v>0.004338390851</v>
      </c>
      <c r="G413" s="13">
        <f t="array" ref="G413">Comuni!$E413/XLOOKUP(B413,Ripartizione_Geografica!$C$2:$C$21,Ripartizione_Geografica!$D$2:$D$21)*100</f>
        <v>0.05907538092</v>
      </c>
      <c r="H413" s="13" t="str">
        <f t="shared" si="1"/>
        <v/>
      </c>
      <c r="I413" s="13" t="str">
        <f t="array" ref="I413">XLOOKUP(B413,Ripartizione_Geografica!$C$2:$C$21,Ripartizione_Geografica!$B$2:$B$21)</f>
        <v>Nord-ovest</v>
      </c>
    </row>
    <row r="414" ht="14.25" customHeight="1">
      <c r="A414" s="13" t="s">
        <v>458</v>
      </c>
      <c r="B414" s="13" t="s">
        <v>10</v>
      </c>
      <c r="C414" s="13" t="str">
        <f t="array" ref="C414">XLOOKUP(D414,Province!$B$2:$B$108,Province!$A$2:$A$108)</f>
        <v>Novara</v>
      </c>
      <c r="D414" s="13" t="s">
        <v>440</v>
      </c>
      <c r="E414" s="13">
        <v>1076.0</v>
      </c>
      <c r="F414" s="13">
        <f>(Comuni!$E414/$E$7910)*100</f>
        <v>0.001810748082</v>
      </c>
      <c r="G414" s="13">
        <f t="array" ref="G414">Comuni!$E414/XLOOKUP(B414,Ripartizione_Geografica!$C$2:$C$21,Ripartizione_Geografica!$D$2:$D$21)*100</f>
        <v>0.02465675325</v>
      </c>
      <c r="H414" s="13" t="str">
        <f t="shared" si="1"/>
        <v/>
      </c>
      <c r="I414" s="13" t="str">
        <f t="array" ref="I414">XLOOKUP(B414,Ripartizione_Geografica!$C$2:$C$21,Ripartizione_Geografica!$B$2:$B$21)</f>
        <v>Nord-ovest</v>
      </c>
    </row>
    <row r="415" ht="14.25" customHeight="1">
      <c r="A415" s="13" t="s">
        <v>459</v>
      </c>
      <c r="B415" s="13" t="s">
        <v>10</v>
      </c>
      <c r="C415" s="13" t="str">
        <f t="array" ref="C415">XLOOKUP(D415,Province!$B$2:$B$108,Province!$A$2:$A$108)</f>
        <v>Novara</v>
      </c>
      <c r="D415" s="13" t="s">
        <v>440</v>
      </c>
      <c r="E415" s="13">
        <v>930.0</v>
      </c>
      <c r="F415" s="13">
        <f>(Comuni!$E415/$E$7910)*100</f>
        <v>0.001565051781</v>
      </c>
      <c r="G415" s="13">
        <f t="array" ref="G415">Comuni!$E415/XLOOKUP(B415,Ripartizione_Geografica!$C$2:$C$21,Ripartizione_Geografica!$D$2:$D$21)*100</f>
        <v>0.02131113431</v>
      </c>
      <c r="H415" s="13" t="str">
        <f t="shared" si="1"/>
        <v/>
      </c>
      <c r="I415" s="13" t="str">
        <f t="array" ref="I415">XLOOKUP(B415,Ripartizione_Geografica!$C$2:$C$21,Ripartizione_Geografica!$B$2:$B$21)</f>
        <v>Nord-ovest</v>
      </c>
    </row>
    <row r="416" ht="14.25" customHeight="1">
      <c r="A416" s="13" t="s">
        <v>460</v>
      </c>
      <c r="B416" s="13" t="s">
        <v>10</v>
      </c>
      <c r="C416" s="13" t="str">
        <f t="array" ref="C416">XLOOKUP(D416,Province!$B$2:$B$108,Province!$A$2:$A$108)</f>
        <v>Novara</v>
      </c>
      <c r="D416" s="13" t="s">
        <v>440</v>
      </c>
      <c r="E416" s="13">
        <v>1555.0</v>
      </c>
      <c r="F416" s="13">
        <f>(Comuni!$E416/$E$7910)*100</f>
        <v>0.002616833892</v>
      </c>
      <c r="G416" s="13">
        <f t="array" ref="G416">Comuni!$E416/XLOOKUP(B416,Ripartizione_Geografica!$C$2:$C$21,Ripartizione_Geografica!$D$2:$D$21)*100</f>
        <v>0.03563313318</v>
      </c>
      <c r="H416" s="13" t="str">
        <f t="shared" si="1"/>
        <v/>
      </c>
      <c r="I416" s="13" t="str">
        <f t="array" ref="I416">XLOOKUP(B416,Ripartizione_Geografica!$C$2:$C$21,Ripartizione_Geografica!$B$2:$B$21)</f>
        <v>Nord-ovest</v>
      </c>
    </row>
    <row r="417" ht="14.25" customHeight="1">
      <c r="A417" s="13" t="s">
        <v>461</v>
      </c>
      <c r="B417" s="13" t="s">
        <v>10</v>
      </c>
      <c r="C417" s="13" t="str">
        <f t="array" ref="C417">XLOOKUP(D417,Province!$B$2:$B$108,Province!$A$2:$A$108)</f>
        <v>Novara</v>
      </c>
      <c r="D417" s="13" t="s">
        <v>440</v>
      </c>
      <c r="E417" s="13">
        <v>867.0</v>
      </c>
      <c r="F417" s="13">
        <f>(Comuni!$E417/$E$7910)*100</f>
        <v>0.001459032144</v>
      </c>
      <c r="G417" s="13">
        <f t="array" ref="G417">Comuni!$E417/XLOOKUP(B417,Ripartizione_Geografica!$C$2:$C$21,Ripartizione_Geografica!$D$2:$D$21)*100</f>
        <v>0.01986747683</v>
      </c>
      <c r="H417" s="13" t="str">
        <f t="shared" si="1"/>
        <v/>
      </c>
      <c r="I417" s="13" t="str">
        <f t="array" ref="I417">XLOOKUP(B417,Ripartizione_Geografica!$C$2:$C$21,Ripartizione_Geografica!$B$2:$B$21)</f>
        <v>Nord-ovest</v>
      </c>
    </row>
    <row r="418" ht="14.25" customHeight="1">
      <c r="A418" s="13" t="s">
        <v>462</v>
      </c>
      <c r="B418" s="13" t="s">
        <v>10</v>
      </c>
      <c r="C418" s="13" t="str">
        <f t="array" ref="C418">XLOOKUP(D418,Province!$B$2:$B$108,Province!$A$2:$A$108)</f>
        <v>Novara</v>
      </c>
      <c r="D418" s="13" t="s">
        <v>440</v>
      </c>
      <c r="E418" s="13">
        <v>323.0</v>
      </c>
      <c r="F418" s="13">
        <f>(Comuni!$E418/$E$7910)*100</f>
        <v>0.000543560995</v>
      </c>
      <c r="G418" s="13">
        <f t="array" ref="G418">Comuni!$E418/XLOOKUP(B418,Ripartizione_Geografica!$C$2:$C$21,Ripartizione_Geografica!$D$2:$D$21)*100</f>
        <v>0.007401609014</v>
      </c>
      <c r="H418" s="13" t="str">
        <f t="shared" si="1"/>
        <v/>
      </c>
      <c r="I418" s="13" t="str">
        <f t="array" ref="I418">XLOOKUP(B418,Ripartizione_Geografica!$C$2:$C$21,Ripartizione_Geografica!$B$2:$B$21)</f>
        <v>Nord-ovest</v>
      </c>
    </row>
    <row r="419" ht="14.25" customHeight="1">
      <c r="A419" s="13" t="s">
        <v>463</v>
      </c>
      <c r="B419" s="13" t="s">
        <v>10</v>
      </c>
      <c r="C419" s="13" t="str">
        <f t="array" ref="C419">XLOOKUP(D419,Province!$B$2:$B$108,Province!$A$2:$A$108)</f>
        <v>Novara</v>
      </c>
      <c r="D419" s="13" t="s">
        <v>440</v>
      </c>
      <c r="E419" s="13">
        <v>10005.0</v>
      </c>
      <c r="F419" s="13">
        <f>(Comuni!$E419/$E$7910)*100</f>
        <v>0.01683692803</v>
      </c>
      <c r="G419" s="13">
        <f t="array" ref="G419">Comuni!$E419/XLOOKUP(B419,Ripartizione_Geografica!$C$2:$C$21,Ripartizione_Geografica!$D$2:$D$21)*100</f>
        <v>0.2292665578</v>
      </c>
      <c r="H419" s="13" t="str">
        <f t="shared" si="1"/>
        <v/>
      </c>
      <c r="I419" s="13" t="str">
        <f t="array" ref="I419">XLOOKUP(B419,Ripartizione_Geografica!$C$2:$C$21,Ripartizione_Geografica!$B$2:$B$21)</f>
        <v>Nord-ovest</v>
      </c>
    </row>
    <row r="420" ht="14.25" customHeight="1">
      <c r="A420" s="13" t="s">
        <v>464</v>
      </c>
      <c r="B420" s="13" t="s">
        <v>10</v>
      </c>
      <c r="C420" s="13" t="str">
        <f t="array" ref="C420">XLOOKUP(D420,Province!$B$2:$B$108,Province!$A$2:$A$108)</f>
        <v>Novara</v>
      </c>
      <c r="D420" s="13" t="s">
        <v>440</v>
      </c>
      <c r="E420" s="13">
        <v>407.0</v>
      </c>
      <c r="F420" s="13">
        <f>(Comuni!$E420/$E$7910)*100</f>
        <v>0.0006849205107</v>
      </c>
      <c r="G420" s="13">
        <f t="array" ref="G420">Comuni!$E420/XLOOKUP(B420,Ripartizione_Geografica!$C$2:$C$21,Ripartizione_Geografica!$D$2:$D$21)*100</f>
        <v>0.009326485661</v>
      </c>
      <c r="H420" s="13" t="str">
        <f t="shared" si="1"/>
        <v/>
      </c>
      <c r="I420" s="13" t="str">
        <f t="array" ref="I420">XLOOKUP(B420,Ripartizione_Geografica!$C$2:$C$21,Ripartizione_Geografica!$B$2:$B$21)</f>
        <v>Nord-ovest</v>
      </c>
    </row>
    <row r="421" ht="14.25" customHeight="1">
      <c r="A421" s="13" t="s">
        <v>465</v>
      </c>
      <c r="B421" s="13" t="s">
        <v>10</v>
      </c>
      <c r="C421" s="13" t="str">
        <f t="array" ref="C421">XLOOKUP(D421,Province!$B$2:$B$108,Province!$A$2:$A$108)</f>
        <v>Novara</v>
      </c>
      <c r="D421" s="13" t="s">
        <v>440</v>
      </c>
      <c r="E421" s="13">
        <v>1280.0</v>
      </c>
      <c r="F421" s="13">
        <f>(Comuni!$E421/$E$7910)*100</f>
        <v>0.002154049763</v>
      </c>
      <c r="G421" s="13">
        <f t="array" ref="G421">Comuni!$E421/XLOOKUP(B421,Ripartizione_Geografica!$C$2:$C$21,Ripartizione_Geografica!$D$2:$D$21)*100</f>
        <v>0.02933145368</v>
      </c>
      <c r="H421" s="13" t="str">
        <f t="shared" si="1"/>
        <v/>
      </c>
      <c r="I421" s="13" t="str">
        <f t="array" ref="I421">XLOOKUP(B421,Ripartizione_Geografica!$C$2:$C$21,Ripartizione_Geografica!$B$2:$B$21)</f>
        <v>Nord-ovest</v>
      </c>
    </row>
    <row r="422" ht="14.25" customHeight="1">
      <c r="A422" s="13" t="s">
        <v>466</v>
      </c>
      <c r="B422" s="13" t="s">
        <v>10</v>
      </c>
      <c r="C422" s="13" t="str">
        <f t="array" ref="C422">XLOOKUP(D422,Province!$B$2:$B$108,Province!$A$2:$A$108)</f>
        <v>Novara</v>
      </c>
      <c r="D422" s="13" t="s">
        <v>440</v>
      </c>
      <c r="E422" s="13">
        <v>1249.0</v>
      </c>
      <c r="F422" s="13">
        <f>(Comuni!$E422/$E$7910)*100</f>
        <v>0.002101881371</v>
      </c>
      <c r="G422" s="13">
        <f t="array" ref="G422">Comuni!$E422/XLOOKUP(B422,Ripartizione_Geografica!$C$2:$C$21,Ripartizione_Geografica!$D$2:$D$21)*100</f>
        <v>0.02862108253</v>
      </c>
      <c r="H422" s="13" t="str">
        <f t="shared" si="1"/>
        <v/>
      </c>
      <c r="I422" s="13" t="str">
        <f t="array" ref="I422">XLOOKUP(B422,Ripartizione_Geografica!$C$2:$C$21,Ripartizione_Geografica!$B$2:$B$21)</f>
        <v>Nord-ovest</v>
      </c>
    </row>
    <row r="423" ht="14.25" customHeight="1">
      <c r="A423" s="13" t="s">
        <v>467</v>
      </c>
      <c r="B423" s="13" t="s">
        <v>10</v>
      </c>
      <c r="C423" s="13" t="str">
        <f t="array" ref="C423">XLOOKUP(D423,Province!$B$2:$B$108,Province!$A$2:$A$108)</f>
        <v>Novara</v>
      </c>
      <c r="D423" s="13" t="s">
        <v>440</v>
      </c>
      <c r="E423" s="13">
        <v>6728.0</v>
      </c>
      <c r="F423" s="13">
        <f>(Comuni!$E423/$E$7910)*100</f>
        <v>0.01132222407</v>
      </c>
      <c r="G423" s="13">
        <f t="array" ref="G423">Comuni!$E423/XLOOKUP(B423,Ripartizione_Geografica!$C$2:$C$21,Ripartizione_Geografica!$D$2:$D$21)*100</f>
        <v>0.1541734534</v>
      </c>
      <c r="H423" s="13" t="str">
        <f t="shared" si="1"/>
        <v/>
      </c>
      <c r="I423" s="13" t="str">
        <f t="array" ref="I423">XLOOKUP(B423,Ripartizione_Geografica!$C$2:$C$21,Ripartizione_Geografica!$B$2:$B$21)</f>
        <v>Nord-ovest</v>
      </c>
    </row>
    <row r="424" ht="14.25" customHeight="1">
      <c r="A424" s="13" t="s">
        <v>468</v>
      </c>
      <c r="B424" s="13" t="s">
        <v>10</v>
      </c>
      <c r="C424" s="13" t="str">
        <f t="array" ref="C424">XLOOKUP(D424,Province!$B$2:$B$108,Province!$A$2:$A$108)</f>
        <v>Novara</v>
      </c>
      <c r="D424" s="13" t="s">
        <v>440</v>
      </c>
      <c r="E424" s="13">
        <v>463.0</v>
      </c>
      <c r="F424" s="13">
        <f>(Comuni!$E424/$E$7910)*100</f>
        <v>0.0007791601878</v>
      </c>
      <c r="G424" s="13">
        <f t="array" ref="G424">Comuni!$E424/XLOOKUP(B424,Ripartizione_Geografica!$C$2:$C$21,Ripartizione_Geografica!$D$2:$D$21)*100</f>
        <v>0.01060973676</v>
      </c>
      <c r="H424" s="13" t="str">
        <f t="shared" si="1"/>
        <v/>
      </c>
      <c r="I424" s="13" t="str">
        <f t="array" ref="I424">XLOOKUP(B424,Ripartizione_Geografica!$C$2:$C$21,Ripartizione_Geografica!$B$2:$B$21)</f>
        <v>Nord-ovest</v>
      </c>
    </row>
    <row r="425" ht="14.25" customHeight="1">
      <c r="A425" s="13" t="s">
        <v>469</v>
      </c>
      <c r="B425" s="13" t="s">
        <v>10</v>
      </c>
      <c r="C425" s="13" t="str">
        <f t="array" ref="C425">XLOOKUP(D425,Province!$B$2:$B$108,Province!$A$2:$A$108)</f>
        <v>Novara</v>
      </c>
      <c r="D425" s="13" t="s">
        <v>440</v>
      </c>
      <c r="E425" s="13">
        <v>1223.0</v>
      </c>
      <c r="F425" s="13">
        <f>(Comuni!$E425/$E$7910)*100</f>
        <v>0.002058127235</v>
      </c>
      <c r="G425" s="13">
        <f t="array" ref="G425">Comuni!$E425/XLOOKUP(B425,Ripartizione_Geografica!$C$2:$C$21,Ripartizione_Geografica!$D$2:$D$21)*100</f>
        <v>0.02802528738</v>
      </c>
      <c r="H425" s="13" t="str">
        <f t="shared" si="1"/>
        <v/>
      </c>
      <c r="I425" s="13" t="str">
        <f t="array" ref="I425">XLOOKUP(B425,Ripartizione_Geografica!$C$2:$C$21,Ripartizione_Geografica!$B$2:$B$21)</f>
        <v>Nord-ovest</v>
      </c>
    </row>
    <row r="426" ht="14.25" customHeight="1">
      <c r="A426" s="13" t="s">
        <v>470</v>
      </c>
      <c r="B426" s="13" t="s">
        <v>10</v>
      </c>
      <c r="C426" s="13" t="str">
        <f t="array" ref="C426">XLOOKUP(D426,Province!$B$2:$B$108,Province!$A$2:$A$108)</f>
        <v>Novara</v>
      </c>
      <c r="D426" s="13" t="s">
        <v>440</v>
      </c>
      <c r="E426" s="13">
        <v>1571.0</v>
      </c>
      <c r="F426" s="13">
        <f>(Comuni!$E426/$E$7910)*100</f>
        <v>0.002643759514</v>
      </c>
      <c r="G426" s="13">
        <f t="array" ref="G426">Comuni!$E426/XLOOKUP(B426,Ripartizione_Geografica!$C$2:$C$21,Ripartizione_Geografica!$D$2:$D$21)*100</f>
        <v>0.03599977635</v>
      </c>
      <c r="H426" s="13" t="str">
        <f t="shared" si="1"/>
        <v/>
      </c>
      <c r="I426" s="13" t="str">
        <f t="array" ref="I426">XLOOKUP(B426,Ripartizione_Geografica!$C$2:$C$21,Ripartizione_Geografica!$B$2:$B$21)</f>
        <v>Nord-ovest</v>
      </c>
    </row>
    <row r="427" ht="14.25" customHeight="1">
      <c r="A427" s="13" t="s">
        <v>471</v>
      </c>
      <c r="B427" s="13" t="s">
        <v>10</v>
      </c>
      <c r="C427" s="13" t="str">
        <f t="array" ref="C427">XLOOKUP(D427,Province!$B$2:$B$108,Province!$A$2:$A$108)</f>
        <v>Novara</v>
      </c>
      <c r="D427" s="13" t="s">
        <v>440</v>
      </c>
      <c r="E427" s="13">
        <v>2604.0</v>
      </c>
      <c r="F427" s="13">
        <f>(Comuni!$E427/$E$7910)*100</f>
        <v>0.004382144987</v>
      </c>
      <c r="G427" s="13">
        <f t="array" ref="G427">Comuni!$E427/XLOOKUP(B427,Ripartizione_Geografica!$C$2:$C$21,Ripartizione_Geografica!$D$2:$D$21)*100</f>
        <v>0.05967117607</v>
      </c>
      <c r="H427" s="13" t="str">
        <f t="shared" si="1"/>
        <v/>
      </c>
      <c r="I427" s="13" t="str">
        <f t="array" ref="I427">XLOOKUP(B427,Ripartizione_Geografica!$C$2:$C$21,Ripartizione_Geografica!$B$2:$B$21)</f>
        <v>Nord-ovest</v>
      </c>
    </row>
    <row r="428" ht="14.25" customHeight="1">
      <c r="A428" s="13" t="s">
        <v>472</v>
      </c>
      <c r="B428" s="13" t="s">
        <v>10</v>
      </c>
      <c r="C428" s="13" t="str">
        <f t="array" ref="C428">XLOOKUP(D428,Province!$B$2:$B$108,Province!$A$2:$A$108)</f>
        <v>Novara</v>
      </c>
      <c r="D428" s="13" t="s">
        <v>440</v>
      </c>
      <c r="E428" s="13">
        <v>1445.0</v>
      </c>
      <c r="F428" s="13">
        <f>(Comuni!$E428/$E$7910)*100</f>
        <v>0.002431720241</v>
      </c>
      <c r="G428" s="13">
        <f t="array" ref="G428">Comuni!$E428/XLOOKUP(B428,Ripartizione_Geografica!$C$2:$C$21,Ripartizione_Geografica!$D$2:$D$21)*100</f>
        <v>0.03311246138</v>
      </c>
      <c r="H428" s="13" t="str">
        <f t="shared" si="1"/>
        <v/>
      </c>
      <c r="I428" s="13" t="str">
        <f t="array" ref="I428">XLOOKUP(B428,Ripartizione_Geografica!$C$2:$C$21,Ripartizione_Geografica!$B$2:$B$21)</f>
        <v>Nord-ovest</v>
      </c>
    </row>
    <row r="429" ht="14.25" customHeight="1">
      <c r="A429" s="13" t="s">
        <v>473</v>
      </c>
      <c r="B429" s="13" t="s">
        <v>10</v>
      </c>
      <c r="C429" s="13" t="str">
        <f t="array" ref="C429">XLOOKUP(D429,Province!$B$2:$B$108,Province!$A$2:$A$108)</f>
        <v>Novara</v>
      </c>
      <c r="D429" s="13" t="s">
        <v>440</v>
      </c>
      <c r="E429" s="13">
        <v>2643.0</v>
      </c>
      <c r="F429" s="13">
        <f>(Comuni!$E429/$E$7910)*100</f>
        <v>0.004447776191</v>
      </c>
      <c r="G429" s="13">
        <f t="array" ref="G429">Comuni!$E429/XLOOKUP(B429,Ripartizione_Geografica!$C$2:$C$21,Ripartizione_Geografica!$D$2:$D$21)*100</f>
        <v>0.0605648688</v>
      </c>
      <c r="H429" s="13" t="str">
        <f t="shared" si="1"/>
        <v/>
      </c>
      <c r="I429" s="13" t="str">
        <f t="array" ref="I429">XLOOKUP(B429,Ripartizione_Geografica!$C$2:$C$21,Ripartizione_Geografica!$B$2:$B$21)</f>
        <v>Nord-ovest</v>
      </c>
    </row>
    <row r="430" ht="14.25" customHeight="1">
      <c r="A430" s="13" t="s">
        <v>474</v>
      </c>
      <c r="B430" s="13" t="s">
        <v>10</v>
      </c>
      <c r="C430" s="13" t="str">
        <f t="array" ref="C430">XLOOKUP(D430,Province!$B$2:$B$108,Province!$A$2:$A$108)</f>
        <v>Novara</v>
      </c>
      <c r="D430" s="13" t="s">
        <v>440</v>
      </c>
      <c r="E430" s="13">
        <v>2113.0</v>
      </c>
      <c r="F430" s="13">
        <f>(Comuni!$E430/$E$7910)*100</f>
        <v>0.003555864961</v>
      </c>
      <c r="G430" s="13">
        <f t="array" ref="G430">Comuni!$E430/XLOOKUP(B430,Ripartizione_Geografica!$C$2:$C$21,Ripartizione_Geografica!$D$2:$D$21)*100</f>
        <v>0.04841981376</v>
      </c>
      <c r="H430" s="13" t="str">
        <f t="shared" si="1"/>
        <v/>
      </c>
      <c r="I430" s="13" t="str">
        <f t="array" ref="I430">XLOOKUP(B430,Ripartizione_Geografica!$C$2:$C$21,Ripartizione_Geografica!$B$2:$B$21)</f>
        <v>Nord-ovest</v>
      </c>
    </row>
    <row r="431" ht="14.25" customHeight="1">
      <c r="A431" s="13" t="s">
        <v>475</v>
      </c>
      <c r="B431" s="13" t="s">
        <v>10</v>
      </c>
      <c r="C431" s="13" t="str">
        <f t="array" ref="C431">XLOOKUP(D431,Province!$B$2:$B$108,Province!$A$2:$A$108)</f>
        <v>Novara</v>
      </c>
      <c r="D431" s="13" t="s">
        <v>440</v>
      </c>
      <c r="E431" s="13">
        <v>2731.0</v>
      </c>
      <c r="F431" s="13">
        <f>(Comuni!$E431/$E$7910)*100</f>
        <v>0.004595867112</v>
      </c>
      <c r="G431" s="13">
        <f t="array" ref="G431">Comuni!$E431/XLOOKUP(B431,Ripartizione_Geografica!$C$2:$C$21,Ripartizione_Geografica!$D$2:$D$21)*100</f>
        <v>0.06258140624</v>
      </c>
      <c r="H431" s="13" t="str">
        <f t="shared" si="1"/>
        <v/>
      </c>
      <c r="I431" s="13" t="str">
        <f t="array" ref="I431">XLOOKUP(B431,Ripartizione_Geografica!$C$2:$C$21,Ripartizione_Geografica!$B$2:$B$21)</f>
        <v>Nord-ovest</v>
      </c>
    </row>
    <row r="432" ht="14.25" customHeight="1">
      <c r="A432" s="13" t="s">
        <v>476</v>
      </c>
      <c r="B432" s="13" t="s">
        <v>10</v>
      </c>
      <c r="C432" s="13" t="str">
        <f t="array" ref="C432">XLOOKUP(D432,Province!$B$2:$B$108,Province!$A$2:$A$108)</f>
        <v>Novara</v>
      </c>
      <c r="D432" s="13" t="s">
        <v>440</v>
      </c>
      <c r="E432" s="13">
        <v>15008.0</v>
      </c>
      <c r="F432" s="13">
        <f>(Comuni!$E432/$E$7910)*100</f>
        <v>0.02525623348</v>
      </c>
      <c r="G432" s="13">
        <f t="array" ref="G432">Comuni!$E432/XLOOKUP(B432,Ripartizione_Geografica!$C$2:$C$21,Ripartizione_Geografica!$D$2:$D$21)*100</f>
        <v>0.3439112944</v>
      </c>
      <c r="H432" s="13" t="str">
        <f t="shared" si="1"/>
        <v/>
      </c>
      <c r="I432" s="13" t="str">
        <f t="array" ref="I432">XLOOKUP(B432,Ripartizione_Geografica!$C$2:$C$21,Ripartizione_Geografica!$B$2:$B$21)</f>
        <v>Nord-ovest</v>
      </c>
    </row>
    <row r="433" ht="14.25" customHeight="1">
      <c r="A433" s="13" t="s">
        <v>477</v>
      </c>
      <c r="B433" s="13" t="s">
        <v>10</v>
      </c>
      <c r="C433" s="13" t="str">
        <f t="array" ref="C433">XLOOKUP(D433,Province!$B$2:$B$108,Province!$A$2:$A$108)</f>
        <v>Novara</v>
      </c>
      <c r="D433" s="13" t="s">
        <v>440</v>
      </c>
      <c r="E433" s="13">
        <v>1350.0</v>
      </c>
      <c r="F433" s="13">
        <f>(Comuni!$E433/$E$7910)*100</f>
        <v>0.00227184936</v>
      </c>
      <c r="G433" s="13">
        <f t="array" ref="G433">Comuni!$E433/XLOOKUP(B433,Ripartizione_Geografica!$C$2:$C$21,Ripartizione_Geografica!$D$2:$D$21)*100</f>
        <v>0.03093551755</v>
      </c>
      <c r="H433" s="13" t="str">
        <f t="shared" si="1"/>
        <v/>
      </c>
      <c r="I433" s="13" t="str">
        <f t="array" ref="I433">XLOOKUP(B433,Ripartizione_Geografica!$C$2:$C$21,Ripartizione_Geografica!$B$2:$B$21)</f>
        <v>Nord-ovest</v>
      </c>
    </row>
    <row r="434" ht="14.25" customHeight="1">
      <c r="A434" s="13" t="s">
        <v>478</v>
      </c>
      <c r="B434" s="13" t="s">
        <v>10</v>
      </c>
      <c r="C434" s="13" t="str">
        <f t="array" ref="C434">XLOOKUP(D434,Province!$B$2:$B$108,Province!$A$2:$A$108)</f>
        <v>Novara</v>
      </c>
      <c r="D434" s="13" t="s">
        <v>440</v>
      </c>
      <c r="E434" s="13">
        <v>1869.0</v>
      </c>
      <c r="F434" s="13">
        <f>(Comuni!$E434/$E$7910)*100</f>
        <v>0.003145249225</v>
      </c>
      <c r="G434" s="13">
        <f t="array" ref="G434">Comuni!$E434/XLOOKUP(B434,Ripartizione_Geografica!$C$2:$C$21,Ripartizione_Geografica!$D$2:$D$21)*100</f>
        <v>0.04282850541</v>
      </c>
      <c r="H434" s="13" t="str">
        <f t="shared" si="1"/>
        <v/>
      </c>
      <c r="I434" s="13" t="str">
        <f t="array" ref="I434">XLOOKUP(B434,Ripartizione_Geografica!$C$2:$C$21,Ripartizione_Geografica!$B$2:$B$21)</f>
        <v>Nord-ovest</v>
      </c>
    </row>
    <row r="435" ht="14.25" customHeight="1">
      <c r="A435" s="13" t="s">
        <v>479</v>
      </c>
      <c r="B435" s="13" t="s">
        <v>10</v>
      </c>
      <c r="C435" s="13" t="str">
        <f t="array" ref="C435">XLOOKUP(D435,Province!$B$2:$B$108,Province!$A$2:$A$108)</f>
        <v>Novara</v>
      </c>
      <c r="D435" s="13" t="s">
        <v>440</v>
      </c>
      <c r="E435" s="13">
        <v>3617.0</v>
      </c>
      <c r="F435" s="13">
        <f>(Comuni!$E435/$E$7910)*100</f>
        <v>0.006086873433</v>
      </c>
      <c r="G435" s="13">
        <f t="array" ref="G435">Comuni!$E435/XLOOKUP(B435,Ripartizione_Geografica!$C$2:$C$21,Ripartizione_Geografica!$D$2:$D$21)*100</f>
        <v>0.08288427183</v>
      </c>
      <c r="H435" s="13" t="str">
        <f t="shared" si="1"/>
        <v/>
      </c>
      <c r="I435" s="13" t="str">
        <f t="array" ref="I435">XLOOKUP(B435,Ripartizione_Geografica!$C$2:$C$21,Ripartizione_Geografica!$B$2:$B$21)</f>
        <v>Nord-ovest</v>
      </c>
    </row>
    <row r="436" ht="14.25" customHeight="1">
      <c r="A436" s="13" t="s">
        <v>480</v>
      </c>
      <c r="B436" s="13" t="s">
        <v>10</v>
      </c>
      <c r="C436" s="13" t="str">
        <f t="array" ref="C436">XLOOKUP(D436,Province!$B$2:$B$108,Province!$A$2:$A$108)</f>
        <v>Novara</v>
      </c>
      <c r="D436" s="13" t="s">
        <v>440</v>
      </c>
      <c r="E436" s="13">
        <v>5601.0</v>
      </c>
      <c r="F436" s="13">
        <f>(Comuni!$E436/$E$7910)*100</f>
        <v>0.009425650566</v>
      </c>
      <c r="G436" s="13">
        <f t="array" ref="G436">Comuni!$E436/XLOOKUP(B436,Ripartizione_Geografica!$C$2:$C$21,Ripartizione_Geografica!$D$2:$D$21)*100</f>
        <v>0.128348025</v>
      </c>
      <c r="H436" s="13" t="str">
        <f t="shared" si="1"/>
        <v/>
      </c>
      <c r="I436" s="13" t="str">
        <f t="array" ref="I436">XLOOKUP(B436,Ripartizione_Geografica!$C$2:$C$21,Ripartizione_Geografica!$B$2:$B$21)</f>
        <v>Nord-ovest</v>
      </c>
    </row>
    <row r="437" ht="14.25" customHeight="1">
      <c r="A437" s="13" t="s">
        <v>481</v>
      </c>
      <c r="B437" s="13" t="s">
        <v>10</v>
      </c>
      <c r="C437" s="13" t="str">
        <f t="array" ref="C437">XLOOKUP(D437,Province!$B$2:$B$108,Province!$A$2:$A$108)</f>
        <v>Novara</v>
      </c>
      <c r="D437" s="13" t="s">
        <v>440</v>
      </c>
      <c r="E437" s="13">
        <v>1432.0</v>
      </c>
      <c r="F437" s="13">
        <f>(Comuni!$E437/$E$7910)*100</f>
        <v>0.002409843173</v>
      </c>
      <c r="G437" s="13">
        <f t="array" ref="G437">Comuni!$E437/XLOOKUP(B437,Ripartizione_Geografica!$C$2:$C$21,Ripartizione_Geografica!$D$2:$D$21)*100</f>
        <v>0.0328145638</v>
      </c>
      <c r="H437" s="13" t="str">
        <f t="shared" si="1"/>
        <v/>
      </c>
      <c r="I437" s="13" t="str">
        <f t="array" ref="I437">XLOOKUP(B437,Ripartizione_Geografica!$C$2:$C$21,Ripartizione_Geografica!$B$2:$B$21)</f>
        <v>Nord-ovest</v>
      </c>
    </row>
    <row r="438" ht="14.25" customHeight="1">
      <c r="A438" s="13" t="s">
        <v>482</v>
      </c>
      <c r="B438" s="13" t="s">
        <v>10</v>
      </c>
      <c r="C438" s="13" t="str">
        <f t="array" ref="C438">XLOOKUP(D438,Province!$B$2:$B$108,Province!$A$2:$A$108)</f>
        <v>Novara</v>
      </c>
      <c r="D438" s="13" t="s">
        <v>440</v>
      </c>
      <c r="E438" s="13">
        <v>4691.0</v>
      </c>
      <c r="F438" s="13">
        <f>(Comuni!$E438/$E$7910)*100</f>
        <v>0.007894255812</v>
      </c>
      <c r="G438" s="13">
        <f t="array" ref="G438">Comuni!$E438/XLOOKUP(B438,Ripartizione_Geografica!$C$2:$C$21,Ripartizione_Geografica!$D$2:$D$21)*100</f>
        <v>0.1074951947</v>
      </c>
      <c r="H438" s="13" t="str">
        <f t="shared" si="1"/>
        <v/>
      </c>
      <c r="I438" s="13" t="str">
        <f t="array" ref="I438">XLOOKUP(B438,Ripartizione_Geografica!$C$2:$C$21,Ripartizione_Geografica!$B$2:$B$21)</f>
        <v>Nord-ovest</v>
      </c>
    </row>
    <row r="439" ht="14.25" customHeight="1">
      <c r="A439" s="13" t="s">
        <v>483</v>
      </c>
      <c r="B439" s="13" t="s">
        <v>10</v>
      </c>
      <c r="C439" s="13" t="str">
        <f t="array" ref="C439">XLOOKUP(D439,Province!$B$2:$B$108,Province!$A$2:$A$108)</f>
        <v>Novara</v>
      </c>
      <c r="D439" s="13" t="s">
        <v>440</v>
      </c>
      <c r="E439" s="13">
        <v>4464.0</v>
      </c>
      <c r="F439" s="13">
        <f>(Comuni!$E439/$E$7910)*100</f>
        <v>0.00751224855</v>
      </c>
      <c r="G439" s="13">
        <f t="array" ref="G439">Comuni!$E439/XLOOKUP(B439,Ripartizione_Geografica!$C$2:$C$21,Ripartizione_Geografica!$D$2:$D$21)*100</f>
        <v>0.1022934447</v>
      </c>
      <c r="H439" s="13" t="str">
        <f t="shared" si="1"/>
        <v/>
      </c>
      <c r="I439" s="13" t="str">
        <f t="array" ref="I439">XLOOKUP(B439,Ripartizione_Geografica!$C$2:$C$21,Ripartizione_Geografica!$B$2:$B$21)</f>
        <v>Nord-ovest</v>
      </c>
    </row>
    <row r="440" ht="14.25" customHeight="1">
      <c r="A440" s="13" t="s">
        <v>484</v>
      </c>
      <c r="B440" s="13" t="s">
        <v>10</v>
      </c>
      <c r="C440" s="13" t="str">
        <f t="array" ref="C440">XLOOKUP(D440,Province!$B$2:$B$108,Province!$A$2:$A$108)</f>
        <v>Novara</v>
      </c>
      <c r="D440" s="13" t="s">
        <v>440</v>
      </c>
      <c r="E440" s="13">
        <v>590.0</v>
      </c>
      <c r="F440" s="13">
        <f>(Comuni!$E440/$E$7910)*100</f>
        <v>0.0009928823128</v>
      </c>
      <c r="G440" s="13">
        <f t="array" ref="G440">Comuni!$E440/XLOOKUP(B440,Ripartizione_Geografica!$C$2:$C$21,Ripartizione_Geografica!$D$2:$D$21)*100</f>
        <v>0.01351996693</v>
      </c>
      <c r="H440" s="13" t="str">
        <f t="shared" si="1"/>
        <v/>
      </c>
      <c r="I440" s="13" t="str">
        <f t="array" ref="I440">XLOOKUP(B440,Ripartizione_Geografica!$C$2:$C$21,Ripartizione_Geografica!$B$2:$B$21)</f>
        <v>Nord-ovest</v>
      </c>
    </row>
    <row r="441" ht="14.25" customHeight="1">
      <c r="A441" s="13" t="s">
        <v>485</v>
      </c>
      <c r="B441" s="13" t="s">
        <v>10</v>
      </c>
      <c r="C441" s="13" t="str">
        <f t="array" ref="C441">XLOOKUP(D441,Province!$B$2:$B$108,Province!$A$2:$A$108)</f>
        <v>Novara</v>
      </c>
      <c r="D441" s="13" t="s">
        <v>440</v>
      </c>
      <c r="E441" s="13">
        <v>2236.0</v>
      </c>
      <c r="F441" s="13">
        <f>(Comuni!$E441/$E$7910)*100</f>
        <v>0.00376285568</v>
      </c>
      <c r="G441" s="13">
        <f t="array" ref="G441">Comuni!$E441/XLOOKUP(B441,Ripartizione_Geografica!$C$2:$C$21,Ripartizione_Geografica!$D$2:$D$21)*100</f>
        <v>0.05123838314</v>
      </c>
      <c r="H441" s="13" t="str">
        <f t="shared" si="1"/>
        <v/>
      </c>
      <c r="I441" s="13" t="str">
        <f t="array" ref="I441">XLOOKUP(B441,Ripartizione_Geografica!$C$2:$C$21,Ripartizione_Geografica!$B$2:$B$21)</f>
        <v>Nord-ovest</v>
      </c>
    </row>
    <row r="442" ht="14.25" customHeight="1">
      <c r="A442" s="13" t="s">
        <v>486</v>
      </c>
      <c r="B442" s="13" t="s">
        <v>10</v>
      </c>
      <c r="C442" s="13" t="str">
        <f t="array" ref="C442">XLOOKUP(D442,Province!$B$2:$B$108,Province!$A$2:$A$108)</f>
        <v>Novara</v>
      </c>
      <c r="D442" s="13" t="s">
        <v>440</v>
      </c>
      <c r="E442" s="13">
        <v>1742.0</v>
      </c>
      <c r="F442" s="13">
        <f>(Comuni!$E442/$E$7910)*100</f>
        <v>0.0029315271</v>
      </c>
      <c r="G442" s="13">
        <f t="array" ref="G442">Comuni!$E442/XLOOKUP(B442,Ripartizione_Geografica!$C$2:$C$21,Ripartizione_Geografica!$D$2:$D$21)*100</f>
        <v>0.03991827524</v>
      </c>
      <c r="H442" s="13" t="str">
        <f t="shared" si="1"/>
        <v/>
      </c>
      <c r="I442" s="13" t="str">
        <f t="array" ref="I442">XLOOKUP(B442,Ripartizione_Geografica!$C$2:$C$21,Ripartizione_Geografica!$B$2:$B$21)</f>
        <v>Nord-ovest</v>
      </c>
    </row>
    <row r="443" ht="14.25" customHeight="1">
      <c r="A443" s="13" t="s">
        <v>487</v>
      </c>
      <c r="B443" s="13" t="s">
        <v>10</v>
      </c>
      <c r="C443" s="13" t="str">
        <f t="array" ref="C443">XLOOKUP(D443,Province!$B$2:$B$108,Province!$A$2:$A$108)</f>
        <v>Novara</v>
      </c>
      <c r="D443" s="13" t="s">
        <v>440</v>
      </c>
      <c r="E443" s="13">
        <v>244.0</v>
      </c>
      <c r="F443" s="13">
        <f>(Comuni!$E443/$E$7910)*100</f>
        <v>0.0004106157361</v>
      </c>
      <c r="G443" s="13">
        <f t="array" ref="G443">Comuni!$E443/XLOOKUP(B443,Ripartizione_Geografica!$C$2:$C$21,Ripartizione_Geografica!$D$2:$D$21)*100</f>
        <v>0.005591308357</v>
      </c>
      <c r="H443" s="13" t="str">
        <f t="shared" si="1"/>
        <v/>
      </c>
      <c r="I443" s="13" t="str">
        <f t="array" ref="I443">XLOOKUP(B443,Ripartizione_Geografica!$C$2:$C$21,Ripartizione_Geografica!$B$2:$B$21)</f>
        <v>Nord-ovest</v>
      </c>
    </row>
    <row r="444" ht="14.25" customHeight="1">
      <c r="A444" s="13" t="s">
        <v>488</v>
      </c>
      <c r="B444" s="13" t="s">
        <v>10</v>
      </c>
      <c r="C444" s="13" t="str">
        <f t="array" ref="C444">XLOOKUP(D444,Province!$B$2:$B$108,Province!$A$2:$A$108)</f>
        <v>Novara</v>
      </c>
      <c r="D444" s="13" t="s">
        <v>440</v>
      </c>
      <c r="E444" s="13">
        <v>1554.0</v>
      </c>
      <c r="F444" s="13">
        <f>(Comuni!$E444/$E$7910)*100</f>
        <v>0.002615151041</v>
      </c>
      <c r="G444" s="13">
        <f t="array" ref="G444">Comuni!$E444/XLOOKUP(B444,Ripartizione_Geografica!$C$2:$C$21,Ripartizione_Geografica!$D$2:$D$21)*100</f>
        <v>0.03561021798</v>
      </c>
      <c r="H444" s="13" t="str">
        <f t="shared" si="1"/>
        <v/>
      </c>
      <c r="I444" s="13" t="str">
        <f t="array" ref="I444">XLOOKUP(B444,Ripartizione_Geografica!$C$2:$C$21,Ripartizione_Geografica!$B$2:$B$21)</f>
        <v>Nord-ovest</v>
      </c>
    </row>
    <row r="445" ht="14.25" customHeight="1">
      <c r="A445" s="13" t="s">
        <v>489</v>
      </c>
      <c r="B445" s="13" t="s">
        <v>10</v>
      </c>
      <c r="C445" s="13" t="str">
        <f t="array" ref="C445">XLOOKUP(D445,Province!$B$2:$B$108,Province!$A$2:$A$108)</f>
        <v>Novara</v>
      </c>
      <c r="D445" s="13" t="s">
        <v>440</v>
      </c>
      <c r="E445" s="13">
        <v>1111.0</v>
      </c>
      <c r="F445" s="13">
        <f>(Comuni!$E445/$E$7910)*100</f>
        <v>0.001869647881</v>
      </c>
      <c r="G445" s="13">
        <f t="array" ref="G445">Comuni!$E445/XLOOKUP(B445,Ripartizione_Geografica!$C$2:$C$21,Ripartizione_Geografica!$D$2:$D$21)*100</f>
        <v>0.02545878518</v>
      </c>
      <c r="H445" s="13" t="str">
        <f t="shared" si="1"/>
        <v/>
      </c>
      <c r="I445" s="13" t="str">
        <f t="array" ref="I445">XLOOKUP(B445,Ripartizione_Geografica!$C$2:$C$21,Ripartizione_Geografica!$B$2:$B$21)</f>
        <v>Nord-ovest</v>
      </c>
    </row>
    <row r="446" ht="14.25" customHeight="1">
      <c r="A446" s="13" t="s">
        <v>490</v>
      </c>
      <c r="B446" s="13" t="s">
        <v>10</v>
      </c>
      <c r="C446" s="13" t="str">
        <f t="array" ref="C446">XLOOKUP(D446,Province!$B$2:$B$108,Province!$A$2:$A$108)</f>
        <v>Novara</v>
      </c>
      <c r="D446" s="13" t="s">
        <v>440</v>
      </c>
      <c r="E446" s="13">
        <v>2556.0</v>
      </c>
      <c r="F446" s="13">
        <f>(Comuni!$E446/$E$7910)*100</f>
        <v>0.004301368121</v>
      </c>
      <c r="G446" s="13">
        <f t="array" ref="G446">Comuni!$E446/XLOOKUP(B446,Ripartizione_Geografica!$C$2:$C$21,Ripartizione_Geografica!$D$2:$D$21)*100</f>
        <v>0.05857124656</v>
      </c>
      <c r="H446" s="13" t="str">
        <f t="shared" si="1"/>
        <v/>
      </c>
      <c r="I446" s="13" t="str">
        <f t="array" ref="I446">XLOOKUP(B446,Ripartizione_Geografica!$C$2:$C$21,Ripartizione_Geografica!$B$2:$B$21)</f>
        <v>Nord-ovest</v>
      </c>
    </row>
    <row r="447" ht="14.25" customHeight="1">
      <c r="A447" s="13" t="s">
        <v>491</v>
      </c>
      <c r="B447" s="13" t="s">
        <v>10</v>
      </c>
      <c r="C447" s="13" t="str">
        <f t="array" ref="C447">XLOOKUP(D447,Province!$B$2:$B$108,Province!$A$2:$A$108)</f>
        <v>Novara</v>
      </c>
      <c r="D447" s="13" t="s">
        <v>440</v>
      </c>
      <c r="E447" s="13">
        <v>1176.0</v>
      </c>
      <c r="F447" s="13">
        <f>(Comuni!$E447/$E$7910)*100</f>
        <v>0.00197903322</v>
      </c>
      <c r="G447" s="13">
        <f t="array" ref="G447">Comuni!$E447/XLOOKUP(B447,Ripartizione_Geografica!$C$2:$C$21,Ripartizione_Geografica!$D$2:$D$21)*100</f>
        <v>0.02694827306</v>
      </c>
      <c r="H447" s="13" t="str">
        <f t="shared" si="1"/>
        <v/>
      </c>
      <c r="I447" s="13" t="str">
        <f t="array" ref="I447">XLOOKUP(B447,Ripartizione_Geografica!$C$2:$C$21,Ripartizione_Geografica!$B$2:$B$21)</f>
        <v>Nord-ovest</v>
      </c>
    </row>
    <row r="448" ht="14.25" customHeight="1">
      <c r="A448" s="13" t="s">
        <v>492</v>
      </c>
      <c r="B448" s="13" t="s">
        <v>10</v>
      </c>
      <c r="C448" s="13" t="str">
        <f t="array" ref="C448">XLOOKUP(D448,Province!$B$2:$B$108,Province!$A$2:$A$108)</f>
        <v>Novara</v>
      </c>
      <c r="D448" s="13" t="s">
        <v>440</v>
      </c>
      <c r="E448" s="13">
        <v>887.0</v>
      </c>
      <c r="F448" s="13">
        <f>(Comuni!$E448/$E$7910)*100</f>
        <v>0.001492689172</v>
      </c>
      <c r="G448" s="13">
        <f t="array" ref="G448">Comuni!$E448/XLOOKUP(B448,Ripartizione_Geografica!$C$2:$C$21,Ripartizione_Geografica!$D$2:$D$21)*100</f>
        <v>0.02032578079</v>
      </c>
      <c r="H448" s="13" t="str">
        <f t="shared" si="1"/>
        <v/>
      </c>
      <c r="I448" s="13" t="str">
        <f t="array" ref="I448">XLOOKUP(B448,Ripartizione_Geografica!$C$2:$C$21,Ripartizione_Geografica!$B$2:$B$21)</f>
        <v>Nord-ovest</v>
      </c>
    </row>
    <row r="449" ht="14.25" customHeight="1">
      <c r="A449" s="13" t="s">
        <v>493</v>
      </c>
      <c r="B449" s="13" t="s">
        <v>10</v>
      </c>
      <c r="C449" s="13" t="str">
        <f t="array" ref="C449">XLOOKUP(D449,Province!$B$2:$B$108,Province!$A$2:$A$108)</f>
        <v>Novara</v>
      </c>
      <c r="D449" s="13" t="s">
        <v>440</v>
      </c>
      <c r="E449" s="13">
        <v>2673.0</v>
      </c>
      <c r="F449" s="13">
        <f>(Comuni!$E449/$E$7910)*100</f>
        <v>0.004498261732</v>
      </c>
      <c r="G449" s="13">
        <f t="array" ref="G449">Comuni!$E449/XLOOKUP(B449,Ripartizione_Geografica!$C$2:$C$21,Ripartizione_Geografica!$D$2:$D$21)*100</f>
        <v>0.06125232475</v>
      </c>
      <c r="H449" s="13" t="str">
        <f t="shared" si="1"/>
        <v/>
      </c>
      <c r="I449" s="13" t="str">
        <f t="array" ref="I449">XLOOKUP(B449,Ripartizione_Geografica!$C$2:$C$21,Ripartizione_Geografica!$B$2:$B$21)</f>
        <v>Nord-ovest</v>
      </c>
    </row>
    <row r="450" ht="14.25" customHeight="1">
      <c r="A450" s="13" t="s">
        <v>494</v>
      </c>
      <c r="B450" s="13" t="s">
        <v>10</v>
      </c>
      <c r="C450" s="13" t="str">
        <f t="array" ref="C450">XLOOKUP(D450,Province!$B$2:$B$108,Province!$A$2:$A$108)</f>
        <v>Novara</v>
      </c>
      <c r="D450" s="13" t="s">
        <v>440</v>
      </c>
      <c r="E450" s="13">
        <v>1856.0</v>
      </c>
      <c r="F450" s="13">
        <f>(Comuni!$E450/$E$7910)*100</f>
        <v>0.003123372157</v>
      </c>
      <c r="G450" s="13">
        <f t="array" ref="G450">Comuni!$E450/XLOOKUP(B450,Ripartizione_Geografica!$C$2:$C$21,Ripartizione_Geografica!$D$2:$D$21)*100</f>
        <v>0.04253060783</v>
      </c>
      <c r="H450" s="13" t="str">
        <f t="shared" si="1"/>
        <v/>
      </c>
      <c r="I450" s="13" t="str">
        <f t="array" ref="I450">XLOOKUP(B450,Ripartizione_Geografica!$C$2:$C$21,Ripartizione_Geografica!$B$2:$B$21)</f>
        <v>Nord-ovest</v>
      </c>
    </row>
    <row r="451" ht="14.25" customHeight="1">
      <c r="A451" s="13" t="s">
        <v>495</v>
      </c>
      <c r="B451" s="13" t="s">
        <v>10</v>
      </c>
      <c r="C451" s="13" t="str">
        <f t="array" ref="C451">XLOOKUP(D451,Province!$B$2:$B$108,Province!$A$2:$A$108)</f>
        <v>Novara</v>
      </c>
      <c r="D451" s="13" t="s">
        <v>440</v>
      </c>
      <c r="E451" s="13">
        <v>792.0</v>
      </c>
      <c r="F451" s="13">
        <f>(Comuni!$E451/$E$7910)*100</f>
        <v>0.001332818291</v>
      </c>
      <c r="G451" s="13">
        <f t="array" ref="G451">Comuni!$E451/XLOOKUP(B451,Ripartizione_Geografica!$C$2:$C$21,Ripartizione_Geografica!$D$2:$D$21)*100</f>
        <v>0.01814883696</v>
      </c>
      <c r="H451" s="13" t="str">
        <f t="shared" si="1"/>
        <v/>
      </c>
      <c r="I451" s="13" t="str">
        <f t="array" ref="I451">XLOOKUP(B451,Ripartizione_Geografica!$C$2:$C$21,Ripartizione_Geografica!$B$2:$B$21)</f>
        <v>Nord-ovest</v>
      </c>
    </row>
    <row r="452" ht="14.25" customHeight="1">
      <c r="A452" s="13" t="s">
        <v>496</v>
      </c>
      <c r="B452" s="13" t="s">
        <v>10</v>
      </c>
      <c r="C452" s="13" t="str">
        <f t="array" ref="C452">XLOOKUP(D452,Province!$B$2:$B$108,Province!$A$2:$A$108)</f>
        <v>Novara</v>
      </c>
      <c r="D452" s="13" t="s">
        <v>440</v>
      </c>
      <c r="E452" s="13">
        <v>101952.0</v>
      </c>
      <c r="F452" s="13">
        <f>(Comuni!$E452/$E$7910)*100</f>
        <v>0.1715700636</v>
      </c>
      <c r="G452" s="13">
        <f t="array" ref="G452">Comuni!$E452/XLOOKUP(B452,Ripartizione_Geografica!$C$2:$C$21,Ripartizione_Geografica!$D$2:$D$21)*100</f>
        <v>2.336250285</v>
      </c>
      <c r="H452" s="13" t="str">
        <f t="shared" si="1"/>
        <v/>
      </c>
      <c r="I452" s="13" t="str">
        <f t="array" ref="I452">XLOOKUP(B452,Ripartizione_Geografica!$C$2:$C$21,Ripartizione_Geografica!$B$2:$B$21)</f>
        <v>Nord-ovest</v>
      </c>
    </row>
    <row r="453" ht="14.25" customHeight="1">
      <c r="A453" s="13" t="s">
        <v>497</v>
      </c>
      <c r="B453" s="13" t="s">
        <v>10</v>
      </c>
      <c r="C453" s="13" t="str">
        <f t="array" ref="C453">XLOOKUP(D453,Province!$B$2:$B$108,Province!$A$2:$A$108)</f>
        <v>Novara</v>
      </c>
      <c r="D453" s="13" t="s">
        <v>440</v>
      </c>
      <c r="E453" s="13">
        <v>13650.0</v>
      </c>
      <c r="F453" s="13">
        <f>(Comuni!$E453/$E$7910)*100</f>
        <v>0.0229709213</v>
      </c>
      <c r="G453" s="13">
        <f t="array" ref="G453">Comuni!$E453/XLOOKUP(B453,Ripartizione_Geografica!$C$2:$C$21,Ripartizione_Geografica!$D$2:$D$21)*100</f>
        <v>0.3127924552</v>
      </c>
      <c r="H453" s="13" t="str">
        <f t="shared" si="1"/>
        <v/>
      </c>
      <c r="I453" s="13" t="str">
        <f t="array" ref="I453">XLOOKUP(B453,Ripartizione_Geografica!$C$2:$C$21,Ripartizione_Geografica!$B$2:$B$21)</f>
        <v>Nord-ovest</v>
      </c>
    </row>
    <row r="454" ht="14.25" customHeight="1">
      <c r="A454" s="13" t="s">
        <v>498</v>
      </c>
      <c r="B454" s="13" t="s">
        <v>10</v>
      </c>
      <c r="C454" s="13" t="str">
        <f t="array" ref="C454">XLOOKUP(D454,Province!$B$2:$B$108,Province!$A$2:$A$108)</f>
        <v>Novara</v>
      </c>
      <c r="D454" s="13" t="s">
        <v>440</v>
      </c>
      <c r="E454" s="13">
        <v>1968.0</v>
      </c>
      <c r="F454" s="13">
        <f>(Comuni!$E454/$E$7910)*100</f>
        <v>0.003311851511</v>
      </c>
      <c r="G454" s="13">
        <f t="array" ref="G454">Comuni!$E454/XLOOKUP(B454,Ripartizione_Geografica!$C$2:$C$21,Ripartizione_Geografica!$D$2:$D$21)*100</f>
        <v>0.04509711003</v>
      </c>
      <c r="H454" s="13" t="str">
        <f t="shared" si="1"/>
        <v/>
      </c>
      <c r="I454" s="13" t="str">
        <f t="array" ref="I454">XLOOKUP(B454,Ripartizione_Geografica!$C$2:$C$21,Ripartizione_Geografica!$B$2:$B$21)</f>
        <v>Nord-ovest</v>
      </c>
    </row>
    <row r="455" ht="14.25" customHeight="1">
      <c r="A455" s="13" t="s">
        <v>499</v>
      </c>
      <c r="B455" s="13" t="s">
        <v>10</v>
      </c>
      <c r="C455" s="13" t="str">
        <f t="array" ref="C455">XLOOKUP(D455,Province!$B$2:$B$108,Province!$A$2:$A$108)</f>
        <v>Novara</v>
      </c>
      <c r="D455" s="13" t="s">
        <v>440</v>
      </c>
      <c r="E455" s="13">
        <v>1163.0</v>
      </c>
      <c r="F455" s="13">
        <f>(Comuni!$E455/$E$7910)*100</f>
        <v>0.001957156152</v>
      </c>
      <c r="G455" s="13">
        <f t="array" ref="G455">Comuni!$E455/XLOOKUP(B455,Ripartizione_Geografica!$C$2:$C$21,Ripartizione_Geografica!$D$2:$D$21)*100</f>
        <v>0.02665037549</v>
      </c>
      <c r="H455" s="13" t="str">
        <f t="shared" si="1"/>
        <v/>
      </c>
      <c r="I455" s="13" t="str">
        <f t="array" ref="I455">XLOOKUP(B455,Ripartizione_Geografica!$C$2:$C$21,Ripartizione_Geografica!$B$2:$B$21)</f>
        <v>Nord-ovest</v>
      </c>
    </row>
    <row r="456" ht="14.25" customHeight="1">
      <c r="A456" s="13" t="s">
        <v>500</v>
      </c>
      <c r="B456" s="13" t="s">
        <v>10</v>
      </c>
      <c r="C456" s="13" t="str">
        <f t="array" ref="C456">XLOOKUP(D456,Province!$B$2:$B$108,Province!$A$2:$A$108)</f>
        <v>Novara</v>
      </c>
      <c r="D456" s="13" t="s">
        <v>440</v>
      </c>
      <c r="E456" s="13">
        <v>2088.0</v>
      </c>
      <c r="F456" s="13">
        <f>(Comuni!$E456/$E$7910)*100</f>
        <v>0.003513793676</v>
      </c>
      <c r="G456" s="13">
        <f t="array" ref="G456">Comuni!$E456/XLOOKUP(B456,Ripartizione_Geografica!$C$2:$C$21,Ripartizione_Geografica!$D$2:$D$21)*100</f>
        <v>0.04784693381</v>
      </c>
      <c r="H456" s="13" t="str">
        <f t="shared" si="1"/>
        <v/>
      </c>
      <c r="I456" s="13" t="str">
        <f t="array" ref="I456">XLOOKUP(B456,Ripartizione_Geografica!$C$2:$C$21,Ripartizione_Geografica!$B$2:$B$21)</f>
        <v>Nord-ovest</v>
      </c>
    </row>
    <row r="457" ht="14.25" customHeight="1">
      <c r="A457" s="13" t="s">
        <v>501</v>
      </c>
      <c r="B457" s="13" t="s">
        <v>10</v>
      </c>
      <c r="C457" s="13" t="str">
        <f t="array" ref="C457">XLOOKUP(D457,Province!$B$2:$B$108,Province!$A$2:$A$108)</f>
        <v>Novara</v>
      </c>
      <c r="D457" s="13" t="s">
        <v>440</v>
      </c>
      <c r="E457" s="13">
        <v>1038.0</v>
      </c>
      <c r="F457" s="13">
        <f>(Comuni!$E457/$E$7910)*100</f>
        <v>0.00174679973</v>
      </c>
      <c r="G457" s="13">
        <f t="array" ref="G457">Comuni!$E457/XLOOKUP(B457,Ripartizione_Geografica!$C$2:$C$21,Ripartizione_Geografica!$D$2:$D$21)*100</f>
        <v>0.02378597572</v>
      </c>
      <c r="H457" s="13" t="str">
        <f t="shared" si="1"/>
        <v/>
      </c>
      <c r="I457" s="13" t="str">
        <f t="array" ref="I457">XLOOKUP(B457,Ripartizione_Geografica!$C$2:$C$21,Ripartizione_Geografica!$B$2:$B$21)</f>
        <v>Nord-ovest</v>
      </c>
    </row>
    <row r="458" ht="14.25" customHeight="1">
      <c r="A458" s="13" t="s">
        <v>502</v>
      </c>
      <c r="B458" s="13" t="s">
        <v>10</v>
      </c>
      <c r="C458" s="13" t="str">
        <f t="array" ref="C458">XLOOKUP(D458,Province!$B$2:$B$108,Province!$A$2:$A$108)</f>
        <v>Novara</v>
      </c>
      <c r="D458" s="13" t="s">
        <v>440</v>
      </c>
      <c r="E458" s="13">
        <v>1368.0</v>
      </c>
      <c r="F458" s="13">
        <f>(Comuni!$E458/$E$7910)*100</f>
        <v>0.002302140685</v>
      </c>
      <c r="G458" s="13">
        <f t="array" ref="G458">Comuni!$E458/XLOOKUP(B458,Ripartizione_Geografica!$C$2:$C$21,Ripartizione_Geografica!$D$2:$D$21)*100</f>
        <v>0.03134799112</v>
      </c>
      <c r="H458" s="13" t="str">
        <f t="shared" si="1"/>
        <v/>
      </c>
      <c r="I458" s="13" t="str">
        <f t="array" ref="I458">XLOOKUP(B458,Ripartizione_Geografica!$C$2:$C$21,Ripartizione_Geografica!$B$2:$B$21)</f>
        <v>Nord-ovest</v>
      </c>
    </row>
    <row r="459" ht="14.25" customHeight="1">
      <c r="A459" s="13" t="s">
        <v>503</v>
      </c>
      <c r="B459" s="13" t="s">
        <v>10</v>
      </c>
      <c r="C459" s="13" t="str">
        <f t="array" ref="C459">XLOOKUP(D459,Province!$B$2:$B$108,Province!$A$2:$A$108)</f>
        <v>Novara</v>
      </c>
      <c r="D459" s="13" t="s">
        <v>440</v>
      </c>
      <c r="E459" s="13">
        <v>770.0</v>
      </c>
      <c r="F459" s="13">
        <f>(Comuni!$E459/$E$7910)*100</f>
        <v>0.001295795561</v>
      </c>
      <c r="G459" s="13">
        <f t="array" ref="G459">Comuni!$E459/XLOOKUP(B459,Ripartizione_Geografica!$C$2:$C$21,Ripartizione_Geografica!$D$2:$D$21)*100</f>
        <v>0.0176447026</v>
      </c>
      <c r="H459" s="13" t="str">
        <f t="shared" si="1"/>
        <v/>
      </c>
      <c r="I459" s="13" t="str">
        <f t="array" ref="I459">XLOOKUP(B459,Ripartizione_Geografica!$C$2:$C$21,Ripartizione_Geografica!$B$2:$B$21)</f>
        <v>Nord-ovest</v>
      </c>
    </row>
    <row r="460" ht="14.25" customHeight="1">
      <c r="A460" s="13" t="s">
        <v>504</v>
      </c>
      <c r="B460" s="13" t="s">
        <v>10</v>
      </c>
      <c r="C460" s="13" t="str">
        <f t="array" ref="C460">XLOOKUP(D460,Province!$B$2:$B$108,Province!$A$2:$A$108)</f>
        <v>Novara</v>
      </c>
      <c r="D460" s="13" t="s">
        <v>440</v>
      </c>
      <c r="E460" s="13">
        <v>1538.0</v>
      </c>
      <c r="F460" s="13">
        <f>(Comuni!$E460/$E$7910)*100</f>
        <v>0.002588225419</v>
      </c>
      <c r="G460" s="13">
        <f t="array" ref="G460">Comuni!$E460/XLOOKUP(B460,Ripartizione_Geografica!$C$2:$C$21,Ripartizione_Geografica!$D$2:$D$21)*100</f>
        <v>0.03524357481</v>
      </c>
      <c r="H460" s="13" t="str">
        <f t="shared" si="1"/>
        <v/>
      </c>
      <c r="I460" s="13" t="str">
        <f t="array" ref="I460">XLOOKUP(B460,Ripartizione_Geografica!$C$2:$C$21,Ripartizione_Geografica!$B$2:$B$21)</f>
        <v>Nord-ovest</v>
      </c>
    </row>
    <row r="461" ht="14.25" customHeight="1">
      <c r="A461" s="13" t="s">
        <v>505</v>
      </c>
      <c r="B461" s="13" t="s">
        <v>10</v>
      </c>
      <c r="C461" s="13" t="str">
        <f t="array" ref="C461">XLOOKUP(D461,Province!$B$2:$B$108,Province!$A$2:$A$108)</f>
        <v>Novara</v>
      </c>
      <c r="D461" s="13" t="s">
        <v>440</v>
      </c>
      <c r="E461" s="13">
        <v>2182.0</v>
      </c>
      <c r="F461" s="13">
        <f>(Comuni!$E461/$E$7910)*100</f>
        <v>0.003671981706</v>
      </c>
      <c r="G461" s="13">
        <f t="array" ref="G461">Comuni!$E461/XLOOKUP(B461,Ripartizione_Geografica!$C$2:$C$21,Ripartizione_Geografica!$D$2:$D$21)*100</f>
        <v>0.05000096244</v>
      </c>
      <c r="H461" s="13" t="str">
        <f t="shared" si="1"/>
        <v/>
      </c>
      <c r="I461" s="13" t="str">
        <f t="array" ref="I461">XLOOKUP(B461,Ripartizione_Geografica!$C$2:$C$21,Ripartizione_Geografica!$B$2:$B$21)</f>
        <v>Nord-ovest</v>
      </c>
    </row>
    <row r="462" ht="14.25" customHeight="1">
      <c r="A462" s="13" t="s">
        <v>506</v>
      </c>
      <c r="B462" s="13" t="s">
        <v>10</v>
      </c>
      <c r="C462" s="13" t="str">
        <f t="array" ref="C462">XLOOKUP(D462,Province!$B$2:$B$108,Province!$A$2:$A$108)</f>
        <v>Novara</v>
      </c>
      <c r="D462" s="13" t="s">
        <v>440</v>
      </c>
      <c r="E462" s="13">
        <v>1993.0</v>
      </c>
      <c r="F462" s="13">
        <f>(Comuni!$E462/$E$7910)*100</f>
        <v>0.003353922796</v>
      </c>
      <c r="G462" s="13">
        <f t="array" ref="G462">Comuni!$E462/XLOOKUP(B462,Ripartizione_Geografica!$C$2:$C$21,Ripartizione_Geografica!$D$2:$D$21)*100</f>
        <v>0.04566998998</v>
      </c>
      <c r="H462" s="13" t="str">
        <f t="shared" si="1"/>
        <v/>
      </c>
      <c r="I462" s="13" t="str">
        <f t="array" ref="I462">XLOOKUP(B462,Ripartizione_Geografica!$C$2:$C$21,Ripartizione_Geografica!$B$2:$B$21)</f>
        <v>Nord-ovest</v>
      </c>
    </row>
    <row r="463" ht="14.25" customHeight="1">
      <c r="A463" s="13" t="s">
        <v>507</v>
      </c>
      <c r="B463" s="13" t="s">
        <v>10</v>
      </c>
      <c r="C463" s="13" t="str">
        <f t="array" ref="C463">XLOOKUP(D463,Province!$B$2:$B$108,Province!$A$2:$A$108)</f>
        <v>Novara</v>
      </c>
      <c r="D463" s="13" t="s">
        <v>440</v>
      </c>
      <c r="E463" s="13">
        <v>916.0</v>
      </c>
      <c r="F463" s="13">
        <f>(Comuni!$E463/$E$7910)*100</f>
        <v>0.001541491862</v>
      </c>
      <c r="G463" s="13">
        <f t="array" ref="G463">Comuni!$E463/XLOOKUP(B463,Ripartizione_Geografica!$C$2:$C$21,Ripartizione_Geografica!$D$2:$D$21)*100</f>
        <v>0.02099032154</v>
      </c>
      <c r="H463" s="13" t="str">
        <f t="shared" si="1"/>
        <v/>
      </c>
      <c r="I463" s="13" t="str">
        <f t="array" ref="I463">XLOOKUP(B463,Ripartizione_Geografica!$C$2:$C$21,Ripartizione_Geografica!$B$2:$B$21)</f>
        <v>Nord-ovest</v>
      </c>
    </row>
    <row r="464" ht="14.25" customHeight="1">
      <c r="A464" s="13" t="s">
        <v>508</v>
      </c>
      <c r="B464" s="13" t="s">
        <v>10</v>
      </c>
      <c r="C464" s="13" t="str">
        <f t="array" ref="C464">XLOOKUP(D464,Province!$B$2:$B$108,Province!$A$2:$A$108)</f>
        <v>Novara</v>
      </c>
      <c r="D464" s="13" t="s">
        <v>440</v>
      </c>
      <c r="E464" s="13">
        <v>4049.0</v>
      </c>
      <c r="F464" s="13">
        <f>(Comuni!$E464/$E$7910)*100</f>
        <v>0.006813865228</v>
      </c>
      <c r="G464" s="13">
        <f t="array" ref="G464">Comuni!$E464/XLOOKUP(B464,Ripartizione_Geografica!$C$2:$C$21,Ripartizione_Geografica!$D$2:$D$21)*100</f>
        <v>0.09278363745</v>
      </c>
      <c r="H464" s="13" t="str">
        <f t="shared" si="1"/>
        <v/>
      </c>
      <c r="I464" s="13" t="str">
        <f t="array" ref="I464">XLOOKUP(B464,Ripartizione_Geografica!$C$2:$C$21,Ripartizione_Geografica!$B$2:$B$21)</f>
        <v>Nord-ovest</v>
      </c>
    </row>
    <row r="465" ht="14.25" customHeight="1">
      <c r="A465" s="13" t="s">
        <v>509</v>
      </c>
      <c r="B465" s="13" t="s">
        <v>10</v>
      </c>
      <c r="C465" s="13" t="str">
        <f t="array" ref="C465">XLOOKUP(D465,Province!$B$2:$B$108,Province!$A$2:$A$108)</f>
        <v>Novara</v>
      </c>
      <c r="D465" s="13" t="s">
        <v>440</v>
      </c>
      <c r="E465" s="13">
        <v>5379.0</v>
      </c>
      <c r="F465" s="13">
        <f>(Comuni!$E465/$E$7910)*100</f>
        <v>0.00905205756</v>
      </c>
      <c r="G465" s="13">
        <f t="array" ref="G465">Comuni!$E465/XLOOKUP(B465,Ripartizione_Geografica!$C$2:$C$21,Ripartizione_Geografica!$D$2:$D$21)*100</f>
        <v>0.123260851</v>
      </c>
      <c r="H465" s="13" t="str">
        <f t="shared" si="1"/>
        <v/>
      </c>
      <c r="I465" s="13" t="str">
        <f t="array" ref="I465">XLOOKUP(B465,Ripartizione_Geografica!$C$2:$C$21,Ripartizione_Geografica!$B$2:$B$21)</f>
        <v>Nord-ovest</v>
      </c>
    </row>
    <row r="466" ht="14.25" customHeight="1">
      <c r="A466" s="13" t="s">
        <v>510</v>
      </c>
      <c r="B466" s="13" t="s">
        <v>10</v>
      </c>
      <c r="C466" s="13" t="str">
        <f t="array" ref="C466">XLOOKUP(D466,Province!$B$2:$B$108,Province!$A$2:$A$108)</f>
        <v>Novara</v>
      </c>
      <c r="D466" s="13" t="s">
        <v>440</v>
      </c>
      <c r="E466" s="13">
        <v>3104.0</v>
      </c>
      <c r="F466" s="13">
        <f>(Comuni!$E466/$E$7910)*100</f>
        <v>0.005223570676</v>
      </c>
      <c r="G466" s="13">
        <f t="array" ref="G466">Comuni!$E466/XLOOKUP(B466,Ripartizione_Geografica!$C$2:$C$21,Ripartizione_Geografica!$D$2:$D$21)*100</f>
        <v>0.07112877516</v>
      </c>
      <c r="H466" s="13" t="str">
        <f t="shared" si="1"/>
        <v/>
      </c>
      <c r="I466" s="13" t="str">
        <f t="array" ref="I466">XLOOKUP(B466,Ripartizione_Geografica!$C$2:$C$21,Ripartizione_Geografica!$B$2:$B$21)</f>
        <v>Nord-ovest</v>
      </c>
    </row>
    <row r="467" ht="14.25" customHeight="1">
      <c r="A467" s="13" t="s">
        <v>511</v>
      </c>
      <c r="B467" s="13" t="s">
        <v>10</v>
      </c>
      <c r="C467" s="13" t="str">
        <f t="array" ref="C467">XLOOKUP(D467,Province!$B$2:$B$108,Province!$A$2:$A$108)</f>
        <v>Novara</v>
      </c>
      <c r="D467" s="13" t="s">
        <v>440</v>
      </c>
      <c r="E467" s="13">
        <v>690.0</v>
      </c>
      <c r="F467" s="13">
        <f>(Comuni!$E467/$E$7910)*100</f>
        <v>0.001161167451</v>
      </c>
      <c r="G467" s="13">
        <f t="array" ref="G467">Comuni!$E467/XLOOKUP(B467,Ripartizione_Geografica!$C$2:$C$21,Ripartizione_Geografica!$D$2:$D$21)*100</f>
        <v>0.01581148675</v>
      </c>
      <c r="H467" s="13" t="str">
        <f t="shared" si="1"/>
        <v/>
      </c>
      <c r="I467" s="13" t="str">
        <f t="array" ref="I467">XLOOKUP(B467,Ripartizione_Geografica!$C$2:$C$21,Ripartizione_Geografica!$B$2:$B$21)</f>
        <v>Nord-ovest</v>
      </c>
    </row>
    <row r="468" ht="14.25" customHeight="1">
      <c r="A468" s="13" t="s">
        <v>512</v>
      </c>
      <c r="B468" s="13" t="s">
        <v>10</v>
      </c>
      <c r="C468" s="13" t="str">
        <f t="array" ref="C468">XLOOKUP(D468,Province!$B$2:$B$108,Province!$A$2:$A$108)</f>
        <v>Novara</v>
      </c>
      <c r="D468" s="13" t="s">
        <v>440</v>
      </c>
      <c r="E468" s="13">
        <v>1996.0</v>
      </c>
      <c r="F468" s="13">
        <f>(Comuni!$E468/$E$7910)*100</f>
        <v>0.00335897135</v>
      </c>
      <c r="G468" s="13">
        <f t="array" ref="G468">Comuni!$E468/XLOOKUP(B468,Ripartizione_Geografica!$C$2:$C$21,Ripartizione_Geografica!$D$2:$D$21)*100</f>
        <v>0.04573873558</v>
      </c>
      <c r="H468" s="13" t="str">
        <f t="shared" si="1"/>
        <v/>
      </c>
      <c r="I468" s="13" t="str">
        <f t="array" ref="I468">XLOOKUP(B468,Ripartizione_Geografica!$C$2:$C$21,Ripartizione_Geografica!$B$2:$B$21)</f>
        <v>Nord-ovest</v>
      </c>
    </row>
    <row r="469" ht="14.25" customHeight="1">
      <c r="A469" s="13" t="s">
        <v>513</v>
      </c>
      <c r="B469" s="13" t="s">
        <v>10</v>
      </c>
      <c r="C469" s="13" t="str">
        <f t="array" ref="C469">XLOOKUP(D469,Province!$B$2:$B$108,Province!$A$2:$A$108)</f>
        <v>Novara</v>
      </c>
      <c r="D469" s="13" t="s">
        <v>440</v>
      </c>
      <c r="E469" s="13">
        <v>595.0</v>
      </c>
      <c r="F469" s="13">
        <f>(Comuni!$E469/$E$7910)*100</f>
        <v>0.00100129657</v>
      </c>
      <c r="G469" s="13">
        <f t="array" ref="G469">Comuni!$E469/XLOOKUP(B469,Ripartizione_Geografica!$C$2:$C$21,Ripartizione_Geografica!$D$2:$D$21)*100</f>
        <v>0.01363454292</v>
      </c>
      <c r="H469" s="13" t="str">
        <f t="shared" si="1"/>
        <v/>
      </c>
      <c r="I469" s="13" t="str">
        <f t="array" ref="I469">XLOOKUP(B469,Ripartizione_Geografica!$C$2:$C$21,Ripartizione_Geografica!$B$2:$B$21)</f>
        <v>Nord-ovest</v>
      </c>
    </row>
    <row r="470" ht="14.25" customHeight="1">
      <c r="A470" s="13" t="s">
        <v>514</v>
      </c>
      <c r="B470" s="13" t="s">
        <v>10</v>
      </c>
      <c r="C470" s="13" t="str">
        <f t="array" ref="C470">XLOOKUP(D470,Province!$B$2:$B$108,Province!$A$2:$A$108)</f>
        <v>Novara</v>
      </c>
      <c r="D470" s="13" t="s">
        <v>440</v>
      </c>
      <c r="E470" s="13">
        <v>1446.0</v>
      </c>
      <c r="F470" s="13">
        <f>(Comuni!$E470/$E$7910)*100</f>
        <v>0.002433403092</v>
      </c>
      <c r="G470" s="13">
        <f t="array" ref="G470">Comuni!$E470/XLOOKUP(B470,Ripartizione_Geografica!$C$2:$C$21,Ripartizione_Geografica!$D$2:$D$21)*100</f>
        <v>0.03313537657</v>
      </c>
      <c r="H470" s="13" t="str">
        <f t="shared" si="1"/>
        <v/>
      </c>
      <c r="I470" s="13" t="str">
        <f t="array" ref="I470">XLOOKUP(B470,Ripartizione_Geografica!$C$2:$C$21,Ripartizione_Geografica!$B$2:$B$21)</f>
        <v>Nord-ovest</v>
      </c>
    </row>
    <row r="471" ht="14.25" customHeight="1">
      <c r="A471" s="13" t="s">
        <v>515</v>
      </c>
      <c r="B471" s="13" t="s">
        <v>10</v>
      </c>
      <c r="C471" s="13" t="str">
        <f t="array" ref="C471">XLOOKUP(D471,Province!$B$2:$B$108,Province!$A$2:$A$108)</f>
        <v>Novara</v>
      </c>
      <c r="D471" s="13" t="s">
        <v>440</v>
      </c>
      <c r="E471" s="13">
        <v>781.0</v>
      </c>
      <c r="F471" s="13">
        <f>(Comuni!$E471/$E$7910)*100</f>
        <v>0.001314306926</v>
      </c>
      <c r="G471" s="13">
        <f t="array" ref="G471">Comuni!$E471/XLOOKUP(B471,Ripartizione_Geografica!$C$2:$C$21,Ripartizione_Geografica!$D$2:$D$21)*100</f>
        <v>0.01789676978</v>
      </c>
      <c r="H471" s="13" t="str">
        <f t="shared" si="1"/>
        <v/>
      </c>
      <c r="I471" s="13" t="str">
        <f t="array" ref="I471">XLOOKUP(B471,Ripartizione_Geografica!$C$2:$C$21,Ripartizione_Geografica!$B$2:$B$21)</f>
        <v>Nord-ovest</v>
      </c>
    </row>
    <row r="472" ht="14.25" customHeight="1">
      <c r="A472" s="13" t="s">
        <v>516</v>
      </c>
      <c r="B472" s="13" t="s">
        <v>10</v>
      </c>
      <c r="C472" s="13" t="str">
        <f t="array" ref="C472">XLOOKUP(D472,Province!$B$2:$B$108,Province!$A$2:$A$108)</f>
        <v>Novara</v>
      </c>
      <c r="D472" s="13" t="s">
        <v>440</v>
      </c>
      <c r="E472" s="13">
        <v>1055.0</v>
      </c>
      <c r="F472" s="13">
        <f>(Comuni!$E472/$E$7910)*100</f>
        <v>0.001775408203</v>
      </c>
      <c r="G472" s="13">
        <f t="array" ref="G472">Comuni!$E472/XLOOKUP(B472,Ripartizione_Geografica!$C$2:$C$21,Ripartizione_Geografica!$D$2:$D$21)*100</f>
        <v>0.02417553408</v>
      </c>
      <c r="H472" s="13" t="str">
        <f t="shared" si="1"/>
        <v/>
      </c>
      <c r="I472" s="13" t="str">
        <f t="array" ref="I472">XLOOKUP(B472,Ripartizione_Geografica!$C$2:$C$21,Ripartizione_Geografica!$B$2:$B$21)</f>
        <v>Nord-ovest</v>
      </c>
    </row>
    <row r="473" ht="14.25" customHeight="1">
      <c r="A473" s="13" t="s">
        <v>517</v>
      </c>
      <c r="B473" s="13" t="s">
        <v>10</v>
      </c>
      <c r="C473" s="13" t="str">
        <f t="array" ref="C473">XLOOKUP(D473,Province!$B$2:$B$108,Province!$A$2:$A$108)</f>
        <v>Novara</v>
      </c>
      <c r="D473" s="13" t="s">
        <v>440</v>
      </c>
      <c r="E473" s="13">
        <v>2808.0</v>
      </c>
      <c r="F473" s="13">
        <f>(Comuni!$E473/$E$7910)*100</f>
        <v>0.004725446668</v>
      </c>
      <c r="G473" s="13">
        <f t="array" ref="G473">Comuni!$E473/XLOOKUP(B473,Ripartizione_Geografica!$C$2:$C$21,Ripartizione_Geografica!$D$2:$D$21)*100</f>
        <v>0.0643458765</v>
      </c>
      <c r="H473" s="13" t="str">
        <f t="shared" si="1"/>
        <v/>
      </c>
      <c r="I473" s="13" t="str">
        <f t="array" ref="I473">XLOOKUP(B473,Ripartizione_Geografica!$C$2:$C$21,Ripartizione_Geografica!$B$2:$B$21)</f>
        <v>Nord-ovest</v>
      </c>
    </row>
    <row r="474" ht="14.25" customHeight="1">
      <c r="A474" s="13" t="s">
        <v>518</v>
      </c>
      <c r="B474" s="13" t="s">
        <v>10</v>
      </c>
      <c r="C474" s="13" t="str">
        <f t="array" ref="C474">XLOOKUP(D474,Province!$B$2:$B$108,Province!$A$2:$A$108)</f>
        <v>Novara</v>
      </c>
      <c r="D474" s="13" t="s">
        <v>440</v>
      </c>
      <c r="E474" s="13">
        <v>500.0</v>
      </c>
      <c r="F474" s="13">
        <f>(Comuni!$E474/$E$7910)*100</f>
        <v>0.0008414256888</v>
      </c>
      <c r="G474" s="13">
        <f t="array" ref="G474">Comuni!$E474/XLOOKUP(B474,Ripartizione_Geografica!$C$2:$C$21,Ripartizione_Geografica!$D$2:$D$21)*100</f>
        <v>0.01145759909</v>
      </c>
      <c r="H474" s="13" t="str">
        <f t="shared" si="1"/>
        <v/>
      </c>
      <c r="I474" s="13" t="str">
        <f t="array" ref="I474">XLOOKUP(B474,Ripartizione_Geografica!$C$2:$C$21,Ripartizione_Geografica!$B$2:$B$21)</f>
        <v>Nord-ovest</v>
      </c>
    </row>
    <row r="475" ht="14.25" customHeight="1">
      <c r="A475" s="13" t="s">
        <v>519</v>
      </c>
      <c r="B475" s="13" t="s">
        <v>10</v>
      </c>
      <c r="C475" s="13" t="str">
        <f t="array" ref="C475">XLOOKUP(D475,Province!$B$2:$B$108,Province!$A$2:$A$108)</f>
        <v>Novara</v>
      </c>
      <c r="D475" s="13" t="s">
        <v>440</v>
      </c>
      <c r="E475" s="13">
        <v>876.0</v>
      </c>
      <c r="F475" s="13">
        <f>(Comuni!$E475/$E$7910)*100</f>
        <v>0.001474177807</v>
      </c>
      <c r="G475" s="13">
        <f t="array" ref="G475">Comuni!$E475/XLOOKUP(B475,Ripartizione_Geografica!$C$2:$C$21,Ripartizione_Geografica!$D$2:$D$21)*100</f>
        <v>0.02007371361</v>
      </c>
      <c r="H475" s="13" t="str">
        <f t="shared" si="1"/>
        <v/>
      </c>
      <c r="I475" s="13" t="str">
        <f t="array" ref="I475">XLOOKUP(B475,Ripartizione_Geografica!$C$2:$C$21,Ripartizione_Geografica!$B$2:$B$21)</f>
        <v>Nord-ovest</v>
      </c>
    </row>
    <row r="476" ht="14.25" customHeight="1">
      <c r="A476" s="13" t="s">
        <v>520</v>
      </c>
      <c r="B476" s="13" t="s">
        <v>10</v>
      </c>
      <c r="C476" s="13" t="str">
        <f t="array" ref="C476">XLOOKUP(D476,Province!$B$2:$B$108,Province!$A$2:$A$108)</f>
        <v>Novara</v>
      </c>
      <c r="D476" s="13" t="s">
        <v>440</v>
      </c>
      <c r="E476" s="13">
        <v>19856.0</v>
      </c>
      <c r="F476" s="13">
        <f>(Comuni!$E476/$E$7910)*100</f>
        <v>0.03341469695</v>
      </c>
      <c r="G476" s="13">
        <f t="array" ref="G476">Comuni!$E476/XLOOKUP(B476,Ripartizione_Geografica!$C$2:$C$21,Ripartizione_Geografica!$D$2:$D$21)*100</f>
        <v>0.4550041751</v>
      </c>
      <c r="H476" s="13" t="str">
        <f t="shared" si="1"/>
        <v/>
      </c>
      <c r="I476" s="13" t="str">
        <f t="array" ref="I476">XLOOKUP(B476,Ripartizione_Geografica!$C$2:$C$21,Ripartizione_Geografica!$B$2:$B$21)</f>
        <v>Nord-ovest</v>
      </c>
    </row>
    <row r="477" ht="14.25" customHeight="1">
      <c r="A477" s="13" t="s">
        <v>521</v>
      </c>
      <c r="B477" s="13" t="s">
        <v>10</v>
      </c>
      <c r="C477" s="13" t="str">
        <f t="array" ref="C477">XLOOKUP(D477,Province!$B$2:$B$108,Province!$A$2:$A$108)</f>
        <v>Novara</v>
      </c>
      <c r="D477" s="13" t="s">
        <v>440</v>
      </c>
      <c r="E477" s="13">
        <v>1015.0</v>
      </c>
      <c r="F477" s="13">
        <f>(Comuni!$E477/$E$7910)*100</f>
        <v>0.001708094148</v>
      </c>
      <c r="G477" s="13">
        <f t="array" ref="G477">Comuni!$E477/XLOOKUP(B477,Ripartizione_Geografica!$C$2:$C$21,Ripartizione_Geografica!$D$2:$D$21)*100</f>
        <v>0.02325892616</v>
      </c>
      <c r="H477" s="13" t="str">
        <f t="shared" si="1"/>
        <v/>
      </c>
      <c r="I477" s="13" t="str">
        <f t="array" ref="I477">XLOOKUP(B477,Ripartizione_Geografica!$C$2:$C$21,Ripartizione_Geografica!$B$2:$B$21)</f>
        <v>Nord-ovest</v>
      </c>
    </row>
    <row r="478" ht="14.25" customHeight="1">
      <c r="A478" s="13" t="s">
        <v>522</v>
      </c>
      <c r="B478" s="13" t="s">
        <v>10</v>
      </c>
      <c r="C478" s="13" t="str">
        <f t="array" ref="C478">XLOOKUP(D478,Province!$B$2:$B$108,Province!$A$2:$A$108)</f>
        <v>Novara</v>
      </c>
      <c r="D478" s="13" t="s">
        <v>440</v>
      </c>
      <c r="E478" s="13">
        <v>5004.0</v>
      </c>
      <c r="F478" s="13">
        <f>(Comuni!$E478/$E$7910)*100</f>
        <v>0.008420988294</v>
      </c>
      <c r="G478" s="13">
        <f t="array" ref="G478">Comuni!$E478/XLOOKUP(B478,Ripartizione_Geografica!$C$2:$C$21,Ripartizione_Geografica!$D$2:$D$21)*100</f>
        <v>0.1146676517</v>
      </c>
      <c r="H478" s="13" t="str">
        <f t="shared" si="1"/>
        <v/>
      </c>
      <c r="I478" s="13" t="str">
        <f t="array" ref="I478">XLOOKUP(B478,Ripartizione_Geografica!$C$2:$C$21,Ripartizione_Geografica!$B$2:$B$21)</f>
        <v>Nord-ovest</v>
      </c>
    </row>
    <row r="479" ht="14.25" customHeight="1">
      <c r="A479" s="13" t="s">
        <v>523</v>
      </c>
      <c r="B479" s="13" t="s">
        <v>10</v>
      </c>
      <c r="C479" s="13" t="str">
        <f t="array" ref="C479">XLOOKUP(D479,Province!$B$2:$B$108,Province!$A$2:$A$108)</f>
        <v>Novara</v>
      </c>
      <c r="D479" s="13" t="s">
        <v>440</v>
      </c>
      <c r="E479" s="13">
        <v>2067.0</v>
      </c>
      <c r="F479" s="13">
        <f>(Comuni!$E479/$E$7910)*100</f>
        <v>0.003478453798</v>
      </c>
      <c r="G479" s="13">
        <f t="array" ref="G479">Comuni!$E479/XLOOKUP(B479,Ripartizione_Geografica!$C$2:$C$21,Ripartizione_Geografica!$D$2:$D$21)*100</f>
        <v>0.04736571465</v>
      </c>
      <c r="H479" s="13" t="str">
        <f t="shared" si="1"/>
        <v/>
      </c>
      <c r="I479" s="13" t="str">
        <f t="array" ref="I479">XLOOKUP(B479,Ripartizione_Geografica!$C$2:$C$21,Ripartizione_Geografica!$B$2:$B$21)</f>
        <v>Nord-ovest</v>
      </c>
    </row>
    <row r="480" ht="14.25" customHeight="1">
      <c r="A480" s="13" t="s">
        <v>524</v>
      </c>
      <c r="B480" s="13" t="s">
        <v>10</v>
      </c>
      <c r="C480" s="13" t="str">
        <f t="array" ref="C480">XLOOKUP(D480,Province!$B$2:$B$108,Province!$A$2:$A$108)</f>
        <v>Novara</v>
      </c>
      <c r="D480" s="13" t="s">
        <v>440</v>
      </c>
      <c r="E480" s="13">
        <v>883.0</v>
      </c>
      <c r="F480" s="13">
        <f>(Comuni!$E480/$E$7910)*100</f>
        <v>0.001485957766</v>
      </c>
      <c r="G480" s="13">
        <f t="array" ref="G480">Comuni!$E480/XLOOKUP(B480,Ripartizione_Geografica!$C$2:$C$21,Ripartizione_Geografica!$D$2:$D$21)*100</f>
        <v>0.02023412</v>
      </c>
      <c r="H480" s="13" t="str">
        <f t="shared" si="1"/>
        <v/>
      </c>
      <c r="I480" s="13" t="str">
        <f t="array" ref="I480">XLOOKUP(B480,Ripartizione_Geografica!$C$2:$C$21,Ripartizione_Geografica!$B$2:$B$21)</f>
        <v>Nord-ovest</v>
      </c>
    </row>
    <row r="481" ht="14.25" customHeight="1">
      <c r="A481" s="13" t="s">
        <v>525</v>
      </c>
      <c r="B481" s="13" t="s">
        <v>10</v>
      </c>
      <c r="C481" s="13" t="str">
        <f t="array" ref="C481">XLOOKUP(D481,Province!$B$2:$B$108,Province!$A$2:$A$108)</f>
        <v>Novara</v>
      </c>
      <c r="D481" s="13" t="s">
        <v>440</v>
      </c>
      <c r="E481" s="13">
        <v>588.0</v>
      </c>
      <c r="F481" s="13">
        <f>(Comuni!$E481/$E$7910)*100</f>
        <v>0.00098951661</v>
      </c>
      <c r="G481" s="13">
        <f t="array" ref="G481">Comuni!$E481/XLOOKUP(B481,Ripartizione_Geografica!$C$2:$C$21,Ripartizione_Geografica!$D$2:$D$21)*100</f>
        <v>0.01347413653</v>
      </c>
      <c r="H481" s="13" t="str">
        <f t="shared" si="1"/>
        <v/>
      </c>
      <c r="I481" s="13" t="str">
        <f t="array" ref="I481">XLOOKUP(B481,Ripartizione_Geografica!$C$2:$C$21,Ripartizione_Geografica!$B$2:$B$21)</f>
        <v>Nord-ovest</v>
      </c>
    </row>
    <row r="482" ht="14.25" customHeight="1">
      <c r="A482" s="13" t="s">
        <v>526</v>
      </c>
      <c r="B482" s="13" t="s">
        <v>10</v>
      </c>
      <c r="C482" s="13" t="str">
        <f t="array" ref="C482">XLOOKUP(D482,Province!$B$2:$B$108,Province!$A$2:$A$108)</f>
        <v>Novara</v>
      </c>
      <c r="D482" s="13" t="s">
        <v>440</v>
      </c>
      <c r="E482" s="13">
        <v>5205.0</v>
      </c>
      <c r="F482" s="13">
        <f>(Comuni!$E482/$E$7910)*100</f>
        <v>0.00875924142</v>
      </c>
      <c r="G482" s="13">
        <f t="array" ref="G482">Comuni!$E482/XLOOKUP(B482,Ripartizione_Geografica!$C$2:$C$21,Ripartizione_Geografica!$D$2:$D$21)*100</f>
        <v>0.1192736065</v>
      </c>
      <c r="H482" s="13" t="str">
        <f t="shared" si="1"/>
        <v/>
      </c>
      <c r="I482" s="13" t="str">
        <f t="array" ref="I482">XLOOKUP(B482,Ripartizione_Geografica!$C$2:$C$21,Ripartizione_Geografica!$B$2:$B$21)</f>
        <v>Nord-ovest</v>
      </c>
    </row>
    <row r="483" ht="14.25" customHeight="1">
      <c r="A483" s="13" t="s">
        <v>527</v>
      </c>
      <c r="B483" s="13" t="s">
        <v>10</v>
      </c>
      <c r="C483" s="13" t="str">
        <f t="array" ref="C483">XLOOKUP(D483,Province!$B$2:$B$108,Province!$A$2:$A$108)</f>
        <v>Cuneo</v>
      </c>
      <c r="D483" s="13" t="s">
        <v>528</v>
      </c>
      <c r="E483" s="13">
        <v>174.0</v>
      </c>
      <c r="F483" s="13">
        <f>(Comuni!$E483/$E$7910)*100</f>
        <v>0.0002928161397</v>
      </c>
      <c r="G483" s="13">
        <f t="array" ref="G483">Comuni!$E483/XLOOKUP(B483,Ripartizione_Geografica!$C$2:$C$21,Ripartizione_Geografica!$D$2:$D$21)*100</f>
        <v>0.003987244484</v>
      </c>
      <c r="H483" s="13" t="str">
        <f t="shared" si="1"/>
        <v/>
      </c>
      <c r="I483" s="13" t="str">
        <f t="array" ref="I483">XLOOKUP(B483,Ripartizione_Geografica!$C$2:$C$21,Ripartizione_Geografica!$B$2:$B$21)</f>
        <v>Nord-ovest</v>
      </c>
    </row>
    <row r="484" ht="14.25" customHeight="1">
      <c r="A484" s="13" t="s">
        <v>529</v>
      </c>
      <c r="B484" s="13" t="s">
        <v>10</v>
      </c>
      <c r="C484" s="13" t="str">
        <f t="array" ref="C484">XLOOKUP(D484,Province!$B$2:$B$108,Province!$A$2:$A$108)</f>
        <v>Cuneo</v>
      </c>
      <c r="D484" s="13" t="s">
        <v>528</v>
      </c>
      <c r="E484" s="13">
        <v>254.0</v>
      </c>
      <c r="F484" s="13">
        <f>(Comuni!$E484/$E$7910)*100</f>
        <v>0.0004274442499</v>
      </c>
      <c r="G484" s="13">
        <f t="array" ref="G484">Comuni!$E484/XLOOKUP(B484,Ripartizione_Geografica!$C$2:$C$21,Ripartizione_Geografica!$D$2:$D$21)*100</f>
        <v>0.005820460339</v>
      </c>
      <c r="H484" s="13" t="str">
        <f t="shared" si="1"/>
        <v/>
      </c>
      <c r="I484" s="13" t="str">
        <f t="array" ref="I484">XLOOKUP(B484,Ripartizione_Geografica!$C$2:$C$21,Ripartizione_Geografica!$B$2:$B$21)</f>
        <v>Nord-ovest</v>
      </c>
    </row>
    <row r="485" ht="14.25" customHeight="1">
      <c r="A485" s="13" t="s">
        <v>530</v>
      </c>
      <c r="B485" s="13" t="s">
        <v>10</v>
      </c>
      <c r="C485" s="13" t="str">
        <f t="array" ref="C485">XLOOKUP(D485,Province!$B$2:$B$108,Province!$A$2:$A$108)</f>
        <v>Cuneo</v>
      </c>
      <c r="D485" s="13" t="s">
        <v>528</v>
      </c>
      <c r="E485" s="13">
        <v>30804.0</v>
      </c>
      <c r="F485" s="13">
        <f>(Comuni!$E485/$E$7910)*100</f>
        <v>0.05183855384</v>
      </c>
      <c r="G485" s="13">
        <f t="array" ref="G485">Comuni!$E485/XLOOKUP(B485,Ripartizione_Geografica!$C$2:$C$21,Ripartizione_Geografica!$D$2:$D$21)*100</f>
        <v>0.7058797649</v>
      </c>
      <c r="H485" s="13" t="str">
        <f t="shared" si="1"/>
        <v/>
      </c>
      <c r="I485" s="13" t="str">
        <f t="array" ref="I485">XLOOKUP(B485,Ripartizione_Geografica!$C$2:$C$21,Ripartizione_Geografica!$B$2:$B$21)</f>
        <v>Nord-ovest</v>
      </c>
    </row>
    <row r="486" ht="14.25" customHeight="1">
      <c r="A486" s="13" t="s">
        <v>531</v>
      </c>
      <c r="B486" s="13" t="s">
        <v>10</v>
      </c>
      <c r="C486" s="13" t="str">
        <f t="array" ref="C486">XLOOKUP(D486,Province!$B$2:$B$108,Province!$A$2:$A$108)</f>
        <v>Cuneo</v>
      </c>
      <c r="D486" s="13" t="s">
        <v>528</v>
      </c>
      <c r="E486" s="13">
        <v>259.0</v>
      </c>
      <c r="F486" s="13">
        <f>(Comuni!$E486/$E$7910)*100</f>
        <v>0.0004358585068</v>
      </c>
      <c r="G486" s="13">
        <f t="array" ref="G486">Comuni!$E486/XLOOKUP(B486,Ripartizione_Geografica!$C$2:$C$21,Ripartizione_Geografica!$D$2:$D$21)*100</f>
        <v>0.00593503633</v>
      </c>
      <c r="H486" s="13" t="str">
        <f t="shared" si="1"/>
        <v/>
      </c>
      <c r="I486" s="13" t="str">
        <f t="array" ref="I486">XLOOKUP(B486,Ripartizione_Geografica!$C$2:$C$21,Ripartizione_Geografica!$B$2:$B$21)</f>
        <v>Nord-ovest</v>
      </c>
    </row>
    <row r="487" ht="14.25" customHeight="1">
      <c r="A487" s="13" t="s">
        <v>532</v>
      </c>
      <c r="B487" s="13" t="s">
        <v>10</v>
      </c>
      <c r="C487" s="13" t="str">
        <f t="array" ref="C487">XLOOKUP(D487,Province!$B$2:$B$108,Province!$A$2:$A$108)</f>
        <v>Cuneo</v>
      </c>
      <c r="D487" s="13" t="s">
        <v>528</v>
      </c>
      <c r="E487" s="13">
        <v>121.0</v>
      </c>
      <c r="F487" s="13">
        <f>(Comuni!$E487/$E$7910)*100</f>
        <v>0.0002036250167</v>
      </c>
      <c r="G487" s="13">
        <f t="array" ref="G487">Comuni!$E487/XLOOKUP(B487,Ripartizione_Geografica!$C$2:$C$21,Ripartizione_Geografica!$D$2:$D$21)*100</f>
        <v>0.00277273898</v>
      </c>
      <c r="H487" s="13" t="str">
        <f t="shared" si="1"/>
        <v/>
      </c>
      <c r="I487" s="13" t="str">
        <f t="array" ref="I487">XLOOKUP(B487,Ripartizione_Geografica!$C$2:$C$21,Ripartizione_Geografica!$B$2:$B$21)</f>
        <v>Nord-ovest</v>
      </c>
    </row>
    <row r="488" ht="14.25" customHeight="1">
      <c r="A488" s="13" t="s">
        <v>533</v>
      </c>
      <c r="B488" s="13" t="s">
        <v>10</v>
      </c>
      <c r="C488" s="13" t="str">
        <f t="array" ref="C488">XLOOKUP(D488,Province!$B$2:$B$108,Province!$A$2:$A$108)</f>
        <v>Cuneo</v>
      </c>
      <c r="D488" s="13" t="s">
        <v>528</v>
      </c>
      <c r="E488" s="13">
        <v>79.0</v>
      </c>
      <c r="F488" s="13">
        <f>(Comuni!$E488/$E$7910)*100</f>
        <v>0.0001329452588</v>
      </c>
      <c r="G488" s="13">
        <f t="array" ref="G488">Comuni!$E488/XLOOKUP(B488,Ripartizione_Geografica!$C$2:$C$21,Ripartizione_Geografica!$D$2:$D$21)*100</f>
        <v>0.001810300657</v>
      </c>
      <c r="H488" s="13" t="str">
        <f t="shared" si="1"/>
        <v/>
      </c>
      <c r="I488" s="13" t="str">
        <f t="array" ref="I488">XLOOKUP(B488,Ripartizione_Geografica!$C$2:$C$21,Ripartizione_Geografica!$B$2:$B$21)</f>
        <v>Nord-ovest</v>
      </c>
    </row>
    <row r="489" ht="14.25" customHeight="1">
      <c r="A489" s="13" t="s">
        <v>534</v>
      </c>
      <c r="B489" s="13" t="s">
        <v>10</v>
      </c>
      <c r="C489" s="13" t="str">
        <f t="array" ref="C489">XLOOKUP(D489,Province!$B$2:$B$108,Province!$A$2:$A$108)</f>
        <v>Cuneo</v>
      </c>
      <c r="D489" s="13" t="s">
        <v>528</v>
      </c>
      <c r="E489" s="13">
        <v>201.0</v>
      </c>
      <c r="F489" s="13">
        <f>(Comuni!$E489/$E$7910)*100</f>
        <v>0.0003382531269</v>
      </c>
      <c r="G489" s="13">
        <f t="array" ref="G489">Comuni!$E489/XLOOKUP(B489,Ripartizione_Geografica!$C$2:$C$21,Ripartizione_Geografica!$D$2:$D$21)*100</f>
        <v>0.004605954835</v>
      </c>
      <c r="H489" s="13" t="str">
        <f t="shared" si="1"/>
        <v/>
      </c>
      <c r="I489" s="13" t="str">
        <f t="array" ref="I489">XLOOKUP(B489,Ripartizione_Geografica!$C$2:$C$21,Ripartizione_Geografica!$B$2:$B$21)</f>
        <v>Nord-ovest</v>
      </c>
    </row>
    <row r="490" ht="14.25" customHeight="1">
      <c r="A490" s="13" t="s">
        <v>535</v>
      </c>
      <c r="B490" s="13" t="s">
        <v>10</v>
      </c>
      <c r="C490" s="13" t="str">
        <f t="array" ref="C490">XLOOKUP(D490,Province!$B$2:$B$108,Province!$A$2:$A$108)</f>
        <v>Cuneo</v>
      </c>
      <c r="D490" s="13" t="s">
        <v>528</v>
      </c>
      <c r="E490" s="13">
        <v>1038.0</v>
      </c>
      <c r="F490" s="13">
        <f>(Comuni!$E490/$E$7910)*100</f>
        <v>0.00174679973</v>
      </c>
      <c r="G490" s="13">
        <f t="array" ref="G490">Comuni!$E490/XLOOKUP(B490,Ripartizione_Geografica!$C$2:$C$21,Ripartizione_Geografica!$D$2:$D$21)*100</f>
        <v>0.02378597572</v>
      </c>
      <c r="H490" s="13" t="str">
        <f t="shared" si="1"/>
        <v/>
      </c>
      <c r="I490" s="13" t="str">
        <f t="array" ref="I490">XLOOKUP(B490,Ripartizione_Geografica!$C$2:$C$21,Ripartizione_Geografica!$B$2:$B$21)</f>
        <v>Nord-ovest</v>
      </c>
    </row>
    <row r="491" ht="14.25" customHeight="1">
      <c r="A491" s="13" t="s">
        <v>536</v>
      </c>
      <c r="B491" s="13" t="s">
        <v>10</v>
      </c>
      <c r="C491" s="13" t="str">
        <f t="array" ref="C491">XLOOKUP(D491,Province!$B$2:$B$108,Province!$A$2:$A$108)</f>
        <v>Cuneo</v>
      </c>
      <c r="D491" s="13" t="s">
        <v>528</v>
      </c>
      <c r="E491" s="13">
        <v>6040.0</v>
      </c>
      <c r="F491" s="13">
        <f>(Comuni!$E491/$E$7910)*100</f>
        <v>0.01016442232</v>
      </c>
      <c r="G491" s="13">
        <f t="array" ref="G491">Comuni!$E491/XLOOKUP(B491,Ripartizione_Geografica!$C$2:$C$21,Ripartizione_Geografica!$D$2:$D$21)*100</f>
        <v>0.138407797</v>
      </c>
      <c r="H491" s="13" t="str">
        <f t="shared" si="1"/>
        <v/>
      </c>
      <c r="I491" s="13" t="str">
        <f t="array" ref="I491">XLOOKUP(B491,Ripartizione_Geografica!$C$2:$C$21,Ripartizione_Geografica!$B$2:$B$21)</f>
        <v>Nord-ovest</v>
      </c>
    </row>
    <row r="492" ht="14.25" customHeight="1">
      <c r="A492" s="13" t="s">
        <v>537</v>
      </c>
      <c r="B492" s="13" t="s">
        <v>10</v>
      </c>
      <c r="C492" s="13" t="str">
        <f t="array" ref="C492">XLOOKUP(D492,Province!$B$2:$B$108,Province!$A$2:$A$108)</f>
        <v>Cuneo</v>
      </c>
      <c r="D492" s="13" t="s">
        <v>528</v>
      </c>
      <c r="E492" s="13">
        <v>1086.0</v>
      </c>
      <c r="F492" s="13">
        <f>(Comuni!$E492/$E$7910)*100</f>
        <v>0.001827576596</v>
      </c>
      <c r="G492" s="13">
        <f t="array" ref="G492">Comuni!$E492/XLOOKUP(B492,Ripartizione_Geografica!$C$2:$C$21,Ripartizione_Geografica!$D$2:$D$21)*100</f>
        <v>0.02488590523</v>
      </c>
      <c r="H492" s="13" t="str">
        <f t="shared" si="1"/>
        <v/>
      </c>
      <c r="I492" s="13" t="str">
        <f t="array" ref="I492">XLOOKUP(B492,Ripartizione_Geografica!$C$2:$C$21,Ripartizione_Geografica!$B$2:$B$21)</f>
        <v>Nord-ovest</v>
      </c>
    </row>
    <row r="493" ht="14.25" customHeight="1">
      <c r="A493" s="13" t="s">
        <v>538</v>
      </c>
      <c r="B493" s="13" t="s">
        <v>10</v>
      </c>
      <c r="C493" s="13" t="str">
        <f t="array" ref="C493">XLOOKUP(D493,Province!$B$2:$B$108,Province!$A$2:$A$108)</f>
        <v>Cuneo</v>
      </c>
      <c r="D493" s="13" t="s">
        <v>528</v>
      </c>
      <c r="E493" s="13">
        <v>677.0</v>
      </c>
      <c r="F493" s="13">
        <f>(Comuni!$E493/$E$7910)*100</f>
        <v>0.001139290383</v>
      </c>
      <c r="G493" s="13">
        <f t="array" ref="G493">Comuni!$E493/XLOOKUP(B493,Ripartizione_Geografica!$C$2:$C$21,Ripartizione_Geografica!$D$2:$D$21)*100</f>
        <v>0.01551358917</v>
      </c>
      <c r="H493" s="13" t="str">
        <f t="shared" si="1"/>
        <v/>
      </c>
      <c r="I493" s="13" t="str">
        <f t="array" ref="I493">XLOOKUP(B493,Ripartizione_Geografica!$C$2:$C$21,Ripartizione_Geografica!$B$2:$B$21)</f>
        <v>Nord-ovest</v>
      </c>
    </row>
    <row r="494" ht="14.25" customHeight="1">
      <c r="A494" s="13" t="s">
        <v>539</v>
      </c>
      <c r="B494" s="13" t="s">
        <v>10</v>
      </c>
      <c r="C494" s="13" t="str">
        <f t="array" ref="C494">XLOOKUP(D494,Province!$B$2:$B$108,Province!$A$2:$A$108)</f>
        <v>Cuneo</v>
      </c>
      <c r="D494" s="13" t="s">
        <v>528</v>
      </c>
      <c r="E494" s="13">
        <v>7861.0</v>
      </c>
      <c r="F494" s="13">
        <f>(Comuni!$E494/$E$7910)*100</f>
        <v>0.01322889468</v>
      </c>
      <c r="G494" s="13">
        <f t="array" ref="G494">Comuni!$E494/XLOOKUP(B494,Ripartizione_Geografica!$C$2:$C$21,Ripartizione_Geografica!$D$2:$D$21)*100</f>
        <v>0.1801363729</v>
      </c>
      <c r="H494" s="13" t="str">
        <f t="shared" si="1"/>
        <v/>
      </c>
      <c r="I494" s="13" t="str">
        <f t="array" ref="I494">XLOOKUP(B494,Ripartizione_Geografica!$C$2:$C$21,Ripartizione_Geografica!$B$2:$B$21)</f>
        <v>Nord-ovest</v>
      </c>
    </row>
    <row r="495" ht="14.25" customHeight="1">
      <c r="A495" s="13" t="s">
        <v>540</v>
      </c>
      <c r="B495" s="13" t="s">
        <v>10</v>
      </c>
      <c r="C495" s="13" t="str">
        <f t="array" ref="C495">XLOOKUP(D495,Province!$B$2:$B$108,Province!$A$2:$A$108)</f>
        <v>Cuneo</v>
      </c>
      <c r="D495" s="13" t="s">
        <v>528</v>
      </c>
      <c r="E495" s="13">
        <v>705.0</v>
      </c>
      <c r="F495" s="13">
        <f>(Comuni!$E495/$E$7910)*100</f>
        <v>0.001186410221</v>
      </c>
      <c r="G495" s="13">
        <f t="array" ref="G495">Comuni!$E495/XLOOKUP(B495,Ripartizione_Geografica!$C$2:$C$21,Ripartizione_Geografica!$D$2:$D$21)*100</f>
        <v>0.01615521472</v>
      </c>
      <c r="H495" s="13" t="str">
        <f t="shared" si="1"/>
        <v/>
      </c>
      <c r="I495" s="13" t="str">
        <f t="array" ref="I495">XLOOKUP(B495,Ripartizione_Geografica!$C$2:$C$21,Ripartizione_Geografica!$B$2:$B$21)</f>
        <v>Nord-ovest</v>
      </c>
    </row>
    <row r="496" ht="14.25" customHeight="1">
      <c r="A496" s="13" t="s">
        <v>541</v>
      </c>
      <c r="B496" s="13" t="s">
        <v>10</v>
      </c>
      <c r="C496" s="13" t="str">
        <f t="array" ref="C496">XLOOKUP(D496,Province!$B$2:$B$108,Province!$A$2:$A$108)</f>
        <v>Cuneo</v>
      </c>
      <c r="D496" s="13" t="s">
        <v>528</v>
      </c>
      <c r="E496" s="13">
        <v>646.0</v>
      </c>
      <c r="F496" s="13">
        <f>(Comuni!$E496/$E$7910)*100</f>
        <v>0.00108712199</v>
      </c>
      <c r="G496" s="13">
        <f t="array" ref="G496">Comuni!$E496/XLOOKUP(B496,Ripartizione_Geografica!$C$2:$C$21,Ripartizione_Geografica!$D$2:$D$21)*100</f>
        <v>0.01480321803</v>
      </c>
      <c r="H496" s="13" t="str">
        <f t="shared" si="1"/>
        <v/>
      </c>
      <c r="I496" s="13" t="str">
        <f t="array" ref="I496">XLOOKUP(B496,Ripartizione_Geografica!$C$2:$C$21,Ripartizione_Geografica!$B$2:$B$21)</f>
        <v>Nord-ovest</v>
      </c>
    </row>
    <row r="497" ht="14.25" customHeight="1">
      <c r="A497" s="13" t="s">
        <v>542</v>
      </c>
      <c r="B497" s="13" t="s">
        <v>10</v>
      </c>
      <c r="C497" s="13" t="str">
        <f t="array" ref="C497">XLOOKUP(D497,Province!$B$2:$B$108,Province!$A$2:$A$108)</f>
        <v>Cuneo</v>
      </c>
      <c r="D497" s="13" t="s">
        <v>528</v>
      </c>
      <c r="E497" s="13">
        <v>234.0</v>
      </c>
      <c r="F497" s="13">
        <f>(Comuni!$E497/$E$7910)*100</f>
        <v>0.0003937872224</v>
      </c>
      <c r="G497" s="13">
        <f t="array" ref="G497">Comuni!$E497/XLOOKUP(B497,Ripartizione_Geografica!$C$2:$C$21,Ripartizione_Geografica!$D$2:$D$21)*100</f>
        <v>0.005362156375</v>
      </c>
      <c r="H497" s="13" t="str">
        <f t="shared" si="1"/>
        <v/>
      </c>
      <c r="I497" s="13" t="str">
        <f t="array" ref="I497">XLOOKUP(B497,Ripartizione_Geografica!$C$2:$C$21,Ripartizione_Geografica!$B$2:$B$21)</f>
        <v>Nord-ovest</v>
      </c>
    </row>
    <row r="498" ht="14.25" customHeight="1">
      <c r="A498" s="13" t="s">
        <v>543</v>
      </c>
      <c r="B498" s="13" t="s">
        <v>10</v>
      </c>
      <c r="C498" s="13" t="str">
        <f t="array" ref="C498">XLOOKUP(D498,Province!$B$2:$B$108,Province!$A$2:$A$108)</f>
        <v>Cuneo</v>
      </c>
      <c r="D498" s="13" t="s">
        <v>528</v>
      </c>
      <c r="E498" s="13">
        <v>3200.0</v>
      </c>
      <c r="F498" s="13">
        <f>(Comuni!$E498/$E$7910)*100</f>
        <v>0.005385124408</v>
      </c>
      <c r="G498" s="13">
        <f t="array" ref="G498">Comuni!$E498/XLOOKUP(B498,Ripartizione_Geografica!$C$2:$C$21,Ripartizione_Geografica!$D$2:$D$21)*100</f>
        <v>0.07332863419</v>
      </c>
      <c r="H498" s="13" t="str">
        <f t="shared" si="1"/>
        <v/>
      </c>
      <c r="I498" s="13" t="str">
        <f t="array" ref="I498">XLOOKUP(B498,Ripartizione_Geografica!$C$2:$C$21,Ripartizione_Geografica!$B$2:$B$21)</f>
        <v>Nord-ovest</v>
      </c>
    </row>
    <row r="499" ht="14.25" customHeight="1">
      <c r="A499" s="13" t="s">
        <v>544</v>
      </c>
      <c r="B499" s="13" t="s">
        <v>10</v>
      </c>
      <c r="C499" s="13" t="str">
        <f t="array" ref="C499">XLOOKUP(D499,Province!$B$2:$B$108,Province!$A$2:$A$108)</f>
        <v>Cuneo</v>
      </c>
      <c r="D499" s="13" t="s">
        <v>528</v>
      </c>
      <c r="E499" s="13">
        <v>135.0</v>
      </c>
      <c r="F499" s="13">
        <f>(Comuni!$E499/$E$7910)*100</f>
        <v>0.000227184936</v>
      </c>
      <c r="G499" s="13">
        <f t="array" ref="G499">Comuni!$E499/XLOOKUP(B499,Ripartizione_Geografica!$C$2:$C$21,Ripartizione_Geografica!$D$2:$D$21)*100</f>
        <v>0.003093551755</v>
      </c>
      <c r="H499" s="13" t="str">
        <f t="shared" si="1"/>
        <v/>
      </c>
      <c r="I499" s="13" t="str">
        <f t="array" ref="I499">XLOOKUP(B499,Ripartizione_Geografica!$C$2:$C$21,Ripartizione_Geografica!$B$2:$B$21)</f>
        <v>Nord-ovest</v>
      </c>
    </row>
    <row r="500" ht="14.25" customHeight="1">
      <c r="A500" s="13" t="s">
        <v>545</v>
      </c>
      <c r="B500" s="13" t="s">
        <v>10</v>
      </c>
      <c r="C500" s="13" t="str">
        <f t="array" ref="C500">XLOOKUP(D500,Province!$B$2:$B$108,Province!$A$2:$A$108)</f>
        <v>Cuneo</v>
      </c>
      <c r="D500" s="13" t="s">
        <v>528</v>
      </c>
      <c r="E500" s="13">
        <v>370.0</v>
      </c>
      <c r="F500" s="13">
        <f>(Comuni!$E500/$E$7910)*100</f>
        <v>0.0006226550097</v>
      </c>
      <c r="G500" s="13">
        <f t="array" ref="G500">Comuni!$E500/XLOOKUP(B500,Ripartizione_Geografica!$C$2:$C$21,Ripartizione_Geografica!$D$2:$D$21)*100</f>
        <v>0.008478623328</v>
      </c>
      <c r="H500" s="13" t="str">
        <f t="shared" si="1"/>
        <v/>
      </c>
      <c r="I500" s="13" t="str">
        <f t="array" ref="I500">XLOOKUP(B500,Ripartizione_Geografica!$C$2:$C$21,Ripartizione_Geografica!$B$2:$B$21)</f>
        <v>Nord-ovest</v>
      </c>
    </row>
    <row r="501" ht="14.25" customHeight="1">
      <c r="A501" s="13" t="s">
        <v>546</v>
      </c>
      <c r="B501" s="13" t="s">
        <v>10</v>
      </c>
      <c r="C501" s="13" t="str">
        <f t="array" ref="C501">XLOOKUP(D501,Province!$B$2:$B$108,Province!$A$2:$A$108)</f>
        <v>Cuneo</v>
      </c>
      <c r="D501" s="13" t="s">
        <v>528</v>
      </c>
      <c r="E501" s="13">
        <v>3671.0</v>
      </c>
      <c r="F501" s="13">
        <f>(Comuni!$E501/$E$7910)*100</f>
        <v>0.006177747407</v>
      </c>
      <c r="G501" s="13">
        <f t="array" ref="G501">Comuni!$E501/XLOOKUP(B501,Ripartizione_Geografica!$C$2:$C$21,Ripartizione_Geografica!$D$2:$D$21)*100</f>
        <v>0.08412169253</v>
      </c>
      <c r="H501" s="13" t="str">
        <f t="shared" si="1"/>
        <v/>
      </c>
      <c r="I501" s="13" t="str">
        <f t="array" ref="I501">XLOOKUP(B501,Ripartizione_Geografica!$C$2:$C$21,Ripartizione_Geografica!$B$2:$B$21)</f>
        <v>Nord-ovest</v>
      </c>
    </row>
    <row r="502" ht="14.25" customHeight="1">
      <c r="A502" s="13" t="s">
        <v>547</v>
      </c>
      <c r="B502" s="13" t="s">
        <v>10</v>
      </c>
      <c r="C502" s="13" t="str">
        <f t="array" ref="C502">XLOOKUP(D502,Province!$B$2:$B$108,Province!$A$2:$A$108)</f>
        <v>Cuneo</v>
      </c>
      <c r="D502" s="13" t="s">
        <v>528</v>
      </c>
      <c r="E502" s="13">
        <v>457.0</v>
      </c>
      <c r="F502" s="13">
        <f>(Comuni!$E502/$E$7910)*100</f>
        <v>0.0007690630796</v>
      </c>
      <c r="G502" s="13">
        <f t="array" ref="G502">Comuni!$E502/XLOOKUP(B502,Ripartizione_Geografica!$C$2:$C$21,Ripartizione_Geografica!$D$2:$D$21)*100</f>
        <v>0.01047224557</v>
      </c>
      <c r="H502" s="13" t="str">
        <f t="shared" si="1"/>
        <v/>
      </c>
      <c r="I502" s="13" t="str">
        <f t="array" ref="I502">XLOOKUP(B502,Ripartizione_Geografica!$C$2:$C$21,Ripartizione_Geografica!$B$2:$B$21)</f>
        <v>Nord-ovest</v>
      </c>
    </row>
    <row r="503" ht="14.25" customHeight="1">
      <c r="A503" s="13" t="s">
        <v>548</v>
      </c>
      <c r="B503" s="13" t="s">
        <v>10</v>
      </c>
      <c r="C503" s="13" t="str">
        <f t="array" ref="C503">XLOOKUP(D503,Province!$B$2:$B$108,Province!$A$2:$A$108)</f>
        <v>Cuneo</v>
      </c>
      <c r="D503" s="13" t="s">
        <v>528</v>
      </c>
      <c r="E503" s="13">
        <v>67.0</v>
      </c>
      <c r="F503" s="13">
        <f>(Comuni!$E503/$E$7910)*100</f>
        <v>0.0001127510423</v>
      </c>
      <c r="G503" s="13">
        <f t="array" ref="G503">Comuni!$E503/XLOOKUP(B503,Ripartizione_Geografica!$C$2:$C$21,Ripartizione_Geografica!$D$2:$D$21)*100</f>
        <v>0.001535318278</v>
      </c>
      <c r="H503" s="13" t="str">
        <f t="shared" si="1"/>
        <v/>
      </c>
      <c r="I503" s="13" t="str">
        <f t="array" ref="I503">XLOOKUP(B503,Ripartizione_Geografica!$C$2:$C$21,Ripartizione_Geografica!$B$2:$B$21)</f>
        <v>Nord-ovest</v>
      </c>
    </row>
    <row r="504" ht="14.25" customHeight="1">
      <c r="A504" s="13" t="s">
        <v>549</v>
      </c>
      <c r="B504" s="13" t="s">
        <v>10</v>
      </c>
      <c r="C504" s="13" t="str">
        <f t="array" ref="C504">XLOOKUP(D504,Province!$B$2:$B$108,Province!$A$2:$A$108)</f>
        <v>Cuneo</v>
      </c>
      <c r="D504" s="13" t="s">
        <v>528</v>
      </c>
      <c r="E504" s="13">
        <v>3785.0</v>
      </c>
      <c r="F504" s="13">
        <f>(Comuni!$E504/$E$7910)*100</f>
        <v>0.006369592464</v>
      </c>
      <c r="G504" s="13">
        <f t="array" ref="G504">Comuni!$E504/XLOOKUP(B504,Ripartizione_Geografica!$C$2:$C$21,Ripartizione_Geografica!$D$2:$D$21)*100</f>
        <v>0.08673402513</v>
      </c>
      <c r="H504" s="13" t="str">
        <f t="shared" si="1"/>
        <v/>
      </c>
      <c r="I504" s="13" t="str">
        <f t="array" ref="I504">XLOOKUP(B504,Ripartizione_Geografica!$C$2:$C$21,Ripartizione_Geografica!$B$2:$B$21)</f>
        <v>Nord-ovest</v>
      </c>
    </row>
    <row r="505" ht="14.25" customHeight="1">
      <c r="A505" s="13" t="s">
        <v>550</v>
      </c>
      <c r="B505" s="13" t="s">
        <v>10</v>
      </c>
      <c r="C505" s="13" t="str">
        <f t="array" ref="C505">XLOOKUP(D505,Province!$B$2:$B$108,Province!$A$2:$A$108)</f>
        <v>Cuneo</v>
      </c>
      <c r="D505" s="13" t="s">
        <v>528</v>
      </c>
      <c r="E505" s="13">
        <v>107.0</v>
      </c>
      <c r="F505" s="13">
        <f>(Comuni!$E505/$E$7910)*100</f>
        <v>0.0001800650974</v>
      </c>
      <c r="G505" s="13">
        <f t="array" ref="G505">Comuni!$E505/XLOOKUP(B505,Ripartizione_Geografica!$C$2:$C$21,Ripartizione_Geografica!$D$2:$D$21)*100</f>
        <v>0.002451926206</v>
      </c>
      <c r="H505" s="13" t="str">
        <f t="shared" si="1"/>
        <v/>
      </c>
      <c r="I505" s="13" t="str">
        <f t="array" ref="I505">XLOOKUP(B505,Ripartizione_Geografica!$C$2:$C$21,Ripartizione_Geografica!$B$2:$B$21)</f>
        <v>Nord-ovest</v>
      </c>
    </row>
    <row r="506" ht="14.25" customHeight="1">
      <c r="A506" s="13" t="s">
        <v>551</v>
      </c>
      <c r="B506" s="13" t="s">
        <v>10</v>
      </c>
      <c r="C506" s="13" t="str">
        <f t="array" ref="C506">XLOOKUP(D506,Province!$B$2:$B$108,Province!$A$2:$A$108)</f>
        <v>Cuneo</v>
      </c>
      <c r="D506" s="13" t="s">
        <v>528</v>
      </c>
      <c r="E506" s="13">
        <v>389.0</v>
      </c>
      <c r="F506" s="13">
        <f>(Comuni!$E506/$E$7910)*100</f>
        <v>0.0006546291859</v>
      </c>
      <c r="G506" s="13">
        <f t="array" ref="G506">Comuni!$E506/XLOOKUP(B506,Ripartizione_Geografica!$C$2:$C$21,Ripartizione_Geografica!$D$2:$D$21)*100</f>
        <v>0.008914012094</v>
      </c>
      <c r="H506" s="13" t="str">
        <f t="shared" si="1"/>
        <v/>
      </c>
      <c r="I506" s="13" t="str">
        <f t="array" ref="I506">XLOOKUP(B506,Ripartizione_Geografica!$C$2:$C$21,Ripartizione_Geografica!$B$2:$B$21)</f>
        <v>Nord-ovest</v>
      </c>
    </row>
    <row r="507" ht="14.25" customHeight="1">
      <c r="A507" s="13" t="s">
        <v>552</v>
      </c>
      <c r="B507" s="13" t="s">
        <v>10</v>
      </c>
      <c r="C507" s="13" t="str">
        <f t="array" ref="C507">XLOOKUP(D507,Province!$B$2:$B$108,Province!$A$2:$A$108)</f>
        <v>Cuneo</v>
      </c>
      <c r="D507" s="13" t="s">
        <v>528</v>
      </c>
      <c r="E507" s="13">
        <v>12372.0</v>
      </c>
      <c r="F507" s="13">
        <f>(Comuni!$E507/$E$7910)*100</f>
        <v>0.02082023724</v>
      </c>
      <c r="G507" s="13">
        <f t="array" ref="G507">Comuni!$E507/XLOOKUP(B507,Ripartizione_Geografica!$C$2:$C$21,Ripartizione_Geografica!$D$2:$D$21)*100</f>
        <v>0.2835068319</v>
      </c>
      <c r="H507" s="13" t="str">
        <f t="shared" si="1"/>
        <v/>
      </c>
      <c r="I507" s="13" t="str">
        <f t="array" ref="I507">XLOOKUP(B507,Ripartizione_Geografica!$C$2:$C$21,Ripartizione_Geografica!$B$2:$B$21)</f>
        <v>Nord-ovest</v>
      </c>
    </row>
    <row r="508" ht="14.25" customHeight="1">
      <c r="A508" s="13" t="s">
        <v>553</v>
      </c>
      <c r="B508" s="13" t="s">
        <v>10</v>
      </c>
      <c r="C508" s="13" t="str">
        <f t="array" ref="C508">XLOOKUP(D508,Province!$B$2:$B$108,Province!$A$2:$A$108)</f>
        <v>Cuneo</v>
      </c>
      <c r="D508" s="13" t="s">
        <v>528</v>
      </c>
      <c r="E508" s="13">
        <v>181.0</v>
      </c>
      <c r="F508" s="13">
        <f>(Comuni!$E508/$E$7910)*100</f>
        <v>0.0003045960993</v>
      </c>
      <c r="G508" s="13">
        <f t="array" ref="G508">Comuni!$E508/XLOOKUP(B508,Ripartizione_Geografica!$C$2:$C$21,Ripartizione_Geografica!$D$2:$D$21)*100</f>
        <v>0.004147650871</v>
      </c>
      <c r="H508" s="13" t="str">
        <f t="shared" si="1"/>
        <v/>
      </c>
      <c r="I508" s="13" t="str">
        <f t="array" ref="I508">XLOOKUP(B508,Ripartizione_Geografica!$C$2:$C$21,Ripartizione_Geografica!$B$2:$B$21)</f>
        <v>Nord-ovest</v>
      </c>
    </row>
    <row r="509" ht="14.25" customHeight="1">
      <c r="A509" s="13" t="s">
        <v>554</v>
      </c>
      <c r="B509" s="13" t="s">
        <v>10</v>
      </c>
      <c r="C509" s="13" t="str">
        <f t="array" ref="C509">XLOOKUP(D509,Province!$B$2:$B$108,Province!$A$2:$A$108)</f>
        <v>Cuneo</v>
      </c>
      <c r="D509" s="13" t="s">
        <v>528</v>
      </c>
      <c r="E509" s="13">
        <v>676.0</v>
      </c>
      <c r="F509" s="13">
        <f>(Comuni!$E509/$E$7910)*100</f>
        <v>0.001137607531</v>
      </c>
      <c r="G509" s="13">
        <f t="array" ref="G509">Comuni!$E509/XLOOKUP(B509,Ripartizione_Geografica!$C$2:$C$21,Ripartizione_Geografica!$D$2:$D$21)*100</f>
        <v>0.01549067397</v>
      </c>
      <c r="H509" s="13" t="str">
        <f t="shared" si="1"/>
        <v/>
      </c>
      <c r="I509" s="13" t="str">
        <f t="array" ref="I509">XLOOKUP(B509,Ripartizione_Geografica!$C$2:$C$21,Ripartizione_Geografica!$B$2:$B$21)</f>
        <v>Nord-ovest</v>
      </c>
    </row>
    <row r="510" ht="14.25" customHeight="1">
      <c r="A510" s="13" t="s">
        <v>555</v>
      </c>
      <c r="B510" s="13" t="s">
        <v>10</v>
      </c>
      <c r="C510" s="13" t="str">
        <f t="array" ref="C510">XLOOKUP(D510,Province!$B$2:$B$108,Province!$A$2:$A$108)</f>
        <v>Cuneo</v>
      </c>
      <c r="D510" s="13" t="s">
        <v>528</v>
      </c>
      <c r="E510" s="13">
        <v>9725.0</v>
      </c>
      <c r="F510" s="13">
        <f>(Comuni!$E510/$E$7910)*100</f>
        <v>0.01636572965</v>
      </c>
      <c r="G510" s="13">
        <f t="array" ref="G510">Comuni!$E510/XLOOKUP(B510,Ripartizione_Geografica!$C$2:$C$21,Ripartizione_Geografica!$D$2:$D$21)*100</f>
        <v>0.2228503023</v>
      </c>
      <c r="H510" s="13" t="str">
        <f t="shared" si="1"/>
        <v/>
      </c>
      <c r="I510" s="13" t="str">
        <f t="array" ref="I510">XLOOKUP(B510,Ripartizione_Geografica!$C$2:$C$21,Ripartizione_Geografica!$B$2:$B$21)</f>
        <v>Nord-ovest</v>
      </c>
    </row>
    <row r="511" ht="14.25" customHeight="1">
      <c r="A511" s="13" t="s">
        <v>556</v>
      </c>
      <c r="B511" s="13" t="s">
        <v>10</v>
      </c>
      <c r="C511" s="13" t="str">
        <f t="array" ref="C511">XLOOKUP(D511,Province!$B$2:$B$108,Province!$A$2:$A$108)</f>
        <v>Cuneo</v>
      </c>
      <c r="D511" s="13" t="s">
        <v>528</v>
      </c>
      <c r="E511" s="13">
        <v>28935.0</v>
      </c>
      <c r="F511" s="13">
        <f>(Comuni!$E511/$E$7910)*100</f>
        <v>0.04869330461</v>
      </c>
      <c r="G511" s="13">
        <f t="array" ref="G511">Comuni!$E511/XLOOKUP(B511,Ripartizione_Geografica!$C$2:$C$21,Ripartizione_Geografica!$D$2:$D$21)*100</f>
        <v>0.6630512595</v>
      </c>
      <c r="H511" s="13" t="str">
        <f t="shared" si="1"/>
        <v/>
      </c>
      <c r="I511" s="13" t="str">
        <f t="array" ref="I511">XLOOKUP(B511,Ripartizione_Geografica!$C$2:$C$21,Ripartizione_Geografica!$B$2:$B$21)</f>
        <v>Nord-ovest</v>
      </c>
    </row>
    <row r="512" ht="14.25" customHeight="1">
      <c r="A512" s="13" t="s">
        <v>557</v>
      </c>
      <c r="B512" s="13" t="s">
        <v>10</v>
      </c>
      <c r="C512" s="13" t="str">
        <f t="array" ref="C512">XLOOKUP(D512,Province!$B$2:$B$108,Province!$A$2:$A$108)</f>
        <v>Cuneo</v>
      </c>
      <c r="D512" s="13" t="s">
        <v>528</v>
      </c>
      <c r="E512" s="13">
        <v>324.0</v>
      </c>
      <c r="F512" s="13">
        <f>(Comuni!$E512/$E$7910)*100</f>
        <v>0.0005452438463</v>
      </c>
      <c r="G512" s="13">
        <f t="array" ref="G512">Comuni!$E512/XLOOKUP(B512,Ripartizione_Geografica!$C$2:$C$21,Ripartizione_Geografica!$D$2:$D$21)*100</f>
        <v>0.007424524212</v>
      </c>
      <c r="H512" s="13" t="str">
        <f t="shared" si="1"/>
        <v/>
      </c>
      <c r="I512" s="13" t="str">
        <f t="array" ref="I512">XLOOKUP(B512,Ripartizione_Geografica!$C$2:$C$21,Ripartizione_Geografica!$B$2:$B$21)</f>
        <v>Nord-ovest</v>
      </c>
    </row>
    <row r="513" ht="14.25" customHeight="1">
      <c r="A513" s="13" t="s">
        <v>558</v>
      </c>
      <c r="B513" s="13" t="s">
        <v>10</v>
      </c>
      <c r="C513" s="13" t="str">
        <f t="array" ref="C513">XLOOKUP(D513,Province!$B$2:$B$108,Province!$A$2:$A$108)</f>
        <v>Cuneo</v>
      </c>
      <c r="D513" s="13" t="s">
        <v>528</v>
      </c>
      <c r="E513" s="13">
        <v>48.0</v>
      </c>
      <c r="F513" s="13">
        <f>(Comuni!$E513/$E$7910)*100</f>
        <v>0.00008077686612</v>
      </c>
      <c r="G513" s="13">
        <f t="array" ref="G513">Comuni!$E513/XLOOKUP(B513,Ripartizione_Geografica!$C$2:$C$21,Ripartizione_Geografica!$D$2:$D$21)*100</f>
        <v>0.001099929513</v>
      </c>
      <c r="H513" s="13" t="str">
        <f t="shared" si="1"/>
        <v/>
      </c>
      <c r="I513" s="13" t="str">
        <f t="array" ref="I513">XLOOKUP(B513,Ripartizione_Geografica!$C$2:$C$21,Ripartizione_Geografica!$B$2:$B$21)</f>
        <v>Nord-ovest</v>
      </c>
    </row>
    <row r="514" ht="14.25" customHeight="1">
      <c r="A514" s="13" t="s">
        <v>559</v>
      </c>
      <c r="B514" s="13" t="s">
        <v>10</v>
      </c>
      <c r="C514" s="13" t="str">
        <f t="array" ref="C514">XLOOKUP(D514,Province!$B$2:$B$108,Province!$A$2:$A$108)</f>
        <v>Cuneo</v>
      </c>
      <c r="D514" s="13" t="s">
        <v>528</v>
      </c>
      <c r="E514" s="13">
        <v>287.0</v>
      </c>
      <c r="F514" s="13">
        <f>(Comuni!$E514/$E$7910)*100</f>
        <v>0.0004829783454</v>
      </c>
      <c r="G514" s="13">
        <f t="array" ref="G514">Comuni!$E514/XLOOKUP(B514,Ripartizione_Geografica!$C$2:$C$21,Ripartizione_Geografica!$D$2:$D$21)*100</f>
        <v>0.006576661879</v>
      </c>
      <c r="H514" s="13" t="str">
        <f t="shared" si="1"/>
        <v/>
      </c>
      <c r="I514" s="13" t="str">
        <f t="array" ref="I514">XLOOKUP(B514,Ripartizione_Geografica!$C$2:$C$21,Ripartizione_Geografica!$B$2:$B$21)</f>
        <v>Nord-ovest</v>
      </c>
    </row>
    <row r="515" ht="14.25" customHeight="1">
      <c r="A515" s="13" t="s">
        <v>560</v>
      </c>
      <c r="B515" s="13" t="s">
        <v>10</v>
      </c>
      <c r="C515" s="13" t="str">
        <f t="array" ref="C515">XLOOKUP(D515,Province!$B$2:$B$108,Province!$A$2:$A$108)</f>
        <v>Cuneo</v>
      </c>
      <c r="D515" s="13" t="s">
        <v>528</v>
      </c>
      <c r="E515" s="13">
        <v>1109.0</v>
      </c>
      <c r="F515" s="13">
        <f>(Comuni!$E515/$E$7910)*100</f>
        <v>0.001866282178</v>
      </c>
      <c r="G515" s="13">
        <f t="array" ref="G515">Comuni!$E515/XLOOKUP(B515,Ripartizione_Geografica!$C$2:$C$21,Ripartizione_Geografica!$D$2:$D$21)*100</f>
        <v>0.02541295479</v>
      </c>
      <c r="H515" s="13" t="str">
        <f t="shared" si="1"/>
        <v/>
      </c>
      <c r="I515" s="13" t="str">
        <f t="array" ref="I515">XLOOKUP(B515,Ripartizione_Geografica!$C$2:$C$21,Ripartizione_Geografica!$B$2:$B$21)</f>
        <v>Nord-ovest</v>
      </c>
    </row>
    <row r="516" ht="14.25" customHeight="1">
      <c r="A516" s="13" t="s">
        <v>561</v>
      </c>
      <c r="B516" s="13" t="s">
        <v>10</v>
      </c>
      <c r="C516" s="13" t="str">
        <f t="array" ref="C516">XLOOKUP(D516,Province!$B$2:$B$108,Province!$A$2:$A$108)</f>
        <v>Cuneo</v>
      </c>
      <c r="D516" s="13" t="s">
        <v>528</v>
      </c>
      <c r="E516" s="13">
        <v>10113.0</v>
      </c>
      <c r="F516" s="13">
        <f>(Comuni!$E516/$E$7910)*100</f>
        <v>0.01701867598</v>
      </c>
      <c r="G516" s="13">
        <f t="array" ref="G516">Comuni!$E516/XLOOKUP(B516,Ripartizione_Geografica!$C$2:$C$21,Ripartizione_Geografica!$D$2:$D$21)*100</f>
        <v>0.2317413992</v>
      </c>
      <c r="H516" s="13" t="str">
        <f t="shared" si="1"/>
        <v/>
      </c>
      <c r="I516" s="13" t="str">
        <f t="array" ref="I516">XLOOKUP(B516,Ripartizione_Geografica!$C$2:$C$21,Ripartizione_Geografica!$B$2:$B$21)</f>
        <v>Nord-ovest</v>
      </c>
    </row>
    <row r="517" ht="14.25" customHeight="1">
      <c r="A517" s="13" t="s">
        <v>562</v>
      </c>
      <c r="B517" s="13" t="s">
        <v>10</v>
      </c>
      <c r="C517" s="13" t="str">
        <f t="array" ref="C517">XLOOKUP(D517,Province!$B$2:$B$108,Province!$A$2:$A$108)</f>
        <v>Cuneo</v>
      </c>
      <c r="D517" s="13" t="s">
        <v>528</v>
      </c>
      <c r="E517" s="13">
        <v>655.0</v>
      </c>
      <c r="F517" s="13">
        <f>(Comuni!$E517/$E$7910)*100</f>
        <v>0.001102267652</v>
      </c>
      <c r="G517" s="13">
        <f t="array" ref="G517">Comuni!$E517/XLOOKUP(B517,Ripartizione_Geografica!$C$2:$C$21,Ripartizione_Geografica!$D$2:$D$21)*100</f>
        <v>0.01500945481</v>
      </c>
      <c r="H517" s="13" t="str">
        <f t="shared" si="1"/>
        <v/>
      </c>
      <c r="I517" s="13" t="str">
        <f t="array" ref="I517">XLOOKUP(B517,Ripartizione_Geografica!$C$2:$C$21,Ripartizione_Geografica!$B$2:$B$21)</f>
        <v>Nord-ovest</v>
      </c>
    </row>
    <row r="518" ht="14.25" customHeight="1">
      <c r="A518" s="13" t="s">
        <v>563</v>
      </c>
      <c r="B518" s="13" t="s">
        <v>10</v>
      </c>
      <c r="C518" s="13" t="str">
        <f t="array" ref="C518">XLOOKUP(D518,Province!$B$2:$B$108,Province!$A$2:$A$108)</f>
        <v>Cuneo</v>
      </c>
      <c r="D518" s="13" t="s">
        <v>528</v>
      </c>
      <c r="E518" s="13">
        <v>5636.0</v>
      </c>
      <c r="F518" s="13">
        <f>(Comuni!$E518/$E$7910)*100</f>
        <v>0.009484550364</v>
      </c>
      <c r="G518" s="13">
        <f t="array" ref="G518">Comuni!$E518/XLOOKUP(B518,Ripartizione_Geografica!$C$2:$C$21,Ripartizione_Geografica!$D$2:$D$21)*100</f>
        <v>0.129150057</v>
      </c>
      <c r="H518" s="13" t="str">
        <f t="shared" si="1"/>
        <v/>
      </c>
      <c r="I518" s="13" t="str">
        <f t="array" ref="I518">XLOOKUP(B518,Ripartizione_Geografica!$C$2:$C$21,Ripartizione_Geografica!$B$2:$B$21)</f>
        <v>Nord-ovest</v>
      </c>
    </row>
    <row r="519" ht="14.25" customHeight="1">
      <c r="A519" s="13" t="s">
        <v>564</v>
      </c>
      <c r="B519" s="13" t="s">
        <v>10</v>
      </c>
      <c r="C519" s="13" t="str">
        <f t="array" ref="C519">XLOOKUP(D519,Province!$B$2:$B$108,Province!$A$2:$A$108)</f>
        <v>Cuneo</v>
      </c>
      <c r="D519" s="13" t="s">
        <v>528</v>
      </c>
      <c r="E519" s="13">
        <v>82.0</v>
      </c>
      <c r="F519" s="13">
        <f>(Comuni!$E519/$E$7910)*100</f>
        <v>0.000137993813</v>
      </c>
      <c r="G519" s="13">
        <f t="array" ref="G519">Comuni!$E519/XLOOKUP(B519,Ripartizione_Geografica!$C$2:$C$21,Ripartizione_Geografica!$D$2:$D$21)*100</f>
        <v>0.001879046251</v>
      </c>
      <c r="H519" s="13" t="str">
        <f t="shared" si="1"/>
        <v/>
      </c>
      <c r="I519" s="13" t="str">
        <f t="array" ref="I519">XLOOKUP(B519,Ripartizione_Geografica!$C$2:$C$21,Ripartizione_Geografica!$B$2:$B$21)</f>
        <v>Nord-ovest</v>
      </c>
    </row>
    <row r="520" ht="14.25" customHeight="1">
      <c r="A520" s="13" t="s">
        <v>565</v>
      </c>
      <c r="B520" s="13" t="s">
        <v>10</v>
      </c>
      <c r="C520" s="13" t="str">
        <f t="array" ref="C520">XLOOKUP(D520,Province!$B$2:$B$108,Province!$A$2:$A$108)</f>
        <v>Cuneo</v>
      </c>
      <c r="D520" s="13" t="s">
        <v>528</v>
      </c>
      <c r="E520" s="13">
        <v>120.0</v>
      </c>
      <c r="F520" s="13">
        <f>(Comuni!$E520/$E$7910)*100</f>
        <v>0.0002019421653</v>
      </c>
      <c r="G520" s="13">
        <f t="array" ref="G520">Comuni!$E520/XLOOKUP(B520,Ripartizione_Geografica!$C$2:$C$21,Ripartizione_Geografica!$D$2:$D$21)*100</f>
        <v>0.002749823782</v>
      </c>
      <c r="H520" s="13" t="str">
        <f t="shared" si="1"/>
        <v/>
      </c>
      <c r="I520" s="13" t="str">
        <f t="array" ref="I520">XLOOKUP(B520,Ripartizione_Geografica!$C$2:$C$21,Ripartizione_Geografica!$B$2:$B$21)</f>
        <v>Nord-ovest</v>
      </c>
    </row>
    <row r="521" ht="14.25" customHeight="1">
      <c r="A521" s="13" t="s">
        <v>566</v>
      </c>
      <c r="B521" s="13" t="s">
        <v>10</v>
      </c>
      <c r="C521" s="13" t="str">
        <f t="array" ref="C521">XLOOKUP(D521,Province!$B$2:$B$108,Province!$A$2:$A$108)</f>
        <v>Cuneo</v>
      </c>
      <c r="D521" s="13" t="s">
        <v>528</v>
      </c>
      <c r="E521" s="13">
        <v>6755.0</v>
      </c>
      <c r="F521" s="13">
        <f>(Comuni!$E521/$E$7910)*100</f>
        <v>0.01136766106</v>
      </c>
      <c r="G521" s="13">
        <f t="array" ref="G521">Comuni!$E521/XLOOKUP(B521,Ripartizione_Geografica!$C$2:$C$21,Ripartizione_Geografica!$D$2:$D$21)*100</f>
        <v>0.1547921637</v>
      </c>
      <c r="H521" s="13" t="str">
        <f t="shared" si="1"/>
        <v/>
      </c>
      <c r="I521" s="13" t="str">
        <f t="array" ref="I521">XLOOKUP(B521,Ripartizione_Geografica!$C$2:$C$21,Ripartizione_Geografica!$B$2:$B$21)</f>
        <v>Nord-ovest</v>
      </c>
    </row>
    <row r="522" ht="14.25" customHeight="1">
      <c r="A522" s="13" t="s">
        <v>567</v>
      </c>
      <c r="B522" s="13" t="s">
        <v>10</v>
      </c>
      <c r="C522" s="13" t="str">
        <f t="array" ref="C522">XLOOKUP(D522,Province!$B$2:$B$108,Province!$A$2:$A$108)</f>
        <v>Cuneo</v>
      </c>
      <c r="D522" s="13" t="s">
        <v>528</v>
      </c>
      <c r="E522" s="13">
        <v>3032.0</v>
      </c>
      <c r="F522" s="13">
        <f>(Comuni!$E522/$E$7910)*100</f>
        <v>0.005102405377</v>
      </c>
      <c r="G522" s="13">
        <f t="array" ref="G522">Comuni!$E522/XLOOKUP(B522,Ripartizione_Geografica!$C$2:$C$21,Ripartizione_Geografica!$D$2:$D$21)*100</f>
        <v>0.0694788809</v>
      </c>
      <c r="H522" s="13" t="str">
        <f t="shared" si="1"/>
        <v/>
      </c>
      <c r="I522" s="13" t="str">
        <f t="array" ref="I522">XLOOKUP(B522,Ripartizione_Geografica!$C$2:$C$21,Ripartizione_Geografica!$B$2:$B$21)</f>
        <v>Nord-ovest</v>
      </c>
    </row>
    <row r="523" ht="14.25" customHeight="1">
      <c r="A523" s="13" t="s">
        <v>568</v>
      </c>
      <c r="B523" s="13" t="s">
        <v>10</v>
      </c>
      <c r="C523" s="13" t="str">
        <f t="array" ref="C523">XLOOKUP(D523,Province!$B$2:$B$108,Province!$A$2:$A$108)</f>
        <v>Cuneo</v>
      </c>
      <c r="D523" s="13" t="s">
        <v>528</v>
      </c>
      <c r="E523" s="13">
        <v>1134.0</v>
      </c>
      <c r="F523" s="13">
        <f>(Comuni!$E523/$E$7910)*100</f>
        <v>0.001908353462</v>
      </c>
      <c r="G523" s="13">
        <f t="array" ref="G523">Comuni!$E523/XLOOKUP(B523,Ripartizione_Geografica!$C$2:$C$21,Ripartizione_Geografica!$D$2:$D$21)*100</f>
        <v>0.02598583474</v>
      </c>
      <c r="H523" s="13" t="str">
        <f t="shared" si="1"/>
        <v/>
      </c>
      <c r="I523" s="13" t="str">
        <f t="array" ref="I523">XLOOKUP(B523,Ripartizione_Geografica!$C$2:$C$21,Ripartizione_Geografica!$B$2:$B$21)</f>
        <v>Nord-ovest</v>
      </c>
    </row>
    <row r="524" ht="14.25" customHeight="1">
      <c r="A524" s="13" t="s">
        <v>569</v>
      </c>
      <c r="B524" s="13" t="s">
        <v>10</v>
      </c>
      <c r="C524" s="13" t="str">
        <f t="array" ref="C524">XLOOKUP(D524,Province!$B$2:$B$108,Province!$A$2:$A$108)</f>
        <v>Cuneo</v>
      </c>
      <c r="D524" s="13" t="s">
        <v>528</v>
      </c>
      <c r="E524" s="13">
        <v>4428.0</v>
      </c>
      <c r="F524" s="13">
        <f>(Comuni!$E524/$E$7910)*100</f>
        <v>0.0074516659</v>
      </c>
      <c r="G524" s="13">
        <f t="array" ref="G524">Comuni!$E524/XLOOKUP(B524,Ripartizione_Geografica!$C$2:$C$21,Ripartizione_Geografica!$D$2:$D$21)*100</f>
        <v>0.1014684976</v>
      </c>
      <c r="H524" s="13" t="str">
        <f t="shared" si="1"/>
        <v/>
      </c>
      <c r="I524" s="13" t="str">
        <f t="array" ref="I524">XLOOKUP(B524,Ripartizione_Geografica!$C$2:$C$21,Ripartizione_Geografica!$B$2:$B$21)</f>
        <v>Nord-ovest</v>
      </c>
    </row>
    <row r="525" ht="14.25" customHeight="1">
      <c r="A525" s="13" t="s">
        <v>570</v>
      </c>
      <c r="B525" s="13" t="s">
        <v>10</v>
      </c>
      <c r="C525" s="13" t="str">
        <f t="array" ref="C525">XLOOKUP(D525,Province!$B$2:$B$108,Province!$A$2:$A$108)</f>
        <v>Cuneo</v>
      </c>
      <c r="D525" s="13" t="s">
        <v>528</v>
      </c>
      <c r="E525" s="13">
        <v>178.0</v>
      </c>
      <c r="F525" s="13">
        <f>(Comuni!$E525/$E$7910)*100</f>
        <v>0.0002995475452</v>
      </c>
      <c r="G525" s="13">
        <f t="array" ref="G525">Comuni!$E525/XLOOKUP(B525,Ripartizione_Geografica!$C$2:$C$21,Ripartizione_Geografica!$D$2:$D$21)*100</f>
        <v>0.004078905277</v>
      </c>
      <c r="H525" s="13" t="str">
        <f t="shared" si="1"/>
        <v/>
      </c>
      <c r="I525" s="13" t="str">
        <f t="array" ref="I525">XLOOKUP(B525,Ripartizione_Geografica!$C$2:$C$21,Ripartizione_Geografica!$B$2:$B$21)</f>
        <v>Nord-ovest</v>
      </c>
    </row>
    <row r="526" ht="14.25" customHeight="1">
      <c r="A526" s="13" t="s">
        <v>571</v>
      </c>
      <c r="B526" s="13" t="s">
        <v>10</v>
      </c>
      <c r="C526" s="13" t="str">
        <f t="array" ref="C526">XLOOKUP(D526,Province!$B$2:$B$108,Province!$A$2:$A$108)</f>
        <v>Cuneo</v>
      </c>
      <c r="D526" s="13" t="s">
        <v>528</v>
      </c>
      <c r="E526" s="13">
        <v>1448.0</v>
      </c>
      <c r="F526" s="13">
        <f>(Comuni!$E526/$E$7910)*100</f>
        <v>0.002436768795</v>
      </c>
      <c r="G526" s="13">
        <f t="array" ref="G526">Comuni!$E526/XLOOKUP(B526,Ripartizione_Geografica!$C$2:$C$21,Ripartizione_Geografica!$D$2:$D$21)*100</f>
        <v>0.03318120697</v>
      </c>
      <c r="H526" s="13" t="str">
        <f t="shared" si="1"/>
        <v/>
      </c>
      <c r="I526" s="13" t="str">
        <f t="array" ref="I526">XLOOKUP(B526,Ripartizione_Geografica!$C$2:$C$21,Ripartizione_Geografica!$B$2:$B$21)</f>
        <v>Nord-ovest</v>
      </c>
    </row>
    <row r="527" ht="14.25" customHeight="1">
      <c r="A527" s="13" t="s">
        <v>572</v>
      </c>
      <c r="B527" s="13" t="s">
        <v>10</v>
      </c>
      <c r="C527" s="13" t="str">
        <f t="array" ref="C527">XLOOKUP(D527,Province!$B$2:$B$108,Province!$A$2:$A$108)</f>
        <v>Cuneo</v>
      </c>
      <c r="D527" s="13" t="s">
        <v>528</v>
      </c>
      <c r="E527" s="13">
        <v>2113.0</v>
      </c>
      <c r="F527" s="13">
        <f>(Comuni!$E527/$E$7910)*100</f>
        <v>0.003555864961</v>
      </c>
      <c r="G527" s="13">
        <f t="array" ref="G527">Comuni!$E527/XLOOKUP(B527,Ripartizione_Geografica!$C$2:$C$21,Ripartizione_Geografica!$D$2:$D$21)*100</f>
        <v>0.04841981376</v>
      </c>
      <c r="H527" s="13" t="str">
        <f t="shared" si="1"/>
        <v/>
      </c>
      <c r="I527" s="13" t="str">
        <f t="array" ref="I527">XLOOKUP(B527,Ripartizione_Geografica!$C$2:$C$21,Ripartizione_Geografica!$B$2:$B$21)</f>
        <v>Nord-ovest</v>
      </c>
    </row>
    <row r="528" ht="14.25" customHeight="1">
      <c r="A528" s="13" t="s">
        <v>573</v>
      </c>
      <c r="B528" s="13" t="s">
        <v>10</v>
      </c>
      <c r="C528" s="13" t="str">
        <f t="array" ref="C528">XLOOKUP(D528,Province!$B$2:$B$108,Province!$A$2:$A$108)</f>
        <v>Cuneo</v>
      </c>
      <c r="D528" s="13" t="s">
        <v>528</v>
      </c>
      <c r="E528" s="13">
        <v>179.0</v>
      </c>
      <c r="F528" s="13">
        <f>(Comuni!$E528/$E$7910)*100</f>
        <v>0.0003012303966</v>
      </c>
      <c r="G528" s="13">
        <f t="array" ref="G528">Comuni!$E528/XLOOKUP(B528,Ripartizione_Geografica!$C$2:$C$21,Ripartizione_Geografica!$D$2:$D$21)*100</f>
        <v>0.004101820475</v>
      </c>
      <c r="H528" s="13" t="str">
        <f t="shared" si="1"/>
        <v/>
      </c>
      <c r="I528" s="13" t="str">
        <f t="array" ref="I528">XLOOKUP(B528,Ripartizione_Geografica!$C$2:$C$21,Ripartizione_Geografica!$B$2:$B$21)</f>
        <v>Nord-ovest</v>
      </c>
    </row>
    <row r="529" ht="14.25" customHeight="1">
      <c r="A529" s="13" t="s">
        <v>574</v>
      </c>
      <c r="B529" s="13" t="s">
        <v>10</v>
      </c>
      <c r="C529" s="13" t="str">
        <f t="array" ref="C529">XLOOKUP(D529,Province!$B$2:$B$108,Province!$A$2:$A$108)</f>
        <v>Cuneo</v>
      </c>
      <c r="D529" s="13" t="s">
        <v>528</v>
      </c>
      <c r="E529" s="13">
        <v>1351.0</v>
      </c>
      <c r="F529" s="13">
        <f>(Comuni!$E529/$E$7910)*100</f>
        <v>0.002273532211</v>
      </c>
      <c r="G529" s="13">
        <f t="array" ref="G529">Comuni!$E529/XLOOKUP(B529,Ripartizione_Geografica!$C$2:$C$21,Ripartizione_Geografica!$D$2:$D$21)*100</f>
        <v>0.03095843275</v>
      </c>
      <c r="H529" s="13" t="str">
        <f t="shared" si="1"/>
        <v/>
      </c>
      <c r="I529" s="13" t="str">
        <f t="array" ref="I529">XLOOKUP(B529,Ripartizione_Geografica!$C$2:$C$21,Ripartizione_Geografica!$B$2:$B$21)</f>
        <v>Nord-ovest</v>
      </c>
    </row>
    <row r="530" ht="14.25" customHeight="1">
      <c r="A530" s="13" t="s">
        <v>575</v>
      </c>
      <c r="B530" s="13" t="s">
        <v>10</v>
      </c>
      <c r="C530" s="13" t="str">
        <f t="array" ref="C530">XLOOKUP(D530,Province!$B$2:$B$108,Province!$A$2:$A$108)</f>
        <v>Cuneo</v>
      </c>
      <c r="D530" s="13" t="s">
        <v>528</v>
      </c>
      <c r="E530" s="13">
        <v>365.0</v>
      </c>
      <c r="F530" s="13">
        <f>(Comuni!$E530/$E$7910)*100</f>
        <v>0.0006142407528</v>
      </c>
      <c r="G530" s="13">
        <f t="array" ref="G530">Comuni!$E530/XLOOKUP(B530,Ripartizione_Geografica!$C$2:$C$21,Ripartizione_Geografica!$D$2:$D$21)*100</f>
        <v>0.008364047337</v>
      </c>
      <c r="H530" s="13" t="str">
        <f t="shared" si="1"/>
        <v/>
      </c>
      <c r="I530" s="13" t="str">
        <f t="array" ref="I530">XLOOKUP(B530,Ripartizione_Geografica!$C$2:$C$21,Ripartizione_Geografica!$B$2:$B$21)</f>
        <v>Nord-ovest</v>
      </c>
    </row>
    <row r="531" ht="14.25" customHeight="1">
      <c r="A531" s="13" t="s">
        <v>576</v>
      </c>
      <c r="B531" s="13" t="s">
        <v>10</v>
      </c>
      <c r="C531" s="13" t="str">
        <f t="array" ref="C531">XLOOKUP(D531,Province!$B$2:$B$108,Province!$A$2:$A$108)</f>
        <v>Cuneo</v>
      </c>
      <c r="D531" s="13" t="s">
        <v>528</v>
      </c>
      <c r="E531" s="13">
        <v>897.0</v>
      </c>
      <c r="F531" s="13">
        <f>(Comuni!$E531/$E$7910)*100</f>
        <v>0.001509517686</v>
      </c>
      <c r="G531" s="13">
        <f t="array" ref="G531">Comuni!$E531/XLOOKUP(B531,Ripartizione_Geografica!$C$2:$C$21,Ripartizione_Geografica!$D$2:$D$21)*100</f>
        <v>0.02055493277</v>
      </c>
      <c r="H531" s="13" t="str">
        <f t="shared" si="1"/>
        <v/>
      </c>
      <c r="I531" s="13" t="str">
        <f t="array" ref="I531">XLOOKUP(B531,Ripartizione_Geografica!$C$2:$C$21,Ripartizione_Geografica!$B$2:$B$21)</f>
        <v>Nord-ovest</v>
      </c>
    </row>
    <row r="532" ht="14.25" customHeight="1">
      <c r="A532" s="13" t="s">
        <v>577</v>
      </c>
      <c r="B532" s="13" t="s">
        <v>10</v>
      </c>
      <c r="C532" s="13" t="str">
        <f t="array" ref="C532">XLOOKUP(D532,Province!$B$2:$B$108,Province!$A$2:$A$108)</f>
        <v>Cuneo</v>
      </c>
      <c r="D532" s="13" t="s">
        <v>528</v>
      </c>
      <c r="E532" s="13">
        <v>337.0</v>
      </c>
      <c r="F532" s="13">
        <f>(Comuni!$E532/$E$7910)*100</f>
        <v>0.0005671209143</v>
      </c>
      <c r="G532" s="13">
        <f t="array" ref="G532">Comuni!$E532/XLOOKUP(B532,Ripartizione_Geografica!$C$2:$C$21,Ripartizione_Geografica!$D$2:$D$21)*100</f>
        <v>0.007722421788</v>
      </c>
      <c r="H532" s="13" t="str">
        <f t="shared" si="1"/>
        <v/>
      </c>
      <c r="I532" s="13" t="str">
        <f t="array" ref="I532">XLOOKUP(B532,Ripartizione_Geografica!$C$2:$C$21,Ripartizione_Geografica!$B$2:$B$21)</f>
        <v>Nord-ovest</v>
      </c>
    </row>
    <row r="533" ht="14.25" customHeight="1">
      <c r="A533" s="13" t="s">
        <v>578</v>
      </c>
      <c r="B533" s="13" t="s">
        <v>10</v>
      </c>
      <c r="C533" s="13" t="str">
        <f t="array" ref="C533">XLOOKUP(D533,Province!$B$2:$B$108,Province!$A$2:$A$108)</f>
        <v>Cuneo</v>
      </c>
      <c r="D533" s="13" t="s">
        <v>528</v>
      </c>
      <c r="E533" s="13">
        <v>82.0</v>
      </c>
      <c r="F533" s="13">
        <f>(Comuni!$E533/$E$7910)*100</f>
        <v>0.000137993813</v>
      </c>
      <c r="G533" s="13">
        <f t="array" ref="G533">Comuni!$E533/XLOOKUP(B533,Ripartizione_Geografica!$C$2:$C$21,Ripartizione_Geografica!$D$2:$D$21)*100</f>
        <v>0.001879046251</v>
      </c>
      <c r="H533" s="13" t="str">
        <f t="shared" si="1"/>
        <v/>
      </c>
      <c r="I533" s="13" t="str">
        <f t="array" ref="I533">XLOOKUP(B533,Ripartizione_Geografica!$C$2:$C$21,Ripartizione_Geografica!$B$2:$B$21)</f>
        <v>Nord-ovest</v>
      </c>
    </row>
    <row r="534" ht="14.25" customHeight="1">
      <c r="A534" s="13" t="s">
        <v>579</v>
      </c>
      <c r="B534" s="13" t="s">
        <v>10</v>
      </c>
      <c r="C534" s="13" t="str">
        <f t="array" ref="C534">XLOOKUP(D534,Province!$B$2:$B$108,Province!$A$2:$A$108)</f>
        <v>Cuneo</v>
      </c>
      <c r="D534" s="13" t="s">
        <v>528</v>
      </c>
      <c r="E534" s="13">
        <v>139.0</v>
      </c>
      <c r="F534" s="13">
        <f>(Comuni!$E534/$E$7910)*100</f>
        <v>0.0002339163415</v>
      </c>
      <c r="G534" s="13">
        <f t="array" ref="G534">Comuni!$E534/XLOOKUP(B534,Ripartizione_Geografica!$C$2:$C$21,Ripartizione_Geografica!$D$2:$D$21)*100</f>
        <v>0.003185212548</v>
      </c>
      <c r="H534" s="13" t="str">
        <f t="shared" si="1"/>
        <v/>
      </c>
      <c r="I534" s="13" t="str">
        <f t="array" ref="I534">XLOOKUP(B534,Ripartizione_Geografica!$C$2:$C$21,Ripartizione_Geografica!$B$2:$B$21)</f>
        <v>Nord-ovest</v>
      </c>
    </row>
    <row r="535" ht="14.25" customHeight="1">
      <c r="A535" s="13" t="s">
        <v>580</v>
      </c>
      <c r="B535" s="13" t="s">
        <v>10</v>
      </c>
      <c r="C535" s="13" t="str">
        <f t="array" ref="C535">XLOOKUP(D535,Province!$B$2:$B$108,Province!$A$2:$A$108)</f>
        <v>Cuneo</v>
      </c>
      <c r="D535" s="13" t="s">
        <v>528</v>
      </c>
      <c r="E535" s="13">
        <v>708.0</v>
      </c>
      <c r="F535" s="13">
        <f>(Comuni!$E535/$E$7910)*100</f>
        <v>0.001191458775</v>
      </c>
      <c r="G535" s="13">
        <f t="array" ref="G535">Comuni!$E535/XLOOKUP(B535,Ripartizione_Geografica!$C$2:$C$21,Ripartizione_Geografica!$D$2:$D$21)*100</f>
        <v>0.01622396031</v>
      </c>
      <c r="H535" s="13" t="str">
        <f t="shared" si="1"/>
        <v/>
      </c>
      <c r="I535" s="13" t="str">
        <f t="array" ref="I535">XLOOKUP(B535,Ripartizione_Geografica!$C$2:$C$21,Ripartizione_Geografica!$B$2:$B$21)</f>
        <v>Nord-ovest</v>
      </c>
    </row>
    <row r="536" ht="14.25" customHeight="1">
      <c r="A536" s="13" t="s">
        <v>581</v>
      </c>
      <c r="B536" s="13" t="s">
        <v>10</v>
      </c>
      <c r="C536" s="13" t="str">
        <f t="array" ref="C536">XLOOKUP(D536,Province!$B$2:$B$108,Province!$A$2:$A$108)</f>
        <v>Cuneo</v>
      </c>
      <c r="D536" s="13" t="s">
        <v>528</v>
      </c>
      <c r="E536" s="13">
        <v>871.0</v>
      </c>
      <c r="F536" s="13">
        <f>(Comuni!$E536/$E$7910)*100</f>
        <v>0.00146576355</v>
      </c>
      <c r="G536" s="13">
        <f t="array" ref="G536">Comuni!$E536/XLOOKUP(B536,Ripartizione_Geografica!$C$2:$C$21,Ripartizione_Geografica!$D$2:$D$21)*100</f>
        <v>0.01995913762</v>
      </c>
      <c r="H536" s="13" t="str">
        <f t="shared" si="1"/>
        <v/>
      </c>
      <c r="I536" s="13" t="str">
        <f t="array" ref="I536">XLOOKUP(B536,Ripartizione_Geografica!$C$2:$C$21,Ripartizione_Geografica!$B$2:$B$21)</f>
        <v>Nord-ovest</v>
      </c>
    </row>
    <row r="537" ht="14.25" customHeight="1">
      <c r="A537" s="13" t="s">
        <v>582</v>
      </c>
      <c r="B537" s="13" t="s">
        <v>10</v>
      </c>
      <c r="C537" s="13" t="str">
        <f t="array" ref="C537">XLOOKUP(D537,Province!$B$2:$B$108,Province!$A$2:$A$108)</f>
        <v>Cuneo</v>
      </c>
      <c r="D537" s="13" t="s">
        <v>528</v>
      </c>
      <c r="E537" s="13">
        <v>500.0</v>
      </c>
      <c r="F537" s="13">
        <f>(Comuni!$E537/$E$7910)*100</f>
        <v>0.0008414256888</v>
      </c>
      <c r="G537" s="13">
        <f t="array" ref="G537">Comuni!$E537/XLOOKUP(B537,Ripartizione_Geografica!$C$2:$C$21,Ripartizione_Geografica!$D$2:$D$21)*100</f>
        <v>0.01145759909</v>
      </c>
      <c r="H537" s="13" t="str">
        <f t="shared" si="1"/>
        <v/>
      </c>
      <c r="I537" s="13" t="str">
        <f t="array" ref="I537">XLOOKUP(B537,Ripartizione_Geografica!$C$2:$C$21,Ripartizione_Geografica!$B$2:$B$21)</f>
        <v>Nord-ovest</v>
      </c>
    </row>
    <row r="538" ht="14.25" customHeight="1">
      <c r="A538" s="13" t="s">
        <v>583</v>
      </c>
      <c r="B538" s="13" t="s">
        <v>10</v>
      </c>
      <c r="C538" s="13" t="str">
        <f t="array" ref="C538">XLOOKUP(D538,Province!$B$2:$B$108,Province!$A$2:$A$108)</f>
        <v>Cuneo</v>
      </c>
      <c r="D538" s="13" t="s">
        <v>528</v>
      </c>
      <c r="E538" s="13">
        <v>652.0</v>
      </c>
      <c r="F538" s="13">
        <f>(Comuni!$E538/$E$7910)*100</f>
        <v>0.001097219098</v>
      </c>
      <c r="G538" s="13">
        <f t="array" ref="G538">Comuni!$E538/XLOOKUP(B538,Ripartizione_Geografica!$C$2:$C$21,Ripartizione_Geografica!$D$2:$D$21)*100</f>
        <v>0.01494070922</v>
      </c>
      <c r="H538" s="13" t="str">
        <f t="shared" si="1"/>
        <v/>
      </c>
      <c r="I538" s="13" t="str">
        <f t="array" ref="I538">XLOOKUP(B538,Ripartizione_Geografica!$C$2:$C$21,Ripartizione_Geografica!$B$2:$B$21)</f>
        <v>Nord-ovest</v>
      </c>
    </row>
    <row r="539" ht="14.25" customHeight="1">
      <c r="A539" s="13" t="s">
        <v>584</v>
      </c>
      <c r="B539" s="13" t="s">
        <v>10</v>
      </c>
      <c r="C539" s="13" t="str">
        <f t="array" ref="C539">XLOOKUP(D539,Province!$B$2:$B$108,Province!$A$2:$A$108)</f>
        <v>Cuneo</v>
      </c>
      <c r="D539" s="13" t="s">
        <v>528</v>
      </c>
      <c r="E539" s="13">
        <v>5472.0</v>
      </c>
      <c r="F539" s="13">
        <f>(Comuni!$E539/$E$7910)*100</f>
        <v>0.009208562738</v>
      </c>
      <c r="G539" s="13">
        <f t="array" ref="G539">Comuni!$E539/XLOOKUP(B539,Ripartizione_Geografica!$C$2:$C$21,Ripartizione_Geografica!$D$2:$D$21)*100</f>
        <v>0.1253919645</v>
      </c>
      <c r="H539" s="13" t="str">
        <f t="shared" si="1"/>
        <v/>
      </c>
      <c r="I539" s="13" t="str">
        <f t="array" ref="I539">XLOOKUP(B539,Ripartizione_Geografica!$C$2:$C$21,Ripartizione_Geografica!$B$2:$B$21)</f>
        <v>Nord-ovest</v>
      </c>
    </row>
    <row r="540" ht="14.25" customHeight="1">
      <c r="A540" s="13" t="s">
        <v>585</v>
      </c>
      <c r="B540" s="13" t="s">
        <v>10</v>
      </c>
      <c r="C540" s="13" t="str">
        <f t="array" ref="C540">XLOOKUP(D540,Province!$B$2:$B$108,Province!$A$2:$A$108)</f>
        <v>Cuneo</v>
      </c>
      <c r="D540" s="13" t="s">
        <v>528</v>
      </c>
      <c r="E540" s="13">
        <v>93.0</v>
      </c>
      <c r="F540" s="13">
        <f>(Comuni!$E540/$E$7910)*100</f>
        <v>0.0001565051781</v>
      </c>
      <c r="G540" s="13">
        <f t="array" ref="G540">Comuni!$E540/XLOOKUP(B540,Ripartizione_Geografica!$C$2:$C$21,Ripartizione_Geografica!$D$2:$D$21)*100</f>
        <v>0.002131113431</v>
      </c>
      <c r="H540" s="13" t="str">
        <f t="shared" si="1"/>
        <v/>
      </c>
      <c r="I540" s="13" t="str">
        <f t="array" ref="I540">XLOOKUP(B540,Ripartizione_Geografica!$C$2:$C$21,Ripartizione_Geografica!$B$2:$B$21)</f>
        <v>Nord-ovest</v>
      </c>
    </row>
    <row r="541" ht="14.25" customHeight="1">
      <c r="A541" s="13" t="s">
        <v>586</v>
      </c>
      <c r="B541" s="13" t="s">
        <v>10</v>
      </c>
      <c r="C541" s="13" t="str">
        <f t="array" ref="C541">XLOOKUP(D541,Province!$B$2:$B$108,Province!$A$2:$A$108)</f>
        <v>Cuneo</v>
      </c>
      <c r="D541" s="13" t="s">
        <v>528</v>
      </c>
      <c r="E541" s="13">
        <v>6817.0</v>
      </c>
      <c r="F541" s="13">
        <f>(Comuni!$E541/$E$7910)*100</f>
        <v>0.01147199784</v>
      </c>
      <c r="G541" s="13">
        <f t="array" ref="G541">Comuni!$E541/XLOOKUP(B541,Ripartizione_Geografica!$C$2:$C$21,Ripartizione_Geografica!$D$2:$D$21)*100</f>
        <v>0.156212906</v>
      </c>
      <c r="H541" s="13" t="str">
        <f t="shared" si="1"/>
        <v/>
      </c>
      <c r="I541" s="13" t="str">
        <f t="array" ref="I541">XLOOKUP(B541,Ripartizione_Geografica!$C$2:$C$21,Ripartizione_Geografica!$B$2:$B$21)</f>
        <v>Nord-ovest</v>
      </c>
    </row>
    <row r="542" ht="14.25" customHeight="1">
      <c r="A542" s="13" t="s">
        <v>587</v>
      </c>
      <c r="B542" s="13" t="s">
        <v>10</v>
      </c>
      <c r="C542" s="13" t="str">
        <f t="array" ref="C542">XLOOKUP(D542,Province!$B$2:$B$108,Province!$A$2:$A$108)</f>
        <v>Cuneo</v>
      </c>
      <c r="D542" s="13" t="s">
        <v>528</v>
      </c>
      <c r="E542" s="13">
        <v>2115.0</v>
      </c>
      <c r="F542" s="13">
        <f>(Comuni!$E542/$E$7910)*100</f>
        <v>0.003559230664</v>
      </c>
      <c r="G542" s="13">
        <f t="array" ref="G542">Comuni!$E542/XLOOKUP(B542,Ripartizione_Geografica!$C$2:$C$21,Ripartizione_Geografica!$D$2:$D$21)*100</f>
        <v>0.04846564416</v>
      </c>
      <c r="H542" s="13" t="str">
        <f t="shared" si="1"/>
        <v/>
      </c>
      <c r="I542" s="13" t="str">
        <f t="array" ref="I542">XLOOKUP(B542,Ripartizione_Geografica!$C$2:$C$21,Ripartizione_Geografica!$B$2:$B$21)</f>
        <v>Nord-ovest</v>
      </c>
    </row>
    <row r="543" ht="14.25" customHeight="1">
      <c r="A543" s="13" t="s">
        <v>588</v>
      </c>
      <c r="B543" s="13" t="s">
        <v>10</v>
      </c>
      <c r="C543" s="13" t="str">
        <f t="array" ref="C543">XLOOKUP(D543,Province!$B$2:$B$108,Province!$A$2:$A$108)</f>
        <v>Cuneo</v>
      </c>
      <c r="D543" s="13" t="s">
        <v>528</v>
      </c>
      <c r="E543" s="13">
        <v>455.0</v>
      </c>
      <c r="F543" s="13">
        <f>(Comuni!$E543/$E$7910)*100</f>
        <v>0.0007656973768</v>
      </c>
      <c r="G543" s="13">
        <f t="array" ref="G543">Comuni!$E543/XLOOKUP(B543,Ripartizione_Geografica!$C$2:$C$21,Ripartizione_Geografica!$D$2:$D$21)*100</f>
        <v>0.01042641517</v>
      </c>
      <c r="H543" s="13" t="str">
        <f t="shared" si="1"/>
        <v/>
      </c>
      <c r="I543" s="13" t="str">
        <f t="array" ref="I543">XLOOKUP(B543,Ripartizione_Geografica!$C$2:$C$21,Ripartizione_Geografica!$B$2:$B$21)</f>
        <v>Nord-ovest</v>
      </c>
    </row>
    <row r="544" ht="14.25" customHeight="1">
      <c r="A544" s="13" t="s">
        <v>589</v>
      </c>
      <c r="B544" s="13" t="s">
        <v>10</v>
      </c>
      <c r="C544" s="13" t="str">
        <f t="array" ref="C544">XLOOKUP(D544,Province!$B$2:$B$108,Province!$A$2:$A$108)</f>
        <v>Cuneo</v>
      </c>
      <c r="D544" s="13" t="s">
        <v>528</v>
      </c>
      <c r="E544" s="13">
        <v>4804.0</v>
      </c>
      <c r="F544" s="13">
        <f>(Comuni!$E544/$E$7910)*100</f>
        <v>0.008084418018</v>
      </c>
      <c r="G544" s="13">
        <f t="array" ref="G544">Comuni!$E544/XLOOKUP(B544,Ripartizione_Geografica!$C$2:$C$21,Ripartizione_Geografica!$D$2:$D$21)*100</f>
        <v>0.1100846121</v>
      </c>
      <c r="H544" s="13" t="str">
        <f t="shared" si="1"/>
        <v/>
      </c>
      <c r="I544" s="13" t="str">
        <f t="array" ref="I544">XLOOKUP(B544,Ripartizione_Geografica!$C$2:$C$21,Ripartizione_Geografica!$B$2:$B$21)</f>
        <v>Nord-ovest</v>
      </c>
    </row>
    <row r="545" ht="14.25" customHeight="1">
      <c r="A545" s="13" t="s">
        <v>590</v>
      </c>
      <c r="B545" s="13" t="s">
        <v>10</v>
      </c>
      <c r="C545" s="13" t="str">
        <f t="array" ref="C545">XLOOKUP(D545,Province!$B$2:$B$108,Province!$A$2:$A$108)</f>
        <v>Cuneo</v>
      </c>
      <c r="D545" s="13" t="s">
        <v>528</v>
      </c>
      <c r="E545" s="13">
        <v>2162.0</v>
      </c>
      <c r="F545" s="13">
        <f>(Comuni!$E545/$E$7910)*100</f>
        <v>0.003638324678</v>
      </c>
      <c r="G545" s="13">
        <f t="array" ref="G545">Comuni!$E545/XLOOKUP(B545,Ripartizione_Geografica!$C$2:$C$21,Ripartizione_Geografica!$D$2:$D$21)*100</f>
        <v>0.04954265847</v>
      </c>
      <c r="H545" s="13" t="str">
        <f t="shared" si="1"/>
        <v/>
      </c>
      <c r="I545" s="13" t="str">
        <f t="array" ref="I545">XLOOKUP(B545,Ripartizione_Geografica!$C$2:$C$21,Ripartizione_Geografica!$B$2:$B$21)</f>
        <v>Nord-ovest</v>
      </c>
    </row>
    <row r="546" ht="14.25" customHeight="1">
      <c r="A546" s="13" t="s">
        <v>591</v>
      </c>
      <c r="B546" s="13" t="s">
        <v>10</v>
      </c>
      <c r="C546" s="13" t="str">
        <f t="array" ref="C546">XLOOKUP(D546,Province!$B$2:$B$108,Province!$A$2:$A$108)</f>
        <v>Cuneo</v>
      </c>
      <c r="D546" s="13" t="s">
        <v>528</v>
      </c>
      <c r="E546" s="13">
        <v>5757.0</v>
      </c>
      <c r="F546" s="13">
        <f>(Comuni!$E546/$E$7910)*100</f>
        <v>0.009688175381</v>
      </c>
      <c r="G546" s="13">
        <f t="array" ref="G546">Comuni!$E546/XLOOKUP(B546,Ripartizione_Geografica!$C$2:$C$21,Ripartizione_Geografica!$D$2:$D$21)*100</f>
        <v>0.1319227959</v>
      </c>
      <c r="H546" s="13" t="str">
        <f t="shared" si="1"/>
        <v/>
      </c>
      <c r="I546" s="13" t="str">
        <f t="array" ref="I546">XLOOKUP(B546,Ripartizione_Geografica!$C$2:$C$21,Ripartizione_Geografica!$B$2:$B$21)</f>
        <v>Nord-ovest</v>
      </c>
    </row>
    <row r="547" ht="14.25" customHeight="1">
      <c r="A547" s="13" t="s">
        <v>592</v>
      </c>
      <c r="B547" s="13" t="s">
        <v>10</v>
      </c>
      <c r="C547" s="13" t="str">
        <f t="array" ref="C547">XLOOKUP(D547,Province!$B$2:$B$108,Province!$A$2:$A$108)</f>
        <v>Cuneo</v>
      </c>
      <c r="D547" s="13" t="s">
        <v>528</v>
      </c>
      <c r="E547" s="13">
        <v>8652.0</v>
      </c>
      <c r="F547" s="13">
        <f>(Comuni!$E547/$E$7910)*100</f>
        <v>0.01456003012</v>
      </c>
      <c r="G547" s="13">
        <f t="array" ref="G547">Comuni!$E547/XLOOKUP(B547,Ripartizione_Geografica!$C$2:$C$21,Ripartizione_Geografica!$D$2:$D$21)*100</f>
        <v>0.1982622947</v>
      </c>
      <c r="H547" s="13" t="str">
        <f t="shared" si="1"/>
        <v/>
      </c>
      <c r="I547" s="13" t="str">
        <f t="array" ref="I547">XLOOKUP(B547,Ripartizione_Geografica!$C$2:$C$21,Ripartizione_Geografica!$B$2:$B$21)</f>
        <v>Nord-ovest</v>
      </c>
    </row>
    <row r="548" ht="14.25" customHeight="1">
      <c r="A548" s="13" t="s">
        <v>593</v>
      </c>
      <c r="B548" s="13" t="s">
        <v>10</v>
      </c>
      <c r="C548" s="13" t="str">
        <f t="array" ref="C548">XLOOKUP(D548,Province!$B$2:$B$108,Province!$A$2:$A$108)</f>
        <v>Cuneo</v>
      </c>
      <c r="D548" s="13" t="s">
        <v>528</v>
      </c>
      <c r="E548" s="13">
        <v>3730.0</v>
      </c>
      <c r="F548" s="13">
        <f>(Comuni!$E548/$E$7910)*100</f>
        <v>0.006277035638</v>
      </c>
      <c r="G548" s="13">
        <f t="array" ref="G548">Comuni!$E548/XLOOKUP(B548,Ripartizione_Geografica!$C$2:$C$21,Ripartizione_Geografica!$D$2:$D$21)*100</f>
        <v>0.08547368923</v>
      </c>
      <c r="H548" s="13" t="str">
        <f t="shared" si="1"/>
        <v/>
      </c>
      <c r="I548" s="13" t="str">
        <f t="array" ref="I548">XLOOKUP(B548,Ripartizione_Geografica!$C$2:$C$21,Ripartizione_Geografica!$B$2:$B$21)</f>
        <v>Nord-ovest</v>
      </c>
    </row>
    <row r="549" ht="14.25" customHeight="1">
      <c r="A549" s="13" t="s">
        <v>594</v>
      </c>
      <c r="B549" s="13" t="s">
        <v>10</v>
      </c>
      <c r="C549" s="13" t="str">
        <f t="array" ref="C549">XLOOKUP(D549,Province!$B$2:$B$108,Province!$A$2:$A$108)</f>
        <v>Cuneo</v>
      </c>
      <c r="D549" s="13" t="s">
        <v>528</v>
      </c>
      <c r="E549" s="13">
        <v>196.0</v>
      </c>
      <c r="F549" s="13">
        <f>(Comuni!$E549/$E$7910)*100</f>
        <v>0.00032983887</v>
      </c>
      <c r="G549" s="13">
        <f t="array" ref="G549">Comuni!$E549/XLOOKUP(B549,Ripartizione_Geografica!$C$2:$C$21,Ripartizione_Geografica!$D$2:$D$21)*100</f>
        <v>0.004491378844</v>
      </c>
      <c r="H549" s="13" t="str">
        <f t="shared" si="1"/>
        <v/>
      </c>
      <c r="I549" s="13" t="str">
        <f t="array" ref="I549">XLOOKUP(B549,Ripartizione_Geografica!$C$2:$C$21,Ripartizione_Geografica!$B$2:$B$21)</f>
        <v>Nord-ovest</v>
      </c>
    </row>
    <row r="550" ht="14.25" customHeight="1">
      <c r="A550" s="13" t="s">
        <v>595</v>
      </c>
      <c r="B550" s="13" t="s">
        <v>10</v>
      </c>
      <c r="C550" s="13" t="str">
        <f t="array" ref="C550">XLOOKUP(D550,Province!$B$2:$B$108,Province!$A$2:$A$108)</f>
        <v>Cuneo</v>
      </c>
      <c r="D550" s="13" t="s">
        <v>528</v>
      </c>
      <c r="E550" s="13">
        <v>82.0</v>
      </c>
      <c r="F550" s="13">
        <f>(Comuni!$E550/$E$7910)*100</f>
        <v>0.000137993813</v>
      </c>
      <c r="G550" s="13">
        <f t="array" ref="G550">Comuni!$E550/XLOOKUP(B550,Ripartizione_Geografica!$C$2:$C$21,Ripartizione_Geografica!$D$2:$D$21)*100</f>
        <v>0.001879046251</v>
      </c>
      <c r="H550" s="13" t="str">
        <f t="shared" si="1"/>
        <v/>
      </c>
      <c r="I550" s="13" t="str">
        <f t="array" ref="I550">XLOOKUP(B550,Ripartizione_Geografica!$C$2:$C$21,Ripartizione_Geografica!$B$2:$B$21)</f>
        <v>Nord-ovest</v>
      </c>
    </row>
    <row r="551" ht="14.25" customHeight="1">
      <c r="A551" s="13" t="s">
        <v>596</v>
      </c>
      <c r="B551" s="13" t="s">
        <v>10</v>
      </c>
      <c r="C551" s="13" t="str">
        <f t="array" ref="C551">XLOOKUP(D551,Province!$B$2:$B$108,Province!$A$2:$A$108)</f>
        <v>Cuneo</v>
      </c>
      <c r="D551" s="13" t="s">
        <v>528</v>
      </c>
      <c r="E551" s="13">
        <v>900.0</v>
      </c>
      <c r="F551" s="13">
        <f>(Comuni!$E551/$E$7910)*100</f>
        <v>0.00151456624</v>
      </c>
      <c r="G551" s="13">
        <f t="array" ref="G551">Comuni!$E551/XLOOKUP(B551,Ripartizione_Geografica!$C$2:$C$21,Ripartizione_Geografica!$D$2:$D$21)*100</f>
        <v>0.02062367837</v>
      </c>
      <c r="H551" s="13" t="str">
        <f t="shared" si="1"/>
        <v/>
      </c>
      <c r="I551" s="13" t="str">
        <f t="array" ref="I551">XLOOKUP(B551,Ripartizione_Geografica!$C$2:$C$21,Ripartizione_Geografica!$B$2:$B$21)</f>
        <v>Nord-ovest</v>
      </c>
    </row>
    <row r="552" ht="14.25" customHeight="1">
      <c r="A552" s="13" t="s">
        <v>597</v>
      </c>
      <c r="B552" s="13" t="s">
        <v>10</v>
      </c>
      <c r="C552" s="13" t="str">
        <f t="array" ref="C552">XLOOKUP(D552,Province!$B$2:$B$108,Province!$A$2:$A$108)</f>
        <v>Cuneo</v>
      </c>
      <c r="D552" s="13" t="s">
        <v>528</v>
      </c>
      <c r="E552" s="13">
        <v>2037.0</v>
      </c>
      <c r="F552" s="13">
        <f>(Comuni!$E552/$E$7910)*100</f>
        <v>0.003427968256</v>
      </c>
      <c r="G552" s="13">
        <f t="array" ref="G552">Comuni!$E552/XLOOKUP(B552,Ripartizione_Geografica!$C$2:$C$21,Ripartizione_Geografica!$D$2:$D$21)*100</f>
        <v>0.0466782587</v>
      </c>
      <c r="H552" s="13" t="str">
        <f t="shared" si="1"/>
        <v/>
      </c>
      <c r="I552" s="13" t="str">
        <f t="array" ref="I552">XLOOKUP(B552,Ripartizione_Geografica!$C$2:$C$21,Ripartizione_Geografica!$B$2:$B$21)</f>
        <v>Nord-ovest</v>
      </c>
    </row>
    <row r="553" ht="14.25" customHeight="1">
      <c r="A553" s="13" t="s">
        <v>598</v>
      </c>
      <c r="B553" s="13" t="s">
        <v>10</v>
      </c>
      <c r="C553" s="13" t="str">
        <f t="array" ref="C553">XLOOKUP(D553,Province!$B$2:$B$108,Province!$A$2:$A$108)</f>
        <v>Cuneo</v>
      </c>
      <c r="D553" s="13" t="s">
        <v>528</v>
      </c>
      <c r="E553" s="13">
        <v>2388.0</v>
      </c>
      <c r="F553" s="13">
        <f>(Comuni!$E553/$E$7910)*100</f>
        <v>0.00401864909</v>
      </c>
      <c r="G553" s="13">
        <f t="array" ref="G553">Comuni!$E553/XLOOKUP(B553,Ripartizione_Geografica!$C$2:$C$21,Ripartizione_Geografica!$D$2:$D$21)*100</f>
        <v>0.05472149326</v>
      </c>
      <c r="H553" s="13" t="str">
        <f t="shared" si="1"/>
        <v/>
      </c>
      <c r="I553" s="13" t="str">
        <f t="array" ref="I553">XLOOKUP(B553,Ripartizione_Geografica!$C$2:$C$21,Ripartizione_Geografica!$B$2:$B$21)</f>
        <v>Nord-ovest</v>
      </c>
    </row>
    <row r="554" ht="14.25" customHeight="1">
      <c r="A554" s="13" t="s">
        <v>599</v>
      </c>
      <c r="B554" s="13" t="s">
        <v>10</v>
      </c>
      <c r="C554" s="13" t="str">
        <f t="array" ref="C554">XLOOKUP(D554,Province!$B$2:$B$108,Province!$A$2:$A$108)</f>
        <v>Cuneo</v>
      </c>
      <c r="D554" s="13" t="s">
        <v>528</v>
      </c>
      <c r="E554" s="13">
        <v>1030.0</v>
      </c>
      <c r="F554" s="13">
        <f>(Comuni!$E554/$E$7910)*100</f>
        <v>0.001733336919</v>
      </c>
      <c r="G554" s="13">
        <f t="array" ref="G554">Comuni!$E554/XLOOKUP(B554,Ripartizione_Geografica!$C$2:$C$21,Ripartizione_Geografica!$D$2:$D$21)*100</f>
        <v>0.02360265413</v>
      </c>
      <c r="H554" s="13" t="str">
        <f t="shared" si="1"/>
        <v/>
      </c>
      <c r="I554" s="13" t="str">
        <f t="array" ref="I554">XLOOKUP(B554,Ripartizione_Geografica!$C$2:$C$21,Ripartizione_Geografica!$B$2:$B$21)</f>
        <v>Nord-ovest</v>
      </c>
    </row>
    <row r="555" ht="14.25" customHeight="1">
      <c r="A555" s="13" t="s">
        <v>600</v>
      </c>
      <c r="B555" s="13" t="s">
        <v>10</v>
      </c>
      <c r="C555" s="13" t="str">
        <f t="array" ref="C555">XLOOKUP(D555,Province!$B$2:$B$108,Province!$A$2:$A$108)</f>
        <v>Cuneo</v>
      </c>
      <c r="D555" s="13" t="s">
        <v>528</v>
      </c>
      <c r="E555" s="13">
        <v>3344.0</v>
      </c>
      <c r="F555" s="13">
        <f>(Comuni!$E555/$E$7910)*100</f>
        <v>0.005627455007</v>
      </c>
      <c r="G555" s="13">
        <f t="array" ref="G555">Comuni!$E555/XLOOKUP(B555,Ripartizione_Geografica!$C$2:$C$21,Ripartizione_Geografica!$D$2:$D$21)*100</f>
        <v>0.07662842273</v>
      </c>
      <c r="H555" s="13" t="str">
        <f t="shared" si="1"/>
        <v/>
      </c>
      <c r="I555" s="13" t="str">
        <f t="array" ref="I555">XLOOKUP(B555,Ripartizione_Geografica!$C$2:$C$21,Ripartizione_Geografica!$B$2:$B$21)</f>
        <v>Nord-ovest</v>
      </c>
    </row>
    <row r="556" ht="14.25" customHeight="1">
      <c r="A556" s="13" t="s">
        <v>601</v>
      </c>
      <c r="B556" s="13" t="s">
        <v>10</v>
      </c>
      <c r="C556" s="13" t="str">
        <f t="array" ref="C556">XLOOKUP(D556,Province!$B$2:$B$108,Province!$A$2:$A$108)</f>
        <v>Cuneo</v>
      </c>
      <c r="D556" s="13" t="s">
        <v>528</v>
      </c>
      <c r="E556" s="13">
        <v>408.0</v>
      </c>
      <c r="F556" s="13">
        <f>(Comuni!$E556/$E$7910)*100</f>
        <v>0.0006866033621</v>
      </c>
      <c r="G556" s="13">
        <f t="array" ref="G556">Comuni!$E556/XLOOKUP(B556,Ripartizione_Geografica!$C$2:$C$21,Ripartizione_Geografica!$D$2:$D$21)*100</f>
        <v>0.009349400859</v>
      </c>
      <c r="H556" s="13" t="str">
        <f t="shared" si="1"/>
        <v/>
      </c>
      <c r="I556" s="13" t="str">
        <f t="array" ref="I556">XLOOKUP(B556,Ripartizione_Geografica!$C$2:$C$21,Ripartizione_Geografica!$B$2:$B$21)</f>
        <v>Nord-ovest</v>
      </c>
    </row>
    <row r="557" ht="14.25" customHeight="1">
      <c r="A557" s="13" t="s">
        <v>602</v>
      </c>
      <c r="B557" s="13" t="s">
        <v>10</v>
      </c>
      <c r="C557" s="13" t="str">
        <f t="array" ref="C557">XLOOKUP(D557,Province!$B$2:$B$108,Province!$A$2:$A$108)</f>
        <v>Cuneo</v>
      </c>
      <c r="D557" s="13" t="s">
        <v>528</v>
      </c>
      <c r="E557" s="13">
        <v>172.0</v>
      </c>
      <c r="F557" s="13">
        <f>(Comuni!$E557/$E$7910)*100</f>
        <v>0.0002894504369</v>
      </c>
      <c r="G557" s="13">
        <f t="array" ref="G557">Comuni!$E557/XLOOKUP(B557,Ripartizione_Geografica!$C$2:$C$21,Ripartizione_Geografica!$D$2:$D$21)*100</f>
        <v>0.003941414088</v>
      </c>
      <c r="H557" s="13" t="str">
        <f t="shared" si="1"/>
        <v/>
      </c>
      <c r="I557" s="13" t="str">
        <f t="array" ref="I557">XLOOKUP(B557,Ripartizione_Geografica!$C$2:$C$21,Ripartizione_Geografica!$B$2:$B$21)</f>
        <v>Nord-ovest</v>
      </c>
    </row>
    <row r="558" ht="14.25" customHeight="1">
      <c r="A558" s="13" t="s">
        <v>603</v>
      </c>
      <c r="B558" s="13" t="s">
        <v>10</v>
      </c>
      <c r="C558" s="13" t="str">
        <f t="array" ref="C558">XLOOKUP(D558,Province!$B$2:$B$108,Province!$A$2:$A$108)</f>
        <v>Cuneo</v>
      </c>
      <c r="D558" s="13" t="s">
        <v>528</v>
      </c>
      <c r="E558" s="13">
        <v>55013.0</v>
      </c>
      <c r="F558" s="13">
        <f>(Comuni!$E558/$E$7910)*100</f>
        <v>0.09257870284</v>
      </c>
      <c r="G558" s="13">
        <f t="array" ref="G558">Comuni!$E558/XLOOKUP(B558,Ripartizione_Geografica!$C$2:$C$21,Ripartizione_Geografica!$D$2:$D$21)*100</f>
        <v>1.260633798</v>
      </c>
      <c r="H558" s="13" t="str">
        <f t="shared" si="1"/>
        <v/>
      </c>
      <c r="I558" s="13" t="str">
        <f t="array" ref="I558">XLOOKUP(B558,Ripartizione_Geografica!$C$2:$C$21,Ripartizione_Geografica!$B$2:$B$21)</f>
        <v>Nord-ovest</v>
      </c>
    </row>
    <row r="559" ht="14.25" customHeight="1">
      <c r="A559" s="13" t="s">
        <v>604</v>
      </c>
      <c r="B559" s="13" t="s">
        <v>10</v>
      </c>
      <c r="C559" s="13" t="str">
        <f t="array" ref="C559">XLOOKUP(D559,Province!$B$2:$B$108,Province!$A$2:$A$108)</f>
        <v>Cuneo</v>
      </c>
      <c r="D559" s="13" t="s">
        <v>528</v>
      </c>
      <c r="E559" s="13">
        <v>2059.0</v>
      </c>
      <c r="F559" s="13">
        <f>(Comuni!$E559/$E$7910)*100</f>
        <v>0.003464990986</v>
      </c>
      <c r="G559" s="13">
        <f t="array" ref="G559">Comuni!$E559/XLOOKUP(B559,Ripartizione_Geografica!$C$2:$C$21,Ripartizione_Geografica!$D$2:$D$21)*100</f>
        <v>0.04718239306</v>
      </c>
      <c r="H559" s="13" t="str">
        <f t="shared" si="1"/>
        <v/>
      </c>
      <c r="I559" s="13" t="str">
        <f t="array" ref="I559">XLOOKUP(B559,Ripartizione_Geografica!$C$2:$C$21,Ripartizione_Geografica!$B$2:$B$21)</f>
        <v>Nord-ovest</v>
      </c>
    </row>
    <row r="560" ht="14.25" customHeight="1">
      <c r="A560" s="13" t="s">
        <v>605</v>
      </c>
      <c r="B560" s="13" t="s">
        <v>10</v>
      </c>
      <c r="C560" s="13" t="str">
        <f t="array" ref="C560">XLOOKUP(D560,Province!$B$2:$B$108,Province!$A$2:$A$108)</f>
        <v>Cuneo</v>
      </c>
      <c r="D560" s="13" t="s">
        <v>528</v>
      </c>
      <c r="E560" s="13">
        <v>3451.0</v>
      </c>
      <c r="F560" s="13">
        <f>(Comuni!$E560/$E$7910)*100</f>
        <v>0.005807520104</v>
      </c>
      <c r="G560" s="13">
        <f t="array" ref="G560">Comuni!$E560/XLOOKUP(B560,Ripartizione_Geografica!$C$2:$C$21,Ripartizione_Geografica!$D$2:$D$21)*100</f>
        <v>0.07908034893</v>
      </c>
      <c r="H560" s="13" t="str">
        <f t="shared" si="1"/>
        <v/>
      </c>
      <c r="I560" s="13" t="str">
        <f t="array" ref="I560">XLOOKUP(B560,Ripartizione_Geografica!$C$2:$C$21,Ripartizione_Geografica!$B$2:$B$21)</f>
        <v>Nord-ovest</v>
      </c>
    </row>
    <row r="561" ht="14.25" customHeight="1">
      <c r="A561" s="13" t="s">
        <v>606</v>
      </c>
      <c r="B561" s="13" t="s">
        <v>10</v>
      </c>
      <c r="C561" s="13" t="str">
        <f t="array" ref="C561">XLOOKUP(D561,Province!$B$2:$B$108,Province!$A$2:$A$108)</f>
        <v>Cuneo</v>
      </c>
      <c r="D561" s="13" t="s">
        <v>528</v>
      </c>
      <c r="E561" s="13">
        <v>4805.0</v>
      </c>
      <c r="F561" s="13">
        <f>(Comuni!$E561/$E$7910)*100</f>
        <v>0.008086100869</v>
      </c>
      <c r="G561" s="13">
        <f t="array" ref="G561">Comuni!$E561/XLOOKUP(B561,Ripartizione_Geografica!$C$2:$C$21,Ripartizione_Geografica!$D$2:$D$21)*100</f>
        <v>0.1101075273</v>
      </c>
      <c r="H561" s="13" t="str">
        <f t="shared" si="1"/>
        <v/>
      </c>
      <c r="I561" s="13" t="str">
        <f t="array" ref="I561">XLOOKUP(B561,Ripartizione_Geografica!$C$2:$C$21,Ripartizione_Geografica!$B$2:$B$21)</f>
        <v>Nord-ovest</v>
      </c>
    </row>
    <row r="562" ht="14.25" customHeight="1">
      <c r="A562" s="13" t="s">
        <v>607</v>
      </c>
      <c r="B562" s="13" t="s">
        <v>10</v>
      </c>
      <c r="C562" s="13" t="str">
        <f t="array" ref="C562">XLOOKUP(D562,Province!$B$2:$B$108,Province!$A$2:$A$108)</f>
        <v>Cuneo</v>
      </c>
      <c r="D562" s="13" t="s">
        <v>528</v>
      </c>
      <c r="E562" s="13">
        <v>7205.0</v>
      </c>
      <c r="F562" s="13">
        <f>(Comuni!$E562/$E$7910)*100</f>
        <v>0.01212494418</v>
      </c>
      <c r="G562" s="13">
        <f t="array" ref="G562">Comuni!$E562/XLOOKUP(B562,Ripartizione_Geografica!$C$2:$C$21,Ripartizione_Geografica!$D$2:$D$21)*100</f>
        <v>0.1651040029</v>
      </c>
      <c r="H562" s="13" t="str">
        <f t="shared" si="1"/>
        <v/>
      </c>
      <c r="I562" s="13" t="str">
        <f t="array" ref="I562">XLOOKUP(B562,Ripartizione_Geografica!$C$2:$C$21,Ripartizione_Geografica!$B$2:$B$21)</f>
        <v>Nord-ovest</v>
      </c>
    </row>
    <row r="563" ht="14.25" customHeight="1">
      <c r="A563" s="13" t="s">
        <v>608</v>
      </c>
      <c r="B563" s="13" t="s">
        <v>10</v>
      </c>
      <c r="C563" s="13" t="str">
        <f t="array" ref="C563">XLOOKUP(D563,Province!$B$2:$B$108,Province!$A$2:$A$108)</f>
        <v>Cuneo</v>
      </c>
      <c r="D563" s="13" t="s">
        <v>528</v>
      </c>
      <c r="E563" s="13">
        <v>94.0</v>
      </c>
      <c r="F563" s="13">
        <f>(Comuni!$E563/$E$7910)*100</f>
        <v>0.0001581880295</v>
      </c>
      <c r="G563" s="13">
        <f t="array" ref="G563">Comuni!$E563/XLOOKUP(B563,Ripartizione_Geografica!$C$2:$C$21,Ripartizione_Geografica!$D$2:$D$21)*100</f>
        <v>0.002154028629</v>
      </c>
      <c r="H563" s="13" t="str">
        <f t="shared" si="1"/>
        <v/>
      </c>
      <c r="I563" s="13" t="str">
        <f t="array" ref="I563">XLOOKUP(B563,Ripartizione_Geografica!$C$2:$C$21,Ripartizione_Geografica!$B$2:$B$21)</f>
        <v>Nord-ovest</v>
      </c>
    </row>
    <row r="564" ht="14.25" customHeight="1">
      <c r="A564" s="13" t="s">
        <v>609</v>
      </c>
      <c r="B564" s="13" t="s">
        <v>10</v>
      </c>
      <c r="C564" s="13" t="str">
        <f t="array" ref="C564">XLOOKUP(D564,Province!$B$2:$B$108,Province!$A$2:$A$108)</f>
        <v>Cuneo</v>
      </c>
      <c r="D564" s="13" t="s">
        <v>528</v>
      </c>
      <c r="E564" s="13">
        <v>807.0</v>
      </c>
      <c r="F564" s="13">
        <f>(Comuni!$E564/$E$7910)*100</f>
        <v>0.001358061062</v>
      </c>
      <c r="G564" s="13">
        <f t="array" ref="G564">Comuni!$E564/XLOOKUP(B564,Ripartizione_Geografica!$C$2:$C$21,Ripartizione_Geografica!$D$2:$D$21)*100</f>
        <v>0.01849256493</v>
      </c>
      <c r="H564" s="13" t="str">
        <f t="shared" si="1"/>
        <v/>
      </c>
      <c r="I564" s="13" t="str">
        <f t="array" ref="I564">XLOOKUP(B564,Ripartizione_Geografica!$C$2:$C$21,Ripartizione_Geografica!$B$2:$B$21)</f>
        <v>Nord-ovest</v>
      </c>
    </row>
    <row r="565" ht="14.25" customHeight="1">
      <c r="A565" s="13" t="s">
        <v>610</v>
      </c>
      <c r="B565" s="13" t="s">
        <v>10</v>
      </c>
      <c r="C565" s="13" t="str">
        <f t="array" ref="C565">XLOOKUP(D565,Province!$B$2:$B$108,Province!$A$2:$A$108)</f>
        <v>Cuneo</v>
      </c>
      <c r="D565" s="13" t="s">
        <v>528</v>
      </c>
      <c r="E565" s="13">
        <v>2057.0</v>
      </c>
      <c r="F565" s="13">
        <f>(Comuni!$E565/$E$7910)*100</f>
        <v>0.003461625284</v>
      </c>
      <c r="G565" s="13">
        <f t="array" ref="G565">Comuni!$E565/XLOOKUP(B565,Ripartizione_Geografica!$C$2:$C$21,Ripartizione_Geografica!$D$2:$D$21)*100</f>
        <v>0.04713656267</v>
      </c>
      <c r="H565" s="13" t="str">
        <f t="shared" si="1"/>
        <v/>
      </c>
      <c r="I565" s="13" t="str">
        <f t="array" ref="I565">XLOOKUP(B565,Ripartizione_Geografica!$C$2:$C$21,Ripartizione_Geografica!$B$2:$B$21)</f>
        <v>Nord-ovest</v>
      </c>
    </row>
    <row r="566" ht="14.25" customHeight="1">
      <c r="A566" s="13" t="s">
        <v>611</v>
      </c>
      <c r="B566" s="13" t="s">
        <v>10</v>
      </c>
      <c r="C566" s="13" t="str">
        <f t="array" ref="C566">XLOOKUP(D566,Province!$B$2:$B$108,Province!$A$2:$A$108)</f>
        <v>Cuneo</v>
      </c>
      <c r="D566" s="13" t="s">
        <v>528</v>
      </c>
      <c r="E566" s="13">
        <v>1747.0</v>
      </c>
      <c r="F566" s="13">
        <f>(Comuni!$E566/$E$7910)*100</f>
        <v>0.002939941357</v>
      </c>
      <c r="G566" s="13">
        <f t="array" ref="G566">Comuni!$E566/XLOOKUP(B566,Ripartizione_Geografica!$C$2:$C$21,Ripartizione_Geografica!$D$2:$D$21)*100</f>
        <v>0.04003285123</v>
      </c>
      <c r="H566" s="13" t="str">
        <f t="shared" si="1"/>
        <v/>
      </c>
      <c r="I566" s="13" t="str">
        <f t="array" ref="I566">XLOOKUP(B566,Ripartizione_Geografica!$C$2:$C$21,Ripartizione_Geografica!$B$2:$B$21)</f>
        <v>Nord-ovest</v>
      </c>
    </row>
    <row r="567" ht="14.25" customHeight="1">
      <c r="A567" s="13" t="s">
        <v>612</v>
      </c>
      <c r="B567" s="13" t="s">
        <v>10</v>
      </c>
      <c r="C567" s="13" t="str">
        <f t="array" ref="C567">XLOOKUP(D567,Province!$B$2:$B$108,Province!$A$2:$A$108)</f>
        <v>Cuneo</v>
      </c>
      <c r="D567" s="13" t="s">
        <v>528</v>
      </c>
      <c r="E567" s="13">
        <v>496.0</v>
      </c>
      <c r="F567" s="13">
        <f>(Comuni!$E567/$E$7910)*100</f>
        <v>0.0008346942833</v>
      </c>
      <c r="G567" s="13">
        <f t="array" ref="G567">Comuni!$E567/XLOOKUP(B567,Ripartizione_Geografica!$C$2:$C$21,Ripartizione_Geografica!$D$2:$D$21)*100</f>
        <v>0.0113659383</v>
      </c>
      <c r="H567" s="13" t="str">
        <f t="shared" si="1"/>
        <v/>
      </c>
      <c r="I567" s="13" t="str">
        <f t="array" ref="I567">XLOOKUP(B567,Ripartizione_Geografica!$C$2:$C$21,Ripartizione_Geografica!$B$2:$B$21)</f>
        <v>Nord-ovest</v>
      </c>
    </row>
    <row r="568" ht="14.25" customHeight="1">
      <c r="A568" s="13" t="s">
        <v>613</v>
      </c>
      <c r="B568" s="13" t="s">
        <v>10</v>
      </c>
      <c r="C568" s="13" t="str">
        <f t="array" ref="C568">XLOOKUP(D568,Province!$B$2:$B$108,Province!$A$2:$A$108)</f>
        <v>Cuneo</v>
      </c>
      <c r="D568" s="13" t="s">
        <v>528</v>
      </c>
      <c r="E568" s="13">
        <v>344.0</v>
      </c>
      <c r="F568" s="13">
        <f>(Comuni!$E568/$E$7910)*100</f>
        <v>0.0005789008739</v>
      </c>
      <c r="G568" s="13">
        <f t="array" ref="G568">Comuni!$E568/XLOOKUP(B568,Ripartizione_Geografica!$C$2:$C$21,Ripartizione_Geografica!$D$2:$D$21)*100</f>
        <v>0.007882828175</v>
      </c>
      <c r="H568" s="13" t="str">
        <f t="shared" si="1"/>
        <v/>
      </c>
      <c r="I568" s="13" t="str">
        <f t="array" ref="I568">XLOOKUP(B568,Ripartizione_Geografica!$C$2:$C$21,Ripartizione_Geografica!$B$2:$B$21)</f>
        <v>Nord-ovest</v>
      </c>
    </row>
    <row r="569" ht="14.25" customHeight="1">
      <c r="A569" s="13" t="s">
        <v>614</v>
      </c>
      <c r="B569" s="13" t="s">
        <v>10</v>
      </c>
      <c r="C569" s="13" t="str">
        <f t="array" ref="C569">XLOOKUP(D569,Province!$B$2:$B$108,Province!$A$2:$A$108)</f>
        <v>Cuneo</v>
      </c>
      <c r="D569" s="13" t="s">
        <v>528</v>
      </c>
      <c r="E569" s="13">
        <v>24710.0</v>
      </c>
      <c r="F569" s="13">
        <f>(Comuni!$E569/$E$7910)*100</f>
        <v>0.04158325754</v>
      </c>
      <c r="G569" s="13">
        <f t="array" ref="G569">Comuni!$E569/XLOOKUP(B569,Ripartizione_Geografica!$C$2:$C$21,Ripartizione_Geografica!$D$2:$D$21)*100</f>
        <v>0.5662345471</v>
      </c>
      <c r="H569" s="13" t="str">
        <f t="shared" si="1"/>
        <v/>
      </c>
      <c r="I569" s="13" t="str">
        <f t="array" ref="I569">XLOOKUP(B569,Ripartizione_Geografica!$C$2:$C$21,Ripartizione_Geografica!$B$2:$B$21)</f>
        <v>Nord-ovest</v>
      </c>
    </row>
    <row r="570" ht="14.25" customHeight="1">
      <c r="A570" s="13" t="s">
        <v>615</v>
      </c>
      <c r="B570" s="13" t="s">
        <v>10</v>
      </c>
      <c r="C570" s="13" t="str">
        <f t="array" ref="C570">XLOOKUP(D570,Province!$B$2:$B$108,Province!$A$2:$A$108)</f>
        <v>Cuneo</v>
      </c>
      <c r="D570" s="13" t="s">
        <v>528</v>
      </c>
      <c r="E570" s="13">
        <v>815.0</v>
      </c>
      <c r="F570" s="13">
        <f>(Comuni!$E570/$E$7910)*100</f>
        <v>0.001371523873</v>
      </c>
      <c r="G570" s="13">
        <f t="array" ref="G570">Comuni!$E570/XLOOKUP(B570,Ripartizione_Geografica!$C$2:$C$21,Ripartizione_Geografica!$D$2:$D$21)*100</f>
        <v>0.01867588652</v>
      </c>
      <c r="H570" s="13" t="str">
        <f t="shared" si="1"/>
        <v/>
      </c>
      <c r="I570" s="13" t="str">
        <f t="array" ref="I570">XLOOKUP(B570,Ripartizione_Geografica!$C$2:$C$21,Ripartizione_Geografica!$B$2:$B$21)</f>
        <v>Nord-ovest</v>
      </c>
    </row>
    <row r="571" ht="14.25" customHeight="1">
      <c r="A571" s="13" t="s">
        <v>616</v>
      </c>
      <c r="B571" s="13" t="s">
        <v>10</v>
      </c>
      <c r="C571" s="13" t="str">
        <f t="array" ref="C571">XLOOKUP(D571,Province!$B$2:$B$108,Province!$A$2:$A$108)</f>
        <v>Cuneo</v>
      </c>
      <c r="D571" s="13" t="s">
        <v>528</v>
      </c>
      <c r="E571" s="13">
        <v>1494.0</v>
      </c>
      <c r="F571" s="13">
        <f>(Comuni!$E571/$E$7910)*100</f>
        <v>0.002514179958</v>
      </c>
      <c r="G571" s="13">
        <f t="array" ref="G571">Comuni!$E571/XLOOKUP(B571,Ripartizione_Geografica!$C$2:$C$21,Ripartizione_Geografica!$D$2:$D$21)*100</f>
        <v>0.03423530609</v>
      </c>
      <c r="H571" s="13" t="str">
        <f t="shared" si="1"/>
        <v/>
      </c>
      <c r="I571" s="13" t="str">
        <f t="array" ref="I571">XLOOKUP(B571,Ripartizione_Geografica!$C$2:$C$21,Ripartizione_Geografica!$B$2:$B$21)</f>
        <v>Nord-ovest</v>
      </c>
    </row>
    <row r="572" ht="14.25" customHeight="1">
      <c r="A572" s="13" t="s">
        <v>617</v>
      </c>
      <c r="B572" s="13" t="s">
        <v>10</v>
      </c>
      <c r="C572" s="13" t="str">
        <f t="array" ref="C572">XLOOKUP(D572,Province!$B$2:$B$108,Province!$A$2:$A$108)</f>
        <v>Cuneo</v>
      </c>
      <c r="D572" s="13" t="s">
        <v>528</v>
      </c>
      <c r="E572" s="13">
        <v>290.0</v>
      </c>
      <c r="F572" s="13">
        <f>(Comuni!$E572/$E$7910)*100</f>
        <v>0.0004880268995</v>
      </c>
      <c r="G572" s="13">
        <f t="array" ref="G572">Comuni!$E572/XLOOKUP(B572,Ripartizione_Geografica!$C$2:$C$21,Ripartizione_Geografica!$D$2:$D$21)*100</f>
        <v>0.006645407473</v>
      </c>
      <c r="H572" s="13" t="str">
        <f t="shared" si="1"/>
        <v/>
      </c>
      <c r="I572" s="13" t="str">
        <f t="array" ref="I572">XLOOKUP(B572,Ripartizione_Geografica!$C$2:$C$21,Ripartizione_Geografica!$B$2:$B$21)</f>
        <v>Nord-ovest</v>
      </c>
    </row>
    <row r="573" ht="14.25" customHeight="1">
      <c r="A573" s="13" t="s">
        <v>618</v>
      </c>
      <c r="B573" s="13" t="s">
        <v>10</v>
      </c>
      <c r="C573" s="13" t="str">
        <f t="array" ref="C573">XLOOKUP(D573,Province!$B$2:$B$108,Province!$A$2:$A$108)</f>
        <v>Cuneo</v>
      </c>
      <c r="D573" s="13" t="s">
        <v>528</v>
      </c>
      <c r="E573" s="13">
        <v>600.0</v>
      </c>
      <c r="F573" s="13">
        <f>(Comuni!$E573/$E$7910)*100</f>
        <v>0.001009710827</v>
      </c>
      <c r="G573" s="13">
        <f t="array" ref="G573">Comuni!$E573/XLOOKUP(B573,Ripartizione_Geografica!$C$2:$C$21,Ripartizione_Geografica!$D$2:$D$21)*100</f>
        <v>0.01374911891</v>
      </c>
      <c r="H573" s="13" t="str">
        <f t="shared" si="1"/>
        <v/>
      </c>
      <c r="I573" s="13" t="str">
        <f t="array" ref="I573">XLOOKUP(B573,Ripartizione_Geografica!$C$2:$C$21,Ripartizione_Geografica!$B$2:$B$21)</f>
        <v>Nord-ovest</v>
      </c>
    </row>
    <row r="574" ht="14.25" customHeight="1">
      <c r="A574" s="13" t="s">
        <v>619</v>
      </c>
      <c r="B574" s="13" t="s">
        <v>10</v>
      </c>
      <c r="C574" s="13" t="str">
        <f t="array" ref="C574">XLOOKUP(D574,Province!$B$2:$B$108,Province!$A$2:$A$108)</f>
        <v>Cuneo</v>
      </c>
      <c r="D574" s="13" t="s">
        <v>528</v>
      </c>
      <c r="E574" s="13">
        <v>408.0</v>
      </c>
      <c r="F574" s="13">
        <f>(Comuni!$E574/$E$7910)*100</f>
        <v>0.0006866033621</v>
      </c>
      <c r="G574" s="13">
        <f t="array" ref="G574">Comuni!$E574/XLOOKUP(B574,Ripartizione_Geografica!$C$2:$C$21,Ripartizione_Geografica!$D$2:$D$21)*100</f>
        <v>0.009349400859</v>
      </c>
      <c r="H574" s="13" t="str">
        <f t="shared" si="1"/>
        <v/>
      </c>
      <c r="I574" s="13" t="str">
        <f t="array" ref="I574">XLOOKUP(B574,Ripartizione_Geografica!$C$2:$C$21,Ripartizione_Geografica!$B$2:$B$21)</f>
        <v>Nord-ovest</v>
      </c>
    </row>
    <row r="575" ht="14.25" customHeight="1">
      <c r="A575" s="13" t="s">
        <v>620</v>
      </c>
      <c r="B575" s="13" t="s">
        <v>10</v>
      </c>
      <c r="C575" s="13" t="str">
        <f t="array" ref="C575">XLOOKUP(D575,Province!$B$2:$B$108,Province!$A$2:$A$108)</f>
        <v>Cuneo</v>
      </c>
      <c r="D575" s="13" t="s">
        <v>528</v>
      </c>
      <c r="E575" s="13">
        <v>3362.0</v>
      </c>
      <c r="F575" s="13">
        <f>(Comuni!$E575/$E$7910)*100</f>
        <v>0.005657746331</v>
      </c>
      <c r="G575" s="13">
        <f t="array" ref="G575">Comuni!$E575/XLOOKUP(B575,Ripartizione_Geografica!$C$2:$C$21,Ripartizione_Geografica!$D$2:$D$21)*100</f>
        <v>0.0770408963</v>
      </c>
      <c r="H575" s="13" t="str">
        <f t="shared" si="1"/>
        <v/>
      </c>
      <c r="I575" s="13" t="str">
        <f t="array" ref="I575">XLOOKUP(B575,Ripartizione_Geografica!$C$2:$C$21,Ripartizione_Geografica!$B$2:$B$21)</f>
        <v>Nord-ovest</v>
      </c>
    </row>
    <row r="576" ht="14.25" customHeight="1">
      <c r="A576" s="13" t="s">
        <v>621</v>
      </c>
      <c r="B576" s="13" t="s">
        <v>10</v>
      </c>
      <c r="C576" s="13" t="str">
        <f t="array" ref="C576">XLOOKUP(D576,Province!$B$2:$B$108,Province!$A$2:$A$108)</f>
        <v>Cuneo</v>
      </c>
      <c r="D576" s="13" t="s">
        <v>528</v>
      </c>
      <c r="E576" s="13">
        <v>2596.0</v>
      </c>
      <c r="F576" s="13">
        <f>(Comuni!$E576/$E$7910)*100</f>
        <v>0.004368682176</v>
      </c>
      <c r="G576" s="13">
        <f t="array" ref="G576">Comuni!$E576/XLOOKUP(B576,Ripartizione_Geografica!$C$2:$C$21,Ripartizione_Geografica!$D$2:$D$21)*100</f>
        <v>0.05948785449</v>
      </c>
      <c r="H576" s="13" t="str">
        <f t="shared" si="1"/>
        <v/>
      </c>
      <c r="I576" s="13" t="str">
        <f t="array" ref="I576">XLOOKUP(B576,Ripartizione_Geografica!$C$2:$C$21,Ripartizione_Geografica!$B$2:$B$21)</f>
        <v>Nord-ovest</v>
      </c>
    </row>
    <row r="577" ht="14.25" customHeight="1">
      <c r="A577" s="13" t="s">
        <v>622</v>
      </c>
      <c r="B577" s="13" t="s">
        <v>10</v>
      </c>
      <c r="C577" s="13" t="str">
        <f t="array" ref="C577">XLOOKUP(D577,Province!$B$2:$B$108,Province!$A$2:$A$108)</f>
        <v>Cuneo</v>
      </c>
      <c r="D577" s="13" t="s">
        <v>528</v>
      </c>
      <c r="E577" s="13">
        <v>322.0</v>
      </c>
      <c r="F577" s="13">
        <f>(Comuni!$E577/$E$7910)*100</f>
        <v>0.0005418781436</v>
      </c>
      <c r="G577" s="13">
        <f t="array" ref="G577">Comuni!$E577/XLOOKUP(B577,Ripartizione_Geografica!$C$2:$C$21,Ripartizione_Geografica!$D$2:$D$21)*100</f>
        <v>0.007378693815</v>
      </c>
      <c r="H577" s="13" t="str">
        <f t="shared" si="1"/>
        <v/>
      </c>
      <c r="I577" s="13" t="str">
        <f t="array" ref="I577">XLOOKUP(B577,Ripartizione_Geografica!$C$2:$C$21,Ripartizione_Geografica!$B$2:$B$21)</f>
        <v>Nord-ovest</v>
      </c>
    </row>
    <row r="578" ht="14.25" customHeight="1">
      <c r="A578" s="13" t="s">
        <v>623</v>
      </c>
      <c r="B578" s="13" t="s">
        <v>10</v>
      </c>
      <c r="C578" s="13" t="str">
        <f t="array" ref="C578">XLOOKUP(D578,Province!$B$2:$B$108,Province!$A$2:$A$108)</f>
        <v>Cuneo</v>
      </c>
      <c r="D578" s="13" t="s">
        <v>528</v>
      </c>
      <c r="E578" s="13">
        <v>174.0</v>
      </c>
      <c r="F578" s="13">
        <f>(Comuni!$E578/$E$7910)*100</f>
        <v>0.0002928161397</v>
      </c>
      <c r="G578" s="13">
        <f t="array" ref="G578">Comuni!$E578/XLOOKUP(B578,Ripartizione_Geografica!$C$2:$C$21,Ripartizione_Geografica!$D$2:$D$21)*100</f>
        <v>0.003987244484</v>
      </c>
      <c r="H578" s="13" t="str">
        <f t="shared" si="1"/>
        <v/>
      </c>
      <c r="I578" s="13" t="str">
        <f t="array" ref="I578">XLOOKUP(B578,Ripartizione_Geografica!$C$2:$C$21,Ripartizione_Geografica!$B$2:$B$21)</f>
        <v>Nord-ovest</v>
      </c>
    </row>
    <row r="579" ht="14.25" customHeight="1">
      <c r="A579" s="13" t="s">
        <v>624</v>
      </c>
      <c r="B579" s="13" t="s">
        <v>10</v>
      </c>
      <c r="C579" s="13" t="str">
        <f t="array" ref="C579">XLOOKUP(D579,Province!$B$2:$B$108,Province!$A$2:$A$108)</f>
        <v>Cuneo</v>
      </c>
      <c r="D579" s="13" t="s">
        <v>528</v>
      </c>
      <c r="E579" s="13">
        <v>2157.0</v>
      </c>
      <c r="F579" s="13">
        <f>(Comuni!$E579/$E$7910)*100</f>
        <v>0.003629910421</v>
      </c>
      <c r="G579" s="13">
        <f t="array" ref="G579">Comuni!$E579/XLOOKUP(B579,Ripartizione_Geografica!$C$2:$C$21,Ripartizione_Geografica!$D$2:$D$21)*100</f>
        <v>0.04942808248</v>
      </c>
      <c r="H579" s="13" t="str">
        <f t="shared" si="1"/>
        <v/>
      </c>
      <c r="I579" s="13" t="str">
        <f t="array" ref="I579">XLOOKUP(B579,Ripartizione_Geografica!$C$2:$C$21,Ripartizione_Geografica!$B$2:$B$21)</f>
        <v>Nord-ovest</v>
      </c>
    </row>
    <row r="580" ht="14.25" customHeight="1">
      <c r="A580" s="13" t="s">
        <v>625</v>
      </c>
      <c r="B580" s="13" t="s">
        <v>10</v>
      </c>
      <c r="C580" s="13" t="str">
        <f t="array" ref="C580">XLOOKUP(D580,Province!$B$2:$B$108,Province!$A$2:$A$108)</f>
        <v>Cuneo</v>
      </c>
      <c r="D580" s="13" t="s">
        <v>528</v>
      </c>
      <c r="E580" s="13">
        <v>1938.0</v>
      </c>
      <c r="F580" s="13">
        <f>(Comuni!$E580/$E$7910)*100</f>
        <v>0.00326136597</v>
      </c>
      <c r="G580" s="13">
        <f t="array" ref="G580">Comuni!$E580/XLOOKUP(B580,Ripartizione_Geografica!$C$2:$C$21,Ripartizione_Geografica!$D$2:$D$21)*100</f>
        <v>0.04440965408</v>
      </c>
      <c r="H580" s="13" t="str">
        <f t="shared" si="1"/>
        <v/>
      </c>
      <c r="I580" s="13" t="str">
        <f t="array" ref="I580">XLOOKUP(B580,Ripartizione_Geografica!$C$2:$C$21,Ripartizione_Geografica!$B$2:$B$21)</f>
        <v>Nord-ovest</v>
      </c>
    </row>
    <row r="581" ht="14.25" customHeight="1">
      <c r="A581" s="13" t="s">
        <v>626</v>
      </c>
      <c r="B581" s="13" t="s">
        <v>10</v>
      </c>
      <c r="C581" s="13" t="str">
        <f t="array" ref="C581">XLOOKUP(D581,Province!$B$2:$B$108,Province!$A$2:$A$108)</f>
        <v>Cuneo</v>
      </c>
      <c r="D581" s="13" t="s">
        <v>528</v>
      </c>
      <c r="E581" s="13">
        <v>3435.0</v>
      </c>
      <c r="F581" s="13">
        <f>(Comuni!$E581/$E$7910)*100</f>
        <v>0.005780594482</v>
      </c>
      <c r="G581" s="13">
        <f t="array" ref="G581">Comuni!$E581/XLOOKUP(B581,Ripartizione_Geografica!$C$2:$C$21,Ripartizione_Geografica!$D$2:$D$21)*100</f>
        <v>0.07871370576</v>
      </c>
      <c r="H581" s="13" t="str">
        <f t="shared" si="1"/>
        <v/>
      </c>
      <c r="I581" s="13" t="str">
        <f t="array" ref="I581">XLOOKUP(B581,Ripartizione_Geografica!$C$2:$C$21,Ripartizione_Geografica!$B$2:$B$21)</f>
        <v>Nord-ovest</v>
      </c>
    </row>
    <row r="582" ht="14.25" customHeight="1">
      <c r="A582" s="13" t="s">
        <v>627</v>
      </c>
      <c r="B582" s="13" t="s">
        <v>10</v>
      </c>
      <c r="C582" s="13" t="str">
        <f t="array" ref="C582">XLOOKUP(D582,Province!$B$2:$B$108,Province!$A$2:$A$108)</f>
        <v>Cuneo</v>
      </c>
      <c r="D582" s="13" t="s">
        <v>528</v>
      </c>
      <c r="E582" s="13">
        <v>84.0</v>
      </c>
      <c r="F582" s="13">
        <f>(Comuni!$E582/$E$7910)*100</f>
        <v>0.0001413595157</v>
      </c>
      <c r="G582" s="13">
        <f t="array" ref="G582">Comuni!$E582/XLOOKUP(B582,Ripartizione_Geografica!$C$2:$C$21,Ripartizione_Geografica!$D$2:$D$21)*100</f>
        <v>0.001924876647</v>
      </c>
      <c r="H582" s="13" t="str">
        <f t="shared" si="1"/>
        <v/>
      </c>
      <c r="I582" s="13" t="str">
        <f t="array" ref="I582">XLOOKUP(B582,Ripartizione_Geografica!$C$2:$C$21,Ripartizione_Geografica!$B$2:$B$21)</f>
        <v>Nord-ovest</v>
      </c>
    </row>
    <row r="583" ht="14.25" customHeight="1">
      <c r="A583" s="13" t="s">
        <v>628</v>
      </c>
      <c r="B583" s="13" t="s">
        <v>10</v>
      </c>
      <c r="C583" s="13" t="str">
        <f t="array" ref="C583">XLOOKUP(D583,Province!$B$2:$B$108,Province!$A$2:$A$108)</f>
        <v>Cuneo</v>
      </c>
      <c r="D583" s="13" t="s">
        <v>528</v>
      </c>
      <c r="E583" s="13">
        <v>78.0</v>
      </c>
      <c r="F583" s="13">
        <f>(Comuni!$E583/$E$7910)*100</f>
        <v>0.0001312624075</v>
      </c>
      <c r="G583" s="13">
        <f t="array" ref="G583">Comuni!$E583/XLOOKUP(B583,Ripartizione_Geografica!$C$2:$C$21,Ripartizione_Geografica!$D$2:$D$21)*100</f>
        <v>0.001787385458</v>
      </c>
      <c r="H583" s="13" t="str">
        <f t="shared" si="1"/>
        <v/>
      </c>
      <c r="I583" s="13" t="str">
        <f t="array" ref="I583">XLOOKUP(B583,Ripartizione_Geografica!$C$2:$C$21,Ripartizione_Geografica!$B$2:$B$21)</f>
        <v>Nord-ovest</v>
      </c>
    </row>
    <row r="584" ht="14.25" customHeight="1">
      <c r="A584" s="13" t="s">
        <v>629</v>
      </c>
      <c r="B584" s="13" t="s">
        <v>10</v>
      </c>
      <c r="C584" s="13" t="str">
        <f t="array" ref="C584">XLOOKUP(D584,Province!$B$2:$B$108,Province!$A$2:$A$108)</f>
        <v>Cuneo</v>
      </c>
      <c r="D584" s="13" t="s">
        <v>528</v>
      </c>
      <c r="E584" s="13">
        <v>1405.0</v>
      </c>
      <c r="F584" s="13">
        <f>(Comuni!$E584/$E$7910)*100</f>
        <v>0.002364406186</v>
      </c>
      <c r="G584" s="13">
        <f t="array" ref="G584">Comuni!$E584/XLOOKUP(B584,Ripartizione_Geografica!$C$2:$C$21,Ripartizione_Geografica!$D$2:$D$21)*100</f>
        <v>0.03219585345</v>
      </c>
      <c r="H584" s="13" t="str">
        <f t="shared" si="1"/>
        <v/>
      </c>
      <c r="I584" s="13" t="str">
        <f t="array" ref="I584">XLOOKUP(B584,Ripartizione_Geografica!$C$2:$C$21,Ripartizione_Geografica!$B$2:$B$21)</f>
        <v>Nord-ovest</v>
      </c>
    </row>
    <row r="585" ht="14.25" customHeight="1">
      <c r="A585" s="13" t="s">
        <v>630</v>
      </c>
      <c r="B585" s="13" t="s">
        <v>10</v>
      </c>
      <c r="C585" s="13" t="str">
        <f t="array" ref="C585">XLOOKUP(D585,Province!$B$2:$B$108,Province!$A$2:$A$108)</f>
        <v>Cuneo</v>
      </c>
      <c r="D585" s="13" t="s">
        <v>528</v>
      </c>
      <c r="E585" s="13">
        <v>2718.0</v>
      </c>
      <c r="F585" s="13">
        <f>(Comuni!$E585/$E$7910)*100</f>
        <v>0.004573990044</v>
      </c>
      <c r="G585" s="13">
        <f t="array" ref="G585">Comuni!$E585/XLOOKUP(B585,Ripartizione_Geografica!$C$2:$C$21,Ripartizione_Geografica!$D$2:$D$21)*100</f>
        <v>0.06228350867</v>
      </c>
      <c r="H585" s="13" t="str">
        <f t="shared" si="1"/>
        <v/>
      </c>
      <c r="I585" s="13" t="str">
        <f t="array" ref="I585">XLOOKUP(B585,Ripartizione_Geografica!$C$2:$C$21,Ripartizione_Geografica!$B$2:$B$21)</f>
        <v>Nord-ovest</v>
      </c>
    </row>
    <row r="586" ht="14.25" customHeight="1">
      <c r="A586" s="13" t="s">
        <v>631</v>
      </c>
      <c r="B586" s="13" t="s">
        <v>10</v>
      </c>
      <c r="C586" s="13" t="str">
        <f t="array" ref="C586">XLOOKUP(D586,Province!$B$2:$B$108,Province!$A$2:$A$108)</f>
        <v>Cuneo</v>
      </c>
      <c r="D586" s="13" t="s">
        <v>528</v>
      </c>
      <c r="E586" s="13">
        <v>494.0</v>
      </c>
      <c r="F586" s="13">
        <f>(Comuni!$E586/$E$7910)*100</f>
        <v>0.0008313285805</v>
      </c>
      <c r="G586" s="13">
        <f t="array" ref="G586">Comuni!$E586/XLOOKUP(B586,Ripartizione_Geografica!$C$2:$C$21,Ripartizione_Geografica!$D$2:$D$21)*100</f>
        <v>0.0113201079</v>
      </c>
      <c r="H586" s="13" t="str">
        <f t="shared" si="1"/>
        <v/>
      </c>
      <c r="I586" s="13" t="str">
        <f t="array" ref="I586">XLOOKUP(B586,Ripartizione_Geografica!$C$2:$C$21,Ripartizione_Geografica!$B$2:$B$21)</f>
        <v>Nord-ovest</v>
      </c>
    </row>
    <row r="587" ht="14.25" customHeight="1">
      <c r="A587" s="13" t="s">
        <v>632</v>
      </c>
      <c r="B587" s="13" t="s">
        <v>10</v>
      </c>
      <c r="C587" s="13" t="str">
        <f t="array" ref="C587">XLOOKUP(D587,Province!$B$2:$B$108,Province!$A$2:$A$108)</f>
        <v>Cuneo</v>
      </c>
      <c r="D587" s="13" t="s">
        <v>528</v>
      </c>
      <c r="E587" s="13">
        <v>819.0</v>
      </c>
      <c r="F587" s="13">
        <f>(Comuni!$E587/$E$7910)*100</f>
        <v>0.001378255278</v>
      </c>
      <c r="G587" s="13">
        <f t="array" ref="G587">Comuni!$E587/XLOOKUP(B587,Ripartizione_Geografica!$C$2:$C$21,Ripartizione_Geografica!$D$2:$D$21)*100</f>
        <v>0.01876754731</v>
      </c>
      <c r="H587" s="13" t="str">
        <f t="shared" si="1"/>
        <v/>
      </c>
      <c r="I587" s="13" t="str">
        <f t="array" ref="I587">XLOOKUP(B587,Ripartizione_Geografica!$C$2:$C$21,Ripartizione_Geografica!$B$2:$B$21)</f>
        <v>Nord-ovest</v>
      </c>
    </row>
    <row r="588" ht="14.25" customHeight="1">
      <c r="A588" s="13" t="s">
        <v>633</v>
      </c>
      <c r="B588" s="13" t="s">
        <v>10</v>
      </c>
      <c r="C588" s="13" t="str">
        <f t="array" ref="C588">XLOOKUP(D588,Province!$B$2:$B$108,Province!$A$2:$A$108)</f>
        <v>Cuneo</v>
      </c>
      <c r="D588" s="13" t="s">
        <v>528</v>
      </c>
      <c r="E588" s="13">
        <v>854.0</v>
      </c>
      <c r="F588" s="13">
        <f>(Comuni!$E588/$E$7910)*100</f>
        <v>0.001437155076</v>
      </c>
      <c r="G588" s="13">
        <f t="array" ref="G588">Comuni!$E588/XLOOKUP(B588,Ripartizione_Geografica!$C$2:$C$21,Ripartizione_Geografica!$D$2:$D$21)*100</f>
        <v>0.01956957925</v>
      </c>
      <c r="H588" s="13" t="str">
        <f t="shared" si="1"/>
        <v/>
      </c>
      <c r="I588" s="13" t="str">
        <f t="array" ref="I588">XLOOKUP(B588,Ripartizione_Geografica!$C$2:$C$21,Ripartizione_Geografica!$B$2:$B$21)</f>
        <v>Nord-ovest</v>
      </c>
    </row>
    <row r="589" ht="14.25" customHeight="1">
      <c r="A589" s="13" t="s">
        <v>634</v>
      </c>
      <c r="B589" s="13" t="s">
        <v>10</v>
      </c>
      <c r="C589" s="13" t="str">
        <f t="array" ref="C589">XLOOKUP(D589,Province!$B$2:$B$108,Province!$A$2:$A$108)</f>
        <v>Cuneo</v>
      </c>
      <c r="D589" s="13" t="s">
        <v>528</v>
      </c>
      <c r="E589" s="13">
        <v>246.0</v>
      </c>
      <c r="F589" s="13">
        <f>(Comuni!$E589/$E$7910)*100</f>
        <v>0.0004139814389</v>
      </c>
      <c r="G589" s="13">
        <f t="array" ref="G589">Comuni!$E589/XLOOKUP(B589,Ripartizione_Geografica!$C$2:$C$21,Ripartizione_Geografica!$D$2:$D$21)*100</f>
        <v>0.005637138753</v>
      </c>
      <c r="H589" s="13" t="str">
        <f t="shared" si="1"/>
        <v/>
      </c>
      <c r="I589" s="13" t="str">
        <f t="array" ref="I589">XLOOKUP(B589,Ripartizione_Geografica!$C$2:$C$21,Ripartizione_Geografica!$B$2:$B$21)</f>
        <v>Nord-ovest</v>
      </c>
    </row>
    <row r="590" ht="14.25" customHeight="1">
      <c r="A590" s="13" t="s">
        <v>635</v>
      </c>
      <c r="B590" s="13" t="s">
        <v>10</v>
      </c>
      <c r="C590" s="13" t="str">
        <f t="array" ref="C590">XLOOKUP(D590,Province!$B$2:$B$108,Province!$A$2:$A$108)</f>
        <v>Cuneo</v>
      </c>
      <c r="D590" s="13" t="s">
        <v>528</v>
      </c>
      <c r="E590" s="13">
        <v>1490.0</v>
      </c>
      <c r="F590" s="13">
        <f>(Comuni!$E590/$E$7910)*100</f>
        <v>0.002507448553</v>
      </c>
      <c r="G590" s="13">
        <f t="array" ref="G590">Comuni!$E590/XLOOKUP(B590,Ripartizione_Geografica!$C$2:$C$21,Ripartizione_Geografica!$D$2:$D$21)*100</f>
        <v>0.03414364529</v>
      </c>
      <c r="H590" s="13" t="str">
        <f t="shared" si="1"/>
        <v/>
      </c>
      <c r="I590" s="13" t="str">
        <f t="array" ref="I590">XLOOKUP(B590,Ripartizione_Geografica!$C$2:$C$21,Ripartizione_Geografica!$B$2:$B$21)</f>
        <v>Nord-ovest</v>
      </c>
    </row>
    <row r="591" ht="14.25" customHeight="1">
      <c r="A591" s="13" t="s">
        <v>636</v>
      </c>
      <c r="B591" s="13" t="s">
        <v>10</v>
      </c>
      <c r="C591" s="13" t="str">
        <f t="array" ref="C591">XLOOKUP(D591,Province!$B$2:$B$108,Province!$A$2:$A$108)</f>
        <v>Cuneo</v>
      </c>
      <c r="D591" s="13" t="s">
        <v>528</v>
      </c>
      <c r="E591" s="13">
        <v>214.0</v>
      </c>
      <c r="F591" s="13">
        <f>(Comuni!$E591/$E$7910)*100</f>
        <v>0.0003601301948</v>
      </c>
      <c r="G591" s="13">
        <f t="array" ref="G591">Comuni!$E591/XLOOKUP(B591,Ripartizione_Geografica!$C$2:$C$21,Ripartizione_Geografica!$D$2:$D$21)*100</f>
        <v>0.004903852411</v>
      </c>
      <c r="H591" s="13" t="str">
        <f t="shared" si="1"/>
        <v/>
      </c>
      <c r="I591" s="13" t="str">
        <f t="array" ref="I591">XLOOKUP(B591,Ripartizione_Geografica!$C$2:$C$21,Ripartizione_Geografica!$B$2:$B$21)</f>
        <v>Nord-ovest</v>
      </c>
    </row>
    <row r="592" ht="14.25" customHeight="1">
      <c r="A592" s="13" t="s">
        <v>637</v>
      </c>
      <c r="B592" s="13" t="s">
        <v>10</v>
      </c>
      <c r="C592" s="13" t="str">
        <f t="array" ref="C592">XLOOKUP(D592,Province!$B$2:$B$108,Province!$A$2:$A$108)</f>
        <v>Cuneo</v>
      </c>
      <c r="D592" s="13" t="s">
        <v>528</v>
      </c>
      <c r="E592" s="13">
        <v>52.0</v>
      </c>
      <c r="F592" s="13">
        <f>(Comuni!$E592/$E$7910)*100</f>
        <v>0.00008750827164</v>
      </c>
      <c r="G592" s="13">
        <f t="array" ref="G592">Comuni!$E592/XLOOKUP(B592,Ripartizione_Geografica!$C$2:$C$21,Ripartizione_Geografica!$D$2:$D$21)*100</f>
        <v>0.001191590306</v>
      </c>
      <c r="H592" s="13" t="str">
        <f t="shared" si="1"/>
        <v/>
      </c>
      <c r="I592" s="13" t="str">
        <f t="array" ref="I592">XLOOKUP(B592,Ripartizione_Geografica!$C$2:$C$21,Ripartizione_Geografica!$B$2:$B$21)</f>
        <v>Nord-ovest</v>
      </c>
    </row>
    <row r="593" ht="14.25" customHeight="1">
      <c r="A593" s="13" t="s">
        <v>638</v>
      </c>
      <c r="B593" s="13" t="s">
        <v>10</v>
      </c>
      <c r="C593" s="13" t="str">
        <f t="array" ref="C593">XLOOKUP(D593,Province!$B$2:$B$108,Province!$A$2:$A$108)</f>
        <v>Cuneo</v>
      </c>
      <c r="D593" s="13" t="s">
        <v>528</v>
      </c>
      <c r="E593" s="13">
        <v>2026.0</v>
      </c>
      <c r="F593" s="13">
        <f>(Comuni!$E593/$E$7910)*100</f>
        <v>0.003409456891</v>
      </c>
      <c r="G593" s="13">
        <f t="array" ref="G593">Comuni!$E593/XLOOKUP(B593,Ripartizione_Geografica!$C$2:$C$21,Ripartizione_Geografica!$D$2:$D$21)*100</f>
        <v>0.04642619152</v>
      </c>
      <c r="H593" s="13" t="str">
        <f t="shared" si="1"/>
        <v/>
      </c>
      <c r="I593" s="13" t="str">
        <f t="array" ref="I593">XLOOKUP(B593,Ripartizione_Geografica!$C$2:$C$21,Ripartizione_Geografica!$B$2:$B$21)</f>
        <v>Nord-ovest</v>
      </c>
    </row>
    <row r="594" ht="14.25" customHeight="1">
      <c r="A594" s="13" t="s">
        <v>639</v>
      </c>
      <c r="B594" s="13" t="s">
        <v>10</v>
      </c>
      <c r="C594" s="13" t="str">
        <f t="array" ref="C594">XLOOKUP(D594,Province!$B$2:$B$108,Province!$A$2:$A$108)</f>
        <v>Cuneo</v>
      </c>
      <c r="D594" s="13" t="s">
        <v>528</v>
      </c>
      <c r="E594" s="13">
        <v>2231.0</v>
      </c>
      <c r="F594" s="13">
        <f>(Comuni!$E594/$E$7910)*100</f>
        <v>0.003754441423</v>
      </c>
      <c r="G594" s="13">
        <f t="array" ref="G594">Comuni!$E594/XLOOKUP(B594,Ripartizione_Geografica!$C$2:$C$21,Ripartizione_Geografica!$D$2:$D$21)*100</f>
        <v>0.05112380715</v>
      </c>
      <c r="H594" s="13" t="str">
        <f t="shared" si="1"/>
        <v/>
      </c>
      <c r="I594" s="13" t="str">
        <f t="array" ref="I594">XLOOKUP(B594,Ripartizione_Geografica!$C$2:$C$21,Ripartizione_Geografica!$B$2:$B$21)</f>
        <v>Nord-ovest</v>
      </c>
    </row>
    <row r="595" ht="14.25" customHeight="1">
      <c r="A595" s="13" t="s">
        <v>640</v>
      </c>
      <c r="B595" s="13" t="s">
        <v>10</v>
      </c>
      <c r="C595" s="13" t="str">
        <f t="array" ref="C595">XLOOKUP(D595,Province!$B$2:$B$108,Province!$A$2:$A$108)</f>
        <v>Cuneo</v>
      </c>
      <c r="D595" s="13" t="s">
        <v>528</v>
      </c>
      <c r="E595" s="13">
        <v>1334.0</v>
      </c>
      <c r="F595" s="13">
        <f>(Comuni!$E595/$E$7910)*100</f>
        <v>0.002244923738</v>
      </c>
      <c r="G595" s="13">
        <f t="array" ref="G595">Comuni!$E595/XLOOKUP(B595,Ripartizione_Geografica!$C$2:$C$21,Ripartizione_Geografica!$D$2:$D$21)*100</f>
        <v>0.03056887438</v>
      </c>
      <c r="H595" s="13" t="str">
        <f t="shared" si="1"/>
        <v/>
      </c>
      <c r="I595" s="13" t="str">
        <f t="array" ref="I595">XLOOKUP(B595,Ripartizione_Geografica!$C$2:$C$21,Ripartizione_Geografica!$B$2:$B$21)</f>
        <v>Nord-ovest</v>
      </c>
    </row>
    <row r="596" ht="14.25" customHeight="1">
      <c r="A596" s="13" t="s">
        <v>641</v>
      </c>
      <c r="B596" s="13" t="s">
        <v>10</v>
      </c>
      <c r="C596" s="13" t="str">
        <f t="array" ref="C596">XLOOKUP(D596,Province!$B$2:$B$108,Province!$A$2:$A$108)</f>
        <v>Cuneo</v>
      </c>
      <c r="D596" s="13" t="s">
        <v>528</v>
      </c>
      <c r="E596" s="13">
        <v>3735.0</v>
      </c>
      <c r="F596" s="13">
        <f>(Comuni!$E596/$E$7910)*100</f>
        <v>0.006285449895</v>
      </c>
      <c r="G596" s="13">
        <f t="array" ref="G596">Comuni!$E596/XLOOKUP(B596,Ripartizione_Geografica!$C$2:$C$21,Ripartizione_Geografica!$D$2:$D$21)*100</f>
        <v>0.08558826522</v>
      </c>
      <c r="H596" s="13" t="str">
        <f t="shared" si="1"/>
        <v/>
      </c>
      <c r="I596" s="13" t="str">
        <f t="array" ref="I596">XLOOKUP(B596,Ripartizione_Geografica!$C$2:$C$21,Ripartizione_Geografica!$B$2:$B$21)</f>
        <v>Nord-ovest</v>
      </c>
    </row>
    <row r="597" ht="14.25" customHeight="1">
      <c r="A597" s="13" t="s">
        <v>642</v>
      </c>
      <c r="B597" s="13" t="s">
        <v>10</v>
      </c>
      <c r="C597" s="13" t="str">
        <f t="array" ref="C597">XLOOKUP(D597,Province!$B$2:$B$108,Province!$A$2:$A$108)</f>
        <v>Cuneo</v>
      </c>
      <c r="D597" s="13" t="s">
        <v>528</v>
      </c>
      <c r="E597" s="13">
        <v>3055.0</v>
      </c>
      <c r="F597" s="13">
        <f>(Comuni!$E597/$E$7910)*100</f>
        <v>0.005141110959</v>
      </c>
      <c r="G597" s="13">
        <f t="array" ref="G597">Comuni!$E597/XLOOKUP(B597,Ripartizione_Geografica!$C$2:$C$21,Ripartizione_Geografica!$D$2:$D$21)*100</f>
        <v>0.07000593045</v>
      </c>
      <c r="H597" s="13" t="str">
        <f t="shared" si="1"/>
        <v/>
      </c>
      <c r="I597" s="13" t="str">
        <f t="array" ref="I597">XLOOKUP(B597,Ripartizione_Geografica!$C$2:$C$21,Ripartizione_Geografica!$B$2:$B$21)</f>
        <v>Nord-ovest</v>
      </c>
    </row>
    <row r="598" ht="14.25" customHeight="1">
      <c r="A598" s="13" t="s">
        <v>643</v>
      </c>
      <c r="B598" s="13" t="s">
        <v>10</v>
      </c>
      <c r="C598" s="13" t="str">
        <f t="array" ref="C598">XLOOKUP(D598,Province!$B$2:$B$108,Province!$A$2:$A$108)</f>
        <v>Cuneo</v>
      </c>
      <c r="D598" s="13" t="s">
        <v>528</v>
      </c>
      <c r="E598" s="13">
        <v>1432.0</v>
      </c>
      <c r="F598" s="13">
        <f>(Comuni!$E598/$E$7910)*100</f>
        <v>0.002409843173</v>
      </c>
      <c r="G598" s="13">
        <f t="array" ref="G598">Comuni!$E598/XLOOKUP(B598,Ripartizione_Geografica!$C$2:$C$21,Ripartizione_Geografica!$D$2:$D$21)*100</f>
        <v>0.0328145638</v>
      </c>
      <c r="H598" s="13" t="str">
        <f t="shared" si="1"/>
        <v/>
      </c>
      <c r="I598" s="13" t="str">
        <f t="array" ref="I598">XLOOKUP(B598,Ripartizione_Geografica!$C$2:$C$21,Ripartizione_Geografica!$B$2:$B$21)</f>
        <v>Nord-ovest</v>
      </c>
    </row>
    <row r="599" ht="14.25" customHeight="1">
      <c r="A599" s="13" t="s">
        <v>644</v>
      </c>
      <c r="B599" s="13" t="s">
        <v>10</v>
      </c>
      <c r="C599" s="13" t="str">
        <f t="array" ref="C599">XLOOKUP(D599,Province!$B$2:$B$108,Province!$A$2:$A$108)</f>
        <v>Cuneo</v>
      </c>
      <c r="D599" s="13" t="s">
        <v>528</v>
      </c>
      <c r="E599" s="13">
        <v>74.0</v>
      </c>
      <c r="F599" s="13">
        <f>(Comuni!$E599/$E$7910)*100</f>
        <v>0.0001245310019</v>
      </c>
      <c r="G599" s="13">
        <f t="array" ref="G599">Comuni!$E599/XLOOKUP(B599,Ripartizione_Geografica!$C$2:$C$21,Ripartizione_Geografica!$D$2:$D$21)*100</f>
        <v>0.001695724666</v>
      </c>
      <c r="H599" s="13" t="str">
        <f t="shared" si="1"/>
        <v/>
      </c>
      <c r="I599" s="13" t="str">
        <f t="array" ref="I599">XLOOKUP(B599,Ripartizione_Geografica!$C$2:$C$21,Ripartizione_Geografica!$B$2:$B$21)</f>
        <v>Nord-ovest</v>
      </c>
    </row>
    <row r="600" ht="14.25" customHeight="1">
      <c r="A600" s="13" t="s">
        <v>645</v>
      </c>
      <c r="B600" s="13" t="s">
        <v>10</v>
      </c>
      <c r="C600" s="13" t="str">
        <f t="array" ref="C600">XLOOKUP(D600,Province!$B$2:$B$108,Province!$A$2:$A$108)</f>
        <v>Cuneo</v>
      </c>
      <c r="D600" s="13" t="s">
        <v>528</v>
      </c>
      <c r="E600" s="13">
        <v>261.0</v>
      </c>
      <c r="F600" s="13">
        <f>(Comuni!$E600/$E$7910)*100</f>
        <v>0.0004392242096</v>
      </c>
      <c r="G600" s="13">
        <f t="array" ref="G600">Comuni!$E600/XLOOKUP(B600,Ripartizione_Geografica!$C$2:$C$21,Ripartizione_Geografica!$D$2:$D$21)*100</f>
        <v>0.005980866726</v>
      </c>
      <c r="H600" s="13" t="str">
        <f t="shared" si="1"/>
        <v/>
      </c>
      <c r="I600" s="13" t="str">
        <f t="array" ref="I600">XLOOKUP(B600,Ripartizione_Geografica!$C$2:$C$21,Ripartizione_Geografica!$B$2:$B$21)</f>
        <v>Nord-ovest</v>
      </c>
    </row>
    <row r="601" ht="14.25" customHeight="1">
      <c r="A601" s="13" t="s">
        <v>646</v>
      </c>
      <c r="B601" s="13" t="s">
        <v>10</v>
      </c>
      <c r="C601" s="13" t="str">
        <f t="array" ref="C601">XLOOKUP(D601,Province!$B$2:$B$108,Province!$A$2:$A$108)</f>
        <v>Cuneo</v>
      </c>
      <c r="D601" s="13" t="s">
        <v>528</v>
      </c>
      <c r="E601" s="13">
        <v>781.0</v>
      </c>
      <c r="F601" s="13">
        <f>(Comuni!$E601/$E$7910)*100</f>
        <v>0.001314306926</v>
      </c>
      <c r="G601" s="13">
        <f t="array" ref="G601">Comuni!$E601/XLOOKUP(B601,Ripartizione_Geografica!$C$2:$C$21,Ripartizione_Geografica!$D$2:$D$21)*100</f>
        <v>0.01789676978</v>
      </c>
      <c r="H601" s="13" t="str">
        <f t="shared" si="1"/>
        <v/>
      </c>
      <c r="I601" s="13" t="str">
        <f t="array" ref="I601">XLOOKUP(B601,Ripartizione_Geografica!$C$2:$C$21,Ripartizione_Geografica!$B$2:$B$21)</f>
        <v>Nord-ovest</v>
      </c>
    </row>
    <row r="602" ht="14.25" customHeight="1">
      <c r="A602" s="13" t="s">
        <v>647</v>
      </c>
      <c r="B602" s="13" t="s">
        <v>10</v>
      </c>
      <c r="C602" s="13" t="str">
        <f t="array" ref="C602">XLOOKUP(D602,Province!$B$2:$B$108,Province!$A$2:$A$108)</f>
        <v>Cuneo</v>
      </c>
      <c r="D602" s="13" t="s">
        <v>528</v>
      </c>
      <c r="E602" s="13">
        <v>326.0</v>
      </c>
      <c r="F602" s="13">
        <f>(Comuni!$E602/$E$7910)*100</f>
        <v>0.0005486095491</v>
      </c>
      <c r="G602" s="13">
        <f t="array" ref="G602">Comuni!$E602/XLOOKUP(B602,Ripartizione_Geografica!$C$2:$C$21,Ripartizione_Geografica!$D$2:$D$21)*100</f>
        <v>0.007470354608</v>
      </c>
      <c r="H602" s="13" t="str">
        <f t="shared" si="1"/>
        <v/>
      </c>
      <c r="I602" s="13" t="str">
        <f t="array" ref="I602">XLOOKUP(B602,Ripartizione_Geografica!$C$2:$C$21,Ripartizione_Geografica!$B$2:$B$21)</f>
        <v>Nord-ovest</v>
      </c>
    </row>
    <row r="603" ht="14.25" customHeight="1">
      <c r="A603" s="13" t="s">
        <v>648</v>
      </c>
      <c r="B603" s="13" t="s">
        <v>10</v>
      </c>
      <c r="C603" s="13" t="str">
        <f t="array" ref="C603">XLOOKUP(D603,Province!$B$2:$B$108,Province!$A$2:$A$108)</f>
        <v>Cuneo</v>
      </c>
      <c r="D603" s="13" t="s">
        <v>528</v>
      </c>
      <c r="E603" s="13">
        <v>252.0</v>
      </c>
      <c r="F603" s="13">
        <f>(Comuni!$E603/$E$7910)*100</f>
        <v>0.0004240785472</v>
      </c>
      <c r="G603" s="13">
        <f t="array" ref="G603">Comuni!$E603/XLOOKUP(B603,Ripartizione_Geografica!$C$2:$C$21,Ripartizione_Geografica!$D$2:$D$21)*100</f>
        <v>0.005774629942</v>
      </c>
      <c r="H603" s="13" t="str">
        <f t="shared" si="1"/>
        <v/>
      </c>
      <c r="I603" s="13" t="str">
        <f t="array" ref="I603">XLOOKUP(B603,Ripartizione_Geografica!$C$2:$C$21,Ripartizione_Geografica!$B$2:$B$21)</f>
        <v>Nord-ovest</v>
      </c>
    </row>
    <row r="604" ht="14.25" customHeight="1">
      <c r="A604" s="13" t="s">
        <v>649</v>
      </c>
      <c r="B604" s="13" t="s">
        <v>10</v>
      </c>
      <c r="C604" s="13" t="str">
        <f t="array" ref="C604">XLOOKUP(D604,Province!$B$2:$B$108,Province!$A$2:$A$108)</f>
        <v>Cuneo</v>
      </c>
      <c r="D604" s="13" t="s">
        <v>528</v>
      </c>
      <c r="E604" s="13">
        <v>274.0</v>
      </c>
      <c r="F604" s="13">
        <f>(Comuni!$E604/$E$7910)*100</f>
        <v>0.0004611012775</v>
      </c>
      <c r="G604" s="13">
        <f t="array" ref="G604">Comuni!$E604/XLOOKUP(B604,Ripartizione_Geografica!$C$2:$C$21,Ripartizione_Geografica!$D$2:$D$21)*100</f>
        <v>0.006278764303</v>
      </c>
      <c r="H604" s="13" t="str">
        <f t="shared" si="1"/>
        <v/>
      </c>
      <c r="I604" s="13" t="str">
        <f t="array" ref="I604">XLOOKUP(B604,Ripartizione_Geografica!$C$2:$C$21,Ripartizione_Geografica!$B$2:$B$21)</f>
        <v>Nord-ovest</v>
      </c>
    </row>
    <row r="605" ht="14.25" customHeight="1">
      <c r="A605" s="13" t="s">
        <v>650</v>
      </c>
      <c r="B605" s="13" t="s">
        <v>10</v>
      </c>
      <c r="C605" s="13" t="str">
        <f t="array" ref="C605">XLOOKUP(D605,Province!$B$2:$B$108,Province!$A$2:$A$108)</f>
        <v>Cuneo</v>
      </c>
      <c r="D605" s="13" t="s">
        <v>528</v>
      </c>
      <c r="E605" s="13">
        <v>616.0</v>
      </c>
      <c r="F605" s="13">
        <f>(Comuni!$E605/$E$7910)*100</f>
        <v>0.001036636449</v>
      </c>
      <c r="G605" s="13">
        <f t="array" ref="G605">Comuni!$E605/XLOOKUP(B605,Ripartizione_Geografica!$C$2:$C$21,Ripartizione_Geografica!$D$2:$D$21)*100</f>
        <v>0.01411576208</v>
      </c>
      <c r="H605" s="13" t="str">
        <f t="shared" si="1"/>
        <v/>
      </c>
      <c r="I605" s="13" t="str">
        <f t="array" ref="I605">XLOOKUP(B605,Ripartizione_Geografica!$C$2:$C$21,Ripartizione_Geografica!$B$2:$B$21)</f>
        <v>Nord-ovest</v>
      </c>
    </row>
    <row r="606" ht="14.25" customHeight="1">
      <c r="A606" s="13" t="s">
        <v>651</v>
      </c>
      <c r="B606" s="13" t="s">
        <v>10</v>
      </c>
      <c r="C606" s="13" t="str">
        <f t="array" ref="C606">XLOOKUP(D606,Province!$B$2:$B$108,Province!$A$2:$A$108)</f>
        <v>Cuneo</v>
      </c>
      <c r="D606" s="13" t="s">
        <v>528</v>
      </c>
      <c r="E606" s="13">
        <v>1319.0</v>
      </c>
      <c r="F606" s="13">
        <f>(Comuni!$E606/$E$7910)*100</f>
        <v>0.002219680967</v>
      </c>
      <c r="G606" s="13">
        <f t="array" ref="G606">Comuni!$E606/XLOOKUP(B606,Ripartizione_Geografica!$C$2:$C$21,Ripartizione_Geografica!$D$2:$D$21)*100</f>
        <v>0.03022514641</v>
      </c>
      <c r="H606" s="13" t="str">
        <f t="shared" si="1"/>
        <v/>
      </c>
      <c r="I606" s="13" t="str">
        <f t="array" ref="I606">XLOOKUP(B606,Ripartizione_Geografica!$C$2:$C$21,Ripartizione_Geografica!$B$2:$B$21)</f>
        <v>Nord-ovest</v>
      </c>
    </row>
    <row r="607" ht="14.25" customHeight="1">
      <c r="A607" s="13" t="s">
        <v>652</v>
      </c>
      <c r="B607" s="13" t="s">
        <v>10</v>
      </c>
      <c r="C607" s="13" t="str">
        <f t="array" ref="C607">XLOOKUP(D607,Province!$B$2:$B$108,Province!$A$2:$A$108)</f>
        <v>Cuneo</v>
      </c>
      <c r="D607" s="13" t="s">
        <v>528</v>
      </c>
      <c r="E607" s="13">
        <v>101.0</v>
      </c>
      <c r="F607" s="13">
        <f>(Comuni!$E607/$E$7910)*100</f>
        <v>0.0001699679891</v>
      </c>
      <c r="G607" s="13">
        <f t="array" ref="G607">Comuni!$E607/XLOOKUP(B607,Ripartizione_Geografica!$C$2:$C$21,Ripartizione_Geografica!$D$2:$D$21)*100</f>
        <v>0.002314435017</v>
      </c>
      <c r="H607" s="13" t="str">
        <f t="shared" si="1"/>
        <v/>
      </c>
      <c r="I607" s="13" t="str">
        <f t="array" ref="I607">XLOOKUP(B607,Ripartizione_Geografica!$C$2:$C$21,Ripartizione_Geografica!$B$2:$B$21)</f>
        <v>Nord-ovest</v>
      </c>
    </row>
    <row r="608" ht="14.25" customHeight="1">
      <c r="A608" s="13" t="s">
        <v>653</v>
      </c>
      <c r="B608" s="13" t="s">
        <v>10</v>
      </c>
      <c r="C608" s="13" t="str">
        <f t="array" ref="C608">XLOOKUP(D608,Province!$B$2:$B$108,Province!$A$2:$A$108)</f>
        <v>Cuneo</v>
      </c>
      <c r="D608" s="13" t="s">
        <v>528</v>
      </c>
      <c r="E608" s="13">
        <v>1357.0</v>
      </c>
      <c r="F608" s="13">
        <f>(Comuni!$E608/$E$7910)*100</f>
        <v>0.002283629319</v>
      </c>
      <c r="G608" s="13">
        <f t="array" ref="G608">Comuni!$E608/XLOOKUP(B608,Ripartizione_Geografica!$C$2:$C$21,Ripartizione_Geografica!$D$2:$D$21)*100</f>
        <v>0.03109592394</v>
      </c>
      <c r="H608" s="13" t="str">
        <f t="shared" si="1"/>
        <v/>
      </c>
      <c r="I608" s="13" t="str">
        <f t="array" ref="I608">XLOOKUP(B608,Ripartizione_Geografica!$C$2:$C$21,Ripartizione_Geografica!$B$2:$B$21)</f>
        <v>Nord-ovest</v>
      </c>
    </row>
    <row r="609" ht="14.25" customHeight="1">
      <c r="A609" s="13" t="s">
        <v>654</v>
      </c>
      <c r="B609" s="13" t="s">
        <v>10</v>
      </c>
      <c r="C609" s="13" t="str">
        <f t="array" ref="C609">XLOOKUP(D609,Province!$B$2:$B$108,Province!$A$2:$A$108)</f>
        <v>Cuneo</v>
      </c>
      <c r="D609" s="13" t="s">
        <v>528</v>
      </c>
      <c r="E609" s="13">
        <v>558.0</v>
      </c>
      <c r="F609" s="13">
        <f>(Comuni!$E609/$E$7910)*100</f>
        <v>0.0009390310687</v>
      </c>
      <c r="G609" s="13">
        <f t="array" ref="G609">Comuni!$E609/XLOOKUP(B609,Ripartizione_Geografica!$C$2:$C$21,Ripartizione_Geografica!$D$2:$D$21)*100</f>
        <v>0.01278668059</v>
      </c>
      <c r="H609" s="13" t="str">
        <f t="shared" si="1"/>
        <v/>
      </c>
      <c r="I609" s="13" t="str">
        <f t="array" ref="I609">XLOOKUP(B609,Ripartizione_Geografica!$C$2:$C$21,Ripartizione_Geografica!$B$2:$B$21)</f>
        <v>Nord-ovest</v>
      </c>
    </row>
    <row r="610" ht="14.25" customHeight="1">
      <c r="A610" s="13" t="s">
        <v>655</v>
      </c>
      <c r="B610" s="13" t="s">
        <v>10</v>
      </c>
      <c r="C610" s="13" t="str">
        <f t="array" ref="C610">XLOOKUP(D610,Province!$B$2:$B$108,Province!$A$2:$A$108)</f>
        <v>Cuneo</v>
      </c>
      <c r="D610" s="13" t="s">
        <v>528</v>
      </c>
      <c r="E610" s="13">
        <v>22253.0</v>
      </c>
      <c r="F610" s="13">
        <f>(Comuni!$E610/$E$7910)*100</f>
        <v>0.03744849171</v>
      </c>
      <c r="G610" s="13">
        <f t="array" ref="G610">Comuni!$E610/XLOOKUP(B610,Ripartizione_Geografica!$C$2:$C$21,Ripartizione_Geografica!$D$2:$D$21)*100</f>
        <v>0.5099319052</v>
      </c>
      <c r="H610" s="13" t="str">
        <f t="shared" si="1"/>
        <v/>
      </c>
      <c r="I610" s="13" t="str">
        <f t="array" ref="I610">XLOOKUP(B610,Ripartizione_Geografica!$C$2:$C$21,Ripartizione_Geografica!$B$2:$B$21)</f>
        <v>Nord-ovest</v>
      </c>
    </row>
    <row r="611" ht="14.25" customHeight="1">
      <c r="A611" s="13" t="s">
        <v>656</v>
      </c>
      <c r="B611" s="13" t="s">
        <v>10</v>
      </c>
      <c r="C611" s="13" t="str">
        <f t="array" ref="C611">XLOOKUP(D611,Province!$B$2:$B$108,Province!$A$2:$A$108)</f>
        <v>Cuneo</v>
      </c>
      <c r="D611" s="13" t="s">
        <v>528</v>
      </c>
      <c r="E611" s="13">
        <v>712.0</v>
      </c>
      <c r="F611" s="13">
        <f>(Comuni!$E611/$E$7910)*100</f>
        <v>0.001198190181</v>
      </c>
      <c r="G611" s="13">
        <f t="array" ref="G611">Comuni!$E611/XLOOKUP(B611,Ripartizione_Geografica!$C$2:$C$21,Ripartizione_Geografica!$D$2:$D$21)*100</f>
        <v>0.01631562111</v>
      </c>
      <c r="H611" s="13" t="str">
        <f t="shared" si="1"/>
        <v/>
      </c>
      <c r="I611" s="13" t="str">
        <f t="array" ref="I611">XLOOKUP(B611,Ripartizione_Geografica!$C$2:$C$21,Ripartizione_Geografica!$B$2:$B$21)</f>
        <v>Nord-ovest</v>
      </c>
    </row>
    <row r="612" ht="14.25" customHeight="1">
      <c r="A612" s="13" t="s">
        <v>657</v>
      </c>
      <c r="B612" s="13" t="s">
        <v>10</v>
      </c>
      <c r="C612" s="13" t="str">
        <f t="array" ref="C612">XLOOKUP(D612,Province!$B$2:$B$108,Province!$A$2:$A$108)</f>
        <v>Cuneo</v>
      </c>
      <c r="D612" s="13" t="s">
        <v>528</v>
      </c>
      <c r="E612" s="13">
        <v>2042.0</v>
      </c>
      <c r="F612" s="13">
        <f>(Comuni!$E612/$E$7910)*100</f>
        <v>0.003436382513</v>
      </c>
      <c r="G612" s="13">
        <f t="array" ref="G612">Comuni!$E612/XLOOKUP(B612,Ripartizione_Geografica!$C$2:$C$21,Ripartizione_Geografica!$D$2:$D$21)*100</f>
        <v>0.04679283469</v>
      </c>
      <c r="H612" s="13" t="str">
        <f t="shared" si="1"/>
        <v/>
      </c>
      <c r="I612" s="13" t="str">
        <f t="array" ref="I612">XLOOKUP(B612,Ripartizione_Geografica!$C$2:$C$21,Ripartizione_Geografica!$B$2:$B$21)</f>
        <v>Nord-ovest</v>
      </c>
    </row>
    <row r="613" ht="14.25" customHeight="1">
      <c r="A613" s="13" t="s">
        <v>658</v>
      </c>
      <c r="B613" s="13" t="s">
        <v>10</v>
      </c>
      <c r="C613" s="13" t="str">
        <f t="array" ref="C613">XLOOKUP(D613,Province!$B$2:$B$108,Province!$A$2:$A$108)</f>
        <v>Cuneo</v>
      </c>
      <c r="D613" s="13" t="s">
        <v>528</v>
      </c>
      <c r="E613" s="13">
        <v>4715.0</v>
      </c>
      <c r="F613" s="13">
        <f>(Comuni!$E613/$E$7910)*100</f>
        <v>0.007934644245</v>
      </c>
      <c r="G613" s="13">
        <f t="array" ref="G613">Comuni!$E613/XLOOKUP(B613,Ripartizione_Geografica!$C$2:$C$21,Ripartizione_Geografica!$D$2:$D$21)*100</f>
        <v>0.1080451594</v>
      </c>
      <c r="H613" s="13" t="str">
        <f t="shared" si="1"/>
        <v/>
      </c>
      <c r="I613" s="13" t="str">
        <f t="array" ref="I613">XLOOKUP(B613,Ripartizione_Geografica!$C$2:$C$21,Ripartizione_Geografica!$B$2:$B$21)</f>
        <v>Nord-ovest</v>
      </c>
    </row>
    <row r="614" ht="14.25" customHeight="1">
      <c r="A614" s="13" t="s">
        <v>659</v>
      </c>
      <c r="B614" s="13" t="s">
        <v>10</v>
      </c>
      <c r="C614" s="13" t="str">
        <f t="array" ref="C614">XLOOKUP(D614,Province!$B$2:$B$108,Province!$A$2:$A$108)</f>
        <v>Cuneo</v>
      </c>
      <c r="D614" s="13" t="s">
        <v>528</v>
      </c>
      <c r="E614" s="13">
        <v>571.0</v>
      </c>
      <c r="F614" s="13">
        <f>(Comuni!$E614/$E$7910)*100</f>
        <v>0.0009609081366</v>
      </c>
      <c r="G614" s="13">
        <f t="array" ref="G614">Comuni!$E614/XLOOKUP(B614,Ripartizione_Geografica!$C$2:$C$21,Ripartizione_Geografica!$D$2:$D$21)*100</f>
        <v>0.01308457816</v>
      </c>
      <c r="H614" s="13" t="str">
        <f t="shared" si="1"/>
        <v/>
      </c>
      <c r="I614" s="13" t="str">
        <f t="array" ref="I614">XLOOKUP(B614,Ripartizione_Geografica!$C$2:$C$21,Ripartizione_Geografica!$B$2:$B$21)</f>
        <v>Nord-ovest</v>
      </c>
    </row>
    <row r="615" ht="14.25" customHeight="1">
      <c r="A615" s="13" t="s">
        <v>660</v>
      </c>
      <c r="B615" s="13" t="s">
        <v>10</v>
      </c>
      <c r="C615" s="13" t="str">
        <f t="array" ref="C615">XLOOKUP(D615,Province!$B$2:$B$108,Province!$A$2:$A$108)</f>
        <v>Cuneo</v>
      </c>
      <c r="D615" s="13" t="s">
        <v>528</v>
      </c>
      <c r="E615" s="13">
        <v>872.0</v>
      </c>
      <c r="F615" s="13">
        <f>(Comuni!$E615/$E$7910)*100</f>
        <v>0.001467446401</v>
      </c>
      <c r="G615" s="13">
        <f t="array" ref="G615">Comuni!$E615/XLOOKUP(B615,Ripartizione_Geografica!$C$2:$C$21,Ripartizione_Geografica!$D$2:$D$21)*100</f>
        <v>0.01998205282</v>
      </c>
      <c r="H615" s="13" t="str">
        <f t="shared" si="1"/>
        <v/>
      </c>
      <c r="I615" s="13" t="str">
        <f t="array" ref="I615">XLOOKUP(B615,Ripartizione_Geografica!$C$2:$C$21,Ripartizione_Geografica!$B$2:$B$21)</f>
        <v>Nord-ovest</v>
      </c>
    </row>
    <row r="616" ht="14.25" customHeight="1">
      <c r="A616" s="13" t="s">
        <v>661</v>
      </c>
      <c r="B616" s="13" t="s">
        <v>10</v>
      </c>
      <c r="C616" s="13" t="str">
        <f t="array" ref="C616">XLOOKUP(D616,Province!$B$2:$B$108,Province!$A$2:$A$108)</f>
        <v>Cuneo</v>
      </c>
      <c r="D616" s="13" t="s">
        <v>528</v>
      </c>
      <c r="E616" s="13">
        <v>733.0</v>
      </c>
      <c r="F616" s="13">
        <f>(Comuni!$E616/$E$7910)*100</f>
        <v>0.00123353006</v>
      </c>
      <c r="G616" s="13">
        <f t="array" ref="G616">Comuni!$E616/XLOOKUP(B616,Ripartizione_Geografica!$C$2:$C$21,Ripartizione_Geografica!$D$2:$D$21)*100</f>
        <v>0.01679684027</v>
      </c>
      <c r="H616" s="13" t="str">
        <f t="shared" si="1"/>
        <v/>
      </c>
      <c r="I616" s="13" t="str">
        <f t="array" ref="I616">XLOOKUP(B616,Ripartizione_Geografica!$C$2:$C$21,Ripartizione_Geografica!$B$2:$B$21)</f>
        <v>Nord-ovest</v>
      </c>
    </row>
    <row r="617" ht="14.25" customHeight="1">
      <c r="A617" s="13" t="s">
        <v>662</v>
      </c>
      <c r="B617" s="13" t="s">
        <v>10</v>
      </c>
      <c r="C617" s="13" t="str">
        <f t="array" ref="C617">XLOOKUP(D617,Province!$B$2:$B$108,Province!$A$2:$A$108)</f>
        <v>Cuneo</v>
      </c>
      <c r="D617" s="13" t="s">
        <v>528</v>
      </c>
      <c r="E617" s="13">
        <v>531.0</v>
      </c>
      <c r="F617" s="13">
        <f>(Comuni!$E617/$E$7910)*100</f>
        <v>0.0008935940815</v>
      </c>
      <c r="G617" s="13">
        <f t="array" ref="G617">Comuni!$E617/XLOOKUP(B617,Ripartizione_Geografica!$C$2:$C$21,Ripartizione_Geografica!$D$2:$D$21)*100</f>
        <v>0.01216797024</v>
      </c>
      <c r="H617" s="13" t="str">
        <f t="shared" si="1"/>
        <v/>
      </c>
      <c r="I617" s="13" t="str">
        <f t="array" ref="I617">XLOOKUP(B617,Ripartizione_Geografica!$C$2:$C$21,Ripartizione_Geografica!$B$2:$B$21)</f>
        <v>Nord-ovest</v>
      </c>
    </row>
    <row r="618" ht="14.25" customHeight="1">
      <c r="A618" s="13" t="s">
        <v>663</v>
      </c>
      <c r="B618" s="13" t="s">
        <v>10</v>
      </c>
      <c r="C618" s="13" t="str">
        <f t="array" ref="C618">XLOOKUP(D618,Province!$B$2:$B$108,Province!$A$2:$A$108)</f>
        <v>Cuneo</v>
      </c>
      <c r="D618" s="13" t="s">
        <v>528</v>
      </c>
      <c r="E618" s="13">
        <v>218.0</v>
      </c>
      <c r="F618" s="13">
        <f>(Comuni!$E618/$E$7910)*100</f>
        <v>0.0003668616003</v>
      </c>
      <c r="G618" s="13">
        <f t="array" ref="G618">Comuni!$E618/XLOOKUP(B618,Ripartizione_Geografica!$C$2:$C$21,Ripartizione_Geografica!$D$2:$D$21)*100</f>
        <v>0.004995513204</v>
      </c>
      <c r="H618" s="13" t="str">
        <f t="shared" si="1"/>
        <v/>
      </c>
      <c r="I618" s="13" t="str">
        <f t="array" ref="I618">XLOOKUP(B618,Ripartizione_Geografica!$C$2:$C$21,Ripartizione_Geografica!$B$2:$B$21)</f>
        <v>Nord-ovest</v>
      </c>
    </row>
    <row r="619" ht="14.25" customHeight="1">
      <c r="A619" s="13" t="s">
        <v>664</v>
      </c>
      <c r="B619" s="13" t="s">
        <v>10</v>
      </c>
      <c r="C619" s="13" t="str">
        <f t="array" ref="C619">XLOOKUP(D619,Province!$B$2:$B$108,Province!$A$2:$A$108)</f>
        <v>Cuneo</v>
      </c>
      <c r="D619" s="13" t="s">
        <v>528</v>
      </c>
      <c r="E619" s="13">
        <v>536.0</v>
      </c>
      <c r="F619" s="13">
        <f>(Comuni!$E619/$E$7910)*100</f>
        <v>0.0009020083384</v>
      </c>
      <c r="G619" s="13">
        <f t="array" ref="G619">Comuni!$E619/XLOOKUP(B619,Ripartizione_Geografica!$C$2:$C$21,Ripartizione_Geografica!$D$2:$D$21)*100</f>
        <v>0.01228254623</v>
      </c>
      <c r="H619" s="13" t="str">
        <f t="shared" si="1"/>
        <v/>
      </c>
      <c r="I619" s="13" t="str">
        <f t="array" ref="I619">XLOOKUP(B619,Ripartizione_Geografica!$C$2:$C$21,Ripartizione_Geografica!$B$2:$B$21)</f>
        <v>Nord-ovest</v>
      </c>
    </row>
    <row r="620" ht="14.25" customHeight="1">
      <c r="A620" s="13" t="s">
        <v>665</v>
      </c>
      <c r="B620" s="13" t="s">
        <v>10</v>
      </c>
      <c r="C620" s="13" t="str">
        <f t="array" ref="C620">XLOOKUP(D620,Province!$B$2:$B$108,Province!$A$2:$A$108)</f>
        <v>Cuneo</v>
      </c>
      <c r="D620" s="13" t="s">
        <v>528</v>
      </c>
      <c r="E620" s="13">
        <v>1667.0</v>
      </c>
      <c r="F620" s="13">
        <f>(Comuni!$E620/$E$7910)*100</f>
        <v>0.002805313246</v>
      </c>
      <c r="G620" s="13">
        <f t="array" ref="G620">Comuni!$E620/XLOOKUP(B620,Ripartizione_Geografica!$C$2:$C$21,Ripartizione_Geografica!$D$2:$D$21)*100</f>
        <v>0.03819963537</v>
      </c>
      <c r="H620" s="13" t="str">
        <f t="shared" si="1"/>
        <v/>
      </c>
      <c r="I620" s="13" t="str">
        <f t="array" ref="I620">XLOOKUP(B620,Ripartizione_Geografica!$C$2:$C$21,Ripartizione_Geografica!$B$2:$B$21)</f>
        <v>Nord-ovest</v>
      </c>
    </row>
    <row r="621" ht="14.25" customHeight="1">
      <c r="A621" s="13" t="s">
        <v>666</v>
      </c>
      <c r="B621" s="13" t="s">
        <v>10</v>
      </c>
      <c r="C621" s="13" t="str">
        <f t="array" ref="C621">XLOOKUP(D621,Province!$B$2:$B$108,Province!$A$2:$A$108)</f>
        <v>Cuneo</v>
      </c>
      <c r="D621" s="13" t="s">
        <v>528</v>
      </c>
      <c r="E621" s="13">
        <v>270.0</v>
      </c>
      <c r="F621" s="13">
        <f>(Comuni!$E621/$E$7910)*100</f>
        <v>0.000454369872</v>
      </c>
      <c r="G621" s="13">
        <f t="array" ref="G621">Comuni!$E621/XLOOKUP(B621,Ripartizione_Geografica!$C$2:$C$21,Ripartizione_Geografica!$D$2:$D$21)*100</f>
        <v>0.00618710351</v>
      </c>
      <c r="H621" s="13" t="str">
        <f t="shared" si="1"/>
        <v/>
      </c>
      <c r="I621" s="13" t="str">
        <f t="array" ref="I621">XLOOKUP(B621,Ripartizione_Geografica!$C$2:$C$21,Ripartizione_Geografica!$B$2:$B$21)</f>
        <v>Nord-ovest</v>
      </c>
    </row>
    <row r="622" ht="14.25" customHeight="1">
      <c r="A622" s="13" t="s">
        <v>667</v>
      </c>
      <c r="B622" s="13" t="s">
        <v>10</v>
      </c>
      <c r="C622" s="13" t="str">
        <f t="array" ref="C622">XLOOKUP(D622,Province!$B$2:$B$108,Province!$A$2:$A$108)</f>
        <v>Cuneo</v>
      </c>
      <c r="D622" s="13" t="s">
        <v>528</v>
      </c>
      <c r="E622" s="13">
        <v>2216.0</v>
      </c>
      <c r="F622" s="13">
        <f>(Comuni!$E622/$E$7910)*100</f>
        <v>0.003729198653</v>
      </c>
      <c r="G622" s="13">
        <f t="array" ref="G622">Comuni!$E622/XLOOKUP(B622,Ripartizione_Geografica!$C$2:$C$21,Ripartizione_Geografica!$D$2:$D$21)*100</f>
        <v>0.05078007918</v>
      </c>
      <c r="H622" s="13" t="str">
        <f t="shared" si="1"/>
        <v/>
      </c>
      <c r="I622" s="13" t="str">
        <f t="array" ref="I622">XLOOKUP(B622,Ripartizione_Geografica!$C$2:$C$21,Ripartizione_Geografica!$B$2:$B$21)</f>
        <v>Nord-ovest</v>
      </c>
    </row>
    <row r="623" ht="14.25" customHeight="1">
      <c r="A623" s="13" t="s">
        <v>668</v>
      </c>
      <c r="B623" s="13" t="s">
        <v>10</v>
      </c>
      <c r="C623" s="13" t="str">
        <f t="array" ref="C623">XLOOKUP(D623,Province!$B$2:$B$108,Province!$A$2:$A$108)</f>
        <v>Cuneo</v>
      </c>
      <c r="D623" s="13" t="s">
        <v>528</v>
      </c>
      <c r="E623" s="13">
        <v>4237.0</v>
      </c>
      <c r="F623" s="13">
        <f>(Comuni!$E623/$E$7910)*100</f>
        <v>0.007130241287</v>
      </c>
      <c r="G623" s="13">
        <f t="array" ref="G623">Comuni!$E623/XLOOKUP(B623,Ripartizione_Geografica!$C$2:$C$21,Ripartizione_Geografica!$D$2:$D$21)*100</f>
        <v>0.09709169471</v>
      </c>
      <c r="H623" s="13" t="str">
        <f t="shared" si="1"/>
        <v/>
      </c>
      <c r="I623" s="13" t="str">
        <f t="array" ref="I623">XLOOKUP(B623,Ripartizione_Geografica!$C$2:$C$21,Ripartizione_Geografica!$B$2:$B$21)</f>
        <v>Nord-ovest</v>
      </c>
    </row>
    <row r="624" ht="14.25" customHeight="1">
      <c r="A624" s="13" t="s">
        <v>669</v>
      </c>
      <c r="B624" s="13" t="s">
        <v>10</v>
      </c>
      <c r="C624" s="13" t="str">
        <f t="array" ref="C624">XLOOKUP(D624,Province!$B$2:$B$108,Province!$A$2:$A$108)</f>
        <v>Cuneo</v>
      </c>
      <c r="D624" s="13" t="s">
        <v>528</v>
      </c>
      <c r="E624" s="13">
        <v>2115.0</v>
      </c>
      <c r="F624" s="13">
        <f>(Comuni!$E624/$E$7910)*100</f>
        <v>0.003559230664</v>
      </c>
      <c r="G624" s="13">
        <f t="array" ref="G624">Comuni!$E624/XLOOKUP(B624,Ripartizione_Geografica!$C$2:$C$21,Ripartizione_Geografica!$D$2:$D$21)*100</f>
        <v>0.04846564416</v>
      </c>
      <c r="H624" s="13" t="str">
        <f t="shared" si="1"/>
        <v/>
      </c>
      <c r="I624" s="13" t="str">
        <f t="array" ref="I624">XLOOKUP(B624,Ripartizione_Geografica!$C$2:$C$21,Ripartizione_Geografica!$B$2:$B$21)</f>
        <v>Nord-ovest</v>
      </c>
    </row>
    <row r="625" ht="14.25" customHeight="1">
      <c r="A625" s="13" t="s">
        <v>670</v>
      </c>
      <c r="B625" s="13" t="s">
        <v>10</v>
      </c>
      <c r="C625" s="13" t="str">
        <f t="array" ref="C625">XLOOKUP(D625,Province!$B$2:$B$108,Province!$A$2:$A$108)</f>
        <v>Cuneo</v>
      </c>
      <c r="D625" s="13" t="s">
        <v>528</v>
      </c>
      <c r="E625" s="13">
        <v>840.0</v>
      </c>
      <c r="F625" s="13">
        <f>(Comuni!$E625/$E$7910)*100</f>
        <v>0.001413595157</v>
      </c>
      <c r="G625" s="13">
        <f t="array" ref="G625">Comuni!$E625/XLOOKUP(B625,Ripartizione_Geografica!$C$2:$C$21,Ripartizione_Geografica!$D$2:$D$21)*100</f>
        <v>0.01924876647</v>
      </c>
      <c r="H625" s="13" t="str">
        <f t="shared" si="1"/>
        <v/>
      </c>
      <c r="I625" s="13" t="str">
        <f t="array" ref="I625">XLOOKUP(B625,Ripartizione_Geografica!$C$2:$C$21,Ripartizione_Geografica!$B$2:$B$21)</f>
        <v>Nord-ovest</v>
      </c>
    </row>
    <row r="626" ht="14.25" customHeight="1">
      <c r="A626" s="13" t="s">
        <v>671</v>
      </c>
      <c r="B626" s="13" t="s">
        <v>10</v>
      </c>
      <c r="C626" s="13" t="str">
        <f t="array" ref="C626">XLOOKUP(D626,Province!$B$2:$B$108,Province!$A$2:$A$108)</f>
        <v>Cuneo</v>
      </c>
      <c r="D626" s="13" t="s">
        <v>528</v>
      </c>
      <c r="E626" s="13">
        <v>962.0</v>
      </c>
      <c r="F626" s="13">
        <f>(Comuni!$E626/$E$7910)*100</f>
        <v>0.001618903025</v>
      </c>
      <c r="G626" s="13">
        <f t="array" ref="G626">Comuni!$E626/XLOOKUP(B626,Ripartizione_Geografica!$C$2:$C$21,Ripartizione_Geografica!$D$2:$D$21)*100</f>
        <v>0.02204442065</v>
      </c>
      <c r="H626" s="13" t="str">
        <f t="shared" si="1"/>
        <v/>
      </c>
      <c r="I626" s="13" t="str">
        <f t="array" ref="I626">XLOOKUP(B626,Ripartizione_Geografica!$C$2:$C$21,Ripartizione_Geografica!$B$2:$B$21)</f>
        <v>Nord-ovest</v>
      </c>
    </row>
    <row r="627" ht="14.25" customHeight="1">
      <c r="A627" s="13" t="s">
        <v>672</v>
      </c>
      <c r="B627" s="13" t="s">
        <v>10</v>
      </c>
      <c r="C627" s="13" t="str">
        <f t="array" ref="C627">XLOOKUP(D627,Province!$B$2:$B$108,Province!$A$2:$A$108)</f>
        <v>Cuneo</v>
      </c>
      <c r="D627" s="13" t="s">
        <v>528</v>
      </c>
      <c r="E627" s="13">
        <v>3532.0</v>
      </c>
      <c r="F627" s="13">
        <f>(Comuni!$E627/$E$7910)*100</f>
        <v>0.005943831066</v>
      </c>
      <c r="G627" s="13">
        <f t="array" ref="G627">Comuni!$E627/XLOOKUP(B627,Ripartizione_Geografica!$C$2:$C$21,Ripartizione_Geografica!$D$2:$D$21)*100</f>
        <v>0.08093647999</v>
      </c>
      <c r="H627" s="13" t="str">
        <f t="shared" si="1"/>
        <v/>
      </c>
      <c r="I627" s="13" t="str">
        <f t="array" ref="I627">XLOOKUP(B627,Ripartizione_Geografica!$C$2:$C$21,Ripartizione_Geografica!$B$2:$B$21)</f>
        <v>Nord-ovest</v>
      </c>
    </row>
    <row r="628" ht="14.25" customHeight="1">
      <c r="A628" s="13" t="s">
        <v>673</v>
      </c>
      <c r="B628" s="13" t="s">
        <v>10</v>
      </c>
      <c r="C628" s="13" t="str">
        <f t="array" ref="C628">XLOOKUP(D628,Province!$B$2:$B$108,Province!$A$2:$A$108)</f>
        <v>Cuneo</v>
      </c>
      <c r="D628" s="13" t="s">
        <v>528</v>
      </c>
      <c r="E628" s="13">
        <v>3341.0</v>
      </c>
      <c r="F628" s="13">
        <f>(Comuni!$E628/$E$7910)*100</f>
        <v>0.005622406453</v>
      </c>
      <c r="G628" s="13">
        <f t="array" ref="G628">Comuni!$E628/XLOOKUP(B628,Ripartizione_Geografica!$C$2:$C$21,Ripartizione_Geografica!$D$2:$D$21)*100</f>
        <v>0.07655967713</v>
      </c>
      <c r="H628" s="13" t="str">
        <f t="shared" si="1"/>
        <v/>
      </c>
      <c r="I628" s="13" t="str">
        <f t="array" ref="I628">XLOOKUP(B628,Ripartizione_Geografica!$C$2:$C$21,Ripartizione_Geografica!$B$2:$B$21)</f>
        <v>Nord-ovest</v>
      </c>
    </row>
    <row r="629" ht="14.25" customHeight="1">
      <c r="A629" s="13" t="s">
        <v>674</v>
      </c>
      <c r="B629" s="13" t="s">
        <v>10</v>
      </c>
      <c r="C629" s="13" t="str">
        <f t="array" ref="C629">XLOOKUP(D629,Province!$B$2:$B$108,Province!$A$2:$A$108)</f>
        <v>Cuneo</v>
      </c>
      <c r="D629" s="13" t="s">
        <v>528</v>
      </c>
      <c r="E629" s="13">
        <v>425.0</v>
      </c>
      <c r="F629" s="13">
        <f>(Comuni!$E629/$E$7910)*100</f>
        <v>0.0007152118355</v>
      </c>
      <c r="G629" s="13">
        <f t="array" ref="G629">Comuni!$E629/XLOOKUP(B629,Ripartizione_Geografica!$C$2:$C$21,Ripartizione_Geografica!$D$2:$D$21)*100</f>
        <v>0.009738959228</v>
      </c>
      <c r="H629" s="13" t="str">
        <f t="shared" si="1"/>
        <v/>
      </c>
      <c r="I629" s="13" t="str">
        <f t="array" ref="I629">XLOOKUP(B629,Ripartizione_Geografica!$C$2:$C$21,Ripartizione_Geografica!$B$2:$B$21)</f>
        <v>Nord-ovest</v>
      </c>
    </row>
    <row r="630" ht="14.25" customHeight="1">
      <c r="A630" s="13" t="s">
        <v>675</v>
      </c>
      <c r="B630" s="13" t="s">
        <v>10</v>
      </c>
      <c r="C630" s="13" t="str">
        <f t="array" ref="C630">XLOOKUP(D630,Province!$B$2:$B$108,Province!$A$2:$A$108)</f>
        <v>Cuneo</v>
      </c>
      <c r="D630" s="13" t="s">
        <v>528</v>
      </c>
      <c r="E630" s="13">
        <v>401.0</v>
      </c>
      <c r="F630" s="13">
        <f>(Comuni!$E630/$E$7910)*100</f>
        <v>0.0006748234024</v>
      </c>
      <c r="G630" s="13">
        <f t="array" ref="G630">Comuni!$E630/XLOOKUP(B630,Ripartizione_Geografica!$C$2:$C$21,Ripartizione_Geografica!$D$2:$D$21)*100</f>
        <v>0.009188994472</v>
      </c>
      <c r="H630" s="13" t="str">
        <f t="shared" si="1"/>
        <v/>
      </c>
      <c r="I630" s="13" t="str">
        <f t="array" ref="I630">XLOOKUP(B630,Ripartizione_Geografica!$C$2:$C$21,Ripartizione_Geografica!$B$2:$B$21)</f>
        <v>Nord-ovest</v>
      </c>
    </row>
    <row r="631" ht="14.25" customHeight="1">
      <c r="A631" s="13" t="s">
        <v>676</v>
      </c>
      <c r="B631" s="13" t="s">
        <v>10</v>
      </c>
      <c r="C631" s="13" t="str">
        <f t="array" ref="C631">XLOOKUP(D631,Province!$B$2:$B$108,Province!$A$2:$A$108)</f>
        <v>Cuneo</v>
      </c>
      <c r="D631" s="13" t="s">
        <v>528</v>
      </c>
      <c r="E631" s="13">
        <v>1035.0</v>
      </c>
      <c r="F631" s="13">
        <f>(Comuni!$E631/$E$7910)*100</f>
        <v>0.001741751176</v>
      </c>
      <c r="G631" s="13">
        <f t="array" ref="G631">Comuni!$E631/XLOOKUP(B631,Ripartizione_Geografica!$C$2:$C$21,Ripartizione_Geografica!$D$2:$D$21)*100</f>
        <v>0.02371723012</v>
      </c>
      <c r="H631" s="13" t="str">
        <f t="shared" si="1"/>
        <v/>
      </c>
      <c r="I631" s="13" t="str">
        <f t="array" ref="I631">XLOOKUP(B631,Ripartizione_Geografica!$C$2:$C$21,Ripartizione_Geografica!$B$2:$B$21)</f>
        <v>Nord-ovest</v>
      </c>
    </row>
    <row r="632" ht="14.25" customHeight="1">
      <c r="A632" s="13" t="s">
        <v>677</v>
      </c>
      <c r="B632" s="13" t="s">
        <v>10</v>
      </c>
      <c r="C632" s="13" t="str">
        <f t="array" ref="C632">XLOOKUP(D632,Province!$B$2:$B$108,Province!$A$2:$A$108)</f>
        <v>Cuneo</v>
      </c>
      <c r="D632" s="13" t="s">
        <v>528</v>
      </c>
      <c r="E632" s="13">
        <v>1023.0</v>
      </c>
      <c r="F632" s="13">
        <f>(Comuni!$E632/$E$7910)*100</f>
        <v>0.001721556959</v>
      </c>
      <c r="G632" s="13">
        <f t="array" ref="G632">Comuni!$E632/XLOOKUP(B632,Ripartizione_Geografica!$C$2:$C$21,Ripartizione_Geografica!$D$2:$D$21)*100</f>
        <v>0.02344224774</v>
      </c>
      <c r="H632" s="13" t="str">
        <f t="shared" si="1"/>
        <v/>
      </c>
      <c r="I632" s="13" t="str">
        <f t="array" ref="I632">XLOOKUP(B632,Ripartizione_Geografica!$C$2:$C$21,Ripartizione_Geografica!$B$2:$B$21)</f>
        <v>Nord-ovest</v>
      </c>
    </row>
    <row r="633" ht="14.25" customHeight="1">
      <c r="A633" s="13" t="s">
        <v>678</v>
      </c>
      <c r="B633" s="13" t="s">
        <v>10</v>
      </c>
      <c r="C633" s="13" t="str">
        <f t="array" ref="C633">XLOOKUP(D633,Province!$B$2:$B$108,Province!$A$2:$A$108)</f>
        <v>Cuneo</v>
      </c>
      <c r="D633" s="13" t="s">
        <v>528</v>
      </c>
      <c r="E633" s="13">
        <v>432.0</v>
      </c>
      <c r="F633" s="13">
        <f>(Comuni!$E633/$E$7910)*100</f>
        <v>0.0007269917951</v>
      </c>
      <c r="G633" s="13">
        <f t="array" ref="G633">Comuni!$E633/XLOOKUP(B633,Ripartizione_Geografica!$C$2:$C$21,Ripartizione_Geografica!$D$2:$D$21)*100</f>
        <v>0.009899365616</v>
      </c>
      <c r="H633" s="13" t="str">
        <f t="shared" si="1"/>
        <v/>
      </c>
      <c r="I633" s="13" t="str">
        <f t="array" ref="I633">XLOOKUP(B633,Ripartizione_Geografica!$C$2:$C$21,Ripartizione_Geografica!$B$2:$B$21)</f>
        <v>Nord-ovest</v>
      </c>
    </row>
    <row r="634" ht="14.25" customHeight="1">
      <c r="A634" s="13" t="s">
        <v>679</v>
      </c>
      <c r="B634" s="13" t="s">
        <v>10</v>
      </c>
      <c r="C634" s="13" t="str">
        <f t="array" ref="C634">XLOOKUP(D634,Province!$B$2:$B$108,Province!$A$2:$A$108)</f>
        <v>Cuneo</v>
      </c>
      <c r="D634" s="13" t="s">
        <v>528</v>
      </c>
      <c r="E634" s="13">
        <v>82.0</v>
      </c>
      <c r="F634" s="13">
        <f>(Comuni!$E634/$E$7910)*100</f>
        <v>0.000137993813</v>
      </c>
      <c r="G634" s="13">
        <f t="array" ref="G634">Comuni!$E634/XLOOKUP(B634,Ripartizione_Geografica!$C$2:$C$21,Ripartizione_Geografica!$D$2:$D$21)*100</f>
        <v>0.001879046251</v>
      </c>
      <c r="H634" s="13" t="str">
        <f t="shared" si="1"/>
        <v/>
      </c>
      <c r="I634" s="13" t="str">
        <f t="array" ref="I634">XLOOKUP(B634,Ripartizione_Geografica!$C$2:$C$21,Ripartizione_Geografica!$B$2:$B$21)</f>
        <v>Nord-ovest</v>
      </c>
    </row>
    <row r="635" ht="14.25" customHeight="1">
      <c r="A635" s="13" t="s">
        <v>680</v>
      </c>
      <c r="B635" s="13" t="s">
        <v>10</v>
      </c>
      <c r="C635" s="13" t="str">
        <f t="array" ref="C635">XLOOKUP(D635,Province!$B$2:$B$108,Province!$A$2:$A$108)</f>
        <v>Cuneo</v>
      </c>
      <c r="D635" s="13" t="s">
        <v>528</v>
      </c>
      <c r="E635" s="13">
        <v>1723.0</v>
      </c>
      <c r="F635" s="13">
        <f>(Comuni!$E635/$E$7910)*100</f>
        <v>0.002899552924</v>
      </c>
      <c r="G635" s="13">
        <f t="array" ref="G635">Comuni!$E635/XLOOKUP(B635,Ripartizione_Geografica!$C$2:$C$21,Ripartizione_Geografica!$D$2:$D$21)*100</f>
        <v>0.03948288647</v>
      </c>
      <c r="H635" s="13" t="str">
        <f t="shared" si="1"/>
        <v/>
      </c>
      <c r="I635" s="13" t="str">
        <f t="array" ref="I635">XLOOKUP(B635,Ripartizione_Geografica!$C$2:$C$21,Ripartizione_Geografica!$B$2:$B$21)</f>
        <v>Nord-ovest</v>
      </c>
    </row>
    <row r="636" ht="14.25" customHeight="1">
      <c r="A636" s="13" t="s">
        <v>681</v>
      </c>
      <c r="B636" s="13" t="s">
        <v>10</v>
      </c>
      <c r="C636" s="13" t="str">
        <f t="array" ref="C636">XLOOKUP(D636,Province!$B$2:$B$108,Province!$A$2:$A$108)</f>
        <v>Cuneo</v>
      </c>
      <c r="D636" s="13" t="s">
        <v>528</v>
      </c>
      <c r="E636" s="13">
        <v>81.0</v>
      </c>
      <c r="F636" s="13">
        <f>(Comuni!$E636/$E$7910)*100</f>
        <v>0.0001363109616</v>
      </c>
      <c r="G636" s="13">
        <f t="array" ref="G636">Comuni!$E636/XLOOKUP(B636,Ripartizione_Geografica!$C$2:$C$21,Ripartizione_Geografica!$D$2:$D$21)*100</f>
        <v>0.001856131053</v>
      </c>
      <c r="H636" s="13" t="str">
        <f t="shared" si="1"/>
        <v/>
      </c>
      <c r="I636" s="13" t="str">
        <f t="array" ref="I636">XLOOKUP(B636,Ripartizione_Geografica!$C$2:$C$21,Ripartizione_Geografica!$B$2:$B$21)</f>
        <v>Nord-ovest</v>
      </c>
    </row>
    <row r="637" ht="14.25" customHeight="1">
      <c r="A637" s="13" t="s">
        <v>682</v>
      </c>
      <c r="B637" s="13" t="s">
        <v>10</v>
      </c>
      <c r="C637" s="13" t="str">
        <f t="array" ref="C637">XLOOKUP(D637,Province!$B$2:$B$108,Province!$A$2:$A$108)</f>
        <v>Cuneo</v>
      </c>
      <c r="D637" s="13" t="s">
        <v>528</v>
      </c>
      <c r="E637" s="13">
        <v>2868.0</v>
      </c>
      <c r="F637" s="13">
        <f>(Comuni!$E637/$E$7910)*100</f>
        <v>0.004826417751</v>
      </c>
      <c r="G637" s="13">
        <f t="array" ref="G637">Comuni!$E637/XLOOKUP(B637,Ripartizione_Geografica!$C$2:$C$21,Ripartizione_Geografica!$D$2:$D$21)*100</f>
        <v>0.06572078839</v>
      </c>
      <c r="H637" s="13" t="str">
        <f t="shared" si="1"/>
        <v/>
      </c>
      <c r="I637" s="13" t="str">
        <f t="array" ref="I637">XLOOKUP(B637,Ripartizione_Geografica!$C$2:$C$21,Ripartizione_Geografica!$B$2:$B$21)</f>
        <v>Nord-ovest</v>
      </c>
    </row>
    <row r="638" ht="14.25" customHeight="1">
      <c r="A638" s="13" t="s">
        <v>683</v>
      </c>
      <c r="B638" s="13" t="s">
        <v>10</v>
      </c>
      <c r="C638" s="13" t="str">
        <f t="array" ref="C638">XLOOKUP(D638,Province!$B$2:$B$108,Province!$A$2:$A$108)</f>
        <v>Cuneo</v>
      </c>
      <c r="D638" s="13" t="s">
        <v>528</v>
      </c>
      <c r="E638" s="13">
        <v>572.0</v>
      </c>
      <c r="F638" s="13">
        <f>(Comuni!$E638/$E$7910)*100</f>
        <v>0.000962590988</v>
      </c>
      <c r="G638" s="13">
        <f t="array" ref="G638">Comuni!$E638/XLOOKUP(B638,Ripartizione_Geografica!$C$2:$C$21,Ripartizione_Geografica!$D$2:$D$21)*100</f>
        <v>0.01310749336</v>
      </c>
      <c r="H638" s="13" t="str">
        <f t="shared" si="1"/>
        <v/>
      </c>
      <c r="I638" s="13" t="str">
        <f t="array" ref="I638">XLOOKUP(B638,Ripartizione_Geografica!$C$2:$C$21,Ripartizione_Geografica!$B$2:$B$21)</f>
        <v>Nord-ovest</v>
      </c>
    </row>
    <row r="639" ht="14.25" customHeight="1">
      <c r="A639" s="13" t="s">
        <v>684</v>
      </c>
      <c r="B639" s="13" t="s">
        <v>10</v>
      </c>
      <c r="C639" s="13" t="str">
        <f t="array" ref="C639">XLOOKUP(D639,Province!$B$2:$B$108,Province!$A$2:$A$108)</f>
        <v>Cuneo</v>
      </c>
      <c r="D639" s="13" t="s">
        <v>528</v>
      </c>
      <c r="E639" s="13">
        <v>329.0</v>
      </c>
      <c r="F639" s="13">
        <f>(Comuni!$E639/$E$7910)*100</f>
        <v>0.0005536581032</v>
      </c>
      <c r="G639" s="13">
        <f t="array" ref="G639">Comuni!$E639/XLOOKUP(B639,Ripartizione_Geografica!$C$2:$C$21,Ripartizione_Geografica!$D$2:$D$21)*100</f>
        <v>0.007539100203</v>
      </c>
      <c r="H639" s="13" t="str">
        <f t="shared" si="1"/>
        <v/>
      </c>
      <c r="I639" s="13" t="str">
        <f t="array" ref="I639">XLOOKUP(B639,Ripartizione_Geografica!$C$2:$C$21,Ripartizione_Geografica!$B$2:$B$21)</f>
        <v>Nord-ovest</v>
      </c>
    </row>
    <row r="640" ht="14.25" customHeight="1">
      <c r="A640" s="13" t="s">
        <v>685</v>
      </c>
      <c r="B640" s="13" t="s">
        <v>10</v>
      </c>
      <c r="C640" s="13" t="str">
        <f t="array" ref="C640">XLOOKUP(D640,Province!$B$2:$B$108,Province!$A$2:$A$108)</f>
        <v>Cuneo</v>
      </c>
      <c r="D640" s="13" t="s">
        <v>528</v>
      </c>
      <c r="E640" s="13">
        <v>228.0</v>
      </c>
      <c r="F640" s="13">
        <f>(Comuni!$E640/$E$7910)*100</f>
        <v>0.0003836901141</v>
      </c>
      <c r="G640" s="13">
        <f t="array" ref="G640">Comuni!$E640/XLOOKUP(B640,Ripartizione_Geografica!$C$2:$C$21,Ripartizione_Geografica!$D$2:$D$21)*100</f>
        <v>0.005224665186</v>
      </c>
      <c r="H640" s="13" t="str">
        <f t="shared" si="1"/>
        <v/>
      </c>
      <c r="I640" s="13" t="str">
        <f t="array" ref="I640">XLOOKUP(B640,Ripartizione_Geografica!$C$2:$C$21,Ripartizione_Geografica!$B$2:$B$21)</f>
        <v>Nord-ovest</v>
      </c>
    </row>
    <row r="641" ht="14.25" customHeight="1">
      <c r="A641" s="13" t="s">
        <v>686</v>
      </c>
      <c r="B641" s="13" t="s">
        <v>10</v>
      </c>
      <c r="C641" s="13" t="str">
        <f t="array" ref="C641">XLOOKUP(D641,Province!$B$2:$B$108,Province!$A$2:$A$108)</f>
        <v>Cuneo</v>
      </c>
      <c r="D641" s="13" t="s">
        <v>528</v>
      </c>
      <c r="E641" s="13">
        <v>305.0</v>
      </c>
      <c r="F641" s="13">
        <f>(Comuni!$E641/$E$7910)*100</f>
        <v>0.0005132696702</v>
      </c>
      <c r="G641" s="13">
        <f t="array" ref="G641">Comuni!$E641/XLOOKUP(B641,Ripartizione_Geografica!$C$2:$C$21,Ripartizione_Geografica!$D$2:$D$21)*100</f>
        <v>0.006989135446</v>
      </c>
      <c r="H641" s="13" t="str">
        <f t="shared" si="1"/>
        <v/>
      </c>
      <c r="I641" s="13" t="str">
        <f t="array" ref="I641">XLOOKUP(B641,Ripartizione_Geografica!$C$2:$C$21,Ripartizione_Geografica!$B$2:$B$21)</f>
        <v>Nord-ovest</v>
      </c>
    </row>
    <row r="642" ht="14.25" customHeight="1">
      <c r="A642" s="13" t="s">
        <v>687</v>
      </c>
      <c r="B642" s="13" t="s">
        <v>10</v>
      </c>
      <c r="C642" s="13" t="str">
        <f t="array" ref="C642">XLOOKUP(D642,Province!$B$2:$B$108,Province!$A$2:$A$108)</f>
        <v>Cuneo</v>
      </c>
      <c r="D642" s="13" t="s">
        <v>528</v>
      </c>
      <c r="E642" s="13">
        <v>126.0</v>
      </c>
      <c r="F642" s="13">
        <f>(Comuni!$E642/$E$7910)*100</f>
        <v>0.0002120392736</v>
      </c>
      <c r="G642" s="13">
        <f t="array" ref="G642">Comuni!$E642/XLOOKUP(B642,Ripartizione_Geografica!$C$2:$C$21,Ripartizione_Geografica!$D$2:$D$21)*100</f>
        <v>0.002887314971</v>
      </c>
      <c r="H642" s="13" t="str">
        <f t="shared" si="1"/>
        <v/>
      </c>
      <c r="I642" s="13" t="str">
        <f t="array" ref="I642">XLOOKUP(B642,Ripartizione_Geografica!$C$2:$C$21,Ripartizione_Geografica!$B$2:$B$21)</f>
        <v>Nord-ovest</v>
      </c>
    </row>
    <row r="643" ht="14.25" customHeight="1">
      <c r="A643" s="13" t="s">
        <v>688</v>
      </c>
      <c r="B643" s="13" t="s">
        <v>10</v>
      </c>
      <c r="C643" s="13" t="str">
        <f t="array" ref="C643">XLOOKUP(D643,Province!$B$2:$B$108,Province!$A$2:$A$108)</f>
        <v>Cuneo</v>
      </c>
      <c r="D643" s="13" t="s">
        <v>528</v>
      </c>
      <c r="E643" s="13">
        <v>5481.0</v>
      </c>
      <c r="F643" s="13">
        <f>(Comuni!$E643/$E$7910)*100</f>
        <v>0.009223708401</v>
      </c>
      <c r="G643" s="13">
        <f t="array" ref="G643">Comuni!$E643/XLOOKUP(B643,Ripartizione_Geografica!$C$2:$C$21,Ripartizione_Geografica!$D$2:$D$21)*100</f>
        <v>0.1255982012</v>
      </c>
      <c r="H643" s="13" t="str">
        <f t="shared" si="1"/>
        <v/>
      </c>
      <c r="I643" s="13" t="str">
        <f t="array" ref="I643">XLOOKUP(B643,Ripartizione_Geografica!$C$2:$C$21,Ripartizione_Geografica!$B$2:$B$21)</f>
        <v>Nord-ovest</v>
      </c>
    </row>
    <row r="644" ht="14.25" customHeight="1">
      <c r="A644" s="13" t="s">
        <v>689</v>
      </c>
      <c r="B644" s="13" t="s">
        <v>10</v>
      </c>
      <c r="C644" s="13" t="str">
        <f t="array" ref="C644">XLOOKUP(D644,Province!$B$2:$B$108,Province!$A$2:$A$108)</f>
        <v>Cuneo</v>
      </c>
      <c r="D644" s="13" t="s">
        <v>528</v>
      </c>
      <c r="E644" s="13">
        <v>354.0</v>
      </c>
      <c r="F644" s="13">
        <f>(Comuni!$E644/$E$7910)*100</f>
        <v>0.0005957293877</v>
      </c>
      <c r="G644" s="13">
        <f t="array" ref="G644">Comuni!$E644/XLOOKUP(B644,Ripartizione_Geografica!$C$2:$C$21,Ripartizione_Geografica!$D$2:$D$21)*100</f>
        <v>0.008111980157</v>
      </c>
      <c r="H644" s="13" t="str">
        <f t="shared" si="1"/>
        <v/>
      </c>
      <c r="I644" s="13" t="str">
        <f t="array" ref="I644">XLOOKUP(B644,Ripartizione_Geografica!$C$2:$C$21,Ripartizione_Geografica!$B$2:$B$21)</f>
        <v>Nord-ovest</v>
      </c>
    </row>
    <row r="645" ht="14.25" customHeight="1">
      <c r="A645" s="13" t="s">
        <v>690</v>
      </c>
      <c r="B645" s="13" t="s">
        <v>10</v>
      </c>
      <c r="C645" s="13" t="str">
        <f t="array" ref="C645">XLOOKUP(D645,Province!$B$2:$B$108,Province!$A$2:$A$108)</f>
        <v>Cuneo</v>
      </c>
      <c r="D645" s="13" t="s">
        <v>528</v>
      </c>
      <c r="E645" s="13">
        <v>2222.0</v>
      </c>
      <c r="F645" s="13">
        <f>(Comuni!$E645/$E$7910)*100</f>
        <v>0.003739295761</v>
      </c>
      <c r="G645" s="13">
        <f t="array" ref="G645">Comuni!$E645/XLOOKUP(B645,Ripartizione_Geografica!$C$2:$C$21,Ripartizione_Geografica!$D$2:$D$21)*100</f>
        <v>0.05091757037</v>
      </c>
      <c r="H645" s="13" t="str">
        <f t="shared" si="1"/>
        <v/>
      </c>
      <c r="I645" s="13" t="str">
        <f t="array" ref="I645">XLOOKUP(B645,Ripartizione_Geografica!$C$2:$C$21,Ripartizione_Geografica!$B$2:$B$21)</f>
        <v>Nord-ovest</v>
      </c>
    </row>
    <row r="646" ht="14.25" customHeight="1">
      <c r="A646" s="13" t="s">
        <v>691</v>
      </c>
      <c r="B646" s="13" t="s">
        <v>10</v>
      </c>
      <c r="C646" s="13" t="str">
        <f t="array" ref="C646">XLOOKUP(D646,Province!$B$2:$B$108,Province!$A$2:$A$108)</f>
        <v>Cuneo</v>
      </c>
      <c r="D646" s="13" t="s">
        <v>528</v>
      </c>
      <c r="E646" s="13">
        <v>2821.0</v>
      </c>
      <c r="F646" s="13">
        <f>(Comuni!$E646/$E$7910)*100</f>
        <v>0.004747323736</v>
      </c>
      <c r="G646" s="13">
        <f t="array" ref="G646">Comuni!$E646/XLOOKUP(B646,Ripartizione_Geografica!$C$2:$C$21,Ripartizione_Geografica!$D$2:$D$21)*100</f>
        <v>0.06464377408</v>
      </c>
      <c r="H646" s="13" t="str">
        <f t="shared" si="1"/>
        <v/>
      </c>
      <c r="I646" s="13" t="str">
        <f t="array" ref="I646">XLOOKUP(B646,Ripartizione_Geografica!$C$2:$C$21,Ripartizione_Geografica!$B$2:$B$21)</f>
        <v>Nord-ovest</v>
      </c>
    </row>
    <row r="647" ht="14.25" customHeight="1">
      <c r="A647" s="13" t="s">
        <v>692</v>
      </c>
      <c r="B647" s="13" t="s">
        <v>10</v>
      </c>
      <c r="C647" s="13" t="str">
        <f t="array" ref="C647">XLOOKUP(D647,Province!$B$2:$B$108,Province!$A$2:$A$108)</f>
        <v>Cuneo</v>
      </c>
      <c r="D647" s="13" t="s">
        <v>528</v>
      </c>
      <c r="E647" s="13">
        <v>91.0</v>
      </c>
      <c r="F647" s="13">
        <f>(Comuni!$E647/$E$7910)*100</f>
        <v>0.0001531394754</v>
      </c>
      <c r="G647" s="13">
        <f t="array" ref="G647">Comuni!$E647/XLOOKUP(B647,Ripartizione_Geografica!$C$2:$C$21,Ripartizione_Geografica!$D$2:$D$21)*100</f>
        <v>0.002085283035</v>
      </c>
      <c r="H647" s="13" t="str">
        <f t="shared" si="1"/>
        <v/>
      </c>
      <c r="I647" s="13" t="str">
        <f t="array" ref="I647">XLOOKUP(B647,Ripartizione_Geografica!$C$2:$C$21,Ripartizione_Geografica!$B$2:$B$21)</f>
        <v>Nord-ovest</v>
      </c>
    </row>
    <row r="648" ht="14.25" customHeight="1">
      <c r="A648" s="13" t="s">
        <v>693</v>
      </c>
      <c r="B648" s="13" t="s">
        <v>10</v>
      </c>
      <c r="C648" s="13" t="str">
        <f t="array" ref="C648">XLOOKUP(D648,Province!$B$2:$B$108,Province!$A$2:$A$108)</f>
        <v>Cuneo</v>
      </c>
      <c r="D648" s="13" t="s">
        <v>528</v>
      </c>
      <c r="E648" s="13">
        <v>1248.0</v>
      </c>
      <c r="F648" s="13">
        <f>(Comuni!$E648/$E$7910)*100</f>
        <v>0.002100198519</v>
      </c>
      <c r="G648" s="13">
        <f t="array" ref="G648">Comuni!$E648/XLOOKUP(B648,Ripartizione_Geografica!$C$2:$C$21,Ripartizione_Geografica!$D$2:$D$21)*100</f>
        <v>0.02859816733</v>
      </c>
      <c r="H648" s="13" t="str">
        <f t="shared" si="1"/>
        <v/>
      </c>
      <c r="I648" s="13" t="str">
        <f t="array" ref="I648">XLOOKUP(B648,Ripartizione_Geografica!$C$2:$C$21,Ripartizione_Geografica!$B$2:$B$21)</f>
        <v>Nord-ovest</v>
      </c>
    </row>
    <row r="649" ht="14.25" customHeight="1">
      <c r="A649" s="13" t="s">
        <v>694</v>
      </c>
      <c r="B649" s="13" t="s">
        <v>10</v>
      </c>
      <c r="C649" s="13" t="str">
        <f t="array" ref="C649">XLOOKUP(D649,Province!$B$2:$B$108,Province!$A$2:$A$108)</f>
        <v>Cuneo</v>
      </c>
      <c r="D649" s="13" t="s">
        <v>528</v>
      </c>
      <c r="E649" s="13">
        <v>1007.0</v>
      </c>
      <c r="F649" s="13">
        <f>(Comuni!$E649/$E$7910)*100</f>
        <v>0.001694631337</v>
      </c>
      <c r="G649" s="13">
        <f t="array" ref="G649">Comuni!$E649/XLOOKUP(B649,Ripartizione_Geografica!$C$2:$C$21,Ripartizione_Geografica!$D$2:$D$21)*100</f>
        <v>0.02307560457</v>
      </c>
      <c r="H649" s="13" t="str">
        <f t="shared" si="1"/>
        <v/>
      </c>
      <c r="I649" s="13" t="str">
        <f t="array" ref="I649">XLOOKUP(B649,Ripartizione_Geografica!$C$2:$C$21,Ripartizione_Geografica!$B$2:$B$21)</f>
        <v>Nord-ovest</v>
      </c>
    </row>
    <row r="650" ht="14.25" customHeight="1">
      <c r="A650" s="13" t="s">
        <v>695</v>
      </c>
      <c r="B650" s="13" t="s">
        <v>10</v>
      </c>
      <c r="C650" s="13" t="str">
        <f t="array" ref="C650">XLOOKUP(D650,Province!$B$2:$B$108,Province!$A$2:$A$108)</f>
        <v>Cuneo</v>
      </c>
      <c r="D650" s="13" t="s">
        <v>528</v>
      </c>
      <c r="E650" s="13">
        <v>3330.0</v>
      </c>
      <c r="F650" s="13">
        <f>(Comuni!$E650/$E$7910)*100</f>
        <v>0.005603895087</v>
      </c>
      <c r="G650" s="13">
        <f t="array" ref="G650">Comuni!$E650/XLOOKUP(B650,Ripartizione_Geografica!$C$2:$C$21,Ripartizione_Geografica!$D$2:$D$21)*100</f>
        <v>0.07630760995</v>
      </c>
      <c r="H650" s="13" t="str">
        <f t="shared" si="1"/>
        <v/>
      </c>
      <c r="I650" s="13" t="str">
        <f t="array" ref="I650">XLOOKUP(B650,Ripartizione_Geografica!$C$2:$C$21,Ripartizione_Geografica!$B$2:$B$21)</f>
        <v>Nord-ovest</v>
      </c>
    </row>
    <row r="651" ht="14.25" customHeight="1">
      <c r="A651" s="13" t="s">
        <v>696</v>
      </c>
      <c r="B651" s="13" t="s">
        <v>10</v>
      </c>
      <c r="C651" s="13" t="str">
        <f t="array" ref="C651">XLOOKUP(D651,Province!$B$2:$B$108,Province!$A$2:$A$108)</f>
        <v>Cuneo</v>
      </c>
      <c r="D651" s="13" t="s">
        <v>528</v>
      </c>
      <c r="E651" s="13">
        <v>1193.0</v>
      </c>
      <c r="F651" s="13">
        <f>(Comuni!$E651/$E$7910)*100</f>
        <v>0.002007641693</v>
      </c>
      <c r="G651" s="13">
        <f t="array" ref="G651">Comuni!$E651/XLOOKUP(B651,Ripartizione_Geografica!$C$2:$C$21,Ripartizione_Geografica!$D$2:$D$21)*100</f>
        <v>0.02733783143</v>
      </c>
      <c r="H651" s="13" t="str">
        <f t="shared" si="1"/>
        <v/>
      </c>
      <c r="I651" s="13" t="str">
        <f t="array" ref="I651">XLOOKUP(B651,Ripartizione_Geografica!$C$2:$C$21,Ripartizione_Geografica!$B$2:$B$21)</f>
        <v>Nord-ovest</v>
      </c>
    </row>
    <row r="652" ht="14.25" customHeight="1">
      <c r="A652" s="13" t="s">
        <v>697</v>
      </c>
      <c r="B652" s="13" t="s">
        <v>10</v>
      </c>
      <c r="C652" s="13" t="str">
        <f t="array" ref="C652">XLOOKUP(D652,Province!$B$2:$B$108,Province!$A$2:$A$108)</f>
        <v>Cuneo</v>
      </c>
      <c r="D652" s="13" t="s">
        <v>528</v>
      </c>
      <c r="E652" s="13">
        <v>182.0</v>
      </c>
      <c r="F652" s="13">
        <f>(Comuni!$E652/$E$7910)*100</f>
        <v>0.0003062789507</v>
      </c>
      <c r="G652" s="13">
        <f t="array" ref="G652">Comuni!$E652/XLOOKUP(B652,Ripartizione_Geografica!$C$2:$C$21,Ripartizione_Geografica!$D$2:$D$21)*100</f>
        <v>0.00417056607</v>
      </c>
      <c r="H652" s="13" t="str">
        <f t="shared" si="1"/>
        <v/>
      </c>
      <c r="I652" s="13" t="str">
        <f t="array" ref="I652">XLOOKUP(B652,Ripartizione_Geografica!$C$2:$C$21,Ripartizione_Geografica!$B$2:$B$21)</f>
        <v>Nord-ovest</v>
      </c>
    </row>
    <row r="653" ht="14.25" customHeight="1">
      <c r="A653" s="13" t="s">
        <v>698</v>
      </c>
      <c r="B653" s="13" t="s">
        <v>10</v>
      </c>
      <c r="C653" s="13" t="str">
        <f t="array" ref="C653">XLOOKUP(D653,Province!$B$2:$B$108,Province!$A$2:$A$108)</f>
        <v>Cuneo</v>
      </c>
      <c r="D653" s="13" t="s">
        <v>528</v>
      </c>
      <c r="E653" s="13">
        <v>272.0</v>
      </c>
      <c r="F653" s="13">
        <f>(Comuni!$E653/$E$7910)*100</f>
        <v>0.0004577355747</v>
      </c>
      <c r="G653" s="13">
        <f t="array" ref="G653">Comuni!$E653/XLOOKUP(B653,Ripartizione_Geografica!$C$2:$C$21,Ripartizione_Geografica!$D$2:$D$21)*100</f>
        <v>0.006232933906</v>
      </c>
      <c r="H653" s="13" t="str">
        <f t="shared" si="1"/>
        <v/>
      </c>
      <c r="I653" s="13" t="str">
        <f t="array" ref="I653">XLOOKUP(B653,Ripartizione_Geografica!$C$2:$C$21,Ripartizione_Geografica!$B$2:$B$21)</f>
        <v>Nord-ovest</v>
      </c>
    </row>
    <row r="654" ht="14.25" customHeight="1">
      <c r="A654" s="13" t="s">
        <v>699</v>
      </c>
      <c r="B654" s="13" t="s">
        <v>10</v>
      </c>
      <c r="C654" s="13" t="str">
        <f t="array" ref="C654">XLOOKUP(D654,Province!$B$2:$B$108,Province!$A$2:$A$108)</f>
        <v>Cuneo</v>
      </c>
      <c r="D654" s="13" t="s">
        <v>528</v>
      </c>
      <c r="E654" s="13">
        <v>175.0</v>
      </c>
      <c r="F654" s="13">
        <f>(Comuni!$E654/$E$7910)*100</f>
        <v>0.0002944989911</v>
      </c>
      <c r="G654" s="13">
        <f t="array" ref="G654">Comuni!$E654/XLOOKUP(B654,Ripartizione_Geografica!$C$2:$C$21,Ripartizione_Geografica!$D$2:$D$21)*100</f>
        <v>0.004010159682</v>
      </c>
      <c r="H654" s="13" t="str">
        <f t="shared" si="1"/>
        <v/>
      </c>
      <c r="I654" s="13" t="str">
        <f t="array" ref="I654">XLOOKUP(B654,Ripartizione_Geografica!$C$2:$C$21,Ripartizione_Geografica!$B$2:$B$21)</f>
        <v>Nord-ovest</v>
      </c>
    </row>
    <row r="655" ht="14.25" customHeight="1">
      <c r="A655" s="13" t="s">
        <v>700</v>
      </c>
      <c r="B655" s="13" t="s">
        <v>10</v>
      </c>
      <c r="C655" s="13" t="str">
        <f t="array" ref="C655">XLOOKUP(D655,Province!$B$2:$B$108,Province!$A$2:$A$108)</f>
        <v>Cuneo</v>
      </c>
      <c r="D655" s="13" t="s">
        <v>528</v>
      </c>
      <c r="E655" s="13">
        <v>487.0</v>
      </c>
      <c r="F655" s="13">
        <f>(Comuni!$E655/$E$7910)*100</f>
        <v>0.0008195486209</v>
      </c>
      <c r="G655" s="13">
        <f t="array" ref="G655">Comuni!$E655/XLOOKUP(B655,Ripartizione_Geografica!$C$2:$C$21,Ripartizione_Geografica!$D$2:$D$21)*100</f>
        <v>0.01115970152</v>
      </c>
      <c r="H655" s="13" t="str">
        <f t="shared" si="1"/>
        <v/>
      </c>
      <c r="I655" s="13" t="str">
        <f t="array" ref="I655">XLOOKUP(B655,Ripartizione_Geografica!$C$2:$C$21,Ripartizione_Geografica!$B$2:$B$21)</f>
        <v>Nord-ovest</v>
      </c>
    </row>
    <row r="656" ht="14.25" customHeight="1">
      <c r="A656" s="13" t="s">
        <v>701</v>
      </c>
      <c r="B656" s="13" t="s">
        <v>10</v>
      </c>
      <c r="C656" s="13" t="str">
        <f t="array" ref="C656">XLOOKUP(D656,Province!$B$2:$B$108,Province!$A$2:$A$108)</f>
        <v>Cuneo</v>
      </c>
      <c r="D656" s="13" t="s">
        <v>528</v>
      </c>
      <c r="E656" s="13">
        <v>2001.0</v>
      </c>
      <c r="F656" s="13">
        <f>(Comuni!$E656/$E$7910)*100</f>
        <v>0.003367385607</v>
      </c>
      <c r="G656" s="13">
        <f t="array" ref="G656">Comuni!$E656/XLOOKUP(B656,Ripartizione_Geografica!$C$2:$C$21,Ripartizione_Geografica!$D$2:$D$21)*100</f>
        <v>0.04585331157</v>
      </c>
      <c r="H656" s="13" t="str">
        <f t="shared" si="1"/>
        <v/>
      </c>
      <c r="I656" s="13" t="str">
        <f t="array" ref="I656">XLOOKUP(B656,Ripartizione_Geografica!$C$2:$C$21,Ripartizione_Geografica!$B$2:$B$21)</f>
        <v>Nord-ovest</v>
      </c>
    </row>
    <row r="657" ht="14.25" customHeight="1">
      <c r="A657" s="13" t="s">
        <v>702</v>
      </c>
      <c r="B657" s="13" t="s">
        <v>10</v>
      </c>
      <c r="C657" s="13" t="str">
        <f t="array" ref="C657">XLOOKUP(D657,Province!$B$2:$B$108,Province!$A$2:$A$108)</f>
        <v>Cuneo</v>
      </c>
      <c r="D657" s="13" t="s">
        <v>528</v>
      </c>
      <c r="E657" s="13">
        <v>719.0</v>
      </c>
      <c r="F657" s="13">
        <f>(Comuni!$E657/$E$7910)*100</f>
        <v>0.00120997014</v>
      </c>
      <c r="G657" s="13">
        <f t="array" ref="G657">Comuni!$E657/XLOOKUP(B657,Ripartizione_Geografica!$C$2:$C$21,Ripartizione_Geografica!$D$2:$D$21)*100</f>
        <v>0.01647602749</v>
      </c>
      <c r="H657" s="13" t="str">
        <f t="shared" si="1"/>
        <v/>
      </c>
      <c r="I657" s="13" t="str">
        <f t="array" ref="I657">XLOOKUP(B657,Ripartizione_Geografica!$C$2:$C$21,Ripartizione_Geografica!$B$2:$B$21)</f>
        <v>Nord-ovest</v>
      </c>
    </row>
    <row r="658" ht="14.25" customHeight="1">
      <c r="A658" s="13" t="s">
        <v>703</v>
      </c>
      <c r="B658" s="13" t="s">
        <v>10</v>
      </c>
      <c r="C658" s="13" t="str">
        <f t="array" ref="C658">XLOOKUP(D658,Province!$B$2:$B$108,Province!$A$2:$A$108)</f>
        <v>Cuneo</v>
      </c>
      <c r="D658" s="13" t="s">
        <v>528</v>
      </c>
      <c r="E658" s="13">
        <v>471.0</v>
      </c>
      <c r="F658" s="13">
        <f>(Comuni!$E658/$E$7910)*100</f>
        <v>0.0007926229988</v>
      </c>
      <c r="G658" s="13">
        <f t="array" ref="G658">Comuni!$E658/XLOOKUP(B658,Ripartizione_Geografica!$C$2:$C$21,Ripartizione_Geografica!$D$2:$D$21)*100</f>
        <v>0.01079305834</v>
      </c>
      <c r="H658" s="13" t="str">
        <f t="shared" si="1"/>
        <v/>
      </c>
      <c r="I658" s="13" t="str">
        <f t="array" ref="I658">XLOOKUP(B658,Ripartizione_Geografica!$C$2:$C$21,Ripartizione_Geografica!$B$2:$B$21)</f>
        <v>Nord-ovest</v>
      </c>
    </row>
    <row r="659" ht="14.25" customHeight="1">
      <c r="A659" s="13" t="s">
        <v>704</v>
      </c>
      <c r="B659" s="13" t="s">
        <v>10</v>
      </c>
      <c r="C659" s="13" t="str">
        <f t="array" ref="C659">XLOOKUP(D659,Province!$B$2:$B$108,Province!$A$2:$A$108)</f>
        <v>Cuneo</v>
      </c>
      <c r="D659" s="13" t="s">
        <v>528</v>
      </c>
      <c r="E659" s="13">
        <v>10028.0</v>
      </c>
      <c r="F659" s="13">
        <f>(Comuni!$E659/$E$7910)*100</f>
        <v>0.01687563361</v>
      </c>
      <c r="G659" s="13">
        <f t="array" ref="G659">Comuni!$E659/XLOOKUP(B659,Ripartizione_Geografica!$C$2:$C$21,Ripartizione_Geografica!$D$2:$D$21)*100</f>
        <v>0.2297936074</v>
      </c>
      <c r="H659" s="13" t="str">
        <f t="shared" si="1"/>
        <v/>
      </c>
      <c r="I659" s="13" t="str">
        <f t="array" ref="I659">XLOOKUP(B659,Ripartizione_Geografica!$C$2:$C$21,Ripartizione_Geografica!$B$2:$B$21)</f>
        <v>Nord-ovest</v>
      </c>
    </row>
    <row r="660" ht="14.25" customHeight="1">
      <c r="A660" s="13" t="s">
        <v>705</v>
      </c>
      <c r="B660" s="13" t="s">
        <v>10</v>
      </c>
      <c r="C660" s="13" t="str">
        <f t="array" ref="C660">XLOOKUP(D660,Province!$B$2:$B$108,Province!$A$2:$A$108)</f>
        <v>Cuneo</v>
      </c>
      <c r="D660" s="13" t="s">
        <v>528</v>
      </c>
      <c r="E660" s="13">
        <v>4203.0</v>
      </c>
      <c r="F660" s="13">
        <f>(Comuni!$E660/$E$7910)*100</f>
        <v>0.00707302434</v>
      </c>
      <c r="G660" s="13">
        <f t="array" ref="G660">Comuni!$E660/XLOOKUP(B660,Ripartizione_Geografica!$C$2:$C$21,Ripartizione_Geografica!$D$2:$D$21)*100</f>
        <v>0.09631257797</v>
      </c>
      <c r="H660" s="13" t="str">
        <f t="shared" si="1"/>
        <v/>
      </c>
      <c r="I660" s="13" t="str">
        <f t="array" ref="I660">XLOOKUP(B660,Ripartizione_Geografica!$C$2:$C$21,Ripartizione_Geografica!$B$2:$B$21)</f>
        <v>Nord-ovest</v>
      </c>
    </row>
    <row r="661" ht="14.25" customHeight="1">
      <c r="A661" s="13" t="s">
        <v>706</v>
      </c>
      <c r="B661" s="13" t="s">
        <v>10</v>
      </c>
      <c r="C661" s="13" t="str">
        <f t="array" ref="C661">XLOOKUP(D661,Province!$B$2:$B$108,Province!$A$2:$A$108)</f>
        <v>Cuneo</v>
      </c>
      <c r="D661" s="13" t="s">
        <v>528</v>
      </c>
      <c r="E661" s="13">
        <v>1072.0</v>
      </c>
      <c r="F661" s="13">
        <f>(Comuni!$E661/$E$7910)*100</f>
        <v>0.001804016677</v>
      </c>
      <c r="G661" s="13">
        <f t="array" ref="G661">Comuni!$E661/XLOOKUP(B661,Ripartizione_Geografica!$C$2:$C$21,Ripartizione_Geografica!$D$2:$D$21)*100</f>
        <v>0.02456509245</v>
      </c>
      <c r="H661" s="13" t="str">
        <f t="shared" si="1"/>
        <v/>
      </c>
      <c r="I661" s="13" t="str">
        <f t="array" ref="I661">XLOOKUP(B661,Ripartizione_Geografica!$C$2:$C$21,Ripartizione_Geografica!$B$2:$B$21)</f>
        <v>Nord-ovest</v>
      </c>
    </row>
    <row r="662" ht="14.25" customHeight="1">
      <c r="A662" s="13" t="s">
        <v>707</v>
      </c>
      <c r="B662" s="13" t="s">
        <v>10</v>
      </c>
      <c r="C662" s="13" t="str">
        <f t="array" ref="C662">XLOOKUP(D662,Province!$B$2:$B$108,Province!$A$2:$A$108)</f>
        <v>Cuneo</v>
      </c>
      <c r="D662" s="13" t="s">
        <v>528</v>
      </c>
      <c r="E662" s="13">
        <v>135.0</v>
      </c>
      <c r="F662" s="13">
        <f>(Comuni!$E662/$E$7910)*100</f>
        <v>0.000227184936</v>
      </c>
      <c r="G662" s="13">
        <f t="array" ref="G662">Comuni!$E662/XLOOKUP(B662,Ripartizione_Geografica!$C$2:$C$21,Ripartizione_Geografica!$D$2:$D$21)*100</f>
        <v>0.003093551755</v>
      </c>
      <c r="H662" s="13" t="str">
        <f t="shared" si="1"/>
        <v/>
      </c>
      <c r="I662" s="13" t="str">
        <f t="array" ref="I662">XLOOKUP(B662,Ripartizione_Geografica!$C$2:$C$21,Ripartizione_Geografica!$B$2:$B$21)</f>
        <v>Nord-ovest</v>
      </c>
    </row>
    <row r="663" ht="14.25" customHeight="1">
      <c r="A663" s="13" t="s">
        <v>708</v>
      </c>
      <c r="B663" s="13" t="s">
        <v>10</v>
      </c>
      <c r="C663" s="13" t="str">
        <f t="array" ref="C663">XLOOKUP(D663,Province!$B$2:$B$108,Province!$A$2:$A$108)</f>
        <v>Cuneo</v>
      </c>
      <c r="D663" s="13" t="s">
        <v>528</v>
      </c>
      <c r="E663" s="13">
        <v>138.0</v>
      </c>
      <c r="F663" s="13">
        <f>(Comuni!$E663/$E$7910)*100</f>
        <v>0.0002322334901</v>
      </c>
      <c r="G663" s="13">
        <f t="array" ref="G663">Comuni!$E663/XLOOKUP(B663,Ripartizione_Geografica!$C$2:$C$21,Ripartizione_Geografica!$D$2:$D$21)*100</f>
        <v>0.003162297349</v>
      </c>
      <c r="H663" s="13" t="str">
        <f t="shared" si="1"/>
        <v/>
      </c>
      <c r="I663" s="13" t="str">
        <f t="array" ref="I663">XLOOKUP(B663,Ripartizione_Geografica!$C$2:$C$21,Ripartizione_Geografica!$B$2:$B$21)</f>
        <v>Nord-ovest</v>
      </c>
    </row>
    <row r="664" ht="14.25" customHeight="1">
      <c r="A664" s="13" t="s">
        <v>709</v>
      </c>
      <c r="B664" s="13" t="s">
        <v>10</v>
      </c>
      <c r="C664" s="13" t="str">
        <f t="array" ref="C664">XLOOKUP(D664,Province!$B$2:$B$108,Province!$A$2:$A$108)</f>
        <v>Cuneo</v>
      </c>
      <c r="D664" s="13" t="s">
        <v>528</v>
      </c>
      <c r="E664" s="13">
        <v>83.0</v>
      </c>
      <c r="F664" s="13">
        <f>(Comuni!$E664/$E$7910)*100</f>
        <v>0.0001396766643</v>
      </c>
      <c r="G664" s="13">
        <f t="array" ref="G664">Comuni!$E664/XLOOKUP(B664,Ripartizione_Geografica!$C$2:$C$21,Ripartizione_Geografica!$D$2:$D$21)*100</f>
        <v>0.001901961449</v>
      </c>
      <c r="H664" s="13" t="str">
        <f t="shared" si="1"/>
        <v/>
      </c>
      <c r="I664" s="13" t="str">
        <f t="array" ref="I664">XLOOKUP(B664,Ripartizione_Geografica!$C$2:$C$21,Ripartizione_Geografica!$B$2:$B$21)</f>
        <v>Nord-ovest</v>
      </c>
    </row>
    <row r="665" ht="14.25" customHeight="1">
      <c r="A665" s="13" t="s">
        <v>710</v>
      </c>
      <c r="B665" s="13" t="s">
        <v>10</v>
      </c>
      <c r="C665" s="13" t="str">
        <f t="array" ref="C665">XLOOKUP(D665,Province!$B$2:$B$108,Province!$A$2:$A$108)</f>
        <v>Cuneo</v>
      </c>
      <c r="D665" s="13" t="s">
        <v>528</v>
      </c>
      <c r="E665" s="13">
        <v>2424.0</v>
      </c>
      <c r="F665" s="13">
        <f>(Comuni!$E665/$E$7910)*100</f>
        <v>0.004079231739</v>
      </c>
      <c r="G665" s="13">
        <f t="array" ref="G665">Comuni!$E665/XLOOKUP(B665,Ripartizione_Geografica!$C$2:$C$21,Ripartizione_Geografica!$D$2:$D$21)*100</f>
        <v>0.0555464404</v>
      </c>
      <c r="H665" s="13" t="str">
        <f t="shared" si="1"/>
        <v/>
      </c>
      <c r="I665" s="13" t="str">
        <f t="array" ref="I665">XLOOKUP(B665,Ripartizione_Geografica!$C$2:$C$21,Ripartizione_Geografica!$B$2:$B$21)</f>
        <v>Nord-ovest</v>
      </c>
    </row>
    <row r="666" ht="14.25" customHeight="1">
      <c r="A666" s="13" t="s">
        <v>711</v>
      </c>
      <c r="B666" s="13" t="s">
        <v>10</v>
      </c>
      <c r="C666" s="13" t="str">
        <f t="array" ref="C666">XLOOKUP(D666,Province!$B$2:$B$108,Province!$A$2:$A$108)</f>
        <v>Cuneo</v>
      </c>
      <c r="D666" s="13" t="s">
        <v>528</v>
      </c>
      <c r="E666" s="13">
        <v>513.0</v>
      </c>
      <c r="F666" s="13">
        <f>(Comuni!$E666/$E$7910)*100</f>
        <v>0.0008633027567</v>
      </c>
      <c r="G666" s="13">
        <f t="array" ref="G666">Comuni!$E666/XLOOKUP(B666,Ripartizione_Geografica!$C$2:$C$21,Ripartizione_Geografica!$D$2:$D$21)*100</f>
        <v>0.01175549667</v>
      </c>
      <c r="H666" s="13" t="str">
        <f t="shared" si="1"/>
        <v/>
      </c>
      <c r="I666" s="13" t="str">
        <f t="array" ref="I666">XLOOKUP(B666,Ripartizione_Geografica!$C$2:$C$21,Ripartizione_Geografica!$B$2:$B$21)</f>
        <v>Nord-ovest</v>
      </c>
    </row>
    <row r="667" ht="14.25" customHeight="1">
      <c r="A667" s="13" t="s">
        <v>712</v>
      </c>
      <c r="B667" s="13" t="s">
        <v>10</v>
      </c>
      <c r="C667" s="13" t="str">
        <f t="array" ref="C667">XLOOKUP(D667,Province!$B$2:$B$108,Province!$A$2:$A$108)</f>
        <v>Cuneo</v>
      </c>
      <c r="D667" s="13" t="s">
        <v>528</v>
      </c>
      <c r="E667" s="13">
        <v>1589.0</v>
      </c>
      <c r="F667" s="13">
        <f>(Comuni!$E667/$E$7910)*100</f>
        <v>0.002674050839</v>
      </c>
      <c r="G667" s="13">
        <f t="array" ref="G667">Comuni!$E667/XLOOKUP(B667,Ripartizione_Geografica!$C$2:$C$21,Ripartizione_Geografica!$D$2:$D$21)*100</f>
        <v>0.03641224991</v>
      </c>
      <c r="H667" s="13" t="str">
        <f t="shared" si="1"/>
        <v/>
      </c>
      <c r="I667" s="13" t="str">
        <f t="array" ref="I667">XLOOKUP(B667,Ripartizione_Geografica!$C$2:$C$21,Ripartizione_Geografica!$B$2:$B$21)</f>
        <v>Nord-ovest</v>
      </c>
    </row>
    <row r="668" ht="14.25" customHeight="1">
      <c r="A668" s="13" t="s">
        <v>713</v>
      </c>
      <c r="B668" s="13" t="s">
        <v>10</v>
      </c>
      <c r="C668" s="13" t="str">
        <f t="array" ref="C668">XLOOKUP(D668,Province!$B$2:$B$108,Province!$A$2:$A$108)</f>
        <v>Cuneo</v>
      </c>
      <c r="D668" s="13" t="s">
        <v>528</v>
      </c>
      <c r="E668" s="13">
        <v>154.0</v>
      </c>
      <c r="F668" s="13">
        <f>(Comuni!$E668/$E$7910)*100</f>
        <v>0.0002591591122</v>
      </c>
      <c r="G668" s="13">
        <f t="array" ref="G668">Comuni!$E668/XLOOKUP(B668,Ripartizione_Geografica!$C$2:$C$21,Ripartizione_Geografica!$D$2:$D$21)*100</f>
        <v>0.00352894052</v>
      </c>
      <c r="H668" s="13" t="str">
        <f t="shared" si="1"/>
        <v/>
      </c>
      <c r="I668" s="13" t="str">
        <f t="array" ref="I668">XLOOKUP(B668,Ripartizione_Geografica!$C$2:$C$21,Ripartizione_Geografica!$B$2:$B$21)</f>
        <v>Nord-ovest</v>
      </c>
    </row>
    <row r="669" ht="14.25" customHeight="1">
      <c r="A669" s="13" t="s">
        <v>714</v>
      </c>
      <c r="B669" s="13" t="s">
        <v>10</v>
      </c>
      <c r="C669" s="13" t="str">
        <f t="array" ref="C669">XLOOKUP(D669,Province!$B$2:$B$108,Province!$A$2:$A$108)</f>
        <v>Cuneo</v>
      </c>
      <c r="D669" s="13" t="s">
        <v>528</v>
      </c>
      <c r="E669" s="13">
        <v>1698.0</v>
      </c>
      <c r="F669" s="13">
        <f>(Comuni!$E669/$E$7910)*100</f>
        <v>0.002857481639</v>
      </c>
      <c r="G669" s="13">
        <f t="array" ref="G669">Comuni!$E669/XLOOKUP(B669,Ripartizione_Geografica!$C$2:$C$21,Ripartizione_Geografica!$D$2:$D$21)*100</f>
        <v>0.03891000652</v>
      </c>
      <c r="H669" s="13" t="str">
        <f t="shared" si="1"/>
        <v/>
      </c>
      <c r="I669" s="13" t="str">
        <f t="array" ref="I669">XLOOKUP(B669,Ripartizione_Geografica!$C$2:$C$21,Ripartizione_Geografica!$B$2:$B$21)</f>
        <v>Nord-ovest</v>
      </c>
    </row>
    <row r="670" ht="14.25" customHeight="1">
      <c r="A670" s="13" t="s">
        <v>715</v>
      </c>
      <c r="B670" s="13" t="s">
        <v>10</v>
      </c>
      <c r="C670" s="13" t="str">
        <f t="array" ref="C670">XLOOKUP(D670,Province!$B$2:$B$108,Province!$A$2:$A$108)</f>
        <v>Cuneo</v>
      </c>
      <c r="D670" s="13" t="s">
        <v>528</v>
      </c>
      <c r="E670" s="13">
        <v>2148.0</v>
      </c>
      <c r="F670" s="13">
        <f>(Comuni!$E670/$E$7910)*100</f>
        <v>0.003614764759</v>
      </c>
      <c r="G670" s="13">
        <f t="array" ref="G670">Comuni!$E670/XLOOKUP(B670,Ripartizione_Geografica!$C$2:$C$21,Ripartizione_Geografica!$D$2:$D$21)*100</f>
        <v>0.0492218457</v>
      </c>
      <c r="H670" s="13" t="str">
        <f t="shared" si="1"/>
        <v/>
      </c>
      <c r="I670" s="13" t="str">
        <f t="array" ref="I670">XLOOKUP(B670,Ripartizione_Geografica!$C$2:$C$21,Ripartizione_Geografica!$B$2:$B$21)</f>
        <v>Nord-ovest</v>
      </c>
    </row>
    <row r="671" ht="14.25" customHeight="1">
      <c r="A671" s="13" t="s">
        <v>716</v>
      </c>
      <c r="B671" s="13" t="s">
        <v>10</v>
      </c>
      <c r="C671" s="13" t="str">
        <f t="array" ref="C671">XLOOKUP(D671,Province!$B$2:$B$108,Province!$A$2:$A$108)</f>
        <v>Cuneo</v>
      </c>
      <c r="D671" s="13" t="s">
        <v>528</v>
      </c>
      <c r="E671" s="13">
        <v>737.0</v>
      </c>
      <c r="F671" s="13">
        <f>(Comuni!$E671/$E$7910)*100</f>
        <v>0.001240261465</v>
      </c>
      <c r="G671" s="13">
        <f t="array" ref="G671">Comuni!$E671/XLOOKUP(B671,Ripartizione_Geografica!$C$2:$C$21,Ripartizione_Geografica!$D$2:$D$21)*100</f>
        <v>0.01688850106</v>
      </c>
      <c r="H671" s="13" t="str">
        <f t="shared" si="1"/>
        <v/>
      </c>
      <c r="I671" s="13" t="str">
        <f t="array" ref="I671">XLOOKUP(B671,Ripartizione_Geografica!$C$2:$C$21,Ripartizione_Geografica!$B$2:$B$21)</f>
        <v>Nord-ovest</v>
      </c>
    </row>
    <row r="672" ht="14.25" customHeight="1">
      <c r="A672" s="13" t="s">
        <v>717</v>
      </c>
      <c r="B672" s="13" t="s">
        <v>10</v>
      </c>
      <c r="C672" s="13" t="str">
        <f t="array" ref="C672">XLOOKUP(D672,Province!$B$2:$B$108,Province!$A$2:$A$108)</f>
        <v>Cuneo</v>
      </c>
      <c r="D672" s="13" t="s">
        <v>528</v>
      </c>
      <c r="E672" s="13">
        <v>2876.0</v>
      </c>
      <c r="F672" s="13">
        <f>(Comuni!$E672/$E$7910)*100</f>
        <v>0.004839880562</v>
      </c>
      <c r="G672" s="13">
        <f t="array" ref="G672">Comuni!$E672/XLOOKUP(B672,Ripartizione_Geografica!$C$2:$C$21,Ripartizione_Geografica!$D$2:$D$21)*100</f>
        <v>0.06590410998</v>
      </c>
      <c r="H672" s="13" t="str">
        <f t="shared" si="1"/>
        <v/>
      </c>
      <c r="I672" s="13" t="str">
        <f t="array" ref="I672">XLOOKUP(B672,Ripartizione_Geografica!$C$2:$C$21,Ripartizione_Geografica!$B$2:$B$21)</f>
        <v>Nord-ovest</v>
      </c>
    </row>
    <row r="673" ht="14.25" customHeight="1">
      <c r="A673" s="13" t="s">
        <v>718</v>
      </c>
      <c r="B673" s="13" t="s">
        <v>10</v>
      </c>
      <c r="C673" s="13" t="str">
        <f t="array" ref="C673">XLOOKUP(D673,Province!$B$2:$B$108,Province!$A$2:$A$108)</f>
        <v>Cuneo</v>
      </c>
      <c r="D673" s="13" t="s">
        <v>528</v>
      </c>
      <c r="E673" s="13">
        <v>181.0</v>
      </c>
      <c r="F673" s="13">
        <f>(Comuni!$E673/$E$7910)*100</f>
        <v>0.0003045960993</v>
      </c>
      <c r="G673" s="13">
        <f t="array" ref="G673">Comuni!$E673/XLOOKUP(B673,Ripartizione_Geografica!$C$2:$C$21,Ripartizione_Geografica!$D$2:$D$21)*100</f>
        <v>0.004147650871</v>
      </c>
      <c r="H673" s="13" t="str">
        <f t="shared" si="1"/>
        <v/>
      </c>
      <c r="I673" s="13" t="str">
        <f t="array" ref="I673">XLOOKUP(B673,Ripartizione_Geografica!$C$2:$C$21,Ripartizione_Geografica!$B$2:$B$21)</f>
        <v>Nord-ovest</v>
      </c>
    </row>
    <row r="674" ht="14.25" customHeight="1">
      <c r="A674" s="13" t="s">
        <v>719</v>
      </c>
      <c r="B674" s="13" t="s">
        <v>10</v>
      </c>
      <c r="C674" s="13" t="str">
        <f t="array" ref="C674">XLOOKUP(D674,Province!$B$2:$B$108,Province!$A$2:$A$108)</f>
        <v>Cuneo</v>
      </c>
      <c r="D674" s="13" t="s">
        <v>528</v>
      </c>
      <c r="E674" s="13">
        <v>1546.0</v>
      </c>
      <c r="F674" s="13">
        <f>(Comuni!$E674/$E$7910)*100</f>
        <v>0.00260168823</v>
      </c>
      <c r="G674" s="13">
        <f t="array" ref="G674">Comuni!$E674/XLOOKUP(B674,Ripartizione_Geografica!$C$2:$C$21,Ripartizione_Geografica!$D$2:$D$21)*100</f>
        <v>0.03542689639</v>
      </c>
      <c r="H674" s="13" t="str">
        <f t="shared" si="1"/>
        <v/>
      </c>
      <c r="I674" s="13" t="str">
        <f t="array" ref="I674">XLOOKUP(B674,Ripartizione_Geografica!$C$2:$C$21,Ripartizione_Geografica!$B$2:$B$21)</f>
        <v>Nord-ovest</v>
      </c>
    </row>
    <row r="675" ht="14.25" customHeight="1">
      <c r="A675" s="13" t="s">
        <v>720</v>
      </c>
      <c r="B675" s="13" t="s">
        <v>10</v>
      </c>
      <c r="C675" s="13" t="str">
        <f t="array" ref="C675">XLOOKUP(D675,Province!$B$2:$B$108,Province!$A$2:$A$108)</f>
        <v>Cuneo</v>
      </c>
      <c r="D675" s="13" t="s">
        <v>528</v>
      </c>
      <c r="E675" s="13">
        <v>377.0</v>
      </c>
      <c r="F675" s="13">
        <f>(Comuni!$E675/$E$7910)*100</f>
        <v>0.0006344349694</v>
      </c>
      <c r="G675" s="13">
        <f t="array" ref="G675">Comuni!$E675/XLOOKUP(B675,Ripartizione_Geografica!$C$2:$C$21,Ripartizione_Geografica!$D$2:$D$21)*100</f>
        <v>0.008639029716</v>
      </c>
      <c r="H675" s="13" t="str">
        <f t="shared" si="1"/>
        <v/>
      </c>
      <c r="I675" s="13" t="str">
        <f t="array" ref="I675">XLOOKUP(B675,Ripartizione_Geografica!$C$2:$C$21,Ripartizione_Geografica!$B$2:$B$21)</f>
        <v>Nord-ovest</v>
      </c>
    </row>
    <row r="676" ht="14.25" customHeight="1">
      <c r="A676" s="13" t="s">
        <v>721</v>
      </c>
      <c r="B676" s="13" t="s">
        <v>10</v>
      </c>
      <c r="C676" s="13" t="str">
        <f t="array" ref="C676">XLOOKUP(D676,Province!$B$2:$B$108,Province!$A$2:$A$108)</f>
        <v>Cuneo</v>
      </c>
      <c r="D676" s="13" t="s">
        <v>528</v>
      </c>
      <c r="E676" s="13">
        <v>1004.0</v>
      </c>
      <c r="F676" s="13">
        <f>(Comuni!$E676/$E$7910)*100</f>
        <v>0.001689582783</v>
      </c>
      <c r="G676" s="13">
        <f t="array" ref="G676">Comuni!$E676/XLOOKUP(B676,Ripartizione_Geografica!$C$2:$C$21,Ripartizione_Geografica!$D$2:$D$21)*100</f>
        <v>0.02300685898</v>
      </c>
      <c r="H676" s="13" t="str">
        <f t="shared" si="1"/>
        <v/>
      </c>
      <c r="I676" s="13" t="str">
        <f t="array" ref="I676">XLOOKUP(B676,Ripartizione_Geografica!$C$2:$C$21,Ripartizione_Geografica!$B$2:$B$21)</f>
        <v>Nord-ovest</v>
      </c>
    </row>
    <row r="677" ht="14.25" customHeight="1">
      <c r="A677" s="13" t="s">
        <v>722</v>
      </c>
      <c r="B677" s="13" t="s">
        <v>10</v>
      </c>
      <c r="C677" s="13" t="str">
        <f t="array" ref="C677">XLOOKUP(D677,Province!$B$2:$B$108,Province!$A$2:$A$108)</f>
        <v>Cuneo</v>
      </c>
      <c r="D677" s="13" t="s">
        <v>528</v>
      </c>
      <c r="E677" s="13">
        <v>909.0</v>
      </c>
      <c r="F677" s="13">
        <f>(Comuni!$E677/$E$7910)*100</f>
        <v>0.001529711902</v>
      </c>
      <c r="G677" s="13">
        <f t="array" ref="G677">Comuni!$E677/XLOOKUP(B677,Ripartizione_Geografica!$C$2:$C$21,Ripartizione_Geografica!$D$2:$D$21)*100</f>
        <v>0.02082991515</v>
      </c>
      <c r="H677" s="13" t="str">
        <f t="shared" si="1"/>
        <v/>
      </c>
      <c r="I677" s="13" t="str">
        <f t="array" ref="I677">XLOOKUP(B677,Ripartizione_Geografica!$C$2:$C$21,Ripartizione_Geografica!$B$2:$B$21)</f>
        <v>Nord-ovest</v>
      </c>
    </row>
    <row r="678" ht="14.25" customHeight="1">
      <c r="A678" s="13" t="s">
        <v>723</v>
      </c>
      <c r="B678" s="13" t="s">
        <v>10</v>
      </c>
      <c r="C678" s="13" t="str">
        <f t="array" ref="C678">XLOOKUP(D678,Province!$B$2:$B$108,Province!$A$2:$A$108)</f>
        <v>Cuneo</v>
      </c>
      <c r="D678" s="13" t="s">
        <v>528</v>
      </c>
      <c r="E678" s="13">
        <v>350.0</v>
      </c>
      <c r="F678" s="13">
        <f>(Comuni!$E678/$E$7910)*100</f>
        <v>0.0005889979822</v>
      </c>
      <c r="G678" s="13">
        <f t="array" ref="G678">Comuni!$E678/XLOOKUP(B678,Ripartizione_Geografica!$C$2:$C$21,Ripartizione_Geografica!$D$2:$D$21)*100</f>
        <v>0.008020319365</v>
      </c>
      <c r="H678" s="13" t="str">
        <f t="shared" si="1"/>
        <v/>
      </c>
      <c r="I678" s="13" t="str">
        <f t="array" ref="I678">XLOOKUP(B678,Ripartizione_Geografica!$C$2:$C$21,Ripartizione_Geografica!$B$2:$B$21)</f>
        <v>Nord-ovest</v>
      </c>
    </row>
    <row r="679" ht="14.25" customHeight="1">
      <c r="A679" s="13" t="s">
        <v>724</v>
      </c>
      <c r="B679" s="13" t="s">
        <v>10</v>
      </c>
      <c r="C679" s="13" t="str">
        <f t="array" ref="C679">XLOOKUP(D679,Province!$B$2:$B$108,Province!$A$2:$A$108)</f>
        <v>Cuneo</v>
      </c>
      <c r="D679" s="13" t="s">
        <v>528</v>
      </c>
      <c r="E679" s="13">
        <v>525.0</v>
      </c>
      <c r="F679" s="13">
        <f>(Comuni!$E679/$E$7910)*100</f>
        <v>0.0008834969732</v>
      </c>
      <c r="G679" s="13">
        <f t="array" ref="G679">Comuni!$E679/XLOOKUP(B679,Ripartizione_Geografica!$C$2:$C$21,Ripartizione_Geografica!$D$2:$D$21)*100</f>
        <v>0.01203047905</v>
      </c>
      <c r="H679" s="13" t="str">
        <f t="shared" si="1"/>
        <v/>
      </c>
      <c r="I679" s="13" t="str">
        <f t="array" ref="I679">XLOOKUP(B679,Ripartizione_Geografica!$C$2:$C$21,Ripartizione_Geografica!$B$2:$B$21)</f>
        <v>Nord-ovest</v>
      </c>
    </row>
    <row r="680" ht="14.25" customHeight="1">
      <c r="A680" s="13" t="s">
        <v>725</v>
      </c>
      <c r="B680" s="13" t="s">
        <v>10</v>
      </c>
      <c r="C680" s="13" t="str">
        <f t="array" ref="C680">XLOOKUP(D680,Province!$B$2:$B$108,Province!$A$2:$A$108)</f>
        <v>Cuneo</v>
      </c>
      <c r="D680" s="13" t="s">
        <v>528</v>
      </c>
      <c r="E680" s="13">
        <v>178.0</v>
      </c>
      <c r="F680" s="13">
        <f>(Comuni!$E680/$E$7910)*100</f>
        <v>0.0002995475452</v>
      </c>
      <c r="G680" s="13">
        <f t="array" ref="G680">Comuni!$E680/XLOOKUP(B680,Ripartizione_Geografica!$C$2:$C$21,Ripartizione_Geografica!$D$2:$D$21)*100</f>
        <v>0.004078905277</v>
      </c>
      <c r="H680" s="13" t="str">
        <f t="shared" si="1"/>
        <v/>
      </c>
      <c r="I680" s="13" t="str">
        <f t="array" ref="I680">XLOOKUP(B680,Ripartizione_Geografica!$C$2:$C$21,Ripartizione_Geografica!$B$2:$B$21)</f>
        <v>Nord-ovest</v>
      </c>
    </row>
    <row r="681" ht="14.25" customHeight="1">
      <c r="A681" s="13" t="s">
        <v>726</v>
      </c>
      <c r="B681" s="13" t="s">
        <v>10</v>
      </c>
      <c r="C681" s="13" t="str">
        <f t="array" ref="C681">XLOOKUP(D681,Province!$B$2:$B$108,Province!$A$2:$A$108)</f>
        <v>Cuneo</v>
      </c>
      <c r="D681" s="13" t="s">
        <v>528</v>
      </c>
      <c r="E681" s="13">
        <v>1382.0</v>
      </c>
      <c r="F681" s="13">
        <f>(Comuni!$E681/$E$7910)*100</f>
        <v>0.002325700604</v>
      </c>
      <c r="G681" s="13">
        <f t="array" ref="G681">Comuni!$E681/XLOOKUP(B681,Ripartizione_Geografica!$C$2:$C$21,Ripartizione_Geografica!$D$2:$D$21)*100</f>
        <v>0.03166880389</v>
      </c>
      <c r="H681" s="13" t="str">
        <f t="shared" si="1"/>
        <v/>
      </c>
      <c r="I681" s="13" t="str">
        <f t="array" ref="I681">XLOOKUP(B681,Ripartizione_Geografica!$C$2:$C$21,Ripartizione_Geografica!$B$2:$B$21)</f>
        <v>Nord-ovest</v>
      </c>
    </row>
    <row r="682" ht="14.25" customHeight="1">
      <c r="A682" s="13" t="s">
        <v>727</v>
      </c>
      <c r="B682" s="13" t="s">
        <v>10</v>
      </c>
      <c r="C682" s="13" t="str">
        <f t="array" ref="C682">XLOOKUP(D682,Province!$B$2:$B$108,Province!$A$2:$A$108)</f>
        <v>Cuneo</v>
      </c>
      <c r="D682" s="13" t="s">
        <v>528</v>
      </c>
      <c r="E682" s="13">
        <v>706.0</v>
      </c>
      <c r="F682" s="13">
        <f>(Comuni!$E682/$E$7910)*100</f>
        <v>0.001188093073</v>
      </c>
      <c r="G682" s="13">
        <f t="array" ref="G682">Comuni!$E682/XLOOKUP(B682,Ripartizione_Geografica!$C$2:$C$21,Ripartizione_Geografica!$D$2:$D$21)*100</f>
        <v>0.01617812992</v>
      </c>
      <c r="H682" s="13" t="str">
        <f t="shared" si="1"/>
        <v/>
      </c>
      <c r="I682" s="13" t="str">
        <f t="array" ref="I682">XLOOKUP(B682,Ripartizione_Geografica!$C$2:$C$21,Ripartizione_Geografica!$B$2:$B$21)</f>
        <v>Nord-ovest</v>
      </c>
    </row>
    <row r="683" ht="14.25" customHeight="1">
      <c r="A683" s="13" t="s">
        <v>728</v>
      </c>
      <c r="B683" s="13" t="s">
        <v>10</v>
      </c>
      <c r="C683" s="13" t="str">
        <f t="array" ref="C683">XLOOKUP(D683,Province!$B$2:$B$108,Province!$A$2:$A$108)</f>
        <v>Cuneo</v>
      </c>
      <c r="D683" s="13" t="s">
        <v>528</v>
      </c>
      <c r="E683" s="13">
        <v>17224.0</v>
      </c>
      <c r="F683" s="13">
        <f>(Comuni!$E683/$E$7910)*100</f>
        <v>0.02898543213</v>
      </c>
      <c r="G683" s="13">
        <f t="array" ref="G683">Comuni!$E683/XLOOKUP(B683,Ripartizione_Geografica!$C$2:$C$21,Ripartizione_Geografica!$D$2:$D$21)*100</f>
        <v>0.3946913735</v>
      </c>
      <c r="H683" s="13" t="str">
        <f t="shared" si="1"/>
        <v/>
      </c>
      <c r="I683" s="13" t="str">
        <f t="array" ref="I683">XLOOKUP(B683,Ripartizione_Geografica!$C$2:$C$21,Ripartizione_Geografica!$B$2:$B$21)</f>
        <v>Nord-ovest</v>
      </c>
    </row>
    <row r="684" ht="14.25" customHeight="1">
      <c r="A684" s="13" t="s">
        <v>729</v>
      </c>
      <c r="B684" s="13" t="s">
        <v>10</v>
      </c>
      <c r="C684" s="13" t="str">
        <f t="array" ref="C684">XLOOKUP(D684,Province!$B$2:$B$108,Province!$A$2:$A$108)</f>
        <v>Cuneo</v>
      </c>
      <c r="D684" s="13" t="s">
        <v>528</v>
      </c>
      <c r="E684" s="13">
        <v>100.0</v>
      </c>
      <c r="F684" s="13">
        <f>(Comuni!$E684/$E$7910)*100</f>
        <v>0.0001682851378</v>
      </c>
      <c r="G684" s="13">
        <f t="array" ref="G684">Comuni!$E684/XLOOKUP(B684,Ripartizione_Geografica!$C$2:$C$21,Ripartizione_Geografica!$D$2:$D$21)*100</f>
        <v>0.002291519818</v>
      </c>
      <c r="H684" s="13" t="str">
        <f t="shared" si="1"/>
        <v/>
      </c>
      <c r="I684" s="13" t="str">
        <f t="array" ref="I684">XLOOKUP(B684,Ripartizione_Geografica!$C$2:$C$21,Ripartizione_Geografica!$B$2:$B$21)</f>
        <v>Nord-ovest</v>
      </c>
    </row>
    <row r="685" ht="14.25" customHeight="1">
      <c r="A685" s="13" t="s">
        <v>730</v>
      </c>
      <c r="B685" s="13" t="s">
        <v>10</v>
      </c>
      <c r="C685" s="13" t="str">
        <f t="array" ref="C685">XLOOKUP(D685,Province!$B$2:$B$108,Province!$A$2:$A$108)</f>
        <v>Cuneo</v>
      </c>
      <c r="D685" s="13" t="s">
        <v>528</v>
      </c>
      <c r="E685" s="13">
        <v>1069.0</v>
      </c>
      <c r="F685" s="13">
        <f>(Comuni!$E685/$E$7910)*100</f>
        <v>0.001798968123</v>
      </c>
      <c r="G685" s="13">
        <f t="array" ref="G685">Comuni!$E685/XLOOKUP(B685,Ripartizione_Geografica!$C$2:$C$21,Ripartizione_Geografica!$D$2:$D$21)*100</f>
        <v>0.02449634686</v>
      </c>
      <c r="H685" s="13" t="str">
        <f t="shared" si="1"/>
        <v/>
      </c>
      <c r="I685" s="13" t="str">
        <f t="array" ref="I685">XLOOKUP(B685,Ripartizione_Geografica!$C$2:$C$21,Ripartizione_Geografica!$B$2:$B$21)</f>
        <v>Nord-ovest</v>
      </c>
    </row>
    <row r="686" ht="14.25" customHeight="1">
      <c r="A686" s="13" t="s">
        <v>731</v>
      </c>
      <c r="B686" s="13" t="s">
        <v>10</v>
      </c>
      <c r="C686" s="13" t="str">
        <f t="array" ref="C686">XLOOKUP(D686,Province!$B$2:$B$108,Province!$A$2:$A$108)</f>
        <v>Cuneo</v>
      </c>
      <c r="D686" s="13" t="s">
        <v>528</v>
      </c>
      <c r="E686" s="13">
        <v>191.0</v>
      </c>
      <c r="F686" s="13">
        <f>(Comuni!$E686/$E$7910)*100</f>
        <v>0.0003214246131</v>
      </c>
      <c r="G686" s="13">
        <f t="array" ref="G686">Comuni!$E686/XLOOKUP(B686,Ripartizione_Geografica!$C$2:$C$21,Ripartizione_Geografica!$D$2:$D$21)*100</f>
        <v>0.004376802853</v>
      </c>
      <c r="H686" s="13" t="str">
        <f t="shared" si="1"/>
        <v/>
      </c>
      <c r="I686" s="13" t="str">
        <f t="array" ref="I686">XLOOKUP(B686,Ripartizione_Geografica!$C$2:$C$21,Ripartizione_Geografica!$B$2:$B$21)</f>
        <v>Nord-ovest</v>
      </c>
    </row>
    <row r="687" ht="14.25" customHeight="1">
      <c r="A687" s="13" t="s">
        <v>732</v>
      </c>
      <c r="B687" s="13" t="s">
        <v>10</v>
      </c>
      <c r="C687" s="13" t="str">
        <f t="array" ref="C687">XLOOKUP(D687,Province!$B$2:$B$108,Province!$A$2:$A$108)</f>
        <v>Cuneo</v>
      </c>
      <c r="D687" s="13" t="s">
        <v>528</v>
      </c>
      <c r="E687" s="13">
        <v>439.0</v>
      </c>
      <c r="F687" s="13">
        <f>(Comuni!$E687/$E$7910)*100</f>
        <v>0.0007387717548</v>
      </c>
      <c r="G687" s="13">
        <f t="array" ref="G687">Comuni!$E687/XLOOKUP(B687,Ripartizione_Geografica!$C$2:$C$21,Ripartizione_Geografica!$D$2:$D$21)*100</f>
        <v>0.010059772</v>
      </c>
      <c r="H687" s="13" t="str">
        <f t="shared" si="1"/>
        <v/>
      </c>
      <c r="I687" s="13" t="str">
        <f t="array" ref="I687">XLOOKUP(B687,Ripartizione_Geografica!$C$2:$C$21,Ripartizione_Geografica!$B$2:$B$21)</f>
        <v>Nord-ovest</v>
      </c>
    </row>
    <row r="688" ht="14.25" customHeight="1">
      <c r="A688" s="13" t="s">
        <v>733</v>
      </c>
      <c r="B688" s="13" t="s">
        <v>10</v>
      </c>
      <c r="C688" s="13" t="str">
        <f t="array" ref="C688">XLOOKUP(D688,Province!$B$2:$B$108,Province!$A$2:$A$108)</f>
        <v>Cuneo</v>
      </c>
      <c r="D688" s="13" t="s">
        <v>528</v>
      </c>
      <c r="E688" s="13">
        <v>2901.0</v>
      </c>
      <c r="F688" s="13">
        <f>(Comuni!$E688/$E$7910)*100</f>
        <v>0.004881951846</v>
      </c>
      <c r="G688" s="13">
        <f t="array" ref="G688">Comuni!$E688/XLOOKUP(B688,Ripartizione_Geografica!$C$2:$C$21,Ripartizione_Geografica!$D$2:$D$21)*100</f>
        <v>0.06647698993</v>
      </c>
      <c r="H688" s="13" t="str">
        <f t="shared" si="1"/>
        <v/>
      </c>
      <c r="I688" s="13" t="str">
        <f t="array" ref="I688">XLOOKUP(B688,Ripartizione_Geografica!$C$2:$C$21,Ripartizione_Geografica!$B$2:$B$21)</f>
        <v>Nord-ovest</v>
      </c>
    </row>
    <row r="689" ht="14.25" customHeight="1">
      <c r="A689" s="13" t="s">
        <v>734</v>
      </c>
      <c r="B689" s="13" t="s">
        <v>10</v>
      </c>
      <c r="C689" s="13" t="str">
        <f t="array" ref="C689">XLOOKUP(D689,Province!$B$2:$B$108,Province!$A$2:$A$108)</f>
        <v>Cuneo</v>
      </c>
      <c r="D689" s="13" t="s">
        <v>528</v>
      </c>
      <c r="E689" s="13">
        <v>2530.0</v>
      </c>
      <c r="F689" s="13">
        <f>(Comuni!$E689/$E$7910)*100</f>
        <v>0.004257613985</v>
      </c>
      <c r="G689" s="13">
        <f t="array" ref="G689">Comuni!$E689/XLOOKUP(B689,Ripartizione_Geografica!$C$2:$C$21,Ripartizione_Geografica!$D$2:$D$21)*100</f>
        <v>0.05797545141</v>
      </c>
      <c r="H689" s="13" t="str">
        <f t="shared" si="1"/>
        <v/>
      </c>
      <c r="I689" s="13" t="str">
        <f t="array" ref="I689">XLOOKUP(B689,Ripartizione_Geografica!$C$2:$C$21,Ripartizione_Geografica!$B$2:$B$21)</f>
        <v>Nord-ovest</v>
      </c>
    </row>
    <row r="690" ht="14.25" customHeight="1">
      <c r="A690" s="13" t="s">
        <v>735</v>
      </c>
      <c r="B690" s="13" t="s">
        <v>10</v>
      </c>
      <c r="C690" s="13" t="str">
        <f t="array" ref="C690">XLOOKUP(D690,Province!$B$2:$B$108,Province!$A$2:$A$108)</f>
        <v>Cuneo</v>
      </c>
      <c r="D690" s="13" t="s">
        <v>528</v>
      </c>
      <c r="E690" s="13">
        <v>2034.0</v>
      </c>
      <c r="F690" s="13">
        <f>(Comuni!$E690/$E$7910)*100</f>
        <v>0.003422919702</v>
      </c>
      <c r="G690" s="13">
        <f t="array" ref="G690">Comuni!$E690/XLOOKUP(B690,Ripartizione_Geografica!$C$2:$C$21,Ripartizione_Geografica!$D$2:$D$21)*100</f>
        <v>0.04660951311</v>
      </c>
      <c r="H690" s="13" t="str">
        <f t="shared" si="1"/>
        <v/>
      </c>
      <c r="I690" s="13" t="str">
        <f t="array" ref="I690">XLOOKUP(B690,Ripartizione_Geografica!$C$2:$C$21,Ripartizione_Geografica!$B$2:$B$21)</f>
        <v>Nord-ovest</v>
      </c>
    </row>
    <row r="691" ht="14.25" customHeight="1">
      <c r="A691" s="13" t="s">
        <v>736</v>
      </c>
      <c r="B691" s="13" t="s">
        <v>10</v>
      </c>
      <c r="C691" s="13" t="str">
        <f t="array" ref="C691">XLOOKUP(D691,Province!$B$2:$B$108,Province!$A$2:$A$108)</f>
        <v>Cuneo</v>
      </c>
      <c r="D691" s="13" t="s">
        <v>528</v>
      </c>
      <c r="E691" s="13">
        <v>2380.0</v>
      </c>
      <c r="F691" s="13">
        <f>(Comuni!$E691/$E$7910)*100</f>
        <v>0.004005186279</v>
      </c>
      <c r="G691" s="13">
        <f t="array" ref="G691">Comuni!$E691/XLOOKUP(B691,Ripartizione_Geografica!$C$2:$C$21,Ripartizione_Geografica!$D$2:$D$21)*100</f>
        <v>0.05453817168</v>
      </c>
      <c r="H691" s="13" t="str">
        <f t="shared" si="1"/>
        <v/>
      </c>
      <c r="I691" s="13" t="str">
        <f t="array" ref="I691">XLOOKUP(B691,Ripartizione_Geografica!$C$2:$C$21,Ripartizione_Geografica!$B$2:$B$21)</f>
        <v>Nord-ovest</v>
      </c>
    </row>
    <row r="692" ht="14.25" customHeight="1">
      <c r="A692" s="13" t="s">
        <v>737</v>
      </c>
      <c r="B692" s="13" t="s">
        <v>10</v>
      </c>
      <c r="C692" s="13" t="str">
        <f t="array" ref="C692">XLOOKUP(D692,Province!$B$2:$B$108,Province!$A$2:$A$108)</f>
        <v>Cuneo</v>
      </c>
      <c r="D692" s="13" t="s">
        <v>528</v>
      </c>
      <c r="E692" s="13">
        <v>2748.0</v>
      </c>
      <c r="F692" s="13">
        <f>(Comuni!$E692/$E$7910)*100</f>
        <v>0.004624475586</v>
      </c>
      <c r="G692" s="13">
        <f t="array" ref="G692">Comuni!$E692/XLOOKUP(B692,Ripartizione_Geografica!$C$2:$C$21,Ripartizione_Geografica!$D$2:$D$21)*100</f>
        <v>0.06297096461</v>
      </c>
      <c r="H692" s="13" t="str">
        <f t="shared" si="1"/>
        <v/>
      </c>
      <c r="I692" s="13" t="str">
        <f t="array" ref="I692">XLOOKUP(B692,Ripartizione_Geografica!$C$2:$C$21,Ripartizione_Geografica!$B$2:$B$21)</f>
        <v>Nord-ovest</v>
      </c>
    </row>
    <row r="693" ht="14.25" customHeight="1">
      <c r="A693" s="13" t="s">
        <v>738</v>
      </c>
      <c r="B693" s="13" t="s">
        <v>10</v>
      </c>
      <c r="C693" s="13" t="str">
        <f t="array" ref="C693">XLOOKUP(D693,Province!$B$2:$B$108,Province!$A$2:$A$108)</f>
        <v>Cuneo</v>
      </c>
      <c r="D693" s="13" t="s">
        <v>528</v>
      </c>
      <c r="E693" s="13">
        <v>4255.0</v>
      </c>
      <c r="F693" s="13">
        <f>(Comuni!$E693/$E$7910)*100</f>
        <v>0.007160532612</v>
      </c>
      <c r="G693" s="13">
        <f t="array" ref="G693">Comuni!$E693/XLOOKUP(B693,Ripartizione_Geografica!$C$2:$C$21,Ripartizione_Geografica!$D$2:$D$21)*100</f>
        <v>0.09750416827</v>
      </c>
      <c r="H693" s="13" t="str">
        <f t="shared" si="1"/>
        <v/>
      </c>
      <c r="I693" s="13" t="str">
        <f t="array" ref="I693">XLOOKUP(B693,Ripartizione_Geografica!$C$2:$C$21,Ripartizione_Geografica!$B$2:$B$21)</f>
        <v>Nord-ovest</v>
      </c>
    </row>
    <row r="694" ht="14.25" customHeight="1">
      <c r="A694" s="13" t="s">
        <v>739</v>
      </c>
      <c r="B694" s="13" t="s">
        <v>10</v>
      </c>
      <c r="C694" s="13" t="str">
        <f t="array" ref="C694">XLOOKUP(D694,Province!$B$2:$B$108,Province!$A$2:$A$108)</f>
        <v>Cuneo</v>
      </c>
      <c r="D694" s="13" t="s">
        <v>528</v>
      </c>
      <c r="E694" s="13">
        <v>1407.0</v>
      </c>
      <c r="F694" s="13">
        <f>(Comuni!$E694/$E$7910)*100</f>
        <v>0.002367771888</v>
      </c>
      <c r="G694" s="13">
        <f t="array" ref="G694">Comuni!$E694/XLOOKUP(B694,Ripartizione_Geografica!$C$2:$C$21,Ripartizione_Geografica!$D$2:$D$21)*100</f>
        <v>0.03224168385</v>
      </c>
      <c r="H694" s="13" t="str">
        <f t="shared" si="1"/>
        <v/>
      </c>
      <c r="I694" s="13" t="str">
        <f t="array" ref="I694">XLOOKUP(B694,Ripartizione_Geografica!$C$2:$C$21,Ripartizione_Geografica!$B$2:$B$21)</f>
        <v>Nord-ovest</v>
      </c>
    </row>
    <row r="695" ht="14.25" customHeight="1">
      <c r="A695" s="13" t="s">
        <v>740</v>
      </c>
      <c r="B695" s="13" t="s">
        <v>10</v>
      </c>
      <c r="C695" s="13" t="str">
        <f t="array" ref="C695">XLOOKUP(D695,Province!$B$2:$B$108,Province!$A$2:$A$108)</f>
        <v>Cuneo</v>
      </c>
      <c r="D695" s="13" t="s">
        <v>528</v>
      </c>
      <c r="E695" s="13">
        <v>20935.0</v>
      </c>
      <c r="F695" s="13">
        <f>(Comuni!$E695/$E$7910)*100</f>
        <v>0.03523049359</v>
      </c>
      <c r="G695" s="13">
        <f t="array" ref="G695">Comuni!$E695/XLOOKUP(B695,Ripartizione_Geografica!$C$2:$C$21,Ripartizione_Geografica!$D$2:$D$21)*100</f>
        <v>0.479729674</v>
      </c>
      <c r="H695" s="13" t="str">
        <f t="shared" si="1"/>
        <v/>
      </c>
      <c r="I695" s="13" t="str">
        <f t="array" ref="I695">XLOOKUP(B695,Ripartizione_Geografica!$C$2:$C$21,Ripartizione_Geografica!$B$2:$B$21)</f>
        <v>Nord-ovest</v>
      </c>
    </row>
    <row r="696" ht="14.25" customHeight="1">
      <c r="A696" s="13" t="s">
        <v>741</v>
      </c>
      <c r="B696" s="13" t="s">
        <v>10</v>
      </c>
      <c r="C696" s="13" t="str">
        <f t="array" ref="C696">XLOOKUP(D696,Province!$B$2:$B$108,Province!$A$2:$A$108)</f>
        <v>Cuneo</v>
      </c>
      <c r="D696" s="13" t="s">
        <v>528</v>
      </c>
      <c r="E696" s="13">
        <v>207.0</v>
      </c>
      <c r="F696" s="13">
        <f>(Comuni!$E696/$E$7910)*100</f>
        <v>0.0003483502352</v>
      </c>
      <c r="G696" s="13">
        <f t="array" ref="G696">Comuni!$E696/XLOOKUP(B696,Ripartizione_Geografica!$C$2:$C$21,Ripartizione_Geografica!$D$2:$D$21)*100</f>
        <v>0.004743446024</v>
      </c>
      <c r="H696" s="13" t="str">
        <f t="shared" si="1"/>
        <v/>
      </c>
      <c r="I696" s="13" t="str">
        <f t="array" ref="I696">XLOOKUP(B696,Ripartizione_Geografica!$C$2:$C$21,Ripartizione_Geografica!$B$2:$B$21)</f>
        <v>Nord-ovest</v>
      </c>
    </row>
    <row r="697" ht="14.25" customHeight="1">
      <c r="A697" s="13" t="s">
        <v>742</v>
      </c>
      <c r="B697" s="13" t="s">
        <v>10</v>
      </c>
      <c r="C697" s="13" t="str">
        <f t="array" ref="C697">XLOOKUP(D697,Province!$B$2:$B$108,Province!$A$2:$A$108)</f>
        <v>Cuneo</v>
      </c>
      <c r="D697" s="13" t="s">
        <v>528</v>
      </c>
      <c r="E697" s="13">
        <v>2094.0</v>
      </c>
      <c r="F697" s="13">
        <f>(Comuni!$E697/$E$7910)*100</f>
        <v>0.003523890785</v>
      </c>
      <c r="G697" s="13">
        <f t="array" ref="G697">Comuni!$E697/XLOOKUP(B697,Ripartizione_Geografica!$C$2:$C$21,Ripartizione_Geografica!$D$2:$D$21)*100</f>
        <v>0.047984425</v>
      </c>
      <c r="H697" s="13" t="str">
        <f t="shared" si="1"/>
        <v/>
      </c>
      <c r="I697" s="13" t="str">
        <f t="array" ref="I697">XLOOKUP(B697,Ripartizione_Geografica!$C$2:$C$21,Ripartizione_Geografica!$B$2:$B$21)</f>
        <v>Nord-ovest</v>
      </c>
    </row>
    <row r="698" ht="14.25" customHeight="1">
      <c r="A698" s="13" t="s">
        <v>743</v>
      </c>
      <c r="B698" s="13" t="s">
        <v>10</v>
      </c>
      <c r="C698" s="13" t="str">
        <f t="array" ref="C698">XLOOKUP(D698,Province!$B$2:$B$108,Province!$A$2:$A$108)</f>
        <v>Cuneo</v>
      </c>
      <c r="D698" s="13" t="s">
        <v>528</v>
      </c>
      <c r="E698" s="13">
        <v>524.0</v>
      </c>
      <c r="F698" s="13">
        <f>(Comuni!$E698/$E$7910)*100</f>
        <v>0.0008818141219</v>
      </c>
      <c r="G698" s="13">
        <f t="array" ref="G698">Comuni!$E698/XLOOKUP(B698,Ripartizione_Geografica!$C$2:$C$21,Ripartizione_Geografica!$D$2:$D$21)*100</f>
        <v>0.01200756385</v>
      </c>
      <c r="H698" s="13" t="str">
        <f t="shared" si="1"/>
        <v/>
      </c>
      <c r="I698" s="13" t="str">
        <f t="array" ref="I698">XLOOKUP(B698,Ripartizione_Geografica!$C$2:$C$21,Ripartizione_Geografica!$B$2:$B$21)</f>
        <v>Nord-ovest</v>
      </c>
    </row>
    <row r="699" ht="14.25" customHeight="1">
      <c r="A699" s="13" t="s">
        <v>744</v>
      </c>
      <c r="B699" s="13" t="s">
        <v>10</v>
      </c>
      <c r="C699" s="13" t="str">
        <f t="array" ref="C699">XLOOKUP(D699,Province!$B$2:$B$108,Province!$A$2:$A$108)</f>
        <v>Cuneo</v>
      </c>
      <c r="D699" s="13" t="s">
        <v>528</v>
      </c>
      <c r="E699" s="13">
        <v>323.0</v>
      </c>
      <c r="F699" s="13">
        <f>(Comuni!$E699/$E$7910)*100</f>
        <v>0.000543560995</v>
      </c>
      <c r="G699" s="13">
        <f t="array" ref="G699">Comuni!$E699/XLOOKUP(B699,Ripartizione_Geografica!$C$2:$C$21,Ripartizione_Geografica!$D$2:$D$21)*100</f>
        <v>0.007401609014</v>
      </c>
      <c r="H699" s="13" t="str">
        <f t="shared" si="1"/>
        <v/>
      </c>
      <c r="I699" s="13" t="str">
        <f t="array" ref="I699">XLOOKUP(B699,Ripartizione_Geografica!$C$2:$C$21,Ripartizione_Geografica!$B$2:$B$21)</f>
        <v>Nord-ovest</v>
      </c>
    </row>
    <row r="700" ht="14.25" customHeight="1">
      <c r="A700" s="13" t="s">
        <v>745</v>
      </c>
      <c r="B700" s="13" t="s">
        <v>10</v>
      </c>
      <c r="C700" s="13" t="str">
        <f t="array" ref="C700">XLOOKUP(D700,Province!$B$2:$B$108,Province!$A$2:$A$108)</f>
        <v>Cuneo</v>
      </c>
      <c r="D700" s="13" t="s">
        <v>528</v>
      </c>
      <c r="E700" s="13">
        <v>516.0</v>
      </c>
      <c r="F700" s="13">
        <f>(Comuni!$E700/$E$7910)*100</f>
        <v>0.0008683513108</v>
      </c>
      <c r="G700" s="13">
        <f t="array" ref="G700">Comuni!$E700/XLOOKUP(B700,Ripartizione_Geografica!$C$2:$C$21,Ripartizione_Geografica!$D$2:$D$21)*100</f>
        <v>0.01182424226</v>
      </c>
      <c r="H700" s="13" t="str">
        <f t="shared" si="1"/>
        <v/>
      </c>
      <c r="I700" s="13" t="str">
        <f t="array" ref="I700">XLOOKUP(B700,Ripartizione_Geografica!$C$2:$C$21,Ripartizione_Geografica!$B$2:$B$21)</f>
        <v>Nord-ovest</v>
      </c>
    </row>
    <row r="701" ht="14.25" customHeight="1">
      <c r="A701" s="13" t="s">
        <v>746</v>
      </c>
      <c r="B701" s="13" t="s">
        <v>10</v>
      </c>
      <c r="C701" s="13" t="str">
        <f t="array" ref="C701">XLOOKUP(D701,Province!$B$2:$B$108,Province!$A$2:$A$108)</f>
        <v>Cuneo</v>
      </c>
      <c r="D701" s="13" t="s">
        <v>528</v>
      </c>
      <c r="E701" s="13">
        <v>361.0</v>
      </c>
      <c r="F701" s="13">
        <f>(Comuni!$E701/$E$7910)*100</f>
        <v>0.0006075093473</v>
      </c>
      <c r="G701" s="13">
        <f t="array" ref="G701">Comuni!$E701/XLOOKUP(B701,Ripartizione_Geografica!$C$2:$C$21,Ripartizione_Geografica!$D$2:$D$21)*100</f>
        <v>0.008272386545</v>
      </c>
      <c r="H701" s="13" t="str">
        <f t="shared" si="1"/>
        <v/>
      </c>
      <c r="I701" s="13" t="str">
        <f t="array" ref="I701">XLOOKUP(B701,Ripartizione_Geografica!$C$2:$C$21,Ripartizione_Geografica!$B$2:$B$21)</f>
        <v>Nord-ovest</v>
      </c>
    </row>
    <row r="702" ht="14.25" customHeight="1">
      <c r="A702" s="13" t="s">
        <v>747</v>
      </c>
      <c r="B702" s="13" t="s">
        <v>10</v>
      </c>
      <c r="C702" s="13" t="str">
        <f t="array" ref="C702">XLOOKUP(D702,Province!$B$2:$B$108,Province!$A$2:$A$108)</f>
        <v>Cuneo</v>
      </c>
      <c r="D702" s="13" t="s">
        <v>528</v>
      </c>
      <c r="E702" s="13">
        <v>6394.0</v>
      </c>
      <c r="F702" s="13">
        <f>(Comuni!$E702/$E$7910)*100</f>
        <v>0.01076015171</v>
      </c>
      <c r="G702" s="13">
        <f t="array" ref="G702">Comuni!$E702/XLOOKUP(B702,Ripartizione_Geografica!$C$2:$C$21,Ripartizione_Geografica!$D$2:$D$21)*100</f>
        <v>0.1465197772</v>
      </c>
      <c r="H702" s="13" t="str">
        <f t="shared" si="1"/>
        <v/>
      </c>
      <c r="I702" s="13" t="str">
        <f t="array" ref="I702">XLOOKUP(B702,Ripartizione_Geografica!$C$2:$C$21,Ripartizione_Geografica!$B$2:$B$21)</f>
        <v>Nord-ovest</v>
      </c>
    </row>
    <row r="703" ht="14.25" customHeight="1">
      <c r="A703" s="13" t="s">
        <v>748</v>
      </c>
      <c r="B703" s="13" t="s">
        <v>10</v>
      </c>
      <c r="C703" s="13" t="str">
        <f t="array" ref="C703">XLOOKUP(D703,Province!$B$2:$B$108,Province!$A$2:$A$108)</f>
        <v>Cuneo</v>
      </c>
      <c r="D703" s="13" t="s">
        <v>528</v>
      </c>
      <c r="E703" s="13">
        <v>2828.0</v>
      </c>
      <c r="F703" s="13">
        <f>(Comuni!$E703/$E$7910)*100</f>
        <v>0.004759103696</v>
      </c>
      <c r="G703" s="13">
        <f t="array" ref="G703">Comuni!$E703/XLOOKUP(B703,Ripartizione_Geografica!$C$2:$C$21,Ripartizione_Geografica!$D$2:$D$21)*100</f>
        <v>0.06480418047</v>
      </c>
      <c r="H703" s="13" t="str">
        <f t="shared" si="1"/>
        <v/>
      </c>
      <c r="I703" s="13" t="str">
        <f t="array" ref="I703">XLOOKUP(B703,Ripartizione_Geografica!$C$2:$C$21,Ripartizione_Geografica!$B$2:$B$21)</f>
        <v>Nord-ovest</v>
      </c>
    </row>
    <row r="704" ht="14.25" customHeight="1">
      <c r="A704" s="13" t="s">
        <v>749</v>
      </c>
      <c r="B704" s="13" t="s">
        <v>10</v>
      </c>
      <c r="C704" s="13" t="str">
        <f t="array" ref="C704">XLOOKUP(D704,Province!$B$2:$B$108,Province!$A$2:$A$108)</f>
        <v>Cuneo</v>
      </c>
      <c r="D704" s="13" t="s">
        <v>528</v>
      </c>
      <c r="E704" s="13">
        <v>107.0</v>
      </c>
      <c r="F704" s="13">
        <f>(Comuni!$E704/$E$7910)*100</f>
        <v>0.0001800650974</v>
      </c>
      <c r="G704" s="13">
        <f t="array" ref="G704">Comuni!$E704/XLOOKUP(B704,Ripartizione_Geografica!$C$2:$C$21,Ripartizione_Geografica!$D$2:$D$21)*100</f>
        <v>0.002451926206</v>
      </c>
      <c r="H704" s="13" t="str">
        <f t="shared" si="1"/>
        <v/>
      </c>
      <c r="I704" s="13" t="str">
        <f t="array" ref="I704">XLOOKUP(B704,Ripartizione_Geografica!$C$2:$C$21,Ripartizione_Geografica!$B$2:$B$21)</f>
        <v>Nord-ovest</v>
      </c>
    </row>
    <row r="705" ht="14.25" customHeight="1">
      <c r="A705" s="13" t="s">
        <v>750</v>
      </c>
      <c r="B705" s="13" t="s">
        <v>10</v>
      </c>
      <c r="C705" s="13" t="str">
        <f t="array" ref="C705">XLOOKUP(D705,Province!$B$2:$B$108,Province!$A$2:$A$108)</f>
        <v>Cuneo</v>
      </c>
      <c r="D705" s="13" t="s">
        <v>528</v>
      </c>
      <c r="E705" s="13">
        <v>2009.0</v>
      </c>
      <c r="F705" s="13">
        <f>(Comuni!$E705/$E$7910)*100</f>
        <v>0.003380848418</v>
      </c>
      <c r="G705" s="13">
        <f t="array" ref="G705">Comuni!$E705/XLOOKUP(B705,Ripartizione_Geografica!$C$2:$C$21,Ripartizione_Geografica!$D$2:$D$21)*100</f>
        <v>0.04603663315</v>
      </c>
      <c r="H705" s="13" t="str">
        <f t="shared" si="1"/>
        <v/>
      </c>
      <c r="I705" s="13" t="str">
        <f t="array" ref="I705">XLOOKUP(B705,Ripartizione_Geografica!$C$2:$C$21,Ripartizione_Geografica!$B$2:$B$21)</f>
        <v>Nord-ovest</v>
      </c>
    </row>
    <row r="706" ht="14.25" customHeight="1">
      <c r="A706" s="13" t="s">
        <v>751</v>
      </c>
      <c r="B706" s="13" t="s">
        <v>10</v>
      </c>
      <c r="C706" s="13" t="str">
        <f t="array" ref="C706">XLOOKUP(D706,Province!$B$2:$B$108,Province!$A$2:$A$108)</f>
        <v>Cuneo</v>
      </c>
      <c r="D706" s="13" t="s">
        <v>528</v>
      </c>
      <c r="E706" s="13">
        <v>211.0</v>
      </c>
      <c r="F706" s="13">
        <f>(Comuni!$E706/$E$7910)*100</f>
        <v>0.0003550816407</v>
      </c>
      <c r="G706" s="13">
        <f t="array" ref="G706">Comuni!$E706/XLOOKUP(B706,Ripartizione_Geografica!$C$2:$C$21,Ripartizione_Geografica!$D$2:$D$21)*100</f>
        <v>0.004835106817</v>
      </c>
      <c r="H706" s="13" t="str">
        <f t="shared" si="1"/>
        <v/>
      </c>
      <c r="I706" s="13" t="str">
        <f t="array" ref="I706">XLOOKUP(B706,Ripartizione_Geografica!$C$2:$C$21,Ripartizione_Geografica!$B$2:$B$21)</f>
        <v>Nord-ovest</v>
      </c>
    </row>
    <row r="707" ht="14.25" customHeight="1">
      <c r="A707" s="13" t="s">
        <v>752</v>
      </c>
      <c r="B707" s="13" t="s">
        <v>10</v>
      </c>
      <c r="C707" s="13" t="str">
        <f t="array" ref="C707">XLOOKUP(D707,Province!$B$2:$B$108,Province!$A$2:$A$108)</f>
        <v>Cuneo</v>
      </c>
      <c r="D707" s="13" t="s">
        <v>528</v>
      </c>
      <c r="E707" s="13">
        <v>494.0</v>
      </c>
      <c r="F707" s="13">
        <f>(Comuni!$E707/$E$7910)*100</f>
        <v>0.0008313285805</v>
      </c>
      <c r="G707" s="13">
        <f t="array" ref="G707">Comuni!$E707/XLOOKUP(B707,Ripartizione_Geografica!$C$2:$C$21,Ripartizione_Geografica!$D$2:$D$21)*100</f>
        <v>0.0113201079</v>
      </c>
      <c r="H707" s="13" t="str">
        <f t="shared" si="1"/>
        <v/>
      </c>
      <c r="I707" s="13" t="str">
        <f t="array" ref="I707">XLOOKUP(B707,Ripartizione_Geografica!$C$2:$C$21,Ripartizione_Geografica!$B$2:$B$21)</f>
        <v>Nord-ovest</v>
      </c>
    </row>
    <row r="708" ht="14.25" customHeight="1">
      <c r="A708" s="13" t="s">
        <v>753</v>
      </c>
      <c r="B708" s="13" t="s">
        <v>10</v>
      </c>
      <c r="C708" s="13" t="str">
        <f t="array" ref="C708">XLOOKUP(D708,Province!$B$2:$B$108,Province!$A$2:$A$108)</f>
        <v>Cuneo</v>
      </c>
      <c r="D708" s="13" t="s">
        <v>528</v>
      </c>
      <c r="E708" s="13">
        <v>709.0</v>
      </c>
      <c r="F708" s="13">
        <f>(Comuni!$E708/$E$7910)*100</f>
        <v>0.001193141627</v>
      </c>
      <c r="G708" s="13">
        <f t="array" ref="G708">Comuni!$E708/XLOOKUP(B708,Ripartizione_Geografica!$C$2:$C$21,Ripartizione_Geografica!$D$2:$D$21)*100</f>
        <v>0.01624687551</v>
      </c>
      <c r="H708" s="13" t="str">
        <f t="shared" si="1"/>
        <v/>
      </c>
      <c r="I708" s="13" t="str">
        <f t="array" ref="I708">XLOOKUP(B708,Ripartizione_Geografica!$C$2:$C$21,Ripartizione_Geografica!$B$2:$B$21)</f>
        <v>Nord-ovest</v>
      </c>
    </row>
    <row r="709" ht="14.25" customHeight="1">
      <c r="A709" s="13" t="s">
        <v>754</v>
      </c>
      <c r="B709" s="13" t="s">
        <v>10</v>
      </c>
      <c r="C709" s="13" t="str">
        <f t="array" ref="C709">XLOOKUP(D709,Province!$B$2:$B$108,Province!$A$2:$A$108)</f>
        <v>Cuneo</v>
      </c>
      <c r="D709" s="13" t="s">
        <v>528</v>
      </c>
      <c r="E709" s="13">
        <v>65.0</v>
      </c>
      <c r="F709" s="13">
        <f>(Comuni!$E709/$E$7910)*100</f>
        <v>0.0001093853395</v>
      </c>
      <c r="G709" s="13">
        <f t="array" ref="G709">Comuni!$E709/XLOOKUP(B709,Ripartizione_Geografica!$C$2:$C$21,Ripartizione_Geografica!$D$2:$D$21)*100</f>
        <v>0.001489487882</v>
      </c>
      <c r="H709" s="13" t="str">
        <f t="shared" si="1"/>
        <v/>
      </c>
      <c r="I709" s="13" t="str">
        <f t="array" ref="I709">XLOOKUP(B709,Ripartizione_Geografica!$C$2:$C$21,Ripartizione_Geografica!$B$2:$B$21)</f>
        <v>Nord-ovest</v>
      </c>
    </row>
    <row r="710" ht="14.25" customHeight="1">
      <c r="A710" s="13" t="s">
        <v>755</v>
      </c>
      <c r="B710" s="13" t="s">
        <v>10</v>
      </c>
      <c r="C710" s="13" t="str">
        <f t="array" ref="C710">XLOOKUP(D710,Province!$B$2:$B$108,Province!$A$2:$A$108)</f>
        <v>Cuneo</v>
      </c>
      <c r="D710" s="13" t="s">
        <v>528</v>
      </c>
      <c r="E710" s="13">
        <v>820.0</v>
      </c>
      <c r="F710" s="13">
        <f>(Comuni!$E710/$E$7910)*100</f>
        <v>0.00137993813</v>
      </c>
      <c r="G710" s="13">
        <f t="array" ref="G710">Comuni!$E710/XLOOKUP(B710,Ripartizione_Geografica!$C$2:$C$21,Ripartizione_Geografica!$D$2:$D$21)*100</f>
        <v>0.01879046251</v>
      </c>
      <c r="H710" s="13" t="str">
        <f t="shared" si="1"/>
        <v/>
      </c>
      <c r="I710" s="13" t="str">
        <f t="array" ref="I710">XLOOKUP(B710,Ripartizione_Geografica!$C$2:$C$21,Ripartizione_Geografica!$B$2:$B$21)</f>
        <v>Nord-ovest</v>
      </c>
    </row>
    <row r="711" ht="14.25" customHeight="1">
      <c r="A711" s="13" t="s">
        <v>756</v>
      </c>
      <c r="B711" s="13" t="s">
        <v>10</v>
      </c>
      <c r="C711" s="13" t="str">
        <f t="array" ref="C711">XLOOKUP(D711,Province!$B$2:$B$108,Province!$A$2:$A$108)</f>
        <v>Cuneo</v>
      </c>
      <c r="D711" s="13" t="s">
        <v>528</v>
      </c>
      <c r="E711" s="13">
        <v>341.0</v>
      </c>
      <c r="F711" s="13">
        <f>(Comuni!$E711/$E$7910)*100</f>
        <v>0.0005738523198</v>
      </c>
      <c r="G711" s="13">
        <f t="array" ref="G711">Comuni!$E711/XLOOKUP(B711,Ripartizione_Geografica!$C$2:$C$21,Ripartizione_Geografica!$D$2:$D$21)*100</f>
        <v>0.007814082581</v>
      </c>
      <c r="H711" s="13" t="str">
        <f t="shared" si="1"/>
        <v/>
      </c>
      <c r="I711" s="13" t="str">
        <f t="array" ref="I711">XLOOKUP(B711,Ripartizione_Geografica!$C$2:$C$21,Ripartizione_Geografica!$B$2:$B$21)</f>
        <v>Nord-ovest</v>
      </c>
    </row>
    <row r="712" ht="14.25" customHeight="1">
      <c r="A712" s="13" t="s">
        <v>757</v>
      </c>
      <c r="B712" s="13" t="s">
        <v>10</v>
      </c>
      <c r="C712" s="13" t="str">
        <f t="array" ref="C712">XLOOKUP(D712,Province!$B$2:$B$108,Province!$A$2:$A$108)</f>
        <v>Cuneo</v>
      </c>
      <c r="D712" s="13" t="s">
        <v>528</v>
      </c>
      <c r="E712" s="13">
        <v>2188.0</v>
      </c>
      <c r="F712" s="13">
        <f>(Comuni!$E712/$E$7910)*100</f>
        <v>0.003682078814</v>
      </c>
      <c r="G712" s="13">
        <f t="array" ref="G712">Comuni!$E712/XLOOKUP(B712,Ripartizione_Geografica!$C$2:$C$21,Ripartizione_Geografica!$D$2:$D$21)*100</f>
        <v>0.05013845363</v>
      </c>
      <c r="H712" s="13" t="str">
        <f t="shared" si="1"/>
        <v/>
      </c>
      <c r="I712" s="13" t="str">
        <f t="array" ref="I712">XLOOKUP(B712,Ripartizione_Geografica!$C$2:$C$21,Ripartizione_Geografica!$B$2:$B$21)</f>
        <v>Nord-ovest</v>
      </c>
    </row>
    <row r="713" ht="14.25" customHeight="1">
      <c r="A713" s="13" t="s">
        <v>758</v>
      </c>
      <c r="B713" s="13" t="s">
        <v>10</v>
      </c>
      <c r="C713" s="13" t="str">
        <f t="array" ref="C713">XLOOKUP(D713,Province!$B$2:$B$108,Province!$A$2:$A$108)</f>
        <v>Cuneo</v>
      </c>
      <c r="D713" s="13" t="s">
        <v>528</v>
      </c>
      <c r="E713" s="13">
        <v>924.0</v>
      </c>
      <c r="F713" s="13">
        <f>(Comuni!$E713/$E$7910)*100</f>
        <v>0.001554954673</v>
      </c>
      <c r="G713" s="13">
        <f t="array" ref="G713">Comuni!$E713/XLOOKUP(B713,Ripartizione_Geografica!$C$2:$C$21,Ripartizione_Geografica!$D$2:$D$21)*100</f>
        <v>0.02117364312</v>
      </c>
      <c r="H713" s="13" t="str">
        <f t="shared" si="1"/>
        <v/>
      </c>
      <c r="I713" s="13" t="str">
        <f t="array" ref="I713">XLOOKUP(B713,Ripartizione_Geografica!$C$2:$C$21,Ripartizione_Geografica!$B$2:$B$21)</f>
        <v>Nord-ovest</v>
      </c>
    </row>
    <row r="714" ht="14.25" customHeight="1">
      <c r="A714" s="13" t="s">
        <v>759</v>
      </c>
      <c r="B714" s="13" t="s">
        <v>10</v>
      </c>
      <c r="C714" s="13" t="str">
        <f t="array" ref="C714">XLOOKUP(D714,Province!$B$2:$B$108,Province!$A$2:$A$108)</f>
        <v>Cuneo</v>
      </c>
      <c r="D714" s="13" t="s">
        <v>528</v>
      </c>
      <c r="E714" s="13">
        <v>817.0</v>
      </c>
      <c r="F714" s="13">
        <f>(Comuni!$E714/$E$7910)*100</f>
        <v>0.001374889575</v>
      </c>
      <c r="G714" s="13">
        <f t="array" ref="G714">Comuni!$E714/XLOOKUP(B714,Ripartizione_Geografica!$C$2:$C$21,Ripartizione_Geografica!$D$2:$D$21)*100</f>
        <v>0.01872171692</v>
      </c>
      <c r="H714" s="13" t="str">
        <f t="shared" si="1"/>
        <v/>
      </c>
      <c r="I714" s="13" t="str">
        <f t="array" ref="I714">XLOOKUP(B714,Ripartizione_Geografica!$C$2:$C$21,Ripartizione_Geografica!$B$2:$B$21)</f>
        <v>Nord-ovest</v>
      </c>
    </row>
    <row r="715" ht="14.25" customHeight="1">
      <c r="A715" s="13" t="s">
        <v>760</v>
      </c>
      <c r="B715" s="13" t="s">
        <v>10</v>
      </c>
      <c r="C715" s="13" t="str">
        <f t="array" ref="C715">XLOOKUP(D715,Province!$B$2:$B$108,Province!$A$2:$A$108)</f>
        <v>Cuneo</v>
      </c>
      <c r="D715" s="13" t="s">
        <v>528</v>
      </c>
      <c r="E715" s="13">
        <v>121.0</v>
      </c>
      <c r="F715" s="13">
        <f>(Comuni!$E715/$E$7910)*100</f>
        <v>0.0002036250167</v>
      </c>
      <c r="G715" s="13">
        <f t="array" ref="G715">Comuni!$E715/XLOOKUP(B715,Ripartizione_Geografica!$C$2:$C$21,Ripartizione_Geografica!$D$2:$D$21)*100</f>
        <v>0.00277273898</v>
      </c>
      <c r="H715" s="13" t="str">
        <f t="shared" si="1"/>
        <v/>
      </c>
      <c r="I715" s="13" t="str">
        <f t="array" ref="I715">XLOOKUP(B715,Ripartizione_Geografica!$C$2:$C$21,Ripartizione_Geografica!$B$2:$B$21)</f>
        <v>Nord-ovest</v>
      </c>
    </row>
    <row r="716" ht="14.25" customHeight="1">
      <c r="A716" s="13" t="s">
        <v>761</v>
      </c>
      <c r="B716" s="13" t="s">
        <v>10</v>
      </c>
      <c r="C716" s="13" t="str">
        <f t="array" ref="C716">XLOOKUP(D716,Province!$B$2:$B$108,Province!$A$2:$A$108)</f>
        <v>Cuneo</v>
      </c>
      <c r="D716" s="13" t="s">
        <v>528</v>
      </c>
      <c r="E716" s="13">
        <v>1472.0</v>
      </c>
      <c r="F716" s="13">
        <f>(Comuni!$E716/$E$7910)*100</f>
        <v>0.002477157228</v>
      </c>
      <c r="G716" s="13">
        <f t="array" ref="G716">Comuni!$E716/XLOOKUP(B716,Ripartizione_Geografica!$C$2:$C$21,Ripartizione_Geografica!$D$2:$D$21)*100</f>
        <v>0.03373117173</v>
      </c>
      <c r="H716" s="13" t="str">
        <f t="shared" si="1"/>
        <v/>
      </c>
      <c r="I716" s="13" t="str">
        <f t="array" ref="I716">XLOOKUP(B716,Ripartizione_Geografica!$C$2:$C$21,Ripartizione_Geografica!$B$2:$B$21)</f>
        <v>Nord-ovest</v>
      </c>
    </row>
    <row r="717" ht="14.25" customHeight="1">
      <c r="A717" s="13" t="s">
        <v>762</v>
      </c>
      <c r="B717" s="13" t="s">
        <v>10</v>
      </c>
      <c r="C717" s="13" t="str">
        <f t="array" ref="C717">XLOOKUP(D717,Province!$B$2:$B$108,Province!$A$2:$A$108)</f>
        <v>Cuneo</v>
      </c>
      <c r="D717" s="13" t="s">
        <v>528</v>
      </c>
      <c r="E717" s="13">
        <v>577.0</v>
      </c>
      <c r="F717" s="13">
        <f>(Comuni!$E717/$E$7910)*100</f>
        <v>0.0009710052449</v>
      </c>
      <c r="G717" s="13">
        <f t="array" ref="G717">Comuni!$E717/XLOOKUP(B717,Ripartizione_Geografica!$C$2:$C$21,Ripartizione_Geografica!$D$2:$D$21)*100</f>
        <v>0.01322206935</v>
      </c>
      <c r="H717" s="13" t="str">
        <f t="shared" si="1"/>
        <v/>
      </c>
      <c r="I717" s="13" t="str">
        <f t="array" ref="I717">XLOOKUP(B717,Ripartizione_Geografica!$C$2:$C$21,Ripartizione_Geografica!$B$2:$B$21)</f>
        <v>Nord-ovest</v>
      </c>
    </row>
    <row r="718" ht="14.25" customHeight="1">
      <c r="A718" s="13" t="s">
        <v>763</v>
      </c>
      <c r="B718" s="13" t="s">
        <v>10</v>
      </c>
      <c r="C718" s="13" t="str">
        <f t="array" ref="C718">XLOOKUP(D718,Province!$B$2:$B$108,Province!$A$2:$A$108)</f>
        <v>Cuneo</v>
      </c>
      <c r="D718" s="13" t="s">
        <v>528</v>
      </c>
      <c r="E718" s="13">
        <v>1217.0</v>
      </c>
      <c r="F718" s="13">
        <f>(Comuni!$E718/$E$7910)*100</f>
        <v>0.002048030127</v>
      </c>
      <c r="G718" s="13">
        <f t="array" ref="G718">Comuni!$E718/XLOOKUP(B718,Ripartizione_Geografica!$C$2:$C$21,Ripartizione_Geografica!$D$2:$D$21)*100</f>
        <v>0.02788779619</v>
      </c>
      <c r="H718" s="13" t="str">
        <f t="shared" si="1"/>
        <v/>
      </c>
      <c r="I718" s="13" t="str">
        <f t="array" ref="I718">XLOOKUP(B718,Ripartizione_Geografica!$C$2:$C$21,Ripartizione_Geografica!$B$2:$B$21)</f>
        <v>Nord-ovest</v>
      </c>
    </row>
    <row r="719" ht="14.25" customHeight="1">
      <c r="A719" s="13" t="s">
        <v>764</v>
      </c>
      <c r="B719" s="13" t="s">
        <v>10</v>
      </c>
      <c r="C719" s="13" t="str">
        <f t="array" ref="C719">XLOOKUP(D719,Province!$B$2:$B$108,Province!$A$2:$A$108)</f>
        <v>Cuneo</v>
      </c>
      <c r="D719" s="13" t="s">
        <v>528</v>
      </c>
      <c r="E719" s="13">
        <v>6409.0</v>
      </c>
      <c r="F719" s="13">
        <f>(Comuni!$E719/$E$7910)*100</f>
        <v>0.01078539448</v>
      </c>
      <c r="G719" s="13">
        <f t="array" ref="G719">Comuni!$E719/XLOOKUP(B719,Ripartizione_Geografica!$C$2:$C$21,Ripartizione_Geografica!$D$2:$D$21)*100</f>
        <v>0.1468635052</v>
      </c>
      <c r="H719" s="13" t="str">
        <f t="shared" si="1"/>
        <v/>
      </c>
      <c r="I719" s="13" t="str">
        <f t="array" ref="I719">XLOOKUP(B719,Ripartizione_Geografica!$C$2:$C$21,Ripartizione_Geografica!$B$2:$B$21)</f>
        <v>Nord-ovest</v>
      </c>
    </row>
    <row r="720" ht="14.25" customHeight="1">
      <c r="A720" s="13" t="s">
        <v>765</v>
      </c>
      <c r="B720" s="13" t="s">
        <v>10</v>
      </c>
      <c r="C720" s="13" t="str">
        <f t="array" ref="C720">XLOOKUP(D720,Province!$B$2:$B$108,Province!$A$2:$A$108)</f>
        <v>Cuneo</v>
      </c>
      <c r="D720" s="13" t="s">
        <v>528</v>
      </c>
      <c r="E720" s="13">
        <v>2206.0</v>
      </c>
      <c r="F720" s="13">
        <f>(Comuni!$E720/$E$7910)*100</f>
        <v>0.003712370139</v>
      </c>
      <c r="G720" s="13">
        <f t="array" ref="G720">Comuni!$E720/XLOOKUP(B720,Ripartizione_Geografica!$C$2:$C$21,Ripartizione_Geografica!$D$2:$D$21)*100</f>
        <v>0.05055092719</v>
      </c>
      <c r="H720" s="13" t="str">
        <f t="shared" si="1"/>
        <v/>
      </c>
      <c r="I720" s="13" t="str">
        <f t="array" ref="I720">XLOOKUP(B720,Ripartizione_Geografica!$C$2:$C$21,Ripartizione_Geografica!$B$2:$B$21)</f>
        <v>Nord-ovest</v>
      </c>
    </row>
    <row r="721" ht="14.25" customHeight="1">
      <c r="A721" s="13" t="s">
        <v>766</v>
      </c>
      <c r="B721" s="13" t="s">
        <v>10</v>
      </c>
      <c r="C721" s="13" t="str">
        <f t="array" ref="C721">XLOOKUP(D721,Province!$B$2:$B$108,Province!$A$2:$A$108)</f>
        <v>Cuneo</v>
      </c>
      <c r="D721" s="13" t="s">
        <v>528</v>
      </c>
      <c r="E721" s="13">
        <v>3167.0</v>
      </c>
      <c r="F721" s="13">
        <f>(Comuni!$E721/$E$7910)*100</f>
        <v>0.005329590313</v>
      </c>
      <c r="G721" s="13">
        <f t="array" ref="G721">Comuni!$E721/XLOOKUP(B721,Ripartizione_Geografica!$C$2:$C$21,Ripartizione_Geografica!$D$2:$D$21)*100</f>
        <v>0.07257243265</v>
      </c>
      <c r="H721" s="13" t="str">
        <f t="shared" si="1"/>
        <v/>
      </c>
      <c r="I721" s="13" t="str">
        <f t="array" ref="I721">XLOOKUP(B721,Ripartizione_Geografica!$C$2:$C$21,Ripartizione_Geografica!$B$2:$B$21)</f>
        <v>Nord-ovest</v>
      </c>
    </row>
    <row r="722" ht="14.25" customHeight="1">
      <c r="A722" s="13" t="s">
        <v>767</v>
      </c>
      <c r="B722" s="13" t="s">
        <v>10</v>
      </c>
      <c r="C722" s="13" t="str">
        <f t="array" ref="C722">XLOOKUP(D722,Province!$B$2:$B$108,Province!$A$2:$A$108)</f>
        <v>Cuneo</v>
      </c>
      <c r="D722" s="13" t="s">
        <v>528</v>
      </c>
      <c r="E722" s="13">
        <v>2487.0</v>
      </c>
      <c r="F722" s="13">
        <f>(Comuni!$E722/$E$7910)*100</f>
        <v>0.004185251376</v>
      </c>
      <c r="G722" s="13">
        <f t="array" ref="G722">Comuni!$E722/XLOOKUP(B722,Ripartizione_Geografica!$C$2:$C$21,Ripartizione_Geografica!$D$2:$D$21)*100</f>
        <v>0.05699009788</v>
      </c>
      <c r="H722" s="13" t="str">
        <f t="shared" si="1"/>
        <v/>
      </c>
      <c r="I722" s="13" t="str">
        <f t="array" ref="I722">XLOOKUP(B722,Ripartizione_Geografica!$C$2:$C$21,Ripartizione_Geografica!$B$2:$B$21)</f>
        <v>Nord-ovest</v>
      </c>
    </row>
    <row r="723" ht="14.25" customHeight="1">
      <c r="A723" s="13" t="s">
        <v>768</v>
      </c>
      <c r="B723" s="13" t="s">
        <v>10</v>
      </c>
      <c r="C723" s="13" t="str">
        <f t="array" ref="C723">XLOOKUP(D723,Province!$B$2:$B$108,Province!$A$2:$A$108)</f>
        <v>Cuneo</v>
      </c>
      <c r="D723" s="13" t="s">
        <v>528</v>
      </c>
      <c r="E723" s="13">
        <v>2899.0</v>
      </c>
      <c r="F723" s="13">
        <f>(Comuni!$E723/$E$7910)*100</f>
        <v>0.004878586144</v>
      </c>
      <c r="G723" s="13">
        <f t="array" ref="G723">Comuni!$E723/XLOOKUP(B723,Ripartizione_Geografica!$C$2:$C$21,Ripartizione_Geografica!$D$2:$D$21)*100</f>
        <v>0.06643115954</v>
      </c>
      <c r="H723" s="13" t="str">
        <f t="shared" si="1"/>
        <v/>
      </c>
      <c r="I723" s="13" t="str">
        <f t="array" ref="I723">XLOOKUP(B723,Ripartizione_Geografica!$C$2:$C$21,Ripartizione_Geografica!$B$2:$B$21)</f>
        <v>Nord-ovest</v>
      </c>
    </row>
    <row r="724" ht="14.25" customHeight="1">
      <c r="A724" s="13" t="s">
        <v>769</v>
      </c>
      <c r="B724" s="13" t="s">
        <v>10</v>
      </c>
      <c r="C724" s="13" t="str">
        <f t="array" ref="C724">XLOOKUP(D724,Province!$B$2:$B$108,Province!$A$2:$A$108)</f>
        <v>Cuneo</v>
      </c>
      <c r="D724" s="13" t="s">
        <v>528</v>
      </c>
      <c r="E724" s="13">
        <v>5769.0</v>
      </c>
      <c r="F724" s="13">
        <f>(Comuni!$E724/$E$7910)*100</f>
        <v>0.009708369597</v>
      </c>
      <c r="G724" s="13">
        <f t="array" ref="G724">Comuni!$E724/XLOOKUP(B724,Ripartizione_Geografica!$C$2:$C$21,Ripartizione_Geografica!$D$2:$D$21)*100</f>
        <v>0.1321977783</v>
      </c>
      <c r="H724" s="13" t="str">
        <f t="shared" si="1"/>
        <v/>
      </c>
      <c r="I724" s="13" t="str">
        <f t="array" ref="I724">XLOOKUP(B724,Ripartizione_Geografica!$C$2:$C$21,Ripartizione_Geografica!$B$2:$B$21)</f>
        <v>Nord-ovest</v>
      </c>
    </row>
    <row r="725" ht="14.25" customHeight="1">
      <c r="A725" s="13" t="s">
        <v>770</v>
      </c>
      <c r="B725" s="13" t="s">
        <v>10</v>
      </c>
      <c r="C725" s="13" t="str">
        <f t="array" ref="C725">XLOOKUP(D725,Province!$B$2:$B$108,Province!$A$2:$A$108)</f>
        <v>Cuneo</v>
      </c>
      <c r="D725" s="13" t="s">
        <v>528</v>
      </c>
      <c r="E725" s="13">
        <v>777.0</v>
      </c>
      <c r="F725" s="13">
        <f>(Comuni!$E725/$E$7910)*100</f>
        <v>0.00130757552</v>
      </c>
      <c r="G725" s="13">
        <f t="array" ref="G725">Comuni!$E725/XLOOKUP(B725,Ripartizione_Geografica!$C$2:$C$21,Ripartizione_Geografica!$D$2:$D$21)*100</f>
        <v>0.01780510899</v>
      </c>
      <c r="H725" s="13" t="str">
        <f t="shared" si="1"/>
        <v/>
      </c>
      <c r="I725" s="13" t="str">
        <f t="array" ref="I725">XLOOKUP(B725,Ripartizione_Geografica!$C$2:$C$21,Ripartizione_Geografica!$B$2:$B$21)</f>
        <v>Nord-ovest</v>
      </c>
    </row>
    <row r="726" ht="14.25" customHeight="1">
      <c r="A726" s="13" t="s">
        <v>771</v>
      </c>
      <c r="B726" s="13" t="s">
        <v>10</v>
      </c>
      <c r="C726" s="13" t="str">
        <f t="array" ref="C726">XLOOKUP(D726,Province!$B$2:$B$108,Province!$A$2:$A$108)</f>
        <v>Cuneo</v>
      </c>
      <c r="D726" s="13" t="s">
        <v>528</v>
      </c>
      <c r="E726" s="13">
        <v>1502.0</v>
      </c>
      <c r="F726" s="13">
        <f>(Comuni!$E726/$E$7910)*100</f>
        <v>0.002527642769</v>
      </c>
      <c r="G726" s="13">
        <f t="array" ref="G726">Comuni!$E726/XLOOKUP(B726,Ripartizione_Geografica!$C$2:$C$21,Ripartizione_Geografica!$D$2:$D$21)*100</f>
        <v>0.03441862767</v>
      </c>
      <c r="H726" s="13" t="str">
        <f t="shared" si="1"/>
        <v/>
      </c>
      <c r="I726" s="13" t="str">
        <f t="array" ref="I726">XLOOKUP(B726,Ripartizione_Geografica!$C$2:$C$21,Ripartizione_Geografica!$B$2:$B$21)</f>
        <v>Nord-ovest</v>
      </c>
    </row>
    <row r="727" ht="14.25" customHeight="1">
      <c r="A727" s="13" t="s">
        <v>772</v>
      </c>
      <c r="B727" s="13" t="s">
        <v>10</v>
      </c>
      <c r="C727" s="13" t="str">
        <f t="array" ref="C727">XLOOKUP(D727,Province!$B$2:$B$108,Province!$A$2:$A$108)</f>
        <v>Cuneo</v>
      </c>
      <c r="D727" s="13" t="s">
        <v>528</v>
      </c>
      <c r="E727" s="13">
        <v>684.0</v>
      </c>
      <c r="F727" s="13">
        <f>(Comuni!$E727/$E$7910)*100</f>
        <v>0.001151070342</v>
      </c>
      <c r="G727" s="13">
        <f t="array" ref="G727">Comuni!$E727/XLOOKUP(B727,Ripartizione_Geografica!$C$2:$C$21,Ripartizione_Geografica!$D$2:$D$21)*100</f>
        <v>0.01567399556</v>
      </c>
      <c r="H727" s="13" t="str">
        <f t="shared" si="1"/>
        <v/>
      </c>
      <c r="I727" s="13" t="str">
        <f t="array" ref="I727">XLOOKUP(B727,Ripartizione_Geografica!$C$2:$C$21,Ripartizione_Geografica!$B$2:$B$21)</f>
        <v>Nord-ovest</v>
      </c>
    </row>
    <row r="728" ht="14.25" customHeight="1">
      <c r="A728" s="13" t="s">
        <v>773</v>
      </c>
      <c r="B728" s="13" t="s">
        <v>10</v>
      </c>
      <c r="C728" s="13" t="str">
        <f t="array" ref="C728">XLOOKUP(D728,Province!$B$2:$B$108,Province!$A$2:$A$108)</f>
        <v>Cuneo</v>
      </c>
      <c r="D728" s="13" t="s">
        <v>528</v>
      </c>
      <c r="E728" s="13">
        <v>425.0</v>
      </c>
      <c r="F728" s="13">
        <f>(Comuni!$E728/$E$7910)*100</f>
        <v>0.0007152118355</v>
      </c>
      <c r="G728" s="13">
        <f t="array" ref="G728">Comuni!$E728/XLOOKUP(B728,Ripartizione_Geografica!$C$2:$C$21,Ripartizione_Geografica!$D$2:$D$21)*100</f>
        <v>0.009738959228</v>
      </c>
      <c r="H728" s="13" t="str">
        <f t="shared" si="1"/>
        <v/>
      </c>
      <c r="I728" s="13" t="str">
        <f t="array" ref="I728">XLOOKUP(B728,Ripartizione_Geografica!$C$2:$C$21,Ripartizione_Geografica!$B$2:$B$21)</f>
        <v>Nord-ovest</v>
      </c>
    </row>
    <row r="729" ht="14.25" customHeight="1">
      <c r="A729" s="13" t="s">
        <v>774</v>
      </c>
      <c r="B729" s="13" t="s">
        <v>10</v>
      </c>
      <c r="C729" s="13" t="str">
        <f t="array" ref="C729">XLOOKUP(D729,Province!$B$2:$B$108,Province!$A$2:$A$108)</f>
        <v>Cuneo</v>
      </c>
      <c r="D729" s="13" t="s">
        <v>528</v>
      </c>
      <c r="E729" s="13">
        <v>547.0</v>
      </c>
      <c r="F729" s="13">
        <f>(Comuni!$E729/$E$7910)*100</f>
        <v>0.0009205197035</v>
      </c>
      <c r="G729" s="13">
        <f t="array" ref="G729">Comuni!$E729/XLOOKUP(B729,Ripartizione_Geografica!$C$2:$C$21,Ripartizione_Geografica!$D$2:$D$21)*100</f>
        <v>0.01253461341</v>
      </c>
      <c r="H729" s="13" t="str">
        <f t="shared" si="1"/>
        <v/>
      </c>
      <c r="I729" s="13" t="str">
        <f t="array" ref="I729">XLOOKUP(B729,Ripartizione_Geografica!$C$2:$C$21,Ripartizione_Geografica!$B$2:$B$21)</f>
        <v>Nord-ovest</v>
      </c>
    </row>
    <row r="730" ht="14.25" customHeight="1">
      <c r="A730" s="13" t="s">
        <v>775</v>
      </c>
      <c r="B730" s="13" t="s">
        <v>10</v>
      </c>
      <c r="C730" s="13" t="str">
        <f t="array" ref="C730">XLOOKUP(D730,Province!$B$2:$B$108,Province!$A$2:$A$108)</f>
        <v>Asti</v>
      </c>
      <c r="D730" s="13" t="s">
        <v>776</v>
      </c>
      <c r="E730" s="13">
        <v>1673.0</v>
      </c>
      <c r="F730" s="13">
        <f>(Comuni!$E730/$E$7910)*100</f>
        <v>0.002815410355</v>
      </c>
      <c r="G730" s="13">
        <f t="array" ref="G730">Comuni!$E730/XLOOKUP(B730,Ripartizione_Geografica!$C$2:$C$21,Ripartizione_Geografica!$D$2:$D$21)*100</f>
        <v>0.03833712656</v>
      </c>
      <c r="H730" s="13" t="str">
        <f t="shared" si="1"/>
        <v/>
      </c>
      <c r="I730" s="13" t="str">
        <f t="array" ref="I730">XLOOKUP(B730,Ripartizione_Geografica!$C$2:$C$21,Ripartizione_Geografica!$B$2:$B$21)</f>
        <v>Nord-ovest</v>
      </c>
    </row>
    <row r="731" ht="14.25" customHeight="1">
      <c r="A731" s="13" t="s">
        <v>777</v>
      </c>
      <c r="B731" s="13" t="s">
        <v>10</v>
      </c>
      <c r="C731" s="13" t="str">
        <f t="array" ref="C731">XLOOKUP(D731,Province!$B$2:$B$108,Province!$A$2:$A$108)</f>
        <v>Asti</v>
      </c>
      <c r="D731" s="13" t="s">
        <v>776</v>
      </c>
      <c r="E731" s="13">
        <v>541.0</v>
      </c>
      <c r="F731" s="13">
        <f>(Comuni!$E731/$E$7910)*100</f>
        <v>0.0009104225953</v>
      </c>
      <c r="G731" s="13">
        <f t="array" ref="G731">Comuni!$E731/XLOOKUP(B731,Ripartizione_Geografica!$C$2:$C$21,Ripartizione_Geografica!$D$2:$D$21)*100</f>
        <v>0.01239712222</v>
      </c>
      <c r="H731" s="13" t="str">
        <f t="shared" si="1"/>
        <v/>
      </c>
      <c r="I731" s="13" t="str">
        <f t="array" ref="I731">XLOOKUP(B731,Ripartizione_Geografica!$C$2:$C$21,Ripartizione_Geografica!$B$2:$B$21)</f>
        <v>Nord-ovest</v>
      </c>
    </row>
    <row r="732" ht="14.25" customHeight="1">
      <c r="A732" s="13" t="s">
        <v>778</v>
      </c>
      <c r="B732" s="13" t="s">
        <v>10</v>
      </c>
      <c r="C732" s="13" t="str">
        <f t="array" ref="C732">XLOOKUP(D732,Province!$B$2:$B$108,Province!$A$2:$A$108)</f>
        <v>Asti</v>
      </c>
      <c r="D732" s="13" t="s">
        <v>776</v>
      </c>
      <c r="E732" s="13">
        <v>1025.0</v>
      </c>
      <c r="F732" s="13">
        <f>(Comuni!$E732/$E$7910)*100</f>
        <v>0.001724922662</v>
      </c>
      <c r="G732" s="13">
        <f t="array" ref="G732">Comuni!$E732/XLOOKUP(B732,Ripartizione_Geografica!$C$2:$C$21,Ripartizione_Geografica!$D$2:$D$21)*100</f>
        <v>0.02348807814</v>
      </c>
      <c r="H732" s="13" t="str">
        <f t="shared" si="1"/>
        <v/>
      </c>
      <c r="I732" s="13" t="str">
        <f t="array" ref="I732">XLOOKUP(B732,Ripartizione_Geografica!$C$2:$C$21,Ripartizione_Geografica!$B$2:$B$21)</f>
        <v>Nord-ovest</v>
      </c>
    </row>
    <row r="733" ht="14.25" customHeight="1">
      <c r="A733" s="13" t="s">
        <v>779</v>
      </c>
      <c r="B733" s="13" t="s">
        <v>10</v>
      </c>
      <c r="C733" s="13" t="str">
        <f t="array" ref="C733">XLOOKUP(D733,Province!$B$2:$B$108,Province!$A$2:$A$108)</f>
        <v>Asti</v>
      </c>
      <c r="D733" s="13" t="s">
        <v>776</v>
      </c>
      <c r="E733" s="13">
        <v>632.0</v>
      </c>
      <c r="F733" s="13">
        <f>(Comuni!$E733/$E$7910)*100</f>
        <v>0.001063562071</v>
      </c>
      <c r="G733" s="13">
        <f t="array" ref="G733">Comuni!$E733/XLOOKUP(B733,Ripartizione_Geografica!$C$2:$C$21,Ripartizione_Geografica!$D$2:$D$21)*100</f>
        <v>0.01448240525</v>
      </c>
      <c r="H733" s="13" t="str">
        <f t="shared" si="1"/>
        <v/>
      </c>
      <c r="I733" s="13" t="str">
        <f t="array" ref="I733">XLOOKUP(B733,Ripartizione_Geografica!$C$2:$C$21,Ripartizione_Geografica!$B$2:$B$21)</f>
        <v>Nord-ovest</v>
      </c>
    </row>
    <row r="734" ht="14.25" customHeight="1">
      <c r="A734" s="13" t="s">
        <v>780</v>
      </c>
      <c r="B734" s="13" t="s">
        <v>10</v>
      </c>
      <c r="C734" s="13" t="str">
        <f t="array" ref="C734">XLOOKUP(D734,Province!$B$2:$B$108,Province!$A$2:$A$108)</f>
        <v>Asti</v>
      </c>
      <c r="D734" s="13" t="s">
        <v>776</v>
      </c>
      <c r="E734" s="13">
        <v>73899.0</v>
      </c>
      <c r="F734" s="13">
        <f>(Comuni!$E734/$E$7910)*100</f>
        <v>0.124361034</v>
      </c>
      <c r="G734" s="13">
        <f t="array" ref="G734">Comuni!$E734/XLOOKUP(B734,Ripartizione_Geografica!$C$2:$C$21,Ripartizione_Geografica!$D$2:$D$21)*100</f>
        <v>1.693410231</v>
      </c>
      <c r="H734" s="13" t="str">
        <f t="shared" si="1"/>
        <v/>
      </c>
      <c r="I734" s="13" t="str">
        <f t="array" ref="I734">XLOOKUP(B734,Ripartizione_Geografica!$C$2:$C$21,Ripartizione_Geografica!$B$2:$B$21)</f>
        <v>Nord-ovest</v>
      </c>
    </row>
    <row r="735" ht="14.25" customHeight="1">
      <c r="A735" s="13" t="s">
        <v>781</v>
      </c>
      <c r="B735" s="13" t="s">
        <v>10</v>
      </c>
      <c r="C735" s="13" t="str">
        <f t="array" ref="C735">XLOOKUP(D735,Province!$B$2:$B$108,Province!$A$2:$A$108)</f>
        <v>Asti</v>
      </c>
      <c r="D735" s="13" t="s">
        <v>776</v>
      </c>
      <c r="E735" s="13">
        <v>419.0</v>
      </c>
      <c r="F735" s="13">
        <f>(Comuni!$E735/$E$7910)*100</f>
        <v>0.0007051147272</v>
      </c>
      <c r="G735" s="13">
        <f t="array" ref="G735">Comuni!$E735/XLOOKUP(B735,Ripartizione_Geografica!$C$2:$C$21,Ripartizione_Geografica!$D$2:$D$21)*100</f>
        <v>0.009601468039</v>
      </c>
      <c r="H735" s="13" t="str">
        <f t="shared" si="1"/>
        <v/>
      </c>
      <c r="I735" s="13" t="str">
        <f t="array" ref="I735">XLOOKUP(B735,Ripartizione_Geografica!$C$2:$C$21,Ripartizione_Geografica!$B$2:$B$21)</f>
        <v>Nord-ovest</v>
      </c>
    </row>
    <row r="736" ht="14.25" customHeight="1">
      <c r="A736" s="13" t="s">
        <v>782</v>
      </c>
      <c r="B736" s="13" t="s">
        <v>10</v>
      </c>
      <c r="C736" s="13" t="str">
        <f t="array" ref="C736">XLOOKUP(D736,Province!$B$2:$B$108,Province!$A$2:$A$108)</f>
        <v>Asti</v>
      </c>
      <c r="D736" s="13" t="s">
        <v>776</v>
      </c>
      <c r="E736" s="13">
        <v>1114.0</v>
      </c>
      <c r="F736" s="13">
        <f>(Comuni!$E736/$E$7910)*100</f>
        <v>0.001874696435</v>
      </c>
      <c r="G736" s="13">
        <f t="array" ref="G736">Comuni!$E736/XLOOKUP(B736,Ripartizione_Geografica!$C$2:$C$21,Ripartizione_Geografica!$D$2:$D$21)*100</f>
        <v>0.02552753078</v>
      </c>
      <c r="H736" s="13" t="str">
        <f t="shared" si="1"/>
        <v/>
      </c>
      <c r="I736" s="13" t="str">
        <f t="array" ref="I736">XLOOKUP(B736,Ripartizione_Geografica!$C$2:$C$21,Ripartizione_Geografica!$B$2:$B$21)</f>
        <v>Nord-ovest</v>
      </c>
    </row>
    <row r="737" ht="14.25" customHeight="1">
      <c r="A737" s="13" t="s">
        <v>783</v>
      </c>
      <c r="B737" s="13" t="s">
        <v>10</v>
      </c>
      <c r="C737" s="13" t="str">
        <f t="array" ref="C737">XLOOKUP(D737,Province!$B$2:$B$108,Province!$A$2:$A$108)</f>
        <v>Asti</v>
      </c>
      <c r="D737" s="13" t="s">
        <v>776</v>
      </c>
      <c r="E737" s="13">
        <v>326.0</v>
      </c>
      <c r="F737" s="13">
        <f>(Comuni!$E737/$E$7910)*100</f>
        <v>0.0005486095491</v>
      </c>
      <c r="G737" s="13">
        <f t="array" ref="G737">Comuni!$E737/XLOOKUP(B737,Ripartizione_Geografica!$C$2:$C$21,Ripartizione_Geografica!$D$2:$D$21)*100</f>
        <v>0.007470354608</v>
      </c>
      <c r="H737" s="13" t="str">
        <f t="shared" si="1"/>
        <v/>
      </c>
      <c r="I737" s="13" t="str">
        <f t="array" ref="I737">XLOOKUP(B737,Ripartizione_Geografica!$C$2:$C$21,Ripartizione_Geografica!$B$2:$B$21)</f>
        <v>Nord-ovest</v>
      </c>
    </row>
    <row r="738" ht="14.25" customHeight="1">
      <c r="A738" s="13" t="s">
        <v>784</v>
      </c>
      <c r="B738" s="13" t="s">
        <v>10</v>
      </c>
      <c r="C738" s="13" t="str">
        <f t="array" ref="C738">XLOOKUP(D738,Province!$B$2:$B$108,Province!$A$2:$A$108)</f>
        <v>Asti</v>
      </c>
      <c r="D738" s="13" t="s">
        <v>776</v>
      </c>
      <c r="E738" s="13">
        <v>431.0</v>
      </c>
      <c r="F738" s="13">
        <f>(Comuni!$E738/$E$7910)*100</f>
        <v>0.0007253089437</v>
      </c>
      <c r="G738" s="13">
        <f t="array" ref="G738">Comuni!$E738/XLOOKUP(B738,Ripartizione_Geografica!$C$2:$C$21,Ripartizione_Geografica!$D$2:$D$21)*100</f>
        <v>0.009876450417</v>
      </c>
      <c r="H738" s="13" t="str">
        <f t="shared" si="1"/>
        <v/>
      </c>
      <c r="I738" s="13" t="str">
        <f t="array" ref="I738">XLOOKUP(B738,Ripartizione_Geografica!$C$2:$C$21,Ripartizione_Geografica!$B$2:$B$21)</f>
        <v>Nord-ovest</v>
      </c>
    </row>
    <row r="739" ht="14.25" customHeight="1">
      <c r="A739" s="13" t="s">
        <v>785</v>
      </c>
      <c r="B739" s="13" t="s">
        <v>10</v>
      </c>
      <c r="C739" s="13" t="str">
        <f t="array" ref="C739">XLOOKUP(D739,Province!$B$2:$B$108,Province!$A$2:$A$108)</f>
        <v>Asti</v>
      </c>
      <c r="D739" s="13" t="s">
        <v>776</v>
      </c>
      <c r="E739" s="13">
        <v>351.0</v>
      </c>
      <c r="F739" s="13">
        <f>(Comuni!$E739/$E$7910)*100</f>
        <v>0.0005906808335</v>
      </c>
      <c r="G739" s="13">
        <f t="array" ref="G739">Comuni!$E739/XLOOKUP(B739,Ripartizione_Geografica!$C$2:$C$21,Ripartizione_Geografica!$D$2:$D$21)*100</f>
        <v>0.008043234563</v>
      </c>
      <c r="H739" s="13" t="str">
        <f t="shared" si="1"/>
        <v/>
      </c>
      <c r="I739" s="13" t="str">
        <f t="array" ref="I739">XLOOKUP(B739,Ripartizione_Geografica!$C$2:$C$21,Ripartizione_Geografica!$B$2:$B$21)</f>
        <v>Nord-ovest</v>
      </c>
    </row>
    <row r="740" ht="14.25" customHeight="1">
      <c r="A740" s="13" t="s">
        <v>786</v>
      </c>
      <c r="B740" s="13" t="s">
        <v>10</v>
      </c>
      <c r="C740" s="13" t="str">
        <f t="array" ref="C740">XLOOKUP(D740,Province!$B$2:$B$108,Province!$A$2:$A$108)</f>
        <v>Asti</v>
      </c>
      <c r="D740" s="13" t="s">
        <v>776</v>
      </c>
      <c r="E740" s="13">
        <v>912.0</v>
      </c>
      <c r="F740" s="13">
        <f>(Comuni!$E740/$E$7910)*100</f>
        <v>0.001534760456</v>
      </c>
      <c r="G740" s="13">
        <f t="array" ref="G740">Comuni!$E740/XLOOKUP(B740,Ripartizione_Geografica!$C$2:$C$21,Ripartizione_Geografica!$D$2:$D$21)*100</f>
        <v>0.02089866074</v>
      </c>
      <c r="H740" s="13" t="str">
        <f t="shared" si="1"/>
        <v/>
      </c>
      <c r="I740" s="13" t="str">
        <f t="array" ref="I740">XLOOKUP(B740,Ripartizione_Geografica!$C$2:$C$21,Ripartizione_Geografica!$B$2:$B$21)</f>
        <v>Nord-ovest</v>
      </c>
    </row>
    <row r="741" ht="14.25" customHeight="1">
      <c r="A741" s="13" t="s">
        <v>787</v>
      </c>
      <c r="B741" s="13" t="s">
        <v>10</v>
      </c>
      <c r="C741" s="13" t="str">
        <f t="array" ref="C741">XLOOKUP(D741,Province!$B$2:$B$108,Province!$A$2:$A$108)</f>
        <v>Asti</v>
      </c>
      <c r="D741" s="13" t="s">
        <v>776</v>
      </c>
      <c r="E741" s="13">
        <v>2552.0</v>
      </c>
      <c r="F741" s="13">
        <f>(Comuni!$E741/$E$7910)*100</f>
        <v>0.004294636716</v>
      </c>
      <c r="G741" s="13">
        <f t="array" ref="G741">Comuni!$E741/XLOOKUP(B741,Ripartizione_Geografica!$C$2:$C$21,Ripartizione_Geografica!$D$2:$D$21)*100</f>
        <v>0.05847958577</v>
      </c>
      <c r="H741" s="13" t="str">
        <f t="shared" si="1"/>
        <v/>
      </c>
      <c r="I741" s="13" t="str">
        <f t="array" ref="I741">XLOOKUP(B741,Ripartizione_Geografica!$C$2:$C$21,Ripartizione_Geografica!$B$2:$B$21)</f>
        <v>Nord-ovest</v>
      </c>
    </row>
    <row r="742" ht="14.25" customHeight="1">
      <c r="A742" s="13" t="s">
        <v>788</v>
      </c>
      <c r="B742" s="13" t="s">
        <v>10</v>
      </c>
      <c r="C742" s="13" t="str">
        <f t="array" ref="C742">XLOOKUP(D742,Province!$B$2:$B$108,Province!$A$2:$A$108)</f>
        <v>Asti</v>
      </c>
      <c r="D742" s="13" t="s">
        <v>776</v>
      </c>
      <c r="E742" s="13">
        <v>1784.0</v>
      </c>
      <c r="F742" s="13">
        <f>(Comuni!$E742/$E$7910)*100</f>
        <v>0.003002206858</v>
      </c>
      <c r="G742" s="13">
        <f t="array" ref="G742">Comuni!$E742/XLOOKUP(B742,Ripartizione_Geografica!$C$2:$C$21,Ripartizione_Geografica!$D$2:$D$21)*100</f>
        <v>0.04088071356</v>
      </c>
      <c r="H742" s="13" t="str">
        <f t="shared" si="1"/>
        <v/>
      </c>
      <c r="I742" s="13" t="str">
        <f t="array" ref="I742">XLOOKUP(B742,Ripartizione_Geografica!$C$2:$C$21,Ripartizione_Geografica!$B$2:$B$21)</f>
        <v>Nord-ovest</v>
      </c>
    </row>
    <row r="743" ht="14.25" customHeight="1">
      <c r="A743" s="13" t="s">
        <v>789</v>
      </c>
      <c r="B743" s="13" t="s">
        <v>10</v>
      </c>
      <c r="C743" s="13" t="str">
        <f t="array" ref="C743">XLOOKUP(D743,Province!$B$2:$B$108,Province!$A$2:$A$108)</f>
        <v>Asti</v>
      </c>
      <c r="D743" s="13" t="s">
        <v>776</v>
      </c>
      <c r="E743" s="13">
        <v>1392.0</v>
      </c>
      <c r="F743" s="13">
        <f>(Comuni!$E743/$E$7910)*100</f>
        <v>0.002342529118</v>
      </c>
      <c r="G743" s="13">
        <f t="array" ref="G743">Comuni!$E743/XLOOKUP(B743,Ripartizione_Geografica!$C$2:$C$21,Ripartizione_Geografica!$D$2:$D$21)*100</f>
        <v>0.03189795587</v>
      </c>
      <c r="H743" s="13" t="str">
        <f t="shared" si="1"/>
        <v/>
      </c>
      <c r="I743" s="13" t="str">
        <f t="array" ref="I743">XLOOKUP(B743,Ripartizione_Geografica!$C$2:$C$21,Ripartizione_Geografica!$B$2:$B$21)</f>
        <v>Nord-ovest</v>
      </c>
    </row>
    <row r="744" ht="14.25" customHeight="1">
      <c r="A744" s="13" t="s">
        <v>790</v>
      </c>
      <c r="B744" s="13" t="s">
        <v>10</v>
      </c>
      <c r="C744" s="13" t="str">
        <f t="array" ref="C744">XLOOKUP(D744,Province!$B$2:$B$108,Province!$A$2:$A$108)</f>
        <v>Asti</v>
      </c>
      <c r="D744" s="13" t="s">
        <v>776</v>
      </c>
      <c r="E744" s="13">
        <v>1331.0</v>
      </c>
      <c r="F744" s="13">
        <f>(Comuni!$E744/$E$7910)*100</f>
        <v>0.002239875184</v>
      </c>
      <c r="G744" s="13">
        <f t="array" ref="G744">Comuni!$E744/XLOOKUP(B744,Ripartizione_Geografica!$C$2:$C$21,Ripartizione_Geografica!$D$2:$D$21)*100</f>
        <v>0.03050012878</v>
      </c>
      <c r="H744" s="13" t="str">
        <f t="shared" si="1"/>
        <v/>
      </c>
      <c r="I744" s="13" t="str">
        <f t="array" ref="I744">XLOOKUP(B744,Ripartizione_Geografica!$C$2:$C$21,Ripartizione_Geografica!$B$2:$B$21)</f>
        <v>Nord-ovest</v>
      </c>
    </row>
    <row r="745" ht="14.25" customHeight="1">
      <c r="A745" s="13" t="s">
        <v>791</v>
      </c>
      <c r="B745" s="13" t="s">
        <v>10</v>
      </c>
      <c r="C745" s="13" t="str">
        <f t="array" ref="C745">XLOOKUP(D745,Province!$B$2:$B$108,Province!$A$2:$A$108)</f>
        <v>Asti</v>
      </c>
      <c r="D745" s="13" t="s">
        <v>776</v>
      </c>
      <c r="E745" s="13">
        <v>480.0</v>
      </c>
      <c r="F745" s="13">
        <f>(Comuni!$E745/$E$7910)*100</f>
        <v>0.0008077686612</v>
      </c>
      <c r="G745" s="13">
        <f t="array" ref="G745">Comuni!$E745/XLOOKUP(B745,Ripartizione_Geografica!$C$2:$C$21,Ripartizione_Geografica!$D$2:$D$21)*100</f>
        <v>0.01099929513</v>
      </c>
      <c r="H745" s="13" t="str">
        <f t="shared" si="1"/>
        <v/>
      </c>
      <c r="I745" s="13" t="str">
        <f t="array" ref="I745">XLOOKUP(B745,Ripartizione_Geografica!$C$2:$C$21,Ripartizione_Geografica!$B$2:$B$21)</f>
        <v>Nord-ovest</v>
      </c>
    </row>
    <row r="746" ht="14.25" customHeight="1">
      <c r="A746" s="13" t="s">
        <v>792</v>
      </c>
      <c r="B746" s="13" t="s">
        <v>10</v>
      </c>
      <c r="C746" s="13" t="str">
        <f t="array" ref="C746">XLOOKUP(D746,Province!$B$2:$B$108,Province!$A$2:$A$108)</f>
        <v>Asti</v>
      </c>
      <c r="D746" s="13" t="s">
        <v>776</v>
      </c>
      <c r="E746" s="13">
        <v>10569.0</v>
      </c>
      <c r="F746" s="13">
        <f>(Comuni!$E746/$E$7910)*100</f>
        <v>0.01778605621</v>
      </c>
      <c r="G746" s="13">
        <f t="array" ref="G746">Comuni!$E746/XLOOKUP(B746,Ripartizione_Geografica!$C$2:$C$21,Ripartizione_Geografica!$D$2:$D$21)*100</f>
        <v>0.2421907296</v>
      </c>
      <c r="H746" s="13" t="str">
        <f t="shared" si="1"/>
        <v/>
      </c>
      <c r="I746" s="13" t="str">
        <f t="array" ref="I746">XLOOKUP(B746,Ripartizione_Geografica!$C$2:$C$21,Ripartizione_Geografica!$B$2:$B$21)</f>
        <v>Nord-ovest</v>
      </c>
    </row>
    <row r="747" ht="14.25" customHeight="1">
      <c r="A747" s="13" t="s">
        <v>793</v>
      </c>
      <c r="B747" s="13" t="s">
        <v>10</v>
      </c>
      <c r="C747" s="13" t="str">
        <f t="array" ref="C747">XLOOKUP(D747,Province!$B$2:$B$108,Province!$A$2:$A$108)</f>
        <v>Asti</v>
      </c>
      <c r="D747" s="13" t="s">
        <v>776</v>
      </c>
      <c r="E747" s="13">
        <v>1023.0</v>
      </c>
      <c r="F747" s="13">
        <f>(Comuni!$E747/$E$7910)*100</f>
        <v>0.001721556959</v>
      </c>
      <c r="G747" s="13">
        <f t="array" ref="G747">Comuni!$E747/XLOOKUP(B747,Ripartizione_Geografica!$C$2:$C$21,Ripartizione_Geografica!$D$2:$D$21)*100</f>
        <v>0.02344224774</v>
      </c>
      <c r="H747" s="13" t="str">
        <f t="shared" si="1"/>
        <v/>
      </c>
      <c r="I747" s="13" t="str">
        <f t="array" ref="I747">XLOOKUP(B747,Ripartizione_Geografica!$C$2:$C$21,Ripartizione_Geografica!$B$2:$B$21)</f>
        <v>Nord-ovest</v>
      </c>
    </row>
    <row r="748" ht="14.25" customHeight="1">
      <c r="A748" s="13" t="s">
        <v>794</v>
      </c>
      <c r="B748" s="13" t="s">
        <v>10</v>
      </c>
      <c r="C748" s="13" t="str">
        <f t="array" ref="C748">XLOOKUP(D748,Province!$B$2:$B$108,Province!$A$2:$A$108)</f>
        <v>Asti</v>
      </c>
      <c r="D748" s="13" t="s">
        <v>776</v>
      </c>
      <c r="E748" s="13">
        <v>300.0</v>
      </c>
      <c r="F748" s="13">
        <f>(Comuni!$E748/$E$7910)*100</f>
        <v>0.0005048554133</v>
      </c>
      <c r="G748" s="13">
        <f t="array" ref="G748">Comuni!$E748/XLOOKUP(B748,Ripartizione_Geografica!$C$2:$C$21,Ripartizione_Geografica!$D$2:$D$21)*100</f>
        <v>0.006874559455</v>
      </c>
      <c r="H748" s="13" t="str">
        <f t="shared" si="1"/>
        <v/>
      </c>
      <c r="I748" s="13" t="str">
        <f t="array" ref="I748">XLOOKUP(B748,Ripartizione_Geografica!$C$2:$C$21,Ripartizione_Geografica!$B$2:$B$21)</f>
        <v>Nord-ovest</v>
      </c>
    </row>
    <row r="749" ht="14.25" customHeight="1">
      <c r="A749" s="13" t="s">
        <v>795</v>
      </c>
      <c r="B749" s="13" t="s">
        <v>10</v>
      </c>
      <c r="C749" s="13" t="str">
        <f t="array" ref="C749">XLOOKUP(D749,Province!$B$2:$B$108,Province!$A$2:$A$108)</f>
        <v>Asti</v>
      </c>
      <c r="D749" s="13" t="s">
        <v>776</v>
      </c>
      <c r="E749" s="13">
        <v>657.0</v>
      </c>
      <c r="F749" s="13">
        <f>(Comuni!$E749/$E$7910)*100</f>
        <v>0.001105633355</v>
      </c>
      <c r="G749" s="13">
        <f t="array" ref="G749">Comuni!$E749/XLOOKUP(B749,Ripartizione_Geografica!$C$2:$C$21,Ripartizione_Geografica!$D$2:$D$21)*100</f>
        <v>0.01505528521</v>
      </c>
      <c r="H749" s="13" t="str">
        <f t="shared" si="1"/>
        <v/>
      </c>
      <c r="I749" s="13" t="str">
        <f t="array" ref="I749">XLOOKUP(B749,Ripartizione_Geografica!$C$2:$C$21,Ripartizione_Geografica!$B$2:$B$21)</f>
        <v>Nord-ovest</v>
      </c>
    </row>
    <row r="750" ht="14.25" customHeight="1">
      <c r="A750" s="13" t="s">
        <v>796</v>
      </c>
      <c r="B750" s="13" t="s">
        <v>10</v>
      </c>
      <c r="C750" s="13" t="str">
        <f t="array" ref="C750">XLOOKUP(D750,Province!$B$2:$B$108,Province!$A$2:$A$108)</f>
        <v>Asti</v>
      </c>
      <c r="D750" s="13" t="s">
        <v>776</v>
      </c>
      <c r="E750" s="13">
        <v>590.0</v>
      </c>
      <c r="F750" s="13">
        <f>(Comuni!$E750/$E$7910)*100</f>
        <v>0.0009928823128</v>
      </c>
      <c r="G750" s="13">
        <f t="array" ref="G750">Comuni!$E750/XLOOKUP(B750,Ripartizione_Geografica!$C$2:$C$21,Ripartizione_Geografica!$D$2:$D$21)*100</f>
        <v>0.01351996693</v>
      </c>
      <c r="H750" s="13" t="str">
        <f t="shared" si="1"/>
        <v/>
      </c>
      <c r="I750" s="13" t="str">
        <f t="array" ref="I750">XLOOKUP(B750,Ripartizione_Geografica!$C$2:$C$21,Ripartizione_Geografica!$B$2:$B$21)</f>
        <v>Nord-ovest</v>
      </c>
    </row>
    <row r="751" ht="14.25" customHeight="1">
      <c r="A751" s="13" t="s">
        <v>797</v>
      </c>
      <c r="B751" s="13" t="s">
        <v>10</v>
      </c>
      <c r="C751" s="13" t="str">
        <f t="array" ref="C751">XLOOKUP(D751,Province!$B$2:$B$108,Province!$A$2:$A$108)</f>
        <v>Asti</v>
      </c>
      <c r="D751" s="13" t="s">
        <v>776</v>
      </c>
      <c r="E751" s="13">
        <v>3784.0</v>
      </c>
      <c r="F751" s="13">
        <f>(Comuni!$E751/$E$7910)*100</f>
        <v>0.006367909613</v>
      </c>
      <c r="G751" s="13">
        <f t="array" ref="G751">Comuni!$E751/XLOOKUP(B751,Ripartizione_Geografica!$C$2:$C$21,Ripartizione_Geografica!$D$2:$D$21)*100</f>
        <v>0.08671110993</v>
      </c>
      <c r="H751" s="13" t="str">
        <f t="shared" si="1"/>
        <v/>
      </c>
      <c r="I751" s="13" t="str">
        <f t="array" ref="I751">XLOOKUP(B751,Ripartizione_Geografica!$C$2:$C$21,Ripartizione_Geografica!$B$2:$B$21)</f>
        <v>Nord-ovest</v>
      </c>
    </row>
    <row r="752" ht="14.25" customHeight="1">
      <c r="A752" s="13" t="s">
        <v>798</v>
      </c>
      <c r="B752" s="13" t="s">
        <v>10</v>
      </c>
      <c r="C752" s="13" t="str">
        <f t="array" ref="C752">XLOOKUP(D752,Province!$B$2:$B$108,Province!$A$2:$A$108)</f>
        <v>Asti</v>
      </c>
      <c r="D752" s="13" t="s">
        <v>776</v>
      </c>
      <c r="E752" s="13">
        <v>1271.0</v>
      </c>
      <c r="F752" s="13">
        <f>(Comuni!$E752/$E$7910)*100</f>
        <v>0.002138904101</v>
      </c>
      <c r="G752" s="13">
        <f t="array" ref="G752">Comuni!$E752/XLOOKUP(B752,Ripartizione_Geografica!$C$2:$C$21,Ripartizione_Geografica!$D$2:$D$21)*100</f>
        <v>0.02912521689</v>
      </c>
      <c r="H752" s="13" t="str">
        <f t="shared" si="1"/>
        <v/>
      </c>
      <c r="I752" s="13" t="str">
        <f t="array" ref="I752">XLOOKUP(B752,Ripartizione_Geografica!$C$2:$C$21,Ripartizione_Geografica!$B$2:$B$21)</f>
        <v>Nord-ovest</v>
      </c>
    </row>
    <row r="753" ht="14.25" customHeight="1">
      <c r="A753" s="13" t="s">
        <v>799</v>
      </c>
      <c r="B753" s="13" t="s">
        <v>10</v>
      </c>
      <c r="C753" s="13" t="str">
        <f t="array" ref="C753">XLOOKUP(D753,Province!$B$2:$B$108,Province!$A$2:$A$108)</f>
        <v>Asti</v>
      </c>
      <c r="D753" s="13" t="s">
        <v>776</v>
      </c>
      <c r="E753" s="13">
        <v>614.0</v>
      </c>
      <c r="F753" s="13">
        <f>(Comuni!$E753/$E$7910)*100</f>
        <v>0.001033270746</v>
      </c>
      <c r="G753" s="13">
        <f t="array" ref="G753">Comuni!$E753/XLOOKUP(B753,Ripartizione_Geografica!$C$2:$C$21,Ripartizione_Geografica!$D$2:$D$21)*100</f>
        <v>0.01406993169</v>
      </c>
      <c r="H753" s="13" t="str">
        <f t="shared" si="1"/>
        <v/>
      </c>
      <c r="I753" s="13" t="str">
        <f t="array" ref="I753">XLOOKUP(B753,Ripartizione_Geografica!$C$2:$C$21,Ripartizione_Geografica!$B$2:$B$21)</f>
        <v>Nord-ovest</v>
      </c>
    </row>
    <row r="754" ht="14.25" customHeight="1">
      <c r="A754" s="13" t="s">
        <v>800</v>
      </c>
      <c r="B754" s="13" t="s">
        <v>10</v>
      </c>
      <c r="C754" s="13" t="str">
        <f t="array" ref="C754">XLOOKUP(D754,Province!$B$2:$B$108,Province!$A$2:$A$108)</f>
        <v>Asti</v>
      </c>
      <c r="D754" s="13" t="s">
        <v>776</v>
      </c>
      <c r="E754" s="13">
        <v>2750.0</v>
      </c>
      <c r="F754" s="13">
        <f>(Comuni!$E754/$E$7910)*100</f>
        <v>0.004627841288</v>
      </c>
      <c r="G754" s="13">
        <f t="array" ref="G754">Comuni!$E754/XLOOKUP(B754,Ripartizione_Geografica!$C$2:$C$21,Ripartizione_Geografica!$D$2:$D$21)*100</f>
        <v>0.06301679501</v>
      </c>
      <c r="H754" s="13" t="str">
        <f t="shared" si="1"/>
        <v/>
      </c>
      <c r="I754" s="13" t="str">
        <f t="array" ref="I754">XLOOKUP(B754,Ripartizione_Geografica!$C$2:$C$21,Ripartizione_Geografica!$B$2:$B$21)</f>
        <v>Nord-ovest</v>
      </c>
    </row>
    <row r="755" ht="14.25" customHeight="1">
      <c r="A755" s="13" t="s">
        <v>801</v>
      </c>
      <c r="B755" s="13" t="s">
        <v>10</v>
      </c>
      <c r="C755" s="13" t="str">
        <f t="array" ref="C755">XLOOKUP(D755,Province!$B$2:$B$108,Province!$A$2:$A$108)</f>
        <v>Asti</v>
      </c>
      <c r="D755" s="13" t="s">
        <v>776</v>
      </c>
      <c r="E755" s="13">
        <v>302.0</v>
      </c>
      <c r="F755" s="13">
        <f>(Comuni!$E755/$E$7910)*100</f>
        <v>0.000508221116</v>
      </c>
      <c r="G755" s="13">
        <f t="array" ref="G755">Comuni!$E755/XLOOKUP(B755,Ripartizione_Geografica!$C$2:$C$21,Ripartizione_Geografica!$D$2:$D$21)*100</f>
        <v>0.006920389852</v>
      </c>
      <c r="H755" s="13" t="str">
        <f t="shared" si="1"/>
        <v/>
      </c>
      <c r="I755" s="13" t="str">
        <f t="array" ref="I755">XLOOKUP(B755,Ripartizione_Geografica!$C$2:$C$21,Ripartizione_Geografica!$B$2:$B$21)</f>
        <v>Nord-ovest</v>
      </c>
    </row>
    <row r="756" ht="14.25" customHeight="1">
      <c r="A756" s="13" t="s">
        <v>802</v>
      </c>
      <c r="B756" s="13" t="s">
        <v>10</v>
      </c>
      <c r="C756" s="13" t="str">
        <f t="array" ref="C756">XLOOKUP(D756,Province!$B$2:$B$108,Province!$A$2:$A$108)</f>
        <v>Asti</v>
      </c>
      <c r="D756" s="13" t="s">
        <v>776</v>
      </c>
      <c r="E756" s="13">
        <v>184.0</v>
      </c>
      <c r="F756" s="13">
        <f>(Comuni!$E756/$E$7910)*100</f>
        <v>0.0003096446535</v>
      </c>
      <c r="G756" s="13">
        <f t="array" ref="G756">Comuni!$E756/XLOOKUP(B756,Ripartizione_Geografica!$C$2:$C$21,Ripartizione_Geografica!$D$2:$D$21)*100</f>
        <v>0.004216396466</v>
      </c>
      <c r="H756" s="13" t="str">
        <f t="shared" si="1"/>
        <v/>
      </c>
      <c r="I756" s="13" t="str">
        <f t="array" ref="I756">XLOOKUP(B756,Ripartizione_Geografica!$C$2:$C$21,Ripartizione_Geografica!$B$2:$B$21)</f>
        <v>Nord-ovest</v>
      </c>
    </row>
    <row r="757" ht="14.25" customHeight="1">
      <c r="A757" s="13" t="s">
        <v>803</v>
      </c>
      <c r="B757" s="13" t="s">
        <v>10</v>
      </c>
      <c r="C757" s="13" t="str">
        <f t="array" ref="C757">XLOOKUP(D757,Province!$B$2:$B$108,Province!$A$2:$A$108)</f>
        <v>Asti</v>
      </c>
      <c r="D757" s="13" t="s">
        <v>776</v>
      </c>
      <c r="E757" s="13">
        <v>1928.0</v>
      </c>
      <c r="F757" s="13">
        <f>(Comuni!$E757/$E$7910)*100</f>
        <v>0.003244537456</v>
      </c>
      <c r="G757" s="13">
        <f t="array" ref="G757">Comuni!$E757/XLOOKUP(B757,Ripartizione_Geografica!$C$2:$C$21,Ripartizione_Geografica!$D$2:$D$21)*100</f>
        <v>0.0441805021</v>
      </c>
      <c r="H757" s="13" t="str">
        <f t="shared" si="1"/>
        <v/>
      </c>
      <c r="I757" s="13" t="str">
        <f t="array" ref="I757">XLOOKUP(B757,Ripartizione_Geografica!$C$2:$C$21,Ripartizione_Geografica!$B$2:$B$21)</f>
        <v>Nord-ovest</v>
      </c>
    </row>
    <row r="758" ht="14.25" customHeight="1">
      <c r="A758" s="13" t="s">
        <v>804</v>
      </c>
      <c r="B758" s="13" t="s">
        <v>10</v>
      </c>
      <c r="C758" s="13" t="str">
        <f t="array" ref="C758">XLOOKUP(D758,Province!$B$2:$B$108,Province!$A$2:$A$108)</f>
        <v>Asti</v>
      </c>
      <c r="D758" s="13" t="s">
        <v>776</v>
      </c>
      <c r="E758" s="13">
        <v>895.0</v>
      </c>
      <c r="F758" s="13">
        <f>(Comuni!$E758/$E$7910)*100</f>
        <v>0.001506151983</v>
      </c>
      <c r="G758" s="13">
        <f t="array" ref="G758">Comuni!$E758/XLOOKUP(B758,Ripartizione_Geografica!$C$2:$C$21,Ripartizione_Geografica!$D$2:$D$21)*100</f>
        <v>0.02050910238</v>
      </c>
      <c r="H758" s="13" t="str">
        <f t="shared" si="1"/>
        <v/>
      </c>
      <c r="I758" s="13" t="str">
        <f t="array" ref="I758">XLOOKUP(B758,Ripartizione_Geografica!$C$2:$C$21,Ripartizione_Geografica!$B$2:$B$21)</f>
        <v>Nord-ovest</v>
      </c>
    </row>
    <row r="759" ht="14.25" customHeight="1">
      <c r="A759" s="13" t="s">
        <v>805</v>
      </c>
      <c r="B759" s="13" t="s">
        <v>10</v>
      </c>
      <c r="C759" s="13" t="str">
        <f t="array" ref="C759">XLOOKUP(D759,Province!$B$2:$B$108,Province!$A$2:$A$108)</f>
        <v>Asti</v>
      </c>
      <c r="D759" s="13" t="s">
        <v>776</v>
      </c>
      <c r="E759" s="13">
        <v>765.0</v>
      </c>
      <c r="F759" s="13">
        <f>(Comuni!$E759/$E$7910)*100</f>
        <v>0.001287381304</v>
      </c>
      <c r="G759" s="13">
        <f t="array" ref="G759">Comuni!$E759/XLOOKUP(B759,Ripartizione_Geografica!$C$2:$C$21,Ripartizione_Geografica!$D$2:$D$21)*100</f>
        <v>0.01753012661</v>
      </c>
      <c r="H759" s="13" t="str">
        <f t="shared" si="1"/>
        <v/>
      </c>
      <c r="I759" s="13" t="str">
        <f t="array" ref="I759">XLOOKUP(B759,Ripartizione_Geografica!$C$2:$C$21,Ripartizione_Geografica!$B$2:$B$21)</f>
        <v>Nord-ovest</v>
      </c>
    </row>
    <row r="760" ht="14.25" customHeight="1">
      <c r="A760" s="13" t="s">
        <v>806</v>
      </c>
      <c r="B760" s="13" t="s">
        <v>10</v>
      </c>
      <c r="C760" s="13" t="str">
        <f t="array" ref="C760">XLOOKUP(D760,Province!$B$2:$B$108,Province!$A$2:$A$108)</f>
        <v>Asti</v>
      </c>
      <c r="D760" s="13" t="s">
        <v>776</v>
      </c>
      <c r="E760" s="13">
        <v>3260.0</v>
      </c>
      <c r="F760" s="13">
        <f>(Comuni!$E760/$E$7910)*100</f>
        <v>0.005486095491</v>
      </c>
      <c r="G760" s="13">
        <f t="array" ref="G760">Comuni!$E760/XLOOKUP(B760,Ripartizione_Geografica!$C$2:$C$21,Ripartizione_Geografica!$D$2:$D$21)*100</f>
        <v>0.07470354608</v>
      </c>
      <c r="H760" s="13" t="str">
        <f t="shared" si="1"/>
        <v/>
      </c>
      <c r="I760" s="13" t="str">
        <f t="array" ref="I760">XLOOKUP(B760,Ripartizione_Geografica!$C$2:$C$21,Ripartizione_Geografica!$B$2:$B$21)</f>
        <v>Nord-ovest</v>
      </c>
    </row>
    <row r="761" ht="14.25" customHeight="1">
      <c r="A761" s="13" t="s">
        <v>807</v>
      </c>
      <c r="B761" s="13" t="s">
        <v>10</v>
      </c>
      <c r="C761" s="13" t="str">
        <f t="array" ref="C761">XLOOKUP(D761,Province!$B$2:$B$108,Province!$A$2:$A$108)</f>
        <v>Asti</v>
      </c>
      <c r="D761" s="13" t="s">
        <v>776</v>
      </c>
      <c r="E761" s="13">
        <v>396.0</v>
      </c>
      <c r="F761" s="13">
        <f>(Comuni!$E761/$E$7910)*100</f>
        <v>0.0006664091455</v>
      </c>
      <c r="G761" s="13">
        <f t="array" ref="G761">Comuni!$E761/XLOOKUP(B761,Ripartizione_Geografica!$C$2:$C$21,Ripartizione_Geografica!$D$2:$D$21)*100</f>
        <v>0.009074418481</v>
      </c>
      <c r="H761" s="13" t="str">
        <f t="shared" si="1"/>
        <v/>
      </c>
      <c r="I761" s="13" t="str">
        <f t="array" ref="I761">XLOOKUP(B761,Ripartizione_Geografica!$C$2:$C$21,Ripartizione_Geografica!$B$2:$B$21)</f>
        <v>Nord-ovest</v>
      </c>
    </row>
    <row r="762" ht="14.25" customHeight="1">
      <c r="A762" s="13" t="s">
        <v>808</v>
      </c>
      <c r="B762" s="13" t="s">
        <v>10</v>
      </c>
      <c r="C762" s="13" t="str">
        <f t="array" ref="C762">XLOOKUP(D762,Province!$B$2:$B$108,Province!$A$2:$A$108)</f>
        <v>Asti</v>
      </c>
      <c r="D762" s="13" t="s">
        <v>776</v>
      </c>
      <c r="E762" s="13">
        <v>714.0</v>
      </c>
      <c r="F762" s="13">
        <f>(Comuni!$E762/$E$7910)*100</f>
        <v>0.001201555884</v>
      </c>
      <c r="G762" s="13">
        <f t="array" ref="G762">Comuni!$E762/XLOOKUP(B762,Ripartizione_Geografica!$C$2:$C$21,Ripartizione_Geografica!$D$2:$D$21)*100</f>
        <v>0.0163614515</v>
      </c>
      <c r="H762" s="13" t="str">
        <f t="shared" si="1"/>
        <v/>
      </c>
      <c r="I762" s="13" t="str">
        <f t="array" ref="I762">XLOOKUP(B762,Ripartizione_Geografica!$C$2:$C$21,Ripartizione_Geografica!$B$2:$B$21)</f>
        <v>Nord-ovest</v>
      </c>
    </row>
    <row r="763" ht="14.25" customHeight="1">
      <c r="A763" s="13" t="s">
        <v>809</v>
      </c>
      <c r="B763" s="13" t="s">
        <v>10</v>
      </c>
      <c r="C763" s="13" t="str">
        <f t="array" ref="C763">XLOOKUP(D763,Province!$B$2:$B$108,Province!$A$2:$A$108)</f>
        <v>Asti</v>
      </c>
      <c r="D763" s="13" t="s">
        <v>776</v>
      </c>
      <c r="E763" s="13">
        <v>480.0</v>
      </c>
      <c r="F763" s="13">
        <f>(Comuni!$E763/$E$7910)*100</f>
        <v>0.0008077686612</v>
      </c>
      <c r="G763" s="13">
        <f t="array" ref="G763">Comuni!$E763/XLOOKUP(B763,Ripartizione_Geografica!$C$2:$C$21,Ripartizione_Geografica!$D$2:$D$21)*100</f>
        <v>0.01099929513</v>
      </c>
      <c r="H763" s="13" t="str">
        <f t="shared" si="1"/>
        <v/>
      </c>
      <c r="I763" s="13" t="str">
        <f t="array" ref="I763">XLOOKUP(B763,Ripartizione_Geografica!$C$2:$C$21,Ripartizione_Geografica!$B$2:$B$21)</f>
        <v>Nord-ovest</v>
      </c>
    </row>
    <row r="764" ht="14.25" customHeight="1">
      <c r="A764" s="13" t="s">
        <v>810</v>
      </c>
      <c r="B764" s="13" t="s">
        <v>10</v>
      </c>
      <c r="C764" s="13" t="str">
        <f t="array" ref="C764">XLOOKUP(D764,Province!$B$2:$B$108,Province!$A$2:$A$108)</f>
        <v>Asti</v>
      </c>
      <c r="D764" s="13" t="s">
        <v>776</v>
      </c>
      <c r="E764" s="13">
        <v>220.0</v>
      </c>
      <c r="F764" s="13">
        <f>(Comuni!$E764/$E$7910)*100</f>
        <v>0.0003702273031</v>
      </c>
      <c r="G764" s="13">
        <f t="array" ref="G764">Comuni!$E764/XLOOKUP(B764,Ripartizione_Geografica!$C$2:$C$21,Ripartizione_Geografica!$D$2:$D$21)*100</f>
        <v>0.005041343601</v>
      </c>
      <c r="H764" s="13" t="str">
        <f t="shared" si="1"/>
        <v/>
      </c>
      <c r="I764" s="13" t="str">
        <f t="array" ref="I764">XLOOKUP(B764,Ripartizione_Geografica!$C$2:$C$21,Ripartizione_Geografica!$B$2:$B$21)</f>
        <v>Nord-ovest</v>
      </c>
    </row>
    <row r="765" ht="14.25" customHeight="1">
      <c r="A765" s="13" t="s">
        <v>811</v>
      </c>
      <c r="B765" s="13" t="s">
        <v>10</v>
      </c>
      <c r="C765" s="13" t="str">
        <f t="array" ref="C765">XLOOKUP(D765,Province!$B$2:$B$108,Province!$A$2:$A$108)</f>
        <v>Asti</v>
      </c>
      <c r="D765" s="13" t="s">
        <v>776</v>
      </c>
      <c r="E765" s="13">
        <v>670.0</v>
      </c>
      <c r="F765" s="13">
        <f>(Comuni!$E765/$E$7910)*100</f>
        <v>0.001127510423</v>
      </c>
      <c r="G765" s="13">
        <f t="array" ref="G765">Comuni!$E765/XLOOKUP(B765,Ripartizione_Geografica!$C$2:$C$21,Ripartizione_Geografica!$D$2:$D$21)*100</f>
        <v>0.01535318278</v>
      </c>
      <c r="H765" s="13" t="str">
        <f t="shared" si="1"/>
        <v/>
      </c>
      <c r="I765" s="13" t="str">
        <f t="array" ref="I765">XLOOKUP(B765,Ripartizione_Geografica!$C$2:$C$21,Ripartizione_Geografica!$B$2:$B$21)</f>
        <v>Nord-ovest</v>
      </c>
    </row>
    <row r="766" ht="14.25" customHeight="1">
      <c r="A766" s="13" t="s">
        <v>812</v>
      </c>
      <c r="B766" s="13" t="s">
        <v>10</v>
      </c>
      <c r="C766" s="13" t="str">
        <f t="array" ref="C766">XLOOKUP(D766,Province!$B$2:$B$108,Province!$A$2:$A$108)</f>
        <v>Asti</v>
      </c>
      <c r="D766" s="13" t="s">
        <v>776</v>
      </c>
      <c r="E766" s="13">
        <v>420.0</v>
      </c>
      <c r="F766" s="13">
        <f>(Comuni!$E766/$E$7910)*100</f>
        <v>0.0007067975786</v>
      </c>
      <c r="G766" s="13">
        <f t="array" ref="G766">Comuni!$E766/XLOOKUP(B766,Ripartizione_Geografica!$C$2:$C$21,Ripartizione_Geografica!$D$2:$D$21)*100</f>
        <v>0.009624383237</v>
      </c>
      <c r="H766" s="13" t="str">
        <f t="shared" si="1"/>
        <v/>
      </c>
      <c r="I766" s="13" t="str">
        <f t="array" ref="I766">XLOOKUP(B766,Ripartizione_Geografica!$C$2:$C$21,Ripartizione_Geografica!$B$2:$B$21)</f>
        <v>Nord-ovest</v>
      </c>
    </row>
    <row r="767" ht="14.25" customHeight="1">
      <c r="A767" s="13" t="s">
        <v>813</v>
      </c>
      <c r="B767" s="13" t="s">
        <v>10</v>
      </c>
      <c r="C767" s="13" t="str">
        <f t="array" ref="C767">XLOOKUP(D767,Province!$B$2:$B$108,Province!$A$2:$A$108)</f>
        <v>Asti</v>
      </c>
      <c r="D767" s="13" t="s">
        <v>776</v>
      </c>
      <c r="E767" s="13">
        <v>226.0</v>
      </c>
      <c r="F767" s="13">
        <f>(Comuni!$E767/$E$7910)*100</f>
        <v>0.0003803244113</v>
      </c>
      <c r="G767" s="13">
        <f t="array" ref="G767">Comuni!$E767/XLOOKUP(B767,Ripartizione_Geografica!$C$2:$C$21,Ripartizione_Geografica!$D$2:$D$21)*100</f>
        <v>0.00517883479</v>
      </c>
      <c r="H767" s="13" t="str">
        <f t="shared" si="1"/>
        <v/>
      </c>
      <c r="I767" s="13" t="str">
        <f t="array" ref="I767">XLOOKUP(B767,Ripartizione_Geografica!$C$2:$C$21,Ripartizione_Geografica!$B$2:$B$21)</f>
        <v>Nord-ovest</v>
      </c>
    </row>
    <row r="768" ht="14.25" customHeight="1">
      <c r="A768" s="13" t="s">
        <v>814</v>
      </c>
      <c r="B768" s="13" t="s">
        <v>10</v>
      </c>
      <c r="C768" s="13" t="str">
        <f t="array" ref="C768">XLOOKUP(D768,Province!$B$2:$B$108,Province!$A$2:$A$108)</f>
        <v>Asti</v>
      </c>
      <c r="D768" s="13" t="s">
        <v>776</v>
      </c>
      <c r="E768" s="13">
        <v>455.0</v>
      </c>
      <c r="F768" s="13">
        <f>(Comuni!$E768/$E$7910)*100</f>
        <v>0.0007656973768</v>
      </c>
      <c r="G768" s="13">
        <f t="array" ref="G768">Comuni!$E768/XLOOKUP(B768,Ripartizione_Geografica!$C$2:$C$21,Ripartizione_Geografica!$D$2:$D$21)*100</f>
        <v>0.01042641517</v>
      </c>
      <c r="H768" s="13" t="str">
        <f t="shared" si="1"/>
        <v/>
      </c>
      <c r="I768" s="13" t="str">
        <f t="array" ref="I768">XLOOKUP(B768,Ripartizione_Geografica!$C$2:$C$21,Ripartizione_Geografica!$B$2:$B$21)</f>
        <v>Nord-ovest</v>
      </c>
    </row>
    <row r="769" ht="14.25" customHeight="1">
      <c r="A769" s="13" t="s">
        <v>815</v>
      </c>
      <c r="B769" s="13" t="s">
        <v>10</v>
      </c>
      <c r="C769" s="13" t="str">
        <f t="array" ref="C769">XLOOKUP(D769,Province!$B$2:$B$108,Province!$A$2:$A$108)</f>
        <v>Asti</v>
      </c>
      <c r="D769" s="13" t="s">
        <v>776</v>
      </c>
      <c r="E769" s="13">
        <v>1286.0</v>
      </c>
      <c r="F769" s="13">
        <f>(Comuni!$E769/$E$7910)*100</f>
        <v>0.002164146872</v>
      </c>
      <c r="G769" s="13">
        <f t="array" ref="G769">Comuni!$E769/XLOOKUP(B769,Ripartizione_Geografica!$C$2:$C$21,Ripartizione_Geografica!$D$2:$D$21)*100</f>
        <v>0.02946894487</v>
      </c>
      <c r="H769" s="13" t="str">
        <f t="shared" si="1"/>
        <v/>
      </c>
      <c r="I769" s="13" t="str">
        <f t="array" ref="I769">XLOOKUP(B769,Ripartizione_Geografica!$C$2:$C$21,Ripartizione_Geografica!$B$2:$B$21)</f>
        <v>Nord-ovest</v>
      </c>
    </row>
    <row r="770" ht="14.25" customHeight="1">
      <c r="A770" s="13" t="s">
        <v>816</v>
      </c>
      <c r="B770" s="13" t="s">
        <v>10</v>
      </c>
      <c r="C770" s="13" t="str">
        <f t="array" ref="C770">XLOOKUP(D770,Province!$B$2:$B$108,Province!$A$2:$A$108)</f>
        <v>Asti</v>
      </c>
      <c r="D770" s="13" t="s">
        <v>776</v>
      </c>
      <c r="E770" s="13">
        <v>316.0</v>
      </c>
      <c r="F770" s="13">
        <f>(Comuni!$E770/$E$7910)*100</f>
        <v>0.0005317810353</v>
      </c>
      <c r="G770" s="13">
        <f t="array" ref="G770">Comuni!$E770/XLOOKUP(B770,Ripartizione_Geografica!$C$2:$C$21,Ripartizione_Geografica!$D$2:$D$21)*100</f>
        <v>0.007241202626</v>
      </c>
      <c r="H770" s="13" t="str">
        <f t="shared" si="1"/>
        <v/>
      </c>
      <c r="I770" s="13" t="str">
        <f t="array" ref="I770">XLOOKUP(B770,Ripartizione_Geografica!$C$2:$C$21,Ripartizione_Geografica!$B$2:$B$21)</f>
        <v>Nord-ovest</v>
      </c>
    </row>
    <row r="771" ht="14.25" customHeight="1">
      <c r="A771" s="13" t="s">
        <v>817</v>
      </c>
      <c r="B771" s="13" t="s">
        <v>10</v>
      </c>
      <c r="C771" s="13" t="str">
        <f t="array" ref="C771">XLOOKUP(D771,Province!$B$2:$B$108,Province!$A$2:$A$108)</f>
        <v>Asti</v>
      </c>
      <c r="D771" s="13" t="s">
        <v>776</v>
      </c>
      <c r="E771" s="13">
        <v>1564.0</v>
      </c>
      <c r="F771" s="13">
        <f>(Comuni!$E771/$E$7910)*100</f>
        <v>0.002631979555</v>
      </c>
      <c r="G771" s="13">
        <f t="array" ref="G771">Comuni!$E771/XLOOKUP(B771,Ripartizione_Geografica!$C$2:$C$21,Ripartizione_Geografica!$D$2:$D$21)*100</f>
        <v>0.03583936996</v>
      </c>
      <c r="H771" s="13" t="str">
        <f t="shared" si="1"/>
        <v/>
      </c>
      <c r="I771" s="13" t="str">
        <f t="array" ref="I771">XLOOKUP(B771,Ripartizione_Geografica!$C$2:$C$21,Ripartizione_Geografica!$B$2:$B$21)</f>
        <v>Nord-ovest</v>
      </c>
    </row>
    <row r="772" ht="14.25" customHeight="1">
      <c r="A772" s="13" t="s">
        <v>818</v>
      </c>
      <c r="B772" s="13" t="s">
        <v>10</v>
      </c>
      <c r="C772" s="13" t="str">
        <f t="array" ref="C772">XLOOKUP(D772,Province!$B$2:$B$108,Province!$A$2:$A$108)</f>
        <v>Asti</v>
      </c>
      <c r="D772" s="13" t="s">
        <v>776</v>
      </c>
      <c r="E772" s="13">
        <v>205.0</v>
      </c>
      <c r="F772" s="13">
        <f>(Comuni!$E772/$E$7910)*100</f>
        <v>0.0003449845324</v>
      </c>
      <c r="G772" s="13">
        <f t="array" ref="G772">Comuni!$E772/XLOOKUP(B772,Ripartizione_Geografica!$C$2:$C$21,Ripartizione_Geografica!$D$2:$D$21)*100</f>
        <v>0.004697615628</v>
      </c>
      <c r="H772" s="13" t="str">
        <f t="shared" si="1"/>
        <v/>
      </c>
      <c r="I772" s="13" t="str">
        <f t="array" ref="I772">XLOOKUP(B772,Ripartizione_Geografica!$C$2:$C$21,Ripartizione_Geografica!$B$2:$B$21)</f>
        <v>Nord-ovest</v>
      </c>
    </row>
    <row r="773" ht="14.25" customHeight="1">
      <c r="A773" s="13" t="s">
        <v>819</v>
      </c>
      <c r="B773" s="13" t="s">
        <v>10</v>
      </c>
      <c r="C773" s="13" t="str">
        <f t="array" ref="C773">XLOOKUP(D773,Province!$B$2:$B$108,Province!$A$2:$A$108)</f>
        <v>Asti</v>
      </c>
      <c r="D773" s="13" t="s">
        <v>776</v>
      </c>
      <c r="E773" s="13">
        <v>323.0</v>
      </c>
      <c r="F773" s="13">
        <f>(Comuni!$E773/$E$7910)*100</f>
        <v>0.000543560995</v>
      </c>
      <c r="G773" s="13">
        <f t="array" ref="G773">Comuni!$E773/XLOOKUP(B773,Ripartizione_Geografica!$C$2:$C$21,Ripartizione_Geografica!$D$2:$D$21)*100</f>
        <v>0.007401609014</v>
      </c>
      <c r="H773" s="13" t="str">
        <f t="shared" si="1"/>
        <v/>
      </c>
      <c r="I773" s="13" t="str">
        <f t="array" ref="I773">XLOOKUP(B773,Ripartizione_Geografica!$C$2:$C$21,Ripartizione_Geografica!$B$2:$B$21)</f>
        <v>Nord-ovest</v>
      </c>
    </row>
    <row r="774" ht="14.25" customHeight="1">
      <c r="A774" s="13" t="s">
        <v>820</v>
      </c>
      <c r="B774" s="13" t="s">
        <v>10</v>
      </c>
      <c r="C774" s="13" t="str">
        <f t="array" ref="C774">XLOOKUP(D774,Province!$B$2:$B$108,Province!$A$2:$A$108)</f>
        <v>Asti</v>
      </c>
      <c r="D774" s="13" t="s">
        <v>776</v>
      </c>
      <c r="E774" s="13">
        <v>288.0</v>
      </c>
      <c r="F774" s="13">
        <f>(Comuni!$E774/$E$7910)*100</f>
        <v>0.0004846611967</v>
      </c>
      <c r="G774" s="13">
        <f t="array" ref="G774">Comuni!$E774/XLOOKUP(B774,Ripartizione_Geografica!$C$2:$C$21,Ripartizione_Geografica!$D$2:$D$21)*100</f>
        <v>0.006599577077</v>
      </c>
      <c r="H774" s="13" t="str">
        <f t="shared" si="1"/>
        <v/>
      </c>
      <c r="I774" s="13" t="str">
        <f t="array" ref="I774">XLOOKUP(B774,Ripartizione_Geografica!$C$2:$C$21,Ripartizione_Geografica!$B$2:$B$21)</f>
        <v>Nord-ovest</v>
      </c>
    </row>
    <row r="775" ht="14.25" customHeight="1">
      <c r="A775" s="13" t="s">
        <v>821</v>
      </c>
      <c r="B775" s="13" t="s">
        <v>10</v>
      </c>
      <c r="C775" s="13" t="str">
        <f t="array" ref="C775">XLOOKUP(D775,Province!$B$2:$B$108,Province!$A$2:$A$108)</f>
        <v>Asti</v>
      </c>
      <c r="D775" s="13" t="s">
        <v>776</v>
      </c>
      <c r="E775" s="13">
        <v>657.0</v>
      </c>
      <c r="F775" s="13">
        <f>(Comuni!$E775/$E$7910)*100</f>
        <v>0.001105633355</v>
      </c>
      <c r="G775" s="13">
        <f t="array" ref="G775">Comuni!$E775/XLOOKUP(B775,Ripartizione_Geografica!$C$2:$C$21,Ripartizione_Geografica!$D$2:$D$21)*100</f>
        <v>0.01505528521</v>
      </c>
      <c r="H775" s="13" t="str">
        <f t="shared" si="1"/>
        <v/>
      </c>
      <c r="I775" s="13" t="str">
        <f t="array" ref="I775">XLOOKUP(B775,Ripartizione_Geografica!$C$2:$C$21,Ripartizione_Geografica!$B$2:$B$21)</f>
        <v>Nord-ovest</v>
      </c>
    </row>
    <row r="776" ht="14.25" customHeight="1">
      <c r="A776" s="13" t="s">
        <v>822</v>
      </c>
      <c r="B776" s="13" t="s">
        <v>10</v>
      </c>
      <c r="C776" s="13" t="str">
        <f t="array" ref="C776">XLOOKUP(D776,Province!$B$2:$B$108,Province!$A$2:$A$108)</f>
        <v>Asti</v>
      </c>
      <c r="D776" s="13" t="s">
        <v>776</v>
      </c>
      <c r="E776" s="13">
        <v>576.0</v>
      </c>
      <c r="F776" s="13">
        <f>(Comuni!$E776/$E$7910)*100</f>
        <v>0.0009693223935</v>
      </c>
      <c r="G776" s="13">
        <f t="array" ref="G776">Comuni!$E776/XLOOKUP(B776,Ripartizione_Geografica!$C$2:$C$21,Ripartizione_Geografica!$D$2:$D$21)*100</f>
        <v>0.01319915415</v>
      </c>
      <c r="H776" s="13" t="str">
        <f t="shared" si="1"/>
        <v/>
      </c>
      <c r="I776" s="13" t="str">
        <f t="array" ref="I776">XLOOKUP(B776,Ripartizione_Geografica!$C$2:$C$21,Ripartizione_Geografica!$B$2:$B$21)</f>
        <v>Nord-ovest</v>
      </c>
    </row>
    <row r="777" ht="14.25" customHeight="1">
      <c r="A777" s="13" t="s">
        <v>823</v>
      </c>
      <c r="B777" s="13" t="s">
        <v>10</v>
      </c>
      <c r="C777" s="13" t="str">
        <f t="array" ref="C777">XLOOKUP(D777,Province!$B$2:$B$108,Province!$A$2:$A$108)</f>
        <v>Asti</v>
      </c>
      <c r="D777" s="13" t="s">
        <v>776</v>
      </c>
      <c r="E777" s="13">
        <v>541.0</v>
      </c>
      <c r="F777" s="13">
        <f>(Comuni!$E777/$E$7910)*100</f>
        <v>0.0009104225953</v>
      </c>
      <c r="G777" s="13">
        <f t="array" ref="G777">Comuni!$E777/XLOOKUP(B777,Ripartizione_Geografica!$C$2:$C$21,Ripartizione_Geografica!$D$2:$D$21)*100</f>
        <v>0.01239712222</v>
      </c>
      <c r="H777" s="13" t="str">
        <f t="shared" si="1"/>
        <v/>
      </c>
      <c r="I777" s="13" t="str">
        <f t="array" ref="I777">XLOOKUP(B777,Ripartizione_Geografica!$C$2:$C$21,Ripartizione_Geografica!$B$2:$B$21)</f>
        <v>Nord-ovest</v>
      </c>
    </row>
    <row r="778" ht="14.25" customHeight="1">
      <c r="A778" s="13" t="s">
        <v>824</v>
      </c>
      <c r="B778" s="13" t="s">
        <v>10</v>
      </c>
      <c r="C778" s="13" t="str">
        <f t="array" ref="C778">XLOOKUP(D778,Province!$B$2:$B$108,Province!$A$2:$A$108)</f>
        <v>Asti</v>
      </c>
      <c r="D778" s="13" t="s">
        <v>776</v>
      </c>
      <c r="E778" s="13">
        <v>5969.0</v>
      </c>
      <c r="F778" s="13">
        <f>(Comuni!$E778/$E$7910)*100</f>
        <v>0.01004493987</v>
      </c>
      <c r="G778" s="13">
        <f t="array" ref="G778">Comuni!$E778/XLOOKUP(B778,Ripartizione_Geografica!$C$2:$C$21,Ripartizione_Geografica!$D$2:$D$21)*100</f>
        <v>0.136780818</v>
      </c>
      <c r="H778" s="13" t="str">
        <f t="shared" si="1"/>
        <v/>
      </c>
      <c r="I778" s="13" t="str">
        <f t="array" ref="I778">XLOOKUP(B778,Ripartizione_Geografica!$C$2:$C$21,Ripartizione_Geografica!$B$2:$B$21)</f>
        <v>Nord-ovest</v>
      </c>
    </row>
    <row r="779" ht="14.25" customHeight="1">
      <c r="A779" s="13" t="s">
        <v>825</v>
      </c>
      <c r="B779" s="13" t="s">
        <v>10</v>
      </c>
      <c r="C779" s="13" t="str">
        <f t="array" ref="C779">XLOOKUP(D779,Province!$B$2:$B$108,Province!$A$2:$A$108)</f>
        <v>Asti</v>
      </c>
      <c r="D779" s="13" t="s">
        <v>776</v>
      </c>
      <c r="E779" s="13">
        <v>528.0</v>
      </c>
      <c r="F779" s="13">
        <f>(Comuni!$E779/$E$7910)*100</f>
        <v>0.0008885455274</v>
      </c>
      <c r="G779" s="13">
        <f t="array" ref="G779">Comuni!$E779/XLOOKUP(B779,Ripartizione_Geografica!$C$2:$C$21,Ripartizione_Geografica!$D$2:$D$21)*100</f>
        <v>0.01209922464</v>
      </c>
      <c r="H779" s="13" t="str">
        <f t="shared" si="1"/>
        <v/>
      </c>
      <c r="I779" s="13" t="str">
        <f t="array" ref="I779">XLOOKUP(B779,Ripartizione_Geografica!$C$2:$C$21,Ripartizione_Geografica!$B$2:$B$21)</f>
        <v>Nord-ovest</v>
      </c>
    </row>
    <row r="780" ht="14.25" customHeight="1">
      <c r="A780" s="13" t="s">
        <v>826</v>
      </c>
      <c r="B780" s="13" t="s">
        <v>10</v>
      </c>
      <c r="C780" s="13" t="str">
        <f t="array" ref="C780">XLOOKUP(D780,Province!$B$2:$B$108,Province!$A$2:$A$108)</f>
        <v>Asti</v>
      </c>
      <c r="D780" s="13" t="s">
        <v>776</v>
      </c>
      <c r="E780" s="13">
        <v>1044.0</v>
      </c>
      <c r="F780" s="13">
        <f>(Comuni!$E780/$E$7910)*100</f>
        <v>0.001756896838</v>
      </c>
      <c r="G780" s="13">
        <f t="array" ref="G780">Comuni!$E780/XLOOKUP(B780,Ripartizione_Geografica!$C$2:$C$21,Ripartizione_Geografica!$D$2:$D$21)*100</f>
        <v>0.0239234669</v>
      </c>
      <c r="H780" s="13" t="str">
        <f t="shared" si="1"/>
        <v/>
      </c>
      <c r="I780" s="13" t="str">
        <f t="array" ref="I780">XLOOKUP(B780,Ripartizione_Geografica!$C$2:$C$21,Ripartizione_Geografica!$B$2:$B$21)</f>
        <v>Nord-ovest</v>
      </c>
    </row>
    <row r="781" ht="14.25" customHeight="1">
      <c r="A781" s="13" t="s">
        <v>827</v>
      </c>
      <c r="B781" s="13" t="s">
        <v>10</v>
      </c>
      <c r="C781" s="13" t="str">
        <f t="array" ref="C781">XLOOKUP(D781,Province!$B$2:$B$108,Province!$A$2:$A$108)</f>
        <v>Asti</v>
      </c>
      <c r="D781" s="13" t="s">
        <v>776</v>
      </c>
      <c r="E781" s="13">
        <v>1602.0</v>
      </c>
      <c r="F781" s="13">
        <f>(Comuni!$E781/$E$7910)*100</f>
        <v>0.002695927907</v>
      </c>
      <c r="G781" s="13">
        <f t="array" ref="G781">Comuni!$E781/XLOOKUP(B781,Ripartizione_Geografica!$C$2:$C$21,Ripartizione_Geografica!$D$2:$D$21)*100</f>
        <v>0.03671014749</v>
      </c>
      <c r="H781" s="13" t="str">
        <f t="shared" si="1"/>
        <v/>
      </c>
      <c r="I781" s="13" t="str">
        <f t="array" ref="I781">XLOOKUP(B781,Ripartizione_Geografica!$C$2:$C$21,Ripartizione_Geografica!$B$2:$B$21)</f>
        <v>Nord-ovest</v>
      </c>
    </row>
    <row r="782" ht="14.25" customHeight="1">
      <c r="A782" s="13" t="s">
        <v>828</v>
      </c>
      <c r="B782" s="13" t="s">
        <v>10</v>
      </c>
      <c r="C782" s="13" t="str">
        <f t="array" ref="C782">XLOOKUP(D782,Province!$B$2:$B$108,Province!$A$2:$A$108)</f>
        <v>Asti</v>
      </c>
      <c r="D782" s="13" t="s">
        <v>776</v>
      </c>
      <c r="E782" s="13">
        <v>566.0</v>
      </c>
      <c r="F782" s="13">
        <f>(Comuni!$E782/$E$7910)*100</f>
        <v>0.0009524938797</v>
      </c>
      <c r="G782" s="13">
        <f t="array" ref="G782">Comuni!$E782/XLOOKUP(B782,Ripartizione_Geografica!$C$2:$C$21,Ripartizione_Geografica!$D$2:$D$21)*100</f>
        <v>0.01297000217</v>
      </c>
      <c r="H782" s="13" t="str">
        <f t="shared" si="1"/>
        <v/>
      </c>
      <c r="I782" s="13" t="str">
        <f t="array" ref="I782">XLOOKUP(B782,Ripartizione_Geografica!$C$2:$C$21,Ripartizione_Geografica!$B$2:$B$21)</f>
        <v>Nord-ovest</v>
      </c>
    </row>
    <row r="783" ht="14.25" customHeight="1">
      <c r="A783" s="13" t="s">
        <v>829</v>
      </c>
      <c r="B783" s="13" t="s">
        <v>10</v>
      </c>
      <c r="C783" s="13" t="str">
        <f t="array" ref="C783">XLOOKUP(D783,Province!$B$2:$B$108,Province!$A$2:$A$108)</f>
        <v>Asti</v>
      </c>
      <c r="D783" s="13" t="s">
        <v>776</v>
      </c>
      <c r="E783" s="13">
        <v>731.0</v>
      </c>
      <c r="F783" s="13">
        <f>(Comuni!$E783/$E$7910)*100</f>
        <v>0.001230164357</v>
      </c>
      <c r="G783" s="13">
        <f t="array" ref="G783">Comuni!$E783/XLOOKUP(B783,Ripartizione_Geografica!$C$2:$C$21,Ripartizione_Geografica!$D$2:$D$21)*100</f>
        <v>0.01675100987</v>
      </c>
      <c r="H783" s="13" t="str">
        <f t="shared" si="1"/>
        <v/>
      </c>
      <c r="I783" s="13" t="str">
        <f t="array" ref="I783">XLOOKUP(B783,Ripartizione_Geografica!$C$2:$C$21,Ripartizione_Geografica!$B$2:$B$21)</f>
        <v>Nord-ovest</v>
      </c>
    </row>
    <row r="784" ht="14.25" customHeight="1">
      <c r="A784" s="13" t="s">
        <v>830</v>
      </c>
      <c r="B784" s="13" t="s">
        <v>10</v>
      </c>
      <c r="C784" s="13" t="str">
        <f t="array" ref="C784">XLOOKUP(D784,Province!$B$2:$B$108,Province!$A$2:$A$108)</f>
        <v>Asti</v>
      </c>
      <c r="D784" s="13" t="s">
        <v>776</v>
      </c>
      <c r="E784" s="13">
        <v>622.0</v>
      </c>
      <c r="F784" s="13">
        <f>(Comuni!$E784/$E$7910)*100</f>
        <v>0.001046733557</v>
      </c>
      <c r="G784" s="13">
        <f t="array" ref="G784">Comuni!$E784/XLOOKUP(B784,Ripartizione_Geografica!$C$2:$C$21,Ripartizione_Geografica!$D$2:$D$21)*100</f>
        <v>0.01425325327</v>
      </c>
      <c r="H784" s="13" t="str">
        <f t="shared" si="1"/>
        <v/>
      </c>
      <c r="I784" s="13" t="str">
        <f t="array" ref="I784">XLOOKUP(B784,Ripartizione_Geografica!$C$2:$C$21,Ripartizione_Geografica!$B$2:$B$21)</f>
        <v>Nord-ovest</v>
      </c>
    </row>
    <row r="785" ht="14.25" customHeight="1">
      <c r="A785" s="13" t="s">
        <v>831</v>
      </c>
      <c r="B785" s="13" t="s">
        <v>10</v>
      </c>
      <c r="C785" s="13" t="str">
        <f t="array" ref="C785">XLOOKUP(D785,Province!$B$2:$B$108,Province!$A$2:$A$108)</f>
        <v>Asti</v>
      </c>
      <c r="D785" s="13" t="s">
        <v>776</v>
      </c>
      <c r="E785" s="13">
        <v>618.0</v>
      </c>
      <c r="F785" s="13">
        <f>(Comuni!$E785/$E$7910)*100</f>
        <v>0.001040002151</v>
      </c>
      <c r="G785" s="13">
        <f t="array" ref="G785">Comuni!$E785/XLOOKUP(B785,Ripartizione_Geografica!$C$2:$C$21,Ripartizione_Geografica!$D$2:$D$21)*100</f>
        <v>0.01416159248</v>
      </c>
      <c r="H785" s="13" t="str">
        <f t="shared" si="1"/>
        <v/>
      </c>
      <c r="I785" s="13" t="str">
        <f t="array" ref="I785">XLOOKUP(B785,Ripartizione_Geografica!$C$2:$C$21,Ripartizione_Geografica!$B$2:$B$21)</f>
        <v>Nord-ovest</v>
      </c>
    </row>
    <row r="786" ht="14.25" customHeight="1">
      <c r="A786" s="13" t="s">
        <v>832</v>
      </c>
      <c r="B786" s="13" t="s">
        <v>10</v>
      </c>
      <c r="C786" s="13" t="str">
        <f t="array" ref="C786">XLOOKUP(D786,Province!$B$2:$B$108,Province!$A$2:$A$108)</f>
        <v>Asti</v>
      </c>
      <c r="D786" s="13" t="s">
        <v>776</v>
      </c>
      <c r="E786" s="13">
        <v>2276.0</v>
      </c>
      <c r="F786" s="13">
        <f>(Comuni!$E786/$E$7910)*100</f>
        <v>0.003830169735</v>
      </c>
      <c r="G786" s="13">
        <f t="array" ref="G786">Comuni!$E786/XLOOKUP(B786,Ripartizione_Geografica!$C$2:$C$21,Ripartizione_Geografica!$D$2:$D$21)*100</f>
        <v>0.05215499107</v>
      </c>
      <c r="H786" s="13" t="str">
        <f t="shared" si="1"/>
        <v/>
      </c>
      <c r="I786" s="13" t="str">
        <f t="array" ref="I786">XLOOKUP(B786,Ripartizione_Geografica!$C$2:$C$21,Ripartizione_Geografica!$B$2:$B$21)</f>
        <v>Nord-ovest</v>
      </c>
    </row>
    <row r="787" ht="14.25" customHeight="1">
      <c r="A787" s="13" t="s">
        <v>833</v>
      </c>
      <c r="B787" s="13" t="s">
        <v>10</v>
      </c>
      <c r="C787" s="13" t="str">
        <f t="array" ref="C787">XLOOKUP(D787,Province!$B$2:$B$108,Province!$A$2:$A$108)</f>
        <v>Asti</v>
      </c>
      <c r="D787" s="13" t="s">
        <v>776</v>
      </c>
      <c r="E787" s="13">
        <v>2121.0</v>
      </c>
      <c r="F787" s="13">
        <f>(Comuni!$E787/$E$7910)*100</f>
        <v>0.003569327772</v>
      </c>
      <c r="G787" s="13">
        <f t="array" ref="G787">Comuni!$E787/XLOOKUP(B787,Ripartizione_Geografica!$C$2:$C$21,Ripartizione_Geografica!$D$2:$D$21)*100</f>
        <v>0.04860313535</v>
      </c>
      <c r="H787" s="13" t="str">
        <f t="shared" si="1"/>
        <v/>
      </c>
      <c r="I787" s="13" t="str">
        <f t="array" ref="I787">XLOOKUP(B787,Ripartizione_Geografica!$C$2:$C$21,Ripartizione_Geografica!$B$2:$B$21)</f>
        <v>Nord-ovest</v>
      </c>
    </row>
    <row r="788" ht="14.25" customHeight="1">
      <c r="A788" s="13" t="s">
        <v>834</v>
      </c>
      <c r="B788" s="13" t="s">
        <v>10</v>
      </c>
      <c r="C788" s="13" t="str">
        <f t="array" ref="C788">XLOOKUP(D788,Province!$B$2:$B$108,Province!$A$2:$A$108)</f>
        <v>Asti</v>
      </c>
      <c r="D788" s="13" t="s">
        <v>776</v>
      </c>
      <c r="E788" s="13">
        <v>337.0</v>
      </c>
      <c r="F788" s="13">
        <f>(Comuni!$E788/$E$7910)*100</f>
        <v>0.0005671209143</v>
      </c>
      <c r="G788" s="13">
        <f t="array" ref="G788">Comuni!$E788/XLOOKUP(B788,Ripartizione_Geografica!$C$2:$C$21,Ripartizione_Geografica!$D$2:$D$21)*100</f>
        <v>0.007722421788</v>
      </c>
      <c r="H788" s="13" t="str">
        <f t="shared" si="1"/>
        <v/>
      </c>
      <c r="I788" s="13" t="str">
        <f t="array" ref="I788">XLOOKUP(B788,Ripartizione_Geografica!$C$2:$C$21,Ripartizione_Geografica!$B$2:$B$21)</f>
        <v>Nord-ovest</v>
      </c>
    </row>
    <row r="789" ht="14.25" customHeight="1">
      <c r="A789" s="13" t="s">
        <v>835</v>
      </c>
      <c r="B789" s="13" t="s">
        <v>10</v>
      </c>
      <c r="C789" s="13" t="str">
        <f t="array" ref="C789">XLOOKUP(D789,Province!$B$2:$B$108,Province!$A$2:$A$108)</f>
        <v>Asti</v>
      </c>
      <c r="D789" s="13" t="s">
        <v>776</v>
      </c>
      <c r="E789" s="13">
        <v>307.0</v>
      </c>
      <c r="F789" s="13">
        <f>(Comuni!$E789/$E$7910)*100</f>
        <v>0.0005166353729</v>
      </c>
      <c r="G789" s="13">
        <f t="array" ref="G789">Comuni!$E789/XLOOKUP(B789,Ripartizione_Geografica!$C$2:$C$21,Ripartizione_Geografica!$D$2:$D$21)*100</f>
        <v>0.007034965843</v>
      </c>
      <c r="H789" s="13" t="str">
        <f t="shared" si="1"/>
        <v/>
      </c>
      <c r="I789" s="13" t="str">
        <f t="array" ref="I789">XLOOKUP(B789,Ripartizione_Geografica!$C$2:$C$21,Ripartizione_Geografica!$B$2:$B$21)</f>
        <v>Nord-ovest</v>
      </c>
    </row>
    <row r="790" ht="14.25" customHeight="1">
      <c r="A790" s="13" t="s">
        <v>836</v>
      </c>
      <c r="B790" s="13" t="s">
        <v>10</v>
      </c>
      <c r="C790" s="13" t="str">
        <f t="array" ref="C790">XLOOKUP(D790,Province!$B$2:$B$108,Province!$A$2:$A$108)</f>
        <v>Asti</v>
      </c>
      <c r="D790" s="13" t="s">
        <v>776</v>
      </c>
      <c r="E790" s="13">
        <v>405.0</v>
      </c>
      <c r="F790" s="13">
        <f>(Comuni!$E790/$E$7910)*100</f>
        <v>0.0006815548079</v>
      </c>
      <c r="G790" s="13">
        <f t="array" ref="G790">Comuni!$E790/XLOOKUP(B790,Ripartizione_Geografica!$C$2:$C$21,Ripartizione_Geografica!$D$2:$D$21)*100</f>
        <v>0.009280655265</v>
      </c>
      <c r="H790" s="13" t="str">
        <f t="shared" si="1"/>
        <v/>
      </c>
      <c r="I790" s="13" t="str">
        <f t="array" ref="I790">XLOOKUP(B790,Ripartizione_Geografica!$C$2:$C$21,Ripartizione_Geografica!$B$2:$B$21)</f>
        <v>Nord-ovest</v>
      </c>
    </row>
    <row r="791" ht="14.25" customHeight="1">
      <c r="A791" s="13" t="s">
        <v>837</v>
      </c>
      <c r="B791" s="13" t="s">
        <v>10</v>
      </c>
      <c r="C791" s="13" t="str">
        <f t="array" ref="C791">XLOOKUP(D791,Province!$B$2:$B$108,Province!$A$2:$A$108)</f>
        <v>Asti</v>
      </c>
      <c r="D791" s="13" t="s">
        <v>776</v>
      </c>
      <c r="E791" s="13">
        <v>470.0</v>
      </c>
      <c r="F791" s="13">
        <f>(Comuni!$E791/$E$7910)*100</f>
        <v>0.0007909401475</v>
      </c>
      <c r="G791" s="13">
        <f t="array" ref="G791">Comuni!$E791/XLOOKUP(B791,Ripartizione_Geografica!$C$2:$C$21,Ripartizione_Geografica!$D$2:$D$21)*100</f>
        <v>0.01077014315</v>
      </c>
      <c r="H791" s="13" t="str">
        <f t="shared" si="1"/>
        <v/>
      </c>
      <c r="I791" s="13" t="str">
        <f t="array" ref="I791">XLOOKUP(B791,Ripartizione_Geografica!$C$2:$C$21,Ripartizione_Geografica!$B$2:$B$21)</f>
        <v>Nord-ovest</v>
      </c>
    </row>
    <row r="792" ht="14.25" customHeight="1">
      <c r="A792" s="13" t="s">
        <v>838</v>
      </c>
      <c r="B792" s="13" t="s">
        <v>10</v>
      </c>
      <c r="C792" s="13" t="str">
        <f t="array" ref="C792">XLOOKUP(D792,Province!$B$2:$B$108,Province!$A$2:$A$108)</f>
        <v>Asti</v>
      </c>
      <c r="D792" s="13" t="s">
        <v>776</v>
      </c>
      <c r="E792" s="13">
        <v>221.0</v>
      </c>
      <c r="F792" s="13">
        <f>(Comuni!$E792/$E$7910)*100</f>
        <v>0.0003719101544</v>
      </c>
      <c r="G792" s="13">
        <f t="array" ref="G792">Comuni!$E792/XLOOKUP(B792,Ripartizione_Geografica!$C$2:$C$21,Ripartizione_Geografica!$D$2:$D$21)*100</f>
        <v>0.005064258799</v>
      </c>
      <c r="H792" s="13" t="str">
        <f t="shared" si="1"/>
        <v/>
      </c>
      <c r="I792" s="13" t="str">
        <f t="array" ref="I792">XLOOKUP(B792,Ripartizione_Geografica!$C$2:$C$21,Ripartizione_Geografica!$B$2:$B$21)</f>
        <v>Nord-ovest</v>
      </c>
    </row>
    <row r="793" ht="14.25" customHeight="1">
      <c r="A793" s="13" t="s">
        <v>839</v>
      </c>
      <c r="B793" s="13" t="s">
        <v>10</v>
      </c>
      <c r="C793" s="13" t="str">
        <f t="array" ref="C793">XLOOKUP(D793,Province!$B$2:$B$108,Province!$A$2:$A$108)</f>
        <v>Asti</v>
      </c>
      <c r="D793" s="13" t="s">
        <v>776</v>
      </c>
      <c r="E793" s="13">
        <v>1153.0</v>
      </c>
      <c r="F793" s="13">
        <f>(Comuni!$E793/$E$7910)*100</f>
        <v>0.001940327638</v>
      </c>
      <c r="G793" s="13">
        <f t="array" ref="G793">Comuni!$E793/XLOOKUP(B793,Ripartizione_Geografica!$C$2:$C$21,Ripartizione_Geografica!$D$2:$D$21)*100</f>
        <v>0.02642122351</v>
      </c>
      <c r="H793" s="13" t="str">
        <f t="shared" si="1"/>
        <v/>
      </c>
      <c r="I793" s="13" t="str">
        <f t="array" ref="I793">XLOOKUP(B793,Ripartizione_Geografica!$C$2:$C$21,Ripartizione_Geografica!$B$2:$B$21)</f>
        <v>Nord-ovest</v>
      </c>
    </row>
    <row r="794" ht="14.25" customHeight="1">
      <c r="A794" s="13" t="s">
        <v>840</v>
      </c>
      <c r="B794" s="13" t="s">
        <v>10</v>
      </c>
      <c r="C794" s="13" t="str">
        <f t="array" ref="C794">XLOOKUP(D794,Province!$B$2:$B$108,Province!$A$2:$A$108)</f>
        <v>Asti</v>
      </c>
      <c r="D794" s="13" t="s">
        <v>776</v>
      </c>
      <c r="E794" s="13">
        <v>2343.0</v>
      </c>
      <c r="F794" s="13">
        <f>(Comuni!$E794/$E$7910)*100</f>
        <v>0.003942920778</v>
      </c>
      <c r="G794" s="13">
        <f t="array" ref="G794">Comuni!$E794/XLOOKUP(B794,Ripartizione_Geografica!$C$2:$C$21,Ripartizione_Geografica!$D$2:$D$21)*100</f>
        <v>0.05369030935</v>
      </c>
      <c r="H794" s="13" t="str">
        <f t="shared" si="1"/>
        <v/>
      </c>
      <c r="I794" s="13" t="str">
        <f t="array" ref="I794">XLOOKUP(B794,Ripartizione_Geografica!$C$2:$C$21,Ripartizione_Geografica!$B$2:$B$21)</f>
        <v>Nord-ovest</v>
      </c>
    </row>
    <row r="795" ht="14.25" customHeight="1">
      <c r="A795" s="13" t="s">
        <v>841</v>
      </c>
      <c r="B795" s="13" t="s">
        <v>10</v>
      </c>
      <c r="C795" s="13" t="str">
        <f t="array" ref="C795">XLOOKUP(D795,Province!$B$2:$B$108,Province!$A$2:$A$108)</f>
        <v>Asti</v>
      </c>
      <c r="D795" s="13" t="s">
        <v>776</v>
      </c>
      <c r="E795" s="13">
        <v>1026.0</v>
      </c>
      <c r="F795" s="13">
        <f>(Comuni!$E795/$E$7910)*100</f>
        <v>0.001726605513</v>
      </c>
      <c r="G795" s="13">
        <f t="array" ref="G795">Comuni!$E795/XLOOKUP(B795,Ripartizione_Geografica!$C$2:$C$21,Ripartizione_Geografica!$D$2:$D$21)*100</f>
        <v>0.02351099334</v>
      </c>
      <c r="H795" s="13" t="str">
        <f t="shared" si="1"/>
        <v/>
      </c>
      <c r="I795" s="13" t="str">
        <f t="array" ref="I795">XLOOKUP(B795,Ripartizione_Geografica!$C$2:$C$21,Ripartizione_Geografica!$B$2:$B$21)</f>
        <v>Nord-ovest</v>
      </c>
    </row>
    <row r="796" ht="14.25" customHeight="1">
      <c r="A796" s="13" t="s">
        <v>842</v>
      </c>
      <c r="B796" s="13" t="s">
        <v>10</v>
      </c>
      <c r="C796" s="13" t="str">
        <f t="array" ref="C796">XLOOKUP(D796,Province!$B$2:$B$108,Province!$A$2:$A$108)</f>
        <v>Asti</v>
      </c>
      <c r="D796" s="13" t="s">
        <v>776</v>
      </c>
      <c r="E796" s="13">
        <v>1006.0</v>
      </c>
      <c r="F796" s="13">
        <f>(Comuni!$E796/$E$7910)*100</f>
        <v>0.001692948486</v>
      </c>
      <c r="G796" s="13">
        <f t="array" ref="G796">Comuni!$E796/XLOOKUP(B796,Ripartizione_Geografica!$C$2:$C$21,Ripartizione_Geografica!$D$2:$D$21)*100</f>
        <v>0.02305268937</v>
      </c>
      <c r="H796" s="13" t="str">
        <f t="shared" si="1"/>
        <v/>
      </c>
      <c r="I796" s="13" t="str">
        <f t="array" ref="I796">XLOOKUP(B796,Ripartizione_Geografica!$C$2:$C$21,Ripartizione_Geografica!$B$2:$B$21)</f>
        <v>Nord-ovest</v>
      </c>
    </row>
    <row r="797" ht="14.25" customHeight="1">
      <c r="A797" s="13" t="s">
        <v>843</v>
      </c>
      <c r="B797" s="13" t="s">
        <v>10</v>
      </c>
      <c r="C797" s="13" t="str">
        <f t="array" ref="C797">XLOOKUP(D797,Province!$B$2:$B$108,Province!$A$2:$A$108)</f>
        <v>Asti</v>
      </c>
      <c r="D797" s="13" t="s">
        <v>776</v>
      </c>
      <c r="E797" s="13">
        <v>3184.0</v>
      </c>
      <c r="F797" s="13">
        <f>(Comuni!$E797/$E$7910)*100</f>
        <v>0.005358198786</v>
      </c>
      <c r="G797" s="13">
        <f t="array" ref="G797">Comuni!$E797/XLOOKUP(B797,Ripartizione_Geografica!$C$2:$C$21,Ripartizione_Geografica!$D$2:$D$21)*100</f>
        <v>0.07296199102</v>
      </c>
      <c r="H797" s="13" t="str">
        <f t="shared" si="1"/>
        <v/>
      </c>
      <c r="I797" s="13" t="str">
        <f t="array" ref="I797">XLOOKUP(B797,Ripartizione_Geografica!$C$2:$C$21,Ripartizione_Geografica!$B$2:$B$21)</f>
        <v>Nord-ovest</v>
      </c>
    </row>
    <row r="798" ht="14.25" customHeight="1">
      <c r="A798" s="13" t="s">
        <v>844</v>
      </c>
      <c r="B798" s="13" t="s">
        <v>10</v>
      </c>
      <c r="C798" s="13" t="str">
        <f t="array" ref="C798">XLOOKUP(D798,Province!$B$2:$B$108,Province!$A$2:$A$108)</f>
        <v>Asti</v>
      </c>
      <c r="D798" s="13" t="s">
        <v>776</v>
      </c>
      <c r="E798" s="13">
        <v>878.0</v>
      </c>
      <c r="F798" s="13">
        <f>(Comuni!$E798/$E$7910)*100</f>
        <v>0.00147754351</v>
      </c>
      <c r="G798" s="13">
        <f t="array" ref="G798">Comuni!$E798/XLOOKUP(B798,Ripartizione_Geografica!$C$2:$C$21,Ripartizione_Geografica!$D$2:$D$21)*100</f>
        <v>0.02011954401</v>
      </c>
      <c r="H798" s="13" t="str">
        <f t="shared" si="1"/>
        <v/>
      </c>
      <c r="I798" s="13" t="str">
        <f t="array" ref="I798">XLOOKUP(B798,Ripartizione_Geografica!$C$2:$C$21,Ripartizione_Geografica!$B$2:$B$21)</f>
        <v>Nord-ovest</v>
      </c>
    </row>
    <row r="799" ht="14.25" customHeight="1">
      <c r="A799" s="13" t="s">
        <v>845</v>
      </c>
      <c r="B799" s="13" t="s">
        <v>10</v>
      </c>
      <c r="C799" s="13" t="str">
        <f t="array" ref="C799">XLOOKUP(D799,Province!$B$2:$B$108,Province!$A$2:$A$108)</f>
        <v>Asti</v>
      </c>
      <c r="D799" s="13" t="s">
        <v>776</v>
      </c>
      <c r="E799" s="13">
        <v>951.0</v>
      </c>
      <c r="F799" s="13">
        <f>(Comuni!$E799/$E$7910)*100</f>
        <v>0.00160039166</v>
      </c>
      <c r="G799" s="13">
        <f t="array" ref="G799">Comuni!$E799/XLOOKUP(B799,Ripartizione_Geografica!$C$2:$C$21,Ripartizione_Geografica!$D$2:$D$21)*100</f>
        <v>0.02179235347</v>
      </c>
      <c r="H799" s="13" t="str">
        <f t="shared" si="1"/>
        <v/>
      </c>
      <c r="I799" s="13" t="str">
        <f t="array" ref="I799">XLOOKUP(B799,Ripartizione_Geografica!$C$2:$C$21,Ripartizione_Geografica!$B$2:$B$21)</f>
        <v>Nord-ovest</v>
      </c>
    </row>
    <row r="800" ht="14.25" customHeight="1">
      <c r="A800" s="13" t="s">
        <v>846</v>
      </c>
      <c r="B800" s="13" t="s">
        <v>10</v>
      </c>
      <c r="C800" s="13" t="str">
        <f t="array" ref="C800">XLOOKUP(D800,Province!$B$2:$B$108,Province!$A$2:$A$108)</f>
        <v>Asti</v>
      </c>
      <c r="D800" s="13" t="s">
        <v>776</v>
      </c>
      <c r="E800" s="13">
        <v>347.0</v>
      </c>
      <c r="F800" s="13">
        <f>(Comuni!$E800/$E$7910)*100</f>
        <v>0.000583949428</v>
      </c>
      <c r="G800" s="13">
        <f t="array" ref="G800">Comuni!$E800/XLOOKUP(B800,Ripartizione_Geografica!$C$2:$C$21,Ripartizione_Geografica!$D$2:$D$21)*100</f>
        <v>0.00795157377</v>
      </c>
      <c r="H800" s="13" t="str">
        <f t="shared" si="1"/>
        <v/>
      </c>
      <c r="I800" s="13" t="str">
        <f t="array" ref="I800">XLOOKUP(B800,Ripartizione_Geografica!$C$2:$C$21,Ripartizione_Geografica!$B$2:$B$21)</f>
        <v>Nord-ovest</v>
      </c>
    </row>
    <row r="801" ht="14.25" customHeight="1">
      <c r="A801" s="13" t="s">
        <v>847</v>
      </c>
      <c r="B801" s="13" t="s">
        <v>10</v>
      </c>
      <c r="C801" s="13" t="str">
        <f t="array" ref="C801">XLOOKUP(D801,Province!$B$2:$B$108,Province!$A$2:$A$108)</f>
        <v>Asti</v>
      </c>
      <c r="D801" s="13" t="s">
        <v>776</v>
      </c>
      <c r="E801" s="13">
        <v>904.0</v>
      </c>
      <c r="F801" s="13">
        <f>(Comuni!$E801/$E$7910)*100</f>
        <v>0.001521297645</v>
      </c>
      <c r="G801" s="13">
        <f t="array" ref="G801">Comuni!$E801/XLOOKUP(B801,Ripartizione_Geografica!$C$2:$C$21,Ripartizione_Geografica!$D$2:$D$21)*100</f>
        <v>0.02071533916</v>
      </c>
      <c r="H801" s="13" t="str">
        <f t="shared" si="1"/>
        <v/>
      </c>
      <c r="I801" s="13" t="str">
        <f t="array" ref="I801">XLOOKUP(B801,Ripartizione_Geografica!$C$2:$C$21,Ripartizione_Geografica!$B$2:$B$21)</f>
        <v>Nord-ovest</v>
      </c>
    </row>
    <row r="802" ht="14.25" customHeight="1">
      <c r="A802" s="13" t="s">
        <v>848</v>
      </c>
      <c r="B802" s="13" t="s">
        <v>10</v>
      </c>
      <c r="C802" s="13" t="str">
        <f t="array" ref="C802">XLOOKUP(D802,Province!$B$2:$B$108,Province!$A$2:$A$108)</f>
        <v>Asti</v>
      </c>
      <c r="D802" s="13" t="s">
        <v>776</v>
      </c>
      <c r="E802" s="13">
        <v>788.0</v>
      </c>
      <c r="F802" s="13">
        <f>(Comuni!$E802/$E$7910)*100</f>
        <v>0.001326086886</v>
      </c>
      <c r="G802" s="13">
        <f t="array" ref="G802">Comuni!$E802/XLOOKUP(B802,Ripartizione_Geografica!$C$2:$C$21,Ripartizione_Geografica!$D$2:$D$21)*100</f>
        <v>0.01805717617</v>
      </c>
      <c r="H802" s="13" t="str">
        <f t="shared" si="1"/>
        <v/>
      </c>
      <c r="I802" s="13" t="str">
        <f t="array" ref="I802">XLOOKUP(B802,Ripartizione_Geografica!$C$2:$C$21,Ripartizione_Geografica!$B$2:$B$21)</f>
        <v>Nord-ovest</v>
      </c>
    </row>
    <row r="803" ht="14.25" customHeight="1">
      <c r="A803" s="13" t="s">
        <v>849</v>
      </c>
      <c r="B803" s="13" t="s">
        <v>10</v>
      </c>
      <c r="C803" s="13" t="str">
        <f t="array" ref="C803">XLOOKUP(D803,Province!$B$2:$B$108,Province!$A$2:$A$108)</f>
        <v>Asti</v>
      </c>
      <c r="D803" s="13" t="s">
        <v>776</v>
      </c>
      <c r="E803" s="13">
        <v>1380.0</v>
      </c>
      <c r="F803" s="13">
        <f>(Comuni!$E803/$E$7910)*100</f>
        <v>0.002322334901</v>
      </c>
      <c r="G803" s="13">
        <f t="array" ref="G803">Comuni!$E803/XLOOKUP(B803,Ripartizione_Geografica!$C$2:$C$21,Ripartizione_Geografica!$D$2:$D$21)*100</f>
        <v>0.03162297349</v>
      </c>
      <c r="H803" s="13" t="str">
        <f t="shared" si="1"/>
        <v/>
      </c>
      <c r="I803" s="13" t="str">
        <f t="array" ref="I803">XLOOKUP(B803,Ripartizione_Geografica!$C$2:$C$21,Ripartizione_Geografica!$B$2:$B$21)</f>
        <v>Nord-ovest</v>
      </c>
    </row>
    <row r="804" ht="14.25" customHeight="1">
      <c r="A804" s="13" t="s">
        <v>850</v>
      </c>
      <c r="B804" s="13" t="s">
        <v>10</v>
      </c>
      <c r="C804" s="13" t="str">
        <f t="array" ref="C804">XLOOKUP(D804,Province!$B$2:$B$108,Province!$A$2:$A$108)</f>
        <v>Asti</v>
      </c>
      <c r="D804" s="13" t="s">
        <v>776</v>
      </c>
      <c r="E804" s="13">
        <v>2264.0</v>
      </c>
      <c r="F804" s="13">
        <f>(Comuni!$E804/$E$7910)*100</f>
        <v>0.003809975519</v>
      </c>
      <c r="G804" s="13">
        <f t="array" ref="G804">Comuni!$E804/XLOOKUP(B804,Ripartizione_Geografica!$C$2:$C$21,Ripartizione_Geografica!$D$2:$D$21)*100</f>
        <v>0.05188000869</v>
      </c>
      <c r="H804" s="13" t="str">
        <f t="shared" si="1"/>
        <v/>
      </c>
      <c r="I804" s="13" t="str">
        <f t="array" ref="I804">XLOOKUP(B804,Ripartizione_Geografica!$C$2:$C$21,Ripartizione_Geografica!$B$2:$B$21)</f>
        <v>Nord-ovest</v>
      </c>
    </row>
    <row r="805" ht="14.25" customHeight="1">
      <c r="A805" s="13" t="s">
        <v>851</v>
      </c>
      <c r="B805" s="13" t="s">
        <v>10</v>
      </c>
      <c r="C805" s="13" t="str">
        <f t="array" ref="C805">XLOOKUP(D805,Province!$B$2:$B$108,Province!$A$2:$A$108)</f>
        <v>Asti</v>
      </c>
      <c r="D805" s="13" t="s">
        <v>776</v>
      </c>
      <c r="E805" s="13">
        <v>1162.0</v>
      </c>
      <c r="F805" s="13">
        <f>(Comuni!$E805/$E$7910)*100</f>
        <v>0.001955473301</v>
      </c>
      <c r="G805" s="13">
        <f t="array" ref="G805">Comuni!$E805/XLOOKUP(B805,Ripartizione_Geografica!$C$2:$C$21,Ripartizione_Geografica!$D$2:$D$21)*100</f>
        <v>0.02662746029</v>
      </c>
      <c r="H805" s="13" t="str">
        <f t="shared" si="1"/>
        <v/>
      </c>
      <c r="I805" s="13" t="str">
        <f t="array" ref="I805">XLOOKUP(B805,Ripartizione_Geografica!$C$2:$C$21,Ripartizione_Geografica!$B$2:$B$21)</f>
        <v>Nord-ovest</v>
      </c>
    </row>
    <row r="806" ht="14.25" customHeight="1">
      <c r="A806" s="13" t="s">
        <v>852</v>
      </c>
      <c r="B806" s="13" t="s">
        <v>10</v>
      </c>
      <c r="C806" s="13" t="str">
        <f t="array" ref="C806">XLOOKUP(D806,Province!$B$2:$B$108,Province!$A$2:$A$108)</f>
        <v>Asti</v>
      </c>
      <c r="D806" s="13" t="s">
        <v>776</v>
      </c>
      <c r="E806" s="13">
        <v>212.0</v>
      </c>
      <c r="F806" s="13">
        <f>(Comuni!$E806/$E$7910)*100</f>
        <v>0.0003567644921</v>
      </c>
      <c r="G806" s="13">
        <f t="array" ref="G806">Comuni!$E806/XLOOKUP(B806,Ripartizione_Geografica!$C$2:$C$21,Ripartizione_Geografica!$D$2:$D$21)*100</f>
        <v>0.004858022015</v>
      </c>
      <c r="H806" s="13" t="str">
        <f t="shared" si="1"/>
        <v/>
      </c>
      <c r="I806" s="13" t="str">
        <f t="array" ref="I806">XLOOKUP(B806,Ripartizione_Geografica!$C$2:$C$21,Ripartizione_Geografica!$B$2:$B$21)</f>
        <v>Nord-ovest</v>
      </c>
    </row>
    <row r="807" ht="14.25" customHeight="1">
      <c r="A807" s="13" t="s">
        <v>853</v>
      </c>
      <c r="B807" s="13" t="s">
        <v>10</v>
      </c>
      <c r="C807" s="13" t="str">
        <f t="array" ref="C807">XLOOKUP(D807,Province!$B$2:$B$108,Province!$A$2:$A$108)</f>
        <v>Asti</v>
      </c>
      <c r="D807" s="13" t="s">
        <v>776</v>
      </c>
      <c r="E807" s="13">
        <v>10372.0</v>
      </c>
      <c r="F807" s="13">
        <f>(Comuni!$E807/$E$7910)*100</f>
        <v>0.01745453449</v>
      </c>
      <c r="G807" s="13">
        <f t="array" ref="G807">Comuni!$E807/XLOOKUP(B807,Ripartizione_Geografica!$C$2:$C$21,Ripartizione_Geografica!$D$2:$D$21)*100</f>
        <v>0.2376764356</v>
      </c>
      <c r="H807" s="13" t="str">
        <f t="shared" si="1"/>
        <v/>
      </c>
      <c r="I807" s="13" t="str">
        <f t="array" ref="I807">XLOOKUP(B807,Ripartizione_Geografica!$C$2:$C$21,Ripartizione_Geografica!$B$2:$B$21)</f>
        <v>Nord-ovest</v>
      </c>
    </row>
    <row r="808" ht="14.25" customHeight="1">
      <c r="A808" s="13" t="s">
        <v>854</v>
      </c>
      <c r="B808" s="13" t="s">
        <v>10</v>
      </c>
      <c r="C808" s="13" t="str">
        <f t="array" ref="C808">XLOOKUP(D808,Province!$B$2:$B$108,Province!$A$2:$A$108)</f>
        <v>Asti</v>
      </c>
      <c r="D808" s="13" t="s">
        <v>776</v>
      </c>
      <c r="E808" s="13">
        <v>90.0</v>
      </c>
      <c r="F808" s="13">
        <f>(Comuni!$E808/$E$7910)*100</f>
        <v>0.000151456624</v>
      </c>
      <c r="G808" s="13">
        <f t="array" ref="G808">Comuni!$E808/XLOOKUP(B808,Ripartizione_Geografica!$C$2:$C$21,Ripartizione_Geografica!$D$2:$D$21)*100</f>
        <v>0.002062367837</v>
      </c>
      <c r="H808" s="13" t="str">
        <f t="shared" si="1"/>
        <v/>
      </c>
      <c r="I808" s="13" t="str">
        <f t="array" ref="I808">XLOOKUP(B808,Ripartizione_Geografica!$C$2:$C$21,Ripartizione_Geografica!$B$2:$B$21)</f>
        <v>Nord-ovest</v>
      </c>
    </row>
    <row r="809" ht="14.25" customHeight="1">
      <c r="A809" s="13" t="s">
        <v>855</v>
      </c>
      <c r="B809" s="13" t="s">
        <v>10</v>
      </c>
      <c r="C809" s="13" t="str">
        <f t="array" ref="C809">XLOOKUP(D809,Province!$B$2:$B$108,Province!$A$2:$A$108)</f>
        <v>Asti</v>
      </c>
      <c r="D809" s="13" t="s">
        <v>776</v>
      </c>
      <c r="E809" s="13">
        <v>443.0</v>
      </c>
      <c r="F809" s="13">
        <f>(Comuni!$E809/$E$7910)*100</f>
        <v>0.0007455031603</v>
      </c>
      <c r="G809" s="13">
        <f t="array" ref="G809">Comuni!$E809/XLOOKUP(B809,Ripartizione_Geografica!$C$2:$C$21,Ripartizione_Geografica!$D$2:$D$21)*100</f>
        <v>0.0101514328</v>
      </c>
      <c r="H809" s="13" t="str">
        <f t="shared" si="1"/>
        <v/>
      </c>
      <c r="I809" s="13" t="str">
        <f t="array" ref="I809">XLOOKUP(B809,Ripartizione_Geografica!$C$2:$C$21,Ripartizione_Geografica!$B$2:$B$21)</f>
        <v>Nord-ovest</v>
      </c>
    </row>
    <row r="810" ht="14.25" customHeight="1">
      <c r="A810" s="13" t="s">
        <v>856</v>
      </c>
      <c r="B810" s="13" t="s">
        <v>10</v>
      </c>
      <c r="C810" s="13" t="str">
        <f t="array" ref="C810">XLOOKUP(D810,Province!$B$2:$B$108,Province!$A$2:$A$108)</f>
        <v>Asti</v>
      </c>
      <c r="D810" s="13" t="s">
        <v>776</v>
      </c>
      <c r="E810" s="13">
        <v>516.0</v>
      </c>
      <c r="F810" s="13">
        <f>(Comuni!$E810/$E$7910)*100</f>
        <v>0.0008683513108</v>
      </c>
      <c r="G810" s="13">
        <f t="array" ref="G810">Comuni!$E810/XLOOKUP(B810,Ripartizione_Geografica!$C$2:$C$21,Ripartizione_Geografica!$D$2:$D$21)*100</f>
        <v>0.01182424226</v>
      </c>
      <c r="H810" s="13" t="str">
        <f t="shared" si="1"/>
        <v/>
      </c>
      <c r="I810" s="13" t="str">
        <f t="array" ref="I810">XLOOKUP(B810,Ripartizione_Geografica!$C$2:$C$21,Ripartizione_Geografica!$B$2:$B$21)</f>
        <v>Nord-ovest</v>
      </c>
    </row>
    <row r="811" ht="14.25" customHeight="1">
      <c r="A811" s="13" t="s">
        <v>857</v>
      </c>
      <c r="B811" s="13" t="s">
        <v>10</v>
      </c>
      <c r="C811" s="13" t="str">
        <f t="array" ref="C811">XLOOKUP(D811,Province!$B$2:$B$108,Province!$A$2:$A$108)</f>
        <v>Asti</v>
      </c>
      <c r="D811" s="13" t="s">
        <v>776</v>
      </c>
      <c r="E811" s="13">
        <v>612.0</v>
      </c>
      <c r="F811" s="13">
        <f>(Comuni!$E811/$E$7910)*100</f>
        <v>0.001029905043</v>
      </c>
      <c r="G811" s="13">
        <f t="array" ref="G811">Comuni!$E811/XLOOKUP(B811,Ripartizione_Geografica!$C$2:$C$21,Ripartizione_Geografica!$D$2:$D$21)*100</f>
        <v>0.01402410129</v>
      </c>
      <c r="H811" s="13" t="str">
        <f t="shared" si="1"/>
        <v/>
      </c>
      <c r="I811" s="13" t="str">
        <f t="array" ref="I811">XLOOKUP(B811,Ripartizione_Geografica!$C$2:$C$21,Ripartizione_Geografica!$B$2:$B$21)</f>
        <v>Nord-ovest</v>
      </c>
    </row>
    <row r="812" ht="14.25" customHeight="1">
      <c r="A812" s="13" t="s">
        <v>858</v>
      </c>
      <c r="B812" s="13" t="s">
        <v>10</v>
      </c>
      <c r="C812" s="13" t="str">
        <f t="array" ref="C812">XLOOKUP(D812,Province!$B$2:$B$108,Province!$A$2:$A$108)</f>
        <v>Asti</v>
      </c>
      <c r="D812" s="13" t="s">
        <v>776</v>
      </c>
      <c r="E812" s="13">
        <v>221.0</v>
      </c>
      <c r="F812" s="13">
        <f>(Comuni!$E812/$E$7910)*100</f>
        <v>0.0003719101544</v>
      </c>
      <c r="G812" s="13">
        <f t="array" ref="G812">Comuni!$E812/XLOOKUP(B812,Ripartizione_Geografica!$C$2:$C$21,Ripartizione_Geografica!$D$2:$D$21)*100</f>
        <v>0.005064258799</v>
      </c>
      <c r="H812" s="13" t="str">
        <f t="shared" si="1"/>
        <v/>
      </c>
      <c r="I812" s="13" t="str">
        <f t="array" ref="I812">XLOOKUP(B812,Ripartizione_Geografica!$C$2:$C$21,Ripartizione_Geografica!$B$2:$B$21)</f>
        <v>Nord-ovest</v>
      </c>
    </row>
    <row r="813" ht="14.25" customHeight="1">
      <c r="A813" s="13" t="s">
        <v>859</v>
      </c>
      <c r="B813" s="13" t="s">
        <v>10</v>
      </c>
      <c r="C813" s="13" t="str">
        <f t="array" ref="C813">XLOOKUP(D813,Province!$B$2:$B$108,Province!$A$2:$A$108)</f>
        <v>Asti</v>
      </c>
      <c r="D813" s="13" t="s">
        <v>776</v>
      </c>
      <c r="E813" s="13">
        <v>680.0</v>
      </c>
      <c r="F813" s="13">
        <f>(Comuni!$E813/$E$7910)*100</f>
        <v>0.001144338937</v>
      </c>
      <c r="G813" s="13">
        <f t="array" ref="G813">Comuni!$E813/XLOOKUP(B813,Ripartizione_Geografica!$C$2:$C$21,Ripartizione_Geografica!$D$2:$D$21)*100</f>
        <v>0.01558233477</v>
      </c>
      <c r="H813" s="13" t="str">
        <f t="shared" si="1"/>
        <v/>
      </c>
      <c r="I813" s="13" t="str">
        <f t="array" ref="I813">XLOOKUP(B813,Ripartizione_Geografica!$C$2:$C$21,Ripartizione_Geografica!$B$2:$B$21)</f>
        <v>Nord-ovest</v>
      </c>
    </row>
    <row r="814" ht="14.25" customHeight="1">
      <c r="A814" s="13" t="s">
        <v>860</v>
      </c>
      <c r="B814" s="13" t="s">
        <v>10</v>
      </c>
      <c r="C814" s="13" t="str">
        <f t="array" ref="C814">XLOOKUP(D814,Province!$B$2:$B$108,Province!$A$2:$A$108)</f>
        <v>Asti</v>
      </c>
      <c r="D814" s="13" t="s">
        <v>776</v>
      </c>
      <c r="E814" s="13">
        <v>1976.0</v>
      </c>
      <c r="F814" s="13">
        <f>(Comuni!$E814/$E$7910)*100</f>
        <v>0.003325314322</v>
      </c>
      <c r="G814" s="13">
        <f t="array" ref="G814">Comuni!$E814/XLOOKUP(B814,Ripartizione_Geografica!$C$2:$C$21,Ripartizione_Geografica!$D$2:$D$21)*100</f>
        <v>0.04528043161</v>
      </c>
      <c r="H814" s="13" t="str">
        <f t="shared" si="1"/>
        <v/>
      </c>
      <c r="I814" s="13" t="str">
        <f t="array" ref="I814">XLOOKUP(B814,Ripartizione_Geografica!$C$2:$C$21,Ripartizione_Geografica!$B$2:$B$21)</f>
        <v>Nord-ovest</v>
      </c>
    </row>
    <row r="815" ht="14.25" customHeight="1">
      <c r="A815" s="13" t="s">
        <v>861</v>
      </c>
      <c r="B815" s="13" t="s">
        <v>10</v>
      </c>
      <c r="C815" s="13" t="str">
        <f t="array" ref="C815">XLOOKUP(D815,Province!$B$2:$B$108,Province!$A$2:$A$108)</f>
        <v>Asti</v>
      </c>
      <c r="D815" s="13" t="s">
        <v>776</v>
      </c>
      <c r="E815" s="13">
        <v>184.0</v>
      </c>
      <c r="F815" s="13">
        <f>(Comuni!$E815/$E$7910)*100</f>
        <v>0.0003096446535</v>
      </c>
      <c r="G815" s="13">
        <f t="array" ref="G815">Comuni!$E815/XLOOKUP(B815,Ripartizione_Geografica!$C$2:$C$21,Ripartizione_Geografica!$D$2:$D$21)*100</f>
        <v>0.004216396466</v>
      </c>
      <c r="H815" s="13" t="str">
        <f t="shared" si="1"/>
        <v/>
      </c>
      <c r="I815" s="13" t="str">
        <f t="array" ref="I815">XLOOKUP(B815,Ripartizione_Geografica!$C$2:$C$21,Ripartizione_Geografica!$B$2:$B$21)</f>
        <v>Nord-ovest</v>
      </c>
    </row>
    <row r="816" ht="14.25" customHeight="1">
      <c r="A816" s="13" t="s">
        <v>862</v>
      </c>
      <c r="B816" s="13" t="s">
        <v>10</v>
      </c>
      <c r="C816" s="13" t="str">
        <f t="array" ref="C816">XLOOKUP(D816,Province!$B$2:$B$108,Province!$A$2:$A$108)</f>
        <v>Asti</v>
      </c>
      <c r="D816" s="13" t="s">
        <v>776</v>
      </c>
      <c r="E816" s="13">
        <v>1669.0</v>
      </c>
      <c r="F816" s="13">
        <f>(Comuni!$E816/$E$7910)*100</f>
        <v>0.002808678949</v>
      </c>
      <c r="G816" s="13">
        <f t="array" ref="G816">Comuni!$E816/XLOOKUP(B816,Ripartizione_Geografica!$C$2:$C$21,Ripartizione_Geografica!$D$2:$D$21)*100</f>
        <v>0.03824546577</v>
      </c>
      <c r="H816" s="13" t="str">
        <f t="shared" si="1"/>
        <v/>
      </c>
      <c r="I816" s="13" t="str">
        <f t="array" ref="I816">XLOOKUP(B816,Ripartizione_Geografica!$C$2:$C$21,Ripartizione_Geografica!$B$2:$B$21)</f>
        <v>Nord-ovest</v>
      </c>
    </row>
    <row r="817" ht="14.25" customHeight="1">
      <c r="A817" s="13" t="s">
        <v>863</v>
      </c>
      <c r="B817" s="13" t="s">
        <v>10</v>
      </c>
      <c r="C817" s="13" t="str">
        <f t="array" ref="C817">XLOOKUP(D817,Province!$B$2:$B$108,Province!$A$2:$A$108)</f>
        <v>Asti</v>
      </c>
      <c r="D817" s="13" t="s">
        <v>776</v>
      </c>
      <c r="E817" s="13">
        <v>833.0</v>
      </c>
      <c r="F817" s="13">
        <f>(Comuni!$E817/$E$7910)*100</f>
        <v>0.001401815198</v>
      </c>
      <c r="G817" s="13">
        <f t="array" ref="G817">Comuni!$E817/XLOOKUP(B817,Ripartizione_Geografica!$C$2:$C$21,Ripartizione_Geografica!$D$2:$D$21)*100</f>
        <v>0.01908836009</v>
      </c>
      <c r="H817" s="13" t="str">
        <f t="shared" si="1"/>
        <v/>
      </c>
      <c r="I817" s="13" t="str">
        <f t="array" ref="I817">XLOOKUP(B817,Ripartizione_Geografica!$C$2:$C$21,Ripartizione_Geografica!$B$2:$B$21)</f>
        <v>Nord-ovest</v>
      </c>
    </row>
    <row r="818" ht="14.25" customHeight="1">
      <c r="A818" s="13" t="s">
        <v>864</v>
      </c>
      <c r="B818" s="13" t="s">
        <v>10</v>
      </c>
      <c r="C818" s="13" t="str">
        <f t="array" ref="C818">XLOOKUP(D818,Province!$B$2:$B$108,Province!$A$2:$A$108)</f>
        <v>Asti</v>
      </c>
      <c r="D818" s="13" t="s">
        <v>776</v>
      </c>
      <c r="E818" s="13">
        <v>374.0</v>
      </c>
      <c r="F818" s="13">
        <f>(Comuni!$E818/$E$7910)*100</f>
        <v>0.0006293864152</v>
      </c>
      <c r="G818" s="13">
        <f t="array" ref="G818">Comuni!$E818/XLOOKUP(B818,Ripartizione_Geografica!$C$2:$C$21,Ripartizione_Geografica!$D$2:$D$21)*100</f>
        <v>0.008570284121</v>
      </c>
      <c r="H818" s="13" t="str">
        <f t="shared" si="1"/>
        <v/>
      </c>
      <c r="I818" s="13" t="str">
        <f t="array" ref="I818">XLOOKUP(B818,Ripartizione_Geografica!$C$2:$C$21,Ripartizione_Geografica!$B$2:$B$21)</f>
        <v>Nord-ovest</v>
      </c>
    </row>
    <row r="819" ht="14.25" customHeight="1">
      <c r="A819" s="13" t="s">
        <v>865</v>
      </c>
      <c r="B819" s="13" t="s">
        <v>10</v>
      </c>
      <c r="C819" s="13" t="str">
        <f t="array" ref="C819">XLOOKUP(D819,Province!$B$2:$B$108,Province!$A$2:$A$108)</f>
        <v>Asti</v>
      </c>
      <c r="D819" s="13" t="s">
        <v>776</v>
      </c>
      <c r="E819" s="13">
        <v>504.0</v>
      </c>
      <c r="F819" s="13">
        <f>(Comuni!$E819/$E$7910)*100</f>
        <v>0.0008481570943</v>
      </c>
      <c r="G819" s="13">
        <f t="array" ref="G819">Comuni!$E819/XLOOKUP(B819,Ripartizione_Geografica!$C$2:$C$21,Ripartizione_Geografica!$D$2:$D$21)*100</f>
        <v>0.01154925988</v>
      </c>
      <c r="H819" s="13" t="str">
        <f t="shared" si="1"/>
        <v/>
      </c>
      <c r="I819" s="13" t="str">
        <f t="array" ref="I819">XLOOKUP(B819,Ripartizione_Geografica!$C$2:$C$21,Ripartizione_Geografica!$B$2:$B$21)</f>
        <v>Nord-ovest</v>
      </c>
    </row>
    <row r="820" ht="14.25" customHeight="1">
      <c r="A820" s="13" t="s">
        <v>866</v>
      </c>
      <c r="B820" s="13" t="s">
        <v>10</v>
      </c>
      <c r="C820" s="13" t="str">
        <f t="array" ref="C820">XLOOKUP(D820,Province!$B$2:$B$108,Province!$A$2:$A$108)</f>
        <v>Asti</v>
      </c>
      <c r="D820" s="13" t="s">
        <v>776</v>
      </c>
      <c r="E820" s="13">
        <v>944.0</v>
      </c>
      <c r="F820" s="13">
        <f>(Comuni!$E820/$E$7910)*100</f>
        <v>0.0015886117</v>
      </c>
      <c r="G820" s="13">
        <f t="array" ref="G820">Comuni!$E820/XLOOKUP(B820,Ripartizione_Geografica!$C$2:$C$21,Ripartizione_Geografica!$D$2:$D$21)*100</f>
        <v>0.02163194709</v>
      </c>
      <c r="H820" s="13" t="str">
        <f t="shared" si="1"/>
        <v/>
      </c>
      <c r="I820" s="13" t="str">
        <f t="array" ref="I820">XLOOKUP(B820,Ripartizione_Geografica!$C$2:$C$21,Ripartizione_Geografica!$B$2:$B$21)</f>
        <v>Nord-ovest</v>
      </c>
    </row>
    <row r="821" ht="14.25" customHeight="1">
      <c r="A821" s="13" t="s">
        <v>867</v>
      </c>
      <c r="B821" s="13" t="s">
        <v>10</v>
      </c>
      <c r="C821" s="13" t="str">
        <f t="array" ref="C821">XLOOKUP(D821,Province!$B$2:$B$108,Province!$A$2:$A$108)</f>
        <v>Asti</v>
      </c>
      <c r="D821" s="13" t="s">
        <v>776</v>
      </c>
      <c r="E821" s="13">
        <v>447.0</v>
      </c>
      <c r="F821" s="13">
        <f>(Comuni!$E821/$E$7910)*100</f>
        <v>0.0007522345658</v>
      </c>
      <c r="G821" s="13">
        <f t="array" ref="G821">Comuni!$E821/XLOOKUP(B821,Ripartizione_Geografica!$C$2:$C$21,Ripartizione_Geografica!$D$2:$D$21)*100</f>
        <v>0.01024309359</v>
      </c>
      <c r="H821" s="13" t="str">
        <f t="shared" si="1"/>
        <v/>
      </c>
      <c r="I821" s="13" t="str">
        <f t="array" ref="I821">XLOOKUP(B821,Ripartizione_Geografica!$C$2:$C$21,Ripartizione_Geografica!$B$2:$B$21)</f>
        <v>Nord-ovest</v>
      </c>
    </row>
    <row r="822" ht="14.25" customHeight="1">
      <c r="A822" s="13" t="s">
        <v>868</v>
      </c>
      <c r="B822" s="13" t="s">
        <v>10</v>
      </c>
      <c r="C822" s="13" t="str">
        <f t="array" ref="C822">XLOOKUP(D822,Province!$B$2:$B$108,Province!$A$2:$A$108)</f>
        <v>Asti</v>
      </c>
      <c r="D822" s="13" t="s">
        <v>776</v>
      </c>
      <c r="E822" s="13">
        <v>347.0</v>
      </c>
      <c r="F822" s="13">
        <f>(Comuni!$E822/$E$7910)*100</f>
        <v>0.000583949428</v>
      </c>
      <c r="G822" s="13">
        <f t="array" ref="G822">Comuni!$E822/XLOOKUP(B822,Ripartizione_Geografica!$C$2:$C$21,Ripartizione_Geografica!$D$2:$D$21)*100</f>
        <v>0.00795157377</v>
      </c>
      <c r="H822" s="13" t="str">
        <f t="shared" si="1"/>
        <v/>
      </c>
      <c r="I822" s="13" t="str">
        <f t="array" ref="I822">XLOOKUP(B822,Ripartizione_Geografica!$C$2:$C$21,Ripartizione_Geografica!$B$2:$B$21)</f>
        <v>Nord-ovest</v>
      </c>
    </row>
    <row r="823" ht="14.25" customHeight="1">
      <c r="A823" s="13" t="s">
        <v>869</v>
      </c>
      <c r="B823" s="13" t="s">
        <v>10</v>
      </c>
      <c r="C823" s="13" t="str">
        <f t="array" ref="C823">XLOOKUP(D823,Province!$B$2:$B$108,Province!$A$2:$A$108)</f>
        <v>Asti</v>
      </c>
      <c r="D823" s="13" t="s">
        <v>776</v>
      </c>
      <c r="E823" s="13">
        <v>1437.0</v>
      </c>
      <c r="F823" s="13">
        <f>(Comuni!$E823/$E$7910)*100</f>
        <v>0.00241825743</v>
      </c>
      <c r="G823" s="13">
        <f t="array" ref="G823">Comuni!$E823/XLOOKUP(B823,Ripartizione_Geografica!$C$2:$C$21,Ripartizione_Geografica!$D$2:$D$21)*100</f>
        <v>0.03292913979</v>
      </c>
      <c r="H823" s="13" t="str">
        <f t="shared" si="1"/>
        <v/>
      </c>
      <c r="I823" s="13" t="str">
        <f t="array" ref="I823">XLOOKUP(B823,Ripartizione_Geografica!$C$2:$C$21,Ripartizione_Geografica!$B$2:$B$21)</f>
        <v>Nord-ovest</v>
      </c>
    </row>
    <row r="824" ht="14.25" customHeight="1">
      <c r="A824" s="13" t="s">
        <v>870</v>
      </c>
      <c r="B824" s="13" t="s">
        <v>10</v>
      </c>
      <c r="C824" s="13" t="str">
        <f t="array" ref="C824">XLOOKUP(D824,Province!$B$2:$B$108,Province!$A$2:$A$108)</f>
        <v>Asti</v>
      </c>
      <c r="D824" s="13" t="s">
        <v>776</v>
      </c>
      <c r="E824" s="13">
        <v>8373.0</v>
      </c>
      <c r="F824" s="13">
        <f>(Comuni!$E824/$E$7910)*100</f>
        <v>0.01409051458</v>
      </c>
      <c r="G824" s="13">
        <f t="array" ref="G824">Comuni!$E824/XLOOKUP(B824,Ripartizione_Geografica!$C$2:$C$21,Ripartizione_Geografica!$D$2:$D$21)*100</f>
        <v>0.1918689544</v>
      </c>
      <c r="H824" s="13" t="str">
        <f t="shared" si="1"/>
        <v/>
      </c>
      <c r="I824" s="13" t="str">
        <f t="array" ref="I824">XLOOKUP(B824,Ripartizione_Geografica!$C$2:$C$21,Ripartizione_Geografica!$B$2:$B$21)</f>
        <v>Nord-ovest</v>
      </c>
    </row>
    <row r="825" ht="14.25" customHeight="1">
      <c r="A825" s="13" t="s">
        <v>871</v>
      </c>
      <c r="B825" s="13" t="s">
        <v>10</v>
      </c>
      <c r="C825" s="13" t="str">
        <f t="array" ref="C825">XLOOKUP(D825,Province!$B$2:$B$108,Province!$A$2:$A$108)</f>
        <v>Asti</v>
      </c>
      <c r="D825" s="13" t="s">
        <v>776</v>
      </c>
      <c r="E825" s="13">
        <v>131.0</v>
      </c>
      <c r="F825" s="13">
        <f>(Comuni!$E825/$E$7910)*100</f>
        <v>0.0002204535305</v>
      </c>
      <c r="G825" s="13">
        <f t="array" ref="G825">Comuni!$E825/XLOOKUP(B825,Ripartizione_Geografica!$C$2:$C$21,Ripartizione_Geografica!$D$2:$D$21)*100</f>
        <v>0.003001890962</v>
      </c>
      <c r="H825" s="13" t="str">
        <f t="shared" si="1"/>
        <v/>
      </c>
      <c r="I825" s="13" t="str">
        <f t="array" ref="I825">XLOOKUP(B825,Ripartizione_Geografica!$C$2:$C$21,Ripartizione_Geografica!$B$2:$B$21)</f>
        <v>Nord-ovest</v>
      </c>
    </row>
    <row r="826" ht="14.25" customHeight="1">
      <c r="A826" s="13" t="s">
        <v>872</v>
      </c>
      <c r="B826" s="13" t="s">
        <v>10</v>
      </c>
      <c r="C826" s="13" t="str">
        <f t="array" ref="C826">XLOOKUP(D826,Province!$B$2:$B$108,Province!$A$2:$A$108)</f>
        <v>Asti</v>
      </c>
      <c r="D826" s="13" t="s">
        <v>776</v>
      </c>
      <c r="E826" s="13">
        <v>712.0</v>
      </c>
      <c r="F826" s="13">
        <f>(Comuni!$E826/$E$7910)*100</f>
        <v>0.001198190181</v>
      </c>
      <c r="G826" s="13">
        <f t="array" ref="G826">Comuni!$E826/XLOOKUP(B826,Ripartizione_Geografica!$C$2:$C$21,Ripartizione_Geografica!$D$2:$D$21)*100</f>
        <v>0.01631562111</v>
      </c>
      <c r="H826" s="13" t="str">
        <f t="shared" si="1"/>
        <v/>
      </c>
      <c r="I826" s="13" t="str">
        <f t="array" ref="I826">XLOOKUP(B826,Ripartizione_Geografica!$C$2:$C$21,Ripartizione_Geografica!$B$2:$B$21)</f>
        <v>Nord-ovest</v>
      </c>
    </row>
    <row r="827" ht="14.25" customHeight="1">
      <c r="A827" s="13" t="s">
        <v>873</v>
      </c>
      <c r="B827" s="13" t="s">
        <v>10</v>
      </c>
      <c r="C827" s="13" t="str">
        <f t="array" ref="C827">XLOOKUP(D827,Province!$B$2:$B$108,Province!$A$2:$A$108)</f>
        <v>Asti</v>
      </c>
      <c r="D827" s="13" t="s">
        <v>776</v>
      </c>
      <c r="E827" s="13">
        <v>1067.0</v>
      </c>
      <c r="F827" s="13">
        <f>(Comuni!$E827/$E$7910)*100</f>
        <v>0.00179560242</v>
      </c>
      <c r="G827" s="13">
        <f t="array" ref="G827">Comuni!$E827/XLOOKUP(B827,Ripartizione_Geografica!$C$2:$C$21,Ripartizione_Geografica!$D$2:$D$21)*100</f>
        <v>0.02445051646</v>
      </c>
      <c r="H827" s="13" t="str">
        <f t="shared" si="1"/>
        <v/>
      </c>
      <c r="I827" s="13" t="str">
        <f t="array" ref="I827">XLOOKUP(B827,Ripartizione_Geografica!$C$2:$C$21,Ripartizione_Geografica!$B$2:$B$21)</f>
        <v>Nord-ovest</v>
      </c>
    </row>
    <row r="828" ht="14.25" customHeight="1">
      <c r="A828" s="13" t="s">
        <v>874</v>
      </c>
      <c r="B828" s="13" t="s">
        <v>10</v>
      </c>
      <c r="C828" s="13" t="str">
        <f t="array" ref="C828">XLOOKUP(D828,Province!$B$2:$B$108,Province!$A$2:$A$108)</f>
        <v>Asti</v>
      </c>
      <c r="D828" s="13" t="s">
        <v>776</v>
      </c>
      <c r="E828" s="13">
        <v>1197.0</v>
      </c>
      <c r="F828" s="13">
        <f>(Comuni!$E828/$E$7910)*100</f>
        <v>0.002014373099</v>
      </c>
      <c r="G828" s="13">
        <f t="array" ref="G828">Comuni!$E828/XLOOKUP(B828,Ripartizione_Geografica!$C$2:$C$21,Ripartizione_Geografica!$D$2:$D$21)*100</f>
        <v>0.02742949223</v>
      </c>
      <c r="H828" s="13" t="str">
        <f t="shared" si="1"/>
        <v/>
      </c>
      <c r="I828" s="13" t="str">
        <f t="array" ref="I828">XLOOKUP(B828,Ripartizione_Geografica!$C$2:$C$21,Ripartizione_Geografica!$B$2:$B$21)</f>
        <v>Nord-ovest</v>
      </c>
    </row>
    <row r="829" ht="14.25" customHeight="1">
      <c r="A829" s="13" t="s">
        <v>875</v>
      </c>
      <c r="B829" s="13" t="s">
        <v>10</v>
      </c>
      <c r="C829" s="13" t="str">
        <f t="array" ref="C829">XLOOKUP(D829,Province!$B$2:$B$108,Province!$A$2:$A$108)</f>
        <v>Asti</v>
      </c>
      <c r="D829" s="13" t="s">
        <v>776</v>
      </c>
      <c r="E829" s="13">
        <v>596.0</v>
      </c>
      <c r="F829" s="13">
        <f>(Comuni!$E829/$E$7910)*100</f>
        <v>0.001002979421</v>
      </c>
      <c r="G829" s="13">
        <f t="array" ref="G829">Comuni!$E829/XLOOKUP(B829,Ripartizione_Geografica!$C$2:$C$21,Ripartizione_Geografica!$D$2:$D$21)*100</f>
        <v>0.01365745812</v>
      </c>
      <c r="H829" s="13" t="str">
        <f t="shared" si="1"/>
        <v/>
      </c>
      <c r="I829" s="13" t="str">
        <f t="array" ref="I829">XLOOKUP(B829,Ripartizione_Geografica!$C$2:$C$21,Ripartizione_Geografica!$B$2:$B$21)</f>
        <v>Nord-ovest</v>
      </c>
    </row>
    <row r="830" ht="14.25" customHeight="1">
      <c r="A830" s="13" t="s">
        <v>876</v>
      </c>
      <c r="B830" s="13" t="s">
        <v>10</v>
      </c>
      <c r="C830" s="13" t="str">
        <f t="array" ref="C830">XLOOKUP(D830,Province!$B$2:$B$108,Province!$A$2:$A$108)</f>
        <v>Asti</v>
      </c>
      <c r="D830" s="13" t="s">
        <v>776</v>
      </c>
      <c r="E830" s="13">
        <v>142.0</v>
      </c>
      <c r="F830" s="13">
        <f>(Comuni!$E830/$E$7910)*100</f>
        <v>0.0002389648956</v>
      </c>
      <c r="G830" s="13">
        <f t="array" ref="G830">Comuni!$E830/XLOOKUP(B830,Ripartizione_Geografica!$C$2:$C$21,Ripartizione_Geografica!$D$2:$D$21)*100</f>
        <v>0.003253958142</v>
      </c>
      <c r="H830" s="13" t="str">
        <f t="shared" si="1"/>
        <v/>
      </c>
      <c r="I830" s="13" t="str">
        <f t="array" ref="I830">XLOOKUP(B830,Ripartizione_Geografica!$C$2:$C$21,Ripartizione_Geografica!$B$2:$B$21)</f>
        <v>Nord-ovest</v>
      </c>
    </row>
    <row r="831" ht="14.25" customHeight="1">
      <c r="A831" s="13" t="s">
        <v>877</v>
      </c>
      <c r="B831" s="13" t="s">
        <v>10</v>
      </c>
      <c r="C831" s="13" t="str">
        <f t="array" ref="C831">XLOOKUP(D831,Province!$B$2:$B$108,Province!$A$2:$A$108)</f>
        <v>Asti</v>
      </c>
      <c r="D831" s="13" t="s">
        <v>776</v>
      </c>
      <c r="E831" s="13">
        <v>284.0</v>
      </c>
      <c r="F831" s="13">
        <f>(Comuni!$E831/$E$7910)*100</f>
        <v>0.0004779297912</v>
      </c>
      <c r="G831" s="13">
        <f t="array" ref="G831">Comuni!$E831/XLOOKUP(B831,Ripartizione_Geografica!$C$2:$C$21,Ripartizione_Geografica!$D$2:$D$21)*100</f>
        <v>0.006507916284</v>
      </c>
      <c r="H831" s="13" t="str">
        <f t="shared" si="1"/>
        <v/>
      </c>
      <c r="I831" s="13" t="str">
        <f t="array" ref="I831">XLOOKUP(B831,Ripartizione_Geografica!$C$2:$C$21,Ripartizione_Geografica!$B$2:$B$21)</f>
        <v>Nord-ovest</v>
      </c>
    </row>
    <row r="832" ht="14.25" customHeight="1">
      <c r="A832" s="13" t="s">
        <v>878</v>
      </c>
      <c r="B832" s="13" t="s">
        <v>10</v>
      </c>
      <c r="C832" s="13" t="str">
        <f t="array" ref="C832">XLOOKUP(D832,Province!$B$2:$B$108,Province!$A$2:$A$108)</f>
        <v>Asti</v>
      </c>
      <c r="D832" s="13" t="s">
        <v>776</v>
      </c>
      <c r="E832" s="13">
        <v>581.0</v>
      </c>
      <c r="F832" s="13">
        <f>(Comuni!$E832/$E$7910)*100</f>
        <v>0.0009777366504</v>
      </c>
      <c r="G832" s="13">
        <f t="array" ref="G832">Comuni!$E832/XLOOKUP(B832,Ripartizione_Geografica!$C$2:$C$21,Ripartizione_Geografica!$D$2:$D$21)*100</f>
        <v>0.01331373015</v>
      </c>
      <c r="H832" s="13" t="str">
        <f t="shared" si="1"/>
        <v/>
      </c>
      <c r="I832" s="13" t="str">
        <f t="array" ref="I832">XLOOKUP(B832,Ripartizione_Geografica!$C$2:$C$21,Ripartizione_Geografica!$B$2:$B$21)</f>
        <v>Nord-ovest</v>
      </c>
    </row>
    <row r="833" ht="14.25" customHeight="1">
      <c r="A833" s="13" t="s">
        <v>879</v>
      </c>
      <c r="B833" s="13" t="s">
        <v>10</v>
      </c>
      <c r="C833" s="13" t="str">
        <f t="array" ref="C833">XLOOKUP(D833,Province!$B$2:$B$108,Province!$A$2:$A$108)</f>
        <v>Asti</v>
      </c>
      <c r="D833" s="13" t="s">
        <v>776</v>
      </c>
      <c r="E833" s="13">
        <v>160.0</v>
      </c>
      <c r="F833" s="13">
        <f>(Comuni!$E833/$E$7910)*100</f>
        <v>0.0002692562204</v>
      </c>
      <c r="G833" s="13">
        <f t="array" ref="G833">Comuni!$E833/XLOOKUP(B833,Ripartizione_Geografica!$C$2:$C$21,Ripartizione_Geografica!$D$2:$D$21)*100</f>
        <v>0.00366643171</v>
      </c>
      <c r="H833" s="13" t="str">
        <f t="shared" si="1"/>
        <v/>
      </c>
      <c r="I833" s="13" t="str">
        <f t="array" ref="I833">XLOOKUP(B833,Ripartizione_Geografica!$C$2:$C$21,Ripartizione_Geografica!$B$2:$B$21)</f>
        <v>Nord-ovest</v>
      </c>
    </row>
    <row r="834" ht="14.25" customHeight="1">
      <c r="A834" s="13" t="s">
        <v>880</v>
      </c>
      <c r="B834" s="13" t="s">
        <v>10</v>
      </c>
      <c r="C834" s="13" t="str">
        <f t="array" ref="C834">XLOOKUP(D834,Province!$B$2:$B$108,Province!$A$2:$A$108)</f>
        <v>Asti</v>
      </c>
      <c r="D834" s="13" t="s">
        <v>776</v>
      </c>
      <c r="E834" s="13">
        <v>1734.0</v>
      </c>
      <c r="F834" s="13">
        <f>(Comuni!$E834/$E$7910)*100</f>
        <v>0.002918064289</v>
      </c>
      <c r="G834" s="13">
        <f t="array" ref="G834">Comuni!$E834/XLOOKUP(B834,Ripartizione_Geografica!$C$2:$C$21,Ripartizione_Geografica!$D$2:$D$21)*100</f>
        <v>0.03973495365</v>
      </c>
      <c r="H834" s="13" t="str">
        <f t="shared" si="1"/>
        <v/>
      </c>
      <c r="I834" s="13" t="str">
        <f t="array" ref="I834">XLOOKUP(B834,Ripartizione_Geografica!$C$2:$C$21,Ripartizione_Geografica!$B$2:$B$21)</f>
        <v>Nord-ovest</v>
      </c>
    </row>
    <row r="835" ht="14.25" customHeight="1">
      <c r="A835" s="13" t="s">
        <v>881</v>
      </c>
      <c r="B835" s="13" t="s">
        <v>10</v>
      </c>
      <c r="C835" s="13" t="str">
        <f t="array" ref="C835">XLOOKUP(D835,Province!$B$2:$B$108,Province!$A$2:$A$108)</f>
        <v>Asti</v>
      </c>
      <c r="D835" s="13" t="s">
        <v>776</v>
      </c>
      <c r="E835" s="13">
        <v>899.0</v>
      </c>
      <c r="F835" s="13">
        <f>(Comuni!$E835/$E$7910)*100</f>
        <v>0.001512883388</v>
      </c>
      <c r="G835" s="13">
        <f t="array" ref="G835">Comuni!$E835/XLOOKUP(B835,Ripartizione_Geografica!$C$2:$C$21,Ripartizione_Geografica!$D$2:$D$21)*100</f>
        <v>0.02060076317</v>
      </c>
      <c r="H835" s="13" t="str">
        <f t="shared" si="1"/>
        <v/>
      </c>
      <c r="I835" s="13" t="str">
        <f t="array" ref="I835">XLOOKUP(B835,Ripartizione_Geografica!$C$2:$C$21,Ripartizione_Geografica!$B$2:$B$21)</f>
        <v>Nord-ovest</v>
      </c>
    </row>
    <row r="836" ht="14.25" customHeight="1">
      <c r="A836" s="13" t="s">
        <v>882</v>
      </c>
      <c r="B836" s="13" t="s">
        <v>10</v>
      </c>
      <c r="C836" s="13" t="str">
        <f t="array" ref="C836">XLOOKUP(D836,Province!$B$2:$B$108,Province!$A$2:$A$108)</f>
        <v>Asti</v>
      </c>
      <c r="D836" s="13" t="s">
        <v>776</v>
      </c>
      <c r="E836" s="13">
        <v>197.0</v>
      </c>
      <c r="F836" s="13">
        <f>(Comuni!$E836/$E$7910)*100</f>
        <v>0.0003315217214</v>
      </c>
      <c r="G836" s="13">
        <f t="array" ref="G836">Comuni!$E836/XLOOKUP(B836,Ripartizione_Geografica!$C$2:$C$21,Ripartizione_Geografica!$D$2:$D$21)*100</f>
        <v>0.004514294042</v>
      </c>
      <c r="H836" s="13" t="str">
        <f t="shared" si="1"/>
        <v/>
      </c>
      <c r="I836" s="13" t="str">
        <f t="array" ref="I836">XLOOKUP(B836,Ripartizione_Geografica!$C$2:$C$21,Ripartizione_Geografica!$B$2:$B$21)</f>
        <v>Nord-ovest</v>
      </c>
    </row>
    <row r="837" ht="14.25" customHeight="1">
      <c r="A837" s="13" t="s">
        <v>883</v>
      </c>
      <c r="B837" s="13" t="s">
        <v>10</v>
      </c>
      <c r="C837" s="13" t="str">
        <f t="array" ref="C837">XLOOKUP(D837,Province!$B$2:$B$108,Province!$A$2:$A$108)</f>
        <v>Asti</v>
      </c>
      <c r="D837" s="13" t="s">
        <v>776</v>
      </c>
      <c r="E837" s="13">
        <v>284.0</v>
      </c>
      <c r="F837" s="13">
        <f>(Comuni!$E837/$E$7910)*100</f>
        <v>0.0004779297912</v>
      </c>
      <c r="G837" s="13">
        <f t="array" ref="G837">Comuni!$E837/XLOOKUP(B837,Ripartizione_Geografica!$C$2:$C$21,Ripartizione_Geografica!$D$2:$D$21)*100</f>
        <v>0.006507916284</v>
      </c>
      <c r="H837" s="13" t="str">
        <f t="shared" si="1"/>
        <v/>
      </c>
      <c r="I837" s="13" t="str">
        <f t="array" ref="I837">XLOOKUP(B837,Ripartizione_Geografica!$C$2:$C$21,Ripartizione_Geografica!$B$2:$B$21)</f>
        <v>Nord-ovest</v>
      </c>
    </row>
    <row r="838" ht="14.25" customHeight="1">
      <c r="A838" s="13" t="s">
        <v>884</v>
      </c>
      <c r="B838" s="13" t="s">
        <v>10</v>
      </c>
      <c r="C838" s="13" t="str">
        <f t="array" ref="C838">XLOOKUP(D838,Province!$B$2:$B$108,Province!$A$2:$A$108)</f>
        <v>Asti</v>
      </c>
      <c r="D838" s="13" t="s">
        <v>776</v>
      </c>
      <c r="E838" s="13">
        <v>2519.0</v>
      </c>
      <c r="F838" s="13">
        <f>(Comuni!$E838/$E$7910)*100</f>
        <v>0.00423910262</v>
      </c>
      <c r="G838" s="13">
        <f t="array" ref="G838">Comuni!$E838/XLOOKUP(B838,Ripartizione_Geografica!$C$2:$C$21,Ripartizione_Geografica!$D$2:$D$21)*100</f>
        <v>0.05772338423</v>
      </c>
      <c r="H838" s="13" t="str">
        <f t="shared" si="1"/>
        <v/>
      </c>
      <c r="I838" s="13" t="str">
        <f t="array" ref="I838">XLOOKUP(B838,Ripartizione_Geografica!$C$2:$C$21,Ripartizione_Geografica!$B$2:$B$21)</f>
        <v>Nord-ovest</v>
      </c>
    </row>
    <row r="839" ht="14.25" customHeight="1">
      <c r="A839" s="13" t="s">
        <v>885</v>
      </c>
      <c r="B839" s="13" t="s">
        <v>10</v>
      </c>
      <c r="C839" s="13" t="str">
        <f t="array" ref="C839">XLOOKUP(D839,Province!$B$2:$B$108,Province!$A$2:$A$108)</f>
        <v>Asti</v>
      </c>
      <c r="D839" s="13" t="s">
        <v>776</v>
      </c>
      <c r="E839" s="13">
        <v>661.0</v>
      </c>
      <c r="F839" s="13">
        <f>(Comuni!$E839/$E$7910)*100</f>
        <v>0.001112364761</v>
      </c>
      <c r="G839" s="13">
        <f t="array" ref="G839">Comuni!$E839/XLOOKUP(B839,Ripartizione_Geografica!$C$2:$C$21,Ripartizione_Geografica!$D$2:$D$21)*100</f>
        <v>0.015146946</v>
      </c>
      <c r="H839" s="13" t="str">
        <f t="shared" si="1"/>
        <v/>
      </c>
      <c r="I839" s="13" t="str">
        <f t="array" ref="I839">XLOOKUP(B839,Ripartizione_Geografica!$C$2:$C$21,Ripartizione_Geografica!$B$2:$B$21)</f>
        <v>Nord-ovest</v>
      </c>
    </row>
    <row r="840" ht="14.25" customHeight="1">
      <c r="A840" s="13" t="s">
        <v>886</v>
      </c>
      <c r="B840" s="13" t="s">
        <v>10</v>
      </c>
      <c r="C840" s="13" t="str">
        <f t="array" ref="C840">XLOOKUP(D840,Province!$B$2:$B$108,Province!$A$2:$A$108)</f>
        <v>Asti</v>
      </c>
      <c r="D840" s="13" t="s">
        <v>776</v>
      </c>
      <c r="E840" s="13">
        <v>261.0</v>
      </c>
      <c r="F840" s="13">
        <f>(Comuni!$E840/$E$7910)*100</f>
        <v>0.0004392242096</v>
      </c>
      <c r="G840" s="13">
        <f t="array" ref="G840">Comuni!$E840/XLOOKUP(B840,Ripartizione_Geografica!$C$2:$C$21,Ripartizione_Geografica!$D$2:$D$21)*100</f>
        <v>0.005980866726</v>
      </c>
      <c r="H840" s="13" t="str">
        <f t="shared" si="1"/>
        <v/>
      </c>
      <c r="I840" s="13" t="str">
        <f t="array" ref="I840">XLOOKUP(B840,Ripartizione_Geografica!$C$2:$C$21,Ripartizione_Geografica!$B$2:$B$21)</f>
        <v>Nord-ovest</v>
      </c>
    </row>
    <row r="841" ht="14.25" customHeight="1">
      <c r="A841" s="13" t="s">
        <v>887</v>
      </c>
      <c r="B841" s="13" t="s">
        <v>10</v>
      </c>
      <c r="C841" s="13" t="str">
        <f t="array" ref="C841">XLOOKUP(D841,Province!$B$2:$B$108,Province!$A$2:$A$108)</f>
        <v>Asti</v>
      </c>
      <c r="D841" s="13" t="s">
        <v>776</v>
      </c>
      <c r="E841" s="13">
        <v>955.0</v>
      </c>
      <c r="F841" s="13">
        <f>(Comuni!$E841/$E$7910)*100</f>
        <v>0.001607123066</v>
      </c>
      <c r="G841" s="13">
        <f t="array" ref="G841">Comuni!$E841/XLOOKUP(B841,Ripartizione_Geografica!$C$2:$C$21,Ripartizione_Geografica!$D$2:$D$21)*100</f>
        <v>0.02188401427</v>
      </c>
      <c r="H841" s="13" t="str">
        <f t="shared" si="1"/>
        <v/>
      </c>
      <c r="I841" s="13" t="str">
        <f t="array" ref="I841">XLOOKUP(B841,Ripartizione_Geografica!$C$2:$C$21,Ripartizione_Geografica!$B$2:$B$21)</f>
        <v>Nord-ovest</v>
      </c>
    </row>
    <row r="842" ht="14.25" customHeight="1">
      <c r="A842" s="13" t="s">
        <v>888</v>
      </c>
      <c r="B842" s="13" t="s">
        <v>10</v>
      </c>
      <c r="C842" s="13" t="str">
        <f t="array" ref="C842">XLOOKUP(D842,Province!$B$2:$B$108,Province!$A$2:$A$108)</f>
        <v>Asti</v>
      </c>
      <c r="D842" s="13" t="s">
        <v>776</v>
      </c>
      <c r="E842" s="13">
        <v>887.0</v>
      </c>
      <c r="F842" s="13">
        <f>(Comuni!$E842/$E$7910)*100</f>
        <v>0.001492689172</v>
      </c>
      <c r="G842" s="13">
        <f t="array" ref="G842">Comuni!$E842/XLOOKUP(B842,Ripartizione_Geografica!$C$2:$C$21,Ripartizione_Geografica!$D$2:$D$21)*100</f>
        <v>0.02032578079</v>
      </c>
      <c r="H842" s="13" t="str">
        <f t="shared" si="1"/>
        <v/>
      </c>
      <c r="I842" s="13" t="str">
        <f t="array" ref="I842">XLOOKUP(B842,Ripartizione_Geografica!$C$2:$C$21,Ripartizione_Geografica!$B$2:$B$21)</f>
        <v>Nord-ovest</v>
      </c>
    </row>
    <row r="843" ht="14.25" customHeight="1">
      <c r="A843" s="13" t="s">
        <v>889</v>
      </c>
      <c r="B843" s="13" t="s">
        <v>10</v>
      </c>
      <c r="C843" s="13" t="str">
        <f t="array" ref="C843">XLOOKUP(D843,Province!$B$2:$B$108,Province!$A$2:$A$108)</f>
        <v>Asti</v>
      </c>
      <c r="D843" s="13" t="s">
        <v>776</v>
      </c>
      <c r="E843" s="13">
        <v>3250.0</v>
      </c>
      <c r="F843" s="13">
        <f>(Comuni!$E843/$E$7910)*100</f>
        <v>0.005469266977</v>
      </c>
      <c r="G843" s="13">
        <f t="array" ref="G843">Comuni!$E843/XLOOKUP(B843,Ripartizione_Geografica!$C$2:$C$21,Ripartizione_Geografica!$D$2:$D$21)*100</f>
        <v>0.0744743941</v>
      </c>
      <c r="H843" s="13" t="str">
        <f t="shared" si="1"/>
        <v/>
      </c>
      <c r="I843" s="13" t="str">
        <f t="array" ref="I843">XLOOKUP(B843,Ripartizione_Geografica!$C$2:$C$21,Ripartizione_Geografica!$B$2:$B$21)</f>
        <v>Nord-ovest</v>
      </c>
    </row>
    <row r="844" ht="14.25" customHeight="1">
      <c r="A844" s="13" t="s">
        <v>890</v>
      </c>
      <c r="B844" s="13" t="s">
        <v>10</v>
      </c>
      <c r="C844" s="13" t="str">
        <f t="array" ref="C844">XLOOKUP(D844,Province!$B$2:$B$108,Province!$A$2:$A$108)</f>
        <v>Asti</v>
      </c>
      <c r="D844" s="13" t="s">
        <v>776</v>
      </c>
      <c r="E844" s="13">
        <v>5774.0</v>
      </c>
      <c r="F844" s="13">
        <f>(Comuni!$E844/$E$7910)*100</f>
        <v>0.009716783854</v>
      </c>
      <c r="G844" s="13">
        <f t="array" ref="G844">Comuni!$E844/XLOOKUP(B844,Ripartizione_Geografica!$C$2:$C$21,Ripartizione_Geografica!$D$2:$D$21)*100</f>
        <v>0.1323123543</v>
      </c>
      <c r="H844" s="13" t="str">
        <f t="shared" si="1"/>
        <v/>
      </c>
      <c r="I844" s="13" t="str">
        <f t="array" ref="I844">XLOOKUP(B844,Ripartizione_Geografica!$C$2:$C$21,Ripartizione_Geografica!$B$2:$B$21)</f>
        <v>Nord-ovest</v>
      </c>
    </row>
    <row r="845" ht="14.25" customHeight="1">
      <c r="A845" s="13" t="s">
        <v>891</v>
      </c>
      <c r="B845" s="13" t="s">
        <v>10</v>
      </c>
      <c r="C845" s="13" t="str">
        <f t="array" ref="C845">XLOOKUP(D845,Province!$B$2:$B$108,Province!$A$2:$A$108)</f>
        <v>Asti</v>
      </c>
      <c r="D845" s="13" t="s">
        <v>776</v>
      </c>
      <c r="E845" s="13">
        <v>410.0</v>
      </c>
      <c r="F845" s="13">
        <f>(Comuni!$E845/$E$7910)*100</f>
        <v>0.0006899690648</v>
      </c>
      <c r="G845" s="13">
        <f t="array" ref="G845">Comuni!$E845/XLOOKUP(B845,Ripartizione_Geografica!$C$2:$C$21,Ripartizione_Geografica!$D$2:$D$21)*100</f>
        <v>0.009395231256</v>
      </c>
      <c r="H845" s="13" t="str">
        <f t="shared" si="1"/>
        <v/>
      </c>
      <c r="I845" s="13" t="str">
        <f t="array" ref="I845">XLOOKUP(B845,Ripartizione_Geografica!$C$2:$C$21,Ripartizione_Geografica!$B$2:$B$21)</f>
        <v>Nord-ovest</v>
      </c>
    </row>
    <row r="846" ht="14.25" customHeight="1">
      <c r="A846" s="13" t="s">
        <v>892</v>
      </c>
      <c r="B846" s="13" t="s">
        <v>10</v>
      </c>
      <c r="C846" s="13" t="str">
        <f t="array" ref="C846">XLOOKUP(D846,Province!$B$2:$B$108,Province!$A$2:$A$108)</f>
        <v>Asti</v>
      </c>
      <c r="D846" s="13" t="s">
        <v>776</v>
      </c>
      <c r="E846" s="13">
        <v>657.0</v>
      </c>
      <c r="F846" s="13">
        <f>(Comuni!$E846/$E$7910)*100</f>
        <v>0.001105633355</v>
      </c>
      <c r="G846" s="13">
        <f t="array" ref="G846">Comuni!$E846/XLOOKUP(B846,Ripartizione_Geografica!$C$2:$C$21,Ripartizione_Geografica!$D$2:$D$21)*100</f>
        <v>0.01505528521</v>
      </c>
      <c r="H846" s="13" t="str">
        <f t="shared" si="1"/>
        <v/>
      </c>
      <c r="I846" s="13" t="str">
        <f t="array" ref="I846">XLOOKUP(B846,Ripartizione_Geografica!$C$2:$C$21,Ripartizione_Geografica!$B$2:$B$21)</f>
        <v>Nord-ovest</v>
      </c>
    </row>
    <row r="847" ht="14.25" customHeight="1">
      <c r="A847" s="13" t="s">
        <v>893</v>
      </c>
      <c r="B847" s="13" t="s">
        <v>10</v>
      </c>
      <c r="C847" s="13" t="str">
        <f t="array" ref="C847">XLOOKUP(D847,Province!$B$2:$B$108,Province!$A$2:$A$108)</f>
        <v>Asti</v>
      </c>
      <c r="D847" s="13" t="s">
        <v>776</v>
      </c>
      <c r="E847" s="13">
        <v>1687.0</v>
      </c>
      <c r="F847" s="13">
        <f>(Comuni!$E847/$E$7910)*100</f>
        <v>0.002838970274</v>
      </c>
      <c r="G847" s="13">
        <f t="array" ref="G847">Comuni!$E847/XLOOKUP(B847,Ripartizione_Geografica!$C$2:$C$21,Ripartizione_Geografica!$D$2:$D$21)*100</f>
        <v>0.03865793934</v>
      </c>
      <c r="H847" s="13" t="str">
        <f t="shared" si="1"/>
        <v/>
      </c>
      <c r="I847" s="13" t="str">
        <f t="array" ref="I847">XLOOKUP(B847,Ripartizione_Geografica!$C$2:$C$21,Ripartizione_Geografica!$B$2:$B$21)</f>
        <v>Nord-ovest</v>
      </c>
    </row>
    <row r="848" ht="14.25" customHeight="1">
      <c r="A848" s="13" t="s">
        <v>894</v>
      </c>
      <c r="B848" s="13" t="s">
        <v>10</v>
      </c>
      <c r="C848" s="13" t="str">
        <f t="array" ref="C848">XLOOKUP(D848,Province!$B$2:$B$108,Province!$A$2:$A$108)</f>
        <v>Alessandria</v>
      </c>
      <c r="D848" s="13" t="s">
        <v>895</v>
      </c>
      <c r="E848" s="13">
        <v>20054.0</v>
      </c>
      <c r="F848" s="13">
        <f>(Comuni!$E848/$E$7910)*100</f>
        <v>0.03374790153</v>
      </c>
      <c r="G848" s="13">
        <f t="array" ref="G848">Comuni!$E848/XLOOKUP(B848,Ripartizione_Geografica!$C$2:$C$21,Ripartizione_Geografica!$D$2:$D$21)*100</f>
        <v>0.4595413844</v>
      </c>
      <c r="H848" s="13" t="str">
        <f t="shared" si="1"/>
        <v/>
      </c>
      <c r="I848" s="13" t="str">
        <f t="array" ref="I848">XLOOKUP(B848,Ripartizione_Geografica!$C$2:$C$21,Ripartizione_Geografica!$B$2:$B$21)</f>
        <v>Nord-ovest</v>
      </c>
    </row>
    <row r="849" ht="14.25" customHeight="1">
      <c r="A849" s="13" t="s">
        <v>896</v>
      </c>
      <c r="B849" s="13" t="s">
        <v>10</v>
      </c>
      <c r="C849" s="13" t="str">
        <f t="array" ref="C849">XLOOKUP(D849,Province!$B$2:$B$108,Province!$A$2:$A$108)</f>
        <v>Alessandria</v>
      </c>
      <c r="D849" s="13" t="s">
        <v>895</v>
      </c>
      <c r="E849" s="13">
        <v>329.0</v>
      </c>
      <c r="F849" s="13">
        <f>(Comuni!$E849/$E$7910)*100</f>
        <v>0.0005536581032</v>
      </c>
      <c r="G849" s="13">
        <f t="array" ref="G849">Comuni!$E849/XLOOKUP(B849,Ripartizione_Geografica!$C$2:$C$21,Ripartizione_Geografica!$D$2:$D$21)*100</f>
        <v>0.007539100203</v>
      </c>
      <c r="H849" s="13" t="str">
        <f t="shared" si="1"/>
        <v/>
      </c>
      <c r="I849" s="13" t="str">
        <f t="array" ref="I849">XLOOKUP(B849,Ripartizione_Geografica!$C$2:$C$21,Ripartizione_Geografica!$B$2:$B$21)</f>
        <v>Nord-ovest</v>
      </c>
    </row>
    <row r="850" ht="14.25" customHeight="1">
      <c r="A850" s="13" t="s">
        <v>897</v>
      </c>
      <c r="B850" s="13" t="s">
        <v>10</v>
      </c>
      <c r="C850" s="13" t="str">
        <f t="array" ref="C850">XLOOKUP(D850,Province!$B$2:$B$108,Province!$A$2:$A$108)</f>
        <v>Alessandria</v>
      </c>
      <c r="D850" s="13" t="s">
        <v>895</v>
      </c>
      <c r="E850" s="13">
        <v>89411.0</v>
      </c>
      <c r="F850" s="13">
        <f>(Comuni!$E850/$E$7910)*100</f>
        <v>0.1504654245</v>
      </c>
      <c r="G850" s="13">
        <f t="array" ref="G850">Comuni!$E850/XLOOKUP(B850,Ripartizione_Geografica!$C$2:$C$21,Ripartizione_Geografica!$D$2:$D$21)*100</f>
        <v>2.048870785</v>
      </c>
      <c r="H850" s="13" t="str">
        <f t="shared" si="1"/>
        <v/>
      </c>
      <c r="I850" s="13" t="str">
        <f t="array" ref="I850">XLOOKUP(B850,Ripartizione_Geografica!$C$2:$C$21,Ripartizione_Geografica!$B$2:$B$21)</f>
        <v>Nord-ovest</v>
      </c>
    </row>
    <row r="851" ht="14.25" customHeight="1">
      <c r="A851" s="13" t="s">
        <v>898</v>
      </c>
      <c r="B851" s="13" t="s">
        <v>10</v>
      </c>
      <c r="C851" s="13" t="str">
        <f t="array" ref="C851">XLOOKUP(D851,Province!$B$2:$B$108,Province!$A$2:$A$108)</f>
        <v>Alessandria</v>
      </c>
      <c r="D851" s="13" t="s">
        <v>895</v>
      </c>
      <c r="E851" s="13">
        <v>754.0</v>
      </c>
      <c r="F851" s="13">
        <f>(Comuni!$E851/$E$7910)*100</f>
        <v>0.001268869939</v>
      </c>
      <c r="G851" s="13">
        <f t="array" ref="G851">Comuni!$E851/XLOOKUP(B851,Ripartizione_Geografica!$C$2:$C$21,Ripartizione_Geografica!$D$2:$D$21)*100</f>
        <v>0.01727805943</v>
      </c>
      <c r="H851" s="13" t="str">
        <f t="shared" si="1"/>
        <v/>
      </c>
      <c r="I851" s="13" t="str">
        <f t="array" ref="I851">XLOOKUP(B851,Ripartizione_Geografica!$C$2:$C$21,Ripartizione_Geografica!$B$2:$B$21)</f>
        <v>Nord-ovest</v>
      </c>
    </row>
    <row r="852" ht="14.25" customHeight="1">
      <c r="A852" s="13" t="s">
        <v>899</v>
      </c>
      <c r="B852" s="13" t="s">
        <v>10</v>
      </c>
      <c r="C852" s="13" t="str">
        <f t="array" ref="C852">XLOOKUP(D852,Province!$B$2:$B$108,Province!$A$2:$A$108)</f>
        <v>Alessandria</v>
      </c>
      <c r="D852" s="13" t="s">
        <v>895</v>
      </c>
      <c r="E852" s="13">
        <v>774.0</v>
      </c>
      <c r="F852" s="13">
        <f>(Comuni!$E852/$E$7910)*100</f>
        <v>0.001302526966</v>
      </c>
      <c r="G852" s="13">
        <f t="array" ref="G852">Comuni!$E852/XLOOKUP(B852,Ripartizione_Geografica!$C$2:$C$21,Ripartizione_Geografica!$D$2:$D$21)*100</f>
        <v>0.01773636339</v>
      </c>
      <c r="H852" s="13" t="str">
        <f t="shared" si="1"/>
        <v/>
      </c>
      <c r="I852" s="13" t="str">
        <f t="array" ref="I852">XLOOKUP(B852,Ripartizione_Geografica!$C$2:$C$21,Ripartizione_Geografica!$B$2:$B$21)</f>
        <v>Nord-ovest</v>
      </c>
    </row>
    <row r="853" ht="14.25" customHeight="1">
      <c r="A853" s="13" t="s">
        <v>900</v>
      </c>
      <c r="B853" s="13" t="s">
        <v>10</v>
      </c>
      <c r="C853" s="13" t="str">
        <f t="array" ref="C853">XLOOKUP(D853,Province!$B$2:$B$108,Province!$A$2:$A$108)</f>
        <v>Alessandria</v>
      </c>
      <c r="D853" s="13" t="s">
        <v>895</v>
      </c>
      <c r="E853" s="13">
        <v>497.0</v>
      </c>
      <c r="F853" s="13">
        <f>(Comuni!$E853/$E$7910)*100</f>
        <v>0.0008363771347</v>
      </c>
      <c r="G853" s="13">
        <f t="array" ref="G853">Comuni!$E853/XLOOKUP(B853,Ripartizione_Geografica!$C$2:$C$21,Ripartizione_Geografica!$D$2:$D$21)*100</f>
        <v>0.0113888535</v>
      </c>
      <c r="H853" s="13" t="str">
        <f t="shared" si="1"/>
        <v/>
      </c>
      <c r="I853" s="13" t="str">
        <f t="array" ref="I853">XLOOKUP(B853,Ripartizione_Geografica!$C$2:$C$21,Ripartizione_Geografica!$B$2:$B$21)</f>
        <v>Nord-ovest</v>
      </c>
    </row>
    <row r="854" ht="14.25" customHeight="1">
      <c r="A854" s="13" t="s">
        <v>901</v>
      </c>
      <c r="B854" s="13" t="s">
        <v>10</v>
      </c>
      <c r="C854" s="13" t="str">
        <f t="array" ref="C854">XLOOKUP(D854,Province!$B$2:$B$108,Province!$A$2:$A$108)</f>
        <v>Alessandria</v>
      </c>
      <c r="D854" s="13" t="s">
        <v>895</v>
      </c>
      <c r="E854" s="13">
        <v>380.0</v>
      </c>
      <c r="F854" s="13">
        <f>(Comuni!$E854/$E$7910)*100</f>
        <v>0.0006394835235</v>
      </c>
      <c r="G854" s="13">
        <f t="array" ref="G854">Comuni!$E854/XLOOKUP(B854,Ripartizione_Geografica!$C$2:$C$21,Ripartizione_Geografica!$D$2:$D$21)*100</f>
        <v>0.00870777531</v>
      </c>
      <c r="H854" s="13" t="str">
        <f t="shared" si="1"/>
        <v/>
      </c>
      <c r="I854" s="13" t="str">
        <f t="array" ref="I854">XLOOKUP(B854,Ripartizione_Geografica!$C$2:$C$21,Ripartizione_Geografica!$B$2:$B$21)</f>
        <v>Nord-ovest</v>
      </c>
    </row>
    <row r="855" ht="14.25" customHeight="1">
      <c r="A855" s="13" t="s">
        <v>902</v>
      </c>
      <c r="B855" s="13" t="s">
        <v>10</v>
      </c>
      <c r="C855" s="13" t="str">
        <f t="array" ref="C855">XLOOKUP(D855,Province!$B$2:$B$108,Province!$A$2:$A$108)</f>
        <v>Alessandria</v>
      </c>
      <c r="D855" s="13" t="s">
        <v>895</v>
      </c>
      <c r="E855" s="13">
        <v>6068.0</v>
      </c>
      <c r="F855" s="13">
        <f>(Comuni!$E855/$E$7910)*100</f>
        <v>0.01021154216</v>
      </c>
      <c r="G855" s="13">
        <f t="array" ref="G855">Comuni!$E855/XLOOKUP(B855,Ripartizione_Geografica!$C$2:$C$21,Ripartizione_Geografica!$D$2:$D$21)*100</f>
        <v>0.1390494226</v>
      </c>
      <c r="H855" s="13" t="str">
        <f t="shared" si="1"/>
        <v/>
      </c>
      <c r="I855" s="13" t="str">
        <f t="array" ref="I855">XLOOKUP(B855,Ripartizione_Geografica!$C$2:$C$21,Ripartizione_Geografica!$B$2:$B$21)</f>
        <v>Nord-ovest</v>
      </c>
    </row>
    <row r="856" ht="14.25" customHeight="1">
      <c r="A856" s="13" t="s">
        <v>903</v>
      </c>
      <c r="B856" s="13" t="s">
        <v>10</v>
      </c>
      <c r="C856" s="13" t="str">
        <f t="array" ref="C856">XLOOKUP(D856,Province!$B$2:$B$108,Province!$A$2:$A$108)</f>
        <v>Alessandria</v>
      </c>
      <c r="D856" s="13" t="s">
        <v>895</v>
      </c>
      <c r="E856" s="13">
        <v>306.0</v>
      </c>
      <c r="F856" s="13">
        <f>(Comuni!$E856/$E$7910)*100</f>
        <v>0.0005149525215</v>
      </c>
      <c r="G856" s="13">
        <f t="array" ref="G856">Comuni!$E856/XLOOKUP(B856,Ripartizione_Geografica!$C$2:$C$21,Ripartizione_Geografica!$D$2:$D$21)*100</f>
        <v>0.007012050644</v>
      </c>
      <c r="H856" s="13" t="str">
        <f t="shared" si="1"/>
        <v/>
      </c>
      <c r="I856" s="13" t="str">
        <f t="array" ref="I856">XLOOKUP(B856,Ripartizione_Geografica!$C$2:$C$21,Ripartizione_Geografica!$B$2:$B$21)</f>
        <v>Nord-ovest</v>
      </c>
    </row>
    <row r="857" ht="14.25" customHeight="1">
      <c r="A857" s="13" t="s">
        <v>904</v>
      </c>
      <c r="B857" s="13" t="s">
        <v>10</v>
      </c>
      <c r="C857" s="13" t="str">
        <f t="array" ref="C857">XLOOKUP(D857,Province!$B$2:$B$108,Province!$A$2:$A$108)</f>
        <v>Alessandria</v>
      </c>
      <c r="D857" s="13" t="s">
        <v>895</v>
      </c>
      <c r="E857" s="13">
        <v>1420.0</v>
      </c>
      <c r="F857" s="13">
        <f>(Comuni!$E857/$E$7910)*100</f>
        <v>0.002389648956</v>
      </c>
      <c r="G857" s="13">
        <f t="array" ref="G857">Comuni!$E857/XLOOKUP(B857,Ripartizione_Geografica!$C$2:$C$21,Ripartizione_Geografica!$D$2:$D$21)*100</f>
        <v>0.03253958142</v>
      </c>
      <c r="H857" s="13" t="str">
        <f t="shared" si="1"/>
        <v/>
      </c>
      <c r="I857" s="13" t="str">
        <f t="array" ref="I857">XLOOKUP(B857,Ripartizione_Geografica!$C$2:$C$21,Ripartizione_Geografica!$B$2:$B$21)</f>
        <v>Nord-ovest</v>
      </c>
    </row>
    <row r="858" ht="14.25" customHeight="1">
      <c r="A858" s="13" t="s">
        <v>905</v>
      </c>
      <c r="B858" s="13" t="s">
        <v>10</v>
      </c>
      <c r="C858" s="13" t="str">
        <f t="array" ref="C858">XLOOKUP(D858,Province!$B$2:$B$108,Province!$A$2:$A$108)</f>
        <v>Alessandria</v>
      </c>
      <c r="D858" s="13" t="s">
        <v>895</v>
      </c>
      <c r="E858" s="13">
        <v>2071.0</v>
      </c>
      <c r="F858" s="13">
        <f>(Comuni!$E858/$E$7910)*100</f>
        <v>0.003485185203</v>
      </c>
      <c r="G858" s="13">
        <f t="array" ref="G858">Comuni!$E858/XLOOKUP(B858,Ripartizione_Geografica!$C$2:$C$21,Ripartizione_Geografica!$D$2:$D$21)*100</f>
        <v>0.04745737544</v>
      </c>
      <c r="H858" s="13" t="str">
        <f t="shared" si="1"/>
        <v/>
      </c>
      <c r="I858" s="13" t="str">
        <f t="array" ref="I858">XLOOKUP(B858,Ripartizione_Geografica!$C$2:$C$21,Ripartizione_Geografica!$B$2:$B$21)</f>
        <v>Nord-ovest</v>
      </c>
    </row>
    <row r="859" ht="14.25" customHeight="1">
      <c r="A859" s="13" t="s">
        <v>906</v>
      </c>
      <c r="B859" s="13" t="s">
        <v>10</v>
      </c>
      <c r="C859" s="13" t="str">
        <f t="array" ref="C859">XLOOKUP(D859,Province!$B$2:$B$108,Province!$A$2:$A$108)</f>
        <v>Alessandria</v>
      </c>
      <c r="D859" s="13" t="s">
        <v>895</v>
      </c>
      <c r="E859" s="13">
        <v>1742.0</v>
      </c>
      <c r="F859" s="13">
        <f>(Comuni!$E859/$E$7910)*100</f>
        <v>0.0029315271</v>
      </c>
      <c r="G859" s="13">
        <f t="array" ref="G859">Comuni!$E859/XLOOKUP(B859,Ripartizione_Geografica!$C$2:$C$21,Ripartizione_Geografica!$D$2:$D$21)*100</f>
        <v>0.03991827524</v>
      </c>
      <c r="H859" s="13" t="str">
        <f t="shared" si="1"/>
        <v/>
      </c>
      <c r="I859" s="13" t="str">
        <f t="array" ref="I859">XLOOKUP(B859,Ripartizione_Geografica!$C$2:$C$21,Ripartizione_Geografica!$B$2:$B$21)</f>
        <v>Nord-ovest</v>
      </c>
    </row>
    <row r="860" ht="14.25" customHeight="1">
      <c r="A860" s="13" t="s">
        <v>907</v>
      </c>
      <c r="B860" s="13" t="s">
        <v>10</v>
      </c>
      <c r="C860" s="13" t="str">
        <f t="array" ref="C860">XLOOKUP(D860,Province!$B$2:$B$108,Province!$A$2:$A$108)</f>
        <v>Alessandria</v>
      </c>
      <c r="D860" s="13" t="s">
        <v>895</v>
      </c>
      <c r="E860" s="13">
        <v>505.0</v>
      </c>
      <c r="F860" s="13">
        <f>(Comuni!$E860/$E$7910)*100</f>
        <v>0.0008498399457</v>
      </c>
      <c r="G860" s="13">
        <f t="array" ref="G860">Comuni!$E860/XLOOKUP(B860,Ripartizione_Geografica!$C$2:$C$21,Ripartizione_Geografica!$D$2:$D$21)*100</f>
        <v>0.01157217508</v>
      </c>
      <c r="H860" s="13" t="str">
        <f t="shared" si="1"/>
        <v/>
      </c>
      <c r="I860" s="13" t="str">
        <f t="array" ref="I860">XLOOKUP(B860,Ripartizione_Geografica!$C$2:$C$21,Ripartizione_Geografica!$B$2:$B$21)</f>
        <v>Nord-ovest</v>
      </c>
    </row>
    <row r="861" ht="14.25" customHeight="1">
      <c r="A861" s="13" t="s">
        <v>908</v>
      </c>
      <c r="B861" s="13" t="s">
        <v>10</v>
      </c>
      <c r="C861" s="13" t="str">
        <f t="array" ref="C861">XLOOKUP(D861,Province!$B$2:$B$108,Province!$A$2:$A$108)</f>
        <v>Alessandria</v>
      </c>
      <c r="D861" s="13" t="s">
        <v>895</v>
      </c>
      <c r="E861" s="13">
        <v>765.0</v>
      </c>
      <c r="F861" s="13">
        <f>(Comuni!$E861/$E$7910)*100</f>
        <v>0.001287381304</v>
      </c>
      <c r="G861" s="13">
        <f t="array" ref="G861">Comuni!$E861/XLOOKUP(B861,Ripartizione_Geografica!$C$2:$C$21,Ripartizione_Geografica!$D$2:$D$21)*100</f>
        <v>0.01753012661</v>
      </c>
      <c r="H861" s="13" t="str">
        <f t="shared" si="1"/>
        <v/>
      </c>
      <c r="I861" s="13" t="str">
        <f t="array" ref="I861">XLOOKUP(B861,Ripartizione_Geografica!$C$2:$C$21,Ripartizione_Geografica!$B$2:$B$21)</f>
        <v>Nord-ovest</v>
      </c>
    </row>
    <row r="862" ht="14.25" customHeight="1">
      <c r="A862" s="13" t="s">
        <v>909</v>
      </c>
      <c r="B862" s="13" t="s">
        <v>10</v>
      </c>
      <c r="C862" s="13" t="str">
        <f t="array" ref="C862">XLOOKUP(D862,Province!$B$2:$B$108,Province!$A$2:$A$108)</f>
        <v>Alessandria</v>
      </c>
      <c r="D862" s="13" t="s">
        <v>895</v>
      </c>
      <c r="E862" s="13">
        <v>171.0</v>
      </c>
      <c r="F862" s="13">
        <f>(Comuni!$E862/$E$7910)*100</f>
        <v>0.0002877675856</v>
      </c>
      <c r="G862" s="13">
        <f t="array" ref="G862">Comuni!$E862/XLOOKUP(B862,Ripartizione_Geografica!$C$2:$C$21,Ripartizione_Geografica!$D$2:$D$21)*100</f>
        <v>0.00391849889</v>
      </c>
      <c r="H862" s="13" t="str">
        <f t="shared" si="1"/>
        <v/>
      </c>
      <c r="I862" s="13" t="str">
        <f t="array" ref="I862">XLOOKUP(B862,Ripartizione_Geografica!$C$2:$C$21,Ripartizione_Geografica!$B$2:$B$21)</f>
        <v>Nord-ovest</v>
      </c>
    </row>
    <row r="863" ht="14.25" customHeight="1">
      <c r="A863" s="13" t="s">
        <v>910</v>
      </c>
      <c r="B863" s="13" t="s">
        <v>10</v>
      </c>
      <c r="C863" s="13" t="str">
        <f t="array" ref="C863">XLOOKUP(D863,Province!$B$2:$B$108,Province!$A$2:$A$108)</f>
        <v>Alessandria</v>
      </c>
      <c r="D863" s="13" t="s">
        <v>895</v>
      </c>
      <c r="E863" s="13">
        <v>1930.0</v>
      </c>
      <c r="F863" s="13">
        <f>(Comuni!$E863/$E$7910)*100</f>
        <v>0.003247903159</v>
      </c>
      <c r="G863" s="13">
        <f t="array" ref="G863">Comuni!$E863/XLOOKUP(B863,Ripartizione_Geografica!$C$2:$C$21,Ripartizione_Geografica!$D$2:$D$21)*100</f>
        <v>0.0442263325</v>
      </c>
      <c r="H863" s="13" t="str">
        <f t="shared" si="1"/>
        <v/>
      </c>
      <c r="I863" s="13" t="str">
        <f t="array" ref="I863">XLOOKUP(B863,Ripartizione_Geografica!$C$2:$C$21,Ripartizione_Geografica!$B$2:$B$21)</f>
        <v>Nord-ovest</v>
      </c>
    </row>
    <row r="864" ht="14.25" customHeight="1">
      <c r="A864" s="13" t="s">
        <v>911</v>
      </c>
      <c r="B864" s="13" t="s">
        <v>10</v>
      </c>
      <c r="C864" s="13" t="str">
        <f t="array" ref="C864">XLOOKUP(D864,Province!$B$2:$B$108,Province!$A$2:$A$108)</f>
        <v>Alessandria</v>
      </c>
      <c r="D864" s="13" t="s">
        <v>895</v>
      </c>
      <c r="E864" s="13">
        <v>1991.0</v>
      </c>
      <c r="F864" s="13">
        <f>(Comuni!$E864/$E$7910)*100</f>
        <v>0.003350557093</v>
      </c>
      <c r="G864" s="13">
        <f t="array" ref="G864">Comuni!$E864/XLOOKUP(B864,Ripartizione_Geografica!$C$2:$C$21,Ripartizione_Geografica!$D$2:$D$21)*100</f>
        <v>0.04562415959</v>
      </c>
      <c r="H864" s="13" t="str">
        <f t="shared" si="1"/>
        <v/>
      </c>
      <c r="I864" s="13" t="str">
        <f t="array" ref="I864">XLOOKUP(B864,Ripartizione_Geografica!$C$2:$C$21,Ripartizione_Geografica!$B$2:$B$21)</f>
        <v>Nord-ovest</v>
      </c>
    </row>
    <row r="865" ht="14.25" customHeight="1">
      <c r="A865" s="13" t="s">
        <v>912</v>
      </c>
      <c r="B865" s="13" t="s">
        <v>10</v>
      </c>
      <c r="C865" s="13" t="str">
        <f t="array" ref="C865">XLOOKUP(D865,Province!$B$2:$B$108,Province!$A$2:$A$108)</f>
        <v>Alessandria</v>
      </c>
      <c r="D865" s="13" t="s">
        <v>895</v>
      </c>
      <c r="E865" s="13">
        <v>617.0</v>
      </c>
      <c r="F865" s="13">
        <f>(Comuni!$E865/$E$7910)*100</f>
        <v>0.0010383193</v>
      </c>
      <c r="G865" s="13">
        <f t="array" ref="G865">Comuni!$E865/XLOOKUP(B865,Ripartizione_Geografica!$C$2:$C$21,Ripartizione_Geografica!$D$2:$D$21)*100</f>
        <v>0.01413867728</v>
      </c>
      <c r="H865" s="13" t="str">
        <f t="shared" si="1"/>
        <v/>
      </c>
      <c r="I865" s="13" t="str">
        <f t="array" ref="I865">XLOOKUP(B865,Ripartizione_Geografica!$C$2:$C$21,Ripartizione_Geografica!$B$2:$B$21)</f>
        <v>Nord-ovest</v>
      </c>
    </row>
    <row r="866" ht="14.25" customHeight="1">
      <c r="A866" s="13" t="s">
        <v>913</v>
      </c>
      <c r="B866" s="13" t="s">
        <v>10</v>
      </c>
      <c r="C866" s="13" t="str">
        <f t="array" ref="C866">XLOOKUP(D866,Province!$B$2:$B$108,Province!$A$2:$A$108)</f>
        <v>Alessandria</v>
      </c>
      <c r="D866" s="13" t="s">
        <v>895</v>
      </c>
      <c r="E866" s="13">
        <v>1470.0</v>
      </c>
      <c r="F866" s="13">
        <f>(Comuni!$E866/$E$7910)*100</f>
        <v>0.002473791525</v>
      </c>
      <c r="G866" s="13">
        <f t="array" ref="G866">Comuni!$E866/XLOOKUP(B866,Ripartizione_Geografica!$C$2:$C$21,Ripartizione_Geografica!$D$2:$D$21)*100</f>
        <v>0.03368534133</v>
      </c>
      <c r="H866" s="13" t="str">
        <f t="shared" si="1"/>
        <v/>
      </c>
      <c r="I866" s="13" t="str">
        <f t="array" ref="I866">XLOOKUP(B866,Ripartizione_Geografica!$C$2:$C$21,Ripartizione_Geografica!$B$2:$B$21)</f>
        <v>Nord-ovest</v>
      </c>
    </row>
    <row r="867" ht="14.25" customHeight="1">
      <c r="A867" s="13" t="s">
        <v>914</v>
      </c>
      <c r="B867" s="13" t="s">
        <v>10</v>
      </c>
      <c r="C867" s="13" t="str">
        <f t="array" ref="C867">XLOOKUP(D867,Province!$B$2:$B$108,Province!$A$2:$A$108)</f>
        <v>Alessandria</v>
      </c>
      <c r="D867" s="13" t="s">
        <v>895</v>
      </c>
      <c r="E867" s="13">
        <v>2531.0</v>
      </c>
      <c r="F867" s="13">
        <f>(Comuni!$E867/$E$7910)*100</f>
        <v>0.004259296837</v>
      </c>
      <c r="G867" s="13">
        <f t="array" ref="G867">Comuni!$E867/XLOOKUP(B867,Ripartizione_Geografica!$C$2:$C$21,Ripartizione_Geografica!$D$2:$D$21)*100</f>
        <v>0.0579983666</v>
      </c>
      <c r="H867" s="13" t="str">
        <f t="shared" si="1"/>
        <v/>
      </c>
      <c r="I867" s="13" t="str">
        <f t="array" ref="I867">XLOOKUP(B867,Ripartizione_Geografica!$C$2:$C$21,Ripartizione_Geografica!$B$2:$B$21)</f>
        <v>Nord-ovest</v>
      </c>
    </row>
    <row r="868" ht="14.25" customHeight="1">
      <c r="A868" s="13" t="s">
        <v>915</v>
      </c>
      <c r="B868" s="13" t="s">
        <v>10</v>
      </c>
      <c r="C868" s="13" t="str">
        <f t="array" ref="C868">XLOOKUP(D868,Province!$B$2:$B$108,Province!$A$2:$A$108)</f>
        <v>Alessandria</v>
      </c>
      <c r="D868" s="13" t="s">
        <v>895</v>
      </c>
      <c r="E868" s="13">
        <v>1240.0</v>
      </c>
      <c r="F868" s="13">
        <f>(Comuni!$E868/$E$7910)*100</f>
        <v>0.002086735708</v>
      </c>
      <c r="G868" s="13">
        <f t="array" ref="G868">Comuni!$E868/XLOOKUP(B868,Ripartizione_Geografica!$C$2:$C$21,Ripartizione_Geografica!$D$2:$D$21)*100</f>
        <v>0.02841484575</v>
      </c>
      <c r="H868" s="13" t="str">
        <f t="shared" si="1"/>
        <v/>
      </c>
      <c r="I868" s="13" t="str">
        <f t="array" ref="I868">XLOOKUP(B868,Ripartizione_Geografica!$C$2:$C$21,Ripartizione_Geografica!$B$2:$B$21)</f>
        <v>Nord-ovest</v>
      </c>
    </row>
    <row r="869" ht="14.25" customHeight="1">
      <c r="A869" s="13" t="s">
        <v>916</v>
      </c>
      <c r="B869" s="13" t="s">
        <v>10</v>
      </c>
      <c r="C869" s="13" t="str">
        <f t="array" ref="C869">XLOOKUP(D869,Province!$B$2:$B$108,Province!$A$2:$A$108)</f>
        <v>Alessandria</v>
      </c>
      <c r="D869" s="13" t="s">
        <v>895</v>
      </c>
      <c r="E869" s="13">
        <v>331.0</v>
      </c>
      <c r="F869" s="13">
        <f>(Comuni!$E869/$E$7910)*100</f>
        <v>0.000557023806</v>
      </c>
      <c r="G869" s="13">
        <f t="array" ref="G869">Comuni!$E869/XLOOKUP(B869,Ripartizione_Geografica!$C$2:$C$21,Ripartizione_Geografica!$D$2:$D$21)*100</f>
        <v>0.007584930599</v>
      </c>
      <c r="H869" s="13" t="str">
        <f t="shared" si="1"/>
        <v/>
      </c>
      <c r="I869" s="13" t="str">
        <f t="array" ref="I869">XLOOKUP(B869,Ripartizione_Geografica!$C$2:$C$21,Ripartizione_Geografica!$B$2:$B$21)</f>
        <v>Nord-ovest</v>
      </c>
    </row>
    <row r="870" ht="14.25" customHeight="1">
      <c r="A870" s="13" t="s">
        <v>917</v>
      </c>
      <c r="B870" s="13" t="s">
        <v>10</v>
      </c>
      <c r="C870" s="13" t="str">
        <f t="array" ref="C870">XLOOKUP(D870,Province!$B$2:$B$108,Province!$A$2:$A$108)</f>
        <v>Alessandria</v>
      </c>
      <c r="D870" s="13" t="s">
        <v>895</v>
      </c>
      <c r="E870" s="13">
        <v>451.0</v>
      </c>
      <c r="F870" s="13">
        <f>(Comuni!$E870/$E$7910)*100</f>
        <v>0.0007589659713</v>
      </c>
      <c r="G870" s="13">
        <f t="array" ref="G870">Comuni!$E870/XLOOKUP(B870,Ripartizione_Geografica!$C$2:$C$21,Ripartizione_Geografica!$D$2:$D$21)*100</f>
        <v>0.01033475438</v>
      </c>
      <c r="H870" s="13" t="str">
        <f t="shared" si="1"/>
        <v/>
      </c>
      <c r="I870" s="13" t="str">
        <f t="array" ref="I870">XLOOKUP(B870,Ripartizione_Geografica!$C$2:$C$21,Ripartizione_Geografica!$B$2:$B$21)</f>
        <v>Nord-ovest</v>
      </c>
    </row>
    <row r="871" ht="14.25" customHeight="1">
      <c r="A871" s="13" t="s">
        <v>918</v>
      </c>
      <c r="B871" s="13" t="s">
        <v>10</v>
      </c>
      <c r="C871" s="13" t="str">
        <f t="array" ref="C871">XLOOKUP(D871,Province!$B$2:$B$108,Province!$A$2:$A$108)</f>
        <v>Alessandria</v>
      </c>
      <c r="D871" s="13" t="s">
        <v>895</v>
      </c>
      <c r="E871" s="13">
        <v>554.0</v>
      </c>
      <c r="F871" s="13">
        <f>(Comuni!$E871/$E$7910)*100</f>
        <v>0.0009322996632</v>
      </c>
      <c r="G871" s="13">
        <f t="array" ref="G871">Comuni!$E871/XLOOKUP(B871,Ripartizione_Geografica!$C$2:$C$21,Ripartizione_Geografica!$D$2:$D$21)*100</f>
        <v>0.01269501979</v>
      </c>
      <c r="H871" s="13" t="str">
        <f t="shared" si="1"/>
        <v/>
      </c>
      <c r="I871" s="13" t="str">
        <f t="array" ref="I871">XLOOKUP(B871,Ripartizione_Geografica!$C$2:$C$21,Ripartizione_Geografica!$B$2:$B$21)</f>
        <v>Nord-ovest</v>
      </c>
    </row>
    <row r="872" ht="14.25" customHeight="1">
      <c r="A872" s="13" t="s">
        <v>919</v>
      </c>
      <c r="B872" s="13" t="s">
        <v>10</v>
      </c>
      <c r="C872" s="13" t="str">
        <f t="array" ref="C872">XLOOKUP(D872,Province!$B$2:$B$108,Province!$A$2:$A$108)</f>
        <v>Alessandria</v>
      </c>
      <c r="D872" s="13" t="s">
        <v>895</v>
      </c>
      <c r="E872" s="13">
        <v>510.0</v>
      </c>
      <c r="F872" s="13">
        <f>(Comuni!$E872/$E$7910)*100</f>
        <v>0.0008582542026</v>
      </c>
      <c r="G872" s="13">
        <f t="array" ref="G872">Comuni!$E872/XLOOKUP(B872,Ripartizione_Geografica!$C$2:$C$21,Ripartizione_Geografica!$D$2:$D$21)*100</f>
        <v>0.01168675107</v>
      </c>
      <c r="H872" s="13" t="str">
        <f t="shared" si="1"/>
        <v/>
      </c>
      <c r="I872" s="13" t="str">
        <f t="array" ref="I872">XLOOKUP(B872,Ripartizione_Geografica!$C$2:$C$21,Ripartizione_Geografica!$B$2:$B$21)</f>
        <v>Nord-ovest</v>
      </c>
    </row>
    <row r="873" ht="14.25" customHeight="1">
      <c r="A873" s="13" t="s">
        <v>920</v>
      </c>
      <c r="B873" s="13" t="s">
        <v>10</v>
      </c>
      <c r="C873" s="13" t="str">
        <f t="array" ref="C873">XLOOKUP(D873,Province!$B$2:$B$108,Province!$A$2:$A$108)</f>
        <v>Alessandria</v>
      </c>
      <c r="D873" s="13" t="s">
        <v>895</v>
      </c>
      <c r="E873" s="13">
        <v>802.0</v>
      </c>
      <c r="F873" s="13">
        <f>(Comuni!$E873/$E$7910)*100</f>
        <v>0.001349646805</v>
      </c>
      <c r="G873" s="13">
        <f t="array" ref="G873">Comuni!$E873/XLOOKUP(B873,Ripartizione_Geografica!$C$2:$C$21,Ripartizione_Geografica!$D$2:$D$21)*100</f>
        <v>0.01837798894</v>
      </c>
      <c r="H873" s="13" t="str">
        <f t="shared" si="1"/>
        <v/>
      </c>
      <c r="I873" s="13" t="str">
        <f t="array" ref="I873">XLOOKUP(B873,Ripartizione_Geografica!$C$2:$C$21,Ripartizione_Geografica!$B$2:$B$21)</f>
        <v>Nord-ovest</v>
      </c>
    </row>
    <row r="874" ht="14.25" customHeight="1">
      <c r="A874" s="13" t="s">
        <v>921</v>
      </c>
      <c r="B874" s="13" t="s">
        <v>10</v>
      </c>
      <c r="C874" s="13" t="str">
        <f t="array" ref="C874">XLOOKUP(D874,Province!$B$2:$B$108,Province!$A$2:$A$108)</f>
        <v>Alessandria</v>
      </c>
      <c r="D874" s="13" t="s">
        <v>895</v>
      </c>
      <c r="E874" s="13">
        <v>549.0</v>
      </c>
      <c r="F874" s="13">
        <f>(Comuni!$E874/$E$7910)*100</f>
        <v>0.0009238854063</v>
      </c>
      <c r="G874" s="13">
        <f t="array" ref="G874">Comuni!$E874/XLOOKUP(B874,Ripartizione_Geografica!$C$2:$C$21,Ripartizione_Geografica!$D$2:$D$21)*100</f>
        <v>0.0125804438</v>
      </c>
      <c r="H874" s="13" t="str">
        <f t="shared" si="1"/>
        <v/>
      </c>
      <c r="I874" s="13" t="str">
        <f t="array" ref="I874">XLOOKUP(B874,Ripartizione_Geografica!$C$2:$C$21,Ripartizione_Geografica!$B$2:$B$21)</f>
        <v>Nord-ovest</v>
      </c>
    </row>
    <row r="875" ht="14.25" customHeight="1">
      <c r="A875" s="13" t="s">
        <v>922</v>
      </c>
      <c r="B875" s="13" t="s">
        <v>10</v>
      </c>
      <c r="C875" s="13" t="str">
        <f t="array" ref="C875">XLOOKUP(D875,Province!$B$2:$B$108,Province!$A$2:$A$108)</f>
        <v>Alessandria</v>
      </c>
      <c r="D875" s="13" t="s">
        <v>895</v>
      </c>
      <c r="E875" s="13">
        <v>1926.0</v>
      </c>
      <c r="F875" s="13">
        <f>(Comuni!$E875/$E$7910)*100</f>
        <v>0.003241171753</v>
      </c>
      <c r="G875" s="13">
        <f t="array" ref="G875">Comuni!$E875/XLOOKUP(B875,Ripartizione_Geografica!$C$2:$C$21,Ripartizione_Geografica!$D$2:$D$21)*100</f>
        <v>0.0441346717</v>
      </c>
      <c r="H875" s="13" t="str">
        <f t="shared" si="1"/>
        <v/>
      </c>
      <c r="I875" s="13" t="str">
        <f t="array" ref="I875">XLOOKUP(B875,Ripartizione_Geografica!$C$2:$C$21,Ripartizione_Geografica!$B$2:$B$21)</f>
        <v>Nord-ovest</v>
      </c>
    </row>
    <row r="876" ht="14.25" customHeight="1">
      <c r="A876" s="13" t="s">
        <v>923</v>
      </c>
      <c r="B876" s="13" t="s">
        <v>10</v>
      </c>
      <c r="C876" s="13" t="str">
        <f t="array" ref="C876">XLOOKUP(D876,Province!$B$2:$B$108,Province!$A$2:$A$108)</f>
        <v>Alessandria</v>
      </c>
      <c r="D876" s="13" t="s">
        <v>895</v>
      </c>
      <c r="E876" s="13">
        <v>1055.0</v>
      </c>
      <c r="F876" s="13">
        <f>(Comuni!$E876/$E$7910)*100</f>
        <v>0.001775408203</v>
      </c>
      <c r="G876" s="13">
        <f t="array" ref="G876">Comuni!$E876/XLOOKUP(B876,Ripartizione_Geografica!$C$2:$C$21,Ripartizione_Geografica!$D$2:$D$21)*100</f>
        <v>0.02417553408</v>
      </c>
      <c r="H876" s="13" t="str">
        <f t="shared" si="1"/>
        <v/>
      </c>
      <c r="I876" s="13" t="str">
        <f t="array" ref="I876">XLOOKUP(B876,Ripartizione_Geografica!$C$2:$C$21,Ripartizione_Geografica!$B$2:$B$21)</f>
        <v>Nord-ovest</v>
      </c>
    </row>
    <row r="877" ht="14.25" customHeight="1">
      <c r="A877" s="13" t="s">
        <v>924</v>
      </c>
      <c r="B877" s="13" t="s">
        <v>10</v>
      </c>
      <c r="C877" s="13" t="str">
        <f t="array" ref="C877">XLOOKUP(D877,Province!$B$2:$B$108,Province!$A$2:$A$108)</f>
        <v>Alessandria</v>
      </c>
      <c r="D877" s="13" t="s">
        <v>895</v>
      </c>
      <c r="E877" s="13">
        <v>325.0</v>
      </c>
      <c r="F877" s="13">
        <f>(Comuni!$E877/$E$7910)*100</f>
        <v>0.0005469266977</v>
      </c>
      <c r="G877" s="13">
        <f t="array" ref="G877">Comuni!$E877/XLOOKUP(B877,Ripartizione_Geografica!$C$2:$C$21,Ripartizione_Geografica!$D$2:$D$21)*100</f>
        <v>0.00744743941</v>
      </c>
      <c r="H877" s="13" t="str">
        <f t="shared" si="1"/>
        <v/>
      </c>
      <c r="I877" s="13" t="str">
        <f t="array" ref="I877">XLOOKUP(B877,Ripartizione_Geografica!$C$2:$C$21,Ripartizione_Geografica!$B$2:$B$21)</f>
        <v>Nord-ovest</v>
      </c>
    </row>
    <row r="878" ht="14.25" customHeight="1">
      <c r="A878" s="13" t="s">
        <v>925</v>
      </c>
      <c r="B878" s="13" t="s">
        <v>10</v>
      </c>
      <c r="C878" s="13" t="str">
        <f t="array" ref="C878">XLOOKUP(D878,Province!$B$2:$B$108,Province!$A$2:$A$108)</f>
        <v>Alessandria</v>
      </c>
      <c r="D878" s="13" t="s">
        <v>895</v>
      </c>
      <c r="E878" s="13">
        <v>444.0</v>
      </c>
      <c r="F878" s="13">
        <f>(Comuni!$E878/$E$7910)*100</f>
        <v>0.0007471860117</v>
      </c>
      <c r="G878" s="13">
        <f t="array" ref="G878">Comuni!$E878/XLOOKUP(B878,Ripartizione_Geografica!$C$2:$C$21,Ripartizione_Geografica!$D$2:$D$21)*100</f>
        <v>0.01017434799</v>
      </c>
      <c r="H878" s="13" t="str">
        <f t="shared" si="1"/>
        <v/>
      </c>
      <c r="I878" s="13" t="str">
        <f t="array" ref="I878">XLOOKUP(B878,Ripartizione_Geografica!$C$2:$C$21,Ripartizione_Geografica!$B$2:$B$21)</f>
        <v>Nord-ovest</v>
      </c>
    </row>
    <row r="879" ht="14.25" customHeight="1">
      <c r="A879" s="13" t="s">
        <v>926</v>
      </c>
      <c r="B879" s="13" t="s">
        <v>10</v>
      </c>
      <c r="C879" s="13" t="str">
        <f t="array" ref="C879">XLOOKUP(D879,Province!$B$2:$B$108,Province!$A$2:$A$108)</f>
        <v>Alessandria</v>
      </c>
      <c r="D879" s="13" t="s">
        <v>895</v>
      </c>
      <c r="E879" s="13">
        <v>991.0</v>
      </c>
      <c r="F879" s="13">
        <f>(Comuni!$E879/$E$7910)*100</f>
        <v>0.001667705715</v>
      </c>
      <c r="G879" s="13">
        <f t="array" ref="G879">Comuni!$E879/XLOOKUP(B879,Ripartizione_Geografica!$C$2:$C$21,Ripartizione_Geografica!$D$2:$D$21)*100</f>
        <v>0.0227089614</v>
      </c>
      <c r="H879" s="13" t="str">
        <f t="shared" si="1"/>
        <v/>
      </c>
      <c r="I879" s="13" t="str">
        <f t="array" ref="I879">XLOOKUP(B879,Ripartizione_Geografica!$C$2:$C$21,Ripartizione_Geografica!$B$2:$B$21)</f>
        <v>Nord-ovest</v>
      </c>
    </row>
    <row r="880" ht="14.25" customHeight="1">
      <c r="A880" s="13" t="s">
        <v>927</v>
      </c>
      <c r="B880" s="13" t="s">
        <v>10</v>
      </c>
      <c r="C880" s="13" t="str">
        <f t="array" ref="C880">XLOOKUP(D880,Province!$B$2:$B$108,Province!$A$2:$A$108)</f>
        <v>Alessandria</v>
      </c>
      <c r="D880" s="13" t="s">
        <v>895</v>
      </c>
      <c r="E880" s="13">
        <v>83.0</v>
      </c>
      <c r="F880" s="13">
        <f>(Comuni!$E880/$E$7910)*100</f>
        <v>0.0001396766643</v>
      </c>
      <c r="G880" s="13">
        <f t="array" ref="G880">Comuni!$E880/XLOOKUP(B880,Ripartizione_Geografica!$C$2:$C$21,Ripartizione_Geografica!$D$2:$D$21)*100</f>
        <v>0.001901961449</v>
      </c>
      <c r="H880" s="13" t="str">
        <f t="shared" si="1"/>
        <v/>
      </c>
      <c r="I880" s="13" t="str">
        <f t="array" ref="I880">XLOOKUP(B880,Ripartizione_Geografica!$C$2:$C$21,Ripartizione_Geografica!$B$2:$B$21)</f>
        <v>Nord-ovest</v>
      </c>
    </row>
    <row r="881" ht="14.25" customHeight="1">
      <c r="A881" s="13" t="s">
        <v>928</v>
      </c>
      <c r="B881" s="13" t="s">
        <v>10</v>
      </c>
      <c r="C881" s="13" t="str">
        <f t="array" ref="C881">XLOOKUP(D881,Province!$B$2:$B$108,Province!$A$2:$A$108)</f>
        <v>Alessandria</v>
      </c>
      <c r="D881" s="13" t="s">
        <v>895</v>
      </c>
      <c r="E881" s="13">
        <v>481.0</v>
      </c>
      <c r="F881" s="13">
        <f>(Comuni!$E881/$E$7910)*100</f>
        <v>0.0008094515126</v>
      </c>
      <c r="G881" s="13">
        <f t="array" ref="G881">Comuni!$E881/XLOOKUP(B881,Ripartizione_Geografica!$C$2:$C$21,Ripartizione_Geografica!$D$2:$D$21)*100</f>
        <v>0.01102221033</v>
      </c>
      <c r="H881" s="13" t="str">
        <f t="shared" si="1"/>
        <v/>
      </c>
      <c r="I881" s="13" t="str">
        <f t="array" ref="I881">XLOOKUP(B881,Ripartizione_Geografica!$C$2:$C$21,Ripartizione_Geografica!$B$2:$B$21)</f>
        <v>Nord-ovest</v>
      </c>
    </row>
    <row r="882" ht="14.25" customHeight="1">
      <c r="A882" s="13" t="s">
        <v>929</v>
      </c>
      <c r="B882" s="13" t="s">
        <v>10</v>
      </c>
      <c r="C882" s="13" t="str">
        <f t="array" ref="C882">XLOOKUP(D882,Province!$B$2:$B$108,Province!$A$2:$A$108)</f>
        <v>Alessandria</v>
      </c>
      <c r="D882" s="13" t="s">
        <v>895</v>
      </c>
      <c r="E882" s="13">
        <v>811.0</v>
      </c>
      <c r="F882" s="13">
        <f>(Comuni!$E882/$E$7910)*100</f>
        <v>0.001364792467</v>
      </c>
      <c r="G882" s="13">
        <f t="array" ref="G882">Comuni!$E882/XLOOKUP(B882,Ripartizione_Geografica!$C$2:$C$21,Ripartizione_Geografica!$D$2:$D$21)*100</f>
        <v>0.01858422573</v>
      </c>
      <c r="H882" s="13" t="str">
        <f t="shared" si="1"/>
        <v/>
      </c>
      <c r="I882" s="13" t="str">
        <f t="array" ref="I882">XLOOKUP(B882,Ripartizione_Geografica!$C$2:$C$21,Ripartizione_Geografica!$B$2:$B$21)</f>
        <v>Nord-ovest</v>
      </c>
    </row>
    <row r="883" ht="14.25" customHeight="1">
      <c r="A883" s="13" t="s">
        <v>930</v>
      </c>
      <c r="B883" s="13" t="s">
        <v>10</v>
      </c>
      <c r="C883" s="13" t="str">
        <f t="array" ref="C883">XLOOKUP(D883,Province!$B$2:$B$108,Province!$A$2:$A$108)</f>
        <v>Alessandria</v>
      </c>
      <c r="D883" s="13" t="s">
        <v>895</v>
      </c>
      <c r="E883" s="13">
        <v>1235.0</v>
      </c>
      <c r="F883" s="13">
        <f>(Comuni!$E883/$E$7910)*100</f>
        <v>0.002078321451</v>
      </c>
      <c r="G883" s="13">
        <f t="array" ref="G883">Comuni!$E883/XLOOKUP(B883,Ripartizione_Geografica!$C$2:$C$21,Ripartizione_Geografica!$D$2:$D$21)*100</f>
        <v>0.02830026976</v>
      </c>
      <c r="H883" s="13" t="str">
        <f t="shared" si="1"/>
        <v/>
      </c>
      <c r="I883" s="13" t="str">
        <f t="array" ref="I883">XLOOKUP(B883,Ripartizione_Geografica!$C$2:$C$21,Ripartizione_Geografica!$B$2:$B$21)</f>
        <v>Nord-ovest</v>
      </c>
    </row>
    <row r="884" ht="14.25" customHeight="1">
      <c r="A884" s="13" t="s">
        <v>931</v>
      </c>
      <c r="B884" s="13" t="s">
        <v>10</v>
      </c>
      <c r="C884" s="13" t="str">
        <f t="array" ref="C884">XLOOKUP(D884,Province!$B$2:$B$108,Province!$A$2:$A$108)</f>
        <v>Alessandria</v>
      </c>
      <c r="D884" s="13" t="s">
        <v>895</v>
      </c>
      <c r="E884" s="13">
        <v>401.0</v>
      </c>
      <c r="F884" s="13">
        <f>(Comuni!$E884/$E$7910)*100</f>
        <v>0.0006748234024</v>
      </c>
      <c r="G884" s="13">
        <f t="array" ref="G884">Comuni!$E884/XLOOKUP(B884,Ripartizione_Geografica!$C$2:$C$21,Ripartizione_Geografica!$D$2:$D$21)*100</f>
        <v>0.009188994472</v>
      </c>
      <c r="H884" s="13" t="str">
        <f t="shared" si="1"/>
        <v/>
      </c>
      <c r="I884" s="13" t="str">
        <f t="array" ref="I884">XLOOKUP(B884,Ripartizione_Geografica!$C$2:$C$21,Ripartizione_Geografica!$B$2:$B$21)</f>
        <v>Nord-ovest</v>
      </c>
    </row>
    <row r="885" ht="14.25" customHeight="1">
      <c r="A885" s="13" t="s">
        <v>932</v>
      </c>
      <c r="B885" s="13" t="s">
        <v>10</v>
      </c>
      <c r="C885" s="13" t="str">
        <f t="array" ref="C885">XLOOKUP(D885,Province!$B$2:$B$108,Province!$A$2:$A$108)</f>
        <v>Alessandria</v>
      </c>
      <c r="D885" s="13" t="s">
        <v>895</v>
      </c>
      <c r="E885" s="13">
        <v>34812.0</v>
      </c>
      <c r="F885" s="13">
        <f>(Comuni!$E885/$E$7910)*100</f>
        <v>0.05858342216</v>
      </c>
      <c r="G885" s="13">
        <f t="array" ref="G885">Comuni!$E885/XLOOKUP(B885,Ripartizione_Geografica!$C$2:$C$21,Ripartizione_Geografica!$D$2:$D$21)*100</f>
        <v>0.7977238792</v>
      </c>
      <c r="H885" s="13" t="str">
        <f t="shared" si="1"/>
        <v/>
      </c>
      <c r="I885" s="13" t="str">
        <f t="array" ref="I885">XLOOKUP(B885,Ripartizione_Geografica!$C$2:$C$21,Ripartizione_Geografica!$B$2:$B$21)</f>
        <v>Nord-ovest</v>
      </c>
    </row>
    <row r="886" ht="14.25" customHeight="1">
      <c r="A886" s="13" t="s">
        <v>933</v>
      </c>
      <c r="B886" s="13" t="s">
        <v>10</v>
      </c>
      <c r="C886" s="13" t="str">
        <f t="array" ref="C886">XLOOKUP(D886,Province!$B$2:$B$108,Province!$A$2:$A$108)</f>
        <v>Alessandria</v>
      </c>
      <c r="D886" s="13" t="s">
        <v>895</v>
      </c>
      <c r="E886" s="13">
        <v>1015.0</v>
      </c>
      <c r="F886" s="13">
        <f>(Comuni!$E886/$E$7910)*100</f>
        <v>0.001708094148</v>
      </c>
      <c r="G886" s="13">
        <f t="array" ref="G886">Comuni!$E886/XLOOKUP(B886,Ripartizione_Geografica!$C$2:$C$21,Ripartizione_Geografica!$D$2:$D$21)*100</f>
        <v>0.02325892616</v>
      </c>
      <c r="H886" s="13" t="str">
        <f t="shared" si="1"/>
        <v/>
      </c>
      <c r="I886" s="13" t="str">
        <f t="array" ref="I886">XLOOKUP(B886,Ripartizione_Geografica!$C$2:$C$21,Ripartizione_Geografica!$B$2:$B$21)</f>
        <v>Nord-ovest</v>
      </c>
    </row>
    <row r="887" ht="14.25" customHeight="1">
      <c r="A887" s="13" t="s">
        <v>934</v>
      </c>
      <c r="B887" s="13" t="s">
        <v>10</v>
      </c>
      <c r="C887" s="13" t="str">
        <f t="array" ref="C887">XLOOKUP(D887,Province!$B$2:$B$108,Province!$A$2:$A$108)</f>
        <v>Alessandria</v>
      </c>
      <c r="D887" s="13" t="s">
        <v>895</v>
      </c>
      <c r="E887" s="13">
        <v>124.0</v>
      </c>
      <c r="F887" s="13">
        <f>(Comuni!$E887/$E$7910)*100</f>
        <v>0.0002086735708</v>
      </c>
      <c r="G887" s="13">
        <f t="array" ref="G887">Comuni!$E887/XLOOKUP(B887,Ripartizione_Geografica!$C$2:$C$21,Ripartizione_Geografica!$D$2:$D$21)*100</f>
        <v>0.002841484575</v>
      </c>
      <c r="H887" s="13" t="str">
        <f t="shared" si="1"/>
        <v/>
      </c>
      <c r="I887" s="13" t="str">
        <f t="array" ref="I887">XLOOKUP(B887,Ripartizione_Geografica!$C$2:$C$21,Ripartizione_Geografica!$B$2:$B$21)</f>
        <v>Nord-ovest</v>
      </c>
    </row>
    <row r="888" ht="14.25" customHeight="1">
      <c r="A888" s="13" t="s">
        <v>935</v>
      </c>
      <c r="B888" s="13" t="s">
        <v>10</v>
      </c>
      <c r="C888" s="13" t="str">
        <f t="array" ref="C888">XLOOKUP(D888,Province!$B$2:$B$108,Province!$A$2:$A$108)</f>
        <v>Alessandria</v>
      </c>
      <c r="D888" s="13" t="s">
        <v>895</v>
      </c>
      <c r="E888" s="13">
        <v>3048.0</v>
      </c>
      <c r="F888" s="13">
        <f>(Comuni!$E888/$E$7910)*100</f>
        <v>0.005129330999</v>
      </c>
      <c r="G888" s="13">
        <f t="array" ref="G888">Comuni!$E888/XLOOKUP(B888,Ripartizione_Geografica!$C$2:$C$21,Ripartizione_Geografica!$D$2:$D$21)*100</f>
        <v>0.06984552407</v>
      </c>
      <c r="H888" s="13" t="str">
        <f t="shared" si="1"/>
        <v/>
      </c>
      <c r="I888" s="13" t="str">
        <f t="array" ref="I888">XLOOKUP(B888,Ripartizione_Geografica!$C$2:$C$21,Ripartizione_Geografica!$B$2:$B$21)</f>
        <v>Nord-ovest</v>
      </c>
    </row>
    <row r="889" ht="14.25" customHeight="1">
      <c r="A889" s="13" t="s">
        <v>936</v>
      </c>
      <c r="B889" s="13" t="s">
        <v>10</v>
      </c>
      <c r="C889" s="13" t="str">
        <f t="array" ref="C889">XLOOKUP(D889,Province!$B$2:$B$108,Province!$A$2:$A$108)</f>
        <v>Alessandria</v>
      </c>
      <c r="D889" s="13" t="s">
        <v>895</v>
      </c>
      <c r="E889" s="13">
        <v>937.0</v>
      </c>
      <c r="F889" s="13">
        <f>(Comuni!$E889/$E$7910)*100</f>
        <v>0.001576831741</v>
      </c>
      <c r="G889" s="13">
        <f t="array" ref="G889">Comuni!$E889/XLOOKUP(B889,Ripartizione_Geografica!$C$2:$C$21,Ripartizione_Geografica!$D$2:$D$21)*100</f>
        <v>0.0214715407</v>
      </c>
      <c r="H889" s="13" t="str">
        <f t="shared" si="1"/>
        <v/>
      </c>
      <c r="I889" s="13" t="str">
        <f t="array" ref="I889">XLOOKUP(B889,Ripartizione_Geografica!$C$2:$C$21,Ripartizione_Geografica!$B$2:$B$21)</f>
        <v>Nord-ovest</v>
      </c>
    </row>
    <row r="890" ht="14.25" customHeight="1">
      <c r="A890" s="13" t="s">
        <v>937</v>
      </c>
      <c r="B890" s="13" t="s">
        <v>10</v>
      </c>
      <c r="C890" s="13" t="str">
        <f t="array" ref="C890">XLOOKUP(D890,Province!$B$2:$B$108,Province!$A$2:$A$108)</f>
        <v>Alessandria</v>
      </c>
      <c r="D890" s="13" t="s">
        <v>895</v>
      </c>
      <c r="E890" s="13">
        <v>91.0</v>
      </c>
      <c r="F890" s="13">
        <f>(Comuni!$E890/$E$7910)*100</f>
        <v>0.0001531394754</v>
      </c>
      <c r="G890" s="13">
        <f t="array" ref="G890">Comuni!$E890/XLOOKUP(B890,Ripartizione_Geografica!$C$2:$C$21,Ripartizione_Geografica!$D$2:$D$21)*100</f>
        <v>0.002085283035</v>
      </c>
      <c r="H890" s="13" t="str">
        <f t="shared" si="1"/>
        <v/>
      </c>
      <c r="I890" s="13" t="str">
        <f t="array" ref="I890">XLOOKUP(B890,Ripartizione_Geografica!$C$2:$C$21,Ripartizione_Geografica!$B$2:$B$21)</f>
        <v>Nord-ovest</v>
      </c>
    </row>
    <row r="891" ht="14.25" customHeight="1">
      <c r="A891" s="13" t="s">
        <v>938</v>
      </c>
      <c r="B891" s="13" t="s">
        <v>10</v>
      </c>
      <c r="C891" s="13" t="str">
        <f t="array" ref="C891">XLOOKUP(D891,Province!$B$2:$B$108,Province!$A$2:$A$108)</f>
        <v>Alessandria</v>
      </c>
      <c r="D891" s="13" t="s">
        <v>895</v>
      </c>
      <c r="E891" s="13">
        <v>427.0</v>
      </c>
      <c r="F891" s="13">
        <f>(Comuni!$E891/$E$7910)*100</f>
        <v>0.0007185775382</v>
      </c>
      <c r="G891" s="13">
        <f t="array" ref="G891">Comuni!$E891/XLOOKUP(B891,Ripartizione_Geografica!$C$2:$C$21,Ripartizione_Geografica!$D$2:$D$21)*100</f>
        <v>0.009784789625</v>
      </c>
      <c r="H891" s="13" t="str">
        <f t="shared" si="1"/>
        <v/>
      </c>
      <c r="I891" s="13" t="str">
        <f t="array" ref="I891">XLOOKUP(B891,Ripartizione_Geografica!$C$2:$C$21,Ripartizione_Geografica!$B$2:$B$21)</f>
        <v>Nord-ovest</v>
      </c>
    </row>
    <row r="892" ht="14.25" customHeight="1">
      <c r="A892" s="13" t="s">
        <v>939</v>
      </c>
      <c r="B892" s="13" t="s">
        <v>10</v>
      </c>
      <c r="C892" s="13" t="str">
        <f t="array" ref="C892">XLOOKUP(D892,Province!$B$2:$B$108,Province!$A$2:$A$108)</f>
        <v>Alessandria</v>
      </c>
      <c r="D892" s="13" t="s">
        <v>895</v>
      </c>
      <c r="E892" s="13">
        <v>4566.0</v>
      </c>
      <c r="F892" s="13">
        <f>(Comuni!$E892/$E$7910)*100</f>
        <v>0.00768389939</v>
      </c>
      <c r="G892" s="13">
        <f t="array" ref="G892">Comuni!$E892/XLOOKUP(B892,Ripartizione_Geografica!$C$2:$C$21,Ripartizione_Geografica!$D$2:$D$21)*100</f>
        <v>0.1046307949</v>
      </c>
      <c r="H892" s="13" t="str">
        <f t="shared" si="1"/>
        <v/>
      </c>
      <c r="I892" s="13" t="str">
        <f t="array" ref="I892">XLOOKUP(B892,Ripartizione_Geografica!$C$2:$C$21,Ripartizione_Geografica!$B$2:$B$21)</f>
        <v>Nord-ovest</v>
      </c>
    </row>
    <row r="893" ht="14.25" customHeight="1">
      <c r="A893" s="13" t="s">
        <v>940</v>
      </c>
      <c r="B893" s="13" t="s">
        <v>10</v>
      </c>
      <c r="C893" s="13" t="str">
        <f t="array" ref="C893">XLOOKUP(D893,Province!$B$2:$B$108,Province!$A$2:$A$108)</f>
        <v>Alessandria</v>
      </c>
      <c r="D893" s="13" t="s">
        <v>895</v>
      </c>
      <c r="E893" s="13">
        <v>150.0</v>
      </c>
      <c r="F893" s="13">
        <f>(Comuni!$E893/$E$7910)*100</f>
        <v>0.0002524277066</v>
      </c>
      <c r="G893" s="13">
        <f t="array" ref="G893">Comuni!$E893/XLOOKUP(B893,Ripartizione_Geografica!$C$2:$C$21,Ripartizione_Geografica!$D$2:$D$21)*100</f>
        <v>0.003437279728</v>
      </c>
      <c r="H893" s="13" t="str">
        <f t="shared" si="1"/>
        <v/>
      </c>
      <c r="I893" s="13" t="str">
        <f t="array" ref="I893">XLOOKUP(B893,Ripartizione_Geografica!$C$2:$C$21,Ripartizione_Geografica!$B$2:$B$21)</f>
        <v>Nord-ovest</v>
      </c>
    </row>
    <row r="894" ht="14.25" customHeight="1">
      <c r="A894" s="13" t="s">
        <v>941</v>
      </c>
      <c r="B894" s="13" t="s">
        <v>10</v>
      </c>
      <c r="C894" s="13" t="str">
        <f t="array" ref="C894">XLOOKUP(D894,Province!$B$2:$B$108,Province!$A$2:$A$108)</f>
        <v>Alessandria</v>
      </c>
      <c r="D894" s="13" t="s">
        <v>895</v>
      </c>
      <c r="E894" s="13">
        <v>2096.0</v>
      </c>
      <c r="F894" s="13">
        <f>(Comuni!$E894/$E$7910)*100</f>
        <v>0.003527256487</v>
      </c>
      <c r="G894" s="13">
        <f t="array" ref="G894">Comuni!$E894/XLOOKUP(B894,Ripartizione_Geografica!$C$2:$C$21,Ripartizione_Geografica!$D$2:$D$21)*100</f>
        <v>0.04803025539</v>
      </c>
      <c r="H894" s="13" t="str">
        <f t="shared" si="1"/>
        <v/>
      </c>
      <c r="I894" s="13" t="str">
        <f t="array" ref="I894">XLOOKUP(B894,Ripartizione_Geografica!$C$2:$C$21,Ripartizione_Geografica!$B$2:$B$21)</f>
        <v>Nord-ovest</v>
      </c>
    </row>
    <row r="895" ht="14.25" customHeight="1">
      <c r="A895" s="13" t="s">
        <v>942</v>
      </c>
      <c r="B895" s="13" t="s">
        <v>10</v>
      </c>
      <c r="C895" s="13" t="str">
        <f t="array" ref="C895">XLOOKUP(D895,Province!$B$2:$B$108,Province!$A$2:$A$108)</f>
        <v>Alessandria</v>
      </c>
      <c r="D895" s="13" t="s">
        <v>895</v>
      </c>
      <c r="E895" s="13">
        <v>484.0</v>
      </c>
      <c r="F895" s="13">
        <f>(Comuni!$E895/$E$7910)*100</f>
        <v>0.0008145000668</v>
      </c>
      <c r="G895" s="13">
        <f t="array" ref="G895">Comuni!$E895/XLOOKUP(B895,Ripartizione_Geografica!$C$2:$C$21,Ripartizione_Geografica!$D$2:$D$21)*100</f>
        <v>0.01109095592</v>
      </c>
      <c r="H895" s="13" t="str">
        <f t="shared" si="1"/>
        <v/>
      </c>
      <c r="I895" s="13" t="str">
        <f t="array" ref="I895">XLOOKUP(B895,Ripartizione_Geografica!$C$2:$C$21,Ripartizione_Geografica!$B$2:$B$21)</f>
        <v>Nord-ovest</v>
      </c>
    </row>
    <row r="896" ht="14.25" customHeight="1">
      <c r="A896" s="13" t="s">
        <v>943</v>
      </c>
      <c r="B896" s="13" t="s">
        <v>10</v>
      </c>
      <c r="C896" s="13" t="str">
        <f t="array" ref="C896">XLOOKUP(D896,Province!$B$2:$B$108,Province!$A$2:$A$108)</f>
        <v>Alessandria</v>
      </c>
      <c r="D896" s="13" t="s">
        <v>895</v>
      </c>
      <c r="E896" s="13">
        <v>1558.0</v>
      </c>
      <c r="F896" s="13">
        <f>(Comuni!$E896/$E$7910)*100</f>
        <v>0.002621882446</v>
      </c>
      <c r="G896" s="13">
        <f t="array" ref="G896">Comuni!$E896/XLOOKUP(B896,Ripartizione_Geografica!$C$2:$C$21,Ripartizione_Geografica!$D$2:$D$21)*100</f>
        <v>0.03570187877</v>
      </c>
      <c r="H896" s="13" t="str">
        <f t="shared" si="1"/>
        <v/>
      </c>
      <c r="I896" s="13" t="str">
        <f t="array" ref="I896">XLOOKUP(B896,Ripartizione_Geografica!$C$2:$C$21,Ripartizione_Geografica!$B$2:$B$21)</f>
        <v>Nord-ovest</v>
      </c>
    </row>
    <row r="897" ht="14.25" customHeight="1">
      <c r="A897" s="13" t="s">
        <v>944</v>
      </c>
      <c r="B897" s="13" t="s">
        <v>10</v>
      </c>
      <c r="C897" s="13" t="str">
        <f t="array" ref="C897">XLOOKUP(D897,Province!$B$2:$B$108,Province!$A$2:$A$108)</f>
        <v>Alessandria</v>
      </c>
      <c r="D897" s="13" t="s">
        <v>895</v>
      </c>
      <c r="E897" s="13">
        <v>680.0</v>
      </c>
      <c r="F897" s="13">
        <f>(Comuni!$E897/$E$7910)*100</f>
        <v>0.001144338937</v>
      </c>
      <c r="G897" s="13">
        <f t="array" ref="G897">Comuni!$E897/XLOOKUP(B897,Ripartizione_Geografica!$C$2:$C$21,Ripartizione_Geografica!$D$2:$D$21)*100</f>
        <v>0.01558233477</v>
      </c>
      <c r="H897" s="13" t="str">
        <f t="shared" si="1"/>
        <v/>
      </c>
      <c r="I897" s="13" t="str">
        <f t="array" ref="I897">XLOOKUP(B897,Ripartizione_Geografica!$C$2:$C$21,Ripartizione_Geografica!$B$2:$B$21)</f>
        <v>Nord-ovest</v>
      </c>
    </row>
    <row r="898" ht="14.25" customHeight="1">
      <c r="A898" s="13" t="s">
        <v>945</v>
      </c>
      <c r="B898" s="13" t="s">
        <v>10</v>
      </c>
      <c r="C898" s="13" t="str">
        <f t="array" ref="C898">XLOOKUP(D898,Province!$B$2:$B$108,Province!$A$2:$A$108)</f>
        <v>Alessandria</v>
      </c>
      <c r="D898" s="13" t="s">
        <v>895</v>
      </c>
      <c r="E898" s="13">
        <v>5414.0</v>
      </c>
      <c r="F898" s="13">
        <f>(Comuni!$E898/$E$7910)*100</f>
        <v>0.009110957358</v>
      </c>
      <c r="G898" s="13">
        <f t="array" ref="G898">Comuni!$E898/XLOOKUP(B898,Ripartizione_Geografica!$C$2:$C$21,Ripartizione_Geografica!$D$2:$D$21)*100</f>
        <v>0.124062883</v>
      </c>
      <c r="H898" s="13" t="str">
        <f t="shared" si="1"/>
        <v/>
      </c>
      <c r="I898" s="13" t="str">
        <f t="array" ref="I898">XLOOKUP(B898,Ripartizione_Geografica!$C$2:$C$21,Ripartizione_Geografica!$B$2:$B$21)</f>
        <v>Nord-ovest</v>
      </c>
    </row>
    <row r="899" ht="14.25" customHeight="1">
      <c r="A899" s="13" t="s">
        <v>946</v>
      </c>
      <c r="B899" s="13" t="s">
        <v>10</v>
      </c>
      <c r="C899" s="13" t="str">
        <f t="array" ref="C899">XLOOKUP(D899,Province!$B$2:$B$108,Province!$A$2:$A$108)</f>
        <v>Alessandria</v>
      </c>
      <c r="D899" s="13" t="s">
        <v>895</v>
      </c>
      <c r="E899" s="13">
        <v>422.0</v>
      </c>
      <c r="F899" s="13">
        <f>(Comuni!$E899/$E$7910)*100</f>
        <v>0.0007101632813</v>
      </c>
      <c r="G899" s="13">
        <f t="array" ref="G899">Comuni!$E899/XLOOKUP(B899,Ripartizione_Geografica!$C$2:$C$21,Ripartizione_Geografica!$D$2:$D$21)*100</f>
        <v>0.009670213634</v>
      </c>
      <c r="H899" s="13" t="str">
        <f t="shared" si="1"/>
        <v/>
      </c>
      <c r="I899" s="13" t="str">
        <f t="array" ref="I899">XLOOKUP(B899,Ripartizione_Geografica!$C$2:$C$21,Ripartizione_Geografica!$B$2:$B$21)</f>
        <v>Nord-ovest</v>
      </c>
    </row>
    <row r="900" ht="14.25" customHeight="1">
      <c r="A900" s="13" t="s">
        <v>947</v>
      </c>
      <c r="B900" s="13" t="s">
        <v>10</v>
      </c>
      <c r="C900" s="13" t="str">
        <f t="array" ref="C900">XLOOKUP(D900,Province!$B$2:$B$108,Province!$A$2:$A$108)</f>
        <v>Alessandria</v>
      </c>
      <c r="D900" s="13" t="s">
        <v>895</v>
      </c>
      <c r="E900" s="13">
        <v>301.0</v>
      </c>
      <c r="F900" s="13">
        <f>(Comuni!$E900/$E$7910)*100</f>
        <v>0.0005065382647</v>
      </c>
      <c r="G900" s="13">
        <f t="array" ref="G900">Comuni!$E900/XLOOKUP(B900,Ripartizione_Geografica!$C$2:$C$21,Ripartizione_Geografica!$D$2:$D$21)*100</f>
        <v>0.006897474653</v>
      </c>
      <c r="H900" s="13" t="str">
        <f t="shared" si="1"/>
        <v/>
      </c>
      <c r="I900" s="13" t="str">
        <f t="array" ref="I900">XLOOKUP(B900,Ripartizione_Geografica!$C$2:$C$21,Ripartizione_Geografica!$B$2:$B$21)</f>
        <v>Nord-ovest</v>
      </c>
    </row>
    <row r="901" ht="14.25" customHeight="1">
      <c r="A901" s="13" t="s">
        <v>948</v>
      </c>
      <c r="B901" s="13" t="s">
        <v>10</v>
      </c>
      <c r="C901" s="13" t="str">
        <f t="array" ref="C901">XLOOKUP(D901,Province!$B$2:$B$108,Province!$A$2:$A$108)</f>
        <v>Alessandria</v>
      </c>
      <c r="D901" s="13" t="s">
        <v>895</v>
      </c>
      <c r="E901" s="13">
        <v>528.0</v>
      </c>
      <c r="F901" s="13">
        <f>(Comuni!$E901/$E$7910)*100</f>
        <v>0.0008885455274</v>
      </c>
      <c r="G901" s="13">
        <f t="array" ref="G901">Comuni!$E901/XLOOKUP(B901,Ripartizione_Geografica!$C$2:$C$21,Ripartizione_Geografica!$D$2:$D$21)*100</f>
        <v>0.01209922464</v>
      </c>
      <c r="H901" s="13" t="str">
        <f t="shared" si="1"/>
        <v/>
      </c>
      <c r="I901" s="13" t="str">
        <f t="array" ref="I901">XLOOKUP(B901,Ripartizione_Geografica!$C$2:$C$21,Ripartizione_Geografica!$B$2:$B$21)</f>
        <v>Nord-ovest</v>
      </c>
    </row>
    <row r="902" ht="14.25" customHeight="1">
      <c r="A902" s="13" t="s">
        <v>949</v>
      </c>
      <c r="B902" s="13" t="s">
        <v>10</v>
      </c>
      <c r="C902" s="13" t="str">
        <f t="array" ref="C902">XLOOKUP(D902,Province!$B$2:$B$108,Province!$A$2:$A$108)</f>
        <v>Alessandria</v>
      </c>
      <c r="D902" s="13" t="s">
        <v>895</v>
      </c>
      <c r="E902" s="13">
        <v>457.0</v>
      </c>
      <c r="F902" s="13">
        <f>(Comuni!$E902/$E$7910)*100</f>
        <v>0.0007690630796</v>
      </c>
      <c r="G902" s="13">
        <f t="array" ref="G902">Comuni!$E902/XLOOKUP(B902,Ripartizione_Geografica!$C$2:$C$21,Ripartizione_Geografica!$D$2:$D$21)*100</f>
        <v>0.01047224557</v>
      </c>
      <c r="H902" s="13" t="str">
        <f t="shared" si="1"/>
        <v/>
      </c>
      <c r="I902" s="13" t="str">
        <f t="array" ref="I902">XLOOKUP(B902,Ripartizione_Geografica!$C$2:$C$21,Ripartizione_Geografica!$B$2:$B$21)</f>
        <v>Nord-ovest</v>
      </c>
    </row>
    <row r="903" ht="14.25" customHeight="1">
      <c r="A903" s="13" t="s">
        <v>950</v>
      </c>
      <c r="B903" s="13" t="s">
        <v>10</v>
      </c>
      <c r="C903" s="13" t="str">
        <f t="array" ref="C903">XLOOKUP(D903,Province!$B$2:$B$108,Province!$A$2:$A$108)</f>
        <v>Alessandria</v>
      </c>
      <c r="D903" s="13" t="s">
        <v>895</v>
      </c>
      <c r="E903" s="13">
        <v>325.0</v>
      </c>
      <c r="F903" s="13">
        <f>(Comuni!$E903/$E$7910)*100</f>
        <v>0.0005469266977</v>
      </c>
      <c r="G903" s="13">
        <f t="array" ref="G903">Comuni!$E903/XLOOKUP(B903,Ripartizione_Geografica!$C$2:$C$21,Ripartizione_Geografica!$D$2:$D$21)*100</f>
        <v>0.00744743941</v>
      </c>
      <c r="H903" s="13" t="str">
        <f t="shared" si="1"/>
        <v/>
      </c>
      <c r="I903" s="13" t="str">
        <f t="array" ref="I903">XLOOKUP(B903,Ripartizione_Geografica!$C$2:$C$21,Ripartizione_Geografica!$B$2:$B$21)</f>
        <v>Nord-ovest</v>
      </c>
    </row>
    <row r="904" ht="14.25" customHeight="1">
      <c r="A904" s="13" t="s">
        <v>951</v>
      </c>
      <c r="B904" s="13" t="s">
        <v>10</v>
      </c>
      <c r="C904" s="13" t="str">
        <f t="array" ref="C904">XLOOKUP(D904,Province!$B$2:$B$108,Province!$A$2:$A$108)</f>
        <v>Alessandria</v>
      </c>
      <c r="D904" s="13" t="s">
        <v>895</v>
      </c>
      <c r="E904" s="13">
        <v>1495.0</v>
      </c>
      <c r="F904" s="13">
        <f>(Comuni!$E904/$E$7910)*100</f>
        <v>0.00251586281</v>
      </c>
      <c r="G904" s="13">
        <f t="array" ref="G904">Comuni!$E904/XLOOKUP(B904,Ripartizione_Geografica!$C$2:$C$21,Ripartizione_Geografica!$D$2:$D$21)*100</f>
        <v>0.03425822129</v>
      </c>
      <c r="H904" s="13" t="str">
        <f t="shared" si="1"/>
        <v/>
      </c>
      <c r="I904" s="13" t="str">
        <f t="array" ref="I904">XLOOKUP(B904,Ripartizione_Geografica!$C$2:$C$21,Ripartizione_Geografica!$B$2:$B$21)</f>
        <v>Nord-ovest</v>
      </c>
    </row>
    <row r="905" ht="14.25" customHeight="1">
      <c r="A905" s="13" t="s">
        <v>952</v>
      </c>
      <c r="B905" s="13" t="s">
        <v>10</v>
      </c>
      <c r="C905" s="13" t="str">
        <f t="array" ref="C905">XLOOKUP(D905,Province!$B$2:$B$108,Province!$A$2:$A$108)</f>
        <v>Alessandria</v>
      </c>
      <c r="D905" s="13" t="s">
        <v>895</v>
      </c>
      <c r="E905" s="13">
        <v>451.0</v>
      </c>
      <c r="F905" s="13">
        <f>(Comuni!$E905/$E$7910)*100</f>
        <v>0.0007589659713</v>
      </c>
      <c r="G905" s="13">
        <f t="array" ref="G905">Comuni!$E905/XLOOKUP(B905,Ripartizione_Geografica!$C$2:$C$21,Ripartizione_Geografica!$D$2:$D$21)*100</f>
        <v>0.01033475438</v>
      </c>
      <c r="H905" s="13" t="str">
        <f t="shared" si="1"/>
        <v/>
      </c>
      <c r="I905" s="13" t="str">
        <f t="array" ref="I905">XLOOKUP(B905,Ripartizione_Geografica!$C$2:$C$21,Ripartizione_Geografica!$B$2:$B$21)</f>
        <v>Nord-ovest</v>
      </c>
    </row>
    <row r="906" ht="14.25" customHeight="1">
      <c r="A906" s="13" t="s">
        <v>953</v>
      </c>
      <c r="B906" s="13" t="s">
        <v>10</v>
      </c>
      <c r="C906" s="13" t="str">
        <f t="array" ref="C906">XLOOKUP(D906,Province!$B$2:$B$108,Province!$A$2:$A$108)</f>
        <v>Alessandria</v>
      </c>
      <c r="D906" s="13" t="s">
        <v>895</v>
      </c>
      <c r="E906" s="13">
        <v>1015.0</v>
      </c>
      <c r="F906" s="13">
        <f>(Comuni!$E906/$E$7910)*100</f>
        <v>0.001708094148</v>
      </c>
      <c r="G906" s="13">
        <f t="array" ref="G906">Comuni!$E906/XLOOKUP(B906,Ripartizione_Geografica!$C$2:$C$21,Ripartizione_Geografica!$D$2:$D$21)*100</f>
        <v>0.02325892616</v>
      </c>
      <c r="H906" s="13" t="str">
        <f t="shared" si="1"/>
        <v/>
      </c>
      <c r="I906" s="13" t="str">
        <f t="array" ref="I906">XLOOKUP(B906,Ripartizione_Geografica!$C$2:$C$21,Ripartizione_Geografica!$B$2:$B$21)</f>
        <v>Nord-ovest</v>
      </c>
    </row>
    <row r="907" ht="14.25" customHeight="1">
      <c r="A907" s="13" t="s">
        <v>954</v>
      </c>
      <c r="B907" s="13" t="s">
        <v>10</v>
      </c>
      <c r="C907" s="13" t="str">
        <f t="array" ref="C907">XLOOKUP(D907,Province!$B$2:$B$108,Province!$A$2:$A$108)</f>
        <v>Alessandria</v>
      </c>
      <c r="D907" s="13" t="s">
        <v>895</v>
      </c>
      <c r="E907" s="13">
        <v>357.0</v>
      </c>
      <c r="F907" s="13">
        <f>(Comuni!$E907/$E$7910)*100</f>
        <v>0.0006007779418</v>
      </c>
      <c r="G907" s="13">
        <f t="array" ref="G907">Comuni!$E907/XLOOKUP(B907,Ripartizione_Geografica!$C$2:$C$21,Ripartizione_Geografica!$D$2:$D$21)*100</f>
        <v>0.008180725752</v>
      </c>
      <c r="H907" s="13" t="str">
        <f t="shared" si="1"/>
        <v/>
      </c>
      <c r="I907" s="13" t="str">
        <f t="array" ref="I907">XLOOKUP(B907,Ripartizione_Geografica!$C$2:$C$21,Ripartizione_Geografica!$B$2:$B$21)</f>
        <v>Nord-ovest</v>
      </c>
    </row>
    <row r="908" ht="14.25" customHeight="1">
      <c r="A908" s="13" t="s">
        <v>955</v>
      </c>
      <c r="B908" s="13" t="s">
        <v>10</v>
      </c>
      <c r="C908" s="13" t="str">
        <f t="array" ref="C908">XLOOKUP(D908,Province!$B$2:$B$108,Province!$A$2:$A$108)</f>
        <v>Alessandria</v>
      </c>
      <c r="D908" s="13" t="s">
        <v>895</v>
      </c>
      <c r="E908" s="13">
        <v>1062.0</v>
      </c>
      <c r="F908" s="13">
        <f>(Comuni!$E908/$E$7910)*100</f>
        <v>0.001787188163</v>
      </c>
      <c r="G908" s="13">
        <f t="array" ref="G908">Comuni!$E908/XLOOKUP(B908,Ripartizione_Geografica!$C$2:$C$21,Ripartizione_Geografica!$D$2:$D$21)*100</f>
        <v>0.02433594047</v>
      </c>
      <c r="H908" s="13" t="str">
        <f t="shared" si="1"/>
        <v/>
      </c>
      <c r="I908" s="13" t="str">
        <f t="array" ref="I908">XLOOKUP(B908,Ripartizione_Geografica!$C$2:$C$21,Ripartizione_Geografica!$B$2:$B$21)</f>
        <v>Nord-ovest</v>
      </c>
    </row>
    <row r="909" ht="14.25" customHeight="1">
      <c r="A909" s="13" t="s">
        <v>956</v>
      </c>
      <c r="B909" s="13" t="s">
        <v>10</v>
      </c>
      <c r="C909" s="13" t="str">
        <f t="array" ref="C909">XLOOKUP(D909,Province!$B$2:$B$108,Province!$A$2:$A$108)</f>
        <v>Alessandria</v>
      </c>
      <c r="D909" s="13" t="s">
        <v>895</v>
      </c>
      <c r="E909" s="13">
        <v>190.0</v>
      </c>
      <c r="F909" s="13">
        <f>(Comuni!$E909/$E$7910)*100</f>
        <v>0.0003197417617</v>
      </c>
      <c r="G909" s="13">
        <f t="array" ref="G909">Comuni!$E909/XLOOKUP(B909,Ripartizione_Geografica!$C$2:$C$21,Ripartizione_Geografica!$D$2:$D$21)*100</f>
        <v>0.004353887655</v>
      </c>
      <c r="H909" s="13" t="str">
        <f t="shared" si="1"/>
        <v/>
      </c>
      <c r="I909" s="13" t="str">
        <f t="array" ref="I909">XLOOKUP(B909,Ripartizione_Geografica!$C$2:$C$21,Ripartizione_Geografica!$B$2:$B$21)</f>
        <v>Nord-ovest</v>
      </c>
    </row>
    <row r="910" ht="14.25" customHeight="1">
      <c r="A910" s="13" t="s">
        <v>957</v>
      </c>
      <c r="B910" s="13" t="s">
        <v>10</v>
      </c>
      <c r="C910" s="13" t="str">
        <f t="array" ref="C910">XLOOKUP(D910,Province!$B$2:$B$108,Province!$A$2:$A$108)</f>
        <v>Alessandria</v>
      </c>
      <c r="D910" s="13" t="s">
        <v>895</v>
      </c>
      <c r="E910" s="13">
        <v>210.0</v>
      </c>
      <c r="F910" s="13">
        <f>(Comuni!$E910/$E$7910)*100</f>
        <v>0.0003533987893</v>
      </c>
      <c r="G910" s="13">
        <f t="array" ref="G910">Comuni!$E910/XLOOKUP(B910,Ripartizione_Geografica!$C$2:$C$21,Ripartizione_Geografica!$D$2:$D$21)*100</f>
        <v>0.004812191619</v>
      </c>
      <c r="H910" s="13" t="str">
        <f t="shared" si="1"/>
        <v/>
      </c>
      <c r="I910" s="13" t="str">
        <f t="array" ref="I910">XLOOKUP(B910,Ripartizione_Geografica!$C$2:$C$21,Ripartizione_Geografica!$B$2:$B$21)</f>
        <v>Nord-ovest</v>
      </c>
    </row>
    <row r="911" ht="14.25" customHeight="1">
      <c r="A911" s="13" t="s">
        <v>958</v>
      </c>
      <c r="B911" s="13" t="s">
        <v>10</v>
      </c>
      <c r="C911" s="13" t="str">
        <f t="array" ref="C911">XLOOKUP(D911,Province!$B$2:$B$108,Province!$A$2:$A$108)</f>
        <v>Alessandria</v>
      </c>
      <c r="D911" s="13" t="s">
        <v>895</v>
      </c>
      <c r="E911" s="13">
        <v>695.0</v>
      </c>
      <c r="F911" s="13">
        <f>(Comuni!$E911/$E$7910)*100</f>
        <v>0.001169581707</v>
      </c>
      <c r="G911" s="13">
        <f t="array" ref="G911">Comuni!$E911/XLOOKUP(B911,Ripartizione_Geografica!$C$2:$C$21,Ripartizione_Geografica!$D$2:$D$21)*100</f>
        <v>0.01592606274</v>
      </c>
      <c r="H911" s="13" t="str">
        <f t="shared" si="1"/>
        <v/>
      </c>
      <c r="I911" s="13" t="str">
        <f t="array" ref="I911">XLOOKUP(B911,Ripartizione_Geografica!$C$2:$C$21,Ripartizione_Geografica!$B$2:$B$21)</f>
        <v>Nord-ovest</v>
      </c>
    </row>
    <row r="912" ht="14.25" customHeight="1">
      <c r="A912" s="13" t="s">
        <v>959</v>
      </c>
      <c r="B912" s="13" t="s">
        <v>10</v>
      </c>
      <c r="C912" s="13" t="str">
        <f t="array" ref="C912">XLOOKUP(D912,Province!$B$2:$B$108,Province!$A$2:$A$108)</f>
        <v>Alessandria</v>
      </c>
      <c r="D912" s="13" t="s">
        <v>895</v>
      </c>
      <c r="E912" s="13">
        <v>2421.0</v>
      </c>
      <c r="F912" s="13">
        <f>(Comuni!$E912/$E$7910)*100</f>
        <v>0.004074183185</v>
      </c>
      <c r="G912" s="13">
        <f t="array" ref="G912">Comuni!$E912/XLOOKUP(B912,Ripartizione_Geografica!$C$2:$C$21,Ripartizione_Geografica!$D$2:$D$21)*100</f>
        <v>0.0554776948</v>
      </c>
      <c r="H912" s="13" t="str">
        <f t="shared" si="1"/>
        <v/>
      </c>
      <c r="I912" s="13" t="str">
        <f t="array" ref="I912">XLOOKUP(B912,Ripartizione_Geografica!$C$2:$C$21,Ripartizione_Geografica!$B$2:$B$21)</f>
        <v>Nord-ovest</v>
      </c>
    </row>
    <row r="913" ht="14.25" customHeight="1">
      <c r="A913" s="13" t="s">
        <v>960</v>
      </c>
      <c r="B913" s="13" t="s">
        <v>10</v>
      </c>
      <c r="C913" s="13" t="str">
        <f t="array" ref="C913">XLOOKUP(D913,Province!$B$2:$B$108,Province!$A$2:$A$108)</f>
        <v>Alessandria</v>
      </c>
      <c r="D913" s="13" t="s">
        <v>895</v>
      </c>
      <c r="E913" s="13">
        <v>352.0</v>
      </c>
      <c r="F913" s="13">
        <f>(Comuni!$E913/$E$7910)*100</f>
        <v>0.0005923636849</v>
      </c>
      <c r="G913" s="13">
        <f t="array" ref="G913">Comuni!$E913/XLOOKUP(B913,Ripartizione_Geografica!$C$2:$C$21,Ripartizione_Geografica!$D$2:$D$21)*100</f>
        <v>0.008066149761</v>
      </c>
      <c r="H913" s="13" t="str">
        <f t="shared" si="1"/>
        <v/>
      </c>
      <c r="I913" s="13" t="str">
        <f t="array" ref="I913">XLOOKUP(B913,Ripartizione_Geografica!$C$2:$C$21,Ripartizione_Geografica!$B$2:$B$21)</f>
        <v>Nord-ovest</v>
      </c>
    </row>
    <row r="914" ht="14.25" customHeight="1">
      <c r="A914" s="13" t="s">
        <v>961</v>
      </c>
      <c r="B914" s="13" t="s">
        <v>10</v>
      </c>
      <c r="C914" s="13" t="str">
        <f t="array" ref="C914">XLOOKUP(D914,Province!$B$2:$B$108,Province!$A$2:$A$108)</f>
        <v>Alessandria</v>
      </c>
      <c r="D914" s="13" t="s">
        <v>895</v>
      </c>
      <c r="E914" s="13">
        <v>518.0</v>
      </c>
      <c r="F914" s="13">
        <f>(Comuni!$E914/$E$7910)*100</f>
        <v>0.0008717170136</v>
      </c>
      <c r="G914" s="13">
        <f t="array" ref="G914">Comuni!$E914/XLOOKUP(B914,Ripartizione_Geografica!$C$2:$C$21,Ripartizione_Geografica!$D$2:$D$21)*100</f>
        <v>0.01187007266</v>
      </c>
      <c r="H914" s="13" t="str">
        <f t="shared" si="1"/>
        <v/>
      </c>
      <c r="I914" s="13" t="str">
        <f t="array" ref="I914">XLOOKUP(B914,Ripartizione_Geografica!$C$2:$C$21,Ripartizione_Geografica!$B$2:$B$21)</f>
        <v>Nord-ovest</v>
      </c>
    </row>
    <row r="915" ht="14.25" customHeight="1">
      <c r="A915" s="13" t="s">
        <v>962</v>
      </c>
      <c r="B915" s="13" t="s">
        <v>10</v>
      </c>
      <c r="C915" s="13" t="str">
        <f t="array" ref="C915">XLOOKUP(D915,Province!$B$2:$B$108,Province!$A$2:$A$108)</f>
        <v>Alessandria</v>
      </c>
      <c r="D915" s="13" t="s">
        <v>895</v>
      </c>
      <c r="E915" s="13">
        <v>446.0</v>
      </c>
      <c r="F915" s="13">
        <f>(Comuni!$E915/$E$7910)*100</f>
        <v>0.0007505517144</v>
      </c>
      <c r="G915" s="13">
        <f t="array" ref="G915">Comuni!$E915/XLOOKUP(B915,Ripartizione_Geografica!$C$2:$C$21,Ripartizione_Geografica!$D$2:$D$21)*100</f>
        <v>0.01022017839</v>
      </c>
      <c r="H915" s="13" t="str">
        <f t="shared" si="1"/>
        <v/>
      </c>
      <c r="I915" s="13" t="str">
        <f t="array" ref="I915">XLOOKUP(B915,Ripartizione_Geografica!$C$2:$C$21,Ripartizione_Geografica!$B$2:$B$21)</f>
        <v>Nord-ovest</v>
      </c>
    </row>
    <row r="916" ht="14.25" customHeight="1">
      <c r="A916" s="13" t="s">
        <v>963</v>
      </c>
      <c r="B916" s="13" t="s">
        <v>10</v>
      </c>
      <c r="C916" s="13" t="str">
        <f t="array" ref="C916">XLOOKUP(D916,Province!$B$2:$B$108,Province!$A$2:$A$108)</f>
        <v>Alessandria</v>
      </c>
      <c r="D916" s="13" t="s">
        <v>895</v>
      </c>
      <c r="E916" s="13">
        <v>533.0</v>
      </c>
      <c r="F916" s="13">
        <f>(Comuni!$E916/$E$7910)*100</f>
        <v>0.0008969597843</v>
      </c>
      <c r="G916" s="13">
        <f t="array" ref="G916">Comuni!$E916/XLOOKUP(B916,Ripartizione_Geografica!$C$2:$C$21,Ripartizione_Geografica!$D$2:$D$21)*100</f>
        <v>0.01221380063</v>
      </c>
      <c r="H916" s="13" t="str">
        <f t="shared" si="1"/>
        <v/>
      </c>
      <c r="I916" s="13" t="str">
        <f t="array" ref="I916">XLOOKUP(B916,Ripartizione_Geografica!$C$2:$C$21,Ripartizione_Geografica!$B$2:$B$21)</f>
        <v>Nord-ovest</v>
      </c>
    </row>
    <row r="917" ht="14.25" customHeight="1">
      <c r="A917" s="13" t="s">
        <v>964</v>
      </c>
      <c r="B917" s="13" t="s">
        <v>10</v>
      </c>
      <c r="C917" s="13" t="str">
        <f t="array" ref="C917">XLOOKUP(D917,Province!$B$2:$B$108,Province!$A$2:$A$108)</f>
        <v>Alessandria</v>
      </c>
      <c r="D917" s="13" t="s">
        <v>895</v>
      </c>
      <c r="E917" s="13">
        <v>1471.0</v>
      </c>
      <c r="F917" s="13">
        <f>(Comuni!$E917/$E$7910)*100</f>
        <v>0.002475474376</v>
      </c>
      <c r="G917" s="13">
        <f t="array" ref="G917">Comuni!$E917/XLOOKUP(B917,Ripartizione_Geografica!$C$2:$C$21,Ripartizione_Geografica!$D$2:$D$21)*100</f>
        <v>0.03370825653</v>
      </c>
      <c r="H917" s="13" t="str">
        <f t="shared" si="1"/>
        <v/>
      </c>
      <c r="I917" s="13" t="str">
        <f t="array" ref="I917">XLOOKUP(B917,Ripartizione_Geografica!$C$2:$C$21,Ripartizione_Geografica!$B$2:$B$21)</f>
        <v>Nord-ovest</v>
      </c>
    </row>
    <row r="918" ht="14.25" customHeight="1">
      <c r="A918" s="13" t="s">
        <v>965</v>
      </c>
      <c r="B918" s="13" t="s">
        <v>10</v>
      </c>
      <c r="C918" s="13" t="str">
        <f t="array" ref="C918">XLOOKUP(D918,Province!$B$2:$B$108,Province!$A$2:$A$108)</f>
        <v>Alessandria</v>
      </c>
      <c r="D918" s="13" t="s">
        <v>895</v>
      </c>
      <c r="E918" s="13">
        <v>739.0</v>
      </c>
      <c r="F918" s="13">
        <f>(Comuni!$E918/$E$7910)*100</f>
        <v>0.001243627168</v>
      </c>
      <c r="G918" s="13">
        <f t="array" ref="G918">Comuni!$E918/XLOOKUP(B918,Ripartizione_Geografica!$C$2:$C$21,Ripartizione_Geografica!$D$2:$D$21)*100</f>
        <v>0.01693433146</v>
      </c>
      <c r="H918" s="13" t="str">
        <f t="shared" si="1"/>
        <v/>
      </c>
      <c r="I918" s="13" t="str">
        <f t="array" ref="I918">XLOOKUP(B918,Ripartizione_Geografica!$C$2:$C$21,Ripartizione_Geografica!$B$2:$B$21)</f>
        <v>Nord-ovest</v>
      </c>
    </row>
    <row r="919" ht="14.25" customHeight="1">
      <c r="A919" s="13" t="s">
        <v>966</v>
      </c>
      <c r="B919" s="13" t="s">
        <v>10</v>
      </c>
      <c r="C919" s="13" t="str">
        <f t="array" ref="C919">XLOOKUP(D919,Province!$B$2:$B$108,Province!$A$2:$A$108)</f>
        <v>Alessandria</v>
      </c>
      <c r="D919" s="13" t="s">
        <v>895</v>
      </c>
      <c r="E919" s="13">
        <v>2012.0</v>
      </c>
      <c r="F919" s="13">
        <f>(Comuni!$E919/$E$7910)*100</f>
        <v>0.003385896972</v>
      </c>
      <c r="G919" s="13">
        <f t="array" ref="G919">Comuni!$E919/XLOOKUP(B919,Ripartizione_Geografica!$C$2:$C$21,Ripartizione_Geografica!$D$2:$D$21)*100</f>
        <v>0.04610537875</v>
      </c>
      <c r="H919" s="13" t="str">
        <f t="shared" si="1"/>
        <v/>
      </c>
      <c r="I919" s="13" t="str">
        <f t="array" ref="I919">XLOOKUP(B919,Ripartizione_Geografica!$C$2:$C$21,Ripartizione_Geografica!$B$2:$B$21)</f>
        <v>Nord-ovest</v>
      </c>
    </row>
    <row r="920" ht="14.25" customHeight="1">
      <c r="A920" s="13" t="s">
        <v>967</v>
      </c>
      <c r="B920" s="13" t="s">
        <v>10</v>
      </c>
      <c r="C920" s="13" t="str">
        <f t="array" ref="C920">XLOOKUP(D920,Province!$B$2:$B$108,Province!$A$2:$A$108)</f>
        <v>Alessandria</v>
      </c>
      <c r="D920" s="13" t="s">
        <v>895</v>
      </c>
      <c r="E920" s="13">
        <v>1657.0</v>
      </c>
      <c r="F920" s="13">
        <f>(Comuni!$E920/$E$7910)*100</f>
        <v>0.002788484733</v>
      </c>
      <c r="G920" s="13">
        <f t="array" ref="G920">Comuni!$E920/XLOOKUP(B920,Ripartizione_Geografica!$C$2:$C$21,Ripartizione_Geografica!$D$2:$D$21)*100</f>
        <v>0.03797048339</v>
      </c>
      <c r="H920" s="13" t="str">
        <f t="shared" si="1"/>
        <v/>
      </c>
      <c r="I920" s="13" t="str">
        <f t="array" ref="I920">XLOOKUP(B920,Ripartizione_Geografica!$C$2:$C$21,Ripartizione_Geografica!$B$2:$B$21)</f>
        <v>Nord-ovest</v>
      </c>
    </row>
    <row r="921" ht="14.25" customHeight="1">
      <c r="A921" s="13" t="s">
        <v>968</v>
      </c>
      <c r="B921" s="13" t="s">
        <v>10</v>
      </c>
      <c r="C921" s="13" t="str">
        <f t="array" ref="C921">XLOOKUP(D921,Province!$B$2:$B$108,Province!$A$2:$A$108)</f>
        <v>Alessandria</v>
      </c>
      <c r="D921" s="13" t="s">
        <v>895</v>
      </c>
      <c r="E921" s="13">
        <v>1212.0</v>
      </c>
      <c r="F921" s="13">
        <f>(Comuni!$E921/$E$7910)*100</f>
        <v>0.00203961587</v>
      </c>
      <c r="G921" s="13">
        <f t="array" ref="G921">Comuni!$E921/XLOOKUP(B921,Ripartizione_Geografica!$C$2:$C$21,Ripartizione_Geografica!$D$2:$D$21)*100</f>
        <v>0.0277732202</v>
      </c>
      <c r="H921" s="13" t="str">
        <f t="shared" si="1"/>
        <v/>
      </c>
      <c r="I921" s="13" t="str">
        <f t="array" ref="I921">XLOOKUP(B921,Ripartizione_Geografica!$C$2:$C$21,Ripartizione_Geografica!$B$2:$B$21)</f>
        <v>Nord-ovest</v>
      </c>
    </row>
    <row r="922" ht="14.25" customHeight="1">
      <c r="A922" s="13" t="s">
        <v>969</v>
      </c>
      <c r="B922" s="13" t="s">
        <v>10</v>
      </c>
      <c r="C922" s="13" t="str">
        <f t="array" ref="C922">XLOOKUP(D922,Province!$B$2:$B$108,Province!$A$2:$A$108)</f>
        <v>Alessandria</v>
      </c>
      <c r="D922" s="13" t="s">
        <v>895</v>
      </c>
      <c r="E922" s="13">
        <v>847.0</v>
      </c>
      <c r="F922" s="13">
        <f>(Comuni!$E922/$E$7910)*100</f>
        <v>0.001425375117</v>
      </c>
      <c r="G922" s="13">
        <f t="array" ref="G922">Comuni!$E922/XLOOKUP(B922,Ripartizione_Geografica!$C$2:$C$21,Ripartizione_Geografica!$D$2:$D$21)*100</f>
        <v>0.01940917286</v>
      </c>
      <c r="H922" s="13" t="str">
        <f t="shared" si="1"/>
        <v/>
      </c>
      <c r="I922" s="13" t="str">
        <f t="array" ref="I922">XLOOKUP(B922,Ripartizione_Geografica!$C$2:$C$21,Ripartizione_Geografica!$B$2:$B$21)</f>
        <v>Nord-ovest</v>
      </c>
    </row>
    <row r="923" ht="14.25" customHeight="1">
      <c r="A923" s="13" t="s">
        <v>970</v>
      </c>
      <c r="B923" s="13" t="s">
        <v>10</v>
      </c>
      <c r="C923" s="13" t="str">
        <f t="array" ref="C923">XLOOKUP(D923,Province!$B$2:$B$108,Province!$A$2:$A$108)</f>
        <v>Alessandria</v>
      </c>
      <c r="D923" s="13" t="s">
        <v>895</v>
      </c>
      <c r="E923" s="13">
        <v>707.0</v>
      </c>
      <c r="F923" s="13">
        <f>(Comuni!$E923/$E$7910)*100</f>
        <v>0.001189775924</v>
      </c>
      <c r="G923" s="13">
        <f t="array" ref="G923">Comuni!$E923/XLOOKUP(B923,Ripartizione_Geografica!$C$2:$C$21,Ripartizione_Geografica!$D$2:$D$21)*100</f>
        <v>0.01620104512</v>
      </c>
      <c r="H923" s="13" t="str">
        <f t="shared" si="1"/>
        <v/>
      </c>
      <c r="I923" s="13" t="str">
        <f t="array" ref="I923">XLOOKUP(B923,Ripartizione_Geografica!$C$2:$C$21,Ripartizione_Geografica!$B$2:$B$21)</f>
        <v>Nord-ovest</v>
      </c>
    </row>
    <row r="924" ht="14.25" customHeight="1">
      <c r="A924" s="13" t="s">
        <v>971</v>
      </c>
      <c r="B924" s="13" t="s">
        <v>10</v>
      </c>
      <c r="C924" s="13" t="str">
        <f t="array" ref="C924">XLOOKUP(D924,Province!$B$2:$B$108,Province!$A$2:$A$108)</f>
        <v>Alessandria</v>
      </c>
      <c r="D924" s="13" t="s">
        <v>895</v>
      </c>
      <c r="E924" s="13">
        <v>4707.0</v>
      </c>
      <c r="F924" s="13">
        <f>(Comuni!$E924/$E$7910)*100</f>
        <v>0.007921181434</v>
      </c>
      <c r="G924" s="13">
        <f t="array" ref="G924">Comuni!$E924/XLOOKUP(B924,Ripartizione_Geografica!$C$2:$C$21,Ripartizione_Geografica!$D$2:$D$21)*100</f>
        <v>0.1078618379</v>
      </c>
      <c r="H924" s="13" t="str">
        <f t="shared" si="1"/>
        <v/>
      </c>
      <c r="I924" s="13" t="str">
        <f t="array" ref="I924">XLOOKUP(B924,Ripartizione_Geografica!$C$2:$C$21,Ripartizione_Geografica!$B$2:$B$21)</f>
        <v>Nord-ovest</v>
      </c>
    </row>
    <row r="925" ht="14.25" customHeight="1">
      <c r="A925" s="13" t="s">
        <v>972</v>
      </c>
      <c r="B925" s="13" t="s">
        <v>10</v>
      </c>
      <c r="C925" s="13" t="str">
        <f t="array" ref="C925">XLOOKUP(D925,Province!$B$2:$B$108,Province!$A$2:$A$108)</f>
        <v>Alessandria</v>
      </c>
      <c r="D925" s="13" t="s">
        <v>895</v>
      </c>
      <c r="E925" s="13">
        <v>720.0</v>
      </c>
      <c r="F925" s="13">
        <f>(Comuni!$E925/$E$7910)*100</f>
        <v>0.001211652992</v>
      </c>
      <c r="G925" s="13">
        <f t="array" ref="G925">Comuni!$E925/XLOOKUP(B925,Ripartizione_Geografica!$C$2:$C$21,Ripartizione_Geografica!$D$2:$D$21)*100</f>
        <v>0.01649894269</v>
      </c>
      <c r="H925" s="13" t="str">
        <f t="shared" si="1"/>
        <v/>
      </c>
      <c r="I925" s="13" t="str">
        <f t="array" ref="I925">XLOOKUP(B925,Ripartizione_Geografica!$C$2:$C$21,Ripartizione_Geografica!$B$2:$B$21)</f>
        <v>Nord-ovest</v>
      </c>
    </row>
    <row r="926" ht="14.25" customHeight="1">
      <c r="A926" s="13" t="s">
        <v>973</v>
      </c>
      <c r="B926" s="13" t="s">
        <v>10</v>
      </c>
      <c r="C926" s="13" t="str">
        <f t="array" ref="C926">XLOOKUP(D926,Province!$B$2:$B$108,Province!$A$2:$A$108)</f>
        <v>Alessandria</v>
      </c>
      <c r="D926" s="13" t="s">
        <v>895</v>
      </c>
      <c r="E926" s="13">
        <v>344.0</v>
      </c>
      <c r="F926" s="13">
        <f>(Comuni!$E926/$E$7910)*100</f>
        <v>0.0005789008739</v>
      </c>
      <c r="G926" s="13">
        <f t="array" ref="G926">Comuni!$E926/XLOOKUP(B926,Ripartizione_Geografica!$C$2:$C$21,Ripartizione_Geografica!$D$2:$D$21)*100</f>
        <v>0.007882828175</v>
      </c>
      <c r="H926" s="13" t="str">
        <f t="shared" si="1"/>
        <v/>
      </c>
      <c r="I926" s="13" t="str">
        <f t="array" ref="I926">XLOOKUP(B926,Ripartizione_Geografica!$C$2:$C$21,Ripartizione_Geografica!$B$2:$B$21)</f>
        <v>Nord-ovest</v>
      </c>
    </row>
    <row r="927" ht="14.25" customHeight="1">
      <c r="A927" s="13" t="s">
        <v>974</v>
      </c>
      <c r="B927" s="13" t="s">
        <v>10</v>
      </c>
      <c r="C927" s="13" t="str">
        <f t="array" ref="C927">XLOOKUP(D927,Province!$B$2:$B$108,Province!$A$2:$A$108)</f>
        <v>Alessandria</v>
      </c>
      <c r="D927" s="13" t="s">
        <v>895</v>
      </c>
      <c r="E927" s="13">
        <v>296.0</v>
      </c>
      <c r="F927" s="13">
        <f>(Comuni!$E927/$E$7910)*100</f>
        <v>0.0004981240078</v>
      </c>
      <c r="G927" s="13">
        <f t="array" ref="G927">Comuni!$E927/XLOOKUP(B927,Ripartizione_Geografica!$C$2:$C$21,Ripartizione_Geografica!$D$2:$D$21)*100</f>
        <v>0.006782898663</v>
      </c>
      <c r="H927" s="13" t="str">
        <f t="shared" si="1"/>
        <v/>
      </c>
      <c r="I927" s="13" t="str">
        <f t="array" ref="I927">XLOOKUP(B927,Ripartizione_Geografica!$C$2:$C$21,Ripartizione_Geografica!$B$2:$B$21)</f>
        <v>Nord-ovest</v>
      </c>
    </row>
    <row r="928" ht="14.25" customHeight="1">
      <c r="A928" s="13" t="s">
        <v>975</v>
      </c>
      <c r="B928" s="13" t="s">
        <v>10</v>
      </c>
      <c r="C928" s="13" t="str">
        <f t="array" ref="C928">XLOOKUP(D928,Province!$B$2:$B$108,Province!$A$2:$A$108)</f>
        <v>Alessandria</v>
      </c>
      <c r="D928" s="13" t="s">
        <v>895</v>
      </c>
      <c r="E928" s="13">
        <v>545.0</v>
      </c>
      <c r="F928" s="13">
        <f>(Comuni!$E928/$E$7910)*100</f>
        <v>0.0009171540008</v>
      </c>
      <c r="G928" s="13">
        <f t="array" ref="G928">Comuni!$E928/XLOOKUP(B928,Ripartizione_Geografica!$C$2:$C$21,Ripartizione_Geografica!$D$2:$D$21)*100</f>
        <v>0.01248878301</v>
      </c>
      <c r="H928" s="13" t="str">
        <f t="shared" si="1"/>
        <v/>
      </c>
      <c r="I928" s="13" t="str">
        <f t="array" ref="I928">XLOOKUP(B928,Ripartizione_Geografica!$C$2:$C$21,Ripartizione_Geografica!$B$2:$B$21)</f>
        <v>Nord-ovest</v>
      </c>
    </row>
    <row r="929" ht="14.25" customHeight="1">
      <c r="A929" s="13" t="s">
        <v>976</v>
      </c>
      <c r="B929" s="13" t="s">
        <v>10</v>
      </c>
      <c r="C929" s="13" t="str">
        <f t="array" ref="C929">XLOOKUP(D929,Province!$B$2:$B$108,Province!$A$2:$A$108)</f>
        <v>Alessandria</v>
      </c>
      <c r="D929" s="13" t="s">
        <v>895</v>
      </c>
      <c r="E929" s="13">
        <v>313.0</v>
      </c>
      <c r="F929" s="13">
        <f>(Comuni!$E929/$E$7910)*100</f>
        <v>0.0005267324812</v>
      </c>
      <c r="G929" s="13">
        <f t="array" ref="G929">Comuni!$E929/XLOOKUP(B929,Ripartizione_Geografica!$C$2:$C$21,Ripartizione_Geografica!$D$2:$D$21)*100</f>
        <v>0.007172457032</v>
      </c>
      <c r="H929" s="13" t="str">
        <f t="shared" si="1"/>
        <v/>
      </c>
      <c r="I929" s="13" t="str">
        <f t="array" ref="I929">XLOOKUP(B929,Ripartizione_Geografica!$C$2:$C$21,Ripartizione_Geografica!$B$2:$B$21)</f>
        <v>Nord-ovest</v>
      </c>
    </row>
    <row r="930" ht="14.25" customHeight="1">
      <c r="A930" s="13" t="s">
        <v>977</v>
      </c>
      <c r="B930" s="13" t="s">
        <v>10</v>
      </c>
      <c r="C930" s="13" t="str">
        <f t="array" ref="C930">XLOOKUP(D930,Province!$B$2:$B$108,Province!$A$2:$A$108)</f>
        <v>Alessandria</v>
      </c>
      <c r="D930" s="13" t="s">
        <v>895</v>
      </c>
      <c r="E930" s="13">
        <v>734.0</v>
      </c>
      <c r="F930" s="13">
        <f>(Comuni!$E930/$E$7910)*100</f>
        <v>0.001235212911</v>
      </c>
      <c r="G930" s="13">
        <f t="array" ref="G930">Comuni!$E930/XLOOKUP(B930,Ripartizione_Geografica!$C$2:$C$21,Ripartizione_Geografica!$D$2:$D$21)*100</f>
        <v>0.01681975547</v>
      </c>
      <c r="H930" s="13" t="str">
        <f t="shared" si="1"/>
        <v/>
      </c>
      <c r="I930" s="13" t="str">
        <f t="array" ref="I930">XLOOKUP(B930,Ripartizione_Geografica!$C$2:$C$21,Ripartizione_Geografica!$B$2:$B$21)</f>
        <v>Nord-ovest</v>
      </c>
    </row>
    <row r="931" ht="14.25" customHeight="1">
      <c r="A931" s="13" t="s">
        <v>978</v>
      </c>
      <c r="B931" s="13" t="s">
        <v>10</v>
      </c>
      <c r="C931" s="13" t="str">
        <f t="array" ref="C931">XLOOKUP(D931,Province!$B$2:$B$108,Province!$A$2:$A$108)</f>
        <v>Alessandria</v>
      </c>
      <c r="D931" s="13" t="s">
        <v>895</v>
      </c>
      <c r="E931" s="13">
        <v>873.0</v>
      </c>
      <c r="F931" s="13">
        <f>(Comuni!$E931/$E$7910)*100</f>
        <v>0.001469129253</v>
      </c>
      <c r="G931" s="13">
        <f t="array" ref="G931">Comuni!$E931/XLOOKUP(B931,Ripartizione_Geografica!$C$2:$C$21,Ripartizione_Geografica!$D$2:$D$21)*100</f>
        <v>0.02000496801</v>
      </c>
      <c r="H931" s="13" t="str">
        <f t="shared" si="1"/>
        <v/>
      </c>
      <c r="I931" s="13" t="str">
        <f t="array" ref="I931">XLOOKUP(B931,Ripartizione_Geografica!$C$2:$C$21,Ripartizione_Geografica!$B$2:$B$21)</f>
        <v>Nord-ovest</v>
      </c>
    </row>
    <row r="932" ht="14.25" customHeight="1">
      <c r="A932" s="13" t="s">
        <v>979</v>
      </c>
      <c r="B932" s="13" t="s">
        <v>10</v>
      </c>
      <c r="C932" s="13" t="str">
        <f t="array" ref="C932">XLOOKUP(D932,Province!$B$2:$B$108,Province!$A$2:$A$108)</f>
        <v>Alessandria</v>
      </c>
      <c r="D932" s="13" t="s">
        <v>895</v>
      </c>
      <c r="E932" s="13">
        <v>84.0</v>
      </c>
      <c r="F932" s="13">
        <f>(Comuni!$E932/$E$7910)*100</f>
        <v>0.0001413595157</v>
      </c>
      <c r="G932" s="13">
        <f t="array" ref="G932">Comuni!$E932/XLOOKUP(B932,Ripartizione_Geografica!$C$2:$C$21,Ripartizione_Geografica!$D$2:$D$21)*100</f>
        <v>0.001924876647</v>
      </c>
      <c r="H932" s="13" t="str">
        <f t="shared" si="1"/>
        <v/>
      </c>
      <c r="I932" s="13" t="str">
        <f t="array" ref="I932">XLOOKUP(B932,Ripartizione_Geografica!$C$2:$C$21,Ripartizione_Geografica!$B$2:$B$21)</f>
        <v>Nord-ovest</v>
      </c>
    </row>
    <row r="933" ht="14.25" customHeight="1">
      <c r="A933" s="13" t="s">
        <v>980</v>
      </c>
      <c r="B933" s="13" t="s">
        <v>10</v>
      </c>
      <c r="C933" s="13" t="str">
        <f t="array" ref="C933">XLOOKUP(D933,Province!$B$2:$B$108,Province!$A$2:$A$108)</f>
        <v>Alessandria</v>
      </c>
      <c r="D933" s="13" t="s">
        <v>895</v>
      </c>
      <c r="E933" s="13">
        <v>1465.0</v>
      </c>
      <c r="F933" s="13">
        <f>(Comuni!$E933/$E$7910)*100</f>
        <v>0.002465377268</v>
      </c>
      <c r="G933" s="13">
        <f t="array" ref="G933">Comuni!$E933/XLOOKUP(B933,Ripartizione_Geografica!$C$2:$C$21,Ripartizione_Geografica!$D$2:$D$21)*100</f>
        <v>0.03357076534</v>
      </c>
      <c r="H933" s="13" t="str">
        <f t="shared" si="1"/>
        <v/>
      </c>
      <c r="I933" s="13" t="str">
        <f t="array" ref="I933">XLOOKUP(B933,Ripartizione_Geografica!$C$2:$C$21,Ripartizione_Geografica!$B$2:$B$21)</f>
        <v>Nord-ovest</v>
      </c>
    </row>
    <row r="934" ht="14.25" customHeight="1">
      <c r="A934" s="13" t="s">
        <v>981</v>
      </c>
      <c r="B934" s="13" t="s">
        <v>10</v>
      </c>
      <c r="C934" s="13" t="str">
        <f t="array" ref="C934">XLOOKUP(D934,Province!$B$2:$B$108,Province!$A$2:$A$108)</f>
        <v>Alessandria</v>
      </c>
      <c r="D934" s="13" t="s">
        <v>895</v>
      </c>
      <c r="E934" s="13">
        <v>1315.0</v>
      </c>
      <c r="F934" s="13">
        <f>(Comuni!$E934/$E$7910)*100</f>
        <v>0.002212949562</v>
      </c>
      <c r="G934" s="13">
        <f t="array" ref="G934">Comuni!$E934/XLOOKUP(B934,Ripartizione_Geografica!$C$2:$C$21,Ripartizione_Geografica!$D$2:$D$21)*100</f>
        <v>0.03013348561</v>
      </c>
      <c r="H934" s="13" t="str">
        <f t="shared" si="1"/>
        <v/>
      </c>
      <c r="I934" s="13" t="str">
        <f t="array" ref="I934">XLOOKUP(B934,Ripartizione_Geografica!$C$2:$C$21,Ripartizione_Geografica!$B$2:$B$21)</f>
        <v>Nord-ovest</v>
      </c>
    </row>
    <row r="935" ht="14.25" customHeight="1">
      <c r="A935" s="13" t="s">
        <v>982</v>
      </c>
      <c r="B935" s="13" t="s">
        <v>10</v>
      </c>
      <c r="C935" s="13" t="str">
        <f t="array" ref="C935">XLOOKUP(D935,Province!$B$2:$B$108,Province!$A$2:$A$108)</f>
        <v>Alessandria</v>
      </c>
      <c r="D935" s="13" t="s">
        <v>895</v>
      </c>
      <c r="E935" s="13">
        <v>185.0</v>
      </c>
      <c r="F935" s="13">
        <f>(Comuni!$E935/$E$7910)*100</f>
        <v>0.0003113275049</v>
      </c>
      <c r="G935" s="13">
        <f t="array" ref="G935">Comuni!$E935/XLOOKUP(B935,Ripartizione_Geografica!$C$2:$C$21,Ripartizione_Geografica!$D$2:$D$21)*100</f>
        <v>0.004239311664</v>
      </c>
      <c r="H935" s="13" t="str">
        <f t="shared" si="1"/>
        <v/>
      </c>
      <c r="I935" s="13" t="str">
        <f t="array" ref="I935">XLOOKUP(B935,Ripartizione_Geografica!$C$2:$C$21,Ripartizione_Geografica!$B$2:$B$21)</f>
        <v>Nord-ovest</v>
      </c>
    </row>
    <row r="936" ht="14.25" customHeight="1">
      <c r="A936" s="13" t="s">
        <v>983</v>
      </c>
      <c r="B936" s="13" t="s">
        <v>10</v>
      </c>
      <c r="C936" s="13" t="str">
        <f t="array" ref="C936">XLOOKUP(D936,Province!$B$2:$B$108,Province!$A$2:$A$108)</f>
        <v>Alessandria</v>
      </c>
      <c r="D936" s="13" t="s">
        <v>895</v>
      </c>
      <c r="E936" s="13">
        <v>1401.0</v>
      </c>
      <c r="F936" s="13">
        <f>(Comuni!$E936/$E$7910)*100</f>
        <v>0.00235767478</v>
      </c>
      <c r="G936" s="13">
        <f t="array" ref="G936">Comuni!$E936/XLOOKUP(B936,Ripartizione_Geografica!$C$2:$C$21,Ripartizione_Geografica!$D$2:$D$21)*100</f>
        <v>0.03210419266</v>
      </c>
      <c r="H936" s="13" t="str">
        <f t="shared" si="1"/>
        <v/>
      </c>
      <c r="I936" s="13" t="str">
        <f t="array" ref="I936">XLOOKUP(B936,Ripartizione_Geografica!$C$2:$C$21,Ripartizione_Geografica!$B$2:$B$21)</f>
        <v>Nord-ovest</v>
      </c>
    </row>
    <row r="937" ht="14.25" customHeight="1">
      <c r="A937" s="13" t="s">
        <v>984</v>
      </c>
      <c r="B937" s="13" t="s">
        <v>10</v>
      </c>
      <c r="C937" s="13" t="str">
        <f t="array" ref="C937">XLOOKUP(D937,Province!$B$2:$B$108,Province!$A$2:$A$108)</f>
        <v>Alessandria</v>
      </c>
      <c r="D937" s="13" t="s">
        <v>895</v>
      </c>
      <c r="E937" s="13">
        <v>2269.0</v>
      </c>
      <c r="F937" s="13">
        <f>(Comuni!$E937/$E$7910)*100</f>
        <v>0.003818389776</v>
      </c>
      <c r="G937" s="13">
        <f t="array" ref="G937">Comuni!$E937/XLOOKUP(B937,Ripartizione_Geografica!$C$2:$C$21,Ripartizione_Geografica!$D$2:$D$21)*100</f>
        <v>0.05199458468</v>
      </c>
      <c r="H937" s="13" t="str">
        <f t="shared" si="1"/>
        <v/>
      </c>
      <c r="I937" s="13" t="str">
        <f t="array" ref="I937">XLOOKUP(B937,Ripartizione_Geografica!$C$2:$C$21,Ripartizione_Geografica!$B$2:$B$21)</f>
        <v>Nord-ovest</v>
      </c>
    </row>
    <row r="938" ht="14.25" customHeight="1">
      <c r="A938" s="13" t="s">
        <v>985</v>
      </c>
      <c r="B938" s="13" t="s">
        <v>10</v>
      </c>
      <c r="C938" s="13" t="str">
        <f t="array" ref="C938">XLOOKUP(D938,Province!$B$2:$B$108,Province!$A$2:$A$108)</f>
        <v>Alessandria</v>
      </c>
      <c r="D938" s="13" t="s">
        <v>895</v>
      </c>
      <c r="E938" s="13">
        <v>653.0</v>
      </c>
      <c r="F938" s="13">
        <f>(Comuni!$E938/$E$7910)*100</f>
        <v>0.00109890195</v>
      </c>
      <c r="G938" s="13">
        <f t="array" ref="G938">Comuni!$E938/XLOOKUP(B938,Ripartizione_Geografica!$C$2:$C$21,Ripartizione_Geografica!$D$2:$D$21)*100</f>
        <v>0.01496362441</v>
      </c>
      <c r="H938" s="13" t="str">
        <f t="shared" si="1"/>
        <v/>
      </c>
      <c r="I938" s="13" t="str">
        <f t="array" ref="I938">XLOOKUP(B938,Ripartizione_Geografica!$C$2:$C$21,Ripartizione_Geografica!$B$2:$B$21)</f>
        <v>Nord-ovest</v>
      </c>
    </row>
    <row r="939" ht="14.25" customHeight="1">
      <c r="A939" s="13" t="s">
        <v>986</v>
      </c>
      <c r="B939" s="13" t="s">
        <v>10</v>
      </c>
      <c r="C939" s="13" t="str">
        <f t="array" ref="C939">XLOOKUP(D939,Province!$B$2:$B$108,Province!$A$2:$A$108)</f>
        <v>Alessandria</v>
      </c>
      <c r="D939" s="13" t="s">
        <v>895</v>
      </c>
      <c r="E939" s="13">
        <v>1087.0</v>
      </c>
      <c r="F939" s="13">
        <f>(Comuni!$E939/$E$7910)*100</f>
        <v>0.001829259447</v>
      </c>
      <c r="G939" s="13">
        <f t="array" ref="G939">Comuni!$E939/XLOOKUP(B939,Ripartizione_Geografica!$C$2:$C$21,Ripartizione_Geografica!$D$2:$D$21)*100</f>
        <v>0.02490882043</v>
      </c>
      <c r="H939" s="13" t="str">
        <f t="shared" si="1"/>
        <v/>
      </c>
      <c r="I939" s="13" t="str">
        <f t="array" ref="I939">XLOOKUP(B939,Ripartizione_Geografica!$C$2:$C$21,Ripartizione_Geografica!$B$2:$B$21)</f>
        <v>Nord-ovest</v>
      </c>
    </row>
    <row r="940" ht="14.25" customHeight="1">
      <c r="A940" s="13" t="s">
        <v>987</v>
      </c>
      <c r="B940" s="13" t="s">
        <v>10</v>
      </c>
      <c r="C940" s="13" t="str">
        <f t="array" ref="C940">XLOOKUP(D940,Province!$B$2:$B$108,Province!$A$2:$A$108)</f>
        <v>Alessandria</v>
      </c>
      <c r="D940" s="13" t="s">
        <v>895</v>
      </c>
      <c r="E940" s="13">
        <v>219.0</v>
      </c>
      <c r="F940" s="13">
        <f>(Comuni!$E940/$E$7910)*100</f>
        <v>0.0003685444517</v>
      </c>
      <c r="G940" s="13">
        <f t="array" ref="G940">Comuni!$E940/XLOOKUP(B940,Ripartizione_Geografica!$C$2:$C$21,Ripartizione_Geografica!$D$2:$D$21)*100</f>
        <v>0.005018428402</v>
      </c>
      <c r="H940" s="13" t="str">
        <f t="shared" si="1"/>
        <v/>
      </c>
      <c r="I940" s="13" t="str">
        <f t="array" ref="I940">XLOOKUP(B940,Ripartizione_Geografica!$C$2:$C$21,Ripartizione_Geografica!$B$2:$B$21)</f>
        <v>Nord-ovest</v>
      </c>
    </row>
    <row r="941" ht="14.25" customHeight="1">
      <c r="A941" s="13" t="s">
        <v>988</v>
      </c>
      <c r="B941" s="13" t="s">
        <v>10</v>
      </c>
      <c r="C941" s="13" t="str">
        <f t="array" ref="C941">XLOOKUP(D941,Province!$B$2:$B$108,Province!$A$2:$A$108)</f>
        <v>Alessandria</v>
      </c>
      <c r="D941" s="13" t="s">
        <v>895</v>
      </c>
      <c r="E941" s="13">
        <v>228.0</v>
      </c>
      <c r="F941" s="13">
        <f>(Comuni!$E941/$E$7910)*100</f>
        <v>0.0003836901141</v>
      </c>
      <c r="G941" s="13">
        <f t="array" ref="G941">Comuni!$E941/XLOOKUP(B941,Ripartizione_Geografica!$C$2:$C$21,Ripartizione_Geografica!$D$2:$D$21)*100</f>
        <v>0.005224665186</v>
      </c>
      <c r="H941" s="13" t="str">
        <f t="shared" si="1"/>
        <v/>
      </c>
      <c r="I941" s="13" t="str">
        <f t="array" ref="I941">XLOOKUP(B941,Ripartizione_Geografica!$C$2:$C$21,Ripartizione_Geografica!$B$2:$B$21)</f>
        <v>Nord-ovest</v>
      </c>
    </row>
    <row r="942" ht="14.25" customHeight="1">
      <c r="A942" s="13" t="s">
        <v>989</v>
      </c>
      <c r="B942" s="13" t="s">
        <v>10</v>
      </c>
      <c r="C942" s="13" t="str">
        <f t="array" ref="C942">XLOOKUP(D942,Province!$B$2:$B$108,Province!$A$2:$A$108)</f>
        <v>Alessandria</v>
      </c>
      <c r="D942" s="13" t="s">
        <v>895</v>
      </c>
      <c r="E942" s="13">
        <v>177.0</v>
      </c>
      <c r="F942" s="13">
        <f>(Comuni!$E942/$E$7910)*100</f>
        <v>0.0002978646938</v>
      </c>
      <c r="G942" s="13">
        <f t="array" ref="G942">Comuni!$E942/XLOOKUP(B942,Ripartizione_Geografica!$C$2:$C$21,Ripartizione_Geografica!$D$2:$D$21)*100</f>
        <v>0.004055990079</v>
      </c>
      <c r="H942" s="13" t="str">
        <f t="shared" si="1"/>
        <v/>
      </c>
      <c r="I942" s="13" t="str">
        <f t="array" ref="I942">XLOOKUP(B942,Ripartizione_Geografica!$C$2:$C$21,Ripartizione_Geografica!$B$2:$B$21)</f>
        <v>Nord-ovest</v>
      </c>
    </row>
    <row r="943" ht="14.25" customHeight="1">
      <c r="A943" s="13" t="s">
        <v>990</v>
      </c>
      <c r="B943" s="13" t="s">
        <v>10</v>
      </c>
      <c r="C943" s="13" t="str">
        <f t="array" ref="C943">XLOOKUP(D943,Province!$B$2:$B$108,Province!$A$2:$A$108)</f>
        <v>Alessandria</v>
      </c>
      <c r="D943" s="13" t="s">
        <v>895</v>
      </c>
      <c r="E943" s="13">
        <v>593.0</v>
      </c>
      <c r="F943" s="13">
        <f>(Comuni!$E943/$E$7910)*100</f>
        <v>0.0009979308669</v>
      </c>
      <c r="G943" s="13">
        <f t="array" ref="G943">Comuni!$E943/XLOOKUP(B943,Ripartizione_Geografica!$C$2:$C$21,Ripartizione_Geografica!$D$2:$D$21)*100</f>
        <v>0.01358871252</v>
      </c>
      <c r="H943" s="13" t="str">
        <f t="shared" si="1"/>
        <v/>
      </c>
      <c r="I943" s="13" t="str">
        <f t="array" ref="I943">XLOOKUP(B943,Ripartizione_Geografica!$C$2:$C$21,Ripartizione_Geografica!$B$2:$B$21)</f>
        <v>Nord-ovest</v>
      </c>
    </row>
    <row r="944" ht="14.25" customHeight="1">
      <c r="A944" s="13" t="s">
        <v>991</v>
      </c>
      <c r="B944" s="13" t="s">
        <v>10</v>
      </c>
      <c r="C944" s="13" t="str">
        <f t="array" ref="C944">XLOOKUP(D944,Province!$B$2:$B$108,Province!$A$2:$A$108)</f>
        <v>Alessandria</v>
      </c>
      <c r="D944" s="13" t="s">
        <v>895</v>
      </c>
      <c r="E944" s="13">
        <v>306.0</v>
      </c>
      <c r="F944" s="13">
        <f>(Comuni!$E944/$E$7910)*100</f>
        <v>0.0005149525215</v>
      </c>
      <c r="G944" s="13">
        <f t="array" ref="G944">Comuni!$E944/XLOOKUP(B944,Ripartizione_Geografica!$C$2:$C$21,Ripartizione_Geografica!$D$2:$D$21)*100</f>
        <v>0.007012050644</v>
      </c>
      <c r="H944" s="13" t="str">
        <f t="shared" si="1"/>
        <v/>
      </c>
      <c r="I944" s="13" t="str">
        <f t="array" ref="I944">XLOOKUP(B944,Ripartizione_Geografica!$C$2:$C$21,Ripartizione_Geografica!$B$2:$B$21)</f>
        <v>Nord-ovest</v>
      </c>
    </row>
    <row r="945" ht="14.25" customHeight="1">
      <c r="A945" s="13" t="s">
        <v>992</v>
      </c>
      <c r="B945" s="13" t="s">
        <v>10</v>
      </c>
      <c r="C945" s="13" t="str">
        <f t="array" ref="C945">XLOOKUP(D945,Province!$B$2:$B$108,Province!$A$2:$A$108)</f>
        <v>Alessandria</v>
      </c>
      <c r="D945" s="13" t="s">
        <v>895</v>
      </c>
      <c r="E945" s="13">
        <v>291.0</v>
      </c>
      <c r="F945" s="13">
        <f>(Comuni!$E945/$E$7910)*100</f>
        <v>0.0004897097509</v>
      </c>
      <c r="G945" s="13">
        <f t="array" ref="G945">Comuni!$E945/XLOOKUP(B945,Ripartizione_Geografica!$C$2:$C$21,Ripartizione_Geografica!$D$2:$D$21)*100</f>
        <v>0.006668322672</v>
      </c>
      <c r="H945" s="13" t="str">
        <f t="shared" si="1"/>
        <v/>
      </c>
      <c r="I945" s="13" t="str">
        <f t="array" ref="I945">XLOOKUP(B945,Ripartizione_Geografica!$C$2:$C$21,Ripartizione_Geografica!$B$2:$B$21)</f>
        <v>Nord-ovest</v>
      </c>
    </row>
    <row r="946" ht="14.25" customHeight="1">
      <c r="A946" s="13" t="s">
        <v>993</v>
      </c>
      <c r="B946" s="13" t="s">
        <v>10</v>
      </c>
      <c r="C946" s="13" t="str">
        <f t="array" ref="C946">XLOOKUP(D946,Province!$B$2:$B$108,Province!$A$2:$A$108)</f>
        <v>Alessandria</v>
      </c>
      <c r="D946" s="13" t="s">
        <v>895</v>
      </c>
      <c r="E946" s="13">
        <v>708.0</v>
      </c>
      <c r="F946" s="13">
        <f>(Comuni!$E946/$E$7910)*100</f>
        <v>0.001191458775</v>
      </c>
      <c r="G946" s="13">
        <f t="array" ref="G946">Comuni!$E946/XLOOKUP(B946,Ripartizione_Geografica!$C$2:$C$21,Ripartizione_Geografica!$D$2:$D$21)*100</f>
        <v>0.01622396031</v>
      </c>
      <c r="H946" s="13" t="str">
        <f t="shared" si="1"/>
        <v/>
      </c>
      <c r="I946" s="13" t="str">
        <f t="array" ref="I946">XLOOKUP(B946,Ripartizione_Geografica!$C$2:$C$21,Ripartizione_Geografica!$B$2:$B$21)</f>
        <v>Nord-ovest</v>
      </c>
    </row>
    <row r="947" ht="14.25" customHeight="1">
      <c r="A947" s="13" t="s">
        <v>994</v>
      </c>
      <c r="B947" s="13" t="s">
        <v>10</v>
      </c>
      <c r="C947" s="13" t="str">
        <f t="array" ref="C947">XLOOKUP(D947,Province!$B$2:$B$108,Province!$A$2:$A$108)</f>
        <v>Alessandria</v>
      </c>
      <c r="D947" s="13" t="s">
        <v>895</v>
      </c>
      <c r="E947" s="13">
        <v>324.0</v>
      </c>
      <c r="F947" s="13">
        <f>(Comuni!$E947/$E$7910)*100</f>
        <v>0.0005452438463</v>
      </c>
      <c r="G947" s="13">
        <f t="array" ref="G947">Comuni!$E947/XLOOKUP(B947,Ripartizione_Geografica!$C$2:$C$21,Ripartizione_Geografica!$D$2:$D$21)*100</f>
        <v>0.007424524212</v>
      </c>
      <c r="H947" s="13" t="str">
        <f t="shared" si="1"/>
        <v/>
      </c>
      <c r="I947" s="13" t="str">
        <f t="array" ref="I947">XLOOKUP(B947,Ripartizione_Geografica!$C$2:$C$21,Ripartizione_Geografica!$B$2:$B$21)</f>
        <v>Nord-ovest</v>
      </c>
    </row>
    <row r="948" ht="14.25" customHeight="1">
      <c r="A948" s="13" t="s">
        <v>995</v>
      </c>
      <c r="B948" s="13" t="s">
        <v>10</v>
      </c>
      <c r="C948" s="13" t="str">
        <f t="array" ref="C948">XLOOKUP(D948,Province!$B$2:$B$108,Province!$A$2:$A$108)</f>
        <v>Alessandria</v>
      </c>
      <c r="D948" s="13" t="s">
        <v>895</v>
      </c>
      <c r="E948" s="13">
        <v>568.0</v>
      </c>
      <c r="F948" s="13">
        <f>(Comuni!$E948/$E$7910)*100</f>
        <v>0.0009558595825</v>
      </c>
      <c r="G948" s="13">
        <f t="array" ref="G948">Comuni!$E948/XLOOKUP(B948,Ripartizione_Geografica!$C$2:$C$21,Ripartizione_Geografica!$D$2:$D$21)*100</f>
        <v>0.01301583257</v>
      </c>
      <c r="H948" s="13" t="str">
        <f t="shared" si="1"/>
        <v/>
      </c>
      <c r="I948" s="13" t="str">
        <f t="array" ref="I948">XLOOKUP(B948,Ripartizione_Geografica!$C$2:$C$21,Ripartizione_Geografica!$B$2:$B$21)</f>
        <v>Nord-ovest</v>
      </c>
    </row>
    <row r="949" ht="14.25" customHeight="1">
      <c r="A949" s="13" t="s">
        <v>996</v>
      </c>
      <c r="B949" s="13" t="s">
        <v>10</v>
      </c>
      <c r="C949" s="13" t="str">
        <f t="array" ref="C949">XLOOKUP(D949,Province!$B$2:$B$108,Province!$A$2:$A$108)</f>
        <v>Alessandria</v>
      </c>
      <c r="D949" s="13" t="s">
        <v>895</v>
      </c>
      <c r="E949" s="13">
        <v>326.0</v>
      </c>
      <c r="F949" s="13">
        <f>(Comuni!$E949/$E$7910)*100</f>
        <v>0.0005486095491</v>
      </c>
      <c r="G949" s="13">
        <f t="array" ref="G949">Comuni!$E949/XLOOKUP(B949,Ripartizione_Geografica!$C$2:$C$21,Ripartizione_Geografica!$D$2:$D$21)*100</f>
        <v>0.007470354608</v>
      </c>
      <c r="H949" s="13" t="str">
        <f t="shared" si="1"/>
        <v/>
      </c>
      <c r="I949" s="13" t="str">
        <f t="array" ref="I949">XLOOKUP(B949,Ripartizione_Geografica!$C$2:$C$21,Ripartizione_Geografica!$B$2:$B$21)</f>
        <v>Nord-ovest</v>
      </c>
    </row>
    <row r="950" ht="14.25" customHeight="1">
      <c r="A950" s="13" t="s">
        <v>997</v>
      </c>
      <c r="B950" s="13" t="s">
        <v>10</v>
      </c>
      <c r="C950" s="13" t="str">
        <f t="array" ref="C950">XLOOKUP(D950,Province!$B$2:$B$108,Province!$A$2:$A$108)</f>
        <v>Alessandria</v>
      </c>
      <c r="D950" s="13" t="s">
        <v>895</v>
      </c>
      <c r="E950" s="13">
        <v>341.0</v>
      </c>
      <c r="F950" s="13">
        <f>(Comuni!$E950/$E$7910)*100</f>
        <v>0.0005738523198</v>
      </c>
      <c r="G950" s="13">
        <f t="array" ref="G950">Comuni!$E950/XLOOKUP(B950,Ripartizione_Geografica!$C$2:$C$21,Ripartizione_Geografica!$D$2:$D$21)*100</f>
        <v>0.007814082581</v>
      </c>
      <c r="H950" s="13" t="str">
        <f t="shared" si="1"/>
        <v/>
      </c>
      <c r="I950" s="13" t="str">
        <f t="array" ref="I950">XLOOKUP(B950,Ripartizione_Geografica!$C$2:$C$21,Ripartizione_Geografica!$B$2:$B$21)</f>
        <v>Nord-ovest</v>
      </c>
    </row>
    <row r="951" ht="14.25" customHeight="1">
      <c r="A951" s="13" t="s">
        <v>998</v>
      </c>
      <c r="B951" s="13" t="s">
        <v>10</v>
      </c>
      <c r="C951" s="13" t="str">
        <f t="array" ref="C951">XLOOKUP(D951,Province!$B$2:$B$108,Province!$A$2:$A$108)</f>
        <v>Alessandria</v>
      </c>
      <c r="D951" s="13" t="s">
        <v>895</v>
      </c>
      <c r="E951" s="13">
        <v>1511.0</v>
      </c>
      <c r="F951" s="13">
        <f>(Comuni!$E951/$E$7910)*100</f>
        <v>0.002542788432</v>
      </c>
      <c r="G951" s="13">
        <f t="array" ref="G951">Comuni!$E951/XLOOKUP(B951,Ripartizione_Geografica!$C$2:$C$21,Ripartizione_Geografica!$D$2:$D$21)*100</f>
        <v>0.03462486446</v>
      </c>
      <c r="H951" s="13" t="str">
        <f t="shared" si="1"/>
        <v/>
      </c>
      <c r="I951" s="13" t="str">
        <f t="array" ref="I951">XLOOKUP(B951,Ripartizione_Geografica!$C$2:$C$21,Ripartizione_Geografica!$B$2:$B$21)</f>
        <v>Nord-ovest</v>
      </c>
    </row>
    <row r="952" ht="14.25" customHeight="1">
      <c r="A952" s="13" t="s">
        <v>999</v>
      </c>
      <c r="B952" s="13" t="s">
        <v>10</v>
      </c>
      <c r="C952" s="13" t="str">
        <f t="array" ref="C952">XLOOKUP(D952,Province!$B$2:$B$108,Province!$A$2:$A$108)</f>
        <v>Alessandria</v>
      </c>
      <c r="D952" s="13" t="s">
        <v>895</v>
      </c>
      <c r="E952" s="13">
        <v>408.0</v>
      </c>
      <c r="F952" s="13">
        <f>(Comuni!$E952/$E$7910)*100</f>
        <v>0.0006866033621</v>
      </c>
      <c r="G952" s="13">
        <f t="array" ref="G952">Comuni!$E952/XLOOKUP(B952,Ripartizione_Geografica!$C$2:$C$21,Ripartizione_Geografica!$D$2:$D$21)*100</f>
        <v>0.009349400859</v>
      </c>
      <c r="H952" s="13" t="str">
        <f t="shared" si="1"/>
        <v/>
      </c>
      <c r="I952" s="13" t="str">
        <f t="array" ref="I952">XLOOKUP(B952,Ripartizione_Geografica!$C$2:$C$21,Ripartizione_Geografica!$B$2:$B$21)</f>
        <v>Nord-ovest</v>
      </c>
    </row>
    <row r="953" ht="14.25" customHeight="1">
      <c r="A953" s="13" t="s">
        <v>1000</v>
      </c>
      <c r="B953" s="13" t="s">
        <v>10</v>
      </c>
      <c r="C953" s="13" t="str">
        <f t="array" ref="C953">XLOOKUP(D953,Province!$B$2:$B$108,Province!$A$2:$A$108)</f>
        <v>Alessandria</v>
      </c>
      <c r="D953" s="13" t="s">
        <v>895</v>
      </c>
      <c r="E953" s="13">
        <v>726.0</v>
      </c>
      <c r="F953" s="13">
        <f>(Comuni!$E953/$E$7910)*100</f>
        <v>0.0012217501</v>
      </c>
      <c r="G953" s="13">
        <f t="array" ref="G953">Comuni!$E953/XLOOKUP(B953,Ripartizione_Geografica!$C$2:$C$21,Ripartizione_Geografica!$D$2:$D$21)*100</f>
        <v>0.01663643388</v>
      </c>
      <c r="H953" s="13" t="str">
        <f t="shared" si="1"/>
        <v/>
      </c>
      <c r="I953" s="13" t="str">
        <f t="array" ref="I953">XLOOKUP(B953,Ripartizione_Geografica!$C$2:$C$21,Ripartizione_Geografica!$B$2:$B$21)</f>
        <v>Nord-ovest</v>
      </c>
    </row>
    <row r="954" ht="14.25" customHeight="1">
      <c r="A954" s="13" t="s">
        <v>1001</v>
      </c>
      <c r="B954" s="13" t="s">
        <v>10</v>
      </c>
      <c r="C954" s="13" t="str">
        <f t="array" ref="C954">XLOOKUP(D954,Province!$B$2:$B$108,Province!$A$2:$A$108)</f>
        <v>Alessandria</v>
      </c>
      <c r="D954" s="13" t="s">
        <v>895</v>
      </c>
      <c r="E954" s="13">
        <v>712.0</v>
      </c>
      <c r="F954" s="13">
        <f>(Comuni!$E954/$E$7910)*100</f>
        <v>0.001198190181</v>
      </c>
      <c r="G954" s="13">
        <f t="array" ref="G954">Comuni!$E954/XLOOKUP(B954,Ripartizione_Geografica!$C$2:$C$21,Ripartizione_Geografica!$D$2:$D$21)*100</f>
        <v>0.01631562111</v>
      </c>
      <c r="H954" s="13" t="str">
        <f t="shared" si="1"/>
        <v/>
      </c>
      <c r="I954" s="13" t="str">
        <f t="array" ref="I954">XLOOKUP(B954,Ripartizione_Geografica!$C$2:$C$21,Ripartizione_Geografica!$B$2:$B$21)</f>
        <v>Nord-ovest</v>
      </c>
    </row>
    <row r="955" ht="14.25" customHeight="1">
      <c r="A955" s="13" t="s">
        <v>1002</v>
      </c>
      <c r="B955" s="13" t="s">
        <v>10</v>
      </c>
      <c r="C955" s="13" t="str">
        <f t="array" ref="C955">XLOOKUP(D955,Province!$B$2:$B$108,Province!$A$2:$A$108)</f>
        <v>Alessandria</v>
      </c>
      <c r="D955" s="13" t="s">
        <v>895</v>
      </c>
      <c r="E955" s="13">
        <v>1450.0</v>
      </c>
      <c r="F955" s="13">
        <f>(Comuni!$E955/$E$7910)*100</f>
        <v>0.002440134498</v>
      </c>
      <c r="G955" s="13">
        <f t="array" ref="G955">Comuni!$E955/XLOOKUP(B955,Ripartizione_Geografica!$C$2:$C$21,Ripartizione_Geografica!$D$2:$D$21)*100</f>
        <v>0.03322703737</v>
      </c>
      <c r="H955" s="13" t="str">
        <f t="shared" si="1"/>
        <v/>
      </c>
      <c r="I955" s="13" t="str">
        <f t="array" ref="I955">XLOOKUP(B955,Ripartizione_Geografica!$C$2:$C$21,Ripartizione_Geografica!$B$2:$B$21)</f>
        <v>Nord-ovest</v>
      </c>
    </row>
    <row r="956" ht="14.25" customHeight="1">
      <c r="A956" s="13" t="s">
        <v>1003</v>
      </c>
      <c r="B956" s="13" t="s">
        <v>10</v>
      </c>
      <c r="C956" s="13" t="str">
        <f t="array" ref="C956">XLOOKUP(D956,Province!$B$2:$B$108,Province!$A$2:$A$108)</f>
        <v>Alessandria</v>
      </c>
      <c r="D956" s="13" t="s">
        <v>895</v>
      </c>
      <c r="E956" s="13">
        <v>27682.0</v>
      </c>
      <c r="F956" s="13">
        <f>(Comuni!$E956/$E$7910)*100</f>
        <v>0.04658469183</v>
      </c>
      <c r="G956" s="13">
        <f t="array" ref="G956">Comuni!$E956/XLOOKUP(B956,Ripartizione_Geografica!$C$2:$C$21,Ripartizione_Geografica!$D$2:$D$21)*100</f>
        <v>0.6343385161</v>
      </c>
      <c r="H956" s="13" t="str">
        <f t="shared" si="1"/>
        <v/>
      </c>
      <c r="I956" s="13" t="str">
        <f t="array" ref="I956">XLOOKUP(B956,Ripartizione_Geografica!$C$2:$C$21,Ripartizione_Geografica!$B$2:$B$21)</f>
        <v>Nord-ovest</v>
      </c>
    </row>
    <row r="957" ht="14.25" customHeight="1">
      <c r="A957" s="13" t="s">
        <v>1004</v>
      </c>
      <c r="B957" s="13" t="s">
        <v>10</v>
      </c>
      <c r="C957" s="13" t="str">
        <f t="array" ref="C957">XLOOKUP(D957,Province!$B$2:$B$108,Province!$A$2:$A$108)</f>
        <v>Alessandria</v>
      </c>
      <c r="D957" s="13" t="s">
        <v>895</v>
      </c>
      <c r="E957" s="13">
        <v>1367.0</v>
      </c>
      <c r="F957" s="13">
        <f>(Comuni!$E957/$E$7910)*100</f>
        <v>0.002300457833</v>
      </c>
      <c r="G957" s="13">
        <f t="array" ref="G957">Comuni!$E957/XLOOKUP(B957,Ripartizione_Geografica!$C$2:$C$21,Ripartizione_Geografica!$D$2:$D$21)*100</f>
        <v>0.03132507592</v>
      </c>
      <c r="H957" s="13" t="str">
        <f t="shared" si="1"/>
        <v/>
      </c>
      <c r="I957" s="13" t="str">
        <f t="array" ref="I957">XLOOKUP(B957,Ripartizione_Geografica!$C$2:$C$21,Ripartizione_Geografica!$B$2:$B$21)</f>
        <v>Nord-ovest</v>
      </c>
    </row>
    <row r="958" ht="14.25" customHeight="1">
      <c r="A958" s="13" t="s">
        <v>1005</v>
      </c>
      <c r="B958" s="13" t="s">
        <v>10</v>
      </c>
      <c r="C958" s="13" t="str">
        <f t="array" ref="C958">XLOOKUP(D958,Province!$B$2:$B$108,Province!$A$2:$A$108)</f>
        <v>Alessandria</v>
      </c>
      <c r="D958" s="13" t="s">
        <v>895</v>
      </c>
      <c r="E958" s="13">
        <v>487.0</v>
      </c>
      <c r="F958" s="13">
        <f>(Comuni!$E958/$E$7910)*100</f>
        <v>0.0008195486209</v>
      </c>
      <c r="G958" s="13">
        <f t="array" ref="G958">Comuni!$E958/XLOOKUP(B958,Ripartizione_Geografica!$C$2:$C$21,Ripartizione_Geografica!$D$2:$D$21)*100</f>
        <v>0.01115970152</v>
      </c>
      <c r="H958" s="13" t="str">
        <f t="shared" si="1"/>
        <v/>
      </c>
      <c r="I958" s="13" t="str">
        <f t="array" ref="I958">XLOOKUP(B958,Ripartizione_Geografica!$C$2:$C$21,Ripartizione_Geografica!$B$2:$B$21)</f>
        <v>Nord-ovest</v>
      </c>
    </row>
    <row r="959" ht="14.25" customHeight="1">
      <c r="A959" s="13" t="s">
        <v>1006</v>
      </c>
      <c r="B959" s="13" t="s">
        <v>10</v>
      </c>
      <c r="C959" s="13" t="str">
        <f t="array" ref="C959">XLOOKUP(D959,Province!$B$2:$B$108,Province!$A$2:$A$108)</f>
        <v>Alessandria</v>
      </c>
      <c r="D959" s="13" t="s">
        <v>895</v>
      </c>
      <c r="E959" s="13">
        <v>270.0</v>
      </c>
      <c r="F959" s="13">
        <f>(Comuni!$E959/$E$7910)*100</f>
        <v>0.000454369872</v>
      </c>
      <c r="G959" s="13">
        <f t="array" ref="G959">Comuni!$E959/XLOOKUP(B959,Ripartizione_Geografica!$C$2:$C$21,Ripartizione_Geografica!$D$2:$D$21)*100</f>
        <v>0.00618710351</v>
      </c>
      <c r="H959" s="13" t="str">
        <f t="shared" si="1"/>
        <v/>
      </c>
      <c r="I959" s="13" t="str">
        <f t="array" ref="I959">XLOOKUP(B959,Ripartizione_Geografica!$C$2:$C$21,Ripartizione_Geografica!$B$2:$B$21)</f>
        <v>Nord-ovest</v>
      </c>
    </row>
    <row r="960" ht="14.25" customHeight="1">
      <c r="A960" s="13" t="s">
        <v>1007</v>
      </c>
      <c r="B960" s="13" t="s">
        <v>10</v>
      </c>
      <c r="C960" s="13" t="str">
        <f t="array" ref="C960">XLOOKUP(D960,Province!$B$2:$B$108,Province!$A$2:$A$108)</f>
        <v>Alessandria</v>
      </c>
      <c r="D960" s="13" t="s">
        <v>895</v>
      </c>
      <c r="E960" s="13">
        <v>123.0</v>
      </c>
      <c r="F960" s="13">
        <f>(Comuni!$E960/$E$7910)*100</f>
        <v>0.0002069907194</v>
      </c>
      <c r="G960" s="13">
        <f t="array" ref="G960">Comuni!$E960/XLOOKUP(B960,Ripartizione_Geografica!$C$2:$C$21,Ripartizione_Geografica!$D$2:$D$21)*100</f>
        <v>0.002818569377</v>
      </c>
      <c r="H960" s="13" t="str">
        <f t="shared" si="1"/>
        <v/>
      </c>
      <c r="I960" s="13" t="str">
        <f t="array" ref="I960">XLOOKUP(B960,Ripartizione_Geografica!$C$2:$C$21,Ripartizione_Geografica!$B$2:$B$21)</f>
        <v>Nord-ovest</v>
      </c>
    </row>
    <row r="961" ht="14.25" customHeight="1">
      <c r="A961" s="13" t="s">
        <v>1008</v>
      </c>
      <c r="B961" s="13" t="s">
        <v>10</v>
      </c>
      <c r="C961" s="13" t="str">
        <f t="array" ref="C961">XLOOKUP(D961,Province!$B$2:$B$108,Province!$A$2:$A$108)</f>
        <v>Alessandria</v>
      </c>
      <c r="D961" s="13" t="s">
        <v>895</v>
      </c>
      <c r="E961" s="13">
        <v>406.0</v>
      </c>
      <c r="F961" s="13">
        <f>(Comuni!$E961/$E$7910)*100</f>
        <v>0.0006832376593</v>
      </c>
      <c r="G961" s="13">
        <f t="array" ref="G961">Comuni!$E961/XLOOKUP(B961,Ripartizione_Geografica!$C$2:$C$21,Ripartizione_Geografica!$D$2:$D$21)*100</f>
        <v>0.009303570463</v>
      </c>
      <c r="H961" s="13" t="str">
        <f t="shared" si="1"/>
        <v/>
      </c>
      <c r="I961" s="13" t="str">
        <f t="array" ref="I961">XLOOKUP(B961,Ripartizione_Geografica!$C$2:$C$21,Ripartizione_Geografica!$B$2:$B$21)</f>
        <v>Nord-ovest</v>
      </c>
    </row>
    <row r="962" ht="14.25" customHeight="1">
      <c r="A962" s="13" t="s">
        <v>1009</v>
      </c>
      <c r="B962" s="13" t="s">
        <v>10</v>
      </c>
      <c r="C962" s="13" t="str">
        <f t="array" ref="C962">XLOOKUP(D962,Province!$B$2:$B$108,Province!$A$2:$A$108)</f>
        <v>Alessandria</v>
      </c>
      <c r="D962" s="13" t="s">
        <v>895</v>
      </c>
      <c r="E962" s="13">
        <v>672.0</v>
      </c>
      <c r="F962" s="13">
        <f>(Comuni!$E962/$E$7910)*100</f>
        <v>0.001130876126</v>
      </c>
      <c r="G962" s="13">
        <f t="array" ref="G962">Comuni!$E962/XLOOKUP(B962,Ripartizione_Geografica!$C$2:$C$21,Ripartizione_Geografica!$D$2:$D$21)*100</f>
        <v>0.01539901318</v>
      </c>
      <c r="H962" s="13" t="str">
        <f t="shared" si="1"/>
        <v/>
      </c>
      <c r="I962" s="13" t="str">
        <f t="array" ref="I962">XLOOKUP(B962,Ripartizione_Geografica!$C$2:$C$21,Ripartizione_Geografica!$B$2:$B$21)</f>
        <v>Nord-ovest</v>
      </c>
    </row>
    <row r="963" ht="14.25" customHeight="1">
      <c r="A963" s="13" t="s">
        <v>1010</v>
      </c>
      <c r="B963" s="13" t="s">
        <v>10</v>
      </c>
      <c r="C963" s="13" t="str">
        <f t="array" ref="C963">XLOOKUP(D963,Province!$B$2:$B$108,Province!$A$2:$A$108)</f>
        <v>Alessandria</v>
      </c>
      <c r="D963" s="13" t="s">
        <v>895</v>
      </c>
      <c r="E963" s="13">
        <v>11685.0</v>
      </c>
      <c r="F963" s="13">
        <f>(Comuni!$E963/$E$7910)*100</f>
        <v>0.01966411835</v>
      </c>
      <c r="G963" s="13">
        <f t="array" ref="G963">Comuni!$E963/XLOOKUP(B963,Ripartizione_Geografica!$C$2:$C$21,Ripartizione_Geografica!$D$2:$D$21)*100</f>
        <v>0.2677640908</v>
      </c>
      <c r="H963" s="13" t="str">
        <f t="shared" si="1"/>
        <v/>
      </c>
      <c r="I963" s="13" t="str">
        <f t="array" ref="I963">XLOOKUP(B963,Ripartizione_Geografica!$C$2:$C$21,Ripartizione_Geografica!$B$2:$B$21)</f>
        <v>Nord-ovest</v>
      </c>
    </row>
    <row r="964" ht="14.25" customHeight="1">
      <c r="A964" s="13" t="s">
        <v>1011</v>
      </c>
      <c r="B964" s="13" t="s">
        <v>10</v>
      </c>
      <c r="C964" s="13" t="str">
        <f t="array" ref="C964">XLOOKUP(D964,Province!$B$2:$B$108,Province!$A$2:$A$108)</f>
        <v>Alessandria</v>
      </c>
      <c r="D964" s="13" t="s">
        <v>895</v>
      </c>
      <c r="E964" s="13">
        <v>1319.0</v>
      </c>
      <c r="F964" s="13">
        <f>(Comuni!$E964/$E$7910)*100</f>
        <v>0.002219680967</v>
      </c>
      <c r="G964" s="13">
        <f t="array" ref="G964">Comuni!$E964/XLOOKUP(B964,Ripartizione_Geografica!$C$2:$C$21,Ripartizione_Geografica!$D$2:$D$21)*100</f>
        <v>0.03022514641</v>
      </c>
      <c r="H964" s="13" t="str">
        <f t="shared" si="1"/>
        <v/>
      </c>
      <c r="I964" s="13" t="str">
        <f t="array" ref="I964">XLOOKUP(B964,Ripartizione_Geografica!$C$2:$C$21,Ripartizione_Geografica!$B$2:$B$21)</f>
        <v>Nord-ovest</v>
      </c>
    </row>
    <row r="965" ht="14.25" customHeight="1">
      <c r="A965" s="13" t="s">
        <v>1012</v>
      </c>
      <c r="B965" s="13" t="s">
        <v>10</v>
      </c>
      <c r="C965" s="13" t="str">
        <f t="array" ref="C965">XLOOKUP(D965,Province!$B$2:$B$108,Province!$A$2:$A$108)</f>
        <v>Alessandria</v>
      </c>
      <c r="D965" s="13" t="s">
        <v>895</v>
      </c>
      <c r="E965" s="13">
        <v>1506.0</v>
      </c>
      <c r="F965" s="13">
        <f>(Comuni!$E965/$E$7910)*100</f>
        <v>0.002534374175</v>
      </c>
      <c r="G965" s="13">
        <f t="array" ref="G965">Comuni!$E965/XLOOKUP(B965,Ripartizione_Geografica!$C$2:$C$21,Ripartizione_Geografica!$D$2:$D$21)*100</f>
        <v>0.03451028847</v>
      </c>
      <c r="H965" s="13" t="str">
        <f t="shared" si="1"/>
        <v/>
      </c>
      <c r="I965" s="13" t="str">
        <f t="array" ref="I965">XLOOKUP(B965,Ripartizione_Geografica!$C$2:$C$21,Ripartizione_Geografica!$B$2:$B$21)</f>
        <v>Nord-ovest</v>
      </c>
    </row>
    <row r="966" ht="14.25" customHeight="1">
      <c r="A966" s="13" t="s">
        <v>1013</v>
      </c>
      <c r="B966" s="13" t="s">
        <v>10</v>
      </c>
      <c r="C966" s="13" t="str">
        <f t="array" ref="C966">XLOOKUP(D966,Province!$B$2:$B$108,Province!$A$2:$A$108)</f>
        <v>Alessandria</v>
      </c>
      <c r="D966" s="13" t="s">
        <v>895</v>
      </c>
      <c r="E966" s="13">
        <v>231.0</v>
      </c>
      <c r="F966" s="13">
        <f>(Comuni!$E966/$E$7910)*100</f>
        <v>0.0003887386682</v>
      </c>
      <c r="G966" s="13">
        <f t="array" ref="G966">Comuni!$E966/XLOOKUP(B966,Ripartizione_Geografica!$C$2:$C$21,Ripartizione_Geografica!$D$2:$D$21)*100</f>
        <v>0.005293410781</v>
      </c>
      <c r="H966" s="13" t="str">
        <f t="shared" si="1"/>
        <v/>
      </c>
      <c r="I966" s="13" t="str">
        <f t="array" ref="I966">XLOOKUP(B966,Ripartizione_Geografica!$C$2:$C$21,Ripartizione_Geografica!$B$2:$B$21)</f>
        <v>Nord-ovest</v>
      </c>
    </row>
    <row r="967" ht="14.25" customHeight="1">
      <c r="A967" s="13" t="s">
        <v>1014</v>
      </c>
      <c r="B967" s="13" t="s">
        <v>10</v>
      </c>
      <c r="C967" s="13" t="str">
        <f t="array" ref="C967">XLOOKUP(D967,Province!$B$2:$B$108,Province!$A$2:$A$108)</f>
        <v>Alessandria</v>
      </c>
      <c r="D967" s="13" t="s">
        <v>895</v>
      </c>
      <c r="E967" s="13">
        <v>602.0</v>
      </c>
      <c r="F967" s="13">
        <f>(Comuni!$E967/$E$7910)*100</f>
        <v>0.001013076529</v>
      </c>
      <c r="G967" s="13">
        <f t="array" ref="G967">Comuni!$E967/XLOOKUP(B967,Ripartizione_Geografica!$C$2:$C$21,Ripartizione_Geografica!$D$2:$D$21)*100</f>
        <v>0.01379494931</v>
      </c>
      <c r="H967" s="13" t="str">
        <f t="shared" si="1"/>
        <v/>
      </c>
      <c r="I967" s="13" t="str">
        <f t="array" ref="I967">XLOOKUP(B967,Ripartizione_Geografica!$C$2:$C$21,Ripartizione_Geografica!$B$2:$B$21)</f>
        <v>Nord-ovest</v>
      </c>
    </row>
    <row r="968" ht="14.25" customHeight="1">
      <c r="A968" s="13" t="s">
        <v>1015</v>
      </c>
      <c r="B968" s="13" t="s">
        <v>10</v>
      </c>
      <c r="C968" s="13" t="str">
        <f t="array" ref="C968">XLOOKUP(D968,Province!$B$2:$B$108,Province!$A$2:$A$108)</f>
        <v>Alessandria</v>
      </c>
      <c r="D968" s="13" t="s">
        <v>895</v>
      </c>
      <c r="E968" s="13">
        <v>710.0</v>
      </c>
      <c r="F968" s="13">
        <f>(Comuni!$E968/$E$7910)*100</f>
        <v>0.001194824478</v>
      </c>
      <c r="G968" s="13">
        <f t="array" ref="G968">Comuni!$E968/XLOOKUP(B968,Ripartizione_Geografica!$C$2:$C$21,Ripartizione_Geografica!$D$2:$D$21)*100</f>
        <v>0.01626979071</v>
      </c>
      <c r="H968" s="13" t="str">
        <f t="shared" si="1"/>
        <v/>
      </c>
      <c r="I968" s="13" t="str">
        <f t="array" ref="I968">XLOOKUP(B968,Ripartizione_Geografica!$C$2:$C$21,Ripartizione_Geografica!$B$2:$B$21)</f>
        <v>Nord-ovest</v>
      </c>
    </row>
    <row r="969" ht="14.25" customHeight="1">
      <c r="A969" s="13" t="s">
        <v>1016</v>
      </c>
      <c r="B969" s="13" t="s">
        <v>10</v>
      </c>
      <c r="C969" s="13" t="str">
        <f t="array" ref="C969">XLOOKUP(D969,Province!$B$2:$B$108,Province!$A$2:$A$108)</f>
        <v>Alessandria</v>
      </c>
      <c r="D969" s="13" t="s">
        <v>895</v>
      </c>
      <c r="E969" s="13">
        <v>1256.0</v>
      </c>
      <c r="F969" s="13">
        <f>(Comuni!$E969/$E$7910)*100</f>
        <v>0.00211366133</v>
      </c>
      <c r="G969" s="13">
        <f t="array" ref="G969">Comuni!$E969/XLOOKUP(B969,Ripartizione_Geografica!$C$2:$C$21,Ripartizione_Geografica!$D$2:$D$21)*100</f>
        <v>0.02878148892</v>
      </c>
      <c r="H969" s="13" t="str">
        <f t="shared" si="1"/>
        <v/>
      </c>
      <c r="I969" s="13" t="str">
        <f t="array" ref="I969">XLOOKUP(B969,Ripartizione_Geografica!$C$2:$C$21,Ripartizione_Geografica!$B$2:$B$21)</f>
        <v>Nord-ovest</v>
      </c>
    </row>
    <row r="970" ht="14.25" customHeight="1">
      <c r="A970" s="13" t="s">
        <v>1017</v>
      </c>
      <c r="B970" s="13" t="s">
        <v>10</v>
      </c>
      <c r="C970" s="13" t="str">
        <f t="array" ref="C970">XLOOKUP(D970,Province!$B$2:$B$108,Province!$A$2:$A$108)</f>
        <v>Alessandria</v>
      </c>
      <c r="D970" s="13" t="s">
        <v>895</v>
      </c>
      <c r="E970" s="13">
        <v>1233.0</v>
      </c>
      <c r="F970" s="13">
        <f>(Comuni!$E970/$E$7910)*100</f>
        <v>0.002074955749</v>
      </c>
      <c r="G970" s="13">
        <f t="array" ref="G970">Comuni!$E970/XLOOKUP(B970,Ripartizione_Geografica!$C$2:$C$21,Ripartizione_Geografica!$D$2:$D$21)*100</f>
        <v>0.02825443936</v>
      </c>
      <c r="H970" s="13" t="str">
        <f t="shared" si="1"/>
        <v/>
      </c>
      <c r="I970" s="13" t="str">
        <f t="array" ref="I970">XLOOKUP(B970,Ripartizione_Geografica!$C$2:$C$21,Ripartizione_Geografica!$B$2:$B$21)</f>
        <v>Nord-ovest</v>
      </c>
    </row>
    <row r="971" ht="14.25" customHeight="1">
      <c r="A971" s="13" t="s">
        <v>1018</v>
      </c>
      <c r="B971" s="13" t="s">
        <v>10</v>
      </c>
      <c r="C971" s="13" t="str">
        <f t="array" ref="C971">XLOOKUP(D971,Province!$B$2:$B$108,Province!$A$2:$A$108)</f>
        <v>Alessandria</v>
      </c>
      <c r="D971" s="13" t="s">
        <v>895</v>
      </c>
      <c r="E971" s="13">
        <v>900.0</v>
      </c>
      <c r="F971" s="13">
        <f>(Comuni!$E971/$E$7910)*100</f>
        <v>0.00151456624</v>
      </c>
      <c r="G971" s="13">
        <f t="array" ref="G971">Comuni!$E971/XLOOKUP(B971,Ripartizione_Geografica!$C$2:$C$21,Ripartizione_Geografica!$D$2:$D$21)*100</f>
        <v>0.02062367837</v>
      </c>
      <c r="H971" s="13" t="str">
        <f t="shared" si="1"/>
        <v/>
      </c>
      <c r="I971" s="13" t="str">
        <f t="array" ref="I971">XLOOKUP(B971,Ripartizione_Geografica!$C$2:$C$21,Ripartizione_Geografica!$B$2:$B$21)</f>
        <v>Nord-ovest</v>
      </c>
    </row>
    <row r="972" ht="14.25" customHeight="1">
      <c r="A972" s="13" t="s">
        <v>1019</v>
      </c>
      <c r="B972" s="13" t="s">
        <v>10</v>
      </c>
      <c r="C972" s="13" t="str">
        <f t="array" ref="C972">XLOOKUP(D972,Province!$B$2:$B$108,Province!$A$2:$A$108)</f>
        <v>Alessandria</v>
      </c>
      <c r="D972" s="13" t="s">
        <v>895</v>
      </c>
      <c r="E972" s="13">
        <v>390.0</v>
      </c>
      <c r="F972" s="13">
        <f>(Comuni!$E972/$E$7910)*100</f>
        <v>0.0006563120373</v>
      </c>
      <c r="G972" s="13">
        <f t="array" ref="G972">Comuni!$E972/XLOOKUP(B972,Ripartizione_Geografica!$C$2:$C$21,Ripartizione_Geografica!$D$2:$D$21)*100</f>
        <v>0.008936927292</v>
      </c>
      <c r="H972" s="13" t="str">
        <f t="shared" si="1"/>
        <v/>
      </c>
      <c r="I972" s="13" t="str">
        <f t="array" ref="I972">XLOOKUP(B972,Ripartizione_Geografica!$C$2:$C$21,Ripartizione_Geografica!$B$2:$B$21)</f>
        <v>Nord-ovest</v>
      </c>
    </row>
    <row r="973" ht="14.25" customHeight="1">
      <c r="A973" s="13" t="s">
        <v>1020</v>
      </c>
      <c r="B973" s="13" t="s">
        <v>10</v>
      </c>
      <c r="C973" s="13" t="str">
        <f t="array" ref="C973">XLOOKUP(D973,Province!$B$2:$B$108,Province!$A$2:$A$108)</f>
        <v>Alessandria</v>
      </c>
      <c r="D973" s="13" t="s">
        <v>895</v>
      </c>
      <c r="E973" s="13">
        <v>3850.0</v>
      </c>
      <c r="F973" s="13">
        <f>(Comuni!$E973/$E$7910)*100</f>
        <v>0.006478977804</v>
      </c>
      <c r="G973" s="13">
        <f t="array" ref="G973">Comuni!$E973/XLOOKUP(B973,Ripartizione_Geografica!$C$2:$C$21,Ripartizione_Geografica!$D$2:$D$21)*100</f>
        <v>0.08822351301</v>
      </c>
      <c r="H973" s="13" t="str">
        <f t="shared" si="1"/>
        <v/>
      </c>
      <c r="I973" s="13" t="str">
        <f t="array" ref="I973">XLOOKUP(B973,Ripartizione_Geografica!$C$2:$C$21,Ripartizione_Geografica!$B$2:$B$21)</f>
        <v>Nord-ovest</v>
      </c>
    </row>
    <row r="974" ht="14.25" customHeight="1">
      <c r="A974" s="13" t="s">
        <v>1021</v>
      </c>
      <c r="B974" s="13" t="s">
        <v>10</v>
      </c>
      <c r="C974" s="13" t="str">
        <f t="array" ref="C974">XLOOKUP(D974,Province!$B$2:$B$108,Province!$A$2:$A$108)</f>
        <v>Alessandria</v>
      </c>
      <c r="D974" s="13" t="s">
        <v>895</v>
      </c>
      <c r="E974" s="13">
        <v>1508.0</v>
      </c>
      <c r="F974" s="13">
        <f>(Comuni!$E974/$E$7910)*100</f>
        <v>0.002537739877</v>
      </c>
      <c r="G974" s="13">
        <f t="array" ref="G974">Comuni!$E974/XLOOKUP(B974,Ripartizione_Geografica!$C$2:$C$21,Ripartizione_Geografica!$D$2:$D$21)*100</f>
        <v>0.03455611886</v>
      </c>
      <c r="H974" s="13" t="str">
        <f t="shared" si="1"/>
        <v/>
      </c>
      <c r="I974" s="13" t="str">
        <f t="array" ref="I974">XLOOKUP(B974,Ripartizione_Geografica!$C$2:$C$21,Ripartizione_Geografica!$B$2:$B$21)</f>
        <v>Nord-ovest</v>
      </c>
    </row>
    <row r="975" ht="14.25" customHeight="1">
      <c r="A975" s="13" t="s">
        <v>1022</v>
      </c>
      <c r="B975" s="13" t="s">
        <v>10</v>
      </c>
      <c r="C975" s="13" t="str">
        <f t="array" ref="C975">XLOOKUP(D975,Province!$B$2:$B$108,Province!$A$2:$A$108)</f>
        <v>Alessandria</v>
      </c>
      <c r="D975" s="13" t="s">
        <v>895</v>
      </c>
      <c r="E975" s="13">
        <v>618.0</v>
      </c>
      <c r="F975" s="13">
        <f>(Comuni!$E975/$E$7910)*100</f>
        <v>0.001040002151</v>
      </c>
      <c r="G975" s="13">
        <f t="array" ref="G975">Comuni!$E975/XLOOKUP(B975,Ripartizione_Geografica!$C$2:$C$21,Ripartizione_Geografica!$D$2:$D$21)*100</f>
        <v>0.01416159248</v>
      </c>
      <c r="H975" s="13" t="str">
        <f t="shared" si="1"/>
        <v/>
      </c>
      <c r="I975" s="13" t="str">
        <f t="array" ref="I975">XLOOKUP(B975,Ripartizione_Geografica!$C$2:$C$21,Ripartizione_Geografica!$B$2:$B$21)</f>
        <v>Nord-ovest</v>
      </c>
    </row>
    <row r="976" ht="14.25" customHeight="1">
      <c r="A976" s="13" t="s">
        <v>1023</v>
      </c>
      <c r="B976" s="13" t="s">
        <v>10</v>
      </c>
      <c r="C976" s="13" t="str">
        <f t="array" ref="C976">XLOOKUP(D976,Province!$B$2:$B$108,Province!$A$2:$A$108)</f>
        <v>Alessandria</v>
      </c>
      <c r="D976" s="13" t="s">
        <v>895</v>
      </c>
      <c r="E976" s="13">
        <v>380.0</v>
      </c>
      <c r="F976" s="13">
        <f>(Comuni!$E976/$E$7910)*100</f>
        <v>0.0006394835235</v>
      </c>
      <c r="G976" s="13">
        <f t="array" ref="G976">Comuni!$E976/XLOOKUP(B976,Ripartizione_Geografica!$C$2:$C$21,Ripartizione_Geografica!$D$2:$D$21)*100</f>
        <v>0.00870777531</v>
      </c>
      <c r="H976" s="13" t="str">
        <f t="shared" si="1"/>
        <v/>
      </c>
      <c r="I976" s="13" t="str">
        <f t="array" ref="I976">XLOOKUP(B976,Ripartizione_Geografica!$C$2:$C$21,Ripartizione_Geografica!$B$2:$B$21)</f>
        <v>Nord-ovest</v>
      </c>
    </row>
    <row r="977" ht="14.25" customHeight="1">
      <c r="A977" s="13" t="s">
        <v>1024</v>
      </c>
      <c r="B977" s="13" t="s">
        <v>10</v>
      </c>
      <c r="C977" s="13" t="str">
        <f t="array" ref="C977">XLOOKUP(D977,Province!$B$2:$B$108,Province!$A$2:$A$108)</f>
        <v>Alessandria</v>
      </c>
      <c r="D977" s="13" t="s">
        <v>895</v>
      </c>
      <c r="E977" s="13">
        <v>1071.0</v>
      </c>
      <c r="F977" s="13">
        <f>(Comuni!$E977/$E$7910)*100</f>
        <v>0.001802333825</v>
      </c>
      <c r="G977" s="13">
        <f t="array" ref="G977">Comuni!$E977/XLOOKUP(B977,Ripartizione_Geografica!$C$2:$C$21,Ripartizione_Geografica!$D$2:$D$21)*100</f>
        <v>0.02454217726</v>
      </c>
      <c r="H977" s="13" t="str">
        <f t="shared" si="1"/>
        <v/>
      </c>
      <c r="I977" s="13" t="str">
        <f t="array" ref="I977">XLOOKUP(B977,Ripartizione_Geografica!$C$2:$C$21,Ripartizione_Geografica!$B$2:$B$21)</f>
        <v>Nord-ovest</v>
      </c>
    </row>
    <row r="978" ht="14.25" customHeight="1">
      <c r="A978" s="13" t="s">
        <v>1025</v>
      </c>
      <c r="B978" s="13" t="s">
        <v>10</v>
      </c>
      <c r="C978" s="13" t="str">
        <f t="array" ref="C978">XLOOKUP(D978,Province!$B$2:$B$108,Province!$A$2:$A$108)</f>
        <v>Alessandria</v>
      </c>
      <c r="D978" s="13" t="s">
        <v>895</v>
      </c>
      <c r="E978" s="13">
        <v>365.0</v>
      </c>
      <c r="F978" s="13">
        <f>(Comuni!$E978/$E$7910)*100</f>
        <v>0.0006142407528</v>
      </c>
      <c r="G978" s="13">
        <f t="array" ref="G978">Comuni!$E978/XLOOKUP(B978,Ripartizione_Geografica!$C$2:$C$21,Ripartizione_Geografica!$D$2:$D$21)*100</f>
        <v>0.008364047337</v>
      </c>
      <c r="H978" s="13" t="str">
        <f t="shared" si="1"/>
        <v/>
      </c>
      <c r="I978" s="13" t="str">
        <f t="array" ref="I978">XLOOKUP(B978,Ripartizione_Geografica!$C$2:$C$21,Ripartizione_Geografica!$B$2:$B$21)</f>
        <v>Nord-ovest</v>
      </c>
    </row>
    <row r="979" ht="14.25" customHeight="1">
      <c r="A979" s="13" t="s">
        <v>1026</v>
      </c>
      <c r="B979" s="13" t="s">
        <v>10</v>
      </c>
      <c r="C979" s="13" t="str">
        <f t="array" ref="C979">XLOOKUP(D979,Province!$B$2:$B$108,Province!$A$2:$A$108)</f>
        <v>Alessandria</v>
      </c>
      <c r="D979" s="13" t="s">
        <v>895</v>
      </c>
      <c r="E979" s="13">
        <v>4910.0</v>
      </c>
      <c r="F979" s="13">
        <f>(Comuni!$E979/$E$7910)*100</f>
        <v>0.008262800264</v>
      </c>
      <c r="G979" s="13">
        <f t="array" ref="G979">Comuni!$E979/XLOOKUP(B979,Ripartizione_Geografica!$C$2:$C$21,Ripartizione_Geografica!$D$2:$D$21)*100</f>
        <v>0.1125136231</v>
      </c>
      <c r="H979" s="13" t="str">
        <f t="shared" si="1"/>
        <v/>
      </c>
      <c r="I979" s="13" t="str">
        <f t="array" ref="I979">XLOOKUP(B979,Ripartizione_Geografica!$C$2:$C$21,Ripartizione_Geografica!$B$2:$B$21)</f>
        <v>Nord-ovest</v>
      </c>
    </row>
    <row r="980" ht="14.25" customHeight="1">
      <c r="A980" s="13" t="s">
        <v>1027</v>
      </c>
      <c r="B980" s="13" t="s">
        <v>10</v>
      </c>
      <c r="C980" s="13" t="str">
        <f t="array" ref="C980">XLOOKUP(D980,Province!$B$2:$B$108,Province!$A$2:$A$108)</f>
        <v>Alessandria</v>
      </c>
      <c r="D980" s="13" t="s">
        <v>895</v>
      </c>
      <c r="E980" s="13">
        <v>552.0</v>
      </c>
      <c r="F980" s="13">
        <f>(Comuni!$E980/$E$7910)*100</f>
        <v>0.0009289339604</v>
      </c>
      <c r="G980" s="13">
        <f t="array" ref="G980">Comuni!$E980/XLOOKUP(B980,Ripartizione_Geografica!$C$2:$C$21,Ripartizione_Geografica!$D$2:$D$21)*100</f>
        <v>0.0126491894</v>
      </c>
      <c r="H980" s="13" t="str">
        <f t="shared" si="1"/>
        <v/>
      </c>
      <c r="I980" s="13" t="str">
        <f t="array" ref="I980">XLOOKUP(B980,Ripartizione_Geografica!$C$2:$C$21,Ripartizione_Geografica!$B$2:$B$21)</f>
        <v>Nord-ovest</v>
      </c>
    </row>
    <row r="981" ht="14.25" customHeight="1">
      <c r="A981" s="13" t="s">
        <v>1028</v>
      </c>
      <c r="B981" s="13" t="s">
        <v>10</v>
      </c>
      <c r="C981" s="13" t="str">
        <f t="array" ref="C981">XLOOKUP(D981,Province!$B$2:$B$108,Province!$A$2:$A$108)</f>
        <v>Alessandria</v>
      </c>
      <c r="D981" s="13" t="s">
        <v>895</v>
      </c>
      <c r="E981" s="13">
        <v>2092.0</v>
      </c>
      <c r="F981" s="13">
        <f>(Comuni!$E981/$E$7910)*100</f>
        <v>0.003520525082</v>
      </c>
      <c r="G981" s="13">
        <f t="array" ref="G981">Comuni!$E981/XLOOKUP(B981,Ripartizione_Geografica!$C$2:$C$21,Ripartizione_Geografica!$D$2:$D$21)*100</f>
        <v>0.0479385946</v>
      </c>
      <c r="H981" s="13" t="str">
        <f t="shared" si="1"/>
        <v/>
      </c>
      <c r="I981" s="13" t="str">
        <f t="array" ref="I981">XLOOKUP(B981,Ripartizione_Geografica!$C$2:$C$21,Ripartizione_Geografica!$B$2:$B$21)</f>
        <v>Nord-ovest</v>
      </c>
    </row>
    <row r="982" ht="14.25" customHeight="1">
      <c r="A982" s="13" t="s">
        <v>1029</v>
      </c>
      <c r="B982" s="13" t="s">
        <v>10</v>
      </c>
      <c r="C982" s="13" t="str">
        <f t="array" ref="C982">XLOOKUP(D982,Province!$B$2:$B$108,Province!$A$2:$A$108)</f>
        <v>Alessandria</v>
      </c>
      <c r="D982" s="13" t="s">
        <v>895</v>
      </c>
      <c r="E982" s="13">
        <v>1397.0</v>
      </c>
      <c r="F982" s="13">
        <f>(Comuni!$E982/$E$7910)*100</f>
        <v>0.002350943375</v>
      </c>
      <c r="G982" s="13">
        <f t="array" ref="G982">Comuni!$E982/XLOOKUP(B982,Ripartizione_Geografica!$C$2:$C$21,Ripartizione_Geografica!$D$2:$D$21)*100</f>
        <v>0.03201253186</v>
      </c>
      <c r="H982" s="13" t="str">
        <f t="shared" si="1"/>
        <v/>
      </c>
      <c r="I982" s="13" t="str">
        <f t="array" ref="I982">XLOOKUP(B982,Ripartizione_Geografica!$C$2:$C$21,Ripartizione_Geografica!$B$2:$B$21)</f>
        <v>Nord-ovest</v>
      </c>
    </row>
    <row r="983" ht="14.25" customHeight="1">
      <c r="A983" s="13" t="s">
        <v>1030</v>
      </c>
      <c r="B983" s="13" t="s">
        <v>10</v>
      </c>
      <c r="C983" s="13" t="str">
        <f t="array" ref="C983">XLOOKUP(D983,Province!$B$2:$B$108,Province!$A$2:$A$108)</f>
        <v>Alessandria</v>
      </c>
      <c r="D983" s="13" t="s">
        <v>895</v>
      </c>
      <c r="E983" s="13">
        <v>1668.0</v>
      </c>
      <c r="F983" s="13">
        <f>(Comuni!$E983/$E$7910)*100</f>
        <v>0.002806996098</v>
      </c>
      <c r="G983" s="13">
        <f t="array" ref="G983">Comuni!$E983/XLOOKUP(B983,Ripartizione_Geografica!$C$2:$C$21,Ripartizione_Geografica!$D$2:$D$21)*100</f>
        <v>0.03822255057</v>
      </c>
      <c r="H983" s="13" t="str">
        <f t="shared" si="1"/>
        <v/>
      </c>
      <c r="I983" s="13" t="str">
        <f t="array" ref="I983">XLOOKUP(B983,Ripartizione_Geografica!$C$2:$C$21,Ripartizione_Geografica!$B$2:$B$21)</f>
        <v>Nord-ovest</v>
      </c>
    </row>
    <row r="984" ht="14.25" customHeight="1">
      <c r="A984" s="13" t="s">
        <v>1031</v>
      </c>
      <c r="B984" s="13" t="s">
        <v>10</v>
      </c>
      <c r="C984" s="13" t="str">
        <f t="array" ref="C984">XLOOKUP(D984,Province!$B$2:$B$108,Province!$A$2:$A$108)</f>
        <v>Alessandria</v>
      </c>
      <c r="D984" s="13" t="s">
        <v>895</v>
      </c>
      <c r="E984" s="13">
        <v>675.0</v>
      </c>
      <c r="F984" s="13">
        <f>(Comuni!$E984/$E$7910)*100</f>
        <v>0.00113592468</v>
      </c>
      <c r="G984" s="13">
        <f t="array" ref="G984">Comuni!$E984/XLOOKUP(B984,Ripartizione_Geografica!$C$2:$C$21,Ripartizione_Geografica!$D$2:$D$21)*100</f>
        <v>0.01546775877</v>
      </c>
      <c r="H984" s="13" t="str">
        <f t="shared" si="1"/>
        <v/>
      </c>
      <c r="I984" s="13" t="str">
        <f t="array" ref="I984">XLOOKUP(B984,Ripartizione_Geografica!$C$2:$C$21,Ripartizione_Geografica!$B$2:$B$21)</f>
        <v>Nord-ovest</v>
      </c>
    </row>
    <row r="985" ht="14.25" customHeight="1">
      <c r="A985" s="13" t="s">
        <v>1032</v>
      </c>
      <c r="B985" s="13" t="s">
        <v>10</v>
      </c>
      <c r="C985" s="13" t="str">
        <f t="array" ref="C985">XLOOKUP(D985,Province!$B$2:$B$108,Province!$A$2:$A$108)</f>
        <v>Alessandria</v>
      </c>
      <c r="D985" s="13" t="s">
        <v>895</v>
      </c>
      <c r="E985" s="13">
        <v>1417.0</v>
      </c>
      <c r="F985" s="13">
        <f>(Comuni!$E985/$E$7910)*100</f>
        <v>0.002384600402</v>
      </c>
      <c r="G985" s="13">
        <f t="array" ref="G985">Comuni!$E985/XLOOKUP(B985,Ripartizione_Geografica!$C$2:$C$21,Ripartizione_Geografica!$D$2:$D$21)*100</f>
        <v>0.03247083583</v>
      </c>
      <c r="H985" s="13" t="str">
        <f t="shared" si="1"/>
        <v/>
      </c>
      <c r="I985" s="13" t="str">
        <f t="array" ref="I985">XLOOKUP(B985,Ripartizione_Geografica!$C$2:$C$21,Ripartizione_Geografica!$B$2:$B$21)</f>
        <v>Nord-ovest</v>
      </c>
    </row>
    <row r="986" ht="14.25" customHeight="1">
      <c r="A986" s="13" t="s">
        <v>1033</v>
      </c>
      <c r="B986" s="13" t="s">
        <v>10</v>
      </c>
      <c r="C986" s="13" t="str">
        <f t="array" ref="C986">XLOOKUP(D986,Province!$B$2:$B$108,Province!$A$2:$A$108)</f>
        <v>Alessandria</v>
      </c>
      <c r="D986" s="13" t="s">
        <v>895</v>
      </c>
      <c r="E986" s="13">
        <v>363.0</v>
      </c>
      <c r="F986" s="13">
        <f>(Comuni!$E986/$E$7910)*100</f>
        <v>0.0006108750501</v>
      </c>
      <c r="G986" s="13">
        <f t="array" ref="G986">Comuni!$E986/XLOOKUP(B986,Ripartizione_Geografica!$C$2:$C$21,Ripartizione_Geografica!$D$2:$D$21)*100</f>
        <v>0.008318216941</v>
      </c>
      <c r="H986" s="13" t="str">
        <f t="shared" si="1"/>
        <v/>
      </c>
      <c r="I986" s="13" t="str">
        <f t="array" ref="I986">XLOOKUP(B986,Ripartizione_Geografica!$C$2:$C$21,Ripartizione_Geografica!$B$2:$B$21)</f>
        <v>Nord-ovest</v>
      </c>
    </row>
    <row r="987" ht="14.25" customHeight="1">
      <c r="A987" s="13" t="s">
        <v>1034</v>
      </c>
      <c r="B987" s="13" t="s">
        <v>10</v>
      </c>
      <c r="C987" s="13" t="str">
        <f t="array" ref="C987">XLOOKUP(D987,Province!$B$2:$B$108,Province!$A$2:$A$108)</f>
        <v>Alessandria</v>
      </c>
      <c r="D987" s="13" t="s">
        <v>895</v>
      </c>
      <c r="E987" s="13">
        <v>154.0</v>
      </c>
      <c r="F987" s="13">
        <f>(Comuni!$E987/$E$7910)*100</f>
        <v>0.0002591591122</v>
      </c>
      <c r="G987" s="13">
        <f t="array" ref="G987">Comuni!$E987/XLOOKUP(B987,Ripartizione_Geografica!$C$2:$C$21,Ripartizione_Geografica!$D$2:$D$21)*100</f>
        <v>0.00352894052</v>
      </c>
      <c r="H987" s="13" t="str">
        <f t="shared" si="1"/>
        <v/>
      </c>
      <c r="I987" s="13" t="str">
        <f t="array" ref="I987">XLOOKUP(B987,Ripartizione_Geografica!$C$2:$C$21,Ripartizione_Geografica!$B$2:$B$21)</f>
        <v>Nord-ovest</v>
      </c>
    </row>
    <row r="988" ht="14.25" customHeight="1">
      <c r="A988" s="13" t="s">
        <v>1035</v>
      </c>
      <c r="B988" s="13" t="s">
        <v>10</v>
      </c>
      <c r="C988" s="13" t="str">
        <f t="array" ref="C988">XLOOKUP(D988,Province!$B$2:$B$108,Province!$A$2:$A$108)</f>
        <v>Alessandria</v>
      </c>
      <c r="D988" s="13" t="s">
        <v>895</v>
      </c>
      <c r="E988" s="13">
        <v>1495.0</v>
      </c>
      <c r="F988" s="13">
        <f>(Comuni!$E988/$E$7910)*100</f>
        <v>0.00251586281</v>
      </c>
      <c r="G988" s="13">
        <f t="array" ref="G988">Comuni!$E988/XLOOKUP(B988,Ripartizione_Geografica!$C$2:$C$21,Ripartizione_Geografica!$D$2:$D$21)*100</f>
        <v>0.03425822129</v>
      </c>
      <c r="H988" s="13" t="str">
        <f t="shared" si="1"/>
        <v/>
      </c>
      <c r="I988" s="13" t="str">
        <f t="array" ref="I988">XLOOKUP(B988,Ripartizione_Geografica!$C$2:$C$21,Ripartizione_Geografica!$B$2:$B$21)</f>
        <v>Nord-ovest</v>
      </c>
    </row>
    <row r="989" ht="14.25" customHeight="1">
      <c r="A989" s="13" t="s">
        <v>1036</v>
      </c>
      <c r="B989" s="13" t="s">
        <v>10</v>
      </c>
      <c r="C989" s="13" t="str">
        <f t="array" ref="C989">XLOOKUP(D989,Province!$B$2:$B$108,Province!$A$2:$A$108)</f>
        <v>Alessandria</v>
      </c>
      <c r="D989" s="13" t="s">
        <v>895</v>
      </c>
      <c r="E989" s="13">
        <v>210.0</v>
      </c>
      <c r="F989" s="13">
        <f>(Comuni!$E989/$E$7910)*100</f>
        <v>0.0003533987893</v>
      </c>
      <c r="G989" s="13">
        <f t="array" ref="G989">Comuni!$E989/XLOOKUP(B989,Ripartizione_Geografica!$C$2:$C$21,Ripartizione_Geografica!$D$2:$D$21)*100</f>
        <v>0.004812191619</v>
      </c>
      <c r="H989" s="13" t="str">
        <f t="shared" si="1"/>
        <v/>
      </c>
      <c r="I989" s="13" t="str">
        <f t="array" ref="I989">XLOOKUP(B989,Ripartizione_Geografica!$C$2:$C$21,Ripartizione_Geografica!$B$2:$B$21)</f>
        <v>Nord-ovest</v>
      </c>
    </row>
    <row r="990" ht="14.25" customHeight="1">
      <c r="A990" s="13" t="s">
        <v>1037</v>
      </c>
      <c r="B990" s="13" t="s">
        <v>10</v>
      </c>
      <c r="C990" s="13" t="str">
        <f t="array" ref="C990">XLOOKUP(D990,Province!$B$2:$B$108,Province!$A$2:$A$108)</f>
        <v>Alessandria</v>
      </c>
      <c r="D990" s="13" t="s">
        <v>895</v>
      </c>
      <c r="E990" s="13">
        <v>1641.0</v>
      </c>
      <c r="F990" s="13">
        <f>(Comuni!$E990/$E$7910)*100</f>
        <v>0.002761559111</v>
      </c>
      <c r="G990" s="13">
        <f t="array" ref="G990">Comuni!$E990/XLOOKUP(B990,Ripartizione_Geografica!$C$2:$C$21,Ripartizione_Geografica!$D$2:$D$21)*100</f>
        <v>0.03760384022</v>
      </c>
      <c r="H990" s="13" t="str">
        <f t="shared" si="1"/>
        <v/>
      </c>
      <c r="I990" s="13" t="str">
        <f t="array" ref="I990">XLOOKUP(B990,Ripartizione_Geografica!$C$2:$C$21,Ripartizione_Geografica!$B$2:$B$21)</f>
        <v>Nord-ovest</v>
      </c>
    </row>
    <row r="991" ht="14.25" customHeight="1">
      <c r="A991" s="13" t="s">
        <v>1038</v>
      </c>
      <c r="B991" s="13" t="s">
        <v>10</v>
      </c>
      <c r="C991" s="13" t="str">
        <f t="array" ref="C991">XLOOKUP(D991,Province!$B$2:$B$108,Province!$A$2:$A$108)</f>
        <v>Alessandria</v>
      </c>
      <c r="D991" s="13" t="s">
        <v>895</v>
      </c>
      <c r="E991" s="13">
        <v>377.0</v>
      </c>
      <c r="F991" s="13">
        <f>(Comuni!$E991/$E$7910)*100</f>
        <v>0.0006344349694</v>
      </c>
      <c r="G991" s="13">
        <f t="array" ref="G991">Comuni!$E991/XLOOKUP(B991,Ripartizione_Geografica!$C$2:$C$21,Ripartizione_Geografica!$D$2:$D$21)*100</f>
        <v>0.008639029716</v>
      </c>
      <c r="H991" s="13" t="str">
        <f t="shared" si="1"/>
        <v/>
      </c>
      <c r="I991" s="13" t="str">
        <f t="array" ref="I991">XLOOKUP(B991,Ripartizione_Geografica!$C$2:$C$21,Ripartizione_Geografica!$B$2:$B$21)</f>
        <v>Nord-ovest</v>
      </c>
    </row>
    <row r="992" ht="14.25" customHeight="1">
      <c r="A992" s="13" t="s">
        <v>1039</v>
      </c>
      <c r="B992" s="13" t="s">
        <v>10</v>
      </c>
      <c r="C992" s="13" t="str">
        <f t="array" ref="C992">XLOOKUP(D992,Province!$B$2:$B$108,Province!$A$2:$A$108)</f>
        <v>Alessandria</v>
      </c>
      <c r="D992" s="13" t="s">
        <v>895</v>
      </c>
      <c r="E992" s="13">
        <v>4218.0</v>
      </c>
      <c r="F992" s="13">
        <f>(Comuni!$E992/$E$7910)*100</f>
        <v>0.007098267111</v>
      </c>
      <c r="G992" s="13">
        <f t="array" ref="G992">Comuni!$E992/XLOOKUP(B992,Ripartizione_Geografica!$C$2:$C$21,Ripartizione_Geografica!$D$2:$D$21)*100</f>
        <v>0.09665630594</v>
      </c>
      <c r="H992" s="13" t="str">
        <f t="shared" si="1"/>
        <v/>
      </c>
      <c r="I992" s="13" t="str">
        <f t="array" ref="I992">XLOOKUP(B992,Ripartizione_Geografica!$C$2:$C$21,Ripartizione_Geografica!$B$2:$B$21)</f>
        <v>Nord-ovest</v>
      </c>
    </row>
    <row r="993" ht="14.25" customHeight="1">
      <c r="A993" s="13" t="s">
        <v>1040</v>
      </c>
      <c r="B993" s="13" t="s">
        <v>10</v>
      </c>
      <c r="C993" s="13" t="str">
        <f t="array" ref="C993">XLOOKUP(D993,Province!$B$2:$B$108,Province!$A$2:$A$108)</f>
        <v>Alessandria</v>
      </c>
      <c r="D993" s="13" t="s">
        <v>895</v>
      </c>
      <c r="E993" s="13">
        <v>607.0</v>
      </c>
      <c r="F993" s="13">
        <f>(Comuni!$E993/$E$7910)*100</f>
        <v>0.001021490786</v>
      </c>
      <c r="G993" s="13">
        <f t="array" ref="G993">Comuni!$E993/XLOOKUP(B993,Ripartizione_Geografica!$C$2:$C$21,Ripartizione_Geografica!$D$2:$D$21)*100</f>
        <v>0.0139095253</v>
      </c>
      <c r="H993" s="13" t="str">
        <f t="shared" si="1"/>
        <v/>
      </c>
      <c r="I993" s="13" t="str">
        <f t="array" ref="I993">XLOOKUP(B993,Ripartizione_Geografica!$C$2:$C$21,Ripartizione_Geografica!$B$2:$B$21)</f>
        <v>Nord-ovest</v>
      </c>
    </row>
    <row r="994" ht="14.25" customHeight="1">
      <c r="A994" s="13" t="s">
        <v>1041</v>
      </c>
      <c r="B994" s="13" t="s">
        <v>10</v>
      </c>
      <c r="C994" s="13" t="str">
        <f t="array" ref="C994">XLOOKUP(D994,Province!$B$2:$B$108,Province!$A$2:$A$108)</f>
        <v>Alessandria</v>
      </c>
      <c r="D994" s="13" t="s">
        <v>895</v>
      </c>
      <c r="E994" s="13">
        <v>1279.0</v>
      </c>
      <c r="F994" s="13">
        <f>(Comuni!$E994/$E$7910)*100</f>
        <v>0.002152366912</v>
      </c>
      <c r="G994" s="13">
        <f t="array" ref="G994">Comuni!$E994/XLOOKUP(B994,Ripartizione_Geografica!$C$2:$C$21,Ripartizione_Geografica!$D$2:$D$21)*100</f>
        <v>0.02930853848</v>
      </c>
      <c r="H994" s="13" t="str">
        <f t="shared" si="1"/>
        <v/>
      </c>
      <c r="I994" s="13" t="str">
        <f t="array" ref="I994">XLOOKUP(B994,Ripartizione_Geografica!$C$2:$C$21,Ripartizione_Geografica!$B$2:$B$21)</f>
        <v>Nord-ovest</v>
      </c>
    </row>
    <row r="995" ht="14.25" customHeight="1">
      <c r="A995" s="13" t="s">
        <v>1042</v>
      </c>
      <c r="B995" s="13" t="s">
        <v>10</v>
      </c>
      <c r="C995" s="13" t="str">
        <f t="array" ref="C995">XLOOKUP(D995,Province!$B$2:$B$108,Province!$A$2:$A$108)</f>
        <v>Alessandria</v>
      </c>
      <c r="D995" s="13" t="s">
        <v>895</v>
      </c>
      <c r="E995" s="13">
        <v>4449.0</v>
      </c>
      <c r="F995" s="13">
        <f>(Comuni!$E995/$E$7910)*100</f>
        <v>0.007487005779</v>
      </c>
      <c r="G995" s="13">
        <f t="array" ref="G995">Comuni!$E995/XLOOKUP(B995,Ripartizione_Geografica!$C$2:$C$21,Ripartizione_Geografica!$D$2:$D$21)*100</f>
        <v>0.1019497167</v>
      </c>
      <c r="H995" s="13" t="str">
        <f t="shared" si="1"/>
        <v/>
      </c>
      <c r="I995" s="13" t="str">
        <f t="array" ref="I995">XLOOKUP(B995,Ripartizione_Geografica!$C$2:$C$21,Ripartizione_Geografica!$B$2:$B$21)</f>
        <v>Nord-ovest</v>
      </c>
    </row>
    <row r="996" ht="14.25" customHeight="1">
      <c r="A996" s="13" t="s">
        <v>1043</v>
      </c>
      <c r="B996" s="13" t="s">
        <v>10</v>
      </c>
      <c r="C996" s="13" t="str">
        <f t="array" ref="C996">XLOOKUP(D996,Province!$B$2:$B$108,Province!$A$2:$A$108)</f>
        <v>Alessandria</v>
      </c>
      <c r="D996" s="13" t="s">
        <v>895</v>
      </c>
      <c r="E996" s="13">
        <v>591.0</v>
      </c>
      <c r="F996" s="13">
        <f>(Comuni!$E996/$E$7910)*100</f>
        <v>0.0009945651642</v>
      </c>
      <c r="G996" s="13">
        <f t="array" ref="G996">Comuni!$E996/XLOOKUP(B996,Ripartizione_Geografica!$C$2:$C$21,Ripartizione_Geografica!$D$2:$D$21)*100</f>
        <v>0.01354288213</v>
      </c>
      <c r="H996" s="13" t="str">
        <f t="shared" si="1"/>
        <v/>
      </c>
      <c r="I996" s="13" t="str">
        <f t="array" ref="I996">XLOOKUP(B996,Ripartizione_Geografica!$C$2:$C$21,Ripartizione_Geografica!$B$2:$B$21)</f>
        <v>Nord-ovest</v>
      </c>
    </row>
    <row r="997" ht="14.25" customHeight="1">
      <c r="A997" s="13" t="s">
        <v>1044</v>
      </c>
      <c r="B997" s="13" t="s">
        <v>10</v>
      </c>
      <c r="C997" s="13" t="str">
        <f t="array" ref="C997">XLOOKUP(D997,Province!$B$2:$B$108,Province!$A$2:$A$108)</f>
        <v>Alessandria</v>
      </c>
      <c r="D997" s="13" t="s">
        <v>895</v>
      </c>
      <c r="E997" s="13">
        <v>441.0</v>
      </c>
      <c r="F997" s="13">
        <f>(Comuni!$E997/$E$7910)*100</f>
        <v>0.0007421374575</v>
      </c>
      <c r="G997" s="13">
        <f t="array" ref="G997">Comuni!$E997/XLOOKUP(B997,Ripartizione_Geografica!$C$2:$C$21,Ripartizione_Geografica!$D$2:$D$21)*100</f>
        <v>0.0101056024</v>
      </c>
      <c r="H997" s="13" t="str">
        <f t="shared" si="1"/>
        <v/>
      </c>
      <c r="I997" s="13" t="str">
        <f t="array" ref="I997">XLOOKUP(B997,Ripartizione_Geografica!$C$2:$C$21,Ripartizione_Geografica!$B$2:$B$21)</f>
        <v>Nord-ovest</v>
      </c>
    </row>
    <row r="998" ht="14.25" customHeight="1">
      <c r="A998" s="13" t="s">
        <v>1045</v>
      </c>
      <c r="B998" s="13" t="s">
        <v>10</v>
      </c>
      <c r="C998" s="13" t="str">
        <f t="array" ref="C998">XLOOKUP(D998,Province!$B$2:$B$108,Province!$A$2:$A$108)</f>
        <v>Alessandria</v>
      </c>
      <c r="D998" s="13" t="s">
        <v>895</v>
      </c>
      <c r="E998" s="13">
        <v>452.0</v>
      </c>
      <c r="F998" s="13">
        <f>(Comuni!$E998/$E$7910)*100</f>
        <v>0.0007606488227</v>
      </c>
      <c r="G998" s="13">
        <f t="array" ref="G998">Comuni!$E998/XLOOKUP(B998,Ripartizione_Geografica!$C$2:$C$21,Ripartizione_Geografica!$D$2:$D$21)*100</f>
        <v>0.01035766958</v>
      </c>
      <c r="H998" s="13" t="str">
        <f t="shared" si="1"/>
        <v/>
      </c>
      <c r="I998" s="13" t="str">
        <f t="array" ref="I998">XLOOKUP(B998,Ripartizione_Geografica!$C$2:$C$21,Ripartizione_Geografica!$B$2:$B$21)</f>
        <v>Nord-ovest</v>
      </c>
    </row>
    <row r="999" ht="14.25" customHeight="1">
      <c r="A999" s="13" t="s">
        <v>1046</v>
      </c>
      <c r="B999" s="13" t="s">
        <v>10</v>
      </c>
      <c r="C999" s="13" t="str">
        <f t="array" ref="C999">XLOOKUP(D999,Province!$B$2:$B$108,Province!$A$2:$A$108)</f>
        <v>Alessandria</v>
      </c>
      <c r="D999" s="13" t="s">
        <v>895</v>
      </c>
      <c r="E999" s="13">
        <v>1193.0</v>
      </c>
      <c r="F999" s="13">
        <f>(Comuni!$E999/$E$7910)*100</f>
        <v>0.002007641693</v>
      </c>
      <c r="G999" s="13">
        <f t="array" ref="G999">Comuni!$E999/XLOOKUP(B999,Ripartizione_Geografica!$C$2:$C$21,Ripartizione_Geografica!$D$2:$D$21)*100</f>
        <v>0.02733783143</v>
      </c>
      <c r="H999" s="13" t="str">
        <f t="shared" si="1"/>
        <v/>
      </c>
      <c r="I999" s="13" t="str">
        <f t="array" ref="I999">XLOOKUP(B999,Ripartizione_Geografica!$C$2:$C$21,Ripartizione_Geografica!$B$2:$B$21)</f>
        <v>Nord-ovest</v>
      </c>
    </row>
    <row r="1000" ht="14.25" customHeight="1">
      <c r="A1000" s="13" t="s">
        <v>1047</v>
      </c>
      <c r="B1000" s="13" t="s">
        <v>10</v>
      </c>
      <c r="C1000" s="13" t="str">
        <f t="array" ref="C1000">XLOOKUP(D1000,Province!$B$2:$B$108,Province!$A$2:$A$108)</f>
        <v>Alessandria</v>
      </c>
      <c r="D1000" s="13" t="s">
        <v>895</v>
      </c>
      <c r="E1000" s="13">
        <v>579.0</v>
      </c>
      <c r="F1000" s="13">
        <f>(Comuni!$E1000/$E$7910)*100</f>
        <v>0.0009743709476</v>
      </c>
      <c r="G1000" s="13">
        <f t="array" ref="G1000">Comuni!$E1000/XLOOKUP(B1000,Ripartizione_Geografica!$C$2:$C$21,Ripartizione_Geografica!$D$2:$D$21)*100</f>
        <v>0.01326789975</v>
      </c>
      <c r="H1000" s="13" t="str">
        <f t="shared" si="1"/>
        <v/>
      </c>
      <c r="I1000" s="13" t="str">
        <f t="array" ref="I1000">XLOOKUP(B1000,Ripartizione_Geografica!$C$2:$C$21,Ripartizione_Geografica!$B$2:$B$21)</f>
        <v>Nord-ovest</v>
      </c>
    </row>
    <row r="1001" ht="14.25" customHeight="1">
      <c r="A1001" s="13" t="s">
        <v>1048</v>
      </c>
      <c r="B1001" s="13" t="s">
        <v>10</v>
      </c>
      <c r="C1001" s="13" t="str">
        <f t="array" ref="C1001">XLOOKUP(D1001,Province!$B$2:$B$108,Province!$A$2:$A$108)</f>
        <v>Alessandria</v>
      </c>
      <c r="D1001" s="13" t="s">
        <v>895</v>
      </c>
      <c r="E1001" s="13">
        <v>6322.0</v>
      </c>
      <c r="F1001" s="13">
        <f>(Comuni!$E1001/$E$7910)*100</f>
        <v>0.01063898641</v>
      </c>
      <c r="G1001" s="13">
        <f t="array" ref="G1001">Comuni!$E1001/XLOOKUP(B1001,Ripartizione_Geografica!$C$2:$C$21,Ripartizione_Geografica!$D$2:$D$21)*100</f>
        <v>0.1448698829</v>
      </c>
      <c r="H1001" s="13" t="str">
        <f t="shared" si="1"/>
        <v/>
      </c>
      <c r="I1001" s="13" t="str">
        <f t="array" ref="I1001">XLOOKUP(B1001,Ripartizione_Geografica!$C$2:$C$21,Ripartizione_Geografica!$B$2:$B$21)</f>
        <v>Nord-ovest</v>
      </c>
    </row>
    <row r="1002" ht="14.25" customHeight="1">
      <c r="A1002" s="13" t="s">
        <v>1049</v>
      </c>
      <c r="B1002" s="13" t="s">
        <v>10</v>
      </c>
      <c r="C1002" s="13" t="str">
        <f t="array" ref="C1002">XLOOKUP(D1002,Province!$B$2:$B$108,Province!$A$2:$A$108)</f>
        <v>Alessandria</v>
      </c>
      <c r="D1002" s="13" t="s">
        <v>895</v>
      </c>
      <c r="E1002" s="13">
        <v>1294.0</v>
      </c>
      <c r="F1002" s="13">
        <f>(Comuni!$E1002/$E$7910)*100</f>
        <v>0.002177609683</v>
      </c>
      <c r="G1002" s="13">
        <f t="array" ref="G1002">Comuni!$E1002/XLOOKUP(B1002,Ripartizione_Geografica!$C$2:$C$21,Ripartizione_Geografica!$D$2:$D$21)*100</f>
        <v>0.02965226645</v>
      </c>
      <c r="H1002" s="13" t="str">
        <f t="shared" si="1"/>
        <v/>
      </c>
      <c r="I1002" s="13" t="str">
        <f t="array" ref="I1002">XLOOKUP(B1002,Ripartizione_Geografica!$C$2:$C$21,Ripartizione_Geografica!$B$2:$B$21)</f>
        <v>Nord-ovest</v>
      </c>
    </row>
    <row r="1003" ht="14.25" customHeight="1">
      <c r="A1003" s="13" t="s">
        <v>1050</v>
      </c>
      <c r="B1003" s="13" t="s">
        <v>10</v>
      </c>
      <c r="C1003" s="13" t="str">
        <f t="array" ref="C1003">XLOOKUP(D1003,Province!$B$2:$B$108,Province!$A$2:$A$108)</f>
        <v>Alessandria</v>
      </c>
      <c r="D1003" s="13" t="s">
        <v>895</v>
      </c>
      <c r="E1003" s="13">
        <v>2056.0</v>
      </c>
      <c r="F1003" s="13">
        <f>(Comuni!$E1003/$E$7910)*100</f>
        <v>0.003459942432</v>
      </c>
      <c r="G1003" s="13">
        <f t="array" ref="G1003">Comuni!$E1003/XLOOKUP(B1003,Ripartizione_Geografica!$C$2:$C$21,Ripartizione_Geografica!$D$2:$D$21)*100</f>
        <v>0.04711364747</v>
      </c>
      <c r="H1003" s="13" t="str">
        <f t="shared" si="1"/>
        <v/>
      </c>
      <c r="I1003" s="13" t="str">
        <f t="array" ref="I1003">XLOOKUP(B1003,Ripartizione_Geografica!$C$2:$C$21,Ripartizione_Geografica!$B$2:$B$21)</f>
        <v>Nord-ovest</v>
      </c>
    </row>
    <row r="1004" ht="14.25" customHeight="1">
      <c r="A1004" s="13" t="s">
        <v>1051</v>
      </c>
      <c r="B1004" s="13" t="s">
        <v>10</v>
      </c>
      <c r="C1004" s="13" t="str">
        <f t="array" ref="C1004">XLOOKUP(D1004,Province!$B$2:$B$108,Province!$A$2:$A$108)</f>
        <v>Alessandria</v>
      </c>
      <c r="D1004" s="13" t="s">
        <v>895</v>
      </c>
      <c r="E1004" s="13">
        <v>1660.0</v>
      </c>
      <c r="F1004" s="13">
        <f>(Comuni!$E1004/$E$7910)*100</f>
        <v>0.002793533287</v>
      </c>
      <c r="G1004" s="13">
        <f t="array" ref="G1004">Comuni!$E1004/XLOOKUP(B1004,Ripartizione_Geografica!$C$2:$C$21,Ripartizione_Geografica!$D$2:$D$21)*100</f>
        <v>0.03803922899</v>
      </c>
      <c r="H1004" s="13" t="str">
        <f t="shared" si="1"/>
        <v/>
      </c>
      <c r="I1004" s="13" t="str">
        <f t="array" ref="I1004">XLOOKUP(B1004,Ripartizione_Geografica!$C$2:$C$21,Ripartizione_Geografica!$B$2:$B$21)</f>
        <v>Nord-ovest</v>
      </c>
    </row>
    <row r="1005" ht="14.25" customHeight="1">
      <c r="A1005" s="13" t="s">
        <v>1052</v>
      </c>
      <c r="B1005" s="13" t="s">
        <v>10</v>
      </c>
      <c r="C1005" s="13" t="str">
        <f t="array" ref="C1005">XLOOKUP(D1005,Province!$B$2:$B$108,Province!$A$2:$A$108)</f>
        <v>Alessandria</v>
      </c>
      <c r="D1005" s="13" t="s">
        <v>895</v>
      </c>
      <c r="E1005" s="13">
        <v>221.0</v>
      </c>
      <c r="F1005" s="13">
        <f>(Comuni!$E1005/$E$7910)*100</f>
        <v>0.0003719101544</v>
      </c>
      <c r="G1005" s="13">
        <f t="array" ref="G1005">Comuni!$E1005/XLOOKUP(B1005,Ripartizione_Geografica!$C$2:$C$21,Ripartizione_Geografica!$D$2:$D$21)*100</f>
        <v>0.005064258799</v>
      </c>
      <c r="H1005" s="13" t="str">
        <f t="shared" si="1"/>
        <v/>
      </c>
      <c r="I1005" s="13" t="str">
        <f t="array" ref="I1005">XLOOKUP(B1005,Ripartizione_Geografica!$C$2:$C$21,Ripartizione_Geografica!$B$2:$B$21)</f>
        <v>Nord-ovest</v>
      </c>
    </row>
    <row r="1006" ht="14.25" customHeight="1">
      <c r="A1006" s="13" t="s">
        <v>1053</v>
      </c>
      <c r="B1006" s="13" t="s">
        <v>10</v>
      </c>
      <c r="C1006" s="13" t="str">
        <f t="array" ref="C1006">XLOOKUP(D1006,Province!$B$2:$B$108,Province!$A$2:$A$108)</f>
        <v>Alessandria</v>
      </c>
      <c r="D1006" s="13" t="s">
        <v>895</v>
      </c>
      <c r="E1006" s="13">
        <v>1126.0</v>
      </c>
      <c r="F1006" s="13">
        <f>(Comuni!$E1006/$E$7910)*100</f>
        <v>0.001894890651</v>
      </c>
      <c r="G1006" s="13">
        <f t="array" ref="G1006">Comuni!$E1006/XLOOKUP(B1006,Ripartizione_Geografica!$C$2:$C$21,Ripartizione_Geografica!$D$2:$D$21)*100</f>
        <v>0.02580251316</v>
      </c>
      <c r="H1006" s="13" t="str">
        <f t="shared" si="1"/>
        <v/>
      </c>
      <c r="I1006" s="13" t="str">
        <f t="array" ref="I1006">XLOOKUP(B1006,Ripartizione_Geografica!$C$2:$C$21,Ripartizione_Geografica!$B$2:$B$21)</f>
        <v>Nord-ovest</v>
      </c>
    </row>
    <row r="1007" ht="14.25" customHeight="1">
      <c r="A1007" s="13" t="s">
        <v>1054</v>
      </c>
      <c r="B1007" s="13" t="s">
        <v>10</v>
      </c>
      <c r="C1007" s="13" t="str">
        <f t="array" ref="C1007">XLOOKUP(D1007,Province!$B$2:$B$108,Province!$A$2:$A$108)</f>
        <v>Alessandria</v>
      </c>
      <c r="D1007" s="13" t="s">
        <v>895</v>
      </c>
      <c r="E1007" s="13">
        <v>332.0</v>
      </c>
      <c r="F1007" s="13">
        <f>(Comuni!$E1007/$E$7910)*100</f>
        <v>0.0005587066574</v>
      </c>
      <c r="G1007" s="13">
        <f t="array" ref="G1007">Comuni!$E1007/XLOOKUP(B1007,Ripartizione_Geografica!$C$2:$C$21,Ripartizione_Geografica!$D$2:$D$21)*100</f>
        <v>0.007607845797</v>
      </c>
      <c r="H1007" s="13" t="str">
        <f t="shared" si="1"/>
        <v/>
      </c>
      <c r="I1007" s="13" t="str">
        <f t="array" ref="I1007">XLOOKUP(B1007,Ripartizione_Geografica!$C$2:$C$21,Ripartizione_Geografica!$B$2:$B$21)</f>
        <v>Nord-ovest</v>
      </c>
    </row>
    <row r="1008" ht="14.25" customHeight="1">
      <c r="A1008" s="13" t="s">
        <v>1055</v>
      </c>
      <c r="B1008" s="13" t="s">
        <v>10</v>
      </c>
      <c r="C1008" s="13" t="str">
        <f t="array" ref="C1008">XLOOKUP(D1008,Province!$B$2:$B$108,Province!$A$2:$A$108)</f>
        <v>Alessandria</v>
      </c>
      <c r="D1008" s="13" t="s">
        <v>895</v>
      </c>
      <c r="E1008" s="13">
        <v>2425.0</v>
      </c>
      <c r="F1008" s="13">
        <f>(Comuni!$E1008/$E$7910)*100</f>
        <v>0.004080914591</v>
      </c>
      <c r="G1008" s="13">
        <f t="array" ref="G1008">Comuni!$E1008/XLOOKUP(B1008,Ripartizione_Geografica!$C$2:$C$21,Ripartizione_Geografica!$D$2:$D$21)*100</f>
        <v>0.0555693556</v>
      </c>
      <c r="H1008" s="13" t="str">
        <f t="shared" si="1"/>
        <v/>
      </c>
      <c r="I1008" s="13" t="str">
        <f t="array" ref="I1008">XLOOKUP(B1008,Ripartizione_Geografica!$C$2:$C$21,Ripartizione_Geografica!$B$2:$B$21)</f>
        <v>Nord-ovest</v>
      </c>
    </row>
    <row r="1009" ht="14.25" customHeight="1">
      <c r="A1009" s="13" t="s">
        <v>1056</v>
      </c>
      <c r="B1009" s="13" t="s">
        <v>10</v>
      </c>
      <c r="C1009" s="13" t="str">
        <f t="array" ref="C1009">XLOOKUP(D1009,Province!$B$2:$B$108,Province!$A$2:$A$108)</f>
        <v>Alessandria</v>
      </c>
      <c r="D1009" s="13" t="s">
        <v>895</v>
      </c>
      <c r="E1009" s="13">
        <v>2039.0</v>
      </c>
      <c r="F1009" s="13">
        <f>(Comuni!$E1009/$E$7910)*100</f>
        <v>0.003431333959</v>
      </c>
      <c r="G1009" s="13">
        <f t="array" ref="G1009">Comuni!$E1009/XLOOKUP(B1009,Ripartizione_Geografica!$C$2:$C$21,Ripartizione_Geografica!$D$2:$D$21)*100</f>
        <v>0.0467240891</v>
      </c>
      <c r="H1009" s="13" t="str">
        <f t="shared" si="1"/>
        <v/>
      </c>
      <c r="I1009" s="13" t="str">
        <f t="array" ref="I1009">XLOOKUP(B1009,Ripartizione_Geografica!$C$2:$C$21,Ripartizione_Geografica!$B$2:$B$21)</f>
        <v>Nord-ovest</v>
      </c>
    </row>
    <row r="1010" ht="14.25" customHeight="1">
      <c r="A1010" s="13" t="s">
        <v>1057</v>
      </c>
      <c r="B1010" s="13" t="s">
        <v>10</v>
      </c>
      <c r="C1010" s="13" t="str">
        <f t="array" ref="C1010">XLOOKUP(D1010,Province!$B$2:$B$108,Province!$A$2:$A$108)</f>
        <v>Alessandria</v>
      </c>
      <c r="D1010" s="13" t="s">
        <v>895</v>
      </c>
      <c r="E1010" s="13">
        <v>1606.0</v>
      </c>
      <c r="F1010" s="13">
        <f>(Comuni!$E1010/$E$7910)*100</f>
        <v>0.002702659312</v>
      </c>
      <c r="G1010" s="13">
        <f t="array" ref="G1010">Comuni!$E1010/XLOOKUP(B1010,Ripartizione_Geografica!$C$2:$C$21,Ripartizione_Geografica!$D$2:$D$21)*100</f>
        <v>0.03680180828</v>
      </c>
      <c r="H1010" s="13" t="str">
        <f t="shared" si="1"/>
        <v/>
      </c>
      <c r="I1010" s="13" t="str">
        <f t="array" ref="I1010">XLOOKUP(B1010,Ripartizione_Geografica!$C$2:$C$21,Ripartizione_Geografica!$B$2:$B$21)</f>
        <v>Nord-ovest</v>
      </c>
    </row>
    <row r="1011" ht="14.25" customHeight="1">
      <c r="A1011" s="13" t="s">
        <v>1058</v>
      </c>
      <c r="B1011" s="13" t="s">
        <v>10</v>
      </c>
      <c r="C1011" s="13" t="str">
        <f t="array" ref="C1011">XLOOKUP(D1011,Province!$B$2:$B$108,Province!$A$2:$A$108)</f>
        <v>Alessandria</v>
      </c>
      <c r="D1011" s="13" t="s">
        <v>895</v>
      </c>
      <c r="E1011" s="13">
        <v>636.0</v>
      </c>
      <c r="F1011" s="13">
        <f>(Comuni!$E1011/$E$7910)*100</f>
        <v>0.001070293476</v>
      </c>
      <c r="G1011" s="13">
        <f t="array" ref="G1011">Comuni!$E1011/XLOOKUP(B1011,Ripartizione_Geografica!$C$2:$C$21,Ripartizione_Geografica!$D$2:$D$21)*100</f>
        <v>0.01457406605</v>
      </c>
      <c r="H1011" s="13" t="str">
        <f t="shared" si="1"/>
        <v/>
      </c>
      <c r="I1011" s="13" t="str">
        <f t="array" ref="I1011">XLOOKUP(B1011,Ripartizione_Geografica!$C$2:$C$21,Ripartizione_Geografica!$B$2:$B$21)</f>
        <v>Nord-ovest</v>
      </c>
    </row>
    <row r="1012" ht="14.25" customHeight="1">
      <c r="A1012" s="13" t="s">
        <v>1059</v>
      </c>
      <c r="B1012" s="13" t="s">
        <v>10</v>
      </c>
      <c r="C1012" s="13" t="str">
        <f t="array" ref="C1012">XLOOKUP(D1012,Province!$B$2:$B$108,Province!$A$2:$A$108)</f>
        <v>Alessandria</v>
      </c>
      <c r="D1012" s="13" t="s">
        <v>895</v>
      </c>
      <c r="E1012" s="13">
        <v>901.0</v>
      </c>
      <c r="F1012" s="13">
        <f>(Comuni!$E1012/$E$7910)*100</f>
        <v>0.001516249091</v>
      </c>
      <c r="G1012" s="13">
        <f t="array" ref="G1012">Comuni!$E1012/XLOOKUP(B1012,Ripartizione_Geografica!$C$2:$C$21,Ripartizione_Geografica!$D$2:$D$21)*100</f>
        <v>0.02064659356</v>
      </c>
      <c r="H1012" s="13" t="str">
        <f t="shared" si="1"/>
        <v/>
      </c>
      <c r="I1012" s="13" t="str">
        <f t="array" ref="I1012">XLOOKUP(B1012,Ripartizione_Geografica!$C$2:$C$21,Ripartizione_Geografica!$B$2:$B$21)</f>
        <v>Nord-ovest</v>
      </c>
    </row>
    <row r="1013" ht="14.25" customHeight="1">
      <c r="A1013" s="13" t="s">
        <v>1060</v>
      </c>
      <c r="B1013" s="13" t="s">
        <v>10</v>
      </c>
      <c r="C1013" s="13" t="str">
        <f t="array" ref="C1013">XLOOKUP(D1013,Province!$B$2:$B$108,Province!$A$2:$A$108)</f>
        <v>Alessandria</v>
      </c>
      <c r="D1013" s="13" t="s">
        <v>895</v>
      </c>
      <c r="E1013" s="13">
        <v>907.0</v>
      </c>
      <c r="F1013" s="13">
        <f>(Comuni!$E1013/$E$7910)*100</f>
        <v>0.001526346199</v>
      </c>
      <c r="G1013" s="13">
        <f t="array" ref="G1013">Comuni!$E1013/XLOOKUP(B1013,Ripartizione_Geografica!$C$2:$C$21,Ripartizione_Geografica!$D$2:$D$21)*100</f>
        <v>0.02078408475</v>
      </c>
      <c r="H1013" s="13" t="str">
        <f t="shared" si="1"/>
        <v/>
      </c>
      <c r="I1013" s="13" t="str">
        <f t="array" ref="I1013">XLOOKUP(B1013,Ripartizione_Geografica!$C$2:$C$21,Ripartizione_Geografica!$B$2:$B$21)</f>
        <v>Nord-ovest</v>
      </c>
    </row>
    <row r="1014" ht="14.25" customHeight="1">
      <c r="A1014" s="13" t="s">
        <v>1061</v>
      </c>
      <c r="B1014" s="13" t="s">
        <v>10</v>
      </c>
      <c r="C1014" s="13" t="str">
        <f t="array" ref="C1014">XLOOKUP(D1014,Province!$B$2:$B$108,Province!$A$2:$A$108)</f>
        <v>Alessandria</v>
      </c>
      <c r="D1014" s="13" t="s">
        <v>895</v>
      </c>
      <c r="E1014" s="13">
        <v>1424.0</v>
      </c>
      <c r="F1014" s="13">
        <f>(Comuni!$E1014/$E$7910)*100</f>
        <v>0.002396380362</v>
      </c>
      <c r="G1014" s="13">
        <f t="array" ref="G1014">Comuni!$E1014/XLOOKUP(B1014,Ripartizione_Geografica!$C$2:$C$21,Ripartizione_Geografica!$D$2:$D$21)*100</f>
        <v>0.03263124221</v>
      </c>
      <c r="H1014" s="13" t="str">
        <f t="shared" si="1"/>
        <v/>
      </c>
      <c r="I1014" s="13" t="str">
        <f t="array" ref="I1014">XLOOKUP(B1014,Ripartizione_Geografica!$C$2:$C$21,Ripartizione_Geografica!$B$2:$B$21)</f>
        <v>Nord-ovest</v>
      </c>
    </row>
    <row r="1015" ht="14.25" customHeight="1">
      <c r="A1015" s="13" t="s">
        <v>1062</v>
      </c>
      <c r="B1015" s="13" t="s">
        <v>10</v>
      </c>
      <c r="C1015" s="13" t="str">
        <f t="array" ref="C1015">XLOOKUP(D1015,Province!$B$2:$B$108,Province!$A$2:$A$108)</f>
        <v>Alessandria</v>
      </c>
      <c r="D1015" s="13" t="s">
        <v>895</v>
      </c>
      <c r="E1015" s="13">
        <v>25986.0</v>
      </c>
      <c r="F1015" s="13">
        <f>(Comuni!$E1015/$E$7910)*100</f>
        <v>0.0437305759</v>
      </c>
      <c r="G1015" s="13">
        <f t="array" ref="G1015">Comuni!$E1015/XLOOKUP(B1015,Ripartizione_Geografica!$C$2:$C$21,Ripartizione_Geografica!$D$2:$D$21)*100</f>
        <v>0.59547434</v>
      </c>
      <c r="H1015" s="13" t="str">
        <f t="shared" si="1"/>
        <v/>
      </c>
      <c r="I1015" s="13" t="str">
        <f t="array" ref="I1015">XLOOKUP(B1015,Ripartizione_Geografica!$C$2:$C$21,Ripartizione_Geografica!$B$2:$B$21)</f>
        <v>Nord-ovest</v>
      </c>
    </row>
    <row r="1016" ht="14.25" customHeight="1">
      <c r="A1016" s="13" t="s">
        <v>1063</v>
      </c>
      <c r="B1016" s="13" t="s">
        <v>10</v>
      </c>
      <c r="C1016" s="13" t="str">
        <f t="array" ref="C1016">XLOOKUP(D1016,Province!$B$2:$B$108,Province!$A$2:$A$108)</f>
        <v>Alessandria</v>
      </c>
      <c r="D1016" s="13" t="s">
        <v>895</v>
      </c>
      <c r="E1016" s="13">
        <v>271.0</v>
      </c>
      <c r="F1016" s="13">
        <f>(Comuni!$E1016/$E$7910)*100</f>
        <v>0.0004560527233</v>
      </c>
      <c r="G1016" s="13">
        <f t="array" ref="G1016">Comuni!$E1016/XLOOKUP(B1016,Ripartizione_Geografica!$C$2:$C$21,Ripartizione_Geografica!$D$2:$D$21)*100</f>
        <v>0.006210018708</v>
      </c>
      <c r="H1016" s="13" t="str">
        <f t="shared" si="1"/>
        <v/>
      </c>
      <c r="I1016" s="13" t="str">
        <f t="array" ref="I1016">XLOOKUP(B1016,Ripartizione_Geografica!$C$2:$C$21,Ripartizione_Geografica!$B$2:$B$21)</f>
        <v>Nord-ovest</v>
      </c>
    </row>
    <row r="1017" ht="14.25" customHeight="1">
      <c r="A1017" s="13" t="s">
        <v>1064</v>
      </c>
      <c r="B1017" s="13" t="s">
        <v>10</v>
      </c>
      <c r="C1017" s="13" t="str">
        <f t="array" ref="C1017">XLOOKUP(D1017,Province!$B$2:$B$108,Province!$A$2:$A$108)</f>
        <v>Alessandria</v>
      </c>
      <c r="D1017" s="13" t="s">
        <v>895</v>
      </c>
      <c r="E1017" s="13">
        <v>671.0</v>
      </c>
      <c r="F1017" s="13">
        <f>(Comuni!$E1017/$E$7910)*100</f>
        <v>0.001129193274</v>
      </c>
      <c r="G1017" s="13">
        <f t="array" ref="G1017">Comuni!$E1017/XLOOKUP(B1017,Ripartizione_Geografica!$C$2:$C$21,Ripartizione_Geografica!$D$2:$D$21)*100</f>
        <v>0.01537609798</v>
      </c>
      <c r="H1017" s="13" t="str">
        <f t="shared" si="1"/>
        <v/>
      </c>
      <c r="I1017" s="13" t="str">
        <f t="array" ref="I1017">XLOOKUP(B1017,Ripartizione_Geografica!$C$2:$C$21,Ripartizione_Geografica!$B$2:$B$21)</f>
        <v>Nord-ovest</v>
      </c>
    </row>
    <row r="1018" ht="14.25" customHeight="1">
      <c r="A1018" s="13" t="s">
        <v>1065</v>
      </c>
      <c r="B1018" s="13" t="s">
        <v>10</v>
      </c>
      <c r="C1018" s="13" t="str">
        <f t="array" ref="C1018">XLOOKUP(D1018,Province!$B$2:$B$108,Province!$A$2:$A$108)</f>
        <v>Alessandria</v>
      </c>
      <c r="D1018" s="13" t="s">
        <v>895</v>
      </c>
      <c r="E1018" s="13">
        <v>19671.0</v>
      </c>
      <c r="F1018" s="13">
        <f>(Comuni!$E1018/$E$7910)*100</f>
        <v>0.03310336945</v>
      </c>
      <c r="G1018" s="13">
        <f t="array" ref="G1018">Comuni!$E1018/XLOOKUP(B1018,Ripartizione_Geografica!$C$2:$C$21,Ripartizione_Geografica!$D$2:$D$21)*100</f>
        <v>0.4507648635</v>
      </c>
      <c r="H1018" s="13" t="str">
        <f t="shared" si="1"/>
        <v/>
      </c>
      <c r="I1018" s="13" t="str">
        <f t="array" ref="I1018">XLOOKUP(B1018,Ripartizione_Geografica!$C$2:$C$21,Ripartizione_Geografica!$B$2:$B$21)</f>
        <v>Nord-ovest</v>
      </c>
    </row>
    <row r="1019" ht="14.25" customHeight="1">
      <c r="A1019" s="13" t="s">
        <v>1066</v>
      </c>
      <c r="B1019" s="13" t="s">
        <v>10</v>
      </c>
      <c r="C1019" s="13" t="str">
        <f t="array" ref="C1019">XLOOKUP(D1019,Province!$B$2:$B$108,Province!$A$2:$A$108)</f>
        <v>Alessandria</v>
      </c>
      <c r="D1019" s="13" t="s">
        <v>895</v>
      </c>
      <c r="E1019" s="13">
        <v>1055.0</v>
      </c>
      <c r="F1019" s="13">
        <f>(Comuni!$E1019/$E$7910)*100</f>
        <v>0.001775408203</v>
      </c>
      <c r="G1019" s="13">
        <f t="array" ref="G1019">Comuni!$E1019/XLOOKUP(B1019,Ripartizione_Geografica!$C$2:$C$21,Ripartizione_Geografica!$D$2:$D$21)*100</f>
        <v>0.02417553408</v>
      </c>
      <c r="H1019" s="13" t="str">
        <f t="shared" si="1"/>
        <v/>
      </c>
      <c r="I1019" s="13" t="str">
        <f t="array" ref="I1019">XLOOKUP(B1019,Ripartizione_Geografica!$C$2:$C$21,Ripartizione_Geografica!$B$2:$B$21)</f>
        <v>Nord-ovest</v>
      </c>
    </row>
    <row r="1020" ht="14.25" customHeight="1">
      <c r="A1020" s="13" t="s">
        <v>1067</v>
      </c>
      <c r="B1020" s="13" t="s">
        <v>10</v>
      </c>
      <c r="C1020" s="13" t="str">
        <f t="array" ref="C1020">XLOOKUP(D1020,Province!$B$2:$B$108,Province!$A$2:$A$108)</f>
        <v>Alessandria</v>
      </c>
      <c r="D1020" s="13" t="s">
        <v>895</v>
      </c>
      <c r="E1020" s="13">
        <v>1068.0</v>
      </c>
      <c r="F1020" s="13">
        <f>(Comuni!$E1020/$E$7910)*100</f>
        <v>0.001797285271</v>
      </c>
      <c r="G1020" s="13">
        <f t="array" ref="G1020">Comuni!$E1020/XLOOKUP(B1020,Ripartizione_Geografica!$C$2:$C$21,Ripartizione_Geografica!$D$2:$D$21)*100</f>
        <v>0.02447343166</v>
      </c>
      <c r="H1020" s="13" t="str">
        <f t="shared" si="1"/>
        <v/>
      </c>
      <c r="I1020" s="13" t="str">
        <f t="array" ref="I1020">XLOOKUP(B1020,Ripartizione_Geografica!$C$2:$C$21,Ripartizione_Geografica!$B$2:$B$21)</f>
        <v>Nord-ovest</v>
      </c>
    </row>
    <row r="1021" ht="14.25" customHeight="1">
      <c r="A1021" s="13" t="s">
        <v>1068</v>
      </c>
      <c r="B1021" s="13" t="s">
        <v>10</v>
      </c>
      <c r="C1021" s="13" t="str">
        <f t="array" ref="C1021">XLOOKUP(D1021,Province!$B$2:$B$108,Province!$A$2:$A$108)</f>
        <v>Alessandria</v>
      </c>
      <c r="D1021" s="13" t="s">
        <v>895</v>
      </c>
      <c r="E1021" s="13">
        <v>2245.0</v>
      </c>
      <c r="F1021" s="13">
        <f>(Comuni!$E1021/$E$7910)*100</f>
        <v>0.003778001343</v>
      </c>
      <c r="G1021" s="13">
        <f t="array" ref="G1021">Comuni!$E1021/XLOOKUP(B1021,Ripartizione_Geografica!$C$2:$C$21,Ripartizione_Geografica!$D$2:$D$21)*100</f>
        <v>0.05144461992</v>
      </c>
      <c r="H1021" s="13" t="str">
        <f t="shared" si="1"/>
        <v/>
      </c>
      <c r="I1021" s="13" t="str">
        <f t="array" ref="I1021">XLOOKUP(B1021,Ripartizione_Geografica!$C$2:$C$21,Ripartizione_Geografica!$B$2:$B$21)</f>
        <v>Nord-ovest</v>
      </c>
    </row>
    <row r="1022" ht="14.25" customHeight="1">
      <c r="A1022" s="13" t="s">
        <v>1069</v>
      </c>
      <c r="B1022" s="13" t="s">
        <v>10</v>
      </c>
      <c r="C1022" s="13" t="str">
        <f t="array" ref="C1022">XLOOKUP(D1022,Province!$B$2:$B$108,Province!$A$2:$A$108)</f>
        <v>Alessandria</v>
      </c>
      <c r="D1022" s="13" t="s">
        <v>895</v>
      </c>
      <c r="E1022" s="13">
        <v>3209.0</v>
      </c>
      <c r="F1022" s="13">
        <f>(Comuni!$E1022/$E$7910)*100</f>
        <v>0.005400270071</v>
      </c>
      <c r="G1022" s="13">
        <f t="array" ref="G1022">Comuni!$E1022/XLOOKUP(B1022,Ripartizione_Geografica!$C$2:$C$21,Ripartizione_Geografica!$D$2:$D$21)*100</f>
        <v>0.07353487097</v>
      </c>
      <c r="H1022" s="13" t="str">
        <f t="shared" si="1"/>
        <v/>
      </c>
      <c r="I1022" s="13" t="str">
        <f t="array" ref="I1022">XLOOKUP(B1022,Ripartizione_Geografica!$C$2:$C$21,Ripartizione_Geografica!$B$2:$B$21)</f>
        <v>Nord-ovest</v>
      </c>
    </row>
    <row r="1023" ht="14.25" customHeight="1">
      <c r="A1023" s="13" t="s">
        <v>1070</v>
      </c>
      <c r="B1023" s="13" t="s">
        <v>10</v>
      </c>
      <c r="C1023" s="13" t="str">
        <f t="array" ref="C1023">XLOOKUP(D1023,Province!$B$2:$B$108,Province!$A$2:$A$108)</f>
        <v>Alessandria</v>
      </c>
      <c r="D1023" s="13" t="s">
        <v>895</v>
      </c>
      <c r="E1023" s="13">
        <v>523.0</v>
      </c>
      <c r="F1023" s="13">
        <f>(Comuni!$E1023/$E$7910)*100</f>
        <v>0.0008801312705</v>
      </c>
      <c r="G1023" s="13">
        <f t="array" ref="G1023">Comuni!$E1023/XLOOKUP(B1023,Ripartizione_Geografica!$C$2:$C$21,Ripartizione_Geografica!$D$2:$D$21)*100</f>
        <v>0.01198464865</v>
      </c>
      <c r="H1023" s="13" t="str">
        <f t="shared" si="1"/>
        <v/>
      </c>
      <c r="I1023" s="13" t="str">
        <f t="array" ref="I1023">XLOOKUP(B1023,Ripartizione_Geografica!$C$2:$C$21,Ripartizione_Geografica!$B$2:$B$21)</f>
        <v>Nord-ovest</v>
      </c>
    </row>
    <row r="1024" ht="14.25" customHeight="1">
      <c r="A1024" s="13" t="s">
        <v>1071</v>
      </c>
      <c r="B1024" s="13" t="s">
        <v>10</v>
      </c>
      <c r="C1024" s="13" t="str">
        <f t="array" ref="C1024">XLOOKUP(D1024,Province!$B$2:$B$108,Province!$A$2:$A$108)</f>
        <v>Alessandria</v>
      </c>
      <c r="D1024" s="13" t="s">
        <v>895</v>
      </c>
      <c r="E1024" s="13">
        <v>966.0</v>
      </c>
      <c r="F1024" s="13">
        <f>(Comuni!$E1024/$E$7910)*100</f>
        <v>0.001625634431</v>
      </c>
      <c r="G1024" s="13">
        <f t="array" ref="G1024">Comuni!$E1024/XLOOKUP(B1024,Ripartizione_Geografica!$C$2:$C$21,Ripartizione_Geografica!$D$2:$D$21)*100</f>
        <v>0.02213608145</v>
      </c>
      <c r="H1024" s="13" t="str">
        <f t="shared" si="1"/>
        <v/>
      </c>
      <c r="I1024" s="13" t="str">
        <f t="array" ref="I1024">XLOOKUP(B1024,Ripartizione_Geografica!$C$2:$C$21,Ripartizione_Geografica!$B$2:$B$21)</f>
        <v>Nord-ovest</v>
      </c>
    </row>
    <row r="1025" ht="14.25" customHeight="1">
      <c r="A1025" s="13" t="s">
        <v>1072</v>
      </c>
      <c r="B1025" s="13" t="s">
        <v>10</v>
      </c>
      <c r="C1025" s="13" t="str">
        <f t="array" ref="C1025">XLOOKUP(D1025,Province!$B$2:$B$108,Province!$A$2:$A$108)</f>
        <v>Alessandria</v>
      </c>
      <c r="D1025" s="13" t="s">
        <v>895</v>
      </c>
      <c r="E1025" s="13">
        <v>332.0</v>
      </c>
      <c r="F1025" s="13">
        <f>(Comuni!$E1025/$E$7910)*100</f>
        <v>0.0005587066574</v>
      </c>
      <c r="G1025" s="13">
        <f t="array" ref="G1025">Comuni!$E1025/XLOOKUP(B1025,Ripartizione_Geografica!$C$2:$C$21,Ripartizione_Geografica!$D$2:$D$21)*100</f>
        <v>0.007607845797</v>
      </c>
      <c r="H1025" s="13" t="str">
        <f t="shared" si="1"/>
        <v/>
      </c>
      <c r="I1025" s="13" t="str">
        <f t="array" ref="I1025">XLOOKUP(B1025,Ripartizione_Geografica!$C$2:$C$21,Ripartizione_Geografica!$B$2:$B$21)</f>
        <v>Nord-ovest</v>
      </c>
    </row>
    <row r="1026" ht="14.25" customHeight="1">
      <c r="A1026" s="13" t="s">
        <v>1073</v>
      </c>
      <c r="B1026" s="13" t="s">
        <v>10</v>
      </c>
      <c r="C1026" s="13" t="str">
        <f t="array" ref="C1026">XLOOKUP(D1026,Province!$B$2:$B$108,Province!$A$2:$A$108)</f>
        <v>Alessandria</v>
      </c>
      <c r="D1026" s="13" t="s">
        <v>895</v>
      </c>
      <c r="E1026" s="13">
        <v>1849.0</v>
      </c>
      <c r="F1026" s="13">
        <f>(Comuni!$E1026/$E$7910)*100</f>
        <v>0.003111592197</v>
      </c>
      <c r="G1026" s="13">
        <f t="array" ref="G1026">Comuni!$E1026/XLOOKUP(B1026,Ripartizione_Geografica!$C$2:$C$21,Ripartizione_Geografica!$D$2:$D$21)*100</f>
        <v>0.04237020144</v>
      </c>
      <c r="H1026" s="13" t="str">
        <f t="shared" si="1"/>
        <v/>
      </c>
      <c r="I1026" s="13" t="str">
        <f t="array" ref="I1026">XLOOKUP(B1026,Ripartizione_Geografica!$C$2:$C$21,Ripartizione_Geografica!$B$2:$B$21)</f>
        <v>Nord-ovest</v>
      </c>
    </row>
    <row r="1027" ht="14.25" customHeight="1">
      <c r="A1027" s="13" t="s">
        <v>1074</v>
      </c>
      <c r="B1027" s="13" t="s">
        <v>10</v>
      </c>
      <c r="C1027" s="13" t="str">
        <f t="array" ref="C1027">XLOOKUP(D1027,Province!$B$2:$B$108,Province!$A$2:$A$108)</f>
        <v>Alessandria</v>
      </c>
      <c r="D1027" s="13" t="s">
        <v>895</v>
      </c>
      <c r="E1027" s="13">
        <v>700.0</v>
      </c>
      <c r="F1027" s="13">
        <f>(Comuni!$E1027/$E$7910)*100</f>
        <v>0.001177995964</v>
      </c>
      <c r="G1027" s="13">
        <f t="array" ref="G1027">Comuni!$E1027/XLOOKUP(B1027,Ripartizione_Geografica!$C$2:$C$21,Ripartizione_Geografica!$D$2:$D$21)*100</f>
        <v>0.01604063873</v>
      </c>
      <c r="H1027" s="13" t="str">
        <f t="shared" si="1"/>
        <v/>
      </c>
      <c r="I1027" s="13" t="str">
        <f t="array" ref="I1027">XLOOKUP(B1027,Ripartizione_Geografica!$C$2:$C$21,Ripartizione_Geografica!$B$2:$B$21)</f>
        <v>Nord-ovest</v>
      </c>
    </row>
    <row r="1028" ht="14.25" customHeight="1">
      <c r="A1028" s="13" t="s">
        <v>1075</v>
      </c>
      <c r="B1028" s="13" t="s">
        <v>10</v>
      </c>
      <c r="C1028" s="13" t="str">
        <f t="array" ref="C1028">XLOOKUP(D1028,Province!$B$2:$B$108,Province!$A$2:$A$108)</f>
        <v>Alessandria</v>
      </c>
      <c r="D1028" s="13" t="s">
        <v>895</v>
      </c>
      <c r="E1028" s="13">
        <v>1257.0</v>
      </c>
      <c r="F1028" s="13">
        <f>(Comuni!$E1028/$E$7910)*100</f>
        <v>0.002115344182</v>
      </c>
      <c r="G1028" s="13">
        <f t="array" ref="G1028">Comuni!$E1028/XLOOKUP(B1028,Ripartizione_Geografica!$C$2:$C$21,Ripartizione_Geografica!$D$2:$D$21)*100</f>
        <v>0.02880440412</v>
      </c>
      <c r="H1028" s="13" t="str">
        <f t="shared" si="1"/>
        <v/>
      </c>
      <c r="I1028" s="13" t="str">
        <f t="array" ref="I1028">XLOOKUP(B1028,Ripartizione_Geografica!$C$2:$C$21,Ripartizione_Geografica!$B$2:$B$21)</f>
        <v>Nord-ovest</v>
      </c>
    </row>
    <row r="1029" ht="14.25" customHeight="1">
      <c r="A1029" s="13" t="s">
        <v>1076</v>
      </c>
      <c r="B1029" s="13" t="s">
        <v>10</v>
      </c>
      <c r="C1029" s="13" t="str">
        <f t="array" ref="C1029">XLOOKUP(D1029,Province!$B$2:$B$108,Province!$A$2:$A$108)</f>
        <v>Alessandria</v>
      </c>
      <c r="D1029" s="13" t="s">
        <v>895</v>
      </c>
      <c r="E1029" s="13">
        <v>1212.0</v>
      </c>
      <c r="F1029" s="13">
        <f>(Comuni!$E1029/$E$7910)*100</f>
        <v>0.00203961587</v>
      </c>
      <c r="G1029" s="13">
        <f t="array" ref="G1029">Comuni!$E1029/XLOOKUP(B1029,Ripartizione_Geografica!$C$2:$C$21,Ripartizione_Geografica!$D$2:$D$21)*100</f>
        <v>0.0277732202</v>
      </c>
      <c r="H1029" s="13" t="str">
        <f t="shared" si="1"/>
        <v/>
      </c>
      <c r="I1029" s="13" t="str">
        <f t="array" ref="I1029">XLOOKUP(B1029,Ripartizione_Geografica!$C$2:$C$21,Ripartizione_Geografica!$B$2:$B$21)</f>
        <v>Nord-ovest</v>
      </c>
    </row>
    <row r="1030" ht="14.25" customHeight="1">
      <c r="A1030" s="13" t="s">
        <v>1077</v>
      </c>
      <c r="B1030" s="13" t="s">
        <v>10</v>
      </c>
      <c r="C1030" s="13" t="str">
        <f t="array" ref="C1030">XLOOKUP(D1030,Province!$B$2:$B$108,Province!$A$2:$A$108)</f>
        <v>Alessandria</v>
      </c>
      <c r="D1030" s="13" t="s">
        <v>895</v>
      </c>
      <c r="E1030" s="13">
        <v>160.0</v>
      </c>
      <c r="F1030" s="13">
        <f>(Comuni!$E1030/$E$7910)*100</f>
        <v>0.0002692562204</v>
      </c>
      <c r="G1030" s="13">
        <f t="array" ref="G1030">Comuni!$E1030/XLOOKUP(B1030,Ripartizione_Geografica!$C$2:$C$21,Ripartizione_Geografica!$D$2:$D$21)*100</f>
        <v>0.00366643171</v>
      </c>
      <c r="H1030" s="13" t="str">
        <f t="shared" si="1"/>
        <v/>
      </c>
      <c r="I1030" s="13" t="str">
        <f t="array" ref="I1030">XLOOKUP(B1030,Ripartizione_Geografica!$C$2:$C$21,Ripartizione_Geografica!$B$2:$B$21)</f>
        <v>Nord-ovest</v>
      </c>
    </row>
    <row r="1031" ht="14.25" customHeight="1">
      <c r="A1031" s="13" t="s">
        <v>1078</v>
      </c>
      <c r="B1031" s="13" t="s">
        <v>10</v>
      </c>
      <c r="C1031" s="13" t="str">
        <f t="array" ref="C1031">XLOOKUP(D1031,Province!$B$2:$B$108,Province!$A$2:$A$108)</f>
        <v>Alessandria</v>
      </c>
      <c r="D1031" s="13" t="s">
        <v>895</v>
      </c>
      <c r="E1031" s="13">
        <v>759.0</v>
      </c>
      <c r="F1031" s="13">
        <f>(Comuni!$E1031/$E$7910)*100</f>
        <v>0.001277284196</v>
      </c>
      <c r="G1031" s="13">
        <f t="array" ref="G1031">Comuni!$E1031/XLOOKUP(B1031,Ripartizione_Geografica!$C$2:$C$21,Ripartizione_Geografica!$D$2:$D$21)*100</f>
        <v>0.01739263542</v>
      </c>
      <c r="H1031" s="13" t="str">
        <f t="shared" si="1"/>
        <v/>
      </c>
      <c r="I1031" s="13" t="str">
        <f t="array" ref="I1031">XLOOKUP(B1031,Ripartizione_Geografica!$C$2:$C$21,Ripartizione_Geografica!$B$2:$B$21)</f>
        <v>Nord-ovest</v>
      </c>
    </row>
    <row r="1032" ht="14.25" customHeight="1">
      <c r="A1032" s="13" t="s">
        <v>1079</v>
      </c>
      <c r="B1032" s="13" t="s">
        <v>10</v>
      </c>
      <c r="C1032" s="13" t="str">
        <f t="array" ref="C1032">XLOOKUP(D1032,Province!$B$2:$B$108,Province!$A$2:$A$108)</f>
        <v>Alessandria</v>
      </c>
      <c r="D1032" s="13" t="s">
        <v>895</v>
      </c>
      <c r="E1032" s="13">
        <v>1965.0</v>
      </c>
      <c r="F1032" s="13">
        <f>(Comuni!$E1032/$E$7910)*100</f>
        <v>0.003306802957</v>
      </c>
      <c r="G1032" s="13">
        <f t="array" ref="G1032">Comuni!$E1032/XLOOKUP(B1032,Ripartizione_Geografica!$C$2:$C$21,Ripartizione_Geografica!$D$2:$D$21)*100</f>
        <v>0.04502836443</v>
      </c>
      <c r="H1032" s="13" t="str">
        <f t="shared" si="1"/>
        <v/>
      </c>
      <c r="I1032" s="13" t="str">
        <f t="array" ref="I1032">XLOOKUP(B1032,Ripartizione_Geografica!$C$2:$C$21,Ripartizione_Geografica!$B$2:$B$21)</f>
        <v>Nord-ovest</v>
      </c>
    </row>
    <row r="1033" ht="14.25" customHeight="1">
      <c r="A1033" s="13" t="s">
        <v>1080</v>
      </c>
      <c r="B1033" s="13" t="s">
        <v>10</v>
      </c>
      <c r="C1033" s="13" t="str">
        <f t="array" ref="C1033">XLOOKUP(D1033,Province!$B$2:$B$108,Province!$A$2:$A$108)</f>
        <v>Alessandria</v>
      </c>
      <c r="D1033" s="13" t="s">
        <v>895</v>
      </c>
      <c r="E1033" s="13">
        <v>1791.0</v>
      </c>
      <c r="F1033" s="13">
        <f>(Comuni!$E1033/$E$7910)*100</f>
        <v>0.003013986817</v>
      </c>
      <c r="G1033" s="13">
        <f t="array" ref="G1033">Comuni!$E1033/XLOOKUP(B1033,Ripartizione_Geografica!$C$2:$C$21,Ripartizione_Geografica!$D$2:$D$21)*100</f>
        <v>0.04104111995</v>
      </c>
      <c r="H1033" s="13" t="str">
        <f t="shared" si="1"/>
        <v/>
      </c>
      <c r="I1033" s="13" t="str">
        <f t="array" ref="I1033">XLOOKUP(B1033,Ripartizione_Geografica!$C$2:$C$21,Ripartizione_Geografica!$B$2:$B$21)</f>
        <v>Nord-ovest</v>
      </c>
    </row>
    <row r="1034" ht="14.25" customHeight="1">
      <c r="A1034" s="13" t="s">
        <v>1081</v>
      </c>
      <c r="B1034" s="13" t="s">
        <v>10</v>
      </c>
      <c r="C1034" s="13" t="str">
        <f t="array" ref="C1034">XLOOKUP(D1034,Province!$B$2:$B$108,Province!$A$2:$A$108)</f>
        <v>Alessandria</v>
      </c>
      <c r="D1034" s="13" t="s">
        <v>895</v>
      </c>
      <c r="E1034" s="13">
        <v>1520.0</v>
      </c>
      <c r="F1034" s="13">
        <f>(Comuni!$E1034/$E$7910)*100</f>
        <v>0.002557934094</v>
      </c>
      <c r="G1034" s="13">
        <f t="array" ref="G1034">Comuni!$E1034/XLOOKUP(B1034,Ripartizione_Geografica!$C$2:$C$21,Ripartizione_Geografica!$D$2:$D$21)*100</f>
        <v>0.03483110124</v>
      </c>
      <c r="H1034" s="13" t="str">
        <f t="shared" si="1"/>
        <v/>
      </c>
      <c r="I1034" s="13" t="str">
        <f t="array" ref="I1034">XLOOKUP(B1034,Ripartizione_Geografica!$C$2:$C$21,Ripartizione_Geografica!$B$2:$B$21)</f>
        <v>Nord-ovest</v>
      </c>
    </row>
    <row r="1035" ht="14.25" customHeight="1">
      <c r="A1035" s="13" t="s">
        <v>1082</v>
      </c>
      <c r="B1035" s="13" t="s">
        <v>10</v>
      </c>
      <c r="C1035" s="13" t="str">
        <f t="array" ref="C1035">XLOOKUP(D1035,Province!$B$2:$B$108,Province!$A$2:$A$108)</f>
        <v>Biella</v>
      </c>
      <c r="D1035" s="13" t="s">
        <v>1083</v>
      </c>
      <c r="E1035" s="13">
        <v>330.0</v>
      </c>
      <c r="F1035" s="13">
        <f>(Comuni!$E1035/$E$7910)*100</f>
        <v>0.0005553409546</v>
      </c>
      <c r="G1035" s="13">
        <f t="array" ref="G1035">Comuni!$E1035/XLOOKUP(B1035,Ripartizione_Geografica!$C$2:$C$21,Ripartizione_Geografica!$D$2:$D$21)*100</f>
        <v>0.007562015401</v>
      </c>
      <c r="H1035" s="13" t="str">
        <f t="shared" si="1"/>
        <v/>
      </c>
      <c r="I1035" s="13" t="str">
        <f t="array" ref="I1035">XLOOKUP(B1035,Ripartizione_Geografica!$C$2:$C$21,Ripartizione_Geografica!$B$2:$B$21)</f>
        <v>Nord-ovest</v>
      </c>
    </row>
    <row r="1036" ht="14.25" customHeight="1">
      <c r="A1036" s="13" t="s">
        <v>1084</v>
      </c>
      <c r="B1036" s="13" t="s">
        <v>10</v>
      </c>
      <c r="C1036" s="13" t="str">
        <f t="array" ref="C1036">XLOOKUP(D1036,Province!$B$2:$B$108,Province!$A$2:$A$108)</f>
        <v>Biella</v>
      </c>
      <c r="D1036" s="13" t="s">
        <v>1083</v>
      </c>
      <c r="E1036" s="13">
        <v>3407.0</v>
      </c>
      <c r="F1036" s="13">
        <f>(Comuni!$E1036/$E$7910)*100</f>
        <v>0.005733474643</v>
      </c>
      <c r="G1036" s="13">
        <f t="array" ref="G1036">Comuni!$E1036/XLOOKUP(B1036,Ripartizione_Geografica!$C$2:$C$21,Ripartizione_Geografica!$D$2:$D$21)*100</f>
        <v>0.07807208021</v>
      </c>
      <c r="H1036" s="13" t="str">
        <f t="shared" si="1"/>
        <v/>
      </c>
      <c r="I1036" s="13" t="str">
        <f t="array" ref="I1036">XLOOKUP(B1036,Ripartizione_Geografica!$C$2:$C$21,Ripartizione_Geografica!$B$2:$B$21)</f>
        <v>Nord-ovest</v>
      </c>
    </row>
    <row r="1037" ht="14.25" customHeight="1">
      <c r="A1037" s="13" t="s">
        <v>1085</v>
      </c>
      <c r="B1037" s="13" t="s">
        <v>10</v>
      </c>
      <c r="C1037" s="13" t="str">
        <f t="array" ref="C1037">XLOOKUP(D1037,Province!$B$2:$B$108,Province!$A$2:$A$108)</f>
        <v>Biella</v>
      </c>
      <c r="D1037" s="13" t="s">
        <v>1083</v>
      </c>
      <c r="E1037" s="13">
        <v>1190.0</v>
      </c>
      <c r="F1037" s="13">
        <f>(Comuni!$E1037/$E$7910)*100</f>
        <v>0.002002593139</v>
      </c>
      <c r="G1037" s="13">
        <f t="array" ref="G1037">Comuni!$E1037/XLOOKUP(B1037,Ripartizione_Geografica!$C$2:$C$21,Ripartizione_Geografica!$D$2:$D$21)*100</f>
        <v>0.02726908584</v>
      </c>
      <c r="H1037" s="13" t="str">
        <f t="shared" si="1"/>
        <v/>
      </c>
      <c r="I1037" s="13" t="str">
        <f t="array" ref="I1037">XLOOKUP(B1037,Ripartizione_Geografica!$C$2:$C$21,Ripartizione_Geografica!$B$2:$B$21)</f>
        <v>Nord-ovest</v>
      </c>
    </row>
    <row r="1038" ht="14.25" customHeight="1">
      <c r="A1038" s="13" t="s">
        <v>1086</v>
      </c>
      <c r="B1038" s="13" t="s">
        <v>10</v>
      </c>
      <c r="C1038" s="13" t="str">
        <f t="array" ref="C1038">XLOOKUP(D1038,Province!$B$2:$B$108,Province!$A$2:$A$108)</f>
        <v>Biella</v>
      </c>
      <c r="D1038" s="13" t="s">
        <v>1083</v>
      </c>
      <c r="E1038" s="13">
        <v>43818.0</v>
      </c>
      <c r="F1038" s="13">
        <f>(Comuni!$E1038/$E$7910)*100</f>
        <v>0.07373918166</v>
      </c>
      <c r="G1038" s="13">
        <f t="array" ref="G1038">Comuni!$E1038/XLOOKUP(B1038,Ripartizione_Geografica!$C$2:$C$21,Ripartizione_Geografica!$D$2:$D$21)*100</f>
        <v>1.004098154</v>
      </c>
      <c r="H1038" s="13" t="str">
        <f t="shared" si="1"/>
        <v/>
      </c>
      <c r="I1038" s="13" t="str">
        <f t="array" ref="I1038">XLOOKUP(B1038,Ripartizione_Geografica!$C$2:$C$21,Ripartizione_Geografica!$B$2:$B$21)</f>
        <v>Nord-ovest</v>
      </c>
    </row>
    <row r="1039" ht="14.25" customHeight="1">
      <c r="A1039" s="13" t="s">
        <v>1087</v>
      </c>
      <c r="B1039" s="13" t="s">
        <v>10</v>
      </c>
      <c r="C1039" s="13" t="str">
        <f t="array" ref="C1039">XLOOKUP(D1039,Province!$B$2:$B$108,Province!$A$2:$A$108)</f>
        <v>Biella</v>
      </c>
      <c r="D1039" s="13" t="s">
        <v>1083</v>
      </c>
      <c r="E1039" s="13">
        <v>986.0</v>
      </c>
      <c r="F1039" s="13">
        <f>(Comuni!$E1039/$E$7910)*100</f>
        <v>0.001659291458</v>
      </c>
      <c r="G1039" s="13">
        <f t="array" ref="G1039">Comuni!$E1039/XLOOKUP(B1039,Ripartizione_Geografica!$C$2:$C$21,Ripartizione_Geografica!$D$2:$D$21)*100</f>
        <v>0.02259438541</v>
      </c>
      <c r="H1039" s="13" t="str">
        <f t="shared" si="1"/>
        <v/>
      </c>
      <c r="I1039" s="13" t="str">
        <f t="array" ref="I1039">XLOOKUP(B1039,Ripartizione_Geografica!$C$2:$C$21,Ripartizione_Geografica!$B$2:$B$21)</f>
        <v>Nord-ovest</v>
      </c>
    </row>
    <row r="1040" ht="14.25" customHeight="1">
      <c r="A1040" s="13" t="s">
        <v>1088</v>
      </c>
      <c r="B1040" s="13" t="s">
        <v>10</v>
      </c>
      <c r="C1040" s="13" t="str">
        <f t="array" ref="C1040">XLOOKUP(D1040,Province!$B$2:$B$108,Province!$A$2:$A$108)</f>
        <v>Biella</v>
      </c>
      <c r="D1040" s="13" t="s">
        <v>1083</v>
      </c>
      <c r="E1040" s="13">
        <v>880.0</v>
      </c>
      <c r="F1040" s="13">
        <f>(Comuni!$E1040/$E$7910)*100</f>
        <v>0.001480909212</v>
      </c>
      <c r="G1040" s="13">
        <f t="array" ref="G1040">Comuni!$E1040/XLOOKUP(B1040,Ripartizione_Geografica!$C$2:$C$21,Ripartizione_Geografica!$D$2:$D$21)*100</f>
        <v>0.0201653744</v>
      </c>
      <c r="H1040" s="13" t="str">
        <f t="shared" si="1"/>
        <v/>
      </c>
      <c r="I1040" s="13" t="str">
        <f t="array" ref="I1040">XLOOKUP(B1040,Ripartizione_Geografica!$C$2:$C$21,Ripartizione_Geografica!$B$2:$B$21)</f>
        <v>Nord-ovest</v>
      </c>
    </row>
    <row r="1041" ht="14.25" customHeight="1">
      <c r="A1041" s="13" t="s">
        <v>1089</v>
      </c>
      <c r="B1041" s="13" t="s">
        <v>10</v>
      </c>
      <c r="C1041" s="13" t="str">
        <f t="array" ref="C1041">XLOOKUP(D1041,Province!$B$2:$B$108,Province!$A$2:$A$108)</f>
        <v>Biella</v>
      </c>
      <c r="D1041" s="13" t="s">
        <v>1083</v>
      </c>
      <c r="E1041" s="13">
        <v>2168.0</v>
      </c>
      <c r="F1041" s="13">
        <f>(Comuni!$E1041/$E$7910)*100</f>
        <v>0.003648421787</v>
      </c>
      <c r="G1041" s="13">
        <f t="array" ref="G1041">Comuni!$E1041/XLOOKUP(B1041,Ripartizione_Geografica!$C$2:$C$21,Ripartizione_Geografica!$D$2:$D$21)*100</f>
        <v>0.04968014966</v>
      </c>
      <c r="H1041" s="13" t="str">
        <f t="shared" si="1"/>
        <v/>
      </c>
      <c r="I1041" s="13" t="str">
        <f t="array" ref="I1041">XLOOKUP(B1041,Ripartizione_Geografica!$C$2:$C$21,Ripartizione_Geografica!$B$2:$B$21)</f>
        <v>Nord-ovest</v>
      </c>
    </row>
    <row r="1042" ht="14.25" customHeight="1">
      <c r="A1042" s="13" t="s">
        <v>1090</v>
      </c>
      <c r="B1042" s="13" t="s">
        <v>10</v>
      </c>
      <c r="C1042" s="13" t="str">
        <f t="array" ref="C1042">XLOOKUP(D1042,Province!$B$2:$B$108,Province!$A$2:$A$108)</f>
        <v>Biella</v>
      </c>
      <c r="D1042" s="13" t="s">
        <v>1083</v>
      </c>
      <c r="E1042" s="13">
        <v>149.0</v>
      </c>
      <c r="F1042" s="13">
        <f>(Comuni!$E1042/$E$7910)*100</f>
        <v>0.0002507448553</v>
      </c>
      <c r="G1042" s="13">
        <f t="array" ref="G1042">Comuni!$E1042/XLOOKUP(B1042,Ripartizione_Geografica!$C$2:$C$21,Ripartizione_Geografica!$D$2:$D$21)*100</f>
        <v>0.003414364529</v>
      </c>
      <c r="H1042" s="13" t="str">
        <f t="shared" si="1"/>
        <v/>
      </c>
      <c r="I1042" s="13" t="str">
        <f t="array" ref="I1042">XLOOKUP(B1042,Ripartizione_Geografica!$C$2:$C$21,Ripartizione_Geografica!$B$2:$B$21)</f>
        <v>Nord-ovest</v>
      </c>
    </row>
    <row r="1043" ht="14.25" customHeight="1">
      <c r="A1043" s="13" t="s">
        <v>1091</v>
      </c>
      <c r="B1043" s="13" t="s">
        <v>10</v>
      </c>
      <c r="C1043" s="13" t="str">
        <f t="array" ref="C1043">XLOOKUP(D1043,Province!$B$2:$B$108,Province!$A$2:$A$108)</f>
        <v>Biella</v>
      </c>
      <c r="D1043" s="13" t="s">
        <v>1083</v>
      </c>
      <c r="E1043" s="13">
        <v>359.0</v>
      </c>
      <c r="F1043" s="13">
        <f>(Comuni!$E1043/$E$7910)*100</f>
        <v>0.0006041436446</v>
      </c>
      <c r="G1043" s="13">
        <f t="array" ref="G1043">Comuni!$E1043/XLOOKUP(B1043,Ripartizione_Geografica!$C$2:$C$21,Ripartizione_Geografica!$D$2:$D$21)*100</f>
        <v>0.008226556148</v>
      </c>
      <c r="H1043" s="13" t="str">
        <f t="shared" si="1"/>
        <v/>
      </c>
      <c r="I1043" s="13" t="str">
        <f t="array" ref="I1043">XLOOKUP(B1043,Ripartizione_Geografica!$C$2:$C$21,Ripartizione_Geografica!$B$2:$B$21)</f>
        <v>Nord-ovest</v>
      </c>
    </row>
    <row r="1044" ht="14.25" customHeight="1">
      <c r="A1044" s="13" t="s">
        <v>1092</v>
      </c>
      <c r="B1044" s="13" t="s">
        <v>10</v>
      </c>
      <c r="C1044" s="13" t="str">
        <f t="array" ref="C1044">XLOOKUP(D1044,Province!$B$2:$B$108,Province!$A$2:$A$108)</f>
        <v>Biella</v>
      </c>
      <c r="D1044" s="13" t="s">
        <v>1083</v>
      </c>
      <c r="E1044" s="13">
        <v>1227.0</v>
      </c>
      <c r="F1044" s="13">
        <f>(Comuni!$E1044/$E$7910)*100</f>
        <v>0.00206485864</v>
      </c>
      <c r="G1044" s="13">
        <f t="array" ref="G1044">Comuni!$E1044/XLOOKUP(B1044,Ripartizione_Geografica!$C$2:$C$21,Ripartizione_Geografica!$D$2:$D$21)*100</f>
        <v>0.02811694817</v>
      </c>
      <c r="H1044" s="13" t="str">
        <f t="shared" si="1"/>
        <v/>
      </c>
      <c r="I1044" s="13" t="str">
        <f t="array" ref="I1044">XLOOKUP(B1044,Ripartizione_Geografica!$C$2:$C$21,Ripartizione_Geografica!$B$2:$B$21)</f>
        <v>Nord-ovest</v>
      </c>
    </row>
    <row r="1045" ht="14.25" customHeight="1">
      <c r="A1045" s="13" t="s">
        <v>1093</v>
      </c>
      <c r="B1045" s="13" t="s">
        <v>10</v>
      </c>
      <c r="C1045" s="13" t="str">
        <f t="array" ref="C1045">XLOOKUP(D1045,Province!$B$2:$B$108,Province!$A$2:$A$108)</f>
        <v>Biella</v>
      </c>
      <c r="D1045" s="13" t="s">
        <v>1083</v>
      </c>
      <c r="E1045" s="13">
        <v>7952.0</v>
      </c>
      <c r="F1045" s="13">
        <f>(Comuni!$E1045/$E$7910)*100</f>
        <v>0.01338203415</v>
      </c>
      <c r="G1045" s="13">
        <f t="array" ref="G1045">Comuni!$E1045/XLOOKUP(B1045,Ripartizione_Geografica!$C$2:$C$21,Ripartizione_Geografica!$D$2:$D$21)*100</f>
        <v>0.182221656</v>
      </c>
      <c r="H1045" s="13" t="str">
        <f t="shared" si="1"/>
        <v/>
      </c>
      <c r="I1045" s="13" t="str">
        <f t="array" ref="I1045">XLOOKUP(B1045,Ripartizione_Geografica!$C$2:$C$21,Ripartizione_Geografica!$B$2:$B$21)</f>
        <v>Nord-ovest</v>
      </c>
    </row>
    <row r="1046" ht="14.25" customHeight="1">
      <c r="A1046" s="13" t="s">
        <v>1094</v>
      </c>
      <c r="B1046" s="13" t="s">
        <v>10</v>
      </c>
      <c r="C1046" s="13" t="str">
        <f t="array" ref="C1046">XLOOKUP(D1046,Province!$B$2:$B$108,Province!$A$2:$A$108)</f>
        <v>Biella</v>
      </c>
      <c r="D1046" s="13" t="s">
        <v>1083</v>
      </c>
      <c r="E1046" s="13">
        <v>206.0</v>
      </c>
      <c r="F1046" s="13">
        <f>(Comuni!$E1046/$E$7910)*100</f>
        <v>0.0003466673838</v>
      </c>
      <c r="G1046" s="13">
        <f t="array" ref="G1046">Comuni!$E1046/XLOOKUP(B1046,Ripartizione_Geografica!$C$2:$C$21,Ripartizione_Geografica!$D$2:$D$21)*100</f>
        <v>0.004720530826</v>
      </c>
      <c r="H1046" s="13" t="str">
        <f t="shared" si="1"/>
        <v/>
      </c>
      <c r="I1046" s="13" t="str">
        <f t="array" ref="I1046">XLOOKUP(B1046,Ripartizione_Geografica!$C$2:$C$21,Ripartizione_Geografica!$B$2:$B$21)</f>
        <v>Nord-ovest</v>
      </c>
    </row>
    <row r="1047" ht="14.25" customHeight="1">
      <c r="A1047" s="13" t="s">
        <v>1095</v>
      </c>
      <c r="B1047" s="13" t="s">
        <v>10</v>
      </c>
      <c r="C1047" s="13" t="str">
        <f t="array" ref="C1047">XLOOKUP(D1047,Province!$B$2:$B$108,Province!$A$2:$A$108)</f>
        <v>Biella</v>
      </c>
      <c r="D1047" s="13" t="s">
        <v>1083</v>
      </c>
      <c r="E1047" s="13">
        <v>454.0</v>
      </c>
      <c r="F1047" s="13">
        <f>(Comuni!$E1047/$E$7910)*100</f>
        <v>0.0007640145254</v>
      </c>
      <c r="G1047" s="13">
        <f t="array" ref="G1047">Comuni!$E1047/XLOOKUP(B1047,Ripartizione_Geografica!$C$2:$C$21,Ripartizione_Geografica!$D$2:$D$21)*100</f>
        <v>0.01040349998</v>
      </c>
      <c r="H1047" s="13" t="str">
        <f t="shared" si="1"/>
        <v/>
      </c>
      <c r="I1047" s="13" t="str">
        <f t="array" ref="I1047">XLOOKUP(B1047,Ripartizione_Geografica!$C$2:$C$21,Ripartizione_Geografica!$B$2:$B$21)</f>
        <v>Nord-ovest</v>
      </c>
    </row>
    <row r="1048" ht="14.25" customHeight="1">
      <c r="A1048" s="13" t="s">
        <v>1096</v>
      </c>
      <c r="B1048" s="13" t="s">
        <v>10</v>
      </c>
      <c r="C1048" s="13" t="str">
        <f t="array" ref="C1048">XLOOKUP(D1048,Province!$B$2:$B$108,Province!$A$2:$A$108)</f>
        <v>Biella</v>
      </c>
      <c r="D1048" s="13" t="s">
        <v>1083</v>
      </c>
      <c r="E1048" s="13">
        <v>880.0</v>
      </c>
      <c r="F1048" s="13">
        <f>(Comuni!$E1048/$E$7910)*100</f>
        <v>0.001480909212</v>
      </c>
      <c r="G1048" s="13">
        <f t="array" ref="G1048">Comuni!$E1048/XLOOKUP(B1048,Ripartizione_Geografica!$C$2:$C$21,Ripartizione_Geografica!$D$2:$D$21)*100</f>
        <v>0.0201653744</v>
      </c>
      <c r="H1048" s="13" t="str">
        <f t="shared" si="1"/>
        <v/>
      </c>
      <c r="I1048" s="13" t="str">
        <f t="array" ref="I1048">XLOOKUP(B1048,Ripartizione_Geografica!$C$2:$C$21,Ripartizione_Geografica!$B$2:$B$21)</f>
        <v>Nord-ovest</v>
      </c>
    </row>
    <row r="1049" ht="14.25" customHeight="1">
      <c r="A1049" s="13" t="s">
        <v>1097</v>
      </c>
      <c r="B1049" s="13" t="s">
        <v>10</v>
      </c>
      <c r="C1049" s="13" t="str">
        <f t="array" ref="C1049">XLOOKUP(D1049,Province!$B$2:$B$108,Province!$A$2:$A$108)</f>
        <v>Biella</v>
      </c>
      <c r="D1049" s="13" t="s">
        <v>1083</v>
      </c>
      <c r="E1049" s="13">
        <v>3625.0</v>
      </c>
      <c r="F1049" s="13">
        <f>(Comuni!$E1049/$E$7910)*100</f>
        <v>0.006100336244</v>
      </c>
      <c r="G1049" s="13">
        <f t="array" ref="G1049">Comuni!$E1049/XLOOKUP(B1049,Ripartizione_Geografica!$C$2:$C$21,Ripartizione_Geografica!$D$2:$D$21)*100</f>
        <v>0.08306759342</v>
      </c>
      <c r="H1049" s="13" t="str">
        <f t="shared" si="1"/>
        <v/>
      </c>
      <c r="I1049" s="13" t="str">
        <f t="array" ref="I1049">XLOOKUP(B1049,Ripartizione_Geografica!$C$2:$C$21,Ripartizione_Geografica!$B$2:$B$21)</f>
        <v>Nord-ovest</v>
      </c>
    </row>
    <row r="1050" ht="14.25" customHeight="1">
      <c r="A1050" s="13" t="s">
        <v>1098</v>
      </c>
      <c r="B1050" s="13" t="s">
        <v>10</v>
      </c>
      <c r="C1050" s="13" t="str">
        <f t="array" ref="C1050">XLOOKUP(D1050,Province!$B$2:$B$108,Province!$A$2:$A$108)</f>
        <v>Biella</v>
      </c>
      <c r="D1050" s="13" t="s">
        <v>1083</v>
      </c>
      <c r="E1050" s="13">
        <v>2894.0</v>
      </c>
      <c r="F1050" s="13">
        <f>(Comuni!$E1050/$E$7910)*100</f>
        <v>0.004870171887</v>
      </c>
      <c r="G1050" s="13">
        <f t="array" ref="G1050">Comuni!$E1050/XLOOKUP(B1050,Ripartizione_Geografica!$C$2:$C$21,Ripartizione_Geografica!$D$2:$D$21)*100</f>
        <v>0.06631658355</v>
      </c>
      <c r="H1050" s="13" t="str">
        <f t="shared" si="1"/>
        <v/>
      </c>
      <c r="I1050" s="13" t="str">
        <f t="array" ref="I1050">XLOOKUP(B1050,Ripartizione_Geografica!$C$2:$C$21,Ripartizione_Geografica!$B$2:$B$21)</f>
        <v>Nord-ovest</v>
      </c>
    </row>
    <row r="1051" ht="14.25" customHeight="1">
      <c r="A1051" s="13" t="s">
        <v>1099</v>
      </c>
      <c r="B1051" s="13" t="s">
        <v>10</v>
      </c>
      <c r="C1051" s="13" t="str">
        <f t="array" ref="C1051">XLOOKUP(D1051,Province!$B$2:$B$108,Province!$A$2:$A$108)</f>
        <v>Biella</v>
      </c>
      <c r="D1051" s="13" t="s">
        <v>1083</v>
      </c>
      <c r="E1051" s="13">
        <v>1996.0</v>
      </c>
      <c r="F1051" s="13">
        <f>(Comuni!$E1051/$E$7910)*100</f>
        <v>0.00335897135</v>
      </c>
      <c r="G1051" s="13">
        <f t="array" ref="G1051">Comuni!$E1051/XLOOKUP(B1051,Ripartizione_Geografica!$C$2:$C$21,Ripartizione_Geografica!$D$2:$D$21)*100</f>
        <v>0.04573873558</v>
      </c>
      <c r="H1051" s="13" t="str">
        <f t="shared" si="1"/>
        <v/>
      </c>
      <c r="I1051" s="13" t="str">
        <f t="array" ref="I1051">XLOOKUP(B1051,Ripartizione_Geografica!$C$2:$C$21,Ripartizione_Geografica!$B$2:$B$21)</f>
        <v>Nord-ovest</v>
      </c>
    </row>
    <row r="1052" ht="14.25" customHeight="1">
      <c r="A1052" s="13" t="s">
        <v>1100</v>
      </c>
      <c r="B1052" s="13" t="s">
        <v>10</v>
      </c>
      <c r="C1052" s="13" t="str">
        <f t="array" ref="C1052">XLOOKUP(D1052,Province!$B$2:$B$108,Province!$A$2:$A$108)</f>
        <v>Biella</v>
      </c>
      <c r="D1052" s="13" t="s">
        <v>1083</v>
      </c>
      <c r="E1052" s="13">
        <v>14810.0</v>
      </c>
      <c r="F1052" s="13">
        <f>(Comuni!$E1052/$E$7910)*100</f>
        <v>0.0249230289</v>
      </c>
      <c r="G1052" s="13">
        <f t="array" ref="G1052">Comuni!$E1052/XLOOKUP(B1052,Ripartizione_Geografica!$C$2:$C$21,Ripartizione_Geografica!$D$2:$D$21)*100</f>
        <v>0.3393740851</v>
      </c>
      <c r="H1052" s="13" t="str">
        <f t="shared" si="1"/>
        <v/>
      </c>
      <c r="I1052" s="13" t="str">
        <f t="array" ref="I1052">XLOOKUP(B1052,Ripartizione_Geografica!$C$2:$C$21,Ripartizione_Geografica!$B$2:$B$21)</f>
        <v>Nord-ovest</v>
      </c>
    </row>
    <row r="1053" ht="14.25" customHeight="1">
      <c r="A1053" s="13" t="s">
        <v>1101</v>
      </c>
      <c r="B1053" s="13" t="s">
        <v>10</v>
      </c>
      <c r="C1053" s="13" t="str">
        <f t="array" ref="C1053">XLOOKUP(D1053,Province!$B$2:$B$108,Province!$A$2:$A$108)</f>
        <v>Biella</v>
      </c>
      <c r="D1053" s="13" t="s">
        <v>1083</v>
      </c>
      <c r="E1053" s="13">
        <v>1610.0</v>
      </c>
      <c r="F1053" s="13">
        <f>(Comuni!$E1053/$E$7910)*100</f>
        <v>0.002709390718</v>
      </c>
      <c r="G1053" s="13">
        <f t="array" ref="G1053">Comuni!$E1053/XLOOKUP(B1053,Ripartizione_Geografica!$C$2:$C$21,Ripartizione_Geografica!$D$2:$D$21)*100</f>
        <v>0.03689346908</v>
      </c>
      <c r="H1053" s="13" t="str">
        <f t="shared" si="1"/>
        <v/>
      </c>
      <c r="I1053" s="13" t="str">
        <f t="array" ref="I1053">XLOOKUP(B1053,Ripartizione_Geografica!$C$2:$C$21,Ripartizione_Geografica!$B$2:$B$21)</f>
        <v>Nord-ovest</v>
      </c>
    </row>
    <row r="1054" ht="14.25" customHeight="1">
      <c r="A1054" s="13" t="s">
        <v>1102</v>
      </c>
      <c r="B1054" s="13" t="s">
        <v>10</v>
      </c>
      <c r="C1054" s="13" t="str">
        <f t="array" ref="C1054">XLOOKUP(D1054,Province!$B$2:$B$108,Province!$A$2:$A$108)</f>
        <v>Biella</v>
      </c>
      <c r="D1054" s="13" t="s">
        <v>1083</v>
      </c>
      <c r="E1054" s="13">
        <v>453.0</v>
      </c>
      <c r="F1054" s="13">
        <f>(Comuni!$E1054/$E$7910)*100</f>
        <v>0.0007623316741</v>
      </c>
      <c r="G1054" s="13">
        <f t="array" ref="G1054">Comuni!$E1054/XLOOKUP(B1054,Ripartizione_Geografica!$C$2:$C$21,Ripartizione_Geografica!$D$2:$D$21)*100</f>
        <v>0.01038058478</v>
      </c>
      <c r="H1054" s="13" t="str">
        <f t="shared" si="1"/>
        <v/>
      </c>
      <c r="I1054" s="13" t="str">
        <f t="array" ref="I1054">XLOOKUP(B1054,Ripartizione_Geografica!$C$2:$C$21,Ripartizione_Geografica!$B$2:$B$21)</f>
        <v>Nord-ovest</v>
      </c>
    </row>
    <row r="1055" ht="14.25" customHeight="1">
      <c r="A1055" s="13" t="s">
        <v>1103</v>
      </c>
      <c r="B1055" s="13" t="s">
        <v>10</v>
      </c>
      <c r="C1055" s="13" t="str">
        <f t="array" ref="C1055">XLOOKUP(D1055,Province!$B$2:$B$108,Province!$A$2:$A$108)</f>
        <v>Biella</v>
      </c>
      <c r="D1055" s="13" t="s">
        <v>1083</v>
      </c>
      <c r="E1055" s="13">
        <v>719.0</v>
      </c>
      <c r="F1055" s="13">
        <f>(Comuni!$E1055/$E$7910)*100</f>
        <v>0.00120997014</v>
      </c>
      <c r="G1055" s="13">
        <f t="array" ref="G1055">Comuni!$E1055/XLOOKUP(B1055,Ripartizione_Geografica!$C$2:$C$21,Ripartizione_Geografica!$D$2:$D$21)*100</f>
        <v>0.01647602749</v>
      </c>
      <c r="H1055" s="13" t="str">
        <f t="shared" si="1"/>
        <v/>
      </c>
      <c r="I1055" s="13" t="str">
        <f t="array" ref="I1055">XLOOKUP(B1055,Ripartizione_Geografica!$C$2:$C$21,Ripartizione_Geografica!$B$2:$B$21)</f>
        <v>Nord-ovest</v>
      </c>
    </row>
    <row r="1056" ht="14.25" customHeight="1">
      <c r="A1056" s="13" t="s">
        <v>1104</v>
      </c>
      <c r="B1056" s="13" t="s">
        <v>10</v>
      </c>
      <c r="C1056" s="13" t="str">
        <f t="array" ref="C1056">XLOOKUP(D1056,Province!$B$2:$B$108,Province!$A$2:$A$108)</f>
        <v>Biella</v>
      </c>
      <c r="D1056" s="13" t="s">
        <v>1083</v>
      </c>
      <c r="E1056" s="13">
        <v>508.0</v>
      </c>
      <c r="F1056" s="13">
        <f>(Comuni!$E1056/$E$7910)*100</f>
        <v>0.0008548884998</v>
      </c>
      <c r="G1056" s="13">
        <f t="array" ref="G1056">Comuni!$E1056/XLOOKUP(B1056,Ripartizione_Geografica!$C$2:$C$21,Ripartizione_Geografica!$D$2:$D$21)*100</f>
        <v>0.01164092068</v>
      </c>
      <c r="H1056" s="13" t="str">
        <f t="shared" si="1"/>
        <v/>
      </c>
      <c r="I1056" s="13" t="str">
        <f t="array" ref="I1056">XLOOKUP(B1056,Ripartizione_Geografica!$C$2:$C$21,Ripartizione_Geografica!$B$2:$B$21)</f>
        <v>Nord-ovest</v>
      </c>
    </row>
    <row r="1057" ht="14.25" customHeight="1">
      <c r="A1057" s="13" t="s">
        <v>1105</v>
      </c>
      <c r="B1057" s="13" t="s">
        <v>10</v>
      </c>
      <c r="C1057" s="13" t="str">
        <f t="array" ref="C1057">XLOOKUP(D1057,Province!$B$2:$B$108,Province!$A$2:$A$108)</f>
        <v>Biella</v>
      </c>
      <c r="D1057" s="13" t="s">
        <v>1083</v>
      </c>
      <c r="E1057" s="13">
        <v>3899.0</v>
      </c>
      <c r="F1057" s="13">
        <f>(Comuni!$E1057/$E$7910)*100</f>
        <v>0.006561437521</v>
      </c>
      <c r="G1057" s="13">
        <f t="array" ref="G1057">Comuni!$E1057/XLOOKUP(B1057,Ripartizione_Geografica!$C$2:$C$21,Ripartizione_Geografica!$D$2:$D$21)*100</f>
        <v>0.08934635772</v>
      </c>
      <c r="H1057" s="13" t="str">
        <f t="shared" si="1"/>
        <v/>
      </c>
      <c r="I1057" s="13" t="str">
        <f t="array" ref="I1057">XLOOKUP(B1057,Ripartizione_Geografica!$C$2:$C$21,Ripartizione_Geografica!$B$2:$B$21)</f>
        <v>Nord-ovest</v>
      </c>
    </row>
    <row r="1058" ht="14.25" customHeight="1">
      <c r="A1058" s="13" t="s">
        <v>1106</v>
      </c>
      <c r="B1058" s="13" t="s">
        <v>10</v>
      </c>
      <c r="C1058" s="13" t="str">
        <f t="array" ref="C1058">XLOOKUP(D1058,Province!$B$2:$B$108,Province!$A$2:$A$108)</f>
        <v>Biella</v>
      </c>
      <c r="D1058" s="13" t="s">
        <v>1083</v>
      </c>
      <c r="E1058" s="13">
        <v>130.0</v>
      </c>
      <c r="F1058" s="13">
        <f>(Comuni!$E1058/$E$7910)*100</f>
        <v>0.0002187706791</v>
      </c>
      <c r="G1058" s="13">
        <f t="array" ref="G1058">Comuni!$E1058/XLOOKUP(B1058,Ripartizione_Geografica!$C$2:$C$21,Ripartizione_Geografica!$D$2:$D$21)*100</f>
        <v>0.002978975764</v>
      </c>
      <c r="H1058" s="13" t="str">
        <f t="shared" si="1"/>
        <v/>
      </c>
      <c r="I1058" s="13" t="str">
        <f t="array" ref="I1058">XLOOKUP(B1058,Ripartizione_Geografica!$C$2:$C$21,Ripartizione_Geografica!$B$2:$B$21)</f>
        <v>Nord-ovest</v>
      </c>
    </row>
    <row r="1059" ht="14.25" customHeight="1">
      <c r="A1059" s="13" t="s">
        <v>1107</v>
      </c>
      <c r="B1059" s="13" t="s">
        <v>10</v>
      </c>
      <c r="C1059" s="13" t="str">
        <f t="array" ref="C1059">XLOOKUP(D1059,Province!$B$2:$B$108,Province!$A$2:$A$108)</f>
        <v>Biella</v>
      </c>
      <c r="D1059" s="13" t="s">
        <v>1083</v>
      </c>
      <c r="E1059" s="13">
        <v>1588.0</v>
      </c>
      <c r="F1059" s="13">
        <f>(Comuni!$E1059/$E$7910)*100</f>
        <v>0.002672367988</v>
      </c>
      <c r="G1059" s="13">
        <f t="array" ref="G1059">Comuni!$E1059/XLOOKUP(B1059,Ripartizione_Geografica!$C$2:$C$21,Ripartizione_Geografica!$D$2:$D$21)*100</f>
        <v>0.03638933472</v>
      </c>
      <c r="H1059" s="13" t="str">
        <f t="shared" si="1"/>
        <v/>
      </c>
      <c r="I1059" s="13" t="str">
        <f t="array" ref="I1059">XLOOKUP(B1059,Ripartizione_Geografica!$C$2:$C$21,Ripartizione_Geografica!$B$2:$B$21)</f>
        <v>Nord-ovest</v>
      </c>
    </row>
    <row r="1060" ht="14.25" customHeight="1">
      <c r="A1060" s="13" t="s">
        <v>1108</v>
      </c>
      <c r="B1060" s="13" t="s">
        <v>10</v>
      </c>
      <c r="C1060" s="13" t="str">
        <f t="array" ref="C1060">XLOOKUP(D1060,Province!$B$2:$B$108,Province!$A$2:$A$108)</f>
        <v>Biella</v>
      </c>
      <c r="D1060" s="13" t="s">
        <v>1083</v>
      </c>
      <c r="E1060" s="13">
        <v>378.0</v>
      </c>
      <c r="F1060" s="13">
        <f>(Comuni!$E1060/$E$7910)*100</f>
        <v>0.0006361178207</v>
      </c>
      <c r="G1060" s="13">
        <f t="array" ref="G1060">Comuni!$E1060/XLOOKUP(B1060,Ripartizione_Geografica!$C$2:$C$21,Ripartizione_Geografica!$D$2:$D$21)*100</f>
        <v>0.008661944914</v>
      </c>
      <c r="H1060" s="13" t="str">
        <f t="shared" si="1"/>
        <v/>
      </c>
      <c r="I1060" s="13" t="str">
        <f t="array" ref="I1060">XLOOKUP(B1060,Ripartizione_Geografica!$C$2:$C$21,Ripartizione_Geografica!$B$2:$B$21)</f>
        <v>Nord-ovest</v>
      </c>
    </row>
    <row r="1061" ht="14.25" customHeight="1">
      <c r="A1061" s="13" t="s">
        <v>1109</v>
      </c>
      <c r="B1061" s="13" t="s">
        <v>10</v>
      </c>
      <c r="C1061" s="13" t="str">
        <f t="array" ref="C1061">XLOOKUP(D1061,Province!$B$2:$B$108,Province!$A$2:$A$108)</f>
        <v>Biella</v>
      </c>
      <c r="D1061" s="13" t="s">
        <v>1083</v>
      </c>
      <c r="E1061" s="13">
        <v>542.0</v>
      </c>
      <c r="F1061" s="13">
        <f>(Comuni!$E1061/$E$7910)*100</f>
        <v>0.0009121054467</v>
      </c>
      <c r="G1061" s="13">
        <f t="array" ref="G1061">Comuni!$E1061/XLOOKUP(B1061,Ripartizione_Geografica!$C$2:$C$21,Ripartizione_Geografica!$D$2:$D$21)*100</f>
        <v>0.01242003742</v>
      </c>
      <c r="H1061" s="13" t="str">
        <f t="shared" si="1"/>
        <v/>
      </c>
      <c r="I1061" s="13" t="str">
        <f t="array" ref="I1061">XLOOKUP(B1061,Ripartizione_Geografica!$C$2:$C$21,Ripartizione_Geografica!$B$2:$B$21)</f>
        <v>Nord-ovest</v>
      </c>
    </row>
    <row r="1062" ht="14.25" customHeight="1">
      <c r="A1062" s="13" t="s">
        <v>1110</v>
      </c>
      <c r="B1062" s="13" t="s">
        <v>10</v>
      </c>
      <c r="C1062" s="13" t="str">
        <f t="array" ref="C1062">XLOOKUP(D1062,Province!$B$2:$B$108,Province!$A$2:$A$108)</f>
        <v>Biella</v>
      </c>
      <c r="D1062" s="13" t="s">
        <v>1083</v>
      </c>
      <c r="E1062" s="13">
        <v>2202.0</v>
      </c>
      <c r="F1062" s="13">
        <f>(Comuni!$E1062/$E$7910)*100</f>
        <v>0.003705638733</v>
      </c>
      <c r="G1062" s="13">
        <f t="array" ref="G1062">Comuni!$E1062/XLOOKUP(B1062,Ripartizione_Geografica!$C$2:$C$21,Ripartizione_Geografica!$D$2:$D$21)*100</f>
        <v>0.0504592664</v>
      </c>
      <c r="H1062" s="13" t="str">
        <f t="shared" si="1"/>
        <v/>
      </c>
      <c r="I1062" s="13" t="str">
        <f t="array" ref="I1062">XLOOKUP(B1062,Ripartizione_Geografica!$C$2:$C$21,Ripartizione_Geografica!$B$2:$B$21)</f>
        <v>Nord-ovest</v>
      </c>
    </row>
    <row r="1063" ht="14.25" customHeight="1">
      <c r="A1063" s="13" t="s">
        <v>1111</v>
      </c>
      <c r="B1063" s="13" t="s">
        <v>10</v>
      </c>
      <c r="C1063" s="13" t="str">
        <f t="array" ref="C1063">XLOOKUP(D1063,Province!$B$2:$B$108,Province!$A$2:$A$108)</f>
        <v>Biella</v>
      </c>
      <c r="D1063" s="13" t="s">
        <v>1083</v>
      </c>
      <c r="E1063" s="13">
        <v>561.0</v>
      </c>
      <c r="F1063" s="13">
        <f>(Comuni!$E1063/$E$7910)*100</f>
        <v>0.0009440796228</v>
      </c>
      <c r="G1063" s="13">
        <f t="array" ref="G1063">Comuni!$E1063/XLOOKUP(B1063,Ripartizione_Geografica!$C$2:$C$21,Ripartizione_Geografica!$D$2:$D$21)*100</f>
        <v>0.01285542618</v>
      </c>
      <c r="H1063" s="13" t="str">
        <f t="shared" si="1"/>
        <v/>
      </c>
      <c r="I1063" s="13" t="str">
        <f t="array" ref="I1063">XLOOKUP(B1063,Ripartizione_Geografica!$C$2:$C$21,Ripartizione_Geografica!$B$2:$B$21)</f>
        <v>Nord-ovest</v>
      </c>
    </row>
    <row r="1064" ht="14.25" customHeight="1">
      <c r="A1064" s="13" t="s">
        <v>1112</v>
      </c>
      <c r="B1064" s="13" t="s">
        <v>10</v>
      </c>
      <c r="C1064" s="13" t="str">
        <f t="array" ref="C1064">XLOOKUP(D1064,Province!$B$2:$B$108,Province!$A$2:$A$108)</f>
        <v>Biella</v>
      </c>
      <c r="D1064" s="13" t="s">
        <v>1083</v>
      </c>
      <c r="E1064" s="13">
        <v>638.0</v>
      </c>
      <c r="F1064" s="13">
        <f>(Comuni!$E1064/$E$7910)*100</f>
        <v>0.001073659179</v>
      </c>
      <c r="G1064" s="13">
        <f t="array" ref="G1064">Comuni!$E1064/XLOOKUP(B1064,Ripartizione_Geografica!$C$2:$C$21,Ripartizione_Geografica!$D$2:$D$21)*100</f>
        <v>0.01461989644</v>
      </c>
      <c r="H1064" s="13" t="str">
        <f t="shared" si="1"/>
        <v/>
      </c>
      <c r="I1064" s="13" t="str">
        <f t="array" ref="I1064">XLOOKUP(B1064,Ripartizione_Geografica!$C$2:$C$21,Ripartizione_Geografica!$B$2:$B$21)</f>
        <v>Nord-ovest</v>
      </c>
    </row>
    <row r="1065" ht="14.25" customHeight="1">
      <c r="A1065" s="13" t="s">
        <v>1113</v>
      </c>
      <c r="B1065" s="13" t="s">
        <v>10</v>
      </c>
      <c r="C1065" s="13" t="str">
        <f t="array" ref="C1065">XLOOKUP(D1065,Province!$B$2:$B$108,Province!$A$2:$A$108)</f>
        <v>Biella</v>
      </c>
      <c r="D1065" s="13" t="s">
        <v>1083</v>
      </c>
      <c r="E1065" s="13">
        <v>3977.0</v>
      </c>
      <c r="F1065" s="13">
        <f>(Comuni!$E1065/$E$7910)*100</f>
        <v>0.006692699929</v>
      </c>
      <c r="G1065" s="13">
        <f t="array" ref="G1065">Comuni!$E1065/XLOOKUP(B1065,Ripartizione_Geografica!$C$2:$C$21,Ripartizione_Geografica!$D$2:$D$21)*100</f>
        <v>0.09113374318</v>
      </c>
      <c r="H1065" s="13" t="str">
        <f t="shared" si="1"/>
        <v/>
      </c>
      <c r="I1065" s="13" t="str">
        <f t="array" ref="I1065">XLOOKUP(B1065,Ripartizione_Geografica!$C$2:$C$21,Ripartizione_Geografica!$B$2:$B$21)</f>
        <v>Nord-ovest</v>
      </c>
    </row>
    <row r="1066" ht="14.25" customHeight="1">
      <c r="A1066" s="13" t="s">
        <v>1114</v>
      </c>
      <c r="B1066" s="13" t="s">
        <v>10</v>
      </c>
      <c r="C1066" s="13" t="str">
        <f t="array" ref="C1066">XLOOKUP(D1066,Province!$B$2:$B$108,Province!$A$2:$A$108)</f>
        <v>Biella</v>
      </c>
      <c r="D1066" s="13" t="s">
        <v>1083</v>
      </c>
      <c r="E1066" s="13">
        <v>1431.0</v>
      </c>
      <c r="F1066" s="13">
        <f>(Comuni!$E1066/$E$7910)*100</f>
        <v>0.002408160321</v>
      </c>
      <c r="G1066" s="13">
        <f t="array" ref="G1066">Comuni!$E1066/XLOOKUP(B1066,Ripartizione_Geografica!$C$2:$C$21,Ripartizione_Geografica!$D$2:$D$21)*100</f>
        <v>0.0327916486</v>
      </c>
      <c r="H1066" s="13" t="str">
        <f t="shared" si="1"/>
        <v/>
      </c>
      <c r="I1066" s="13" t="str">
        <f t="array" ref="I1066">XLOOKUP(B1066,Ripartizione_Geografica!$C$2:$C$21,Ripartizione_Geografica!$B$2:$B$21)</f>
        <v>Nord-ovest</v>
      </c>
    </row>
    <row r="1067" ht="14.25" customHeight="1">
      <c r="A1067" s="13" t="s">
        <v>1115</v>
      </c>
      <c r="B1067" s="13" t="s">
        <v>10</v>
      </c>
      <c r="C1067" s="13" t="str">
        <f t="array" ref="C1067">XLOOKUP(D1067,Province!$B$2:$B$108,Province!$A$2:$A$108)</f>
        <v>Biella</v>
      </c>
      <c r="D1067" s="13" t="s">
        <v>1083</v>
      </c>
      <c r="E1067" s="13">
        <v>614.0</v>
      </c>
      <c r="F1067" s="13">
        <f>(Comuni!$E1067/$E$7910)*100</f>
        <v>0.001033270746</v>
      </c>
      <c r="G1067" s="13">
        <f t="array" ref="G1067">Comuni!$E1067/XLOOKUP(B1067,Ripartizione_Geografica!$C$2:$C$21,Ripartizione_Geografica!$D$2:$D$21)*100</f>
        <v>0.01406993169</v>
      </c>
      <c r="H1067" s="13" t="str">
        <f t="shared" si="1"/>
        <v/>
      </c>
      <c r="I1067" s="13" t="str">
        <f t="array" ref="I1067">XLOOKUP(B1067,Ripartizione_Geografica!$C$2:$C$21,Ripartizione_Geografica!$B$2:$B$21)</f>
        <v>Nord-ovest</v>
      </c>
    </row>
    <row r="1068" ht="14.25" customHeight="1">
      <c r="A1068" s="13" t="s">
        <v>1116</v>
      </c>
      <c r="B1068" s="13" t="s">
        <v>10</v>
      </c>
      <c r="C1068" s="13" t="str">
        <f t="array" ref="C1068">XLOOKUP(D1068,Province!$B$2:$B$108,Province!$A$2:$A$108)</f>
        <v>Biella</v>
      </c>
      <c r="D1068" s="13" t="s">
        <v>1083</v>
      </c>
      <c r="E1068" s="13">
        <v>1015.0</v>
      </c>
      <c r="F1068" s="13">
        <f>(Comuni!$E1068/$E$7910)*100</f>
        <v>0.001708094148</v>
      </c>
      <c r="G1068" s="13">
        <f t="array" ref="G1068">Comuni!$E1068/XLOOKUP(B1068,Ripartizione_Geografica!$C$2:$C$21,Ripartizione_Geografica!$D$2:$D$21)*100</f>
        <v>0.02325892616</v>
      </c>
      <c r="H1068" s="13" t="str">
        <f t="shared" si="1"/>
        <v/>
      </c>
      <c r="I1068" s="13" t="str">
        <f t="array" ref="I1068">XLOOKUP(B1068,Ripartizione_Geografica!$C$2:$C$21,Ripartizione_Geografica!$B$2:$B$21)</f>
        <v>Nord-ovest</v>
      </c>
    </row>
    <row r="1069" ht="14.25" customHeight="1">
      <c r="A1069" s="13" t="s">
        <v>1117</v>
      </c>
      <c r="B1069" s="13" t="s">
        <v>10</v>
      </c>
      <c r="C1069" s="13" t="str">
        <f t="array" ref="C1069">XLOOKUP(D1069,Province!$B$2:$B$108,Province!$A$2:$A$108)</f>
        <v>Biella</v>
      </c>
      <c r="D1069" s="13" t="s">
        <v>1083</v>
      </c>
      <c r="E1069" s="13">
        <v>3980.0</v>
      </c>
      <c r="F1069" s="13">
        <f>(Comuni!$E1069/$E$7910)*100</f>
        <v>0.006697748483</v>
      </c>
      <c r="G1069" s="13">
        <f t="array" ref="G1069">Comuni!$E1069/XLOOKUP(B1069,Ripartizione_Geografica!$C$2:$C$21,Ripartizione_Geografica!$D$2:$D$21)*100</f>
        <v>0.09120248877</v>
      </c>
      <c r="H1069" s="13" t="str">
        <f t="shared" si="1"/>
        <v/>
      </c>
      <c r="I1069" s="13" t="str">
        <f t="array" ref="I1069">XLOOKUP(B1069,Ripartizione_Geografica!$C$2:$C$21,Ripartizione_Geografica!$B$2:$B$21)</f>
        <v>Nord-ovest</v>
      </c>
    </row>
    <row r="1070" ht="14.25" customHeight="1">
      <c r="A1070" s="13" t="s">
        <v>1118</v>
      </c>
      <c r="B1070" s="13" t="s">
        <v>10</v>
      </c>
      <c r="C1070" s="13" t="str">
        <f t="array" ref="C1070">XLOOKUP(D1070,Province!$B$2:$B$108,Province!$A$2:$A$108)</f>
        <v>Biella</v>
      </c>
      <c r="D1070" s="13" t="s">
        <v>1083</v>
      </c>
      <c r="E1070" s="13">
        <v>2821.0</v>
      </c>
      <c r="F1070" s="13">
        <f>(Comuni!$E1070/$E$7910)*100</f>
        <v>0.004747323736</v>
      </c>
      <c r="G1070" s="13">
        <f t="array" ref="G1070">Comuni!$E1070/XLOOKUP(B1070,Ripartizione_Geografica!$C$2:$C$21,Ripartizione_Geografica!$D$2:$D$21)*100</f>
        <v>0.06464377408</v>
      </c>
      <c r="H1070" s="13" t="str">
        <f t="shared" si="1"/>
        <v/>
      </c>
      <c r="I1070" s="13" t="str">
        <f t="array" ref="I1070">XLOOKUP(B1070,Ripartizione_Geografica!$C$2:$C$21,Ripartizione_Geografica!$B$2:$B$21)</f>
        <v>Nord-ovest</v>
      </c>
    </row>
    <row r="1071" ht="14.25" customHeight="1">
      <c r="A1071" s="13" t="s">
        <v>1119</v>
      </c>
      <c r="B1071" s="13" t="s">
        <v>10</v>
      </c>
      <c r="C1071" s="13" t="str">
        <f t="array" ref="C1071">XLOOKUP(D1071,Province!$B$2:$B$108,Province!$A$2:$A$108)</f>
        <v>Biella</v>
      </c>
      <c r="D1071" s="13" t="s">
        <v>1083</v>
      </c>
      <c r="E1071" s="13">
        <v>1624.0</v>
      </c>
      <c r="F1071" s="13">
        <f>(Comuni!$E1071/$E$7910)*100</f>
        <v>0.002732950637</v>
      </c>
      <c r="G1071" s="13">
        <f t="array" ref="G1071">Comuni!$E1071/XLOOKUP(B1071,Ripartizione_Geografica!$C$2:$C$21,Ripartizione_Geografica!$D$2:$D$21)*100</f>
        <v>0.03721428185</v>
      </c>
      <c r="H1071" s="13" t="str">
        <f t="shared" si="1"/>
        <v/>
      </c>
      <c r="I1071" s="13" t="str">
        <f t="array" ref="I1071">XLOOKUP(B1071,Ripartizione_Geografica!$C$2:$C$21,Ripartizione_Geografica!$B$2:$B$21)</f>
        <v>Nord-ovest</v>
      </c>
    </row>
    <row r="1072" ht="14.25" customHeight="1">
      <c r="A1072" s="13" t="s">
        <v>1120</v>
      </c>
      <c r="B1072" s="13" t="s">
        <v>10</v>
      </c>
      <c r="C1072" s="13" t="str">
        <f t="array" ref="C1072">XLOOKUP(D1072,Province!$B$2:$B$108,Province!$A$2:$A$108)</f>
        <v>Biella</v>
      </c>
      <c r="D1072" s="13" t="s">
        <v>1083</v>
      </c>
      <c r="E1072" s="13">
        <v>547.0</v>
      </c>
      <c r="F1072" s="13">
        <f>(Comuni!$E1072/$E$7910)*100</f>
        <v>0.0009205197035</v>
      </c>
      <c r="G1072" s="13">
        <f t="array" ref="G1072">Comuni!$E1072/XLOOKUP(B1072,Ripartizione_Geografica!$C$2:$C$21,Ripartizione_Geografica!$D$2:$D$21)*100</f>
        <v>0.01253461341</v>
      </c>
      <c r="H1072" s="13" t="str">
        <f t="shared" si="1"/>
        <v/>
      </c>
      <c r="I1072" s="13" t="str">
        <f t="array" ref="I1072">XLOOKUP(B1072,Ripartizione_Geografica!$C$2:$C$21,Ripartizione_Geografica!$B$2:$B$21)</f>
        <v>Nord-ovest</v>
      </c>
    </row>
    <row r="1073" ht="14.25" customHeight="1">
      <c r="A1073" s="13" t="s">
        <v>1121</v>
      </c>
      <c r="B1073" s="13" t="s">
        <v>10</v>
      </c>
      <c r="C1073" s="13" t="str">
        <f t="array" ref="C1073">XLOOKUP(D1073,Province!$B$2:$B$108,Province!$A$2:$A$108)</f>
        <v>Biella</v>
      </c>
      <c r="D1073" s="13" t="s">
        <v>1083</v>
      </c>
      <c r="E1073" s="13">
        <v>203.0</v>
      </c>
      <c r="F1073" s="13">
        <f>(Comuni!$E1073/$E$7910)*100</f>
        <v>0.0003416188297</v>
      </c>
      <c r="G1073" s="13">
        <f t="array" ref="G1073">Comuni!$E1073/XLOOKUP(B1073,Ripartizione_Geografica!$C$2:$C$21,Ripartizione_Geografica!$D$2:$D$21)*100</f>
        <v>0.004651785231</v>
      </c>
      <c r="H1073" s="13" t="str">
        <f t="shared" si="1"/>
        <v/>
      </c>
      <c r="I1073" s="13" t="str">
        <f t="array" ref="I1073">XLOOKUP(B1073,Ripartizione_Geografica!$C$2:$C$21,Ripartizione_Geografica!$B$2:$B$21)</f>
        <v>Nord-ovest</v>
      </c>
    </row>
    <row r="1074" ht="14.25" customHeight="1">
      <c r="A1074" s="13" t="s">
        <v>1122</v>
      </c>
      <c r="B1074" s="13" t="s">
        <v>10</v>
      </c>
      <c r="C1074" s="13" t="str">
        <f t="array" ref="C1074">XLOOKUP(D1074,Province!$B$2:$B$108,Province!$A$2:$A$108)</f>
        <v>Biella</v>
      </c>
      <c r="D1074" s="13" t="s">
        <v>1083</v>
      </c>
      <c r="E1074" s="13">
        <v>2153.0</v>
      </c>
      <c r="F1074" s="13">
        <f>(Comuni!$E1074/$E$7910)*100</f>
        <v>0.003623179016</v>
      </c>
      <c r="G1074" s="13">
        <f t="array" ref="G1074">Comuni!$E1074/XLOOKUP(B1074,Ripartizione_Geografica!$C$2:$C$21,Ripartizione_Geografica!$D$2:$D$21)*100</f>
        <v>0.04933642169</v>
      </c>
      <c r="H1074" s="13" t="str">
        <f t="shared" si="1"/>
        <v/>
      </c>
      <c r="I1074" s="13" t="str">
        <f t="array" ref="I1074">XLOOKUP(B1074,Ripartizione_Geografica!$C$2:$C$21,Ripartizione_Geografica!$B$2:$B$21)</f>
        <v>Nord-ovest</v>
      </c>
    </row>
    <row r="1075" ht="14.25" customHeight="1">
      <c r="A1075" s="13" t="s">
        <v>1123</v>
      </c>
      <c r="B1075" s="13" t="s">
        <v>10</v>
      </c>
      <c r="C1075" s="13" t="str">
        <f t="array" ref="C1075">XLOOKUP(D1075,Province!$B$2:$B$108,Province!$A$2:$A$108)</f>
        <v>Biella</v>
      </c>
      <c r="D1075" s="13" t="s">
        <v>1083</v>
      </c>
      <c r="E1075" s="13">
        <v>3927.0</v>
      </c>
      <c r="F1075" s="13">
        <f>(Comuni!$E1075/$E$7910)*100</f>
        <v>0.00660855736</v>
      </c>
      <c r="G1075" s="13">
        <f t="array" ref="G1075">Comuni!$E1075/XLOOKUP(B1075,Ripartizione_Geografica!$C$2:$C$21,Ripartizione_Geografica!$D$2:$D$21)*100</f>
        <v>0.08998798327</v>
      </c>
      <c r="H1075" s="13" t="str">
        <f t="shared" si="1"/>
        <v/>
      </c>
      <c r="I1075" s="13" t="str">
        <f t="array" ref="I1075">XLOOKUP(B1075,Ripartizione_Geografica!$C$2:$C$21,Ripartizione_Geografica!$B$2:$B$21)</f>
        <v>Nord-ovest</v>
      </c>
    </row>
    <row r="1076" ht="14.25" customHeight="1">
      <c r="A1076" s="13" t="s">
        <v>1124</v>
      </c>
      <c r="B1076" s="13" t="s">
        <v>10</v>
      </c>
      <c r="C1076" s="13" t="str">
        <f t="array" ref="C1076">XLOOKUP(D1076,Province!$B$2:$B$108,Province!$A$2:$A$108)</f>
        <v>Biella</v>
      </c>
      <c r="D1076" s="13" t="s">
        <v>1083</v>
      </c>
      <c r="E1076" s="13">
        <v>1365.0</v>
      </c>
      <c r="F1076" s="13">
        <f>(Comuni!$E1076/$E$7910)*100</f>
        <v>0.00229709213</v>
      </c>
      <c r="G1076" s="13">
        <f t="array" ref="G1076">Comuni!$E1076/XLOOKUP(B1076,Ripartizione_Geografica!$C$2:$C$21,Ripartizione_Geografica!$D$2:$D$21)*100</f>
        <v>0.03127924552</v>
      </c>
      <c r="H1076" s="13" t="str">
        <f t="shared" si="1"/>
        <v/>
      </c>
      <c r="I1076" s="13" t="str">
        <f t="array" ref="I1076">XLOOKUP(B1076,Ripartizione_Geografica!$C$2:$C$21,Ripartizione_Geografica!$B$2:$B$21)</f>
        <v>Nord-ovest</v>
      </c>
    </row>
    <row r="1077" ht="14.25" customHeight="1">
      <c r="A1077" s="13" t="s">
        <v>1125</v>
      </c>
      <c r="B1077" s="13" t="s">
        <v>10</v>
      </c>
      <c r="C1077" s="13" t="str">
        <f t="array" ref="C1077">XLOOKUP(D1077,Province!$B$2:$B$108,Province!$A$2:$A$108)</f>
        <v>Biella</v>
      </c>
      <c r="D1077" s="13" t="s">
        <v>1083</v>
      </c>
      <c r="E1077" s="13">
        <v>2639.0</v>
      </c>
      <c r="F1077" s="13">
        <f>(Comuni!$E1077/$E$7910)*100</f>
        <v>0.004441044785</v>
      </c>
      <c r="G1077" s="13">
        <f t="array" ref="G1077">Comuni!$E1077/XLOOKUP(B1077,Ripartizione_Geografica!$C$2:$C$21,Ripartizione_Geografica!$D$2:$D$21)*100</f>
        <v>0.06047320801</v>
      </c>
      <c r="H1077" s="13" t="str">
        <f t="shared" si="1"/>
        <v/>
      </c>
      <c r="I1077" s="13" t="str">
        <f t="array" ref="I1077">XLOOKUP(B1077,Ripartizione_Geografica!$C$2:$C$21,Ripartizione_Geografica!$B$2:$B$21)</f>
        <v>Nord-ovest</v>
      </c>
    </row>
    <row r="1078" ht="14.25" customHeight="1">
      <c r="A1078" s="13" t="s">
        <v>1126</v>
      </c>
      <c r="B1078" s="13" t="s">
        <v>10</v>
      </c>
      <c r="C1078" s="13" t="str">
        <f t="array" ref="C1078">XLOOKUP(D1078,Province!$B$2:$B$108,Province!$A$2:$A$108)</f>
        <v>Biella</v>
      </c>
      <c r="D1078" s="13" t="s">
        <v>1083</v>
      </c>
      <c r="E1078" s="13">
        <v>2307.0</v>
      </c>
      <c r="F1078" s="13">
        <f>(Comuni!$E1078/$E$7910)*100</f>
        <v>0.003882338128</v>
      </c>
      <c r="G1078" s="13">
        <f t="array" ref="G1078">Comuni!$E1078/XLOOKUP(B1078,Ripartizione_Geografica!$C$2:$C$21,Ripartizione_Geografica!$D$2:$D$21)*100</f>
        <v>0.05286536221</v>
      </c>
      <c r="H1078" s="13" t="str">
        <f t="shared" si="1"/>
        <v/>
      </c>
      <c r="I1078" s="13" t="str">
        <f t="array" ref="I1078">XLOOKUP(B1078,Ripartizione_Geografica!$C$2:$C$21,Ripartizione_Geografica!$B$2:$B$21)</f>
        <v>Nord-ovest</v>
      </c>
    </row>
    <row r="1079" ht="14.25" customHeight="1">
      <c r="A1079" s="13" t="s">
        <v>1127</v>
      </c>
      <c r="B1079" s="13" t="s">
        <v>10</v>
      </c>
      <c r="C1079" s="13" t="str">
        <f t="array" ref="C1079">XLOOKUP(D1079,Province!$B$2:$B$108,Province!$A$2:$A$108)</f>
        <v>Biella</v>
      </c>
      <c r="D1079" s="13" t="s">
        <v>1083</v>
      </c>
      <c r="E1079" s="13">
        <v>1514.0</v>
      </c>
      <c r="F1079" s="13">
        <f>(Comuni!$E1079/$E$7910)*100</f>
        <v>0.002547836986</v>
      </c>
      <c r="G1079" s="13">
        <f t="array" ref="G1079">Comuni!$E1079/XLOOKUP(B1079,Ripartizione_Geografica!$C$2:$C$21,Ripartizione_Geografica!$D$2:$D$21)*100</f>
        <v>0.03469361005</v>
      </c>
      <c r="H1079" s="13" t="str">
        <f t="shared" si="1"/>
        <v/>
      </c>
      <c r="I1079" s="13" t="str">
        <f t="array" ref="I1079">XLOOKUP(B1079,Ripartizione_Geografica!$C$2:$C$21,Ripartizione_Geografica!$B$2:$B$21)</f>
        <v>Nord-ovest</v>
      </c>
    </row>
    <row r="1080" ht="14.25" customHeight="1">
      <c r="A1080" s="13" t="s">
        <v>1128</v>
      </c>
      <c r="B1080" s="13" t="s">
        <v>10</v>
      </c>
      <c r="C1080" s="13" t="str">
        <f t="array" ref="C1080">XLOOKUP(D1080,Province!$B$2:$B$108,Province!$A$2:$A$108)</f>
        <v>Biella</v>
      </c>
      <c r="D1080" s="13" t="s">
        <v>1083</v>
      </c>
      <c r="E1080" s="13">
        <v>921.0</v>
      </c>
      <c r="F1080" s="13">
        <f>(Comuni!$E1080/$E$7910)*100</f>
        <v>0.001549906119</v>
      </c>
      <c r="G1080" s="13">
        <f t="array" ref="G1080">Comuni!$E1080/XLOOKUP(B1080,Ripartizione_Geografica!$C$2:$C$21,Ripartizione_Geografica!$D$2:$D$21)*100</f>
        <v>0.02110489753</v>
      </c>
      <c r="H1080" s="13" t="str">
        <f t="shared" si="1"/>
        <v/>
      </c>
      <c r="I1080" s="13" t="str">
        <f t="array" ref="I1080">XLOOKUP(B1080,Ripartizione_Geografica!$C$2:$C$21,Ripartizione_Geografica!$B$2:$B$21)</f>
        <v>Nord-ovest</v>
      </c>
    </row>
    <row r="1081" ht="14.25" customHeight="1">
      <c r="A1081" s="13" t="s">
        <v>1129</v>
      </c>
      <c r="B1081" s="13" t="s">
        <v>10</v>
      </c>
      <c r="C1081" s="13" t="str">
        <f t="array" ref="C1081">XLOOKUP(D1081,Province!$B$2:$B$108,Province!$A$2:$A$108)</f>
        <v>Biella</v>
      </c>
      <c r="D1081" s="13" t="s">
        <v>1083</v>
      </c>
      <c r="E1081" s="13">
        <v>87.0</v>
      </c>
      <c r="F1081" s="13">
        <f>(Comuni!$E1081/$E$7910)*100</f>
        <v>0.0001464080699</v>
      </c>
      <c r="G1081" s="13">
        <f t="array" ref="G1081">Comuni!$E1081/XLOOKUP(B1081,Ripartizione_Geografica!$C$2:$C$21,Ripartizione_Geografica!$D$2:$D$21)*100</f>
        <v>0.001993622242</v>
      </c>
      <c r="H1081" s="13" t="str">
        <f t="shared" si="1"/>
        <v/>
      </c>
      <c r="I1081" s="13" t="str">
        <f t="array" ref="I1081">XLOOKUP(B1081,Ripartizione_Geografica!$C$2:$C$21,Ripartizione_Geografica!$B$2:$B$21)</f>
        <v>Nord-ovest</v>
      </c>
    </row>
    <row r="1082" ht="14.25" customHeight="1">
      <c r="A1082" s="13" t="s">
        <v>1130</v>
      </c>
      <c r="B1082" s="13" t="s">
        <v>10</v>
      </c>
      <c r="C1082" s="13" t="str">
        <f t="array" ref="C1082">XLOOKUP(D1082,Province!$B$2:$B$108,Province!$A$2:$A$108)</f>
        <v>Biella</v>
      </c>
      <c r="D1082" s="13" t="s">
        <v>1083</v>
      </c>
      <c r="E1082" s="13">
        <v>1654.0</v>
      </c>
      <c r="F1082" s="13">
        <f>(Comuni!$E1082/$E$7910)*100</f>
        <v>0.002783436179</v>
      </c>
      <c r="G1082" s="13">
        <f t="array" ref="G1082">Comuni!$E1082/XLOOKUP(B1082,Ripartizione_Geografica!$C$2:$C$21,Ripartizione_Geografica!$D$2:$D$21)*100</f>
        <v>0.0379017378</v>
      </c>
      <c r="H1082" s="13" t="str">
        <f t="shared" si="1"/>
        <v/>
      </c>
      <c r="I1082" s="13" t="str">
        <f t="array" ref="I1082">XLOOKUP(B1082,Ripartizione_Geografica!$C$2:$C$21,Ripartizione_Geografica!$B$2:$B$21)</f>
        <v>Nord-ovest</v>
      </c>
    </row>
    <row r="1083" ht="14.25" customHeight="1">
      <c r="A1083" s="13" t="s">
        <v>1131</v>
      </c>
      <c r="B1083" s="13" t="s">
        <v>10</v>
      </c>
      <c r="C1083" s="13" t="str">
        <f t="array" ref="C1083">XLOOKUP(D1083,Province!$B$2:$B$108,Province!$A$2:$A$108)</f>
        <v>Biella</v>
      </c>
      <c r="D1083" s="13" t="s">
        <v>1083</v>
      </c>
      <c r="E1083" s="13">
        <v>627.0</v>
      </c>
      <c r="F1083" s="13">
        <f>(Comuni!$E1083/$E$7910)*100</f>
        <v>0.001055147814</v>
      </c>
      <c r="G1083" s="13">
        <f t="array" ref="G1083">Comuni!$E1083/XLOOKUP(B1083,Ripartizione_Geografica!$C$2:$C$21,Ripartizione_Geografica!$D$2:$D$21)*100</f>
        <v>0.01436782926</v>
      </c>
      <c r="H1083" s="13" t="str">
        <f t="shared" si="1"/>
        <v/>
      </c>
      <c r="I1083" s="13" t="str">
        <f t="array" ref="I1083">XLOOKUP(B1083,Ripartizione_Geografica!$C$2:$C$21,Ripartizione_Geografica!$B$2:$B$21)</f>
        <v>Nord-ovest</v>
      </c>
    </row>
    <row r="1084" ht="14.25" customHeight="1">
      <c r="A1084" s="13" t="s">
        <v>1132</v>
      </c>
      <c r="B1084" s="13" t="s">
        <v>10</v>
      </c>
      <c r="C1084" s="13" t="str">
        <f t="array" ref="C1084">XLOOKUP(D1084,Province!$B$2:$B$108,Province!$A$2:$A$108)</f>
        <v>Biella</v>
      </c>
      <c r="D1084" s="13" t="s">
        <v>1083</v>
      </c>
      <c r="E1084" s="13">
        <v>2015.0</v>
      </c>
      <c r="F1084" s="13">
        <f>(Comuni!$E1084/$E$7910)*100</f>
        <v>0.003390945526</v>
      </c>
      <c r="G1084" s="13">
        <f t="array" ref="G1084">Comuni!$E1084/XLOOKUP(B1084,Ripartizione_Geografica!$C$2:$C$21,Ripartizione_Geografica!$D$2:$D$21)*100</f>
        <v>0.04617412434</v>
      </c>
      <c r="H1084" s="13" t="str">
        <f t="shared" si="1"/>
        <v/>
      </c>
      <c r="I1084" s="13" t="str">
        <f t="array" ref="I1084">XLOOKUP(B1084,Ripartizione_Geografica!$C$2:$C$21,Ripartizione_Geografica!$B$2:$B$21)</f>
        <v>Nord-ovest</v>
      </c>
    </row>
    <row r="1085" ht="14.25" customHeight="1">
      <c r="A1085" s="13" t="s">
        <v>1133</v>
      </c>
      <c r="B1085" s="13" t="s">
        <v>10</v>
      </c>
      <c r="C1085" s="13" t="str">
        <f t="array" ref="C1085">XLOOKUP(D1085,Province!$B$2:$B$108,Province!$A$2:$A$108)</f>
        <v>Biella</v>
      </c>
      <c r="D1085" s="13" t="s">
        <v>1083</v>
      </c>
      <c r="E1085" s="13">
        <v>2762.0</v>
      </c>
      <c r="F1085" s="13">
        <f>(Comuni!$E1085/$E$7910)*100</f>
        <v>0.004648035505</v>
      </c>
      <c r="G1085" s="13">
        <f t="array" ref="G1085">Comuni!$E1085/XLOOKUP(B1085,Ripartizione_Geografica!$C$2:$C$21,Ripartizione_Geografica!$D$2:$D$21)*100</f>
        <v>0.06329177739</v>
      </c>
      <c r="H1085" s="13" t="str">
        <f t="shared" si="1"/>
        <v/>
      </c>
      <c r="I1085" s="13" t="str">
        <f t="array" ref="I1085">XLOOKUP(B1085,Ripartizione_Geografica!$C$2:$C$21,Ripartizione_Geografica!$B$2:$B$21)</f>
        <v>Nord-ovest</v>
      </c>
    </row>
    <row r="1086" ht="14.25" customHeight="1">
      <c r="A1086" s="13" t="s">
        <v>1134</v>
      </c>
      <c r="B1086" s="13" t="s">
        <v>10</v>
      </c>
      <c r="C1086" s="13" t="str">
        <f t="array" ref="C1086">XLOOKUP(D1086,Province!$B$2:$B$108,Province!$A$2:$A$108)</f>
        <v>Biella</v>
      </c>
      <c r="D1086" s="13" t="s">
        <v>1083</v>
      </c>
      <c r="E1086" s="13">
        <v>1330.0</v>
      </c>
      <c r="F1086" s="13">
        <f>(Comuni!$E1086/$E$7910)*100</f>
        <v>0.002238192332</v>
      </c>
      <c r="G1086" s="13">
        <f t="array" ref="G1086">Comuni!$E1086/XLOOKUP(B1086,Ripartizione_Geografica!$C$2:$C$21,Ripartizione_Geografica!$D$2:$D$21)*100</f>
        <v>0.03047721359</v>
      </c>
      <c r="H1086" s="13" t="str">
        <f t="shared" si="1"/>
        <v/>
      </c>
      <c r="I1086" s="13" t="str">
        <f t="array" ref="I1086">XLOOKUP(B1086,Ripartizione_Geografica!$C$2:$C$21,Ripartizione_Geografica!$B$2:$B$21)</f>
        <v>Nord-ovest</v>
      </c>
    </row>
    <row r="1087" ht="14.25" customHeight="1">
      <c r="A1087" s="13" t="s">
        <v>1135</v>
      </c>
      <c r="B1087" s="13" t="s">
        <v>10</v>
      </c>
      <c r="C1087" s="13" t="str">
        <f t="array" ref="C1087">XLOOKUP(D1087,Province!$B$2:$B$108,Province!$A$2:$A$108)</f>
        <v>Biella</v>
      </c>
      <c r="D1087" s="13" t="s">
        <v>1083</v>
      </c>
      <c r="E1087" s="13">
        <v>751.0</v>
      </c>
      <c r="F1087" s="13">
        <f>(Comuni!$E1087/$E$7910)*100</f>
        <v>0.001263821385</v>
      </c>
      <c r="G1087" s="13">
        <f t="array" ref="G1087">Comuni!$E1087/XLOOKUP(B1087,Ripartizione_Geografica!$C$2:$C$21,Ripartizione_Geografica!$D$2:$D$21)*100</f>
        <v>0.01720931384</v>
      </c>
      <c r="H1087" s="13" t="str">
        <f t="shared" si="1"/>
        <v/>
      </c>
      <c r="I1087" s="13" t="str">
        <f t="array" ref="I1087">XLOOKUP(B1087,Ripartizione_Geografica!$C$2:$C$21,Ripartizione_Geografica!$B$2:$B$21)</f>
        <v>Nord-ovest</v>
      </c>
    </row>
    <row r="1088" ht="14.25" customHeight="1">
      <c r="A1088" s="13" t="s">
        <v>1136</v>
      </c>
      <c r="B1088" s="13" t="s">
        <v>10</v>
      </c>
      <c r="C1088" s="13" t="str">
        <f t="array" ref="C1088">XLOOKUP(D1088,Province!$B$2:$B$108,Province!$A$2:$A$108)</f>
        <v>Biella</v>
      </c>
      <c r="D1088" s="13" t="s">
        <v>1083</v>
      </c>
      <c r="E1088" s="13">
        <v>1157.0</v>
      </c>
      <c r="F1088" s="13">
        <f>(Comuni!$E1088/$E$7910)*100</f>
        <v>0.001947059044</v>
      </c>
      <c r="G1088" s="13">
        <f t="array" ref="G1088">Comuni!$E1088/XLOOKUP(B1088,Ripartizione_Geografica!$C$2:$C$21,Ripartizione_Geografica!$D$2:$D$21)*100</f>
        <v>0.0265128843</v>
      </c>
      <c r="H1088" s="13" t="str">
        <f t="shared" si="1"/>
        <v/>
      </c>
      <c r="I1088" s="13" t="str">
        <f t="array" ref="I1088">XLOOKUP(B1088,Ripartizione_Geografica!$C$2:$C$21,Ripartizione_Geografica!$B$2:$B$21)</f>
        <v>Nord-ovest</v>
      </c>
    </row>
    <row r="1089" ht="14.25" customHeight="1">
      <c r="A1089" s="13" t="s">
        <v>1137</v>
      </c>
      <c r="B1089" s="13" t="s">
        <v>10</v>
      </c>
      <c r="C1089" s="13" t="str">
        <f t="array" ref="C1089">XLOOKUP(D1089,Province!$B$2:$B$108,Province!$A$2:$A$108)</f>
        <v>Biella</v>
      </c>
      <c r="D1089" s="13" t="s">
        <v>1083</v>
      </c>
      <c r="E1089" s="13">
        <v>960.0</v>
      </c>
      <c r="F1089" s="13">
        <f>(Comuni!$E1089/$E$7910)*100</f>
        <v>0.001615537322</v>
      </c>
      <c r="G1089" s="13">
        <f t="array" ref="G1089">Comuni!$E1089/XLOOKUP(B1089,Ripartizione_Geografica!$C$2:$C$21,Ripartizione_Geografica!$D$2:$D$21)*100</f>
        <v>0.02199859026</v>
      </c>
      <c r="H1089" s="13" t="str">
        <f t="shared" si="1"/>
        <v/>
      </c>
      <c r="I1089" s="13" t="str">
        <f t="array" ref="I1089">XLOOKUP(B1089,Ripartizione_Geografica!$C$2:$C$21,Ripartizione_Geografica!$B$2:$B$21)</f>
        <v>Nord-ovest</v>
      </c>
    </row>
    <row r="1090" ht="14.25" customHeight="1">
      <c r="A1090" s="13" t="s">
        <v>1138</v>
      </c>
      <c r="B1090" s="13" t="s">
        <v>10</v>
      </c>
      <c r="C1090" s="13" t="str">
        <f t="array" ref="C1090">XLOOKUP(D1090,Province!$B$2:$B$108,Province!$A$2:$A$108)</f>
        <v>Biella</v>
      </c>
      <c r="D1090" s="13" t="s">
        <v>1083</v>
      </c>
      <c r="E1090" s="13">
        <v>298.0</v>
      </c>
      <c r="F1090" s="13">
        <f>(Comuni!$E1090/$E$7910)*100</f>
        <v>0.0005014897105</v>
      </c>
      <c r="G1090" s="13">
        <f t="array" ref="G1090">Comuni!$E1090/XLOOKUP(B1090,Ripartizione_Geografica!$C$2:$C$21,Ripartizione_Geografica!$D$2:$D$21)*100</f>
        <v>0.006828729059</v>
      </c>
      <c r="H1090" s="13" t="str">
        <f t="shared" si="1"/>
        <v/>
      </c>
      <c r="I1090" s="13" t="str">
        <f t="array" ref="I1090">XLOOKUP(B1090,Ripartizione_Geografica!$C$2:$C$21,Ripartizione_Geografica!$B$2:$B$21)</f>
        <v>Nord-ovest</v>
      </c>
    </row>
    <row r="1091" ht="14.25" customHeight="1">
      <c r="A1091" s="13" t="s">
        <v>1139</v>
      </c>
      <c r="B1091" s="13" t="s">
        <v>10</v>
      </c>
      <c r="C1091" s="13" t="str">
        <f t="array" ref="C1091">XLOOKUP(D1091,Province!$B$2:$B$108,Province!$A$2:$A$108)</f>
        <v>Biella</v>
      </c>
      <c r="D1091" s="13" t="s">
        <v>1083</v>
      </c>
      <c r="E1091" s="13">
        <v>2645.0</v>
      </c>
      <c r="F1091" s="13">
        <f>(Comuni!$E1091/$E$7910)*100</f>
        <v>0.004451141894</v>
      </c>
      <c r="G1091" s="13">
        <f t="array" ref="G1091">Comuni!$E1091/XLOOKUP(B1091,Ripartizione_Geografica!$C$2:$C$21,Ripartizione_Geografica!$D$2:$D$21)*100</f>
        <v>0.0606106992</v>
      </c>
      <c r="H1091" s="13" t="str">
        <f t="shared" si="1"/>
        <v/>
      </c>
      <c r="I1091" s="13" t="str">
        <f t="array" ref="I1091">XLOOKUP(B1091,Ripartizione_Geografica!$C$2:$C$21,Ripartizione_Geografica!$B$2:$B$21)</f>
        <v>Nord-ovest</v>
      </c>
    </row>
    <row r="1092" ht="14.25" customHeight="1">
      <c r="A1092" s="13" t="s">
        <v>1140</v>
      </c>
      <c r="B1092" s="13" t="s">
        <v>10</v>
      </c>
      <c r="C1092" s="13" t="str">
        <f t="array" ref="C1092">XLOOKUP(D1092,Province!$B$2:$B$108,Province!$A$2:$A$108)</f>
        <v>Biella</v>
      </c>
      <c r="D1092" s="13" t="s">
        <v>1083</v>
      </c>
      <c r="E1092" s="13">
        <v>224.0</v>
      </c>
      <c r="F1092" s="13">
        <f>(Comuni!$E1092/$E$7910)*100</f>
        <v>0.0003769587086</v>
      </c>
      <c r="G1092" s="13">
        <f t="array" ref="G1092">Comuni!$E1092/XLOOKUP(B1092,Ripartizione_Geografica!$C$2:$C$21,Ripartizione_Geografica!$D$2:$D$21)*100</f>
        <v>0.005133004393</v>
      </c>
      <c r="H1092" s="13" t="str">
        <f t="shared" si="1"/>
        <v/>
      </c>
      <c r="I1092" s="13" t="str">
        <f t="array" ref="I1092">XLOOKUP(B1092,Ripartizione_Geografica!$C$2:$C$21,Ripartizione_Geografica!$B$2:$B$21)</f>
        <v>Nord-ovest</v>
      </c>
    </row>
    <row r="1093" ht="14.25" customHeight="1">
      <c r="A1093" s="13" t="s">
        <v>1141</v>
      </c>
      <c r="B1093" s="13" t="s">
        <v>10</v>
      </c>
      <c r="C1093" s="13" t="str">
        <f t="array" ref="C1093">XLOOKUP(D1093,Province!$B$2:$B$108,Province!$A$2:$A$108)</f>
        <v>Biella</v>
      </c>
      <c r="D1093" s="13" t="s">
        <v>1083</v>
      </c>
      <c r="E1093" s="13">
        <v>2532.0</v>
      </c>
      <c r="F1093" s="13">
        <f>(Comuni!$E1093/$E$7910)*100</f>
        <v>0.004260979688</v>
      </c>
      <c r="G1093" s="13">
        <f t="array" ref="G1093">Comuni!$E1093/XLOOKUP(B1093,Ripartizione_Geografica!$C$2:$C$21,Ripartizione_Geografica!$D$2:$D$21)*100</f>
        <v>0.0580212818</v>
      </c>
      <c r="H1093" s="13" t="str">
        <f t="shared" si="1"/>
        <v/>
      </c>
      <c r="I1093" s="13" t="str">
        <f t="array" ref="I1093">XLOOKUP(B1093,Ripartizione_Geografica!$C$2:$C$21,Ripartizione_Geografica!$B$2:$B$21)</f>
        <v>Nord-ovest</v>
      </c>
    </row>
    <row r="1094" ht="14.25" customHeight="1">
      <c r="A1094" s="13" t="s">
        <v>1142</v>
      </c>
      <c r="B1094" s="13" t="s">
        <v>10</v>
      </c>
      <c r="C1094" s="13" t="str">
        <f t="array" ref="C1094">XLOOKUP(D1094,Province!$B$2:$B$108,Province!$A$2:$A$108)</f>
        <v>Biella</v>
      </c>
      <c r="D1094" s="13" t="s">
        <v>1083</v>
      </c>
      <c r="E1094" s="13">
        <v>239.0</v>
      </c>
      <c r="F1094" s="13">
        <f>(Comuni!$E1094/$E$7910)*100</f>
        <v>0.0004022014792</v>
      </c>
      <c r="G1094" s="13">
        <f t="array" ref="G1094">Comuni!$E1094/XLOOKUP(B1094,Ripartizione_Geografica!$C$2:$C$21,Ripartizione_Geografica!$D$2:$D$21)*100</f>
        <v>0.005476732366</v>
      </c>
      <c r="H1094" s="13" t="str">
        <f t="shared" si="1"/>
        <v/>
      </c>
      <c r="I1094" s="13" t="str">
        <f t="array" ref="I1094">XLOOKUP(B1094,Ripartizione_Geografica!$C$2:$C$21,Ripartizione_Geografica!$B$2:$B$21)</f>
        <v>Nord-ovest</v>
      </c>
    </row>
    <row r="1095" ht="14.25" customHeight="1">
      <c r="A1095" s="13" t="s">
        <v>1143</v>
      </c>
      <c r="B1095" s="13" t="s">
        <v>10</v>
      </c>
      <c r="C1095" s="13" t="str">
        <f t="array" ref="C1095">XLOOKUP(D1095,Province!$B$2:$B$108,Province!$A$2:$A$108)</f>
        <v>Biella</v>
      </c>
      <c r="D1095" s="13" t="s">
        <v>1083</v>
      </c>
      <c r="E1095" s="13">
        <v>1086.0</v>
      </c>
      <c r="F1095" s="13">
        <f>(Comuni!$E1095/$E$7910)*100</f>
        <v>0.001827576596</v>
      </c>
      <c r="G1095" s="13">
        <f t="array" ref="G1095">Comuni!$E1095/XLOOKUP(B1095,Ripartizione_Geografica!$C$2:$C$21,Ripartizione_Geografica!$D$2:$D$21)*100</f>
        <v>0.02488590523</v>
      </c>
      <c r="H1095" s="13" t="str">
        <f t="shared" si="1"/>
        <v/>
      </c>
      <c r="I1095" s="13" t="str">
        <f t="array" ref="I1095">XLOOKUP(B1095,Ripartizione_Geografica!$C$2:$C$21,Ripartizione_Geografica!$B$2:$B$21)</f>
        <v>Nord-ovest</v>
      </c>
    </row>
    <row r="1096" ht="14.25" customHeight="1">
      <c r="A1096" s="13" t="s">
        <v>1144</v>
      </c>
      <c r="B1096" s="13" t="s">
        <v>10</v>
      </c>
      <c r="C1096" s="13" t="str">
        <f t="array" ref="C1096">XLOOKUP(D1096,Province!$B$2:$B$108,Province!$A$2:$A$108)</f>
        <v>Biella</v>
      </c>
      <c r="D1096" s="13" t="s">
        <v>1083</v>
      </c>
      <c r="E1096" s="13">
        <v>566.0</v>
      </c>
      <c r="F1096" s="13">
        <f>(Comuni!$E1096/$E$7910)*100</f>
        <v>0.0009524938797</v>
      </c>
      <c r="G1096" s="13">
        <f t="array" ref="G1096">Comuni!$E1096/XLOOKUP(B1096,Ripartizione_Geografica!$C$2:$C$21,Ripartizione_Geografica!$D$2:$D$21)*100</f>
        <v>0.01297000217</v>
      </c>
      <c r="H1096" s="13" t="str">
        <f t="shared" si="1"/>
        <v/>
      </c>
      <c r="I1096" s="13" t="str">
        <f t="array" ref="I1096">XLOOKUP(B1096,Ripartizione_Geografica!$C$2:$C$21,Ripartizione_Geografica!$B$2:$B$21)</f>
        <v>Nord-ovest</v>
      </c>
    </row>
    <row r="1097" ht="14.25" customHeight="1">
      <c r="A1097" s="13" t="s">
        <v>1145</v>
      </c>
      <c r="B1097" s="13" t="s">
        <v>10</v>
      </c>
      <c r="C1097" s="13" t="str">
        <f t="array" ref="C1097">XLOOKUP(D1097,Province!$B$2:$B$108,Province!$A$2:$A$108)</f>
        <v>Biella</v>
      </c>
      <c r="D1097" s="13" t="s">
        <v>1083</v>
      </c>
      <c r="E1097" s="13">
        <v>1253.0</v>
      </c>
      <c r="F1097" s="13">
        <f>(Comuni!$E1097/$E$7910)*100</f>
        <v>0.002108612776</v>
      </c>
      <c r="G1097" s="13">
        <f t="array" ref="G1097">Comuni!$E1097/XLOOKUP(B1097,Ripartizione_Geografica!$C$2:$C$21,Ripartizione_Geografica!$D$2:$D$21)*100</f>
        <v>0.02871274333</v>
      </c>
      <c r="H1097" s="13" t="str">
        <f t="shared" si="1"/>
        <v/>
      </c>
      <c r="I1097" s="13" t="str">
        <f t="array" ref="I1097">XLOOKUP(B1097,Ripartizione_Geografica!$C$2:$C$21,Ripartizione_Geografica!$B$2:$B$21)</f>
        <v>Nord-ovest</v>
      </c>
    </row>
    <row r="1098" ht="14.25" customHeight="1">
      <c r="A1098" s="13" t="s">
        <v>1146</v>
      </c>
      <c r="B1098" s="13" t="s">
        <v>10</v>
      </c>
      <c r="C1098" s="13" t="str">
        <f t="array" ref="C1098">XLOOKUP(D1098,Province!$B$2:$B$108,Province!$A$2:$A$108)</f>
        <v>Biella</v>
      </c>
      <c r="D1098" s="13" t="s">
        <v>1083</v>
      </c>
      <c r="E1098" s="13">
        <v>8180.0</v>
      </c>
      <c r="F1098" s="13">
        <f>(Comuni!$E1098/$E$7910)*100</f>
        <v>0.01376572427</v>
      </c>
      <c r="G1098" s="13">
        <f t="array" ref="G1098">Comuni!$E1098/XLOOKUP(B1098,Ripartizione_Geografica!$C$2:$C$21,Ripartizione_Geografica!$D$2:$D$21)*100</f>
        <v>0.1874463211</v>
      </c>
      <c r="H1098" s="13" t="str">
        <f t="shared" si="1"/>
        <v/>
      </c>
      <c r="I1098" s="13" t="str">
        <f t="array" ref="I1098">XLOOKUP(B1098,Ripartizione_Geografica!$C$2:$C$21,Ripartizione_Geografica!$B$2:$B$21)</f>
        <v>Nord-ovest</v>
      </c>
    </row>
    <row r="1099" ht="14.25" customHeight="1">
      <c r="A1099" s="13" t="s">
        <v>1147</v>
      </c>
      <c r="B1099" s="13" t="s">
        <v>10</v>
      </c>
      <c r="C1099" s="13" t="str">
        <f t="array" ref="C1099">XLOOKUP(D1099,Province!$B$2:$B$108,Province!$A$2:$A$108)</f>
        <v>Biella</v>
      </c>
      <c r="D1099" s="13" t="s">
        <v>1083</v>
      </c>
      <c r="E1099" s="13">
        <v>363.0</v>
      </c>
      <c r="F1099" s="13">
        <f>(Comuni!$E1099/$E$7910)*100</f>
        <v>0.0006108750501</v>
      </c>
      <c r="G1099" s="13">
        <f t="array" ref="G1099">Comuni!$E1099/XLOOKUP(B1099,Ripartizione_Geografica!$C$2:$C$21,Ripartizione_Geografica!$D$2:$D$21)*100</f>
        <v>0.008318216941</v>
      </c>
      <c r="H1099" s="13" t="str">
        <f t="shared" si="1"/>
        <v/>
      </c>
      <c r="I1099" s="13" t="str">
        <f t="array" ref="I1099">XLOOKUP(B1099,Ripartizione_Geografica!$C$2:$C$21,Ripartizione_Geografica!$B$2:$B$21)</f>
        <v>Nord-ovest</v>
      </c>
    </row>
    <row r="1100" ht="14.25" customHeight="1">
      <c r="A1100" s="13" t="s">
        <v>1148</v>
      </c>
      <c r="B1100" s="13" t="s">
        <v>10</v>
      </c>
      <c r="C1100" s="13" t="str">
        <f t="array" ref="C1100">XLOOKUP(D1100,Province!$B$2:$B$108,Province!$A$2:$A$108)</f>
        <v>Biella</v>
      </c>
      <c r="D1100" s="13" t="s">
        <v>1083</v>
      </c>
      <c r="E1100" s="13">
        <v>190.0</v>
      </c>
      <c r="F1100" s="13">
        <f>(Comuni!$E1100/$E$7910)*100</f>
        <v>0.0003197417617</v>
      </c>
      <c r="G1100" s="13">
        <f t="array" ref="G1100">Comuni!$E1100/XLOOKUP(B1100,Ripartizione_Geografica!$C$2:$C$21,Ripartizione_Geografica!$D$2:$D$21)*100</f>
        <v>0.004353887655</v>
      </c>
      <c r="H1100" s="13" t="str">
        <f t="shared" si="1"/>
        <v/>
      </c>
      <c r="I1100" s="13" t="str">
        <f t="array" ref="I1100">XLOOKUP(B1100,Ripartizione_Geografica!$C$2:$C$21,Ripartizione_Geografica!$B$2:$B$21)</f>
        <v>Nord-ovest</v>
      </c>
    </row>
    <row r="1101" ht="14.25" customHeight="1">
      <c r="A1101" s="13" t="s">
        <v>1149</v>
      </c>
      <c r="B1101" s="13" t="s">
        <v>10</v>
      </c>
      <c r="C1101" s="13" t="str">
        <f t="array" ref="C1101">XLOOKUP(D1101,Province!$B$2:$B$108,Province!$A$2:$A$108)</f>
        <v>Biella</v>
      </c>
      <c r="D1101" s="13" t="s">
        <v>1083</v>
      </c>
      <c r="E1101" s="13">
        <v>1423.0</v>
      </c>
      <c r="F1101" s="13">
        <f>(Comuni!$E1101/$E$7910)*100</f>
        <v>0.00239469751</v>
      </c>
      <c r="G1101" s="13">
        <f t="array" ref="G1101">Comuni!$E1101/XLOOKUP(B1101,Ripartizione_Geografica!$C$2:$C$21,Ripartizione_Geografica!$D$2:$D$21)*100</f>
        <v>0.03260832702</v>
      </c>
      <c r="H1101" s="13" t="str">
        <f t="shared" si="1"/>
        <v/>
      </c>
      <c r="I1101" s="13" t="str">
        <f t="array" ref="I1101">XLOOKUP(B1101,Ripartizione_Geografica!$C$2:$C$21,Ripartizione_Geografica!$B$2:$B$21)</f>
        <v>Nord-ovest</v>
      </c>
    </row>
    <row r="1102" ht="14.25" customHeight="1">
      <c r="A1102" s="13" t="s">
        <v>1150</v>
      </c>
      <c r="B1102" s="13" t="s">
        <v>10</v>
      </c>
      <c r="C1102" s="13" t="str">
        <f t="array" ref="C1102">XLOOKUP(D1102,Province!$B$2:$B$108,Province!$A$2:$A$108)</f>
        <v>Biella</v>
      </c>
      <c r="D1102" s="13" t="s">
        <v>1083</v>
      </c>
      <c r="E1102" s="13">
        <v>425.0</v>
      </c>
      <c r="F1102" s="13">
        <f>(Comuni!$E1102/$E$7910)*100</f>
        <v>0.0007152118355</v>
      </c>
      <c r="G1102" s="13">
        <f t="array" ref="G1102">Comuni!$E1102/XLOOKUP(B1102,Ripartizione_Geografica!$C$2:$C$21,Ripartizione_Geografica!$D$2:$D$21)*100</f>
        <v>0.009738959228</v>
      </c>
      <c r="H1102" s="13" t="str">
        <f t="shared" si="1"/>
        <v/>
      </c>
      <c r="I1102" s="13" t="str">
        <f t="array" ref="I1102">XLOOKUP(B1102,Ripartizione_Geografica!$C$2:$C$21,Ripartizione_Geografica!$B$2:$B$21)</f>
        <v>Nord-ovest</v>
      </c>
    </row>
    <row r="1103" ht="14.25" customHeight="1">
      <c r="A1103" s="13" t="s">
        <v>1151</v>
      </c>
      <c r="B1103" s="13" t="s">
        <v>10</v>
      </c>
      <c r="C1103" s="13" t="str">
        <f t="array" ref="C1103">XLOOKUP(D1103,Province!$B$2:$B$108,Province!$A$2:$A$108)</f>
        <v>Biella</v>
      </c>
      <c r="D1103" s="13" t="s">
        <v>1083</v>
      </c>
      <c r="E1103" s="13">
        <v>1251.0</v>
      </c>
      <c r="F1103" s="13">
        <f>(Comuni!$E1103/$E$7910)*100</f>
        <v>0.002105247073</v>
      </c>
      <c r="G1103" s="13">
        <f t="array" ref="G1103">Comuni!$E1103/XLOOKUP(B1103,Ripartizione_Geografica!$C$2:$C$21,Ripartizione_Geografica!$D$2:$D$21)*100</f>
        <v>0.02866691293</v>
      </c>
      <c r="H1103" s="13" t="str">
        <f t="shared" si="1"/>
        <v/>
      </c>
      <c r="I1103" s="13" t="str">
        <f t="array" ref="I1103">XLOOKUP(B1103,Ripartizione_Geografica!$C$2:$C$21,Ripartizione_Geografica!$B$2:$B$21)</f>
        <v>Nord-ovest</v>
      </c>
    </row>
    <row r="1104" ht="14.25" customHeight="1">
      <c r="A1104" s="13" t="s">
        <v>1152</v>
      </c>
      <c r="B1104" s="13" t="s">
        <v>10</v>
      </c>
      <c r="C1104" s="13" t="str">
        <f t="array" ref="C1104">XLOOKUP(D1104,Province!$B$2:$B$108,Province!$A$2:$A$108)</f>
        <v>Biella</v>
      </c>
      <c r="D1104" s="13" t="s">
        <v>1083</v>
      </c>
      <c r="E1104" s="13">
        <v>1129.0</v>
      </c>
      <c r="F1104" s="13">
        <f>(Comuni!$E1104/$E$7910)*100</f>
        <v>0.001899939205</v>
      </c>
      <c r="G1104" s="13">
        <f t="array" ref="G1104">Comuni!$E1104/XLOOKUP(B1104,Ripartizione_Geografica!$C$2:$C$21,Ripartizione_Geografica!$D$2:$D$21)*100</f>
        <v>0.02587125875</v>
      </c>
      <c r="H1104" s="13" t="str">
        <f t="shared" si="1"/>
        <v/>
      </c>
      <c r="I1104" s="13" t="str">
        <f t="array" ref="I1104">XLOOKUP(B1104,Ripartizione_Geografica!$C$2:$C$21,Ripartizione_Geografica!$B$2:$B$21)</f>
        <v>Nord-ovest</v>
      </c>
    </row>
    <row r="1105" ht="14.25" customHeight="1">
      <c r="A1105" s="13" t="s">
        <v>1153</v>
      </c>
      <c r="B1105" s="13" t="s">
        <v>10</v>
      </c>
      <c r="C1105" s="13" t="str">
        <f t="array" ref="C1105">XLOOKUP(D1105,Province!$B$2:$B$108,Province!$A$2:$A$108)</f>
        <v>Biella</v>
      </c>
      <c r="D1105" s="13" t="s">
        <v>1083</v>
      </c>
      <c r="E1105" s="13">
        <v>2835.0</v>
      </c>
      <c r="F1105" s="13">
        <f>(Comuni!$E1105/$E$7910)*100</f>
        <v>0.004770883655</v>
      </c>
      <c r="G1105" s="13">
        <f t="array" ref="G1105">Comuni!$E1105/XLOOKUP(B1105,Ripartizione_Geografica!$C$2:$C$21,Ripartizione_Geografica!$D$2:$D$21)*100</f>
        <v>0.06496458685</v>
      </c>
      <c r="H1105" s="13" t="str">
        <f t="shared" si="1"/>
        <v/>
      </c>
      <c r="I1105" s="13" t="str">
        <f t="array" ref="I1105">XLOOKUP(B1105,Ripartizione_Geografica!$C$2:$C$21,Ripartizione_Geografica!$B$2:$B$21)</f>
        <v>Nord-ovest</v>
      </c>
    </row>
    <row r="1106" ht="14.25" customHeight="1">
      <c r="A1106" s="13" t="s">
        <v>1154</v>
      </c>
      <c r="B1106" s="13" t="s">
        <v>10</v>
      </c>
      <c r="C1106" s="13" t="str">
        <f t="array" ref="C1106">XLOOKUP(D1106,Province!$B$2:$B$108,Province!$A$2:$A$108)</f>
        <v>Biella</v>
      </c>
      <c r="D1106" s="13" t="s">
        <v>1083</v>
      </c>
      <c r="E1106" s="13">
        <v>528.0</v>
      </c>
      <c r="F1106" s="13">
        <f>(Comuni!$E1106/$E$7910)*100</f>
        <v>0.0008885455274</v>
      </c>
      <c r="G1106" s="13">
        <f t="array" ref="G1106">Comuni!$E1106/XLOOKUP(B1106,Ripartizione_Geografica!$C$2:$C$21,Ripartizione_Geografica!$D$2:$D$21)*100</f>
        <v>0.01209922464</v>
      </c>
      <c r="H1106" s="13" t="str">
        <f t="shared" si="1"/>
        <v/>
      </c>
      <c r="I1106" s="13" t="str">
        <f t="array" ref="I1106">XLOOKUP(B1106,Ripartizione_Geografica!$C$2:$C$21,Ripartizione_Geografica!$B$2:$B$21)</f>
        <v>Nord-ovest</v>
      </c>
    </row>
    <row r="1107" ht="14.25" customHeight="1">
      <c r="A1107" s="13" t="s">
        <v>1155</v>
      </c>
      <c r="B1107" s="13" t="s">
        <v>10</v>
      </c>
      <c r="C1107" s="13" t="str">
        <f t="array" ref="C1107">XLOOKUP(D1107,Province!$B$2:$B$108,Province!$A$2:$A$108)</f>
        <v>Biella</v>
      </c>
      <c r="D1107" s="13" t="s">
        <v>1083</v>
      </c>
      <c r="E1107" s="13">
        <v>2018.0</v>
      </c>
      <c r="F1107" s="13">
        <f>(Comuni!$E1107/$E$7910)*100</f>
        <v>0.00339599408</v>
      </c>
      <c r="G1107" s="13">
        <f t="array" ref="G1107">Comuni!$E1107/XLOOKUP(B1107,Ripartizione_Geografica!$C$2:$C$21,Ripartizione_Geografica!$D$2:$D$21)*100</f>
        <v>0.04624286994</v>
      </c>
      <c r="H1107" s="13" t="str">
        <f t="shared" si="1"/>
        <v/>
      </c>
      <c r="I1107" s="13" t="str">
        <f t="array" ref="I1107">XLOOKUP(B1107,Ripartizione_Geografica!$C$2:$C$21,Ripartizione_Geografica!$B$2:$B$21)</f>
        <v>Nord-ovest</v>
      </c>
    </row>
    <row r="1108" ht="14.25" customHeight="1">
      <c r="A1108" s="13" t="s">
        <v>1156</v>
      </c>
      <c r="B1108" s="13" t="s">
        <v>10</v>
      </c>
      <c r="C1108" s="13" t="str">
        <f t="array" ref="C1108">XLOOKUP(D1108,Province!$B$2:$B$108,Province!$A$2:$A$108)</f>
        <v>Biella</v>
      </c>
      <c r="D1108" s="13" t="s">
        <v>1083</v>
      </c>
      <c r="E1108" s="13">
        <v>12067.0</v>
      </c>
      <c r="F1108" s="13">
        <f>(Comuni!$E1108/$E$7910)*100</f>
        <v>0.02030696757</v>
      </c>
      <c r="G1108" s="13">
        <f t="array" ref="G1108">Comuni!$E1108/XLOOKUP(B1108,Ripartizione_Geografica!$C$2:$C$21,Ripartizione_Geografica!$D$2:$D$21)*100</f>
        <v>0.2765176965</v>
      </c>
      <c r="H1108" s="13" t="str">
        <f t="shared" si="1"/>
        <v/>
      </c>
      <c r="I1108" s="13" t="str">
        <f t="array" ref="I1108">XLOOKUP(B1108,Ripartizione_Geografica!$C$2:$C$21,Ripartizione_Geografica!$B$2:$B$21)</f>
        <v>Nord-ovest</v>
      </c>
    </row>
    <row r="1109" ht="14.25" customHeight="1">
      <c r="A1109" s="13" t="s">
        <v>1157</v>
      </c>
      <c r="B1109" s="13" t="s">
        <v>10</v>
      </c>
      <c r="C1109" s="13" t="str">
        <f t="array" ref="C1109">XLOOKUP(D1109,Province!$B$2:$B$108,Province!$A$2:$A$108)</f>
        <v>Verbano-Cusio-Ossola</v>
      </c>
      <c r="D1109" s="13" t="s">
        <v>1158</v>
      </c>
      <c r="E1109" s="13">
        <v>467.0</v>
      </c>
      <c r="F1109" s="13">
        <f>(Comuni!$E1109/$E$7910)*100</f>
        <v>0.0007858915933</v>
      </c>
      <c r="G1109" s="13">
        <f t="array" ref="G1109">Comuni!$E1109/XLOOKUP(B1109,Ripartizione_Geografica!$C$2:$C$21,Ripartizione_Geografica!$D$2:$D$21)*100</f>
        <v>0.01070139755</v>
      </c>
      <c r="H1109" s="13" t="str">
        <f t="shared" si="1"/>
        <v/>
      </c>
      <c r="I1109" s="13" t="str">
        <f t="array" ref="I1109">XLOOKUP(B1109,Ripartizione_Geografica!$C$2:$C$21,Ripartizione_Geografica!$B$2:$B$21)</f>
        <v>Nord-ovest</v>
      </c>
    </row>
    <row r="1110" ht="14.25" customHeight="1">
      <c r="A1110" s="13" t="s">
        <v>1159</v>
      </c>
      <c r="B1110" s="13" t="s">
        <v>10</v>
      </c>
      <c r="C1110" s="13" t="str">
        <f t="array" ref="C1110">XLOOKUP(D1110,Province!$B$2:$B$108,Province!$A$2:$A$108)</f>
        <v>Verbano-Cusio-Ossola</v>
      </c>
      <c r="D1110" s="13" t="s">
        <v>1158</v>
      </c>
      <c r="E1110" s="13">
        <v>448.0</v>
      </c>
      <c r="F1110" s="13">
        <f>(Comuni!$E1110/$E$7910)*100</f>
        <v>0.0007539174172</v>
      </c>
      <c r="G1110" s="13">
        <f t="array" ref="G1110">Comuni!$E1110/XLOOKUP(B1110,Ripartizione_Geografica!$C$2:$C$21,Ripartizione_Geografica!$D$2:$D$21)*100</f>
        <v>0.01026600879</v>
      </c>
      <c r="H1110" s="13" t="str">
        <f t="shared" si="1"/>
        <v/>
      </c>
      <c r="I1110" s="13" t="str">
        <f t="array" ref="I1110">XLOOKUP(B1110,Ripartizione_Geografica!$C$2:$C$21,Ripartizione_Geografica!$B$2:$B$21)</f>
        <v>Nord-ovest</v>
      </c>
    </row>
    <row r="1111" ht="14.25" customHeight="1">
      <c r="A1111" s="13" t="s">
        <v>1160</v>
      </c>
      <c r="B1111" s="13" t="s">
        <v>10</v>
      </c>
      <c r="C1111" s="13" t="str">
        <f t="array" ref="C1111">XLOOKUP(D1111,Province!$B$2:$B$108,Province!$A$2:$A$108)</f>
        <v>Verbano-Cusio-Ossola</v>
      </c>
      <c r="D1111" s="13" t="s">
        <v>1158</v>
      </c>
      <c r="E1111" s="13">
        <v>2040.0</v>
      </c>
      <c r="F1111" s="13">
        <f>(Comuni!$E1111/$E$7910)*100</f>
        <v>0.00343301681</v>
      </c>
      <c r="G1111" s="13">
        <f t="array" ref="G1111">Comuni!$E1111/XLOOKUP(B1111,Ripartizione_Geografica!$C$2:$C$21,Ripartizione_Geografica!$D$2:$D$21)*100</f>
        <v>0.0467470043</v>
      </c>
      <c r="H1111" s="13" t="str">
        <f t="shared" si="1"/>
        <v/>
      </c>
      <c r="I1111" s="13" t="str">
        <f t="array" ref="I1111">XLOOKUP(B1111,Ripartizione_Geografica!$C$2:$C$21,Ripartizione_Geografica!$B$2:$B$21)</f>
        <v>Nord-ovest</v>
      </c>
    </row>
    <row r="1112" ht="14.25" customHeight="1">
      <c r="A1112" s="13" t="s">
        <v>1161</v>
      </c>
      <c r="B1112" s="13" t="s">
        <v>10</v>
      </c>
      <c r="C1112" s="13" t="str">
        <f t="array" ref="C1112">XLOOKUP(D1112,Province!$B$2:$B$108,Province!$A$2:$A$108)</f>
        <v>Verbano-Cusio-Ossola</v>
      </c>
      <c r="D1112" s="13" t="s">
        <v>1158</v>
      </c>
      <c r="E1112" s="13">
        <v>250.0</v>
      </c>
      <c r="F1112" s="13">
        <f>(Comuni!$E1112/$E$7910)*100</f>
        <v>0.0004207128444</v>
      </c>
      <c r="G1112" s="13">
        <f t="array" ref="G1112">Comuni!$E1112/XLOOKUP(B1112,Ripartizione_Geografica!$C$2:$C$21,Ripartizione_Geografica!$D$2:$D$21)*100</f>
        <v>0.005728799546</v>
      </c>
      <c r="H1112" s="13" t="str">
        <f t="shared" si="1"/>
        <v/>
      </c>
      <c r="I1112" s="13" t="str">
        <f t="array" ref="I1112">XLOOKUP(B1112,Ripartizione_Geografica!$C$2:$C$21,Ripartizione_Geografica!$B$2:$B$21)</f>
        <v>Nord-ovest</v>
      </c>
    </row>
    <row r="1113" ht="14.25" customHeight="1">
      <c r="A1113" s="13" t="s">
        <v>1162</v>
      </c>
      <c r="B1113" s="13" t="s">
        <v>10</v>
      </c>
      <c r="C1113" s="13" t="str">
        <f t="array" ref="C1113">XLOOKUP(D1113,Province!$B$2:$B$108,Province!$A$2:$A$108)</f>
        <v>Verbano-Cusio-Ossola</v>
      </c>
      <c r="D1113" s="13" t="s">
        <v>1158</v>
      </c>
      <c r="E1113" s="13">
        <v>103.0</v>
      </c>
      <c r="F1113" s="13">
        <f>(Comuni!$E1113/$E$7910)*100</f>
        <v>0.0001733336919</v>
      </c>
      <c r="G1113" s="13">
        <f t="array" ref="G1113">Comuni!$E1113/XLOOKUP(B1113,Ripartizione_Geografica!$C$2:$C$21,Ripartizione_Geografica!$D$2:$D$21)*100</f>
        <v>0.002360265413</v>
      </c>
      <c r="H1113" s="13" t="str">
        <f t="shared" si="1"/>
        <v/>
      </c>
      <c r="I1113" s="13" t="str">
        <f t="array" ref="I1113">XLOOKUP(B1113,Ripartizione_Geografica!$C$2:$C$21,Ripartizione_Geografica!$B$2:$B$21)</f>
        <v>Nord-ovest</v>
      </c>
    </row>
    <row r="1114" ht="14.25" customHeight="1">
      <c r="A1114" s="13" t="s">
        <v>1163</v>
      </c>
      <c r="B1114" s="13" t="s">
        <v>10</v>
      </c>
      <c r="C1114" s="13" t="str">
        <f t="array" ref="C1114">XLOOKUP(D1114,Province!$B$2:$B$108,Province!$A$2:$A$108)</f>
        <v>Verbano-Cusio-Ossola</v>
      </c>
      <c r="D1114" s="13" t="s">
        <v>1158</v>
      </c>
      <c r="E1114" s="13">
        <v>922.0</v>
      </c>
      <c r="F1114" s="13">
        <f>(Comuni!$E1114/$E$7910)*100</f>
        <v>0.00155158897</v>
      </c>
      <c r="G1114" s="13">
        <f t="array" ref="G1114">Comuni!$E1114/XLOOKUP(B1114,Ripartizione_Geografica!$C$2:$C$21,Ripartizione_Geografica!$D$2:$D$21)*100</f>
        <v>0.02112781273</v>
      </c>
      <c r="H1114" s="13" t="str">
        <f t="shared" si="1"/>
        <v/>
      </c>
      <c r="I1114" s="13" t="str">
        <f t="array" ref="I1114">XLOOKUP(B1114,Ripartizione_Geografica!$C$2:$C$21,Ripartizione_Geografica!$B$2:$B$21)</f>
        <v>Nord-ovest</v>
      </c>
    </row>
    <row r="1115" ht="14.25" customHeight="1">
      <c r="A1115" s="13" t="s">
        <v>1164</v>
      </c>
      <c r="B1115" s="13" t="s">
        <v>10</v>
      </c>
      <c r="C1115" s="13" t="str">
        <f t="array" ref="C1115">XLOOKUP(D1115,Province!$B$2:$B$108,Province!$A$2:$A$108)</f>
        <v>Verbano-Cusio-Ossola</v>
      </c>
      <c r="D1115" s="13" t="s">
        <v>1158</v>
      </c>
      <c r="E1115" s="13">
        <v>518.0</v>
      </c>
      <c r="F1115" s="13">
        <f>(Comuni!$E1115/$E$7910)*100</f>
        <v>0.0008717170136</v>
      </c>
      <c r="G1115" s="13">
        <f t="array" ref="G1115">Comuni!$E1115/XLOOKUP(B1115,Ripartizione_Geografica!$C$2:$C$21,Ripartizione_Geografica!$D$2:$D$21)*100</f>
        <v>0.01187007266</v>
      </c>
      <c r="H1115" s="13" t="str">
        <f t="shared" si="1"/>
        <v/>
      </c>
      <c r="I1115" s="13" t="str">
        <f t="array" ref="I1115">XLOOKUP(B1115,Ripartizione_Geografica!$C$2:$C$21,Ripartizione_Geografica!$B$2:$B$21)</f>
        <v>Nord-ovest</v>
      </c>
    </row>
    <row r="1116" ht="14.25" customHeight="1">
      <c r="A1116" s="13" t="s">
        <v>1165</v>
      </c>
      <c r="B1116" s="13" t="s">
        <v>10</v>
      </c>
      <c r="C1116" s="13" t="str">
        <f t="array" ref="C1116">XLOOKUP(D1116,Province!$B$2:$B$108,Province!$A$2:$A$108)</f>
        <v>Verbano-Cusio-Ossola</v>
      </c>
      <c r="D1116" s="13" t="s">
        <v>1158</v>
      </c>
      <c r="E1116" s="13">
        <v>4917.0</v>
      </c>
      <c r="F1116" s="13">
        <f>(Comuni!$E1116/$E$7910)*100</f>
        <v>0.008274580224</v>
      </c>
      <c r="G1116" s="13">
        <f t="array" ref="G1116">Comuni!$E1116/XLOOKUP(B1116,Ripartizione_Geografica!$C$2:$C$21,Ripartizione_Geografica!$D$2:$D$21)*100</f>
        <v>0.1126740295</v>
      </c>
      <c r="H1116" s="13" t="str">
        <f t="shared" si="1"/>
        <v/>
      </c>
      <c r="I1116" s="13" t="str">
        <f t="array" ref="I1116">XLOOKUP(B1116,Ripartizione_Geografica!$C$2:$C$21,Ripartizione_Geografica!$B$2:$B$21)</f>
        <v>Nord-ovest</v>
      </c>
    </row>
    <row r="1117" ht="14.25" customHeight="1">
      <c r="A1117" s="13" t="s">
        <v>1166</v>
      </c>
      <c r="B1117" s="13" t="s">
        <v>10</v>
      </c>
      <c r="C1117" s="13" t="str">
        <f t="array" ref="C1117">XLOOKUP(D1117,Province!$B$2:$B$108,Province!$A$2:$A$108)</f>
        <v>Verbano-Cusio-Ossola</v>
      </c>
      <c r="D1117" s="13" t="s">
        <v>1158</v>
      </c>
      <c r="E1117" s="13">
        <v>729.0</v>
      </c>
      <c r="F1117" s="13">
        <f>(Comuni!$E1117/$E$7910)*100</f>
        <v>0.001226798654</v>
      </c>
      <c r="G1117" s="13">
        <f t="array" ref="G1117">Comuni!$E1117/XLOOKUP(B1117,Ripartizione_Geografica!$C$2:$C$21,Ripartizione_Geografica!$D$2:$D$21)*100</f>
        <v>0.01670517948</v>
      </c>
      <c r="H1117" s="13" t="str">
        <f t="shared" si="1"/>
        <v/>
      </c>
      <c r="I1117" s="13" t="str">
        <f t="array" ref="I1117">XLOOKUP(B1117,Ripartizione_Geografica!$C$2:$C$21,Ripartizione_Geografica!$B$2:$B$21)</f>
        <v>Nord-ovest</v>
      </c>
    </row>
    <row r="1118" ht="14.25" customHeight="1">
      <c r="A1118" s="13" t="s">
        <v>1167</v>
      </c>
      <c r="B1118" s="13" t="s">
        <v>10</v>
      </c>
      <c r="C1118" s="13" t="str">
        <f t="array" ref="C1118">XLOOKUP(D1118,Province!$B$2:$B$108,Province!$A$2:$A$108)</f>
        <v>Verbano-Cusio-Ossola</v>
      </c>
      <c r="D1118" s="13" t="s">
        <v>1158</v>
      </c>
      <c r="E1118" s="13">
        <v>546.0</v>
      </c>
      <c r="F1118" s="13">
        <f>(Comuni!$E1118/$E$7910)*100</f>
        <v>0.0009188368522</v>
      </c>
      <c r="G1118" s="13">
        <f t="array" ref="G1118">Comuni!$E1118/XLOOKUP(B1118,Ripartizione_Geografica!$C$2:$C$21,Ripartizione_Geografica!$D$2:$D$21)*100</f>
        <v>0.01251169821</v>
      </c>
      <c r="H1118" s="13" t="str">
        <f t="shared" si="1"/>
        <v/>
      </c>
      <c r="I1118" s="13" t="str">
        <f t="array" ref="I1118">XLOOKUP(B1118,Ripartizione_Geografica!$C$2:$C$21,Ripartizione_Geografica!$B$2:$B$21)</f>
        <v>Nord-ovest</v>
      </c>
    </row>
    <row r="1119" ht="14.25" customHeight="1">
      <c r="A1119" s="13" t="s">
        <v>1168</v>
      </c>
      <c r="B1119" s="13" t="s">
        <v>10</v>
      </c>
      <c r="C1119" s="13" t="str">
        <f t="array" ref="C1119">XLOOKUP(D1119,Province!$B$2:$B$108,Province!$A$2:$A$108)</f>
        <v>Verbano-Cusio-Ossola</v>
      </c>
      <c r="D1119" s="13" t="s">
        <v>1158</v>
      </c>
      <c r="E1119" s="13">
        <v>1437.0</v>
      </c>
      <c r="F1119" s="13">
        <f>(Comuni!$E1119/$E$7910)*100</f>
        <v>0.00241825743</v>
      </c>
      <c r="G1119" s="13">
        <f t="array" ref="G1119">Comuni!$E1119/XLOOKUP(B1119,Ripartizione_Geografica!$C$2:$C$21,Ripartizione_Geografica!$D$2:$D$21)*100</f>
        <v>0.03292913979</v>
      </c>
      <c r="H1119" s="13" t="str">
        <f t="shared" si="1"/>
        <v/>
      </c>
      <c r="I1119" s="13" t="str">
        <f t="array" ref="I1119">XLOOKUP(B1119,Ripartizione_Geografica!$C$2:$C$21,Ripartizione_Geografica!$B$2:$B$21)</f>
        <v>Nord-ovest</v>
      </c>
    </row>
    <row r="1120" ht="14.25" customHeight="1">
      <c r="A1120" s="13" t="s">
        <v>1169</v>
      </c>
      <c r="B1120" s="13" t="s">
        <v>10</v>
      </c>
      <c r="C1120" s="13" t="str">
        <f t="array" ref="C1120">XLOOKUP(D1120,Province!$B$2:$B$108,Province!$A$2:$A$108)</f>
        <v>Verbano-Cusio-Ossola</v>
      </c>
      <c r="D1120" s="13" t="s">
        <v>1158</v>
      </c>
      <c r="E1120" s="13">
        <v>230.0</v>
      </c>
      <c r="F1120" s="13">
        <f>(Comuni!$E1120/$E$7910)*100</f>
        <v>0.0003870558168</v>
      </c>
      <c r="G1120" s="13">
        <f t="array" ref="G1120">Comuni!$E1120/XLOOKUP(B1120,Ripartizione_Geografica!$C$2:$C$21,Ripartizione_Geografica!$D$2:$D$21)*100</f>
        <v>0.005270495582</v>
      </c>
      <c r="H1120" s="13" t="str">
        <f t="shared" si="1"/>
        <v/>
      </c>
      <c r="I1120" s="13" t="str">
        <f t="array" ref="I1120">XLOOKUP(B1120,Ripartizione_Geografica!$C$2:$C$21,Ripartizione_Geografica!$B$2:$B$21)</f>
        <v>Nord-ovest</v>
      </c>
    </row>
    <row r="1121" ht="14.25" customHeight="1">
      <c r="A1121" s="13" t="s">
        <v>1170</v>
      </c>
      <c r="B1121" s="13" t="s">
        <v>10</v>
      </c>
      <c r="C1121" s="13" t="str">
        <f t="array" ref="C1121">XLOOKUP(D1121,Province!$B$2:$B$108,Province!$A$2:$A$108)</f>
        <v>Verbano-Cusio-Ossola</v>
      </c>
      <c r="D1121" s="13" t="s">
        <v>1158</v>
      </c>
      <c r="E1121" s="13">
        <v>721.0</v>
      </c>
      <c r="F1121" s="13">
        <f>(Comuni!$E1121/$E$7910)*100</f>
        <v>0.001213335843</v>
      </c>
      <c r="G1121" s="13">
        <f t="array" ref="G1121">Comuni!$E1121/XLOOKUP(B1121,Ripartizione_Geografica!$C$2:$C$21,Ripartizione_Geografica!$D$2:$D$21)*100</f>
        <v>0.01652185789</v>
      </c>
      <c r="H1121" s="13" t="str">
        <f t="shared" si="1"/>
        <v/>
      </c>
      <c r="I1121" s="13" t="str">
        <f t="array" ref="I1121">XLOOKUP(B1121,Ripartizione_Geografica!$C$2:$C$21,Ripartizione_Geografica!$B$2:$B$21)</f>
        <v>Nord-ovest</v>
      </c>
    </row>
    <row r="1122" ht="14.25" customHeight="1">
      <c r="A1122" s="13" t="s">
        <v>1171</v>
      </c>
      <c r="B1122" s="13" t="s">
        <v>10</v>
      </c>
      <c r="C1122" s="13" t="str">
        <f t="array" ref="C1122">XLOOKUP(D1122,Province!$B$2:$B$108,Province!$A$2:$A$108)</f>
        <v>Verbano-Cusio-Ossola</v>
      </c>
      <c r="D1122" s="13" t="s">
        <v>1158</v>
      </c>
      <c r="E1122" s="13">
        <v>681.0</v>
      </c>
      <c r="F1122" s="13">
        <f>(Comuni!$E1122/$E$7910)*100</f>
        <v>0.001146021788</v>
      </c>
      <c r="G1122" s="13">
        <f t="array" ref="G1122">Comuni!$E1122/XLOOKUP(B1122,Ripartizione_Geografica!$C$2:$C$21,Ripartizione_Geografica!$D$2:$D$21)*100</f>
        <v>0.01560524996</v>
      </c>
      <c r="H1122" s="13" t="str">
        <f t="shared" si="1"/>
        <v/>
      </c>
      <c r="I1122" s="13" t="str">
        <f t="array" ref="I1122">XLOOKUP(B1122,Ripartizione_Geografica!$C$2:$C$21,Ripartizione_Geografica!$B$2:$B$21)</f>
        <v>Nord-ovest</v>
      </c>
    </row>
    <row r="1123" ht="14.25" customHeight="1">
      <c r="A1123" s="13" t="s">
        <v>1172</v>
      </c>
      <c r="B1123" s="13" t="s">
        <v>10</v>
      </c>
      <c r="C1123" s="13" t="str">
        <f t="array" ref="C1123">XLOOKUP(D1123,Province!$B$2:$B$108,Province!$A$2:$A$108)</f>
        <v>Verbano-Cusio-Ossola</v>
      </c>
      <c r="D1123" s="13" t="s">
        <v>1158</v>
      </c>
      <c r="E1123" s="13">
        <v>1646.0</v>
      </c>
      <c r="F1123" s="13">
        <f>(Comuni!$E1123/$E$7910)*100</f>
        <v>0.002769973368</v>
      </c>
      <c r="G1123" s="13">
        <f t="array" ref="G1123">Comuni!$E1123/XLOOKUP(B1123,Ripartizione_Geografica!$C$2:$C$21,Ripartizione_Geografica!$D$2:$D$21)*100</f>
        <v>0.03771841621</v>
      </c>
      <c r="H1123" s="13" t="str">
        <f t="shared" si="1"/>
        <v/>
      </c>
      <c r="I1123" s="13" t="str">
        <f t="array" ref="I1123">XLOOKUP(B1123,Ripartizione_Geografica!$C$2:$C$21,Ripartizione_Geografica!$B$2:$B$21)</f>
        <v>Nord-ovest</v>
      </c>
    </row>
    <row r="1124" ht="14.25" customHeight="1">
      <c r="A1124" s="13" t="s">
        <v>1173</v>
      </c>
      <c r="B1124" s="13" t="s">
        <v>10</v>
      </c>
      <c r="C1124" s="13" t="str">
        <f t="array" ref="C1124">XLOOKUP(D1124,Province!$B$2:$B$108,Province!$A$2:$A$108)</f>
        <v>Verbano-Cusio-Ossola</v>
      </c>
      <c r="D1124" s="13" t="s">
        <v>1158</v>
      </c>
      <c r="E1124" s="13">
        <v>973.0</v>
      </c>
      <c r="F1124" s="13">
        <f>(Comuni!$E1124/$E$7910)*100</f>
        <v>0.00163741439</v>
      </c>
      <c r="G1124" s="13">
        <f t="array" ref="G1124">Comuni!$E1124/XLOOKUP(B1124,Ripartizione_Geografica!$C$2:$C$21,Ripartizione_Geografica!$D$2:$D$21)*100</f>
        <v>0.02229648783</v>
      </c>
      <c r="H1124" s="13" t="str">
        <f t="shared" si="1"/>
        <v/>
      </c>
      <c r="I1124" s="13" t="str">
        <f t="array" ref="I1124">XLOOKUP(B1124,Ripartizione_Geografica!$C$2:$C$21,Ripartizione_Geografica!$B$2:$B$21)</f>
        <v>Nord-ovest</v>
      </c>
    </row>
    <row r="1125" ht="14.25" customHeight="1">
      <c r="A1125" s="13" t="s">
        <v>1174</v>
      </c>
      <c r="B1125" s="13" t="s">
        <v>10</v>
      </c>
      <c r="C1125" s="13" t="str">
        <f t="array" ref="C1125">XLOOKUP(D1125,Province!$B$2:$B$108,Province!$A$2:$A$108)</f>
        <v>Verbano-Cusio-Ossola</v>
      </c>
      <c r="D1125" s="13" t="s">
        <v>1158</v>
      </c>
      <c r="E1125" s="13">
        <v>4992.0</v>
      </c>
      <c r="F1125" s="13">
        <f>(Comuni!$E1125/$E$7910)*100</f>
        <v>0.008400794077</v>
      </c>
      <c r="G1125" s="13">
        <f t="array" ref="G1125">Comuni!$E1125/XLOOKUP(B1125,Ripartizione_Geografica!$C$2:$C$21,Ripartizione_Geografica!$D$2:$D$21)*100</f>
        <v>0.1143926693</v>
      </c>
      <c r="H1125" s="13" t="str">
        <f t="shared" si="1"/>
        <v/>
      </c>
      <c r="I1125" s="13" t="str">
        <f t="array" ref="I1125">XLOOKUP(B1125,Ripartizione_Geografica!$C$2:$C$21,Ripartizione_Geografica!$B$2:$B$21)</f>
        <v>Nord-ovest</v>
      </c>
    </row>
    <row r="1126" ht="14.25" customHeight="1">
      <c r="A1126" s="13" t="s">
        <v>1175</v>
      </c>
      <c r="B1126" s="13" t="s">
        <v>10</v>
      </c>
      <c r="C1126" s="13" t="str">
        <f t="array" ref="C1126">XLOOKUP(D1126,Province!$B$2:$B$108,Province!$A$2:$A$108)</f>
        <v>Verbano-Cusio-Ossola</v>
      </c>
      <c r="D1126" s="13" t="s">
        <v>1158</v>
      </c>
      <c r="E1126" s="13">
        <v>168.0</v>
      </c>
      <c r="F1126" s="13">
        <f>(Comuni!$E1126/$E$7910)*100</f>
        <v>0.0002827190314</v>
      </c>
      <c r="G1126" s="13">
        <f t="array" ref="G1126">Comuni!$E1126/XLOOKUP(B1126,Ripartizione_Geografica!$C$2:$C$21,Ripartizione_Geografica!$D$2:$D$21)*100</f>
        <v>0.003849753295</v>
      </c>
      <c r="H1126" s="13" t="str">
        <f t="shared" si="1"/>
        <v/>
      </c>
      <c r="I1126" s="13" t="str">
        <f t="array" ref="I1126">XLOOKUP(B1126,Ripartizione_Geografica!$C$2:$C$21,Ripartizione_Geografica!$B$2:$B$21)</f>
        <v>Nord-ovest</v>
      </c>
    </row>
    <row r="1127" ht="14.25" customHeight="1">
      <c r="A1127" s="13" t="s">
        <v>1176</v>
      </c>
      <c r="B1127" s="13" t="s">
        <v>10</v>
      </c>
      <c r="C1127" s="13" t="str">
        <f t="array" ref="C1127">XLOOKUP(D1127,Province!$B$2:$B$108,Province!$A$2:$A$108)</f>
        <v>Verbano-Cusio-Ossola</v>
      </c>
      <c r="D1127" s="13" t="s">
        <v>1158</v>
      </c>
      <c r="E1127" s="13">
        <v>3476.0</v>
      </c>
      <c r="F1127" s="13">
        <f>(Comuni!$E1127/$E$7910)*100</f>
        <v>0.005849591389</v>
      </c>
      <c r="G1127" s="13">
        <f t="array" ref="G1127">Comuni!$E1127/XLOOKUP(B1127,Ripartizione_Geografica!$C$2:$C$21,Ripartizione_Geografica!$D$2:$D$21)*100</f>
        <v>0.07965322889</v>
      </c>
      <c r="H1127" s="13" t="str">
        <f t="shared" si="1"/>
        <v/>
      </c>
      <c r="I1127" s="13" t="str">
        <f t="array" ref="I1127">XLOOKUP(B1127,Ripartizione_Geografica!$C$2:$C$21,Ripartizione_Geografica!$B$2:$B$21)</f>
        <v>Nord-ovest</v>
      </c>
    </row>
    <row r="1128" ht="14.25" customHeight="1">
      <c r="A1128" s="13" t="s">
        <v>1177</v>
      </c>
      <c r="B1128" s="13" t="s">
        <v>10</v>
      </c>
      <c r="C1128" s="13" t="str">
        <f t="array" ref="C1128">XLOOKUP(D1128,Province!$B$2:$B$108,Province!$A$2:$A$108)</f>
        <v>Verbano-Cusio-Ossola</v>
      </c>
      <c r="D1128" s="13" t="s">
        <v>1158</v>
      </c>
      <c r="E1128" s="13">
        <v>341.0</v>
      </c>
      <c r="F1128" s="13">
        <f>(Comuni!$E1128/$E$7910)*100</f>
        <v>0.0005738523198</v>
      </c>
      <c r="G1128" s="13">
        <f t="array" ref="G1128">Comuni!$E1128/XLOOKUP(B1128,Ripartizione_Geografica!$C$2:$C$21,Ripartizione_Geografica!$D$2:$D$21)*100</f>
        <v>0.007814082581</v>
      </c>
      <c r="H1128" s="13" t="str">
        <f t="shared" si="1"/>
        <v/>
      </c>
      <c r="I1128" s="13" t="str">
        <f t="array" ref="I1128">XLOOKUP(B1128,Ripartizione_Geografica!$C$2:$C$21,Ripartizione_Geografica!$B$2:$B$21)</f>
        <v>Nord-ovest</v>
      </c>
    </row>
    <row r="1129" ht="14.25" customHeight="1">
      <c r="A1129" s="13" t="s">
        <v>1178</v>
      </c>
      <c r="B1129" s="13" t="s">
        <v>10</v>
      </c>
      <c r="C1129" s="13" t="str">
        <f t="array" ref="C1129">XLOOKUP(D1129,Province!$B$2:$B$108,Province!$A$2:$A$108)</f>
        <v>Verbano-Cusio-Ossola</v>
      </c>
      <c r="D1129" s="13" t="s">
        <v>1158</v>
      </c>
      <c r="E1129" s="13">
        <v>598.0</v>
      </c>
      <c r="F1129" s="13">
        <f>(Comuni!$E1129/$E$7910)*100</f>
        <v>0.001006345124</v>
      </c>
      <c r="G1129" s="13">
        <f t="array" ref="G1129">Comuni!$E1129/XLOOKUP(B1129,Ripartizione_Geografica!$C$2:$C$21,Ripartizione_Geografica!$D$2:$D$21)*100</f>
        <v>0.01370328851</v>
      </c>
      <c r="H1129" s="13" t="str">
        <f t="shared" si="1"/>
        <v/>
      </c>
      <c r="I1129" s="13" t="str">
        <f t="array" ref="I1129">XLOOKUP(B1129,Ripartizione_Geografica!$C$2:$C$21,Ripartizione_Geografica!$B$2:$B$21)</f>
        <v>Nord-ovest</v>
      </c>
    </row>
    <row r="1130" ht="14.25" customHeight="1">
      <c r="A1130" s="13" t="s">
        <v>1179</v>
      </c>
      <c r="B1130" s="13" t="s">
        <v>10</v>
      </c>
      <c r="C1130" s="13" t="str">
        <f t="array" ref="C1130">XLOOKUP(D1130,Province!$B$2:$B$108,Province!$A$2:$A$108)</f>
        <v>Verbano-Cusio-Ossola</v>
      </c>
      <c r="D1130" s="13" t="s">
        <v>1158</v>
      </c>
      <c r="E1130" s="13">
        <v>588.0</v>
      </c>
      <c r="F1130" s="13">
        <f>(Comuni!$E1130/$E$7910)*100</f>
        <v>0.00098951661</v>
      </c>
      <c r="G1130" s="13">
        <f t="array" ref="G1130">Comuni!$E1130/XLOOKUP(B1130,Ripartizione_Geografica!$C$2:$C$21,Ripartizione_Geografica!$D$2:$D$21)*100</f>
        <v>0.01347413653</v>
      </c>
      <c r="H1130" s="13" t="str">
        <f t="shared" si="1"/>
        <v/>
      </c>
      <c r="I1130" s="13" t="str">
        <f t="array" ref="I1130">XLOOKUP(B1130,Ripartizione_Geografica!$C$2:$C$21,Ripartizione_Geografica!$B$2:$B$21)</f>
        <v>Nord-ovest</v>
      </c>
    </row>
    <row r="1131" ht="14.25" customHeight="1">
      <c r="A1131" s="13" t="s">
        <v>1180</v>
      </c>
      <c r="B1131" s="13" t="s">
        <v>10</v>
      </c>
      <c r="C1131" s="13" t="str">
        <f t="array" ref="C1131">XLOOKUP(D1131,Province!$B$2:$B$108,Province!$A$2:$A$108)</f>
        <v>Verbano-Cusio-Ossola</v>
      </c>
      <c r="D1131" s="13" t="s">
        <v>1158</v>
      </c>
      <c r="E1131" s="13">
        <v>728.0</v>
      </c>
      <c r="F1131" s="13">
        <f>(Comuni!$E1131/$E$7910)*100</f>
        <v>0.001225115803</v>
      </c>
      <c r="G1131" s="13">
        <f t="array" ref="G1131">Comuni!$E1131/XLOOKUP(B1131,Ripartizione_Geografica!$C$2:$C$21,Ripartizione_Geografica!$D$2:$D$21)*100</f>
        <v>0.01668226428</v>
      </c>
      <c r="H1131" s="13" t="str">
        <f t="shared" si="1"/>
        <v/>
      </c>
      <c r="I1131" s="13" t="str">
        <f t="array" ref="I1131">XLOOKUP(B1131,Ripartizione_Geografica!$C$2:$C$21,Ripartizione_Geografica!$B$2:$B$21)</f>
        <v>Nord-ovest</v>
      </c>
    </row>
    <row r="1132" ht="14.25" customHeight="1">
      <c r="A1132" s="13" t="s">
        <v>1181</v>
      </c>
      <c r="B1132" s="13" t="s">
        <v>10</v>
      </c>
      <c r="C1132" s="13" t="str">
        <f t="array" ref="C1132">XLOOKUP(D1132,Province!$B$2:$B$108,Province!$A$2:$A$108)</f>
        <v>Verbano-Cusio-Ossola</v>
      </c>
      <c r="D1132" s="13" t="s">
        <v>1158</v>
      </c>
      <c r="E1132" s="13">
        <v>4726.0</v>
      </c>
      <c r="F1132" s="13">
        <f>(Comuni!$E1132/$E$7910)*100</f>
        <v>0.007953155611</v>
      </c>
      <c r="G1132" s="13">
        <f t="array" ref="G1132">Comuni!$E1132/XLOOKUP(B1132,Ripartizione_Geografica!$C$2:$C$21,Ripartizione_Geografica!$D$2:$D$21)*100</f>
        <v>0.1082972266</v>
      </c>
      <c r="H1132" s="13" t="str">
        <f t="shared" si="1"/>
        <v/>
      </c>
      <c r="I1132" s="13" t="str">
        <f t="array" ref="I1132">XLOOKUP(B1132,Ripartizione_Geografica!$C$2:$C$21,Ripartizione_Geografica!$B$2:$B$21)</f>
        <v>Nord-ovest</v>
      </c>
    </row>
    <row r="1133" ht="14.25" customHeight="1">
      <c r="A1133" s="13" t="s">
        <v>1182</v>
      </c>
      <c r="B1133" s="13" t="s">
        <v>10</v>
      </c>
      <c r="C1133" s="13" t="str">
        <f t="array" ref="C1133">XLOOKUP(D1133,Province!$B$2:$B$108,Province!$A$2:$A$108)</f>
        <v>Verbano-Cusio-Ossola</v>
      </c>
      <c r="D1133" s="13" t="s">
        <v>1158</v>
      </c>
      <c r="E1133" s="13">
        <v>1472.0</v>
      </c>
      <c r="F1133" s="13">
        <f>(Comuni!$E1133/$E$7910)*100</f>
        <v>0.002477157228</v>
      </c>
      <c r="G1133" s="13">
        <f t="array" ref="G1133">Comuni!$E1133/XLOOKUP(B1133,Ripartizione_Geografica!$C$2:$C$21,Ripartizione_Geografica!$D$2:$D$21)*100</f>
        <v>0.03373117173</v>
      </c>
      <c r="H1133" s="13" t="str">
        <f t="shared" si="1"/>
        <v/>
      </c>
      <c r="I1133" s="13" t="str">
        <f t="array" ref="I1133">XLOOKUP(B1133,Ripartizione_Geografica!$C$2:$C$21,Ripartizione_Geografica!$B$2:$B$21)</f>
        <v>Nord-ovest</v>
      </c>
    </row>
    <row r="1134" ht="14.25" customHeight="1">
      <c r="A1134" s="13" t="s">
        <v>1183</v>
      </c>
      <c r="B1134" s="13" t="s">
        <v>10</v>
      </c>
      <c r="C1134" s="13" t="str">
        <f t="array" ref="C1134">XLOOKUP(D1134,Province!$B$2:$B$108,Province!$A$2:$A$108)</f>
        <v>Verbano-Cusio-Ossola</v>
      </c>
      <c r="D1134" s="13" t="s">
        <v>1158</v>
      </c>
      <c r="E1134" s="13">
        <v>18175.0</v>
      </c>
      <c r="F1134" s="13">
        <f>(Comuni!$E1134/$E$7910)*100</f>
        <v>0.03058582379</v>
      </c>
      <c r="G1134" s="13">
        <f t="array" ref="G1134">Comuni!$E1134/XLOOKUP(B1134,Ripartizione_Geografica!$C$2:$C$21,Ripartizione_Geografica!$D$2:$D$21)*100</f>
        <v>0.416483727</v>
      </c>
      <c r="H1134" s="13" t="str">
        <f t="shared" si="1"/>
        <v/>
      </c>
      <c r="I1134" s="13" t="str">
        <f t="array" ref="I1134">XLOOKUP(B1134,Ripartizione_Geografica!$C$2:$C$21,Ripartizione_Geografica!$B$2:$B$21)</f>
        <v>Nord-ovest</v>
      </c>
    </row>
    <row r="1135" ht="14.25" customHeight="1">
      <c r="A1135" s="13" t="s">
        <v>1184</v>
      </c>
      <c r="B1135" s="13" t="s">
        <v>10</v>
      </c>
      <c r="C1135" s="13" t="str">
        <f t="array" ref="C1135">XLOOKUP(D1135,Province!$B$2:$B$108,Province!$A$2:$A$108)</f>
        <v>Verbano-Cusio-Ossola</v>
      </c>
      <c r="D1135" s="13" t="s">
        <v>1158</v>
      </c>
      <c r="E1135" s="13">
        <v>977.0</v>
      </c>
      <c r="F1135" s="13">
        <f>(Comuni!$E1135/$E$7910)*100</f>
        <v>0.001644145796</v>
      </c>
      <c r="G1135" s="13">
        <f t="array" ref="G1135">Comuni!$E1135/XLOOKUP(B1135,Ripartizione_Geografica!$C$2:$C$21,Ripartizione_Geografica!$D$2:$D$21)*100</f>
        <v>0.02238814863</v>
      </c>
      <c r="H1135" s="13" t="str">
        <f t="shared" si="1"/>
        <v/>
      </c>
      <c r="I1135" s="13" t="str">
        <f t="array" ref="I1135">XLOOKUP(B1135,Ripartizione_Geografica!$C$2:$C$21,Ripartizione_Geografica!$B$2:$B$21)</f>
        <v>Nord-ovest</v>
      </c>
    </row>
    <row r="1136" ht="14.25" customHeight="1">
      <c r="A1136" s="13" t="s">
        <v>1185</v>
      </c>
      <c r="B1136" s="13" t="s">
        <v>10</v>
      </c>
      <c r="C1136" s="13" t="str">
        <f t="array" ref="C1136">XLOOKUP(D1136,Province!$B$2:$B$108,Province!$A$2:$A$108)</f>
        <v>Verbano-Cusio-Ossola</v>
      </c>
      <c r="D1136" s="13" t="s">
        <v>1158</v>
      </c>
      <c r="E1136" s="13">
        <v>442.0</v>
      </c>
      <c r="F1136" s="13">
        <f>(Comuni!$E1136/$E$7910)*100</f>
        <v>0.0007438203089</v>
      </c>
      <c r="G1136" s="13">
        <f t="array" ref="G1136">Comuni!$E1136/XLOOKUP(B1136,Ripartizione_Geografica!$C$2:$C$21,Ripartizione_Geografica!$D$2:$D$21)*100</f>
        <v>0.0101285176</v>
      </c>
      <c r="H1136" s="13" t="str">
        <f t="shared" si="1"/>
        <v/>
      </c>
      <c r="I1136" s="13" t="str">
        <f t="array" ref="I1136">XLOOKUP(B1136,Ripartizione_Geografica!$C$2:$C$21,Ripartizione_Geografica!$B$2:$B$21)</f>
        <v>Nord-ovest</v>
      </c>
    </row>
    <row r="1137" ht="14.25" customHeight="1">
      <c r="A1137" s="13" t="s">
        <v>1186</v>
      </c>
      <c r="B1137" s="13" t="s">
        <v>10</v>
      </c>
      <c r="C1137" s="13" t="str">
        <f t="array" ref="C1137">XLOOKUP(D1137,Province!$B$2:$B$108,Province!$A$2:$A$108)</f>
        <v>Verbano-Cusio-Ossola</v>
      </c>
      <c r="D1137" s="13" t="s">
        <v>1158</v>
      </c>
      <c r="E1137" s="13">
        <v>186.0</v>
      </c>
      <c r="F1137" s="13">
        <f>(Comuni!$E1137/$E$7910)*100</f>
        <v>0.0003130103562</v>
      </c>
      <c r="G1137" s="13">
        <f t="array" ref="G1137">Comuni!$E1137/XLOOKUP(B1137,Ripartizione_Geografica!$C$2:$C$21,Ripartizione_Geografica!$D$2:$D$21)*100</f>
        <v>0.004262226862</v>
      </c>
      <c r="H1137" s="13" t="str">
        <f t="shared" si="1"/>
        <v/>
      </c>
      <c r="I1137" s="13" t="str">
        <f t="array" ref="I1137">XLOOKUP(B1137,Ripartizione_Geografica!$C$2:$C$21,Ripartizione_Geografica!$B$2:$B$21)</f>
        <v>Nord-ovest</v>
      </c>
    </row>
    <row r="1138" ht="14.25" customHeight="1">
      <c r="A1138" s="13" t="s">
        <v>1187</v>
      </c>
      <c r="B1138" s="13" t="s">
        <v>10</v>
      </c>
      <c r="C1138" s="13" t="str">
        <f t="array" ref="C1138">XLOOKUP(D1138,Province!$B$2:$B$108,Province!$A$2:$A$108)</f>
        <v>Verbano-Cusio-Ossola</v>
      </c>
      <c r="D1138" s="13" t="s">
        <v>1158</v>
      </c>
      <c r="E1138" s="13">
        <v>2394.0</v>
      </c>
      <c r="F1138" s="13">
        <f>(Comuni!$E1138/$E$7910)*100</f>
        <v>0.004028746198</v>
      </c>
      <c r="G1138" s="13">
        <f t="array" ref="G1138">Comuni!$E1138/XLOOKUP(B1138,Ripartizione_Geografica!$C$2:$C$21,Ripartizione_Geografica!$D$2:$D$21)*100</f>
        <v>0.05485898445</v>
      </c>
      <c r="H1138" s="13" t="str">
        <f t="shared" si="1"/>
        <v/>
      </c>
      <c r="I1138" s="13" t="str">
        <f t="array" ref="I1138">XLOOKUP(B1138,Ripartizione_Geografica!$C$2:$C$21,Ripartizione_Geografica!$B$2:$B$21)</f>
        <v>Nord-ovest</v>
      </c>
    </row>
    <row r="1139" ht="14.25" customHeight="1">
      <c r="A1139" s="13" t="s">
        <v>1188</v>
      </c>
      <c r="B1139" s="13" t="s">
        <v>10</v>
      </c>
      <c r="C1139" s="13" t="str">
        <f t="array" ref="C1139">XLOOKUP(D1139,Province!$B$2:$B$108,Province!$A$2:$A$108)</f>
        <v>Verbano-Cusio-Ossola</v>
      </c>
      <c r="D1139" s="13" t="s">
        <v>1158</v>
      </c>
      <c r="E1139" s="13">
        <v>943.0</v>
      </c>
      <c r="F1139" s="13">
        <f>(Comuni!$E1139/$E$7910)*100</f>
        <v>0.001586928849</v>
      </c>
      <c r="G1139" s="13">
        <f t="array" ref="G1139">Comuni!$E1139/XLOOKUP(B1139,Ripartizione_Geografica!$C$2:$C$21,Ripartizione_Geografica!$D$2:$D$21)*100</f>
        <v>0.02160903189</v>
      </c>
      <c r="H1139" s="13" t="str">
        <f t="shared" si="1"/>
        <v/>
      </c>
      <c r="I1139" s="13" t="str">
        <f t="array" ref="I1139">XLOOKUP(B1139,Ripartizione_Geografica!$C$2:$C$21,Ripartizione_Geografica!$B$2:$B$21)</f>
        <v>Nord-ovest</v>
      </c>
    </row>
    <row r="1140" ht="14.25" customHeight="1">
      <c r="A1140" s="13" t="s">
        <v>1189</v>
      </c>
      <c r="B1140" s="13" t="s">
        <v>10</v>
      </c>
      <c r="C1140" s="13" t="str">
        <f t="array" ref="C1140">XLOOKUP(D1140,Province!$B$2:$B$108,Province!$A$2:$A$108)</f>
        <v>Verbano-Cusio-Ossola</v>
      </c>
      <c r="D1140" s="13" t="s">
        <v>1158</v>
      </c>
      <c r="E1140" s="13">
        <v>7751.0</v>
      </c>
      <c r="F1140" s="13">
        <f>(Comuni!$E1140/$E$7910)*100</f>
        <v>0.01304378103</v>
      </c>
      <c r="G1140" s="13">
        <f t="array" ref="G1140">Comuni!$E1140/XLOOKUP(B1140,Ripartizione_Geografica!$C$2:$C$21,Ripartizione_Geografica!$D$2:$D$21)*100</f>
        <v>0.1776157011</v>
      </c>
      <c r="H1140" s="13" t="str">
        <f t="shared" si="1"/>
        <v/>
      </c>
      <c r="I1140" s="13" t="str">
        <f t="array" ref="I1140">XLOOKUP(B1140,Ripartizione_Geografica!$C$2:$C$21,Ripartizione_Geografica!$B$2:$B$21)</f>
        <v>Nord-ovest</v>
      </c>
    </row>
    <row r="1141" ht="14.25" customHeight="1">
      <c r="A1141" s="13" t="s">
        <v>1190</v>
      </c>
      <c r="B1141" s="13" t="s">
        <v>10</v>
      </c>
      <c r="C1141" s="13" t="str">
        <f t="array" ref="C1141">XLOOKUP(D1141,Province!$B$2:$B$108,Province!$A$2:$A$108)</f>
        <v>Verbano-Cusio-Ossola</v>
      </c>
      <c r="D1141" s="13" t="s">
        <v>1158</v>
      </c>
      <c r="E1141" s="13">
        <v>247.0</v>
      </c>
      <c r="F1141" s="13">
        <f>(Comuni!$E1141/$E$7910)*100</f>
        <v>0.0004156642903</v>
      </c>
      <c r="G1141" s="13">
        <f t="array" ref="G1141">Comuni!$E1141/XLOOKUP(B1141,Ripartizione_Geografica!$C$2:$C$21,Ripartizione_Geografica!$D$2:$D$21)*100</f>
        <v>0.005660053952</v>
      </c>
      <c r="H1141" s="13" t="str">
        <f t="shared" si="1"/>
        <v/>
      </c>
      <c r="I1141" s="13" t="str">
        <f t="array" ref="I1141">XLOOKUP(B1141,Ripartizione_Geografica!$C$2:$C$21,Ripartizione_Geografica!$B$2:$B$21)</f>
        <v>Nord-ovest</v>
      </c>
    </row>
    <row r="1142" ht="14.25" customHeight="1">
      <c r="A1142" s="13" t="s">
        <v>1191</v>
      </c>
      <c r="B1142" s="13" t="s">
        <v>10</v>
      </c>
      <c r="C1142" s="13" t="str">
        <f t="array" ref="C1142">XLOOKUP(D1142,Province!$B$2:$B$108,Province!$A$2:$A$108)</f>
        <v>Verbano-Cusio-Ossola</v>
      </c>
      <c r="D1142" s="13" t="s">
        <v>1158</v>
      </c>
      <c r="E1142" s="13">
        <v>107.0</v>
      </c>
      <c r="F1142" s="13">
        <f>(Comuni!$E1142/$E$7910)*100</f>
        <v>0.0001800650974</v>
      </c>
      <c r="G1142" s="13">
        <f t="array" ref="G1142">Comuni!$E1142/XLOOKUP(B1142,Ripartizione_Geografica!$C$2:$C$21,Ripartizione_Geografica!$D$2:$D$21)*100</f>
        <v>0.002451926206</v>
      </c>
      <c r="H1142" s="13" t="str">
        <f t="shared" si="1"/>
        <v/>
      </c>
      <c r="I1142" s="13" t="str">
        <f t="array" ref="I1142">XLOOKUP(B1142,Ripartizione_Geografica!$C$2:$C$21,Ripartizione_Geografica!$B$2:$B$21)</f>
        <v>Nord-ovest</v>
      </c>
    </row>
    <row r="1143" ht="14.25" customHeight="1">
      <c r="A1143" s="13" t="s">
        <v>1192</v>
      </c>
      <c r="B1143" s="13" t="s">
        <v>10</v>
      </c>
      <c r="C1143" s="13" t="str">
        <f t="array" ref="C1143">XLOOKUP(D1143,Province!$B$2:$B$108,Province!$A$2:$A$108)</f>
        <v>Verbano-Cusio-Ossola</v>
      </c>
      <c r="D1143" s="13" t="s">
        <v>1158</v>
      </c>
      <c r="E1143" s="13">
        <v>262.0</v>
      </c>
      <c r="F1143" s="13">
        <f>(Comuni!$E1143/$E$7910)*100</f>
        <v>0.0004409070609</v>
      </c>
      <c r="G1143" s="13">
        <f t="array" ref="G1143">Comuni!$E1143/XLOOKUP(B1143,Ripartizione_Geografica!$C$2:$C$21,Ripartizione_Geografica!$D$2:$D$21)*100</f>
        <v>0.006003781924</v>
      </c>
      <c r="H1143" s="13" t="str">
        <f t="shared" si="1"/>
        <v/>
      </c>
      <c r="I1143" s="13" t="str">
        <f t="array" ref="I1143">XLOOKUP(B1143,Ripartizione_Geografica!$C$2:$C$21,Ripartizione_Geografica!$B$2:$B$21)</f>
        <v>Nord-ovest</v>
      </c>
    </row>
    <row r="1144" ht="14.25" customHeight="1">
      <c r="A1144" s="13" t="s">
        <v>1193</v>
      </c>
      <c r="B1144" s="13" t="s">
        <v>10</v>
      </c>
      <c r="C1144" s="13" t="str">
        <f t="array" ref="C1144">XLOOKUP(D1144,Province!$B$2:$B$108,Province!$A$2:$A$108)</f>
        <v>Verbano-Cusio-Ossola</v>
      </c>
      <c r="D1144" s="13" t="s">
        <v>1158</v>
      </c>
      <c r="E1144" s="13">
        <v>601.0</v>
      </c>
      <c r="F1144" s="13">
        <f>(Comuni!$E1144/$E$7910)*100</f>
        <v>0.001011393678</v>
      </c>
      <c r="G1144" s="13">
        <f t="array" ref="G1144">Comuni!$E1144/XLOOKUP(B1144,Ripartizione_Geografica!$C$2:$C$21,Ripartizione_Geografica!$D$2:$D$21)*100</f>
        <v>0.01377203411</v>
      </c>
      <c r="H1144" s="13" t="str">
        <f t="shared" si="1"/>
        <v/>
      </c>
      <c r="I1144" s="13" t="str">
        <f t="array" ref="I1144">XLOOKUP(B1144,Ripartizione_Geografica!$C$2:$C$21,Ripartizione_Geografica!$B$2:$B$21)</f>
        <v>Nord-ovest</v>
      </c>
    </row>
    <row r="1145" ht="14.25" customHeight="1">
      <c r="A1145" s="13" t="s">
        <v>1194</v>
      </c>
      <c r="B1145" s="13" t="s">
        <v>10</v>
      </c>
      <c r="C1145" s="13" t="str">
        <f t="array" ref="C1145">XLOOKUP(D1145,Province!$B$2:$B$108,Province!$A$2:$A$108)</f>
        <v>Verbano-Cusio-Ossola</v>
      </c>
      <c r="D1145" s="13" t="s">
        <v>1158</v>
      </c>
      <c r="E1145" s="13">
        <v>396.0</v>
      </c>
      <c r="F1145" s="13">
        <f>(Comuni!$E1145/$E$7910)*100</f>
        <v>0.0006664091455</v>
      </c>
      <c r="G1145" s="13">
        <f t="array" ref="G1145">Comuni!$E1145/XLOOKUP(B1145,Ripartizione_Geografica!$C$2:$C$21,Ripartizione_Geografica!$D$2:$D$21)*100</f>
        <v>0.009074418481</v>
      </c>
      <c r="H1145" s="13" t="str">
        <f t="shared" si="1"/>
        <v/>
      </c>
      <c r="I1145" s="13" t="str">
        <f t="array" ref="I1145">XLOOKUP(B1145,Ripartizione_Geografica!$C$2:$C$21,Ripartizione_Geografica!$B$2:$B$21)</f>
        <v>Nord-ovest</v>
      </c>
    </row>
    <row r="1146" ht="14.25" customHeight="1">
      <c r="A1146" s="13" t="s">
        <v>1195</v>
      </c>
      <c r="B1146" s="13" t="s">
        <v>10</v>
      </c>
      <c r="C1146" s="13" t="str">
        <f t="array" ref="C1146">XLOOKUP(D1146,Province!$B$2:$B$108,Province!$A$2:$A$108)</f>
        <v>Verbano-Cusio-Ossola</v>
      </c>
      <c r="D1146" s="13" t="s">
        <v>1158</v>
      </c>
      <c r="E1146" s="13">
        <v>1465.0</v>
      </c>
      <c r="F1146" s="13">
        <f>(Comuni!$E1146/$E$7910)*100</f>
        <v>0.002465377268</v>
      </c>
      <c r="G1146" s="13">
        <f t="array" ref="G1146">Comuni!$E1146/XLOOKUP(B1146,Ripartizione_Geografica!$C$2:$C$21,Ripartizione_Geografica!$D$2:$D$21)*100</f>
        <v>0.03357076534</v>
      </c>
      <c r="H1146" s="13" t="str">
        <f t="shared" si="1"/>
        <v/>
      </c>
      <c r="I1146" s="13" t="str">
        <f t="array" ref="I1146">XLOOKUP(B1146,Ripartizione_Geografica!$C$2:$C$21,Ripartizione_Geografica!$B$2:$B$21)</f>
        <v>Nord-ovest</v>
      </c>
    </row>
    <row r="1147" ht="14.25" customHeight="1">
      <c r="A1147" s="13" t="s">
        <v>1196</v>
      </c>
      <c r="B1147" s="13" t="s">
        <v>10</v>
      </c>
      <c r="C1147" s="13" t="str">
        <f t="array" ref="C1147">XLOOKUP(D1147,Province!$B$2:$B$108,Province!$A$2:$A$108)</f>
        <v>Verbano-Cusio-Ossola</v>
      </c>
      <c r="D1147" s="13" t="s">
        <v>1158</v>
      </c>
      <c r="E1147" s="13">
        <v>1527.0</v>
      </c>
      <c r="F1147" s="13">
        <f>(Comuni!$E1147/$E$7910)*100</f>
        <v>0.002569714054</v>
      </c>
      <c r="G1147" s="13">
        <f t="array" ref="G1147">Comuni!$E1147/XLOOKUP(B1147,Ripartizione_Geografica!$C$2:$C$21,Ripartizione_Geografica!$D$2:$D$21)*100</f>
        <v>0.03499150763</v>
      </c>
      <c r="H1147" s="13" t="str">
        <f t="shared" si="1"/>
        <v/>
      </c>
      <c r="I1147" s="13" t="str">
        <f t="array" ref="I1147">XLOOKUP(B1147,Ripartizione_Geografica!$C$2:$C$21,Ripartizione_Geografica!$B$2:$B$21)</f>
        <v>Nord-ovest</v>
      </c>
    </row>
    <row r="1148" ht="14.25" customHeight="1">
      <c r="A1148" s="13" t="s">
        <v>1197</v>
      </c>
      <c r="B1148" s="13" t="s">
        <v>10</v>
      </c>
      <c r="C1148" s="13" t="str">
        <f t="array" ref="C1148">XLOOKUP(D1148,Province!$B$2:$B$108,Province!$A$2:$A$108)</f>
        <v>Verbano-Cusio-Ossola</v>
      </c>
      <c r="D1148" s="13" t="s">
        <v>1158</v>
      </c>
      <c r="E1148" s="13">
        <v>137.0</v>
      </c>
      <c r="F1148" s="13">
        <f>(Comuni!$E1148/$E$7910)*100</f>
        <v>0.0002305506387</v>
      </c>
      <c r="G1148" s="13">
        <f t="array" ref="G1148">Comuni!$E1148/XLOOKUP(B1148,Ripartizione_Geografica!$C$2:$C$21,Ripartizione_Geografica!$D$2:$D$21)*100</f>
        <v>0.003139382151</v>
      </c>
      <c r="H1148" s="13" t="str">
        <f t="shared" si="1"/>
        <v/>
      </c>
      <c r="I1148" s="13" t="str">
        <f t="array" ref="I1148">XLOOKUP(B1148,Ripartizione_Geografica!$C$2:$C$21,Ripartizione_Geografica!$B$2:$B$21)</f>
        <v>Nord-ovest</v>
      </c>
    </row>
    <row r="1149" ht="14.25" customHeight="1">
      <c r="A1149" s="13" t="s">
        <v>1198</v>
      </c>
      <c r="B1149" s="13" t="s">
        <v>10</v>
      </c>
      <c r="C1149" s="13" t="str">
        <f t="array" ref="C1149">XLOOKUP(D1149,Province!$B$2:$B$108,Province!$A$2:$A$108)</f>
        <v>Verbano-Cusio-Ossola</v>
      </c>
      <c r="D1149" s="13" t="s">
        <v>1158</v>
      </c>
      <c r="E1149" s="13">
        <v>2196.0</v>
      </c>
      <c r="F1149" s="13">
        <f>(Comuni!$E1149/$E$7910)*100</f>
        <v>0.003695541625</v>
      </c>
      <c r="G1149" s="13">
        <f t="array" ref="G1149">Comuni!$E1149/XLOOKUP(B1149,Ripartizione_Geografica!$C$2:$C$21,Ripartizione_Geografica!$D$2:$D$21)*100</f>
        <v>0.05032177521</v>
      </c>
      <c r="H1149" s="13" t="str">
        <f t="shared" si="1"/>
        <v/>
      </c>
      <c r="I1149" s="13" t="str">
        <f t="array" ref="I1149">XLOOKUP(B1149,Ripartizione_Geografica!$C$2:$C$21,Ripartizione_Geografica!$B$2:$B$21)</f>
        <v>Nord-ovest</v>
      </c>
    </row>
    <row r="1150" ht="14.25" customHeight="1">
      <c r="A1150" s="13" t="s">
        <v>1199</v>
      </c>
      <c r="B1150" s="13" t="s">
        <v>10</v>
      </c>
      <c r="C1150" s="13" t="str">
        <f t="array" ref="C1150">XLOOKUP(D1150,Province!$B$2:$B$108,Province!$A$2:$A$108)</f>
        <v>Verbano-Cusio-Ossola</v>
      </c>
      <c r="D1150" s="13" t="s">
        <v>1158</v>
      </c>
      <c r="E1150" s="13">
        <v>414.0</v>
      </c>
      <c r="F1150" s="13">
        <f>(Comuni!$E1150/$E$7910)*100</f>
        <v>0.0006967004703</v>
      </c>
      <c r="G1150" s="13">
        <f t="array" ref="G1150">Comuni!$E1150/XLOOKUP(B1150,Ripartizione_Geografica!$C$2:$C$21,Ripartizione_Geografica!$D$2:$D$21)*100</f>
        <v>0.009486892048</v>
      </c>
      <c r="H1150" s="13" t="str">
        <f t="shared" si="1"/>
        <v/>
      </c>
      <c r="I1150" s="13" t="str">
        <f t="array" ref="I1150">XLOOKUP(B1150,Ripartizione_Geografica!$C$2:$C$21,Ripartizione_Geografica!$B$2:$B$21)</f>
        <v>Nord-ovest</v>
      </c>
    </row>
    <row r="1151" ht="14.25" customHeight="1">
      <c r="A1151" s="13" t="s">
        <v>1200</v>
      </c>
      <c r="B1151" s="13" t="s">
        <v>10</v>
      </c>
      <c r="C1151" s="13" t="str">
        <f t="array" ref="C1151">XLOOKUP(D1151,Province!$B$2:$B$108,Province!$A$2:$A$108)</f>
        <v>Verbano-Cusio-Ossola</v>
      </c>
      <c r="D1151" s="13" t="s">
        <v>1158</v>
      </c>
      <c r="E1151" s="13">
        <v>1255.0</v>
      </c>
      <c r="F1151" s="13">
        <f>(Comuni!$E1151/$E$7910)*100</f>
        <v>0.002111978479</v>
      </c>
      <c r="G1151" s="13">
        <f t="array" ref="G1151">Comuni!$E1151/XLOOKUP(B1151,Ripartizione_Geografica!$C$2:$C$21,Ripartizione_Geografica!$D$2:$D$21)*100</f>
        <v>0.02875857372</v>
      </c>
      <c r="H1151" s="13" t="str">
        <f t="shared" si="1"/>
        <v/>
      </c>
      <c r="I1151" s="13" t="str">
        <f t="array" ref="I1151">XLOOKUP(B1151,Ripartizione_Geografica!$C$2:$C$21,Ripartizione_Geografica!$B$2:$B$21)</f>
        <v>Nord-ovest</v>
      </c>
    </row>
    <row r="1152" ht="14.25" customHeight="1">
      <c r="A1152" s="13" t="s">
        <v>1201</v>
      </c>
      <c r="B1152" s="13" t="s">
        <v>10</v>
      </c>
      <c r="C1152" s="13" t="str">
        <f t="array" ref="C1152">XLOOKUP(D1152,Province!$B$2:$B$108,Province!$A$2:$A$108)</f>
        <v>Verbano-Cusio-Ossola</v>
      </c>
      <c r="D1152" s="13" t="s">
        <v>1158</v>
      </c>
      <c r="E1152" s="13">
        <v>414.0</v>
      </c>
      <c r="F1152" s="13">
        <f>(Comuni!$E1152/$E$7910)*100</f>
        <v>0.0006967004703</v>
      </c>
      <c r="G1152" s="13">
        <f t="array" ref="G1152">Comuni!$E1152/XLOOKUP(B1152,Ripartizione_Geografica!$C$2:$C$21,Ripartizione_Geografica!$D$2:$D$21)*100</f>
        <v>0.009486892048</v>
      </c>
      <c r="H1152" s="13" t="str">
        <f t="shared" si="1"/>
        <v/>
      </c>
      <c r="I1152" s="13" t="str">
        <f t="array" ref="I1152">XLOOKUP(B1152,Ripartizione_Geografica!$C$2:$C$21,Ripartizione_Geografica!$B$2:$B$21)</f>
        <v>Nord-ovest</v>
      </c>
    </row>
    <row r="1153" ht="14.25" customHeight="1">
      <c r="A1153" s="13" t="s">
        <v>1202</v>
      </c>
      <c r="B1153" s="13" t="s">
        <v>10</v>
      </c>
      <c r="C1153" s="13" t="str">
        <f t="array" ref="C1153">XLOOKUP(D1153,Province!$B$2:$B$108,Province!$A$2:$A$108)</f>
        <v>Verbano-Cusio-Ossola</v>
      </c>
      <c r="D1153" s="13" t="s">
        <v>1158</v>
      </c>
      <c r="E1153" s="13">
        <v>878.0</v>
      </c>
      <c r="F1153" s="13">
        <f>(Comuni!$E1153/$E$7910)*100</f>
        <v>0.00147754351</v>
      </c>
      <c r="G1153" s="13">
        <f t="array" ref="G1153">Comuni!$E1153/XLOOKUP(B1153,Ripartizione_Geografica!$C$2:$C$21,Ripartizione_Geografica!$D$2:$D$21)*100</f>
        <v>0.02011954401</v>
      </c>
      <c r="H1153" s="13" t="str">
        <f t="shared" si="1"/>
        <v/>
      </c>
      <c r="I1153" s="13" t="str">
        <f t="array" ref="I1153">XLOOKUP(B1153,Ripartizione_Geografica!$C$2:$C$21,Ripartizione_Geografica!$B$2:$B$21)</f>
        <v>Nord-ovest</v>
      </c>
    </row>
    <row r="1154" ht="14.25" customHeight="1">
      <c r="A1154" s="13" t="s">
        <v>1203</v>
      </c>
      <c r="B1154" s="13" t="s">
        <v>10</v>
      </c>
      <c r="C1154" s="13" t="str">
        <f t="array" ref="C1154">XLOOKUP(D1154,Province!$B$2:$B$108,Province!$A$2:$A$108)</f>
        <v>Verbano-Cusio-Ossola</v>
      </c>
      <c r="D1154" s="13" t="s">
        <v>1158</v>
      </c>
      <c r="E1154" s="13">
        <v>881.0</v>
      </c>
      <c r="F1154" s="13">
        <f>(Comuni!$E1154/$E$7910)*100</f>
        <v>0.001482592064</v>
      </c>
      <c r="G1154" s="13">
        <f t="array" ref="G1154">Comuni!$E1154/XLOOKUP(B1154,Ripartizione_Geografica!$C$2:$C$21,Ripartizione_Geografica!$D$2:$D$21)*100</f>
        <v>0.0201882896</v>
      </c>
      <c r="H1154" s="13" t="str">
        <f t="shared" si="1"/>
        <v/>
      </c>
      <c r="I1154" s="13" t="str">
        <f t="array" ref="I1154">XLOOKUP(B1154,Ripartizione_Geografica!$C$2:$C$21,Ripartizione_Geografica!$B$2:$B$21)</f>
        <v>Nord-ovest</v>
      </c>
    </row>
    <row r="1155" ht="14.25" customHeight="1">
      <c r="A1155" s="13" t="s">
        <v>1204</v>
      </c>
      <c r="B1155" s="13" t="s">
        <v>10</v>
      </c>
      <c r="C1155" s="13" t="str">
        <f t="array" ref="C1155">XLOOKUP(D1155,Province!$B$2:$B$108,Province!$A$2:$A$108)</f>
        <v>Verbano-Cusio-Ossola</v>
      </c>
      <c r="D1155" s="13" t="s">
        <v>1158</v>
      </c>
      <c r="E1155" s="13">
        <v>15744.0</v>
      </c>
      <c r="F1155" s="13">
        <f>(Comuni!$E1155/$E$7910)*100</f>
        <v>0.02649481209</v>
      </c>
      <c r="G1155" s="13">
        <f t="array" ref="G1155">Comuni!$E1155/XLOOKUP(B1155,Ripartizione_Geografica!$C$2:$C$21,Ripartizione_Geografica!$D$2:$D$21)*100</f>
        <v>0.3607768802</v>
      </c>
      <c r="H1155" s="13" t="str">
        <f t="shared" si="1"/>
        <v/>
      </c>
      <c r="I1155" s="13" t="str">
        <f t="array" ref="I1155">XLOOKUP(B1155,Ripartizione_Geografica!$C$2:$C$21,Ripartizione_Geografica!$B$2:$B$21)</f>
        <v>Nord-ovest</v>
      </c>
    </row>
    <row r="1156" ht="14.25" customHeight="1">
      <c r="A1156" s="13" t="s">
        <v>1205</v>
      </c>
      <c r="B1156" s="13" t="s">
        <v>10</v>
      </c>
      <c r="C1156" s="13" t="str">
        <f t="array" ref="C1156">XLOOKUP(D1156,Province!$B$2:$B$108,Province!$A$2:$A$108)</f>
        <v>Verbano-Cusio-Ossola</v>
      </c>
      <c r="D1156" s="13" t="s">
        <v>1158</v>
      </c>
      <c r="E1156" s="13">
        <v>3407.0</v>
      </c>
      <c r="F1156" s="13">
        <f>(Comuni!$E1156/$E$7910)*100</f>
        <v>0.005733474643</v>
      </c>
      <c r="G1156" s="13">
        <f t="array" ref="G1156">Comuni!$E1156/XLOOKUP(B1156,Ripartizione_Geografica!$C$2:$C$21,Ripartizione_Geografica!$D$2:$D$21)*100</f>
        <v>0.07807208021</v>
      </c>
      <c r="H1156" s="13" t="str">
        <f t="shared" si="1"/>
        <v/>
      </c>
      <c r="I1156" s="13" t="str">
        <f t="array" ref="I1156">XLOOKUP(B1156,Ripartizione_Geografica!$C$2:$C$21,Ripartizione_Geografica!$B$2:$B$21)</f>
        <v>Nord-ovest</v>
      </c>
    </row>
    <row r="1157" ht="14.25" customHeight="1">
      <c r="A1157" s="13" t="s">
        <v>1206</v>
      </c>
      <c r="B1157" s="13" t="s">
        <v>10</v>
      </c>
      <c r="C1157" s="13" t="str">
        <f t="array" ref="C1157">XLOOKUP(D1157,Province!$B$2:$B$108,Province!$A$2:$A$108)</f>
        <v>Verbano-Cusio-Ossola</v>
      </c>
      <c r="D1157" s="13" t="s">
        <v>1158</v>
      </c>
      <c r="E1157" s="13">
        <v>1176.0</v>
      </c>
      <c r="F1157" s="13">
        <f>(Comuni!$E1157/$E$7910)*100</f>
        <v>0.00197903322</v>
      </c>
      <c r="G1157" s="13">
        <f t="array" ref="G1157">Comuni!$E1157/XLOOKUP(B1157,Ripartizione_Geografica!$C$2:$C$21,Ripartizione_Geografica!$D$2:$D$21)*100</f>
        <v>0.02694827306</v>
      </c>
      <c r="H1157" s="13" t="str">
        <f t="shared" si="1"/>
        <v/>
      </c>
      <c r="I1157" s="13" t="str">
        <f t="array" ref="I1157">XLOOKUP(B1157,Ripartizione_Geografica!$C$2:$C$21,Ripartizione_Geografica!$B$2:$B$21)</f>
        <v>Nord-ovest</v>
      </c>
    </row>
    <row r="1158" ht="14.25" customHeight="1">
      <c r="A1158" s="13" t="s">
        <v>1207</v>
      </c>
      <c r="B1158" s="13" t="s">
        <v>10</v>
      </c>
      <c r="C1158" s="13" t="str">
        <f t="array" ref="C1158">XLOOKUP(D1158,Province!$B$2:$B$108,Province!$A$2:$A$108)</f>
        <v>Verbano-Cusio-Ossola</v>
      </c>
      <c r="D1158" s="13" t="s">
        <v>1158</v>
      </c>
      <c r="E1158" s="13">
        <v>1559.0</v>
      </c>
      <c r="F1158" s="13">
        <f>(Comuni!$E1158/$E$7910)*100</f>
        <v>0.002623565298</v>
      </c>
      <c r="G1158" s="13">
        <f t="array" ref="G1158">Comuni!$E1158/XLOOKUP(B1158,Ripartizione_Geografica!$C$2:$C$21,Ripartizione_Geografica!$D$2:$D$21)*100</f>
        <v>0.03572479397</v>
      </c>
      <c r="H1158" s="13" t="str">
        <f t="shared" si="1"/>
        <v/>
      </c>
      <c r="I1158" s="13" t="str">
        <f t="array" ref="I1158">XLOOKUP(B1158,Ripartizione_Geografica!$C$2:$C$21,Ripartizione_Geografica!$B$2:$B$21)</f>
        <v>Nord-ovest</v>
      </c>
    </row>
    <row r="1159" ht="14.25" customHeight="1">
      <c r="A1159" s="13" t="s">
        <v>1208</v>
      </c>
      <c r="B1159" s="13" t="s">
        <v>10</v>
      </c>
      <c r="C1159" s="13" t="str">
        <f t="array" ref="C1159">XLOOKUP(D1159,Province!$B$2:$B$108,Province!$A$2:$A$108)</f>
        <v>Verbano-Cusio-Ossola</v>
      </c>
      <c r="D1159" s="13" t="s">
        <v>1158</v>
      </c>
      <c r="E1159" s="13">
        <v>2644.0</v>
      </c>
      <c r="F1159" s="13">
        <f>(Comuni!$E1159/$E$7910)*100</f>
        <v>0.004449459042</v>
      </c>
      <c r="G1159" s="13">
        <f t="array" ref="G1159">Comuni!$E1159/XLOOKUP(B1159,Ripartizione_Geografica!$C$2:$C$21,Ripartizione_Geografica!$D$2:$D$21)*100</f>
        <v>0.060587784</v>
      </c>
      <c r="H1159" s="13" t="str">
        <f t="shared" si="1"/>
        <v/>
      </c>
      <c r="I1159" s="13" t="str">
        <f t="array" ref="I1159">XLOOKUP(B1159,Ripartizione_Geografica!$C$2:$C$21,Ripartizione_Geografica!$B$2:$B$21)</f>
        <v>Nord-ovest</v>
      </c>
    </row>
    <row r="1160" ht="14.25" customHeight="1">
      <c r="A1160" s="13" t="s">
        <v>1209</v>
      </c>
      <c r="B1160" s="13" t="s">
        <v>10</v>
      </c>
      <c r="C1160" s="13" t="str">
        <f t="array" ref="C1160">XLOOKUP(D1160,Province!$B$2:$B$108,Province!$A$2:$A$108)</f>
        <v>Verbano-Cusio-Ossola</v>
      </c>
      <c r="D1160" s="13" t="s">
        <v>1158</v>
      </c>
      <c r="E1160" s="13">
        <v>746.0</v>
      </c>
      <c r="F1160" s="13">
        <f>(Comuni!$E1160/$E$7910)*100</f>
        <v>0.001255407128</v>
      </c>
      <c r="G1160" s="13">
        <f t="array" ref="G1160">Comuni!$E1160/XLOOKUP(B1160,Ripartizione_Geografica!$C$2:$C$21,Ripartizione_Geografica!$D$2:$D$21)*100</f>
        <v>0.01709473785</v>
      </c>
      <c r="H1160" s="13" t="str">
        <f t="shared" si="1"/>
        <v/>
      </c>
      <c r="I1160" s="13" t="str">
        <f t="array" ref="I1160">XLOOKUP(B1160,Ripartizione_Geografica!$C$2:$C$21,Ripartizione_Geografica!$B$2:$B$21)</f>
        <v>Nord-ovest</v>
      </c>
    </row>
    <row r="1161" ht="14.25" customHeight="1">
      <c r="A1161" s="13" t="s">
        <v>1210</v>
      </c>
      <c r="B1161" s="13" t="s">
        <v>10</v>
      </c>
      <c r="C1161" s="13" t="str">
        <f t="array" ref="C1161">XLOOKUP(D1161,Province!$B$2:$B$108,Province!$A$2:$A$108)</f>
        <v>Verbano-Cusio-Ossola</v>
      </c>
      <c r="D1161" s="13" t="s">
        <v>1158</v>
      </c>
      <c r="E1161" s="13">
        <v>577.0</v>
      </c>
      <c r="F1161" s="13">
        <f>(Comuni!$E1161/$E$7910)*100</f>
        <v>0.0009710052449</v>
      </c>
      <c r="G1161" s="13">
        <f t="array" ref="G1161">Comuni!$E1161/XLOOKUP(B1161,Ripartizione_Geografica!$C$2:$C$21,Ripartizione_Geografica!$D$2:$D$21)*100</f>
        <v>0.01322206935</v>
      </c>
      <c r="H1161" s="13" t="str">
        <f t="shared" si="1"/>
        <v/>
      </c>
      <c r="I1161" s="13" t="str">
        <f t="array" ref="I1161">XLOOKUP(B1161,Ripartizione_Geografica!$C$2:$C$21,Ripartizione_Geografica!$B$2:$B$21)</f>
        <v>Nord-ovest</v>
      </c>
    </row>
    <row r="1162" ht="14.25" customHeight="1">
      <c r="A1162" s="13" t="s">
        <v>1211</v>
      </c>
      <c r="B1162" s="13" t="s">
        <v>10</v>
      </c>
      <c r="C1162" s="13" t="str">
        <f t="array" ref="C1162">XLOOKUP(D1162,Province!$B$2:$B$108,Province!$A$2:$A$108)</f>
        <v>Verbano-Cusio-Ossola</v>
      </c>
      <c r="D1162" s="13" t="s">
        <v>1158</v>
      </c>
      <c r="E1162" s="13">
        <v>2034.0</v>
      </c>
      <c r="F1162" s="13">
        <f>(Comuni!$E1162/$E$7910)*100</f>
        <v>0.003422919702</v>
      </c>
      <c r="G1162" s="13">
        <f t="array" ref="G1162">Comuni!$E1162/XLOOKUP(B1162,Ripartizione_Geografica!$C$2:$C$21,Ripartizione_Geografica!$D$2:$D$21)*100</f>
        <v>0.04660951311</v>
      </c>
      <c r="H1162" s="13" t="str">
        <f t="shared" si="1"/>
        <v/>
      </c>
      <c r="I1162" s="13" t="str">
        <f t="array" ref="I1162">XLOOKUP(B1162,Ripartizione_Geografica!$C$2:$C$21,Ripartizione_Geografica!$B$2:$B$21)</f>
        <v>Nord-ovest</v>
      </c>
    </row>
    <row r="1163" ht="14.25" customHeight="1">
      <c r="A1163" s="13" t="s">
        <v>1212</v>
      </c>
      <c r="B1163" s="13" t="s">
        <v>10</v>
      </c>
      <c r="C1163" s="13" t="str">
        <f t="array" ref="C1163">XLOOKUP(D1163,Province!$B$2:$B$108,Province!$A$2:$A$108)</f>
        <v>Verbano-Cusio-Ossola</v>
      </c>
      <c r="D1163" s="13" t="s">
        <v>1158</v>
      </c>
      <c r="E1163" s="13">
        <v>289.0</v>
      </c>
      <c r="F1163" s="13">
        <f>(Comuni!$E1163/$E$7910)*100</f>
        <v>0.0004863440481</v>
      </c>
      <c r="G1163" s="13">
        <f t="array" ref="G1163">Comuni!$E1163/XLOOKUP(B1163,Ripartizione_Geografica!$C$2:$C$21,Ripartizione_Geografica!$D$2:$D$21)*100</f>
        <v>0.006622492275</v>
      </c>
      <c r="H1163" s="13" t="str">
        <f t="shared" si="1"/>
        <v/>
      </c>
      <c r="I1163" s="13" t="str">
        <f t="array" ref="I1163">XLOOKUP(B1163,Ripartizione_Geografica!$C$2:$C$21,Ripartizione_Geografica!$B$2:$B$21)</f>
        <v>Nord-ovest</v>
      </c>
    </row>
    <row r="1164" ht="14.25" customHeight="1">
      <c r="A1164" s="13" t="s">
        <v>1213</v>
      </c>
      <c r="B1164" s="13" t="s">
        <v>10</v>
      </c>
      <c r="C1164" s="13" t="str">
        <f t="array" ref="C1164">XLOOKUP(D1164,Province!$B$2:$B$108,Province!$A$2:$A$108)</f>
        <v>Verbano-Cusio-Ossola</v>
      </c>
      <c r="D1164" s="13" t="s">
        <v>1158</v>
      </c>
      <c r="E1164" s="13">
        <v>420.0</v>
      </c>
      <c r="F1164" s="13">
        <f>(Comuni!$E1164/$E$7910)*100</f>
        <v>0.0007067975786</v>
      </c>
      <c r="G1164" s="13">
        <f t="array" ref="G1164">Comuni!$E1164/XLOOKUP(B1164,Ripartizione_Geografica!$C$2:$C$21,Ripartizione_Geografica!$D$2:$D$21)*100</f>
        <v>0.009624383237</v>
      </c>
      <c r="H1164" s="13" t="str">
        <f t="shared" si="1"/>
        <v/>
      </c>
      <c r="I1164" s="13" t="str">
        <f t="array" ref="I1164">XLOOKUP(B1164,Ripartizione_Geografica!$C$2:$C$21,Ripartizione_Geografica!$B$2:$B$21)</f>
        <v>Nord-ovest</v>
      </c>
    </row>
    <row r="1165" ht="14.25" customHeight="1">
      <c r="A1165" s="13" t="s">
        <v>1214</v>
      </c>
      <c r="B1165" s="13" t="s">
        <v>10</v>
      </c>
      <c r="C1165" s="13" t="str">
        <f t="array" ref="C1165">XLOOKUP(D1165,Province!$B$2:$B$108,Province!$A$2:$A$108)</f>
        <v>Verbano-Cusio-Ossola</v>
      </c>
      <c r="D1165" s="13" t="s">
        <v>1158</v>
      </c>
      <c r="E1165" s="13">
        <v>757.0</v>
      </c>
      <c r="F1165" s="13">
        <f>(Comuni!$E1165/$E$7910)*100</f>
        <v>0.001273918493</v>
      </c>
      <c r="G1165" s="13">
        <f t="array" ref="G1165">Comuni!$E1165/XLOOKUP(B1165,Ripartizione_Geografica!$C$2:$C$21,Ripartizione_Geografica!$D$2:$D$21)*100</f>
        <v>0.01734680503</v>
      </c>
      <c r="H1165" s="13" t="str">
        <f t="shared" si="1"/>
        <v/>
      </c>
      <c r="I1165" s="13" t="str">
        <f t="array" ref="I1165">XLOOKUP(B1165,Ripartizione_Geografica!$C$2:$C$21,Ripartizione_Geografica!$B$2:$B$21)</f>
        <v>Nord-ovest</v>
      </c>
    </row>
    <row r="1166" ht="14.25" customHeight="1">
      <c r="A1166" s="13" t="s">
        <v>1215</v>
      </c>
      <c r="B1166" s="13" t="s">
        <v>10</v>
      </c>
      <c r="C1166" s="13" t="str">
        <f t="array" ref="C1166">XLOOKUP(D1166,Province!$B$2:$B$108,Province!$A$2:$A$108)</f>
        <v>Verbano-Cusio-Ossola</v>
      </c>
      <c r="D1166" s="13" t="s">
        <v>1158</v>
      </c>
      <c r="E1166" s="13">
        <v>1384.0</v>
      </c>
      <c r="F1166" s="13">
        <f>(Comuni!$E1166/$E$7910)*100</f>
        <v>0.002329066307</v>
      </c>
      <c r="G1166" s="13">
        <f t="array" ref="G1166">Comuni!$E1166/XLOOKUP(B1166,Ripartizione_Geografica!$C$2:$C$21,Ripartizione_Geografica!$D$2:$D$21)*100</f>
        <v>0.03171463429</v>
      </c>
      <c r="H1166" s="13" t="str">
        <f t="shared" si="1"/>
        <v/>
      </c>
      <c r="I1166" s="13" t="str">
        <f t="array" ref="I1166">XLOOKUP(B1166,Ripartizione_Geografica!$C$2:$C$21,Ripartizione_Geografica!$B$2:$B$21)</f>
        <v>Nord-ovest</v>
      </c>
    </row>
    <row r="1167" ht="14.25" customHeight="1">
      <c r="A1167" s="13" t="s">
        <v>1216</v>
      </c>
      <c r="B1167" s="13" t="s">
        <v>10</v>
      </c>
      <c r="C1167" s="13" t="str">
        <f t="array" ref="C1167">XLOOKUP(D1167,Province!$B$2:$B$108,Province!$A$2:$A$108)</f>
        <v>Verbano-Cusio-Ossola</v>
      </c>
      <c r="D1167" s="13" t="s">
        <v>1158</v>
      </c>
      <c r="E1167" s="13">
        <v>1264.0</v>
      </c>
      <c r="F1167" s="13">
        <f>(Comuni!$E1167/$E$7910)*100</f>
        <v>0.002127124141</v>
      </c>
      <c r="G1167" s="13">
        <f t="array" ref="G1167">Comuni!$E1167/XLOOKUP(B1167,Ripartizione_Geografica!$C$2:$C$21,Ripartizione_Geografica!$D$2:$D$21)*100</f>
        <v>0.02896481051</v>
      </c>
      <c r="H1167" s="13" t="str">
        <f t="shared" si="1"/>
        <v/>
      </c>
      <c r="I1167" s="13" t="str">
        <f t="array" ref="I1167">XLOOKUP(B1167,Ripartizione_Geografica!$C$2:$C$21,Ripartizione_Geografica!$B$2:$B$21)</f>
        <v>Nord-ovest</v>
      </c>
    </row>
    <row r="1168" ht="14.25" customHeight="1">
      <c r="A1168" s="13" t="s">
        <v>1217</v>
      </c>
      <c r="B1168" s="13" t="s">
        <v>10</v>
      </c>
      <c r="C1168" s="13" t="str">
        <f t="array" ref="C1168">XLOOKUP(D1168,Province!$B$2:$B$108,Province!$A$2:$A$108)</f>
        <v>Verbano-Cusio-Ossola</v>
      </c>
      <c r="D1168" s="13" t="s">
        <v>1158</v>
      </c>
      <c r="E1168" s="13">
        <v>4816.0</v>
      </c>
      <c r="F1168" s="13">
        <f>(Comuni!$E1168/$E$7910)*100</f>
        <v>0.008104612235</v>
      </c>
      <c r="G1168" s="13">
        <f t="array" ref="G1168">Comuni!$E1168/XLOOKUP(B1168,Ripartizione_Geografica!$C$2:$C$21,Ripartizione_Geografica!$D$2:$D$21)*100</f>
        <v>0.1103595945</v>
      </c>
      <c r="H1168" s="13" t="str">
        <f t="shared" si="1"/>
        <v/>
      </c>
      <c r="I1168" s="13" t="str">
        <f t="array" ref="I1168">XLOOKUP(B1168,Ripartizione_Geografica!$C$2:$C$21,Ripartizione_Geografica!$B$2:$B$21)</f>
        <v>Nord-ovest</v>
      </c>
    </row>
    <row r="1169" ht="14.25" customHeight="1">
      <c r="A1169" s="13" t="s">
        <v>1218</v>
      </c>
      <c r="B1169" s="13" t="s">
        <v>10</v>
      </c>
      <c r="C1169" s="13" t="str">
        <f t="array" ref="C1169">XLOOKUP(D1169,Province!$B$2:$B$108,Province!$A$2:$A$108)</f>
        <v>Verbano-Cusio-Ossola</v>
      </c>
      <c r="D1169" s="13" t="s">
        <v>1158</v>
      </c>
      <c r="E1169" s="13">
        <v>771.0</v>
      </c>
      <c r="F1169" s="13">
        <f>(Comuni!$E1169/$E$7910)*100</f>
        <v>0.001297478412</v>
      </c>
      <c r="G1169" s="13">
        <f t="array" ref="G1169">Comuni!$E1169/XLOOKUP(B1169,Ripartizione_Geografica!$C$2:$C$21,Ripartizione_Geografica!$D$2:$D$21)*100</f>
        <v>0.0176676178</v>
      </c>
      <c r="H1169" s="13" t="str">
        <f t="shared" si="1"/>
        <v/>
      </c>
      <c r="I1169" s="13" t="str">
        <f t="array" ref="I1169">XLOOKUP(B1169,Ripartizione_Geografica!$C$2:$C$21,Ripartizione_Geografica!$B$2:$B$21)</f>
        <v>Nord-ovest</v>
      </c>
    </row>
    <row r="1170" ht="14.25" customHeight="1">
      <c r="A1170" s="13" t="s">
        <v>1219</v>
      </c>
      <c r="B1170" s="13" t="s">
        <v>10</v>
      </c>
      <c r="C1170" s="13" t="str">
        <f t="array" ref="C1170">XLOOKUP(D1170,Province!$B$2:$B$108,Province!$A$2:$A$108)</f>
        <v>Verbano-Cusio-Ossola</v>
      </c>
      <c r="D1170" s="13" t="s">
        <v>1158</v>
      </c>
      <c r="E1170" s="13">
        <v>392.0</v>
      </c>
      <c r="F1170" s="13">
        <f>(Comuni!$E1170/$E$7910)*100</f>
        <v>0.00065967774</v>
      </c>
      <c r="G1170" s="13">
        <f t="array" ref="G1170">Comuni!$E1170/XLOOKUP(B1170,Ripartizione_Geografica!$C$2:$C$21,Ripartizione_Geografica!$D$2:$D$21)*100</f>
        <v>0.008982757688</v>
      </c>
      <c r="H1170" s="13" t="str">
        <f t="shared" si="1"/>
        <v/>
      </c>
      <c r="I1170" s="13" t="str">
        <f t="array" ref="I1170">XLOOKUP(B1170,Ripartizione_Geografica!$C$2:$C$21,Ripartizione_Geografica!$B$2:$B$21)</f>
        <v>Nord-ovest</v>
      </c>
    </row>
    <row r="1171" ht="14.25" customHeight="1">
      <c r="A1171" s="13" t="s">
        <v>1220</v>
      </c>
      <c r="B1171" s="13" t="s">
        <v>10</v>
      </c>
      <c r="C1171" s="13" t="str">
        <f t="array" ref="C1171">XLOOKUP(D1171,Province!$B$2:$B$108,Province!$A$2:$A$108)</f>
        <v>Verbano-Cusio-Ossola</v>
      </c>
      <c r="D1171" s="13" t="s">
        <v>1158</v>
      </c>
      <c r="E1171" s="13">
        <v>211.0</v>
      </c>
      <c r="F1171" s="13">
        <f>(Comuni!$E1171/$E$7910)*100</f>
        <v>0.0003550816407</v>
      </c>
      <c r="G1171" s="13">
        <f t="array" ref="G1171">Comuni!$E1171/XLOOKUP(B1171,Ripartizione_Geografica!$C$2:$C$21,Ripartizione_Geografica!$D$2:$D$21)*100</f>
        <v>0.004835106817</v>
      </c>
      <c r="H1171" s="13" t="str">
        <f t="shared" si="1"/>
        <v/>
      </c>
      <c r="I1171" s="13" t="str">
        <f t="array" ref="I1171">XLOOKUP(B1171,Ripartizione_Geografica!$C$2:$C$21,Ripartizione_Geografica!$B$2:$B$21)</f>
        <v>Nord-ovest</v>
      </c>
    </row>
    <row r="1172" ht="14.25" customHeight="1">
      <c r="A1172" s="13" t="s">
        <v>1221</v>
      </c>
      <c r="B1172" s="13" t="s">
        <v>10</v>
      </c>
      <c r="C1172" s="13" t="str">
        <f t="array" ref="C1172">XLOOKUP(D1172,Province!$B$2:$B$108,Province!$A$2:$A$108)</f>
        <v>Verbano-Cusio-Ossola</v>
      </c>
      <c r="D1172" s="13" t="s">
        <v>1158</v>
      </c>
      <c r="E1172" s="13">
        <v>1702.0</v>
      </c>
      <c r="F1172" s="13">
        <f>(Comuni!$E1172/$E$7910)*100</f>
        <v>0.002864213045</v>
      </c>
      <c r="G1172" s="13">
        <f t="array" ref="G1172">Comuni!$E1172/XLOOKUP(B1172,Ripartizione_Geografica!$C$2:$C$21,Ripartizione_Geografica!$D$2:$D$21)*100</f>
        <v>0.03900166731</v>
      </c>
      <c r="H1172" s="13" t="str">
        <f t="shared" si="1"/>
        <v/>
      </c>
      <c r="I1172" s="13" t="str">
        <f t="array" ref="I1172">XLOOKUP(B1172,Ripartizione_Geografica!$C$2:$C$21,Ripartizione_Geografica!$B$2:$B$21)</f>
        <v>Nord-ovest</v>
      </c>
    </row>
    <row r="1173" ht="14.25" customHeight="1">
      <c r="A1173" s="13" t="s">
        <v>1222</v>
      </c>
      <c r="B1173" s="13" t="s">
        <v>10</v>
      </c>
      <c r="C1173" s="13" t="str">
        <f t="array" ref="C1173">XLOOKUP(D1173,Province!$B$2:$B$108,Province!$A$2:$A$108)</f>
        <v>Verbano-Cusio-Ossola</v>
      </c>
      <c r="D1173" s="13" t="s">
        <v>1158</v>
      </c>
      <c r="E1173" s="13">
        <v>1268.0</v>
      </c>
      <c r="F1173" s="13">
        <f>(Comuni!$E1173/$E$7910)*100</f>
        <v>0.002133855547</v>
      </c>
      <c r="G1173" s="13">
        <f t="array" ref="G1173">Comuni!$E1173/XLOOKUP(B1173,Ripartizione_Geografica!$C$2:$C$21,Ripartizione_Geografica!$D$2:$D$21)*100</f>
        <v>0.0290564713</v>
      </c>
      <c r="H1173" s="13" t="str">
        <f t="shared" si="1"/>
        <v/>
      </c>
      <c r="I1173" s="13" t="str">
        <f t="array" ref="I1173">XLOOKUP(B1173,Ripartizione_Geografica!$C$2:$C$21,Ripartizione_Geografica!$B$2:$B$21)</f>
        <v>Nord-ovest</v>
      </c>
    </row>
    <row r="1174" ht="14.25" customHeight="1">
      <c r="A1174" s="13" t="s">
        <v>1223</v>
      </c>
      <c r="B1174" s="13" t="s">
        <v>10</v>
      </c>
      <c r="C1174" s="13" t="str">
        <f t="array" ref="C1174">XLOOKUP(D1174,Province!$B$2:$B$108,Province!$A$2:$A$108)</f>
        <v>Verbano-Cusio-Ossola</v>
      </c>
      <c r="D1174" s="13" t="s">
        <v>1158</v>
      </c>
      <c r="E1174" s="13">
        <v>435.0</v>
      </c>
      <c r="F1174" s="13">
        <f>(Comuni!$E1174/$E$7910)*100</f>
        <v>0.0007320403493</v>
      </c>
      <c r="G1174" s="13">
        <f t="array" ref="G1174">Comuni!$E1174/XLOOKUP(B1174,Ripartizione_Geografica!$C$2:$C$21,Ripartizione_Geografica!$D$2:$D$21)*100</f>
        <v>0.00996811121</v>
      </c>
      <c r="H1174" s="13" t="str">
        <f t="shared" si="1"/>
        <v/>
      </c>
      <c r="I1174" s="13" t="str">
        <f t="array" ref="I1174">XLOOKUP(B1174,Ripartizione_Geografica!$C$2:$C$21,Ripartizione_Geografica!$B$2:$B$21)</f>
        <v>Nord-ovest</v>
      </c>
    </row>
    <row r="1175" ht="14.25" customHeight="1">
      <c r="A1175" s="13" t="s">
        <v>1224</v>
      </c>
      <c r="B1175" s="13" t="s">
        <v>10</v>
      </c>
      <c r="C1175" s="13" t="str">
        <f t="array" ref="C1175">XLOOKUP(D1175,Province!$B$2:$B$108,Province!$A$2:$A$108)</f>
        <v>Verbano-Cusio-Ossola</v>
      </c>
      <c r="D1175" s="13" t="s">
        <v>1158</v>
      </c>
      <c r="E1175" s="13">
        <v>2106.0</v>
      </c>
      <c r="F1175" s="13">
        <f>(Comuni!$E1175/$E$7910)*100</f>
        <v>0.003544085001</v>
      </c>
      <c r="G1175" s="13">
        <f t="array" ref="G1175">Comuni!$E1175/XLOOKUP(B1175,Ripartizione_Geografica!$C$2:$C$21,Ripartizione_Geografica!$D$2:$D$21)*100</f>
        <v>0.04825940738</v>
      </c>
      <c r="H1175" s="13" t="str">
        <f t="shared" si="1"/>
        <v/>
      </c>
      <c r="I1175" s="13" t="str">
        <f t="array" ref="I1175">XLOOKUP(B1175,Ripartizione_Geografica!$C$2:$C$21,Ripartizione_Geografica!$B$2:$B$21)</f>
        <v>Nord-ovest</v>
      </c>
    </row>
    <row r="1176" ht="14.25" customHeight="1">
      <c r="A1176" s="13" t="s">
        <v>1225</v>
      </c>
      <c r="B1176" s="13" t="s">
        <v>10</v>
      </c>
      <c r="C1176" s="13" t="str">
        <f t="array" ref="C1176">XLOOKUP(D1176,Province!$B$2:$B$108,Province!$A$2:$A$108)</f>
        <v>Verbano-Cusio-Ossola</v>
      </c>
      <c r="D1176" s="13" t="s">
        <v>1158</v>
      </c>
      <c r="E1176" s="13">
        <v>30332.0</v>
      </c>
      <c r="F1176" s="13">
        <f>(Comuni!$E1176/$E$7910)*100</f>
        <v>0.05104424799</v>
      </c>
      <c r="G1176" s="13">
        <f t="array" ref="G1176">Comuni!$E1176/XLOOKUP(B1176,Ripartizione_Geografica!$C$2:$C$21,Ripartizione_Geografica!$D$2:$D$21)*100</f>
        <v>0.6950637913</v>
      </c>
      <c r="H1176" s="13" t="str">
        <f t="shared" si="1"/>
        <v/>
      </c>
      <c r="I1176" s="13" t="str">
        <f t="array" ref="I1176">XLOOKUP(B1176,Ripartizione_Geografica!$C$2:$C$21,Ripartizione_Geografica!$B$2:$B$21)</f>
        <v>Nord-ovest</v>
      </c>
    </row>
    <row r="1177" ht="14.25" customHeight="1">
      <c r="A1177" s="13" t="s">
        <v>1226</v>
      </c>
      <c r="B1177" s="13" t="s">
        <v>10</v>
      </c>
      <c r="C1177" s="13" t="str">
        <f t="array" ref="C1177">XLOOKUP(D1177,Province!$B$2:$B$108,Province!$A$2:$A$108)</f>
        <v>Verbano-Cusio-Ossola</v>
      </c>
      <c r="D1177" s="13" t="s">
        <v>1158</v>
      </c>
      <c r="E1177" s="13">
        <v>1220.0</v>
      </c>
      <c r="F1177" s="13">
        <f>(Comuni!$E1177/$E$7910)*100</f>
        <v>0.002053078681</v>
      </c>
      <c r="G1177" s="13">
        <f t="array" ref="G1177">Comuni!$E1177/XLOOKUP(B1177,Ripartizione_Geografica!$C$2:$C$21,Ripartizione_Geografica!$D$2:$D$21)*100</f>
        <v>0.02795654178</v>
      </c>
      <c r="H1177" s="13" t="str">
        <f t="shared" si="1"/>
        <v/>
      </c>
      <c r="I1177" s="13" t="str">
        <f t="array" ref="I1177">XLOOKUP(B1177,Ripartizione_Geografica!$C$2:$C$21,Ripartizione_Geografica!$B$2:$B$21)</f>
        <v>Nord-ovest</v>
      </c>
    </row>
    <row r="1178" ht="14.25" customHeight="1">
      <c r="A1178" s="13" t="s">
        <v>1227</v>
      </c>
      <c r="B1178" s="13" t="s">
        <v>10</v>
      </c>
      <c r="C1178" s="13" t="str">
        <f t="array" ref="C1178">XLOOKUP(D1178,Province!$B$2:$B$108,Province!$A$2:$A$108)</f>
        <v>Verbano-Cusio-Ossola</v>
      </c>
      <c r="D1178" s="13" t="s">
        <v>1158</v>
      </c>
      <c r="E1178" s="13">
        <v>6777.0</v>
      </c>
      <c r="F1178" s="13">
        <f>(Comuni!$E1178/$E$7910)*100</f>
        <v>0.01140468379</v>
      </c>
      <c r="G1178" s="13">
        <f t="array" ref="G1178">Comuni!$E1178/XLOOKUP(B1178,Ripartizione_Geografica!$C$2:$C$21,Ripartizione_Geografica!$D$2:$D$21)*100</f>
        <v>0.1552962981</v>
      </c>
      <c r="H1178" s="13" t="str">
        <f t="shared" si="1"/>
        <v/>
      </c>
      <c r="I1178" s="13" t="str">
        <f t="array" ref="I1178">XLOOKUP(B1178,Ripartizione_Geografica!$C$2:$C$21,Ripartizione_Geografica!$B$2:$B$21)</f>
        <v>Nord-ovest</v>
      </c>
    </row>
    <row r="1179" ht="14.25" customHeight="1">
      <c r="A1179" s="13" t="s">
        <v>1228</v>
      </c>
      <c r="B1179" s="13" t="s">
        <v>10</v>
      </c>
      <c r="C1179" s="13" t="str">
        <f t="array" ref="C1179">XLOOKUP(D1179,Province!$B$2:$B$108,Province!$A$2:$A$108)</f>
        <v>Verbano-Cusio-Ossola</v>
      </c>
      <c r="D1179" s="13" t="s">
        <v>1158</v>
      </c>
      <c r="E1179" s="13">
        <v>264.0</v>
      </c>
      <c r="F1179" s="13">
        <f>(Comuni!$E1179/$E$7910)*100</f>
        <v>0.0004442727637</v>
      </c>
      <c r="G1179" s="13">
        <f t="array" ref="G1179">Comuni!$E1179/XLOOKUP(B1179,Ripartizione_Geografica!$C$2:$C$21,Ripartizione_Geografica!$D$2:$D$21)*100</f>
        <v>0.006049612321</v>
      </c>
      <c r="H1179" s="13" t="str">
        <f t="shared" si="1"/>
        <v/>
      </c>
      <c r="I1179" s="13" t="str">
        <f t="array" ref="I1179">XLOOKUP(B1179,Ripartizione_Geografica!$C$2:$C$21,Ripartizione_Geografica!$B$2:$B$21)</f>
        <v>Nord-ovest</v>
      </c>
    </row>
    <row r="1180" ht="14.25" customHeight="1">
      <c r="A1180" s="13" t="s">
        <v>1229</v>
      </c>
      <c r="B1180" s="13" t="s">
        <v>10</v>
      </c>
      <c r="C1180" s="13" t="str">
        <f t="array" ref="C1180">XLOOKUP(D1180,Province!$B$2:$B$108,Province!$A$2:$A$108)</f>
        <v>Verbano-Cusio-Ossola</v>
      </c>
      <c r="D1180" s="13" t="s">
        <v>1158</v>
      </c>
      <c r="E1180" s="13">
        <v>1751.0</v>
      </c>
      <c r="F1180" s="13">
        <f>(Comuni!$E1180/$E$7910)*100</f>
        <v>0.002946672762</v>
      </c>
      <c r="G1180" s="13">
        <f t="array" ref="G1180">Comuni!$E1180/XLOOKUP(B1180,Ripartizione_Geografica!$C$2:$C$21,Ripartizione_Geografica!$D$2:$D$21)*100</f>
        <v>0.04012451202</v>
      </c>
      <c r="H1180" s="13" t="str">
        <f t="shared" si="1"/>
        <v/>
      </c>
      <c r="I1180" s="13" t="str">
        <f t="array" ref="I1180">XLOOKUP(B1180,Ripartizione_Geografica!$C$2:$C$21,Ripartizione_Geografica!$B$2:$B$21)</f>
        <v>Nord-ovest</v>
      </c>
    </row>
    <row r="1181" ht="14.25" customHeight="1">
      <c r="A1181" s="13" t="s">
        <v>1230</v>
      </c>
      <c r="B1181" s="13" t="s">
        <v>10</v>
      </c>
      <c r="C1181" s="13" t="str">
        <f t="array" ref="C1181">XLOOKUP(D1181,Province!$B$2:$B$108,Province!$A$2:$A$108)</f>
        <v>Verbano-Cusio-Ossola</v>
      </c>
      <c r="D1181" s="13" t="s">
        <v>1158</v>
      </c>
      <c r="E1181" s="13">
        <v>335.0</v>
      </c>
      <c r="F1181" s="13">
        <f>(Comuni!$E1181/$E$7910)*100</f>
        <v>0.0005637552115</v>
      </c>
      <c r="G1181" s="13">
        <f t="array" ref="G1181">Comuni!$E1181/XLOOKUP(B1181,Ripartizione_Geografica!$C$2:$C$21,Ripartizione_Geografica!$D$2:$D$21)*100</f>
        <v>0.007676591392</v>
      </c>
      <c r="H1181" s="13" t="str">
        <f t="shared" si="1"/>
        <v/>
      </c>
      <c r="I1181" s="13" t="str">
        <f t="array" ref="I1181">XLOOKUP(B1181,Ripartizione_Geografica!$C$2:$C$21,Ripartizione_Geografica!$B$2:$B$21)</f>
        <v>Nord-ovest</v>
      </c>
    </row>
    <row r="1182" ht="14.25" customHeight="1">
      <c r="A1182" s="13" t="s">
        <v>1231</v>
      </c>
      <c r="B1182" s="13" t="s">
        <v>10</v>
      </c>
      <c r="C1182" s="13" t="str">
        <f t="array" ref="C1182">XLOOKUP(D1182,Province!$B$2:$B$108,Province!$A$2:$A$108)</f>
        <v>Verbano-Cusio-Ossola</v>
      </c>
      <c r="D1182" s="13" t="s">
        <v>1158</v>
      </c>
      <c r="E1182" s="13">
        <v>518.0</v>
      </c>
      <c r="F1182" s="13">
        <f>(Comuni!$E1182/$E$7910)*100</f>
        <v>0.0008717170136</v>
      </c>
      <c r="G1182" s="13">
        <f t="array" ref="G1182">Comuni!$E1182/XLOOKUP(B1182,Ripartizione_Geografica!$C$2:$C$21,Ripartizione_Geografica!$D$2:$D$21)*100</f>
        <v>0.01187007266</v>
      </c>
      <c r="H1182" s="13" t="str">
        <f t="shared" si="1"/>
        <v/>
      </c>
      <c r="I1182" s="13" t="str">
        <f t="array" ref="I1182">XLOOKUP(B1182,Ripartizione_Geografica!$C$2:$C$21,Ripartizione_Geografica!$B$2:$B$21)</f>
        <v>Nord-ovest</v>
      </c>
    </row>
    <row r="1183" ht="14.25" customHeight="1">
      <c r="A1183" s="13" t="s">
        <v>1232</v>
      </c>
      <c r="B1183" s="13" t="s">
        <v>12</v>
      </c>
      <c r="C1183" s="13" t="str">
        <f t="array" ref="C1183">XLOOKUP(D1183,Province!$B$2:$B$108,Province!$A$2:$A$108)</f>
        <v>Aosta</v>
      </c>
      <c r="D1183" s="13" t="s">
        <v>1233</v>
      </c>
      <c r="E1183" s="13">
        <v>248.0</v>
      </c>
      <c r="F1183" s="13">
        <f>(Comuni!$E1183/$E$7910)*100</f>
        <v>0.0004173471416</v>
      </c>
      <c r="G1183" s="13">
        <f t="array" ref="G1183">Comuni!$E1183/XLOOKUP(B1183,Ripartizione_Geografica!$C$2:$C$21,Ripartizione_Geografica!$D$2:$D$21)*100</f>
        <v>0.1955743419</v>
      </c>
      <c r="H1183" s="13" t="str">
        <f t="shared" si="1"/>
        <v/>
      </c>
      <c r="I1183" s="13" t="str">
        <f t="array" ref="I1183">XLOOKUP(B1183,Ripartizione_Geografica!$C$2:$C$21,Ripartizione_Geografica!$B$2:$B$21)</f>
        <v>Nord-ovest</v>
      </c>
    </row>
    <row r="1184" ht="14.25" customHeight="1">
      <c r="A1184" s="13" t="s">
        <v>1234</v>
      </c>
      <c r="B1184" s="13" t="s">
        <v>12</v>
      </c>
      <c r="C1184" s="13" t="str">
        <f t="array" ref="C1184">XLOOKUP(D1184,Province!$B$2:$B$108,Province!$A$2:$A$108)</f>
        <v>Aosta</v>
      </c>
      <c r="D1184" s="13" t="s">
        <v>1233</v>
      </c>
      <c r="E1184" s="13">
        <v>626.0</v>
      </c>
      <c r="F1184" s="13">
        <f>(Comuni!$E1184/$E$7910)*100</f>
        <v>0.001053464962</v>
      </c>
      <c r="G1184" s="13">
        <f t="array" ref="G1184">Comuni!$E1184/XLOOKUP(B1184,Ripartizione_Geografica!$C$2:$C$21,Ripartizione_Geografica!$D$2:$D$21)*100</f>
        <v>0.4936674921</v>
      </c>
      <c r="H1184" s="13" t="str">
        <f t="shared" si="1"/>
        <v/>
      </c>
      <c r="I1184" s="13" t="str">
        <f t="array" ref="I1184">XLOOKUP(B1184,Ripartizione_Geografica!$C$2:$C$21,Ripartizione_Geografica!$B$2:$B$21)</f>
        <v>Nord-ovest</v>
      </c>
    </row>
    <row r="1185" ht="14.25" customHeight="1">
      <c r="A1185" s="13" t="s">
        <v>1235</v>
      </c>
      <c r="B1185" s="13" t="s">
        <v>12</v>
      </c>
      <c r="C1185" s="13" t="str">
        <f t="array" ref="C1185">XLOOKUP(D1185,Province!$B$2:$B$108,Province!$A$2:$A$108)</f>
        <v>Aosta</v>
      </c>
      <c r="D1185" s="13" t="s">
        <v>1233</v>
      </c>
      <c r="E1185" s="13">
        <v>34102.0</v>
      </c>
      <c r="F1185" s="13">
        <f>(Comuni!$E1185/$E$7910)*100</f>
        <v>0.05738859768</v>
      </c>
      <c r="G1185" s="13">
        <f t="array" ref="G1185">Comuni!$E1185/XLOOKUP(B1185,Ripartizione_Geografica!$C$2:$C$21,Ripartizione_Geografica!$D$2:$D$21)*100</f>
        <v>26.89304922</v>
      </c>
      <c r="H1185" s="13" t="str">
        <f t="shared" si="1"/>
        <v/>
      </c>
      <c r="I1185" s="13" t="str">
        <f t="array" ref="I1185">XLOOKUP(B1185,Ripartizione_Geografica!$C$2:$C$21,Ripartizione_Geografica!$B$2:$B$21)</f>
        <v>Nord-ovest</v>
      </c>
    </row>
    <row r="1186" ht="14.25" customHeight="1">
      <c r="A1186" s="13" t="s">
        <v>1236</v>
      </c>
      <c r="B1186" s="13" t="s">
        <v>12</v>
      </c>
      <c r="C1186" s="13" t="str">
        <f t="array" ref="C1186">XLOOKUP(D1186,Province!$B$2:$B$108,Province!$A$2:$A$108)</f>
        <v>Aosta</v>
      </c>
      <c r="D1186" s="13" t="s">
        <v>1233</v>
      </c>
      <c r="E1186" s="13">
        <v>1294.0</v>
      </c>
      <c r="F1186" s="13">
        <f>(Comuni!$E1186/$E$7910)*100</f>
        <v>0.002177609683</v>
      </c>
      <c r="G1186" s="13">
        <f t="array" ref="G1186">Comuni!$E1186/XLOOKUP(B1186,Ripartizione_Geografica!$C$2:$C$21,Ripartizione_Geografica!$D$2:$D$21)*100</f>
        <v>1.020456445</v>
      </c>
      <c r="H1186" s="13" t="str">
        <f t="shared" si="1"/>
        <v/>
      </c>
      <c r="I1186" s="13" t="str">
        <f t="array" ref="I1186">XLOOKUP(B1186,Ripartizione_Geografica!$C$2:$C$21,Ripartizione_Geografica!$B$2:$B$21)</f>
        <v>Nord-ovest</v>
      </c>
    </row>
    <row r="1187" ht="14.25" customHeight="1">
      <c r="A1187" s="13" t="s">
        <v>1237</v>
      </c>
      <c r="B1187" s="13" t="s">
        <v>12</v>
      </c>
      <c r="C1187" s="13" t="str">
        <f t="array" ref="C1187">XLOOKUP(D1187,Province!$B$2:$B$108,Province!$A$2:$A$108)</f>
        <v>Aosta</v>
      </c>
      <c r="D1187" s="13" t="s">
        <v>1233</v>
      </c>
      <c r="E1187" s="13">
        <v>892.0</v>
      </c>
      <c r="F1187" s="13">
        <f>(Comuni!$E1187/$E$7910)*100</f>
        <v>0.001501103429</v>
      </c>
      <c r="G1187" s="13">
        <f t="array" ref="G1187">Comuni!$E1187/XLOOKUP(B1187,Ripartizione_Geografica!$C$2:$C$21,Ripartizione_Geografica!$D$2:$D$21)*100</f>
        <v>0.7034367459</v>
      </c>
      <c r="H1187" s="13" t="str">
        <f t="shared" si="1"/>
        <v/>
      </c>
      <c r="I1187" s="13" t="str">
        <f t="array" ref="I1187">XLOOKUP(B1187,Ripartizione_Geografica!$C$2:$C$21,Ripartizione_Geografica!$B$2:$B$21)</f>
        <v>Nord-ovest</v>
      </c>
    </row>
    <row r="1188" ht="14.25" customHeight="1">
      <c r="A1188" s="13" t="s">
        <v>1238</v>
      </c>
      <c r="B1188" s="13" t="s">
        <v>12</v>
      </c>
      <c r="C1188" s="13" t="str">
        <f t="array" ref="C1188">XLOOKUP(D1188,Province!$B$2:$B$108,Province!$A$2:$A$108)</f>
        <v>Aosta</v>
      </c>
      <c r="D1188" s="13" t="s">
        <v>1233</v>
      </c>
      <c r="E1188" s="13">
        <v>348.0</v>
      </c>
      <c r="F1188" s="13">
        <f>(Comuni!$E1188/$E$7910)*100</f>
        <v>0.0005856322794</v>
      </c>
      <c r="G1188" s="13">
        <f t="array" ref="G1188">Comuni!$E1188/XLOOKUP(B1188,Ripartizione_Geografica!$C$2:$C$21,Ripartizione_Geografica!$D$2:$D$21)*100</f>
        <v>0.2744349636</v>
      </c>
      <c r="H1188" s="13" t="str">
        <f t="shared" si="1"/>
        <v/>
      </c>
      <c r="I1188" s="13" t="str">
        <f t="array" ref="I1188">XLOOKUP(B1188,Ripartizione_Geografica!$C$2:$C$21,Ripartizione_Geografica!$B$2:$B$21)</f>
        <v>Nord-ovest</v>
      </c>
    </row>
    <row r="1189" ht="14.25" customHeight="1">
      <c r="A1189" s="13" t="s">
        <v>1239</v>
      </c>
      <c r="B1189" s="13" t="s">
        <v>12</v>
      </c>
      <c r="C1189" s="13" t="str">
        <f t="array" ref="C1189">XLOOKUP(D1189,Province!$B$2:$B$108,Province!$A$2:$A$108)</f>
        <v>Aosta</v>
      </c>
      <c r="D1189" s="13" t="s">
        <v>1233</v>
      </c>
      <c r="E1189" s="13">
        <v>1359.0</v>
      </c>
      <c r="F1189" s="13">
        <f>(Comuni!$E1189/$E$7910)*100</f>
        <v>0.002286995022</v>
      </c>
      <c r="G1189" s="13">
        <f t="array" ref="G1189">Comuni!$E1189/XLOOKUP(B1189,Ripartizione_Geografica!$C$2:$C$21,Ripartizione_Geografica!$D$2:$D$21)*100</f>
        <v>1.071715849</v>
      </c>
      <c r="H1189" s="13" t="str">
        <f t="shared" si="1"/>
        <v/>
      </c>
      <c r="I1189" s="13" t="str">
        <f t="array" ref="I1189">XLOOKUP(B1189,Ripartizione_Geografica!$C$2:$C$21,Ripartizione_Geografica!$B$2:$B$21)</f>
        <v>Nord-ovest</v>
      </c>
    </row>
    <row r="1190" ht="14.25" customHeight="1">
      <c r="A1190" s="13" t="s">
        <v>1240</v>
      </c>
      <c r="B1190" s="13" t="s">
        <v>12</v>
      </c>
      <c r="C1190" s="13" t="str">
        <f t="array" ref="C1190">XLOOKUP(D1190,Province!$B$2:$B$108,Province!$A$2:$A$108)</f>
        <v>Aosta</v>
      </c>
      <c r="D1190" s="13" t="s">
        <v>1233</v>
      </c>
      <c r="E1190" s="13">
        <v>2072.0</v>
      </c>
      <c r="F1190" s="13">
        <f>(Comuni!$E1190/$E$7910)*100</f>
        <v>0.003486868054</v>
      </c>
      <c r="G1190" s="13">
        <f t="array" ref="G1190">Comuni!$E1190/XLOOKUP(B1190,Ripartizione_Geografica!$C$2:$C$21,Ripartizione_Geografica!$D$2:$D$21)*100</f>
        <v>1.633992082</v>
      </c>
      <c r="H1190" s="13" t="str">
        <f t="shared" si="1"/>
        <v/>
      </c>
      <c r="I1190" s="13" t="str">
        <f t="array" ref="I1190">XLOOKUP(B1190,Ripartizione_Geografica!$C$2:$C$21,Ripartizione_Geografica!$B$2:$B$21)</f>
        <v>Nord-ovest</v>
      </c>
    </row>
    <row r="1191" ht="14.25" customHeight="1">
      <c r="A1191" s="13" t="s">
        <v>1241</v>
      </c>
      <c r="B1191" s="13" t="s">
        <v>12</v>
      </c>
      <c r="C1191" s="13" t="str">
        <f t="array" ref="C1191">XLOOKUP(D1191,Province!$B$2:$B$108,Province!$A$2:$A$108)</f>
        <v>Aosta</v>
      </c>
      <c r="D1191" s="13" t="s">
        <v>1233</v>
      </c>
      <c r="E1191" s="13">
        <v>125.0</v>
      </c>
      <c r="F1191" s="13">
        <f>(Comuni!$E1191/$E$7910)*100</f>
        <v>0.0002103564222</v>
      </c>
      <c r="G1191" s="13">
        <f t="array" ref="G1191">Comuni!$E1191/XLOOKUP(B1191,Ripartizione_Geografica!$C$2:$C$21,Ripartizione_Geografica!$D$2:$D$21)*100</f>
        <v>0.09857577717</v>
      </c>
      <c r="H1191" s="13" t="str">
        <f t="shared" si="1"/>
        <v/>
      </c>
      <c r="I1191" s="13" t="str">
        <f t="array" ref="I1191">XLOOKUP(B1191,Ripartizione_Geografica!$C$2:$C$21,Ripartizione_Geografica!$B$2:$B$21)</f>
        <v>Nord-ovest</v>
      </c>
    </row>
    <row r="1192" ht="14.25" customHeight="1">
      <c r="A1192" s="13" t="s">
        <v>1242</v>
      </c>
      <c r="B1192" s="13" t="s">
        <v>12</v>
      </c>
      <c r="C1192" s="13" t="str">
        <f t="array" ref="C1192">XLOOKUP(D1192,Province!$B$2:$B$108,Province!$A$2:$A$108)</f>
        <v>Aosta</v>
      </c>
      <c r="D1192" s="13" t="s">
        <v>1233</v>
      </c>
      <c r="E1192" s="13">
        <v>234.0</v>
      </c>
      <c r="F1192" s="13">
        <f>(Comuni!$E1192/$E$7910)*100</f>
        <v>0.0003937872224</v>
      </c>
      <c r="G1192" s="13">
        <f t="array" ref="G1192">Comuni!$E1192/XLOOKUP(B1192,Ripartizione_Geografica!$C$2:$C$21,Ripartizione_Geografica!$D$2:$D$21)*100</f>
        <v>0.1845338549</v>
      </c>
      <c r="H1192" s="13" t="str">
        <f t="shared" si="1"/>
        <v/>
      </c>
      <c r="I1192" s="13" t="str">
        <f t="array" ref="I1192">XLOOKUP(B1192,Ripartizione_Geografica!$C$2:$C$21,Ripartizione_Geografica!$B$2:$B$21)</f>
        <v>Nord-ovest</v>
      </c>
    </row>
    <row r="1193" ht="14.25" customHeight="1">
      <c r="A1193" s="13" t="s">
        <v>1243</v>
      </c>
      <c r="B1193" s="13" t="s">
        <v>12</v>
      </c>
      <c r="C1193" s="13" t="str">
        <f t="array" ref="C1193">XLOOKUP(D1193,Province!$B$2:$B$108,Province!$A$2:$A$108)</f>
        <v>Aosta</v>
      </c>
      <c r="D1193" s="13" t="s">
        <v>1233</v>
      </c>
      <c r="E1193" s="13">
        <v>983.0</v>
      </c>
      <c r="F1193" s="13">
        <f>(Comuni!$E1193/$E$7910)*100</f>
        <v>0.001654242904</v>
      </c>
      <c r="G1193" s="13">
        <f t="array" ref="G1193">Comuni!$E1193/XLOOKUP(B1193,Ripartizione_Geografica!$C$2:$C$21,Ripartizione_Geografica!$D$2:$D$21)*100</f>
        <v>0.7751999117</v>
      </c>
      <c r="H1193" s="13" t="str">
        <f t="shared" si="1"/>
        <v/>
      </c>
      <c r="I1193" s="13" t="str">
        <f t="array" ref="I1193">XLOOKUP(B1193,Ripartizione_Geografica!$C$2:$C$21,Ripartizione_Geografica!$B$2:$B$21)</f>
        <v>Nord-ovest</v>
      </c>
    </row>
    <row r="1194" ht="14.25" customHeight="1">
      <c r="A1194" s="13" t="s">
        <v>1244</v>
      </c>
      <c r="B1194" s="13" t="s">
        <v>12</v>
      </c>
      <c r="C1194" s="13" t="str">
        <f t="array" ref="C1194">XLOOKUP(D1194,Province!$B$2:$B$108,Province!$A$2:$A$108)</f>
        <v>Aosta</v>
      </c>
      <c r="D1194" s="13" t="s">
        <v>1233</v>
      </c>
      <c r="E1194" s="13">
        <v>852.0</v>
      </c>
      <c r="F1194" s="13">
        <f>(Comuni!$E1194/$E$7910)*100</f>
        <v>0.001433789374</v>
      </c>
      <c r="G1194" s="13">
        <f t="array" ref="G1194">Comuni!$E1194/XLOOKUP(B1194,Ripartizione_Geografica!$C$2:$C$21,Ripartizione_Geografica!$D$2:$D$21)*100</f>
        <v>0.6718924972</v>
      </c>
      <c r="H1194" s="13" t="str">
        <f t="shared" si="1"/>
        <v/>
      </c>
      <c r="I1194" s="13" t="str">
        <f t="array" ref="I1194">XLOOKUP(B1194,Ripartizione_Geografica!$C$2:$C$21,Ripartizione_Geografica!$B$2:$B$21)</f>
        <v>Nord-ovest</v>
      </c>
    </row>
    <row r="1195" ht="14.25" customHeight="1">
      <c r="A1195" s="13" t="s">
        <v>1245</v>
      </c>
      <c r="B1195" s="13" t="s">
        <v>12</v>
      </c>
      <c r="C1195" s="13" t="str">
        <f t="array" ref="C1195">XLOOKUP(D1195,Province!$B$2:$B$108,Province!$A$2:$A$108)</f>
        <v>Aosta</v>
      </c>
      <c r="D1195" s="13" t="s">
        <v>1233</v>
      </c>
      <c r="E1195" s="13">
        <v>756.0</v>
      </c>
      <c r="F1195" s="13">
        <f>(Comuni!$E1195/$E$7910)*100</f>
        <v>0.001272235641</v>
      </c>
      <c r="G1195" s="13">
        <f t="array" ref="G1195">Comuni!$E1195/XLOOKUP(B1195,Ripartizione_Geografica!$C$2:$C$21,Ripartizione_Geografica!$D$2:$D$21)*100</f>
        <v>0.5961863003</v>
      </c>
      <c r="H1195" s="13" t="str">
        <f t="shared" si="1"/>
        <v/>
      </c>
      <c r="I1195" s="13" t="str">
        <f t="array" ref="I1195">XLOOKUP(B1195,Ripartizione_Geografica!$C$2:$C$21,Ripartizione_Geografica!$B$2:$B$21)</f>
        <v>Nord-ovest</v>
      </c>
    </row>
    <row r="1196" ht="14.25" customHeight="1">
      <c r="A1196" s="13" t="s">
        <v>1246</v>
      </c>
      <c r="B1196" s="13" t="s">
        <v>12</v>
      </c>
      <c r="C1196" s="13" t="str">
        <f t="array" ref="C1196">XLOOKUP(D1196,Province!$B$2:$B$108,Province!$A$2:$A$108)</f>
        <v>Aosta</v>
      </c>
      <c r="D1196" s="13" t="s">
        <v>1233</v>
      </c>
      <c r="E1196" s="13">
        <v>611.0</v>
      </c>
      <c r="F1196" s="13">
        <f>(Comuni!$E1196/$E$7910)*100</f>
        <v>0.001028222192</v>
      </c>
      <c r="G1196" s="13">
        <f t="array" ref="G1196">Comuni!$E1196/XLOOKUP(B1196,Ripartizione_Geografica!$C$2:$C$21,Ripartizione_Geografica!$D$2:$D$21)*100</f>
        <v>0.4818383988</v>
      </c>
      <c r="H1196" s="13" t="str">
        <f t="shared" si="1"/>
        <v/>
      </c>
      <c r="I1196" s="13" t="str">
        <f t="array" ref="I1196">XLOOKUP(B1196,Ripartizione_Geografica!$C$2:$C$21,Ripartizione_Geografica!$B$2:$B$21)</f>
        <v>Nord-ovest</v>
      </c>
    </row>
    <row r="1197" ht="14.25" customHeight="1">
      <c r="A1197" s="13" t="s">
        <v>1247</v>
      </c>
      <c r="B1197" s="13" t="s">
        <v>12</v>
      </c>
      <c r="C1197" s="13" t="str">
        <f t="array" ref="C1197">XLOOKUP(D1197,Province!$B$2:$B$108,Province!$A$2:$A$108)</f>
        <v>Aosta</v>
      </c>
      <c r="D1197" s="13" t="s">
        <v>1233</v>
      </c>
      <c r="E1197" s="13">
        <v>939.0</v>
      </c>
      <c r="F1197" s="13">
        <f>(Comuni!$E1197/$E$7910)*100</f>
        <v>0.001580197444</v>
      </c>
      <c r="G1197" s="13">
        <f t="array" ref="G1197">Comuni!$E1197/XLOOKUP(B1197,Ripartizione_Geografica!$C$2:$C$21,Ripartizione_Geografica!$D$2:$D$21)*100</f>
        <v>0.7405012381</v>
      </c>
      <c r="H1197" s="13" t="str">
        <f t="shared" si="1"/>
        <v/>
      </c>
      <c r="I1197" s="13" t="str">
        <f t="array" ref="I1197">XLOOKUP(B1197,Ripartizione_Geografica!$C$2:$C$21,Ripartizione_Geografica!$B$2:$B$21)</f>
        <v>Nord-ovest</v>
      </c>
    </row>
    <row r="1198" ht="14.25" customHeight="1">
      <c r="A1198" s="13" t="s">
        <v>1248</v>
      </c>
      <c r="B1198" s="13" t="s">
        <v>12</v>
      </c>
      <c r="C1198" s="13" t="str">
        <f t="array" ref="C1198">XLOOKUP(D1198,Province!$B$2:$B$108,Province!$A$2:$A$108)</f>
        <v>Aosta</v>
      </c>
      <c r="D1198" s="13" t="s">
        <v>1233</v>
      </c>
      <c r="E1198" s="13">
        <v>94.0</v>
      </c>
      <c r="F1198" s="13">
        <f>(Comuni!$E1198/$E$7910)*100</f>
        <v>0.0001581880295</v>
      </c>
      <c r="G1198" s="13">
        <f t="array" ref="G1198">Comuni!$E1198/XLOOKUP(B1198,Ripartizione_Geografica!$C$2:$C$21,Ripartizione_Geografica!$D$2:$D$21)*100</f>
        <v>0.07412898443</v>
      </c>
      <c r="H1198" s="13" t="str">
        <f t="shared" si="1"/>
        <v/>
      </c>
      <c r="I1198" s="13" t="str">
        <f t="array" ref="I1198">XLOOKUP(B1198,Ripartizione_Geografica!$C$2:$C$21,Ripartizione_Geografica!$B$2:$B$21)</f>
        <v>Nord-ovest</v>
      </c>
    </row>
    <row r="1199" ht="14.25" customHeight="1">
      <c r="A1199" s="13" t="s">
        <v>1249</v>
      </c>
      <c r="B1199" s="13" t="s">
        <v>12</v>
      </c>
      <c r="C1199" s="13" t="str">
        <f t="array" ref="C1199">XLOOKUP(D1199,Province!$B$2:$B$108,Province!$A$2:$A$108)</f>
        <v>Aosta</v>
      </c>
      <c r="D1199" s="13" t="s">
        <v>1233</v>
      </c>
      <c r="E1199" s="13">
        <v>702.0</v>
      </c>
      <c r="F1199" s="13">
        <f>(Comuni!$E1199/$E$7910)*100</f>
        <v>0.001181361667</v>
      </c>
      <c r="G1199" s="13">
        <f t="array" ref="G1199">Comuni!$E1199/XLOOKUP(B1199,Ripartizione_Geografica!$C$2:$C$21,Ripartizione_Geografica!$D$2:$D$21)*100</f>
        <v>0.5536015646</v>
      </c>
      <c r="H1199" s="13" t="str">
        <f t="shared" si="1"/>
        <v/>
      </c>
      <c r="I1199" s="13" t="str">
        <f t="array" ref="I1199">XLOOKUP(B1199,Ripartizione_Geografica!$C$2:$C$21,Ripartizione_Geografica!$B$2:$B$21)</f>
        <v>Nord-ovest</v>
      </c>
    </row>
    <row r="1200" ht="14.25" customHeight="1">
      <c r="A1200" s="13" t="s">
        <v>1250</v>
      </c>
      <c r="B1200" s="13" t="s">
        <v>12</v>
      </c>
      <c r="C1200" s="13" t="str">
        <f t="array" ref="C1200">XLOOKUP(D1200,Province!$B$2:$B$108,Province!$A$2:$A$108)</f>
        <v>Aosta</v>
      </c>
      <c r="D1200" s="13" t="s">
        <v>1233</v>
      </c>
      <c r="E1200" s="13">
        <v>398.0</v>
      </c>
      <c r="F1200" s="13">
        <f>(Comuni!$E1200/$E$7910)*100</f>
        <v>0.0006697748483</v>
      </c>
      <c r="G1200" s="13">
        <f t="array" ref="G1200">Comuni!$E1200/XLOOKUP(B1200,Ripartizione_Geografica!$C$2:$C$21,Ripartizione_Geografica!$D$2:$D$21)*100</f>
        <v>0.3138652745</v>
      </c>
      <c r="H1200" s="13" t="str">
        <f t="shared" si="1"/>
        <v/>
      </c>
      <c r="I1200" s="13" t="str">
        <f t="array" ref="I1200">XLOOKUP(B1200,Ripartizione_Geografica!$C$2:$C$21,Ripartizione_Geografica!$B$2:$B$21)</f>
        <v>Nord-ovest</v>
      </c>
    </row>
    <row r="1201" ht="14.25" customHeight="1">
      <c r="A1201" s="13" t="s">
        <v>1251</v>
      </c>
      <c r="B1201" s="13" t="s">
        <v>12</v>
      </c>
      <c r="C1201" s="13" t="str">
        <f t="array" ref="C1201">XLOOKUP(D1201,Province!$B$2:$B$108,Province!$A$2:$A$108)</f>
        <v>Aosta</v>
      </c>
      <c r="D1201" s="13" t="s">
        <v>1233</v>
      </c>
      <c r="E1201" s="13">
        <v>2507.0</v>
      </c>
      <c r="F1201" s="13">
        <f>(Comuni!$E1201/$E$7910)*100</f>
        <v>0.004218908404</v>
      </c>
      <c r="G1201" s="13">
        <f t="array" ref="G1201">Comuni!$E1201/XLOOKUP(B1201,Ripartizione_Geografica!$C$2:$C$21,Ripartizione_Geografica!$D$2:$D$21)*100</f>
        <v>1.977035787</v>
      </c>
      <c r="H1201" s="13" t="str">
        <f t="shared" si="1"/>
        <v/>
      </c>
      <c r="I1201" s="13" t="str">
        <f t="array" ref="I1201">XLOOKUP(B1201,Ripartizione_Geografica!$C$2:$C$21,Ripartizione_Geografica!$B$2:$B$21)</f>
        <v>Nord-ovest</v>
      </c>
    </row>
    <row r="1202" ht="14.25" customHeight="1">
      <c r="A1202" s="13" t="s">
        <v>1252</v>
      </c>
      <c r="B1202" s="13" t="s">
        <v>12</v>
      </c>
      <c r="C1202" s="13" t="str">
        <f t="array" ref="C1202">XLOOKUP(D1202,Province!$B$2:$B$108,Province!$A$2:$A$108)</f>
        <v>Aosta</v>
      </c>
      <c r="D1202" s="13" t="s">
        <v>1233</v>
      </c>
      <c r="E1202" s="13">
        <v>4946.0</v>
      </c>
      <c r="F1202" s="13">
        <f>(Comuni!$E1202/$E$7910)*100</f>
        <v>0.008323382914</v>
      </c>
      <c r="G1202" s="13">
        <f t="array" ref="G1202">Comuni!$E1202/XLOOKUP(B1202,Ripartizione_Geografica!$C$2:$C$21,Ripartizione_Geografica!$D$2:$D$21)*100</f>
        <v>3.900446351</v>
      </c>
      <c r="H1202" s="13" t="str">
        <f t="shared" si="1"/>
        <v/>
      </c>
      <c r="I1202" s="13" t="str">
        <f t="array" ref="I1202">XLOOKUP(B1202,Ripartizione_Geografica!$C$2:$C$21,Ripartizione_Geografica!$B$2:$B$21)</f>
        <v>Nord-ovest</v>
      </c>
    </row>
    <row r="1203" ht="14.25" customHeight="1">
      <c r="A1203" s="13" t="s">
        <v>1253</v>
      </c>
      <c r="B1203" s="13" t="s">
        <v>12</v>
      </c>
      <c r="C1203" s="13" t="str">
        <f t="array" ref="C1203">XLOOKUP(D1203,Province!$B$2:$B$108,Province!$A$2:$A$108)</f>
        <v>Aosta</v>
      </c>
      <c r="D1203" s="13" t="s">
        <v>1233</v>
      </c>
      <c r="E1203" s="13">
        <v>1453.0</v>
      </c>
      <c r="F1203" s="13">
        <f>(Comuni!$E1203/$E$7910)*100</f>
        <v>0.002445183052</v>
      </c>
      <c r="G1203" s="13">
        <f t="array" ref="G1203">Comuni!$E1203/XLOOKUP(B1203,Ripartizione_Geografica!$C$2:$C$21,Ripartizione_Geografica!$D$2:$D$21)*100</f>
        <v>1.145844834</v>
      </c>
      <c r="H1203" s="13" t="str">
        <f t="shared" si="1"/>
        <v/>
      </c>
      <c r="I1203" s="13" t="str">
        <f t="array" ref="I1203">XLOOKUP(B1203,Ripartizione_Geografica!$C$2:$C$21,Ripartizione_Geografica!$B$2:$B$21)</f>
        <v>Nord-ovest</v>
      </c>
    </row>
    <row r="1204" ht="14.25" customHeight="1">
      <c r="A1204" s="13" t="s">
        <v>1254</v>
      </c>
      <c r="B1204" s="13" t="s">
        <v>12</v>
      </c>
      <c r="C1204" s="13" t="str">
        <f t="array" ref="C1204">XLOOKUP(D1204,Province!$B$2:$B$108,Province!$A$2:$A$108)</f>
        <v>Aosta</v>
      </c>
      <c r="D1204" s="13" t="s">
        <v>1233</v>
      </c>
      <c r="E1204" s="13">
        <v>2815.0</v>
      </c>
      <c r="F1204" s="13">
        <f>(Comuni!$E1204/$E$7910)*100</f>
        <v>0.004737226628</v>
      </c>
      <c r="G1204" s="13">
        <f t="array" ref="G1204">Comuni!$E1204/XLOOKUP(B1204,Ripartizione_Geografica!$C$2:$C$21,Ripartizione_Geografica!$D$2:$D$21)*100</f>
        <v>2.219926502</v>
      </c>
      <c r="H1204" s="13" t="str">
        <f t="shared" si="1"/>
        <v/>
      </c>
      <c r="I1204" s="13" t="str">
        <f t="array" ref="I1204">XLOOKUP(B1204,Ripartizione_Geografica!$C$2:$C$21,Ripartizione_Geografica!$B$2:$B$21)</f>
        <v>Nord-ovest</v>
      </c>
    </row>
    <row r="1205" ht="14.25" customHeight="1">
      <c r="A1205" s="13" t="s">
        <v>1255</v>
      </c>
      <c r="B1205" s="13" t="s">
        <v>12</v>
      </c>
      <c r="C1205" s="13" t="str">
        <f t="array" ref="C1205">XLOOKUP(D1205,Province!$B$2:$B$108,Province!$A$2:$A$108)</f>
        <v>Aosta</v>
      </c>
      <c r="D1205" s="13" t="s">
        <v>1233</v>
      </c>
      <c r="E1205" s="13">
        <v>2624.0</v>
      </c>
      <c r="F1205" s="13">
        <f>(Comuni!$E1205/$E$7910)*100</f>
        <v>0.004415802015</v>
      </c>
      <c r="G1205" s="13">
        <f t="array" ref="G1205">Comuni!$E1205/XLOOKUP(B1205,Ripartizione_Geografica!$C$2:$C$21,Ripartizione_Geografica!$D$2:$D$21)*100</f>
        <v>2.069302714</v>
      </c>
      <c r="H1205" s="13" t="str">
        <f t="shared" si="1"/>
        <v/>
      </c>
      <c r="I1205" s="13" t="str">
        <f t="array" ref="I1205">XLOOKUP(B1205,Ripartizione_Geografica!$C$2:$C$21,Ripartizione_Geografica!$B$2:$B$21)</f>
        <v>Nord-ovest</v>
      </c>
    </row>
    <row r="1206" ht="14.25" customHeight="1">
      <c r="A1206" s="13" t="s">
        <v>1256</v>
      </c>
      <c r="B1206" s="13" t="s">
        <v>12</v>
      </c>
      <c r="C1206" s="13" t="str">
        <f t="array" ref="C1206">XLOOKUP(D1206,Province!$B$2:$B$108,Province!$A$2:$A$108)</f>
        <v>Aosta</v>
      </c>
      <c r="D1206" s="13" t="s">
        <v>1233</v>
      </c>
      <c r="E1206" s="13">
        <v>477.0</v>
      </c>
      <c r="F1206" s="13">
        <f>(Comuni!$E1206/$E$7910)*100</f>
        <v>0.0008027201071</v>
      </c>
      <c r="G1206" s="13">
        <f t="array" ref="G1206">Comuni!$E1206/XLOOKUP(B1206,Ripartizione_Geografica!$C$2:$C$21,Ripartizione_Geografica!$D$2:$D$21)*100</f>
        <v>0.3761651657</v>
      </c>
      <c r="H1206" s="13" t="str">
        <f t="shared" si="1"/>
        <v/>
      </c>
      <c r="I1206" s="13" t="str">
        <f t="array" ref="I1206">XLOOKUP(B1206,Ripartizione_Geografica!$C$2:$C$21,Ripartizione_Geografica!$B$2:$B$21)</f>
        <v>Nord-ovest</v>
      </c>
    </row>
    <row r="1207" ht="14.25" customHeight="1">
      <c r="A1207" s="13" t="s">
        <v>1257</v>
      </c>
      <c r="B1207" s="13" t="s">
        <v>12</v>
      </c>
      <c r="C1207" s="13" t="str">
        <f t="array" ref="C1207">XLOOKUP(D1207,Province!$B$2:$B$108,Province!$A$2:$A$108)</f>
        <v>Aosta</v>
      </c>
      <c r="D1207" s="13" t="s">
        <v>1233</v>
      </c>
      <c r="E1207" s="13">
        <v>228.0</v>
      </c>
      <c r="F1207" s="13">
        <f>(Comuni!$E1207/$E$7910)*100</f>
        <v>0.0003836901141</v>
      </c>
      <c r="G1207" s="13">
        <f t="array" ref="G1207">Comuni!$E1207/XLOOKUP(B1207,Ripartizione_Geografica!$C$2:$C$21,Ripartizione_Geografica!$D$2:$D$21)*100</f>
        <v>0.1798022176</v>
      </c>
      <c r="H1207" s="13" t="str">
        <f t="shared" si="1"/>
        <v/>
      </c>
      <c r="I1207" s="13" t="str">
        <f t="array" ref="I1207">XLOOKUP(B1207,Ripartizione_Geografica!$C$2:$C$21,Ripartizione_Geografica!$B$2:$B$21)</f>
        <v>Nord-ovest</v>
      </c>
    </row>
    <row r="1208" ht="14.25" customHeight="1">
      <c r="A1208" s="13" t="s">
        <v>1258</v>
      </c>
      <c r="B1208" s="13" t="s">
        <v>12</v>
      </c>
      <c r="C1208" s="13" t="str">
        <f t="array" ref="C1208">XLOOKUP(D1208,Province!$B$2:$B$108,Province!$A$2:$A$108)</f>
        <v>Aosta</v>
      </c>
      <c r="D1208" s="13" t="s">
        <v>1233</v>
      </c>
      <c r="E1208" s="13">
        <v>496.0</v>
      </c>
      <c r="F1208" s="13">
        <f>(Comuni!$E1208/$E$7910)*100</f>
        <v>0.0008346942833</v>
      </c>
      <c r="G1208" s="13">
        <f t="array" ref="G1208">Comuni!$E1208/XLOOKUP(B1208,Ripartizione_Geografica!$C$2:$C$21,Ripartizione_Geografica!$D$2:$D$21)*100</f>
        <v>0.3911486838</v>
      </c>
      <c r="H1208" s="13" t="str">
        <f t="shared" si="1"/>
        <v/>
      </c>
      <c r="I1208" s="13" t="str">
        <f t="array" ref="I1208">XLOOKUP(B1208,Ripartizione_Geografica!$C$2:$C$21,Ripartizione_Geografica!$B$2:$B$21)</f>
        <v>Nord-ovest</v>
      </c>
    </row>
    <row r="1209" ht="14.25" customHeight="1">
      <c r="A1209" s="13" t="s">
        <v>1259</v>
      </c>
      <c r="B1209" s="13" t="s">
        <v>12</v>
      </c>
      <c r="C1209" s="13" t="str">
        <f t="array" ref="C1209">XLOOKUP(D1209,Province!$B$2:$B$108,Province!$A$2:$A$108)</f>
        <v>Aosta</v>
      </c>
      <c r="D1209" s="13" t="s">
        <v>1233</v>
      </c>
      <c r="E1209" s="13">
        <v>1766.0</v>
      </c>
      <c r="F1209" s="13">
        <f>(Comuni!$E1209/$E$7910)*100</f>
        <v>0.002971915533</v>
      </c>
      <c r="G1209" s="13">
        <f t="array" ref="G1209">Comuni!$E1209/XLOOKUP(B1209,Ripartizione_Geografica!$C$2:$C$21,Ripartizione_Geografica!$D$2:$D$21)*100</f>
        <v>1.39267858</v>
      </c>
      <c r="H1209" s="13" t="str">
        <f t="shared" si="1"/>
        <v/>
      </c>
      <c r="I1209" s="13" t="str">
        <f t="array" ref="I1209">XLOOKUP(B1209,Ripartizione_Geografica!$C$2:$C$21,Ripartizione_Geografica!$B$2:$B$21)</f>
        <v>Nord-ovest</v>
      </c>
    </row>
    <row r="1210" ht="14.25" customHeight="1">
      <c r="A1210" s="13" t="s">
        <v>1260</v>
      </c>
      <c r="B1210" s="13" t="s">
        <v>12</v>
      </c>
      <c r="C1210" s="13" t="str">
        <f t="array" ref="C1210">XLOOKUP(D1210,Province!$B$2:$B$108,Province!$A$2:$A$108)</f>
        <v>Aosta</v>
      </c>
      <c r="D1210" s="13" t="s">
        <v>1233</v>
      </c>
      <c r="E1210" s="13">
        <v>449.0</v>
      </c>
      <c r="F1210" s="13">
        <f>(Comuni!$E1210/$E$7910)*100</f>
        <v>0.0007556002685</v>
      </c>
      <c r="G1210" s="13">
        <f t="array" ref="G1210">Comuni!$E1210/XLOOKUP(B1210,Ripartizione_Geografica!$C$2:$C$21,Ripartizione_Geografica!$D$2:$D$21)*100</f>
        <v>0.3540841916</v>
      </c>
      <c r="H1210" s="13" t="str">
        <f t="shared" si="1"/>
        <v/>
      </c>
      <c r="I1210" s="13" t="str">
        <f t="array" ref="I1210">XLOOKUP(B1210,Ripartizione_Geografica!$C$2:$C$21,Ripartizione_Geografica!$B$2:$B$21)</f>
        <v>Nord-ovest</v>
      </c>
    </row>
    <row r="1211" ht="14.25" customHeight="1">
      <c r="A1211" s="13" t="s">
        <v>1261</v>
      </c>
      <c r="B1211" s="13" t="s">
        <v>12</v>
      </c>
      <c r="C1211" s="13" t="str">
        <f t="array" ref="C1211">XLOOKUP(D1211,Province!$B$2:$B$108,Province!$A$2:$A$108)</f>
        <v>Aosta</v>
      </c>
      <c r="D1211" s="13" t="s">
        <v>1233</v>
      </c>
      <c r="E1211" s="13">
        <v>487.0</v>
      </c>
      <c r="F1211" s="13">
        <f>(Comuni!$E1211/$E$7910)*100</f>
        <v>0.0008195486209</v>
      </c>
      <c r="G1211" s="13">
        <f t="array" ref="G1211">Comuni!$E1211/XLOOKUP(B1211,Ripartizione_Geografica!$C$2:$C$21,Ripartizione_Geografica!$D$2:$D$21)*100</f>
        <v>0.3840512279</v>
      </c>
      <c r="H1211" s="13" t="str">
        <f t="shared" si="1"/>
        <v/>
      </c>
      <c r="I1211" s="13" t="str">
        <f t="array" ref="I1211">XLOOKUP(B1211,Ripartizione_Geografica!$C$2:$C$21,Ripartizione_Geografica!$B$2:$B$21)</f>
        <v>Nord-ovest</v>
      </c>
    </row>
    <row r="1212" ht="14.25" customHeight="1">
      <c r="A1212" s="13" t="s">
        <v>1262</v>
      </c>
      <c r="B1212" s="13" t="s">
        <v>12</v>
      </c>
      <c r="C1212" s="13" t="str">
        <f t="array" ref="C1212">XLOOKUP(D1212,Province!$B$2:$B$108,Province!$A$2:$A$108)</f>
        <v>Aosta</v>
      </c>
      <c r="D1212" s="13" t="s">
        <v>1233</v>
      </c>
      <c r="E1212" s="13">
        <v>1692.0</v>
      </c>
      <c r="F1212" s="13">
        <f>(Comuni!$E1212/$E$7910)*100</f>
        <v>0.002847384531</v>
      </c>
      <c r="G1212" s="13">
        <f t="array" ref="G1212">Comuni!$E1212/XLOOKUP(B1212,Ripartizione_Geografica!$C$2:$C$21,Ripartizione_Geografica!$D$2:$D$21)*100</f>
        <v>1.33432172</v>
      </c>
      <c r="H1212" s="13" t="str">
        <f t="shared" si="1"/>
        <v/>
      </c>
      <c r="I1212" s="13" t="str">
        <f t="array" ref="I1212">XLOOKUP(B1212,Ripartizione_Geografica!$C$2:$C$21,Ripartizione_Geografica!$B$2:$B$21)</f>
        <v>Nord-ovest</v>
      </c>
    </row>
    <row r="1213" ht="14.25" customHeight="1">
      <c r="A1213" s="13" t="s">
        <v>1263</v>
      </c>
      <c r="B1213" s="13" t="s">
        <v>12</v>
      </c>
      <c r="C1213" s="13" t="str">
        <f t="array" ref="C1213">XLOOKUP(D1213,Province!$B$2:$B$108,Province!$A$2:$A$108)</f>
        <v>Aosta</v>
      </c>
      <c r="D1213" s="13" t="s">
        <v>1233</v>
      </c>
      <c r="E1213" s="13">
        <v>3306.0</v>
      </c>
      <c r="F1213" s="13">
        <f>(Comuni!$E1213/$E$7910)*100</f>
        <v>0.005563506654</v>
      </c>
      <c r="G1213" s="13">
        <f t="array" ref="G1213">Comuni!$E1213/XLOOKUP(B1213,Ripartizione_Geografica!$C$2:$C$21,Ripartizione_Geografica!$D$2:$D$21)*100</f>
        <v>2.607132155</v>
      </c>
      <c r="H1213" s="13" t="str">
        <f t="shared" si="1"/>
        <v/>
      </c>
      <c r="I1213" s="13" t="str">
        <f t="array" ref="I1213">XLOOKUP(B1213,Ripartizione_Geografica!$C$2:$C$21,Ripartizione_Geografica!$B$2:$B$21)</f>
        <v>Nord-ovest</v>
      </c>
    </row>
    <row r="1214" ht="14.25" customHeight="1">
      <c r="A1214" s="13" t="s">
        <v>1264</v>
      </c>
      <c r="B1214" s="13" t="s">
        <v>12</v>
      </c>
      <c r="C1214" s="13" t="str">
        <f t="array" ref="C1214">XLOOKUP(D1214,Province!$B$2:$B$108,Province!$A$2:$A$108)</f>
        <v>Aosta</v>
      </c>
      <c r="D1214" s="13" t="s">
        <v>1233</v>
      </c>
      <c r="E1214" s="13">
        <v>311.0</v>
      </c>
      <c r="F1214" s="13">
        <f>(Comuni!$E1214/$E$7910)*100</f>
        <v>0.0005233667784</v>
      </c>
      <c r="G1214" s="13">
        <f t="array" ref="G1214">Comuni!$E1214/XLOOKUP(B1214,Ripartizione_Geografica!$C$2:$C$21,Ripartizione_Geografica!$D$2:$D$21)*100</f>
        <v>0.2452565336</v>
      </c>
      <c r="H1214" s="13" t="str">
        <f t="shared" si="1"/>
        <v/>
      </c>
      <c r="I1214" s="13" t="str">
        <f t="array" ref="I1214">XLOOKUP(B1214,Ripartizione_Geografica!$C$2:$C$21,Ripartizione_Geografica!$B$2:$B$21)</f>
        <v>Nord-ovest</v>
      </c>
    </row>
    <row r="1215" ht="14.25" customHeight="1">
      <c r="A1215" s="13" t="s">
        <v>1265</v>
      </c>
      <c r="B1215" s="13" t="s">
        <v>12</v>
      </c>
      <c r="C1215" s="13" t="str">
        <f t="array" ref="C1215">XLOOKUP(D1215,Province!$B$2:$B$108,Province!$A$2:$A$108)</f>
        <v>Aosta</v>
      </c>
      <c r="D1215" s="13" t="s">
        <v>1233</v>
      </c>
      <c r="E1215" s="13">
        <v>814.0</v>
      </c>
      <c r="F1215" s="13">
        <f>(Comuni!$E1215/$E$7910)*100</f>
        <v>0.001369841021</v>
      </c>
      <c r="G1215" s="13">
        <f t="array" ref="G1215">Comuni!$E1215/XLOOKUP(B1215,Ripartizione_Geografica!$C$2:$C$21,Ripartizione_Geografica!$D$2:$D$21)*100</f>
        <v>0.6419254609</v>
      </c>
      <c r="H1215" s="13" t="str">
        <f t="shared" si="1"/>
        <v/>
      </c>
      <c r="I1215" s="13" t="str">
        <f t="array" ref="I1215">XLOOKUP(B1215,Ripartizione_Geografica!$C$2:$C$21,Ripartizione_Geografica!$B$2:$B$21)</f>
        <v>Nord-ovest</v>
      </c>
    </row>
    <row r="1216" ht="14.25" customHeight="1">
      <c r="A1216" s="13" t="s">
        <v>1266</v>
      </c>
      <c r="B1216" s="13" t="s">
        <v>12</v>
      </c>
      <c r="C1216" s="13" t="str">
        <f t="array" ref="C1216">XLOOKUP(D1216,Province!$B$2:$B$108,Province!$A$2:$A$108)</f>
        <v>Aosta</v>
      </c>
      <c r="D1216" s="13" t="s">
        <v>1233</v>
      </c>
      <c r="E1216" s="13">
        <v>1175.0</v>
      </c>
      <c r="F1216" s="13">
        <f>(Comuni!$E1216/$E$7910)*100</f>
        <v>0.001977350369</v>
      </c>
      <c r="G1216" s="13">
        <f t="array" ref="G1216">Comuni!$E1216/XLOOKUP(B1216,Ripartizione_Geografica!$C$2:$C$21,Ripartizione_Geografica!$D$2:$D$21)*100</f>
        <v>0.9266123054</v>
      </c>
      <c r="H1216" s="13" t="str">
        <f t="shared" si="1"/>
        <v/>
      </c>
      <c r="I1216" s="13" t="str">
        <f t="array" ref="I1216">XLOOKUP(B1216,Ripartizione_Geografica!$C$2:$C$21,Ripartizione_Geografica!$B$2:$B$21)</f>
        <v>Nord-ovest</v>
      </c>
    </row>
    <row r="1217" ht="14.25" customHeight="1">
      <c r="A1217" s="13" t="s">
        <v>1267</v>
      </c>
      <c r="B1217" s="13" t="s">
        <v>12</v>
      </c>
      <c r="C1217" s="13" t="str">
        <f t="array" ref="C1217">XLOOKUP(D1217,Province!$B$2:$B$108,Province!$A$2:$A$108)</f>
        <v>Aosta</v>
      </c>
      <c r="D1217" s="13" t="s">
        <v>1233</v>
      </c>
      <c r="E1217" s="13">
        <v>632.0</v>
      </c>
      <c r="F1217" s="13">
        <f>(Comuni!$E1217/$E$7910)*100</f>
        <v>0.001063562071</v>
      </c>
      <c r="G1217" s="13">
        <f t="array" ref="G1217">Comuni!$E1217/XLOOKUP(B1217,Ripartizione_Geografica!$C$2:$C$21,Ripartizione_Geografica!$D$2:$D$21)*100</f>
        <v>0.4983991294</v>
      </c>
      <c r="H1217" s="13" t="str">
        <f t="shared" si="1"/>
        <v/>
      </c>
      <c r="I1217" s="13" t="str">
        <f t="array" ref="I1217">XLOOKUP(B1217,Ripartizione_Geografica!$C$2:$C$21,Ripartizione_Geografica!$B$2:$B$21)</f>
        <v>Nord-ovest</v>
      </c>
    </row>
    <row r="1218" ht="14.25" customHeight="1">
      <c r="A1218" s="13" t="s">
        <v>1268</v>
      </c>
      <c r="B1218" s="13" t="s">
        <v>12</v>
      </c>
      <c r="C1218" s="13" t="str">
        <f t="array" ref="C1218">XLOOKUP(D1218,Province!$B$2:$B$108,Province!$A$2:$A$108)</f>
        <v>Aosta</v>
      </c>
      <c r="D1218" s="13" t="s">
        <v>1233</v>
      </c>
      <c r="E1218" s="13">
        <v>422.0</v>
      </c>
      <c r="F1218" s="13">
        <f>(Comuni!$E1218/$E$7910)*100</f>
        <v>0.0007101632813</v>
      </c>
      <c r="G1218" s="13">
        <f t="array" ref="G1218">Comuni!$E1218/XLOOKUP(B1218,Ripartizione_Geografica!$C$2:$C$21,Ripartizione_Geografica!$D$2:$D$21)*100</f>
        <v>0.3327918237</v>
      </c>
      <c r="H1218" s="13" t="str">
        <f t="shared" si="1"/>
        <v/>
      </c>
      <c r="I1218" s="13" t="str">
        <f t="array" ref="I1218">XLOOKUP(B1218,Ripartizione_Geografica!$C$2:$C$21,Ripartizione_Geografica!$B$2:$B$21)</f>
        <v>Nord-ovest</v>
      </c>
    </row>
    <row r="1219" ht="14.25" customHeight="1">
      <c r="A1219" s="13" t="s">
        <v>1269</v>
      </c>
      <c r="B1219" s="13" t="s">
        <v>12</v>
      </c>
      <c r="C1219" s="13" t="str">
        <f t="array" ref="C1219">XLOOKUP(D1219,Province!$B$2:$B$108,Province!$A$2:$A$108)</f>
        <v>Aosta</v>
      </c>
      <c r="D1219" s="13" t="s">
        <v>1233</v>
      </c>
      <c r="E1219" s="13">
        <v>1396.0</v>
      </c>
      <c r="F1219" s="13">
        <f>(Comuni!$E1219/$E$7910)*100</f>
        <v>0.002349260523</v>
      </c>
      <c r="G1219" s="13">
        <f t="array" ref="G1219">Comuni!$E1219/XLOOKUP(B1219,Ripartizione_Geografica!$C$2:$C$21,Ripartizione_Geografica!$D$2:$D$21)*100</f>
        <v>1.100894279</v>
      </c>
      <c r="H1219" s="13" t="str">
        <f t="shared" si="1"/>
        <v/>
      </c>
      <c r="I1219" s="13" t="str">
        <f t="array" ref="I1219">XLOOKUP(B1219,Ripartizione_Geografica!$C$2:$C$21,Ripartizione_Geografica!$B$2:$B$21)</f>
        <v>Nord-ovest</v>
      </c>
    </row>
    <row r="1220" ht="14.25" customHeight="1">
      <c r="A1220" s="13" t="s">
        <v>1270</v>
      </c>
      <c r="B1220" s="13" t="s">
        <v>12</v>
      </c>
      <c r="C1220" s="13" t="str">
        <f t="array" ref="C1220">XLOOKUP(D1220,Province!$B$2:$B$108,Province!$A$2:$A$108)</f>
        <v>Aosta</v>
      </c>
      <c r="D1220" s="13" t="s">
        <v>1233</v>
      </c>
      <c r="E1220" s="13">
        <v>758.0</v>
      </c>
      <c r="F1220" s="13">
        <f>(Comuni!$E1220/$E$7910)*100</f>
        <v>0.001275601344</v>
      </c>
      <c r="G1220" s="13">
        <f t="array" ref="G1220">Comuni!$E1220/XLOOKUP(B1220,Ripartizione_Geografica!$C$2:$C$21,Ripartizione_Geografica!$D$2:$D$21)*100</f>
        <v>0.5977635128</v>
      </c>
      <c r="H1220" s="13" t="str">
        <f t="shared" si="1"/>
        <v/>
      </c>
      <c r="I1220" s="13" t="str">
        <f t="array" ref="I1220">XLOOKUP(B1220,Ripartizione_Geografica!$C$2:$C$21,Ripartizione_Geografica!$B$2:$B$21)</f>
        <v>Nord-ovest</v>
      </c>
    </row>
    <row r="1221" ht="14.25" customHeight="1">
      <c r="A1221" s="13" t="s">
        <v>1271</v>
      </c>
      <c r="B1221" s="13" t="s">
        <v>12</v>
      </c>
      <c r="C1221" s="13" t="str">
        <f t="array" ref="C1221">XLOOKUP(D1221,Province!$B$2:$B$108,Province!$A$2:$A$108)</f>
        <v>Aosta</v>
      </c>
      <c r="D1221" s="13" t="s">
        <v>1233</v>
      </c>
      <c r="E1221" s="13">
        <v>111.0</v>
      </c>
      <c r="F1221" s="13">
        <f>(Comuni!$E1221/$E$7910)*100</f>
        <v>0.0001867965029</v>
      </c>
      <c r="G1221" s="13">
        <f t="array" ref="G1221">Comuni!$E1221/XLOOKUP(B1221,Ripartizione_Geografica!$C$2:$C$21,Ripartizione_Geografica!$D$2:$D$21)*100</f>
        <v>0.08753529013</v>
      </c>
      <c r="H1221" s="13" t="str">
        <f t="shared" si="1"/>
        <v/>
      </c>
      <c r="I1221" s="13" t="str">
        <f t="array" ref="I1221">XLOOKUP(B1221,Ripartizione_Geografica!$C$2:$C$21,Ripartizione_Geografica!$B$2:$B$21)</f>
        <v>Nord-ovest</v>
      </c>
    </row>
    <row r="1222" ht="14.25" customHeight="1">
      <c r="A1222" s="13" t="s">
        <v>1272</v>
      </c>
      <c r="B1222" s="13" t="s">
        <v>12</v>
      </c>
      <c r="C1222" s="13" t="str">
        <f t="array" ref="C1222">XLOOKUP(D1222,Province!$B$2:$B$108,Province!$A$2:$A$108)</f>
        <v>Aosta</v>
      </c>
      <c r="D1222" s="13" t="s">
        <v>1233</v>
      </c>
      <c r="E1222" s="13">
        <v>2071.0</v>
      </c>
      <c r="F1222" s="13">
        <f>(Comuni!$E1222/$E$7910)*100</f>
        <v>0.003485185203</v>
      </c>
      <c r="G1222" s="13">
        <f t="array" ref="G1222">Comuni!$E1222/XLOOKUP(B1222,Ripartizione_Geografica!$C$2:$C$21,Ripartizione_Geografica!$D$2:$D$21)*100</f>
        <v>1.633203476</v>
      </c>
      <c r="H1222" s="13" t="str">
        <f t="shared" si="1"/>
        <v/>
      </c>
      <c r="I1222" s="13" t="str">
        <f t="array" ref="I1222">XLOOKUP(B1222,Ripartizione_Geografica!$C$2:$C$21,Ripartizione_Geografica!$B$2:$B$21)</f>
        <v>Nord-ovest</v>
      </c>
    </row>
    <row r="1223" ht="14.25" customHeight="1">
      <c r="A1223" s="13" t="s">
        <v>1273</v>
      </c>
      <c r="B1223" s="13" t="s">
        <v>12</v>
      </c>
      <c r="C1223" s="13" t="str">
        <f t="array" ref="C1223">XLOOKUP(D1223,Province!$B$2:$B$108,Province!$A$2:$A$108)</f>
        <v>Aosta</v>
      </c>
      <c r="D1223" s="13" t="s">
        <v>1233</v>
      </c>
      <c r="E1223" s="13">
        <v>776.0</v>
      </c>
      <c r="F1223" s="13">
        <f>(Comuni!$E1223/$E$7910)*100</f>
        <v>0.001305892669</v>
      </c>
      <c r="G1223" s="13">
        <f t="array" ref="G1223">Comuni!$E1223/XLOOKUP(B1223,Ripartizione_Geografica!$C$2:$C$21,Ripartizione_Geografica!$D$2:$D$21)*100</f>
        <v>0.6119584247</v>
      </c>
      <c r="H1223" s="13" t="str">
        <f t="shared" si="1"/>
        <v/>
      </c>
      <c r="I1223" s="13" t="str">
        <f t="array" ref="I1223">XLOOKUP(B1223,Ripartizione_Geografica!$C$2:$C$21,Ripartizione_Geografica!$B$2:$B$21)</f>
        <v>Nord-ovest</v>
      </c>
    </row>
    <row r="1224" ht="14.25" customHeight="1">
      <c r="A1224" s="13" t="s">
        <v>1274</v>
      </c>
      <c r="B1224" s="13" t="s">
        <v>12</v>
      </c>
      <c r="C1224" s="13" t="str">
        <f t="array" ref="C1224">XLOOKUP(D1224,Province!$B$2:$B$108,Province!$A$2:$A$108)</f>
        <v>Aosta</v>
      </c>
      <c r="D1224" s="13" t="s">
        <v>1233</v>
      </c>
      <c r="E1224" s="13">
        <v>465.0</v>
      </c>
      <c r="F1224" s="13">
        <f>(Comuni!$E1224/$E$7910)*100</f>
        <v>0.0007825258906</v>
      </c>
      <c r="G1224" s="13">
        <f t="array" ref="G1224">Comuni!$E1224/XLOOKUP(B1224,Ripartizione_Geografica!$C$2:$C$21,Ripartizione_Geografica!$D$2:$D$21)*100</f>
        <v>0.3667018911</v>
      </c>
      <c r="H1224" s="13" t="str">
        <f t="shared" si="1"/>
        <v/>
      </c>
      <c r="I1224" s="13" t="str">
        <f t="array" ref="I1224">XLOOKUP(B1224,Ripartizione_Geografica!$C$2:$C$21,Ripartizione_Geografica!$B$2:$B$21)</f>
        <v>Nord-ovest</v>
      </c>
    </row>
    <row r="1225" ht="14.25" customHeight="1">
      <c r="A1225" s="13" t="s">
        <v>1275</v>
      </c>
      <c r="B1225" s="13" t="s">
        <v>12</v>
      </c>
      <c r="C1225" s="13" t="str">
        <f t="array" ref="C1225">XLOOKUP(D1225,Province!$B$2:$B$108,Province!$A$2:$A$108)</f>
        <v>Aosta</v>
      </c>
      <c r="D1225" s="13" t="s">
        <v>1233</v>
      </c>
      <c r="E1225" s="13">
        <v>1831.0</v>
      </c>
      <c r="F1225" s="13">
        <f>(Comuni!$E1225/$E$7910)*100</f>
        <v>0.003081300872</v>
      </c>
      <c r="G1225" s="13">
        <f t="array" ref="G1225">Comuni!$E1225/XLOOKUP(B1225,Ripartizione_Geografica!$C$2:$C$21,Ripartizione_Geografica!$D$2:$D$21)*100</f>
        <v>1.443937984</v>
      </c>
      <c r="H1225" s="13" t="str">
        <f t="shared" si="1"/>
        <v/>
      </c>
      <c r="I1225" s="13" t="str">
        <f t="array" ref="I1225">XLOOKUP(B1225,Ripartizione_Geografica!$C$2:$C$21,Ripartizione_Geografica!$B$2:$B$21)</f>
        <v>Nord-ovest</v>
      </c>
    </row>
    <row r="1226" ht="14.25" customHeight="1">
      <c r="A1226" s="13" t="s">
        <v>1276</v>
      </c>
      <c r="B1226" s="13" t="s">
        <v>12</v>
      </c>
      <c r="C1226" s="13" t="str">
        <f t="array" ref="C1226">XLOOKUP(D1226,Province!$B$2:$B$108,Province!$A$2:$A$108)</f>
        <v>Aosta</v>
      </c>
      <c r="D1226" s="13" t="s">
        <v>1233</v>
      </c>
      <c r="E1226" s="13">
        <v>2069.0</v>
      </c>
      <c r="F1226" s="13">
        <f>(Comuni!$E1226/$E$7910)*100</f>
        <v>0.0034818195</v>
      </c>
      <c r="G1226" s="13">
        <f t="array" ref="G1226">Comuni!$E1226/XLOOKUP(B1226,Ripartizione_Geografica!$C$2:$C$21,Ripartizione_Geografica!$D$2:$D$21)*100</f>
        <v>1.631626264</v>
      </c>
      <c r="H1226" s="13" t="str">
        <f t="shared" si="1"/>
        <v/>
      </c>
      <c r="I1226" s="13" t="str">
        <f t="array" ref="I1226">XLOOKUP(B1226,Ripartizione_Geografica!$C$2:$C$21,Ripartizione_Geografica!$B$2:$B$21)</f>
        <v>Nord-ovest</v>
      </c>
    </row>
    <row r="1227" ht="14.25" customHeight="1">
      <c r="A1227" s="13" t="s">
        <v>1277</v>
      </c>
      <c r="B1227" s="13" t="s">
        <v>12</v>
      </c>
      <c r="C1227" s="13" t="str">
        <f t="array" ref="C1227">XLOOKUP(D1227,Province!$B$2:$B$108,Province!$A$2:$A$108)</f>
        <v>Aosta</v>
      </c>
      <c r="D1227" s="13" t="s">
        <v>1233</v>
      </c>
      <c r="E1227" s="13">
        <v>2943.0</v>
      </c>
      <c r="F1227" s="13">
        <f>(Comuni!$E1227/$E$7910)*100</f>
        <v>0.004952631604</v>
      </c>
      <c r="G1227" s="13">
        <f t="array" ref="G1227">Comuni!$E1227/XLOOKUP(B1227,Ripartizione_Geografica!$C$2:$C$21,Ripartizione_Geografica!$D$2:$D$21)*100</f>
        <v>2.320868098</v>
      </c>
      <c r="H1227" s="13" t="str">
        <f t="shared" si="1"/>
        <v/>
      </c>
      <c r="I1227" s="13" t="str">
        <f t="array" ref="I1227">XLOOKUP(B1227,Ripartizione_Geografica!$C$2:$C$21,Ripartizione_Geografica!$B$2:$B$21)</f>
        <v>Nord-ovest</v>
      </c>
    </row>
    <row r="1228" ht="14.25" customHeight="1">
      <c r="A1228" s="13" t="s">
        <v>1278</v>
      </c>
      <c r="B1228" s="13" t="s">
        <v>12</v>
      </c>
      <c r="C1228" s="13" t="str">
        <f t="array" ref="C1228">XLOOKUP(D1228,Province!$B$2:$B$108,Province!$A$2:$A$108)</f>
        <v>Aosta</v>
      </c>
      <c r="D1228" s="13" t="s">
        <v>1233</v>
      </c>
      <c r="E1228" s="13">
        <v>158.0</v>
      </c>
      <c r="F1228" s="13">
        <f>(Comuni!$E1228/$E$7910)*100</f>
        <v>0.0002658905177</v>
      </c>
      <c r="G1228" s="13">
        <f t="array" ref="G1228">Comuni!$E1228/XLOOKUP(B1228,Ripartizione_Geografica!$C$2:$C$21,Ripartizione_Geografica!$D$2:$D$21)*100</f>
        <v>0.1245997823</v>
      </c>
      <c r="H1228" s="13" t="str">
        <f t="shared" si="1"/>
        <v/>
      </c>
      <c r="I1228" s="13" t="str">
        <f t="array" ref="I1228">XLOOKUP(B1228,Ripartizione_Geografica!$C$2:$C$21,Ripartizione_Geografica!$B$2:$B$21)</f>
        <v>Nord-ovest</v>
      </c>
    </row>
    <row r="1229" ht="14.25" customHeight="1">
      <c r="A1229" s="13" t="s">
        <v>1279</v>
      </c>
      <c r="B1229" s="13" t="s">
        <v>12</v>
      </c>
      <c r="C1229" s="13" t="str">
        <f t="array" ref="C1229">XLOOKUP(D1229,Province!$B$2:$B$108,Province!$A$2:$A$108)</f>
        <v>Aosta</v>
      </c>
      <c r="D1229" s="13" t="s">
        <v>1233</v>
      </c>
      <c r="E1229" s="13">
        <v>225.0</v>
      </c>
      <c r="F1229" s="13">
        <f>(Comuni!$E1229/$E$7910)*100</f>
        <v>0.00037864156</v>
      </c>
      <c r="G1229" s="13">
        <f t="array" ref="G1229">Comuni!$E1229/XLOOKUP(B1229,Ripartizione_Geografica!$C$2:$C$21,Ripartizione_Geografica!$D$2:$D$21)*100</f>
        <v>0.1774363989</v>
      </c>
      <c r="H1229" s="13" t="str">
        <f t="shared" si="1"/>
        <v/>
      </c>
      <c r="I1229" s="13" t="str">
        <f t="array" ref="I1229">XLOOKUP(B1229,Ripartizione_Geografica!$C$2:$C$21,Ripartizione_Geografica!$B$2:$B$21)</f>
        <v>Nord-ovest</v>
      </c>
    </row>
    <row r="1230" ht="14.25" customHeight="1">
      <c r="A1230" s="13" t="s">
        <v>1280</v>
      </c>
      <c r="B1230" s="13" t="s">
        <v>12</v>
      </c>
      <c r="C1230" s="13" t="str">
        <f t="array" ref="C1230">XLOOKUP(D1230,Province!$B$2:$B$108,Province!$A$2:$A$108)</f>
        <v>Aosta</v>
      </c>
      <c r="D1230" s="13" t="s">
        <v>1233</v>
      </c>
      <c r="E1230" s="13">
        <v>453.0</v>
      </c>
      <c r="F1230" s="13">
        <f>(Comuni!$E1230/$E$7910)*100</f>
        <v>0.0007623316741</v>
      </c>
      <c r="G1230" s="13">
        <f t="array" ref="G1230">Comuni!$E1230/XLOOKUP(B1230,Ripartizione_Geografica!$C$2:$C$21,Ripartizione_Geografica!$D$2:$D$21)*100</f>
        <v>0.3572386165</v>
      </c>
      <c r="H1230" s="13" t="str">
        <f t="shared" si="1"/>
        <v/>
      </c>
      <c r="I1230" s="13" t="str">
        <f t="array" ref="I1230">XLOOKUP(B1230,Ripartizione_Geografica!$C$2:$C$21,Ripartizione_Geografica!$B$2:$B$21)</f>
        <v>Nord-ovest</v>
      </c>
    </row>
    <row r="1231" ht="14.25" customHeight="1">
      <c r="A1231" s="13" t="s">
        <v>1281</v>
      </c>
      <c r="B1231" s="13" t="s">
        <v>12</v>
      </c>
      <c r="C1231" s="13" t="str">
        <f t="array" ref="C1231">XLOOKUP(D1231,Province!$B$2:$B$108,Province!$A$2:$A$108)</f>
        <v>Aosta</v>
      </c>
      <c r="D1231" s="13" t="s">
        <v>1233</v>
      </c>
      <c r="E1231" s="13">
        <v>1531.0</v>
      </c>
      <c r="F1231" s="13">
        <f>(Comuni!$E1231/$E$7910)*100</f>
        <v>0.002576445459</v>
      </c>
      <c r="G1231" s="13">
        <f t="array" ref="G1231">Comuni!$E1231/XLOOKUP(B1231,Ripartizione_Geografica!$C$2:$C$21,Ripartizione_Geografica!$D$2:$D$21)*100</f>
        <v>1.207356119</v>
      </c>
      <c r="H1231" s="13" t="str">
        <f t="shared" si="1"/>
        <v/>
      </c>
      <c r="I1231" s="13" t="str">
        <f t="array" ref="I1231">XLOOKUP(B1231,Ripartizione_Geografica!$C$2:$C$21,Ripartizione_Geografica!$B$2:$B$21)</f>
        <v>Nord-ovest</v>
      </c>
    </row>
    <row r="1232" ht="14.25" customHeight="1">
      <c r="A1232" s="13" t="s">
        <v>1282</v>
      </c>
      <c r="B1232" s="13" t="s">
        <v>12</v>
      </c>
      <c r="C1232" s="13" t="str">
        <f t="array" ref="C1232">XLOOKUP(D1232,Province!$B$2:$B$108,Province!$A$2:$A$108)</f>
        <v>Aosta</v>
      </c>
      <c r="D1232" s="13" t="s">
        <v>1233</v>
      </c>
      <c r="E1232" s="13">
        <v>195.0</v>
      </c>
      <c r="F1232" s="13">
        <f>(Comuni!$E1232/$E$7910)*100</f>
        <v>0.0003281560186</v>
      </c>
      <c r="G1232" s="13">
        <f t="array" ref="G1232">Comuni!$E1232/XLOOKUP(B1232,Ripartizione_Geografica!$C$2:$C$21,Ripartizione_Geografica!$D$2:$D$21)*100</f>
        <v>0.1537782124</v>
      </c>
      <c r="H1232" s="13" t="str">
        <f t="shared" si="1"/>
        <v/>
      </c>
      <c r="I1232" s="13" t="str">
        <f t="array" ref="I1232">XLOOKUP(B1232,Ripartizione_Geografica!$C$2:$C$21,Ripartizione_Geografica!$B$2:$B$21)</f>
        <v>Nord-ovest</v>
      </c>
    </row>
    <row r="1233" ht="14.25" customHeight="1">
      <c r="A1233" s="13" t="s">
        <v>1283</v>
      </c>
      <c r="B1233" s="13" t="s">
        <v>12</v>
      </c>
      <c r="C1233" s="13" t="str">
        <f t="array" ref="C1233">XLOOKUP(D1233,Province!$B$2:$B$108,Province!$A$2:$A$108)</f>
        <v>Aosta</v>
      </c>
      <c r="D1233" s="13" t="s">
        <v>1233</v>
      </c>
      <c r="E1233" s="13">
        <v>818.0</v>
      </c>
      <c r="F1233" s="13">
        <f>(Comuni!$E1233/$E$7910)*100</f>
        <v>0.001376572427</v>
      </c>
      <c r="G1233" s="13">
        <f t="array" ref="G1233">Comuni!$E1233/XLOOKUP(B1233,Ripartizione_Geografica!$C$2:$C$21,Ripartizione_Geografica!$D$2:$D$21)*100</f>
        <v>0.6450798858</v>
      </c>
      <c r="H1233" s="13" t="str">
        <f t="shared" si="1"/>
        <v/>
      </c>
      <c r="I1233" s="13" t="str">
        <f t="array" ref="I1233">XLOOKUP(B1233,Ripartizione_Geografica!$C$2:$C$21,Ripartizione_Geografica!$B$2:$B$21)</f>
        <v>Nord-ovest</v>
      </c>
    </row>
    <row r="1234" ht="14.25" customHeight="1">
      <c r="A1234" s="13" t="s">
        <v>1284</v>
      </c>
      <c r="B1234" s="13" t="s">
        <v>12</v>
      </c>
      <c r="C1234" s="13" t="str">
        <f t="array" ref="C1234">XLOOKUP(D1234,Province!$B$2:$B$108,Province!$A$2:$A$108)</f>
        <v>Aosta</v>
      </c>
      <c r="D1234" s="13" t="s">
        <v>1233</v>
      </c>
      <c r="E1234" s="13">
        <v>4005.0</v>
      </c>
      <c r="F1234" s="13">
        <f>(Comuni!$E1234/$E$7910)*100</f>
        <v>0.006739819767</v>
      </c>
      <c r="G1234" s="13">
        <f t="array" ref="G1234">Comuni!$E1234/XLOOKUP(B1234,Ripartizione_Geografica!$C$2:$C$21,Ripartizione_Geografica!$D$2:$D$21)*100</f>
        <v>3.158367901</v>
      </c>
      <c r="H1234" s="13" t="str">
        <f t="shared" si="1"/>
        <v/>
      </c>
      <c r="I1234" s="13" t="str">
        <f t="array" ref="I1234">XLOOKUP(B1234,Ripartizione_Geografica!$C$2:$C$21,Ripartizione_Geografica!$B$2:$B$21)</f>
        <v>Nord-ovest</v>
      </c>
    </row>
    <row r="1235" ht="14.25" customHeight="1">
      <c r="A1235" s="13" t="s">
        <v>1285</v>
      </c>
      <c r="B1235" s="13" t="s">
        <v>12</v>
      </c>
      <c r="C1235" s="13" t="str">
        <f t="array" ref="C1235">XLOOKUP(D1235,Province!$B$2:$B$108,Province!$A$2:$A$108)</f>
        <v>Aosta</v>
      </c>
      <c r="D1235" s="13" t="s">
        <v>1233</v>
      </c>
      <c r="E1235" s="13">
        <v>1012.0</v>
      </c>
      <c r="F1235" s="13">
        <f>(Comuni!$E1235/$E$7910)*100</f>
        <v>0.001703045594</v>
      </c>
      <c r="G1235" s="13">
        <f t="array" ref="G1235">Comuni!$E1235/XLOOKUP(B1235,Ripartizione_Geografica!$C$2:$C$21,Ripartizione_Geografica!$D$2:$D$21)*100</f>
        <v>0.798069492</v>
      </c>
      <c r="H1235" s="13" t="str">
        <f t="shared" si="1"/>
        <v/>
      </c>
      <c r="I1235" s="13" t="str">
        <f t="array" ref="I1235">XLOOKUP(B1235,Ripartizione_Geografica!$C$2:$C$21,Ripartizione_Geografica!$B$2:$B$21)</f>
        <v>Nord-ovest</v>
      </c>
    </row>
    <row r="1236" ht="14.25" customHeight="1">
      <c r="A1236" s="13" t="s">
        <v>1286</v>
      </c>
      <c r="B1236" s="13" t="s">
        <v>12</v>
      </c>
      <c r="C1236" s="13" t="str">
        <f t="array" ref="C1236">XLOOKUP(D1236,Province!$B$2:$B$108,Province!$A$2:$A$108)</f>
        <v>Aosta</v>
      </c>
      <c r="D1236" s="13" t="s">
        <v>1233</v>
      </c>
      <c r="E1236" s="13">
        <v>3872.0</v>
      </c>
      <c r="F1236" s="13">
        <f>(Comuni!$E1236/$E$7910)*100</f>
        <v>0.006516000534</v>
      </c>
      <c r="G1236" s="13">
        <f t="array" ref="G1236">Comuni!$E1236/XLOOKUP(B1236,Ripartizione_Geografica!$C$2:$C$21,Ripartizione_Geografica!$D$2:$D$21)*100</f>
        <v>3.053483274</v>
      </c>
      <c r="H1236" s="13" t="str">
        <f t="shared" si="1"/>
        <v/>
      </c>
      <c r="I1236" s="13" t="str">
        <f t="array" ref="I1236">XLOOKUP(B1236,Ripartizione_Geografica!$C$2:$C$21,Ripartizione_Geografica!$B$2:$B$21)</f>
        <v>Nord-ovest</v>
      </c>
    </row>
    <row r="1237" ht="14.25" customHeight="1">
      <c r="A1237" s="13" t="s">
        <v>1287</v>
      </c>
      <c r="B1237" s="13" t="s">
        <v>12</v>
      </c>
      <c r="C1237" s="13" t="str">
        <f t="array" ref="C1237">XLOOKUP(D1237,Province!$B$2:$B$108,Province!$A$2:$A$108)</f>
        <v>Aosta</v>
      </c>
      <c r="D1237" s="13" t="s">
        <v>1233</v>
      </c>
      <c r="E1237" s="13">
        <v>114.0</v>
      </c>
      <c r="F1237" s="13">
        <f>(Comuni!$E1237/$E$7910)*100</f>
        <v>0.000191845057</v>
      </c>
      <c r="G1237" s="13">
        <f t="array" ref="G1237">Comuni!$E1237/XLOOKUP(B1237,Ripartizione_Geografica!$C$2:$C$21,Ripartizione_Geografica!$D$2:$D$21)*100</f>
        <v>0.08990110878</v>
      </c>
      <c r="H1237" s="13" t="str">
        <f t="shared" si="1"/>
        <v/>
      </c>
      <c r="I1237" s="13" t="str">
        <f t="array" ref="I1237">XLOOKUP(B1237,Ripartizione_Geografica!$C$2:$C$21,Ripartizione_Geografica!$B$2:$B$21)</f>
        <v>Nord-ovest</v>
      </c>
    </row>
    <row r="1238" ht="14.25" customHeight="1">
      <c r="A1238" s="13" t="s">
        <v>1288</v>
      </c>
      <c r="B1238" s="13" t="s">
        <v>12</v>
      </c>
      <c r="C1238" s="13" t="str">
        <f t="array" ref="C1238">XLOOKUP(D1238,Province!$B$2:$B$108,Province!$A$2:$A$108)</f>
        <v>Aosta</v>
      </c>
      <c r="D1238" s="13" t="s">
        <v>1233</v>
      </c>
      <c r="E1238" s="13">
        <v>196.0</v>
      </c>
      <c r="F1238" s="13">
        <f>(Comuni!$E1238/$E$7910)*100</f>
        <v>0.00032983887</v>
      </c>
      <c r="G1238" s="13">
        <f t="array" ref="G1238">Comuni!$E1238/XLOOKUP(B1238,Ripartizione_Geografica!$C$2:$C$21,Ripartizione_Geografica!$D$2:$D$21)*100</f>
        <v>0.1545668186</v>
      </c>
      <c r="H1238" s="13" t="str">
        <f t="shared" si="1"/>
        <v/>
      </c>
      <c r="I1238" s="13" t="str">
        <f t="array" ref="I1238">XLOOKUP(B1238,Ripartizione_Geografica!$C$2:$C$21,Ripartizione_Geografica!$B$2:$B$21)</f>
        <v>Nord-ovest</v>
      </c>
    </row>
    <row r="1239" ht="14.25" customHeight="1">
      <c r="A1239" s="13" t="s">
        <v>1289</v>
      </c>
      <c r="B1239" s="13" t="s">
        <v>12</v>
      </c>
      <c r="C1239" s="13" t="str">
        <f t="array" ref="C1239">XLOOKUP(D1239,Province!$B$2:$B$108,Province!$A$2:$A$108)</f>
        <v>Aosta</v>
      </c>
      <c r="D1239" s="13" t="s">
        <v>1233</v>
      </c>
      <c r="E1239" s="13">
        <v>1042.0</v>
      </c>
      <c r="F1239" s="13">
        <f>(Comuni!$E1239/$E$7910)*100</f>
        <v>0.001753531135</v>
      </c>
      <c r="G1239" s="13">
        <f t="array" ref="G1239">Comuni!$E1239/XLOOKUP(B1239,Ripartizione_Geografica!$C$2:$C$21,Ripartizione_Geografica!$D$2:$D$21)*100</f>
        <v>0.8217276785</v>
      </c>
      <c r="H1239" s="13" t="str">
        <f t="shared" si="1"/>
        <v/>
      </c>
      <c r="I1239" s="13" t="str">
        <f t="array" ref="I1239">XLOOKUP(B1239,Ripartizione_Geografica!$C$2:$C$21,Ripartizione_Geografica!$B$2:$B$21)</f>
        <v>Nord-ovest</v>
      </c>
    </row>
    <row r="1240" ht="14.25" customHeight="1">
      <c r="A1240" s="13" t="s">
        <v>1290</v>
      </c>
      <c r="B1240" s="13" t="s">
        <v>12</v>
      </c>
      <c r="C1240" s="13" t="str">
        <f t="array" ref="C1240">XLOOKUP(D1240,Province!$B$2:$B$108,Province!$A$2:$A$108)</f>
        <v>Aosta</v>
      </c>
      <c r="D1240" s="13" t="s">
        <v>1233</v>
      </c>
      <c r="E1240" s="13">
        <v>3356.0</v>
      </c>
      <c r="F1240" s="13">
        <f>(Comuni!$E1240/$E$7910)*100</f>
        <v>0.005647649223</v>
      </c>
      <c r="G1240" s="13">
        <f t="array" ref="G1240">Comuni!$E1240/XLOOKUP(B1240,Ripartizione_Geografica!$C$2:$C$21,Ripartizione_Geografica!$D$2:$D$21)*100</f>
        <v>2.646562465</v>
      </c>
      <c r="H1240" s="13" t="str">
        <f t="shared" si="1"/>
        <v/>
      </c>
      <c r="I1240" s="13" t="str">
        <f t="array" ref="I1240">XLOOKUP(B1240,Ripartizione_Geografica!$C$2:$C$21,Ripartizione_Geografica!$B$2:$B$21)</f>
        <v>Nord-ovest</v>
      </c>
    </row>
    <row r="1241" ht="14.25" customHeight="1">
      <c r="A1241" s="13" t="s">
        <v>1291</v>
      </c>
      <c r="B1241" s="13" t="s">
        <v>12</v>
      </c>
      <c r="C1241" s="13" t="str">
        <f t="array" ref="C1241">XLOOKUP(D1241,Province!$B$2:$B$108,Province!$A$2:$A$108)</f>
        <v>Aosta</v>
      </c>
      <c r="D1241" s="13" t="s">
        <v>1233</v>
      </c>
      <c r="E1241" s="13">
        <v>382.0</v>
      </c>
      <c r="F1241" s="13">
        <f>(Comuni!$E1241/$E$7910)*100</f>
        <v>0.0006428492262</v>
      </c>
      <c r="G1241" s="13">
        <f t="array" ref="G1241">Comuni!$E1241/XLOOKUP(B1241,Ripartizione_Geografica!$C$2:$C$21,Ripartizione_Geografica!$D$2:$D$21)*100</f>
        <v>0.301247575</v>
      </c>
      <c r="H1241" s="13" t="str">
        <f t="shared" si="1"/>
        <v/>
      </c>
      <c r="I1241" s="13" t="str">
        <f t="array" ref="I1241">XLOOKUP(B1241,Ripartizione_Geografica!$C$2:$C$21,Ripartizione_Geografica!$B$2:$B$21)</f>
        <v>Nord-ovest</v>
      </c>
    </row>
    <row r="1242" ht="14.25" customHeight="1">
      <c r="A1242" s="13" t="s">
        <v>1292</v>
      </c>
      <c r="B1242" s="13" t="s">
        <v>12</v>
      </c>
      <c r="C1242" s="13" t="str">
        <f t="array" ref="C1242">XLOOKUP(D1242,Province!$B$2:$B$108,Province!$A$2:$A$108)</f>
        <v>Aosta</v>
      </c>
      <c r="D1242" s="13" t="s">
        <v>1233</v>
      </c>
      <c r="E1242" s="13">
        <v>1275.0</v>
      </c>
      <c r="F1242" s="13">
        <f>(Comuni!$E1242/$E$7910)*100</f>
        <v>0.002145635506</v>
      </c>
      <c r="G1242" s="13">
        <f t="array" ref="G1242">Comuni!$E1242/XLOOKUP(B1242,Ripartizione_Geografica!$C$2:$C$21,Ripartizione_Geografica!$D$2:$D$21)*100</f>
        <v>1.005472927</v>
      </c>
      <c r="H1242" s="13" t="str">
        <f t="shared" si="1"/>
        <v/>
      </c>
      <c r="I1242" s="13" t="str">
        <f t="array" ref="I1242">XLOOKUP(B1242,Ripartizione_Geografica!$C$2:$C$21,Ripartizione_Geografica!$B$2:$B$21)</f>
        <v>Nord-ovest</v>
      </c>
    </row>
    <row r="1243" ht="14.25" customHeight="1">
      <c r="A1243" s="13" t="s">
        <v>1293</v>
      </c>
      <c r="B1243" s="13" t="s">
        <v>12</v>
      </c>
      <c r="C1243" s="13" t="str">
        <f t="array" ref="C1243">XLOOKUP(D1243,Province!$B$2:$B$108,Province!$A$2:$A$108)</f>
        <v>Aosta</v>
      </c>
      <c r="D1243" s="13" t="s">
        <v>1233</v>
      </c>
      <c r="E1243" s="13">
        <v>315.0</v>
      </c>
      <c r="F1243" s="13">
        <f>(Comuni!$E1243/$E$7910)*100</f>
        <v>0.0005300981839</v>
      </c>
      <c r="G1243" s="13">
        <f t="array" ref="G1243">Comuni!$E1243/XLOOKUP(B1243,Ripartizione_Geografica!$C$2:$C$21,Ripartizione_Geografica!$D$2:$D$21)*100</f>
        <v>0.2484109585</v>
      </c>
      <c r="H1243" s="13" t="str">
        <f t="shared" si="1"/>
        <v/>
      </c>
      <c r="I1243" s="13" t="str">
        <f t="array" ref="I1243">XLOOKUP(B1243,Ripartizione_Geografica!$C$2:$C$21,Ripartizione_Geografica!$B$2:$B$21)</f>
        <v>Nord-ovest</v>
      </c>
    </row>
    <row r="1244" ht="14.25" customHeight="1">
      <c r="A1244" s="13" t="s">
        <v>1294</v>
      </c>
      <c r="B1244" s="13" t="s">
        <v>12</v>
      </c>
      <c r="C1244" s="13" t="str">
        <f t="array" ref="C1244">XLOOKUP(D1244,Province!$B$2:$B$108,Province!$A$2:$A$108)</f>
        <v>Aosta</v>
      </c>
      <c r="D1244" s="13" t="s">
        <v>1233</v>
      </c>
      <c r="E1244" s="13">
        <v>217.0</v>
      </c>
      <c r="F1244" s="13">
        <f>(Comuni!$E1244/$E$7910)*100</f>
        <v>0.0003651787489</v>
      </c>
      <c r="G1244" s="13">
        <f t="array" ref="G1244">Comuni!$E1244/XLOOKUP(B1244,Ripartizione_Geografica!$C$2:$C$21,Ripartizione_Geografica!$D$2:$D$21)*100</f>
        <v>0.1711275492</v>
      </c>
      <c r="H1244" s="13" t="str">
        <f t="shared" si="1"/>
        <v/>
      </c>
      <c r="I1244" s="13" t="str">
        <f t="array" ref="I1244">XLOOKUP(B1244,Ripartizione_Geografica!$C$2:$C$21,Ripartizione_Geografica!$B$2:$B$21)</f>
        <v>Nord-ovest</v>
      </c>
    </row>
    <row r="1245" ht="14.25" customHeight="1">
      <c r="A1245" s="13" t="s">
        <v>1295</v>
      </c>
      <c r="B1245" s="13" t="s">
        <v>12</v>
      </c>
      <c r="C1245" s="13" t="str">
        <f t="array" ref="C1245">XLOOKUP(D1245,Province!$B$2:$B$108,Province!$A$2:$A$108)</f>
        <v>Aosta</v>
      </c>
      <c r="D1245" s="13" t="s">
        <v>1233</v>
      </c>
      <c r="E1245" s="13">
        <v>3112.0</v>
      </c>
      <c r="F1245" s="13">
        <f>(Comuni!$E1245/$E$7910)*100</f>
        <v>0.005237033487</v>
      </c>
      <c r="G1245" s="13">
        <f t="array" ref="G1245">Comuni!$E1245/XLOOKUP(B1245,Ripartizione_Geografica!$C$2:$C$21,Ripartizione_Geografica!$D$2:$D$21)*100</f>
        <v>2.454142548</v>
      </c>
      <c r="H1245" s="13" t="str">
        <f t="shared" si="1"/>
        <v/>
      </c>
      <c r="I1245" s="13" t="str">
        <f t="array" ref="I1245">XLOOKUP(B1245,Ripartizione_Geografica!$C$2:$C$21,Ripartizione_Geografica!$B$2:$B$21)</f>
        <v>Nord-ovest</v>
      </c>
    </row>
    <row r="1246" ht="14.25" customHeight="1">
      <c r="A1246" s="13" t="s">
        <v>1296</v>
      </c>
      <c r="B1246" s="13" t="s">
        <v>12</v>
      </c>
      <c r="C1246" s="13" t="str">
        <f t="array" ref="C1246">XLOOKUP(D1246,Province!$B$2:$B$108,Province!$A$2:$A$108)</f>
        <v>Aosta</v>
      </c>
      <c r="D1246" s="13" t="s">
        <v>1233</v>
      </c>
      <c r="E1246" s="13">
        <v>367.0</v>
      </c>
      <c r="F1246" s="13">
        <f>(Comuni!$E1246/$E$7910)*100</f>
        <v>0.0006176064556</v>
      </c>
      <c r="G1246" s="13">
        <f t="array" ref="G1246">Comuni!$E1246/XLOOKUP(B1246,Ripartizione_Geografica!$C$2:$C$21,Ripartizione_Geografica!$D$2:$D$21)*100</f>
        <v>0.2894184818</v>
      </c>
      <c r="H1246" s="13" t="str">
        <f t="shared" si="1"/>
        <v/>
      </c>
      <c r="I1246" s="13" t="str">
        <f t="array" ref="I1246">XLOOKUP(B1246,Ripartizione_Geografica!$C$2:$C$21,Ripartizione_Geografica!$B$2:$B$21)</f>
        <v>Nord-ovest</v>
      </c>
    </row>
    <row r="1247" ht="14.25" customHeight="1">
      <c r="A1247" s="13" t="s">
        <v>1297</v>
      </c>
      <c r="B1247" s="13" t="s">
        <v>12</v>
      </c>
      <c r="C1247" s="13" t="str">
        <f t="array" ref="C1247">XLOOKUP(D1247,Province!$B$2:$B$108,Province!$A$2:$A$108)</f>
        <v>Aosta</v>
      </c>
      <c r="D1247" s="13" t="s">
        <v>1233</v>
      </c>
      <c r="E1247" s="13">
        <v>4654.0</v>
      </c>
      <c r="F1247" s="13">
        <f>(Comuni!$E1247/$E$7910)*100</f>
        <v>0.007831990311</v>
      </c>
      <c r="G1247" s="13">
        <f t="array" ref="G1247">Comuni!$E1247/XLOOKUP(B1247,Ripartizione_Geografica!$C$2:$C$21,Ripartizione_Geografica!$D$2:$D$21)*100</f>
        <v>3.670173336</v>
      </c>
      <c r="H1247" s="13" t="str">
        <f t="shared" si="1"/>
        <v/>
      </c>
      <c r="I1247" s="13" t="str">
        <f t="array" ref="I1247">XLOOKUP(B1247,Ripartizione_Geografica!$C$2:$C$21,Ripartizione_Geografica!$B$2:$B$21)</f>
        <v>Nord-ovest</v>
      </c>
    </row>
    <row r="1248" ht="14.25" customHeight="1">
      <c r="A1248" s="13" t="s">
        <v>1298</v>
      </c>
      <c r="B1248" s="13" t="s">
        <v>12</v>
      </c>
      <c r="C1248" s="13" t="str">
        <f t="array" ref="C1248">XLOOKUP(D1248,Province!$B$2:$B$108,Province!$A$2:$A$108)</f>
        <v>Aosta</v>
      </c>
      <c r="D1248" s="13" t="s">
        <v>1233</v>
      </c>
      <c r="E1248" s="13">
        <v>4857.0</v>
      </c>
      <c r="F1248" s="13">
        <f>(Comuni!$E1248/$E$7910)*100</f>
        <v>0.008173609141</v>
      </c>
      <c r="G1248" s="13">
        <f t="array" ref="G1248">Comuni!$E1248/XLOOKUP(B1248,Ripartizione_Geografica!$C$2:$C$21,Ripartizione_Geografica!$D$2:$D$21)*100</f>
        <v>3.830260398</v>
      </c>
      <c r="H1248" s="13" t="str">
        <f t="shared" si="1"/>
        <v/>
      </c>
      <c r="I1248" s="13" t="str">
        <f t="array" ref="I1248">XLOOKUP(B1248,Ripartizione_Geografica!$C$2:$C$21,Ripartizione_Geografica!$B$2:$B$21)</f>
        <v>Nord-ovest</v>
      </c>
    </row>
    <row r="1249" ht="14.25" customHeight="1">
      <c r="A1249" s="13" t="s">
        <v>1299</v>
      </c>
      <c r="B1249" s="13" t="s">
        <v>12</v>
      </c>
      <c r="C1249" s="13" t="str">
        <f t="array" ref="C1249">XLOOKUP(D1249,Province!$B$2:$B$108,Province!$A$2:$A$108)</f>
        <v>Aosta</v>
      </c>
      <c r="D1249" s="13" t="s">
        <v>1233</v>
      </c>
      <c r="E1249" s="13">
        <v>517.0</v>
      </c>
      <c r="F1249" s="13">
        <f>(Comuni!$E1249/$E$7910)*100</f>
        <v>0.0008700341622</v>
      </c>
      <c r="G1249" s="13">
        <f t="array" ref="G1249">Comuni!$E1249/XLOOKUP(B1249,Ripartizione_Geografica!$C$2:$C$21,Ripartizione_Geografica!$D$2:$D$21)*100</f>
        <v>0.4077094144</v>
      </c>
      <c r="H1249" s="13" t="str">
        <f t="shared" si="1"/>
        <v/>
      </c>
      <c r="I1249" s="13" t="str">
        <f t="array" ref="I1249">XLOOKUP(B1249,Ripartizione_Geografica!$C$2:$C$21,Ripartizione_Geografica!$B$2:$B$21)</f>
        <v>Nord-ovest</v>
      </c>
    </row>
    <row r="1250" ht="14.25" customHeight="1">
      <c r="A1250" s="13" t="s">
        <v>1300</v>
      </c>
      <c r="B1250" s="13" t="s">
        <v>12</v>
      </c>
      <c r="C1250" s="13" t="str">
        <f t="array" ref="C1250">XLOOKUP(D1250,Province!$B$2:$B$108,Province!$A$2:$A$108)</f>
        <v>Aosta</v>
      </c>
      <c r="D1250" s="13" t="s">
        <v>1233</v>
      </c>
      <c r="E1250" s="13">
        <v>198.0</v>
      </c>
      <c r="F1250" s="13">
        <f>(Comuni!$E1250/$E$7910)*100</f>
        <v>0.0003332045728</v>
      </c>
      <c r="G1250" s="13">
        <f t="array" ref="G1250">Comuni!$E1250/XLOOKUP(B1250,Ripartizione_Geografica!$C$2:$C$21,Ripartizione_Geografica!$D$2:$D$21)*100</f>
        <v>0.156144031</v>
      </c>
      <c r="H1250" s="13" t="str">
        <f t="shared" si="1"/>
        <v/>
      </c>
      <c r="I1250" s="13" t="str">
        <f t="array" ref="I1250">XLOOKUP(B1250,Ripartizione_Geografica!$C$2:$C$21,Ripartizione_Geografica!$B$2:$B$21)</f>
        <v>Nord-ovest</v>
      </c>
    </row>
    <row r="1251" ht="14.25" customHeight="1">
      <c r="A1251" s="13" t="s">
        <v>1301</v>
      </c>
      <c r="B1251" s="13" t="s">
        <v>12</v>
      </c>
      <c r="C1251" s="13" t="str">
        <f t="array" ref="C1251">XLOOKUP(D1251,Province!$B$2:$B$108,Province!$A$2:$A$108)</f>
        <v>Aosta</v>
      </c>
      <c r="D1251" s="13" t="s">
        <v>1233</v>
      </c>
      <c r="E1251" s="13">
        <v>655.0</v>
      </c>
      <c r="F1251" s="13">
        <f>(Comuni!$E1251/$E$7910)*100</f>
        <v>0.001102267652</v>
      </c>
      <c r="G1251" s="13">
        <f t="array" ref="G1251">Comuni!$E1251/XLOOKUP(B1251,Ripartizione_Geografica!$C$2:$C$21,Ripartizione_Geografica!$D$2:$D$21)*100</f>
        <v>0.5165370724</v>
      </c>
      <c r="H1251" s="13" t="str">
        <f t="shared" si="1"/>
        <v/>
      </c>
      <c r="I1251" s="13" t="str">
        <f t="array" ref="I1251">XLOOKUP(B1251,Ripartizione_Geografica!$C$2:$C$21,Ripartizione_Geografica!$B$2:$B$21)</f>
        <v>Nord-ovest</v>
      </c>
    </row>
    <row r="1252" ht="14.25" customHeight="1">
      <c r="A1252" s="13" t="s">
        <v>1302</v>
      </c>
      <c r="B1252" s="13" t="s">
        <v>12</v>
      </c>
      <c r="C1252" s="13" t="str">
        <f t="array" ref="C1252">XLOOKUP(D1252,Province!$B$2:$B$108,Province!$A$2:$A$108)</f>
        <v>Aosta</v>
      </c>
      <c r="D1252" s="13" t="s">
        <v>1233</v>
      </c>
      <c r="E1252" s="13">
        <v>187.0</v>
      </c>
      <c r="F1252" s="13">
        <f>(Comuni!$E1252/$E$7910)*100</f>
        <v>0.0003146932076</v>
      </c>
      <c r="G1252" s="13">
        <f t="array" ref="G1252">Comuni!$E1252/XLOOKUP(B1252,Ripartizione_Geografica!$C$2:$C$21,Ripartizione_Geografica!$D$2:$D$21)*100</f>
        <v>0.1474693626</v>
      </c>
      <c r="H1252" s="13" t="str">
        <f t="shared" si="1"/>
        <v/>
      </c>
      <c r="I1252" s="13" t="str">
        <f t="array" ref="I1252">XLOOKUP(B1252,Ripartizione_Geografica!$C$2:$C$21,Ripartizione_Geografica!$B$2:$B$21)</f>
        <v>Nord-ovest</v>
      </c>
    </row>
    <row r="1253" ht="14.25" customHeight="1">
      <c r="A1253" s="13" t="s">
        <v>1303</v>
      </c>
      <c r="B1253" s="13" t="s">
        <v>12</v>
      </c>
      <c r="C1253" s="13" t="str">
        <f t="array" ref="C1253">XLOOKUP(D1253,Province!$B$2:$B$108,Province!$A$2:$A$108)</f>
        <v>Aosta</v>
      </c>
      <c r="D1253" s="13" t="s">
        <v>1233</v>
      </c>
      <c r="E1253" s="13">
        <v>2147.0</v>
      </c>
      <c r="F1253" s="13">
        <f>(Comuni!$E1253/$E$7910)*100</f>
        <v>0.003613081908</v>
      </c>
      <c r="G1253" s="13">
        <f t="array" ref="G1253">Comuni!$E1253/XLOOKUP(B1253,Ripartizione_Geografica!$C$2:$C$21,Ripartizione_Geografica!$D$2:$D$21)*100</f>
        <v>1.693137549</v>
      </c>
      <c r="H1253" s="13" t="str">
        <f t="shared" si="1"/>
        <v/>
      </c>
      <c r="I1253" s="13" t="str">
        <f t="array" ref="I1253">XLOOKUP(B1253,Ripartizione_Geografica!$C$2:$C$21,Ripartizione_Geografica!$B$2:$B$21)</f>
        <v>Nord-ovest</v>
      </c>
    </row>
    <row r="1254" ht="14.25" customHeight="1">
      <c r="A1254" s="13" t="s">
        <v>1304</v>
      </c>
      <c r="B1254" s="13" t="s">
        <v>12</v>
      </c>
      <c r="C1254" s="13" t="str">
        <f t="array" ref="C1254">XLOOKUP(D1254,Province!$B$2:$B$108,Province!$A$2:$A$108)</f>
        <v>Aosta</v>
      </c>
      <c r="D1254" s="13" t="s">
        <v>1233</v>
      </c>
      <c r="E1254" s="13">
        <v>1344.0</v>
      </c>
      <c r="F1254" s="13">
        <f>(Comuni!$E1254/$E$7910)*100</f>
        <v>0.002261752251</v>
      </c>
      <c r="G1254" s="13">
        <f t="array" ref="G1254">Comuni!$E1254/XLOOKUP(B1254,Ripartizione_Geografica!$C$2:$C$21,Ripartizione_Geografica!$D$2:$D$21)*100</f>
        <v>1.059886756</v>
      </c>
      <c r="H1254" s="13" t="str">
        <f t="shared" si="1"/>
        <v/>
      </c>
      <c r="I1254" s="13" t="str">
        <f t="array" ref="I1254">XLOOKUP(B1254,Ripartizione_Geografica!$C$2:$C$21,Ripartizione_Geografica!$B$2:$B$21)</f>
        <v>Nord-ovest</v>
      </c>
    </row>
    <row r="1255" ht="14.25" customHeight="1">
      <c r="A1255" s="13" t="s">
        <v>1305</v>
      </c>
      <c r="B1255" s="13" t="s">
        <v>12</v>
      </c>
      <c r="C1255" s="13" t="str">
        <f t="array" ref="C1255">XLOOKUP(D1255,Province!$B$2:$B$108,Province!$A$2:$A$108)</f>
        <v>Aosta</v>
      </c>
      <c r="D1255" s="13" t="s">
        <v>1233</v>
      </c>
      <c r="E1255" s="13">
        <v>2711.0</v>
      </c>
      <c r="F1255" s="13">
        <f>(Comuni!$E1255/$E$7910)*100</f>
        <v>0.004562210085</v>
      </c>
      <c r="G1255" s="13">
        <f t="array" ref="G1255">Comuni!$E1255/XLOOKUP(B1255,Ripartizione_Geografica!$C$2:$C$21,Ripartizione_Geografica!$D$2:$D$21)*100</f>
        <v>2.137911455</v>
      </c>
      <c r="H1255" s="13" t="str">
        <f t="shared" si="1"/>
        <v/>
      </c>
      <c r="I1255" s="13" t="str">
        <f t="array" ref="I1255">XLOOKUP(B1255,Ripartizione_Geografica!$C$2:$C$21,Ripartizione_Geografica!$B$2:$B$21)</f>
        <v>Nord-ovest</v>
      </c>
    </row>
    <row r="1256" ht="14.25" customHeight="1">
      <c r="A1256" s="13" t="s">
        <v>1306</v>
      </c>
      <c r="B1256" s="13" t="s">
        <v>12</v>
      </c>
      <c r="C1256" s="13" t="str">
        <f t="array" ref="C1256">XLOOKUP(D1256,Province!$B$2:$B$108,Province!$A$2:$A$108)</f>
        <v>Aosta</v>
      </c>
      <c r="D1256" s="13" t="s">
        <v>1233</v>
      </c>
      <c r="E1256" s="13">
        <v>1236.0</v>
      </c>
      <c r="F1256" s="13">
        <f>(Comuni!$E1256/$E$7910)*100</f>
        <v>0.002080004303</v>
      </c>
      <c r="G1256" s="13">
        <f t="array" ref="G1256">Comuni!$E1256/XLOOKUP(B1256,Ripartizione_Geografica!$C$2:$C$21,Ripartizione_Geografica!$D$2:$D$21)*100</f>
        <v>0.9747172847</v>
      </c>
      <c r="H1256" s="13" t="str">
        <f t="shared" si="1"/>
        <v/>
      </c>
      <c r="I1256" s="13" t="str">
        <f t="array" ref="I1256">XLOOKUP(B1256,Ripartizione_Geografica!$C$2:$C$21,Ripartizione_Geografica!$B$2:$B$21)</f>
        <v>Nord-ovest</v>
      </c>
    </row>
    <row r="1257" ht="14.25" customHeight="1">
      <c r="A1257" s="13" t="s">
        <v>1307</v>
      </c>
      <c r="B1257" s="13" t="s">
        <v>23</v>
      </c>
      <c r="C1257" s="13" t="str">
        <f t="array" ref="C1257">XLOOKUP(D1257,Province!$B$2:$B$108,Province!$A$2:$A$108)</f>
        <v>Varese</v>
      </c>
      <c r="D1257" s="13" t="s">
        <v>1308</v>
      </c>
      <c r="E1257" s="13">
        <v>379.0</v>
      </c>
      <c r="F1257" s="13">
        <f>(Comuni!$E1257/$E$7910)*100</f>
        <v>0.0006378006721</v>
      </c>
      <c r="G1257" s="13">
        <f t="array" ref="G1257">Comuni!$E1257/XLOOKUP(B1257,Ripartizione_Geografica!$C$2:$C$21,Ripartizione_Geografica!$D$2:$D$21)*100</f>
        <v>0.003905545163</v>
      </c>
      <c r="H1257" s="13" t="str">
        <f t="shared" si="1"/>
        <v/>
      </c>
      <c r="I1257" s="13" t="str">
        <f t="array" ref="I1257">XLOOKUP(B1257,Ripartizione_Geografica!$C$2:$C$21,Ripartizione_Geografica!$B$2:$B$21)</f>
        <v>Nord-ovest</v>
      </c>
    </row>
    <row r="1258" ht="14.25" customHeight="1">
      <c r="A1258" s="13" t="s">
        <v>1309</v>
      </c>
      <c r="B1258" s="13" t="s">
        <v>23</v>
      </c>
      <c r="C1258" s="13" t="str">
        <f t="array" ref="C1258">XLOOKUP(D1258,Province!$B$2:$B$108,Province!$A$2:$A$108)</f>
        <v>Varese</v>
      </c>
      <c r="D1258" s="13" t="s">
        <v>1308</v>
      </c>
      <c r="E1258" s="13">
        <v>5292.0</v>
      </c>
      <c r="F1258" s="13">
        <f>(Comuni!$E1258/$E$7910)*100</f>
        <v>0.00890564949</v>
      </c>
      <c r="G1258" s="13">
        <f t="array" ref="G1258">Comuni!$E1258/XLOOKUP(B1258,Ripartizione_Geografica!$C$2:$C$21,Ripartizione_Geografica!$D$2:$D$21)*100</f>
        <v>0.05453336412</v>
      </c>
      <c r="H1258" s="13" t="str">
        <f t="shared" si="1"/>
        <v/>
      </c>
      <c r="I1258" s="13" t="str">
        <f t="array" ref="I1258">XLOOKUP(B1258,Ripartizione_Geografica!$C$2:$C$21,Ripartizione_Geografica!$B$2:$B$21)</f>
        <v>Nord-ovest</v>
      </c>
    </row>
    <row r="1259" ht="14.25" customHeight="1">
      <c r="A1259" s="13" t="s">
        <v>1310</v>
      </c>
      <c r="B1259" s="13" t="s">
        <v>23</v>
      </c>
      <c r="C1259" s="13" t="str">
        <f t="array" ref="C1259">XLOOKUP(D1259,Province!$B$2:$B$108,Province!$A$2:$A$108)</f>
        <v>Varese</v>
      </c>
      <c r="D1259" s="13" t="s">
        <v>1308</v>
      </c>
      <c r="E1259" s="13">
        <v>5622.0</v>
      </c>
      <c r="F1259" s="13">
        <f>(Comuni!$E1259/$E$7910)*100</f>
        <v>0.009460990445</v>
      </c>
      <c r="G1259" s="13">
        <f t="array" ref="G1259">Comuni!$E1259/XLOOKUP(B1259,Ripartizione_Geografica!$C$2:$C$21,Ripartizione_Geografica!$D$2:$D$21)*100</f>
        <v>0.05793397073</v>
      </c>
      <c r="H1259" s="13" t="str">
        <f t="shared" si="1"/>
        <v/>
      </c>
      <c r="I1259" s="13" t="str">
        <f t="array" ref="I1259">XLOOKUP(B1259,Ripartizione_Geografica!$C$2:$C$21,Ripartizione_Geografica!$B$2:$B$21)</f>
        <v>Nord-ovest</v>
      </c>
    </row>
    <row r="1260" ht="14.25" customHeight="1">
      <c r="A1260" s="13" t="s">
        <v>1311</v>
      </c>
      <c r="B1260" s="13" t="s">
        <v>23</v>
      </c>
      <c r="C1260" s="13" t="str">
        <f t="array" ref="C1260">XLOOKUP(D1260,Province!$B$2:$B$108,Province!$A$2:$A$108)</f>
        <v>Varese</v>
      </c>
      <c r="D1260" s="13" t="s">
        <v>1308</v>
      </c>
      <c r="E1260" s="13">
        <v>9850.0</v>
      </c>
      <c r="F1260" s="13">
        <f>(Comuni!$E1260/$E$7910)*100</f>
        <v>0.01657608607</v>
      </c>
      <c r="G1260" s="13">
        <f t="array" ref="G1260">Comuni!$E1260/XLOOKUP(B1260,Ripartizione_Geografica!$C$2:$C$21,Ripartizione_Geografica!$D$2:$D$21)*100</f>
        <v>0.1015029548</v>
      </c>
      <c r="H1260" s="13" t="str">
        <f t="shared" si="1"/>
        <v/>
      </c>
      <c r="I1260" s="13" t="str">
        <f t="array" ref="I1260">XLOOKUP(B1260,Ripartizione_Geografica!$C$2:$C$21,Ripartizione_Geografica!$B$2:$B$21)</f>
        <v>Nord-ovest</v>
      </c>
    </row>
    <row r="1261" ht="14.25" customHeight="1">
      <c r="A1261" s="13" t="s">
        <v>1312</v>
      </c>
      <c r="B1261" s="13" t="s">
        <v>23</v>
      </c>
      <c r="C1261" s="13" t="str">
        <f t="array" ref="C1261">XLOOKUP(D1261,Province!$B$2:$B$108,Province!$A$2:$A$108)</f>
        <v>Varese</v>
      </c>
      <c r="D1261" s="13" t="s">
        <v>1308</v>
      </c>
      <c r="E1261" s="13">
        <v>4845.0</v>
      </c>
      <c r="F1261" s="13">
        <f>(Comuni!$E1261/$E$7910)*100</f>
        <v>0.008153414924</v>
      </c>
      <c r="G1261" s="13">
        <f t="array" ref="G1261">Comuni!$E1261/XLOOKUP(B1261,Ripartizione_Geografica!$C$2:$C$21,Ripartizione_Geografica!$D$2:$D$21)*100</f>
        <v>0.0499270879</v>
      </c>
      <c r="H1261" s="13" t="str">
        <f t="shared" si="1"/>
        <v/>
      </c>
      <c r="I1261" s="13" t="str">
        <f t="array" ref="I1261">XLOOKUP(B1261,Ripartizione_Geografica!$C$2:$C$21,Ripartizione_Geografica!$B$2:$B$21)</f>
        <v>Nord-ovest</v>
      </c>
    </row>
    <row r="1262" ht="14.25" customHeight="1">
      <c r="A1262" s="13" t="s">
        <v>1313</v>
      </c>
      <c r="B1262" s="13" t="s">
        <v>23</v>
      </c>
      <c r="C1262" s="13" t="str">
        <f t="array" ref="C1262">XLOOKUP(D1262,Province!$B$2:$B$108,Province!$A$2:$A$108)</f>
        <v>Varese</v>
      </c>
      <c r="D1262" s="13" t="s">
        <v>1308</v>
      </c>
      <c r="E1262" s="13">
        <v>4554.0</v>
      </c>
      <c r="F1262" s="13">
        <f>(Comuni!$E1262/$E$7910)*100</f>
        <v>0.007663705174</v>
      </c>
      <c r="G1262" s="13">
        <f t="array" ref="G1262">Comuni!$E1262/XLOOKUP(B1262,Ripartizione_Geografica!$C$2:$C$21,Ripartizione_Geografica!$D$2:$D$21)*100</f>
        <v>0.04692837117</v>
      </c>
      <c r="H1262" s="13" t="str">
        <f t="shared" si="1"/>
        <v/>
      </c>
      <c r="I1262" s="13" t="str">
        <f t="array" ref="I1262">XLOOKUP(B1262,Ripartizione_Geografica!$C$2:$C$21,Ripartizione_Geografica!$B$2:$B$21)</f>
        <v>Nord-ovest</v>
      </c>
    </row>
    <row r="1263" ht="14.25" customHeight="1">
      <c r="A1263" s="13" t="s">
        <v>1314</v>
      </c>
      <c r="B1263" s="13" t="s">
        <v>23</v>
      </c>
      <c r="C1263" s="13" t="str">
        <f t="array" ref="C1263">XLOOKUP(D1263,Province!$B$2:$B$108,Province!$A$2:$A$108)</f>
        <v>Varese</v>
      </c>
      <c r="D1263" s="13" t="s">
        <v>1308</v>
      </c>
      <c r="E1263" s="13">
        <v>802.0</v>
      </c>
      <c r="F1263" s="13">
        <f>(Comuni!$E1263/$E$7910)*100</f>
        <v>0.001349646805</v>
      </c>
      <c r="G1263" s="13">
        <f t="array" ref="G1263">Comuni!$E1263/XLOOKUP(B1263,Ripartizione_Geografica!$C$2:$C$21,Ripartizione_Geografica!$D$2:$D$21)*100</f>
        <v>0.00826450454</v>
      </c>
      <c r="H1263" s="13" t="str">
        <f t="shared" si="1"/>
        <v/>
      </c>
      <c r="I1263" s="13" t="str">
        <f t="array" ref="I1263">XLOOKUP(B1263,Ripartizione_Geografica!$C$2:$C$21,Ripartizione_Geografica!$B$2:$B$21)</f>
        <v>Nord-ovest</v>
      </c>
    </row>
    <row r="1264" ht="14.25" customHeight="1">
      <c r="A1264" s="13" t="s">
        <v>1315</v>
      </c>
      <c r="B1264" s="13" t="s">
        <v>23</v>
      </c>
      <c r="C1264" s="13" t="str">
        <f t="array" ref="C1264">XLOOKUP(D1264,Province!$B$2:$B$108,Province!$A$2:$A$108)</f>
        <v>Varese</v>
      </c>
      <c r="D1264" s="13" t="s">
        <v>1308</v>
      </c>
      <c r="E1264" s="13">
        <v>1710.0</v>
      </c>
      <c r="F1264" s="13">
        <f>(Comuni!$E1264/$E$7910)*100</f>
        <v>0.002877675856</v>
      </c>
      <c r="G1264" s="13">
        <f t="array" ref="G1264">Comuni!$E1264/XLOOKUP(B1264,Ripartizione_Geografica!$C$2:$C$21,Ripartizione_Geografica!$D$2:$D$21)*100</f>
        <v>0.01762132514</v>
      </c>
      <c r="H1264" s="13" t="str">
        <f t="shared" si="1"/>
        <v/>
      </c>
      <c r="I1264" s="13" t="str">
        <f t="array" ref="I1264">XLOOKUP(B1264,Ripartizione_Geografica!$C$2:$C$21,Ripartizione_Geografica!$B$2:$B$21)</f>
        <v>Nord-ovest</v>
      </c>
    </row>
    <row r="1265" ht="14.25" customHeight="1">
      <c r="A1265" s="13" t="s">
        <v>1316</v>
      </c>
      <c r="B1265" s="13" t="s">
        <v>23</v>
      </c>
      <c r="C1265" s="13" t="str">
        <f t="array" ref="C1265">XLOOKUP(D1265,Province!$B$2:$B$108,Province!$A$2:$A$108)</f>
        <v>Varese</v>
      </c>
      <c r="D1265" s="13" t="s">
        <v>1308</v>
      </c>
      <c r="E1265" s="13">
        <v>1550.0</v>
      </c>
      <c r="F1265" s="13">
        <f>(Comuni!$E1265/$E$7910)*100</f>
        <v>0.002608419635</v>
      </c>
      <c r="G1265" s="13">
        <f t="array" ref="G1265">Comuni!$E1265/XLOOKUP(B1265,Ripartizione_Geografica!$C$2:$C$21,Ripartizione_Geografica!$D$2:$D$21)*100</f>
        <v>0.01597254618</v>
      </c>
      <c r="H1265" s="13" t="str">
        <f t="shared" si="1"/>
        <v/>
      </c>
      <c r="I1265" s="13" t="str">
        <f t="array" ref="I1265">XLOOKUP(B1265,Ripartizione_Geografica!$C$2:$C$21,Ripartizione_Geografica!$B$2:$B$21)</f>
        <v>Nord-ovest</v>
      </c>
    </row>
    <row r="1266" ht="14.25" customHeight="1">
      <c r="A1266" s="13" t="s">
        <v>1317</v>
      </c>
      <c r="B1266" s="13" t="s">
        <v>23</v>
      </c>
      <c r="C1266" s="13" t="str">
        <f t="array" ref="C1266">XLOOKUP(D1266,Province!$B$2:$B$108,Province!$A$2:$A$108)</f>
        <v>Varese</v>
      </c>
      <c r="D1266" s="13" t="s">
        <v>1308</v>
      </c>
      <c r="E1266" s="13">
        <v>667.0</v>
      </c>
      <c r="F1266" s="13">
        <f>(Comuni!$E1266/$E$7910)*100</f>
        <v>0.001122461869</v>
      </c>
      <c r="G1266" s="13">
        <f t="array" ref="G1266">Comuni!$E1266/XLOOKUP(B1266,Ripartizione_Geografica!$C$2:$C$21,Ripartizione_Geografica!$D$2:$D$21)*100</f>
        <v>0.006873347292</v>
      </c>
      <c r="H1266" s="13" t="str">
        <f t="shared" si="1"/>
        <v/>
      </c>
      <c r="I1266" s="13" t="str">
        <f t="array" ref="I1266">XLOOKUP(B1266,Ripartizione_Geografica!$C$2:$C$21,Ripartizione_Geografica!$B$2:$B$21)</f>
        <v>Nord-ovest</v>
      </c>
    </row>
    <row r="1267" ht="14.25" customHeight="1">
      <c r="A1267" s="13" t="s">
        <v>1318</v>
      </c>
      <c r="B1267" s="13" t="s">
        <v>23</v>
      </c>
      <c r="C1267" s="13" t="str">
        <f t="array" ref="C1267">XLOOKUP(D1267,Province!$B$2:$B$108,Province!$A$2:$A$108)</f>
        <v>Varese</v>
      </c>
      <c r="D1267" s="13" t="s">
        <v>1308</v>
      </c>
      <c r="E1267" s="13">
        <v>2603.0</v>
      </c>
      <c r="F1267" s="13">
        <f>(Comuni!$E1267/$E$7910)*100</f>
        <v>0.004380462136</v>
      </c>
      <c r="G1267" s="13">
        <f t="array" ref="G1267">Comuni!$E1267/XLOOKUP(B1267,Ripartizione_Geografica!$C$2:$C$21,Ripartizione_Geografica!$D$2:$D$21)*100</f>
        <v>0.02682357272</v>
      </c>
      <c r="H1267" s="13" t="str">
        <f t="shared" si="1"/>
        <v/>
      </c>
      <c r="I1267" s="13" t="str">
        <f t="array" ref="I1267">XLOOKUP(B1267,Ripartizione_Geografica!$C$2:$C$21,Ripartizione_Geografica!$B$2:$B$21)</f>
        <v>Nord-ovest</v>
      </c>
    </row>
    <row r="1268" ht="14.25" customHeight="1">
      <c r="A1268" s="13" t="s">
        <v>1319</v>
      </c>
      <c r="B1268" s="13" t="s">
        <v>23</v>
      </c>
      <c r="C1268" s="13" t="str">
        <f t="array" ref="C1268">XLOOKUP(D1268,Province!$B$2:$B$108,Province!$A$2:$A$108)</f>
        <v>Varese</v>
      </c>
      <c r="D1268" s="13" t="s">
        <v>1308</v>
      </c>
      <c r="E1268" s="13">
        <v>5464.0</v>
      </c>
      <c r="F1268" s="13">
        <f>(Comuni!$E1268/$E$7910)*100</f>
        <v>0.009195099927</v>
      </c>
      <c r="G1268" s="13">
        <f t="array" ref="G1268">Comuni!$E1268/XLOOKUP(B1268,Ripartizione_Geografica!$C$2:$C$21,Ripartizione_Geografica!$D$2:$D$21)*100</f>
        <v>0.05630580151</v>
      </c>
      <c r="H1268" s="13" t="str">
        <f t="shared" si="1"/>
        <v/>
      </c>
      <c r="I1268" s="13" t="str">
        <f t="array" ref="I1268">XLOOKUP(B1268,Ripartizione_Geografica!$C$2:$C$21,Ripartizione_Geografica!$B$2:$B$21)</f>
        <v>Nord-ovest</v>
      </c>
    </row>
    <row r="1269" ht="14.25" customHeight="1">
      <c r="A1269" s="13" t="s">
        <v>1320</v>
      </c>
      <c r="B1269" s="13" t="s">
        <v>23</v>
      </c>
      <c r="C1269" s="13" t="str">
        <f t="array" ref="C1269">XLOOKUP(D1269,Province!$B$2:$B$108,Province!$A$2:$A$108)</f>
        <v>Varese</v>
      </c>
      <c r="D1269" s="13" t="s">
        <v>1308</v>
      </c>
      <c r="E1269" s="13">
        <v>8994.0</v>
      </c>
      <c r="F1269" s="13">
        <f>(Comuni!$E1269/$E$7910)*100</f>
        <v>0.01513556529</v>
      </c>
      <c r="G1269" s="13">
        <f t="array" ref="G1269">Comuni!$E1269/XLOOKUP(B1269,Ripartizione_Geografica!$C$2:$C$21,Ripartizione_Geografica!$D$2:$D$21)*100</f>
        <v>0.09268198733</v>
      </c>
      <c r="H1269" s="13" t="str">
        <f t="shared" si="1"/>
        <v/>
      </c>
      <c r="I1269" s="13" t="str">
        <f t="array" ref="I1269">XLOOKUP(B1269,Ripartizione_Geografica!$C$2:$C$21,Ripartizione_Geografica!$B$2:$B$21)</f>
        <v>Nord-ovest</v>
      </c>
    </row>
    <row r="1270" ht="14.25" customHeight="1">
      <c r="A1270" s="13" t="s">
        <v>1321</v>
      </c>
      <c r="B1270" s="13" t="s">
        <v>23</v>
      </c>
      <c r="C1270" s="13" t="str">
        <f t="array" ref="C1270">XLOOKUP(D1270,Province!$B$2:$B$108,Province!$A$2:$A$108)</f>
        <v>Varese</v>
      </c>
      <c r="D1270" s="13" t="s">
        <v>1308</v>
      </c>
      <c r="E1270" s="13">
        <v>3285.0</v>
      </c>
      <c r="F1270" s="13">
        <f>(Comuni!$E1270/$E$7910)*100</f>
        <v>0.005528166775</v>
      </c>
      <c r="G1270" s="13">
        <f t="array" ref="G1270">Comuni!$E1270/XLOOKUP(B1270,Ripartizione_Geografica!$C$2:$C$21,Ripartizione_Geografica!$D$2:$D$21)*100</f>
        <v>0.03385149304</v>
      </c>
      <c r="H1270" s="13" t="str">
        <f t="shared" si="1"/>
        <v/>
      </c>
      <c r="I1270" s="13" t="str">
        <f t="array" ref="I1270">XLOOKUP(B1270,Ripartizione_Geografica!$C$2:$C$21,Ripartizione_Geografica!$B$2:$B$21)</f>
        <v>Nord-ovest</v>
      </c>
    </row>
    <row r="1271" ht="14.25" customHeight="1">
      <c r="A1271" s="13" t="s">
        <v>1322</v>
      </c>
      <c r="B1271" s="13" t="s">
        <v>23</v>
      </c>
      <c r="C1271" s="13" t="str">
        <f t="array" ref="C1271">XLOOKUP(D1271,Province!$B$2:$B$108,Province!$A$2:$A$108)</f>
        <v>Varese</v>
      </c>
      <c r="D1271" s="13" t="s">
        <v>1308</v>
      </c>
      <c r="E1271" s="13">
        <v>4267.0</v>
      </c>
      <c r="F1271" s="13">
        <f>(Comuni!$E1271/$E$7910)*100</f>
        <v>0.007180726828</v>
      </c>
      <c r="G1271" s="13">
        <f t="array" ref="G1271">Comuni!$E1271/XLOOKUP(B1271,Ripartizione_Geografica!$C$2:$C$21,Ripartizione_Geografica!$D$2:$D$21)*100</f>
        <v>0.04397087391</v>
      </c>
      <c r="H1271" s="13" t="str">
        <f t="shared" si="1"/>
        <v/>
      </c>
      <c r="I1271" s="13" t="str">
        <f t="array" ref="I1271">XLOOKUP(B1271,Ripartizione_Geografica!$C$2:$C$21,Ripartizione_Geografica!$B$2:$B$21)</f>
        <v>Nord-ovest</v>
      </c>
    </row>
    <row r="1272" ht="14.25" customHeight="1">
      <c r="A1272" s="13" t="s">
        <v>1323</v>
      </c>
      <c r="B1272" s="13" t="s">
        <v>23</v>
      </c>
      <c r="C1272" s="13" t="str">
        <f t="array" ref="C1272">XLOOKUP(D1272,Province!$B$2:$B$108,Province!$A$2:$A$108)</f>
        <v>Varese</v>
      </c>
      <c r="D1272" s="13" t="s">
        <v>1308</v>
      </c>
      <c r="E1272" s="13">
        <v>2119.0</v>
      </c>
      <c r="F1272" s="13">
        <f>(Comuni!$E1272/$E$7910)*100</f>
        <v>0.003565962069</v>
      </c>
      <c r="G1272" s="13">
        <f t="array" ref="G1272">Comuni!$E1272/XLOOKUP(B1272,Ripartizione_Geografica!$C$2:$C$21,Ripartizione_Geografica!$D$2:$D$21)*100</f>
        <v>0.02183601636</v>
      </c>
      <c r="H1272" s="13" t="str">
        <f t="shared" si="1"/>
        <v/>
      </c>
      <c r="I1272" s="13" t="str">
        <f t="array" ref="I1272">XLOOKUP(B1272,Ripartizione_Geografica!$C$2:$C$21,Ripartizione_Geografica!$B$2:$B$21)</f>
        <v>Nord-ovest</v>
      </c>
    </row>
    <row r="1273" ht="14.25" customHeight="1">
      <c r="A1273" s="13" t="s">
        <v>1324</v>
      </c>
      <c r="B1273" s="13" t="s">
        <v>23</v>
      </c>
      <c r="C1273" s="13" t="str">
        <f t="array" ref="C1273">XLOOKUP(D1273,Province!$B$2:$B$108,Province!$A$2:$A$108)</f>
        <v>Varese</v>
      </c>
      <c r="D1273" s="13" t="s">
        <v>1308</v>
      </c>
      <c r="E1273" s="13">
        <v>3362.0</v>
      </c>
      <c r="F1273" s="13">
        <f>(Comuni!$E1273/$E$7910)*100</f>
        <v>0.005657746331</v>
      </c>
      <c r="G1273" s="13">
        <f t="array" ref="G1273">Comuni!$E1273/XLOOKUP(B1273,Ripartizione_Geografica!$C$2:$C$21,Ripartizione_Geografica!$D$2:$D$21)*100</f>
        <v>0.03464496791</v>
      </c>
      <c r="H1273" s="13" t="str">
        <f t="shared" si="1"/>
        <v/>
      </c>
      <c r="I1273" s="13" t="str">
        <f t="array" ref="I1273">XLOOKUP(B1273,Ripartizione_Geografica!$C$2:$C$21,Ripartizione_Geografica!$B$2:$B$21)</f>
        <v>Nord-ovest</v>
      </c>
    </row>
    <row r="1274" ht="14.25" customHeight="1">
      <c r="A1274" s="13" t="s">
        <v>1325</v>
      </c>
      <c r="B1274" s="13" t="s">
        <v>23</v>
      </c>
      <c r="C1274" s="13" t="str">
        <f t="array" ref="C1274">XLOOKUP(D1274,Province!$B$2:$B$108,Province!$A$2:$A$108)</f>
        <v>Varese</v>
      </c>
      <c r="D1274" s="13" t="s">
        <v>1308</v>
      </c>
      <c r="E1274" s="13">
        <v>839.0</v>
      </c>
      <c r="F1274" s="13">
        <f>(Comuni!$E1274/$E$7910)*100</f>
        <v>0.001411912306</v>
      </c>
      <c r="G1274" s="13">
        <f t="array" ref="G1274">Comuni!$E1274/XLOOKUP(B1274,Ripartizione_Geografica!$C$2:$C$21,Ripartizione_Geografica!$D$2:$D$21)*100</f>
        <v>0.008645784675</v>
      </c>
      <c r="H1274" s="13" t="str">
        <f t="shared" si="1"/>
        <v/>
      </c>
      <c r="I1274" s="13" t="str">
        <f t="array" ref="I1274">XLOOKUP(B1274,Ripartizione_Geografica!$C$2:$C$21,Ripartizione_Geografica!$B$2:$B$21)</f>
        <v>Nord-ovest</v>
      </c>
    </row>
    <row r="1275" ht="14.25" customHeight="1">
      <c r="A1275" s="13" t="s">
        <v>1326</v>
      </c>
      <c r="B1275" s="13" t="s">
        <v>23</v>
      </c>
      <c r="C1275" s="13" t="str">
        <f t="array" ref="C1275">XLOOKUP(D1275,Province!$B$2:$B$108,Province!$A$2:$A$108)</f>
        <v>Varese</v>
      </c>
      <c r="D1275" s="13" t="s">
        <v>1308</v>
      </c>
      <c r="E1275" s="13">
        <v>1798.0</v>
      </c>
      <c r="F1275" s="13">
        <f>(Comuni!$E1275/$E$7910)*100</f>
        <v>0.003025766777</v>
      </c>
      <c r="G1275" s="13">
        <f t="array" ref="G1275">Comuni!$E1275/XLOOKUP(B1275,Ripartizione_Geografica!$C$2:$C$21,Ripartizione_Geografica!$D$2:$D$21)*100</f>
        <v>0.01852815357</v>
      </c>
      <c r="H1275" s="13" t="str">
        <f t="shared" si="1"/>
        <v/>
      </c>
      <c r="I1275" s="13" t="str">
        <f t="array" ref="I1275">XLOOKUP(B1275,Ripartizione_Geografica!$C$2:$C$21,Ripartizione_Geografica!$B$2:$B$21)</f>
        <v>Nord-ovest</v>
      </c>
    </row>
    <row r="1276" ht="14.25" customHeight="1">
      <c r="A1276" s="13" t="s">
        <v>1327</v>
      </c>
      <c r="B1276" s="13" t="s">
        <v>23</v>
      </c>
      <c r="C1276" s="13" t="str">
        <f t="array" ref="C1276">XLOOKUP(D1276,Province!$B$2:$B$108,Province!$A$2:$A$108)</f>
        <v>Varese</v>
      </c>
      <c r="D1276" s="13" t="s">
        <v>1308</v>
      </c>
      <c r="E1276" s="13">
        <v>1185.0</v>
      </c>
      <c r="F1276" s="13">
        <f>(Comuni!$E1276/$E$7910)*100</f>
        <v>0.001994178882</v>
      </c>
      <c r="G1276" s="13">
        <f t="array" ref="G1276">Comuni!$E1276/XLOOKUP(B1276,Ripartizione_Geografica!$C$2:$C$21,Ripartizione_Geografica!$D$2:$D$21)*100</f>
        <v>0.01221126918</v>
      </c>
      <c r="H1276" s="13" t="str">
        <f t="shared" si="1"/>
        <v/>
      </c>
      <c r="I1276" s="13" t="str">
        <f t="array" ref="I1276">XLOOKUP(B1276,Ripartizione_Geografica!$C$2:$C$21,Ripartizione_Geografica!$B$2:$B$21)</f>
        <v>Nord-ovest</v>
      </c>
    </row>
    <row r="1277" ht="14.25" customHeight="1">
      <c r="A1277" s="13" t="s">
        <v>1328</v>
      </c>
      <c r="B1277" s="13" t="s">
        <v>23</v>
      </c>
      <c r="C1277" s="13" t="str">
        <f t="array" ref="C1277">XLOOKUP(D1277,Province!$B$2:$B$108,Province!$A$2:$A$108)</f>
        <v>Varese</v>
      </c>
      <c r="D1277" s="13" t="s">
        <v>1308</v>
      </c>
      <c r="E1277" s="13">
        <v>873.0</v>
      </c>
      <c r="F1277" s="13">
        <f>(Comuni!$E1277/$E$7910)*100</f>
        <v>0.001469129253</v>
      </c>
      <c r="G1277" s="13">
        <f t="array" ref="G1277">Comuni!$E1277/XLOOKUP(B1277,Ripartizione_Geografica!$C$2:$C$21,Ripartizione_Geografica!$D$2:$D$21)*100</f>
        <v>0.008996150204</v>
      </c>
      <c r="H1277" s="13" t="str">
        <f t="shared" si="1"/>
        <v/>
      </c>
      <c r="I1277" s="13" t="str">
        <f t="array" ref="I1277">XLOOKUP(B1277,Ripartizione_Geografica!$C$2:$C$21,Ripartizione_Geografica!$B$2:$B$21)</f>
        <v>Nord-ovest</v>
      </c>
    </row>
    <row r="1278" ht="14.25" customHeight="1">
      <c r="A1278" s="13" t="s">
        <v>1329</v>
      </c>
      <c r="B1278" s="13" t="s">
        <v>23</v>
      </c>
      <c r="C1278" s="13" t="str">
        <f t="array" ref="C1278">XLOOKUP(D1278,Province!$B$2:$B$108,Province!$A$2:$A$108)</f>
        <v>Varese</v>
      </c>
      <c r="D1278" s="13" t="s">
        <v>1308</v>
      </c>
      <c r="E1278" s="13">
        <v>1250.0</v>
      </c>
      <c r="F1278" s="13">
        <f>(Comuni!$E1278/$E$7910)*100</f>
        <v>0.002103564222</v>
      </c>
      <c r="G1278" s="13">
        <f t="array" ref="G1278">Comuni!$E1278/XLOOKUP(B1278,Ripartizione_Geografica!$C$2:$C$21,Ripartizione_Geografica!$D$2:$D$21)*100</f>
        <v>0.01288108563</v>
      </c>
      <c r="H1278" s="13" t="str">
        <f t="shared" si="1"/>
        <v/>
      </c>
      <c r="I1278" s="13" t="str">
        <f t="array" ref="I1278">XLOOKUP(B1278,Ripartizione_Geografica!$C$2:$C$21,Ripartizione_Geografica!$B$2:$B$21)</f>
        <v>Nord-ovest</v>
      </c>
    </row>
    <row r="1279" ht="14.25" customHeight="1">
      <c r="A1279" s="13" t="s">
        <v>1330</v>
      </c>
      <c r="B1279" s="13" t="s">
        <v>23</v>
      </c>
      <c r="C1279" s="13" t="str">
        <f t="array" ref="C1279">XLOOKUP(D1279,Province!$B$2:$B$108,Province!$A$2:$A$108)</f>
        <v>Varese</v>
      </c>
      <c r="D1279" s="13" t="s">
        <v>1308</v>
      </c>
      <c r="E1279" s="13">
        <v>1030.0</v>
      </c>
      <c r="F1279" s="13">
        <f>(Comuni!$E1279/$E$7910)*100</f>
        <v>0.001733336919</v>
      </c>
      <c r="G1279" s="13">
        <f t="array" ref="G1279">Comuni!$E1279/XLOOKUP(B1279,Ripartizione_Geografica!$C$2:$C$21,Ripartizione_Geografica!$D$2:$D$21)*100</f>
        <v>0.01061401456</v>
      </c>
      <c r="H1279" s="13" t="str">
        <f t="shared" si="1"/>
        <v/>
      </c>
      <c r="I1279" s="13" t="str">
        <f t="array" ref="I1279">XLOOKUP(B1279,Ripartizione_Geografica!$C$2:$C$21,Ripartizione_Geografica!$B$2:$B$21)</f>
        <v>Nord-ovest</v>
      </c>
    </row>
    <row r="1280" ht="14.25" customHeight="1">
      <c r="A1280" s="13" t="s">
        <v>1331</v>
      </c>
      <c r="B1280" s="13" t="s">
        <v>23</v>
      </c>
      <c r="C1280" s="13" t="str">
        <f t="array" ref="C1280">XLOOKUP(D1280,Province!$B$2:$B$108,Province!$A$2:$A$108)</f>
        <v>Varese</v>
      </c>
      <c r="D1280" s="13" t="s">
        <v>1308</v>
      </c>
      <c r="E1280" s="13">
        <v>1208.0</v>
      </c>
      <c r="F1280" s="13">
        <f>(Comuni!$E1280/$E$7910)*100</f>
        <v>0.002032884464</v>
      </c>
      <c r="G1280" s="13">
        <f t="array" ref="G1280">Comuni!$E1280/XLOOKUP(B1280,Ripartizione_Geografica!$C$2:$C$21,Ripartizione_Geografica!$D$2:$D$21)*100</f>
        <v>0.01244828115</v>
      </c>
      <c r="H1280" s="13" t="str">
        <f t="shared" si="1"/>
        <v/>
      </c>
      <c r="I1280" s="13" t="str">
        <f t="array" ref="I1280">XLOOKUP(B1280,Ripartizione_Geografica!$C$2:$C$21,Ripartizione_Geografica!$B$2:$B$21)</f>
        <v>Nord-ovest</v>
      </c>
    </row>
    <row r="1281" ht="14.25" customHeight="1">
      <c r="A1281" s="13" t="s">
        <v>1332</v>
      </c>
      <c r="B1281" s="13" t="s">
        <v>23</v>
      </c>
      <c r="C1281" s="13" t="str">
        <f t="array" ref="C1281">XLOOKUP(D1281,Province!$B$2:$B$108,Province!$A$2:$A$108)</f>
        <v>Varese</v>
      </c>
      <c r="D1281" s="13" t="s">
        <v>1308</v>
      </c>
      <c r="E1281" s="13">
        <v>3115.0</v>
      </c>
      <c r="F1281" s="13">
        <f>(Comuni!$E1281/$E$7910)*100</f>
        <v>0.005242082041</v>
      </c>
      <c r="G1281" s="13">
        <f t="array" ref="G1281">Comuni!$E1281/XLOOKUP(B1281,Ripartizione_Geografica!$C$2:$C$21,Ripartizione_Geografica!$D$2:$D$21)*100</f>
        <v>0.03209966539</v>
      </c>
      <c r="H1281" s="13" t="str">
        <f t="shared" si="1"/>
        <v/>
      </c>
      <c r="I1281" s="13" t="str">
        <f t="array" ref="I1281">XLOOKUP(B1281,Ripartizione_Geografica!$C$2:$C$21,Ripartizione_Geografica!$B$2:$B$21)</f>
        <v>Nord-ovest</v>
      </c>
    </row>
    <row r="1282" ht="14.25" customHeight="1">
      <c r="A1282" s="13" t="s">
        <v>1333</v>
      </c>
      <c r="B1282" s="13" t="s">
        <v>23</v>
      </c>
      <c r="C1282" s="13" t="str">
        <f t="array" ref="C1282">XLOOKUP(D1282,Province!$B$2:$B$108,Province!$A$2:$A$108)</f>
        <v>Varese</v>
      </c>
      <c r="D1282" s="13" t="s">
        <v>1308</v>
      </c>
      <c r="E1282" s="13">
        <v>79692.0</v>
      </c>
      <c r="F1282" s="13">
        <f>(Comuni!$E1282/$E$7910)*100</f>
        <v>0.134109792</v>
      </c>
      <c r="G1282" s="13">
        <f t="array" ref="G1282">Comuni!$E1282/XLOOKUP(B1282,Ripartizione_Geografica!$C$2:$C$21,Ripartizione_Geografica!$D$2:$D$21)*100</f>
        <v>0.8212155808</v>
      </c>
      <c r="H1282" s="13" t="str">
        <f t="shared" si="1"/>
        <v/>
      </c>
      <c r="I1282" s="13" t="str">
        <f t="array" ref="I1282">XLOOKUP(B1282,Ripartizione_Geografica!$C$2:$C$21,Ripartizione_Geografica!$B$2:$B$21)</f>
        <v>Nord-ovest</v>
      </c>
    </row>
    <row r="1283" ht="14.25" customHeight="1">
      <c r="A1283" s="13" t="s">
        <v>1334</v>
      </c>
      <c r="B1283" s="13" t="s">
        <v>23</v>
      </c>
      <c r="C1283" s="13" t="str">
        <f t="array" ref="C1283">XLOOKUP(D1283,Province!$B$2:$B$108,Province!$A$2:$A$108)</f>
        <v>Varese</v>
      </c>
      <c r="D1283" s="13" t="s">
        <v>1308</v>
      </c>
      <c r="E1283" s="13">
        <v>1867.0</v>
      </c>
      <c r="F1283" s="13">
        <f>(Comuni!$E1283/$E$7910)*100</f>
        <v>0.003141883522</v>
      </c>
      <c r="G1283" s="13">
        <f t="array" ref="G1283">Comuni!$E1283/XLOOKUP(B1283,Ripartizione_Geografica!$C$2:$C$21,Ripartizione_Geografica!$D$2:$D$21)*100</f>
        <v>0.0192391895</v>
      </c>
      <c r="H1283" s="13" t="str">
        <f t="shared" si="1"/>
        <v/>
      </c>
      <c r="I1283" s="13" t="str">
        <f t="array" ref="I1283">XLOOKUP(B1283,Ripartizione_Geografica!$C$2:$C$21,Ripartizione_Geografica!$B$2:$B$21)</f>
        <v>Nord-ovest</v>
      </c>
    </row>
    <row r="1284" ht="14.25" customHeight="1">
      <c r="A1284" s="13" t="s">
        <v>1335</v>
      </c>
      <c r="B1284" s="13" t="s">
        <v>23</v>
      </c>
      <c r="C1284" s="13" t="str">
        <f t="array" ref="C1284">XLOOKUP(D1284,Province!$B$2:$B$108,Province!$A$2:$A$108)</f>
        <v>Varese</v>
      </c>
      <c r="D1284" s="13" t="s">
        <v>1308</v>
      </c>
      <c r="E1284" s="13">
        <v>7830.0</v>
      </c>
      <c r="F1284" s="13">
        <f>(Comuni!$E1284/$E$7910)*100</f>
        <v>0.01317672629</v>
      </c>
      <c r="G1284" s="13">
        <f t="array" ref="G1284">Comuni!$E1284/XLOOKUP(B1284,Ripartizione_Geografica!$C$2:$C$21,Ripartizione_Geografica!$D$2:$D$21)*100</f>
        <v>0.08068712039</v>
      </c>
      <c r="H1284" s="13" t="str">
        <f t="shared" si="1"/>
        <v/>
      </c>
      <c r="I1284" s="13" t="str">
        <f t="array" ref="I1284">XLOOKUP(B1284,Ripartizione_Geografica!$C$2:$C$21,Ripartizione_Geografica!$B$2:$B$21)</f>
        <v>Nord-ovest</v>
      </c>
    </row>
    <row r="1285" ht="14.25" customHeight="1">
      <c r="A1285" s="13" t="s">
        <v>1336</v>
      </c>
      <c r="B1285" s="13" t="s">
        <v>23</v>
      </c>
      <c r="C1285" s="13" t="str">
        <f t="array" ref="C1285">XLOOKUP(D1285,Province!$B$2:$B$108,Province!$A$2:$A$108)</f>
        <v>Varese</v>
      </c>
      <c r="D1285" s="13" t="s">
        <v>1308</v>
      </c>
      <c r="E1285" s="13">
        <v>4569.0</v>
      </c>
      <c r="F1285" s="13">
        <f>(Comuni!$E1285/$E$7910)*100</f>
        <v>0.007688947944</v>
      </c>
      <c r="G1285" s="13">
        <f t="array" ref="G1285">Comuni!$E1285/XLOOKUP(B1285,Ripartizione_Geografica!$C$2:$C$21,Ripartizione_Geografica!$D$2:$D$21)*100</f>
        <v>0.0470829442</v>
      </c>
      <c r="H1285" s="13" t="str">
        <f t="shared" si="1"/>
        <v/>
      </c>
      <c r="I1285" s="13" t="str">
        <f t="array" ref="I1285">XLOOKUP(B1285,Ripartizione_Geografica!$C$2:$C$21,Ripartizione_Geografica!$B$2:$B$21)</f>
        <v>Nord-ovest</v>
      </c>
    </row>
    <row r="1286" ht="14.25" customHeight="1">
      <c r="A1286" s="13" t="s">
        <v>1337</v>
      </c>
      <c r="B1286" s="13" t="s">
        <v>23</v>
      </c>
      <c r="C1286" s="13" t="str">
        <f t="array" ref="C1286">XLOOKUP(D1286,Province!$B$2:$B$108,Province!$A$2:$A$108)</f>
        <v>Varese</v>
      </c>
      <c r="D1286" s="13" t="s">
        <v>1308</v>
      </c>
      <c r="E1286" s="13">
        <v>2612.0</v>
      </c>
      <c r="F1286" s="13">
        <f>(Comuni!$E1286/$E$7910)*100</f>
        <v>0.004395607798</v>
      </c>
      <c r="G1286" s="13">
        <f t="array" ref="G1286">Comuni!$E1286/XLOOKUP(B1286,Ripartizione_Geografica!$C$2:$C$21,Ripartizione_Geografica!$D$2:$D$21)*100</f>
        <v>0.02691631653</v>
      </c>
      <c r="H1286" s="13" t="str">
        <f t="shared" si="1"/>
        <v/>
      </c>
      <c r="I1286" s="13" t="str">
        <f t="array" ref="I1286">XLOOKUP(B1286,Ripartizione_Geografica!$C$2:$C$21,Ripartizione_Geografica!$B$2:$B$21)</f>
        <v>Nord-ovest</v>
      </c>
    </row>
    <row r="1287" ht="14.25" customHeight="1">
      <c r="A1287" s="13" t="s">
        <v>1338</v>
      </c>
      <c r="B1287" s="13" t="s">
        <v>23</v>
      </c>
      <c r="C1287" s="13" t="str">
        <f t="array" ref="C1287">XLOOKUP(D1287,Province!$B$2:$B$108,Province!$A$2:$A$108)</f>
        <v>Varese</v>
      </c>
      <c r="D1287" s="13" t="s">
        <v>1308</v>
      </c>
      <c r="E1287" s="13">
        <v>14136.0</v>
      </c>
      <c r="F1287" s="13">
        <f>(Comuni!$E1287/$E$7910)*100</f>
        <v>0.02378878707</v>
      </c>
      <c r="G1287" s="13">
        <f t="array" ref="G1287">Comuni!$E1287/XLOOKUP(B1287,Ripartizione_Geografica!$C$2:$C$21,Ripartizione_Geografica!$D$2:$D$21)*100</f>
        <v>0.1456696212</v>
      </c>
      <c r="H1287" s="13" t="str">
        <f t="shared" si="1"/>
        <v/>
      </c>
      <c r="I1287" s="13" t="str">
        <f t="array" ref="I1287">XLOOKUP(B1287,Ripartizione_Geografica!$C$2:$C$21,Ripartizione_Geografica!$B$2:$B$21)</f>
        <v>Nord-ovest</v>
      </c>
    </row>
    <row r="1288" ht="14.25" customHeight="1">
      <c r="A1288" s="13" t="s">
        <v>1339</v>
      </c>
      <c r="B1288" s="13" t="s">
        <v>23</v>
      </c>
      <c r="C1288" s="13" t="str">
        <f t="array" ref="C1288">XLOOKUP(D1288,Province!$B$2:$B$108,Province!$A$2:$A$108)</f>
        <v>Varese</v>
      </c>
      <c r="D1288" s="13" t="s">
        <v>1308</v>
      </c>
      <c r="E1288" s="13">
        <v>6502.0</v>
      </c>
      <c r="F1288" s="13">
        <f>(Comuni!$E1288/$E$7910)*100</f>
        <v>0.01094189966</v>
      </c>
      <c r="G1288" s="13">
        <f t="array" ref="G1288">Comuni!$E1288/XLOOKUP(B1288,Ripartizione_Geografica!$C$2:$C$21,Ripartizione_Geografica!$D$2:$D$21)*100</f>
        <v>0.06700225501</v>
      </c>
      <c r="H1288" s="13" t="str">
        <f t="shared" si="1"/>
        <v/>
      </c>
      <c r="I1288" s="13" t="str">
        <f t="array" ref="I1288">XLOOKUP(B1288,Ripartizione_Geografica!$C$2:$C$21,Ripartizione_Geografica!$B$2:$B$21)</f>
        <v>Nord-ovest</v>
      </c>
    </row>
    <row r="1289" ht="14.25" customHeight="1">
      <c r="A1289" s="13" t="s">
        <v>1340</v>
      </c>
      <c r="B1289" s="13" t="s">
        <v>23</v>
      </c>
      <c r="C1289" s="13" t="str">
        <f t="array" ref="C1289">XLOOKUP(D1289,Province!$B$2:$B$108,Province!$A$2:$A$108)</f>
        <v>Varese</v>
      </c>
      <c r="D1289" s="13" t="s">
        <v>1308</v>
      </c>
      <c r="E1289" s="13">
        <v>16397.0</v>
      </c>
      <c r="F1289" s="13">
        <f>(Comuni!$E1289/$E$7910)*100</f>
        <v>0.02759371404</v>
      </c>
      <c r="G1289" s="13">
        <f t="array" ref="G1289">Comuni!$E1289/XLOOKUP(B1289,Ripartizione_Geografica!$C$2:$C$21,Ripartizione_Geografica!$D$2:$D$21)*100</f>
        <v>0.1689689289</v>
      </c>
      <c r="H1289" s="13" t="str">
        <f t="shared" si="1"/>
        <v/>
      </c>
      <c r="I1289" s="13" t="str">
        <f t="array" ref="I1289">XLOOKUP(B1289,Ripartizione_Geografica!$C$2:$C$21,Ripartizione_Geografica!$B$2:$B$21)</f>
        <v>Nord-ovest</v>
      </c>
    </row>
    <row r="1290" ht="14.25" customHeight="1">
      <c r="A1290" s="13" t="s">
        <v>1341</v>
      </c>
      <c r="B1290" s="13" t="s">
        <v>23</v>
      </c>
      <c r="C1290" s="13" t="str">
        <f t="array" ref="C1290">XLOOKUP(D1290,Province!$B$2:$B$108,Province!$A$2:$A$108)</f>
        <v>Varese</v>
      </c>
      <c r="D1290" s="13" t="s">
        <v>1308</v>
      </c>
      <c r="E1290" s="13">
        <v>4940.0</v>
      </c>
      <c r="F1290" s="13">
        <f>(Comuni!$E1290/$E$7910)*100</f>
        <v>0.008313285805</v>
      </c>
      <c r="G1290" s="13">
        <f t="array" ref="G1290">Comuni!$E1290/XLOOKUP(B1290,Ripartizione_Geografica!$C$2:$C$21,Ripartizione_Geografica!$D$2:$D$21)*100</f>
        <v>0.05090605041</v>
      </c>
      <c r="H1290" s="13" t="str">
        <f t="shared" si="1"/>
        <v/>
      </c>
      <c r="I1290" s="13" t="str">
        <f t="array" ref="I1290">XLOOKUP(B1290,Ripartizione_Geografica!$C$2:$C$21,Ripartizione_Geografica!$B$2:$B$21)</f>
        <v>Nord-ovest</v>
      </c>
    </row>
    <row r="1291" ht="14.25" customHeight="1">
      <c r="A1291" s="13" t="s">
        <v>1342</v>
      </c>
      <c r="B1291" s="13" t="s">
        <v>23</v>
      </c>
      <c r="C1291" s="13" t="str">
        <f t="array" ref="C1291">XLOOKUP(D1291,Province!$B$2:$B$108,Province!$A$2:$A$108)</f>
        <v>Varese</v>
      </c>
      <c r="D1291" s="13" t="s">
        <v>1308</v>
      </c>
      <c r="E1291" s="13">
        <v>2652.0</v>
      </c>
      <c r="F1291" s="13">
        <f>(Comuni!$E1291/$E$7910)*100</f>
        <v>0.004462921853</v>
      </c>
      <c r="G1291" s="13">
        <f t="array" ref="G1291">Comuni!$E1291/XLOOKUP(B1291,Ripartizione_Geografica!$C$2:$C$21,Ripartizione_Geografica!$D$2:$D$21)*100</f>
        <v>0.02732851127</v>
      </c>
      <c r="H1291" s="13" t="str">
        <f t="shared" si="1"/>
        <v/>
      </c>
      <c r="I1291" s="13" t="str">
        <f t="array" ref="I1291">XLOOKUP(B1291,Ripartizione_Geografica!$C$2:$C$21,Ripartizione_Geografica!$B$2:$B$21)</f>
        <v>Nord-ovest</v>
      </c>
    </row>
    <row r="1292" ht="14.25" customHeight="1">
      <c r="A1292" s="13" t="s">
        <v>1343</v>
      </c>
      <c r="B1292" s="13" t="s">
        <v>23</v>
      </c>
      <c r="C1292" s="13" t="str">
        <f t="array" ref="C1292">XLOOKUP(D1292,Province!$B$2:$B$108,Province!$A$2:$A$108)</f>
        <v>Varese</v>
      </c>
      <c r="D1292" s="13" t="s">
        <v>1308</v>
      </c>
      <c r="E1292" s="13">
        <v>1304.0</v>
      </c>
      <c r="F1292" s="13">
        <f>(Comuni!$E1292/$E$7910)*100</f>
        <v>0.002194438196</v>
      </c>
      <c r="G1292" s="13">
        <f t="array" ref="G1292">Comuni!$E1292/XLOOKUP(B1292,Ripartizione_Geografica!$C$2:$C$21,Ripartizione_Geografica!$D$2:$D$21)*100</f>
        <v>0.01343754853</v>
      </c>
      <c r="H1292" s="13" t="str">
        <f t="shared" si="1"/>
        <v/>
      </c>
      <c r="I1292" s="13" t="str">
        <f t="array" ref="I1292">XLOOKUP(B1292,Ripartizione_Geografica!$C$2:$C$21,Ripartizione_Geografica!$B$2:$B$21)</f>
        <v>Nord-ovest</v>
      </c>
    </row>
    <row r="1293" ht="14.25" customHeight="1">
      <c r="A1293" s="13" t="s">
        <v>1344</v>
      </c>
      <c r="B1293" s="13" t="s">
        <v>23</v>
      </c>
      <c r="C1293" s="13" t="str">
        <f t="array" ref="C1293">XLOOKUP(D1293,Province!$B$2:$B$108,Province!$A$2:$A$108)</f>
        <v>Varese</v>
      </c>
      <c r="D1293" s="13" t="s">
        <v>1308</v>
      </c>
      <c r="E1293" s="13">
        <v>3865.0</v>
      </c>
      <c r="F1293" s="13">
        <f>(Comuni!$E1293/$E$7910)*100</f>
        <v>0.006504220574</v>
      </c>
      <c r="G1293" s="13">
        <f t="array" ref="G1293">Comuni!$E1293/XLOOKUP(B1293,Ripartizione_Geografica!$C$2:$C$21,Ripartizione_Geografica!$D$2:$D$21)*100</f>
        <v>0.03982831677</v>
      </c>
      <c r="H1293" s="13" t="str">
        <f t="shared" si="1"/>
        <v/>
      </c>
      <c r="I1293" s="13" t="str">
        <f t="array" ref="I1293">XLOOKUP(B1293,Ripartizione_Geografica!$C$2:$C$21,Ripartizione_Geografica!$B$2:$B$21)</f>
        <v>Nord-ovest</v>
      </c>
    </row>
    <row r="1294" ht="14.25" customHeight="1">
      <c r="A1294" s="13" t="s">
        <v>1345</v>
      </c>
      <c r="B1294" s="13" t="s">
        <v>23</v>
      </c>
      <c r="C1294" s="13" t="str">
        <f t="array" ref="C1294">XLOOKUP(D1294,Province!$B$2:$B$108,Province!$A$2:$A$108)</f>
        <v>Varese</v>
      </c>
      <c r="D1294" s="13" t="s">
        <v>1308</v>
      </c>
      <c r="E1294" s="13">
        <v>5726.0</v>
      </c>
      <c r="F1294" s="13">
        <f>(Comuni!$E1294/$E$7910)*100</f>
        <v>0.009636006988</v>
      </c>
      <c r="G1294" s="13">
        <f t="array" ref="G1294">Comuni!$E1294/XLOOKUP(B1294,Ripartizione_Geografica!$C$2:$C$21,Ripartizione_Geografica!$D$2:$D$21)*100</f>
        <v>0.05900567706</v>
      </c>
      <c r="H1294" s="13" t="str">
        <f t="shared" si="1"/>
        <v/>
      </c>
      <c r="I1294" s="13" t="str">
        <f t="array" ref="I1294">XLOOKUP(B1294,Ripartizione_Geografica!$C$2:$C$21,Ripartizione_Geografica!$B$2:$B$21)</f>
        <v>Nord-ovest</v>
      </c>
    </row>
    <row r="1295" ht="14.25" customHeight="1">
      <c r="A1295" s="13" t="s">
        <v>1346</v>
      </c>
      <c r="B1295" s="13" t="s">
        <v>23</v>
      </c>
      <c r="C1295" s="13" t="str">
        <f t="array" ref="C1295">XLOOKUP(D1295,Province!$B$2:$B$108,Province!$A$2:$A$108)</f>
        <v>Varese</v>
      </c>
      <c r="D1295" s="13" t="s">
        <v>1308</v>
      </c>
      <c r="E1295" s="13">
        <v>21386.0</v>
      </c>
      <c r="F1295" s="13">
        <f>(Comuni!$E1295/$E$7910)*100</f>
        <v>0.03598945956</v>
      </c>
      <c r="G1295" s="13">
        <f t="array" ref="G1295">Comuni!$E1295/XLOOKUP(B1295,Ripartizione_Geografica!$C$2:$C$21,Ripartizione_Geografica!$D$2:$D$21)*100</f>
        <v>0.2203799178</v>
      </c>
      <c r="H1295" s="13" t="str">
        <f t="shared" si="1"/>
        <v/>
      </c>
      <c r="I1295" s="13" t="str">
        <f t="array" ref="I1295">XLOOKUP(B1295,Ripartizione_Geografica!$C$2:$C$21,Ripartizione_Geografica!$B$2:$B$21)</f>
        <v>Nord-ovest</v>
      </c>
    </row>
    <row r="1296" ht="14.25" customHeight="1">
      <c r="A1296" s="13" t="s">
        <v>1347</v>
      </c>
      <c r="B1296" s="13" t="s">
        <v>23</v>
      </c>
      <c r="C1296" s="13" t="str">
        <f t="array" ref="C1296">XLOOKUP(D1296,Province!$B$2:$B$108,Province!$A$2:$A$108)</f>
        <v>Varese</v>
      </c>
      <c r="D1296" s="13" t="s">
        <v>1308</v>
      </c>
      <c r="E1296" s="13">
        <v>665.0</v>
      </c>
      <c r="F1296" s="13">
        <f>(Comuni!$E1296/$E$7910)*100</f>
        <v>0.001119096166</v>
      </c>
      <c r="G1296" s="13">
        <f t="array" ref="G1296">Comuni!$E1296/XLOOKUP(B1296,Ripartizione_Geografica!$C$2:$C$21,Ripartizione_Geografica!$D$2:$D$21)*100</f>
        <v>0.006852737555</v>
      </c>
      <c r="H1296" s="13" t="str">
        <f t="shared" si="1"/>
        <v/>
      </c>
      <c r="I1296" s="13" t="str">
        <f t="array" ref="I1296">XLOOKUP(B1296,Ripartizione_Geografica!$C$2:$C$21,Ripartizione_Geografica!$B$2:$B$21)</f>
        <v>Nord-ovest</v>
      </c>
    </row>
    <row r="1297" ht="14.25" customHeight="1">
      <c r="A1297" s="13" t="s">
        <v>1348</v>
      </c>
      <c r="B1297" s="13" t="s">
        <v>23</v>
      </c>
      <c r="C1297" s="13" t="str">
        <f t="array" ref="C1297">XLOOKUP(D1297,Province!$B$2:$B$108,Province!$A$2:$A$108)</f>
        <v>Varese</v>
      </c>
      <c r="D1297" s="13" t="s">
        <v>1308</v>
      </c>
      <c r="E1297" s="13">
        <v>14244.0</v>
      </c>
      <c r="F1297" s="13">
        <f>(Comuni!$E1297/$E$7910)*100</f>
        <v>0.02397053502</v>
      </c>
      <c r="G1297" s="13">
        <f t="array" ref="G1297">Comuni!$E1297/XLOOKUP(B1297,Ripartizione_Geografica!$C$2:$C$21,Ripartizione_Geografica!$D$2:$D$21)*100</f>
        <v>0.146782547</v>
      </c>
      <c r="H1297" s="13" t="str">
        <f t="shared" si="1"/>
        <v/>
      </c>
      <c r="I1297" s="13" t="str">
        <f t="array" ref="I1297">XLOOKUP(B1297,Ripartizione_Geografica!$C$2:$C$21,Ripartizione_Geografica!$B$2:$B$21)</f>
        <v>Nord-ovest</v>
      </c>
    </row>
    <row r="1298" ht="14.25" customHeight="1">
      <c r="A1298" s="13" t="s">
        <v>1349</v>
      </c>
      <c r="B1298" s="13" t="s">
        <v>23</v>
      </c>
      <c r="C1298" s="13" t="str">
        <f t="array" ref="C1298">XLOOKUP(D1298,Province!$B$2:$B$108,Province!$A$2:$A$108)</f>
        <v>Varese</v>
      </c>
      <c r="D1298" s="13" t="s">
        <v>1308</v>
      </c>
      <c r="E1298" s="13">
        <v>530.0</v>
      </c>
      <c r="F1298" s="13">
        <f>(Comuni!$E1298/$E$7910)*100</f>
        <v>0.0008919112301</v>
      </c>
      <c r="G1298" s="13">
        <f t="array" ref="G1298">Comuni!$E1298/XLOOKUP(B1298,Ripartizione_Geografica!$C$2:$C$21,Ripartizione_Geografica!$D$2:$D$21)*100</f>
        <v>0.005461580307</v>
      </c>
      <c r="H1298" s="13" t="str">
        <f t="shared" si="1"/>
        <v/>
      </c>
      <c r="I1298" s="13" t="str">
        <f t="array" ref="I1298">XLOOKUP(B1298,Ripartizione_Geografica!$C$2:$C$21,Ripartizione_Geografica!$B$2:$B$21)</f>
        <v>Nord-ovest</v>
      </c>
    </row>
    <row r="1299" ht="14.25" customHeight="1">
      <c r="A1299" s="13" t="s">
        <v>1350</v>
      </c>
      <c r="B1299" s="13" t="s">
        <v>23</v>
      </c>
      <c r="C1299" s="13" t="str">
        <f t="array" ref="C1299">XLOOKUP(D1299,Province!$B$2:$B$108,Province!$A$2:$A$108)</f>
        <v>Varese</v>
      </c>
      <c r="D1299" s="13" t="s">
        <v>1308</v>
      </c>
      <c r="E1299" s="13">
        <v>1281.0</v>
      </c>
      <c r="F1299" s="13">
        <f>(Comuni!$E1299/$E$7910)*100</f>
        <v>0.002155732615</v>
      </c>
      <c r="G1299" s="13">
        <f t="array" ref="G1299">Comuni!$E1299/XLOOKUP(B1299,Ripartizione_Geografica!$C$2:$C$21,Ripartizione_Geografica!$D$2:$D$21)*100</f>
        <v>0.01320053655</v>
      </c>
      <c r="H1299" s="13" t="str">
        <f t="shared" si="1"/>
        <v/>
      </c>
      <c r="I1299" s="13" t="str">
        <f t="array" ref="I1299">XLOOKUP(B1299,Ripartizione_Geografica!$C$2:$C$21,Ripartizione_Geografica!$B$2:$B$21)</f>
        <v>Nord-ovest</v>
      </c>
    </row>
    <row r="1300" ht="14.25" customHeight="1">
      <c r="A1300" s="13" t="s">
        <v>1351</v>
      </c>
      <c r="B1300" s="13" t="s">
        <v>23</v>
      </c>
      <c r="C1300" s="13" t="str">
        <f t="array" ref="C1300">XLOOKUP(D1300,Province!$B$2:$B$108,Province!$A$2:$A$108)</f>
        <v>Varese</v>
      </c>
      <c r="D1300" s="13" t="s">
        <v>1308</v>
      </c>
      <c r="E1300" s="13">
        <v>2000.0</v>
      </c>
      <c r="F1300" s="13">
        <f>(Comuni!$E1300/$E$7910)*100</f>
        <v>0.003365702755</v>
      </c>
      <c r="G1300" s="13">
        <f t="array" ref="G1300">Comuni!$E1300/XLOOKUP(B1300,Ripartizione_Geografica!$C$2:$C$21,Ripartizione_Geografica!$D$2:$D$21)*100</f>
        <v>0.02060973701</v>
      </c>
      <c r="H1300" s="13" t="str">
        <f t="shared" si="1"/>
        <v/>
      </c>
      <c r="I1300" s="13" t="str">
        <f t="array" ref="I1300">XLOOKUP(B1300,Ripartizione_Geografica!$C$2:$C$21,Ripartizione_Geografica!$B$2:$B$21)</f>
        <v>Nord-ovest</v>
      </c>
    </row>
    <row r="1301" ht="14.25" customHeight="1">
      <c r="A1301" s="13" t="s">
        <v>1352</v>
      </c>
      <c r="B1301" s="13" t="s">
        <v>23</v>
      </c>
      <c r="C1301" s="13" t="str">
        <f t="array" ref="C1301">XLOOKUP(D1301,Province!$B$2:$B$108,Province!$A$2:$A$108)</f>
        <v>Varese</v>
      </c>
      <c r="D1301" s="13" t="s">
        <v>1308</v>
      </c>
      <c r="E1301" s="13">
        <v>7836.0</v>
      </c>
      <c r="F1301" s="13">
        <f>(Comuni!$E1301/$E$7910)*100</f>
        <v>0.01318682339</v>
      </c>
      <c r="G1301" s="13">
        <f t="array" ref="G1301">Comuni!$E1301/XLOOKUP(B1301,Ripartizione_Geografica!$C$2:$C$21,Ripartizione_Geografica!$D$2:$D$21)*100</f>
        <v>0.0807489496</v>
      </c>
      <c r="H1301" s="13" t="str">
        <f t="shared" si="1"/>
        <v/>
      </c>
      <c r="I1301" s="13" t="str">
        <f t="array" ref="I1301">XLOOKUP(B1301,Ripartizione_Geografica!$C$2:$C$21,Ripartizione_Geografica!$B$2:$B$21)</f>
        <v>Nord-ovest</v>
      </c>
    </row>
    <row r="1302" ht="14.25" customHeight="1">
      <c r="A1302" s="13" t="s">
        <v>1353</v>
      </c>
      <c r="B1302" s="13" t="s">
        <v>23</v>
      </c>
      <c r="C1302" s="13" t="str">
        <f t="array" ref="C1302">XLOOKUP(D1302,Province!$B$2:$B$108,Province!$A$2:$A$108)</f>
        <v>Varese</v>
      </c>
      <c r="D1302" s="13" t="s">
        <v>1308</v>
      </c>
      <c r="E1302" s="13">
        <v>5248.0</v>
      </c>
      <c r="F1302" s="13">
        <f>(Comuni!$E1302/$E$7910)*100</f>
        <v>0.00883160403</v>
      </c>
      <c r="G1302" s="13">
        <f t="array" ref="G1302">Comuni!$E1302/XLOOKUP(B1302,Ripartizione_Geografica!$C$2:$C$21,Ripartizione_Geografica!$D$2:$D$21)*100</f>
        <v>0.05407994991</v>
      </c>
      <c r="H1302" s="13" t="str">
        <f t="shared" si="1"/>
        <v/>
      </c>
      <c r="I1302" s="13" t="str">
        <f t="array" ref="I1302">XLOOKUP(B1302,Ripartizione_Geografica!$C$2:$C$21,Ripartizione_Geografica!$B$2:$B$21)</f>
        <v>Nord-ovest</v>
      </c>
    </row>
    <row r="1303" ht="14.25" customHeight="1">
      <c r="A1303" s="13" t="s">
        <v>1354</v>
      </c>
      <c r="B1303" s="13" t="s">
        <v>23</v>
      </c>
      <c r="C1303" s="13" t="str">
        <f t="array" ref="C1303">XLOOKUP(D1303,Province!$B$2:$B$108,Province!$A$2:$A$108)</f>
        <v>Varese</v>
      </c>
      <c r="D1303" s="13" t="s">
        <v>1308</v>
      </c>
      <c r="E1303" s="13">
        <v>5713.0</v>
      </c>
      <c r="F1303" s="13">
        <f>(Comuni!$E1303/$E$7910)*100</f>
        <v>0.00961412992</v>
      </c>
      <c r="G1303" s="13">
        <f t="array" ref="G1303">Comuni!$E1303/XLOOKUP(B1303,Ripartizione_Geografica!$C$2:$C$21,Ripartizione_Geografica!$D$2:$D$21)*100</f>
        <v>0.05887171376</v>
      </c>
      <c r="H1303" s="13" t="str">
        <f t="shared" si="1"/>
        <v/>
      </c>
      <c r="I1303" s="13" t="str">
        <f t="array" ref="I1303">XLOOKUP(B1303,Ripartizione_Geografica!$C$2:$C$21,Ripartizione_Geografica!$B$2:$B$21)</f>
        <v>Nord-ovest</v>
      </c>
    </row>
    <row r="1304" ht="14.25" customHeight="1">
      <c r="A1304" s="13" t="s">
        <v>1355</v>
      </c>
      <c r="B1304" s="13" t="s">
        <v>23</v>
      </c>
      <c r="C1304" s="13" t="str">
        <f t="array" ref="C1304">XLOOKUP(D1304,Province!$B$2:$B$108,Province!$A$2:$A$108)</f>
        <v>Varese</v>
      </c>
      <c r="D1304" s="13" t="s">
        <v>1308</v>
      </c>
      <c r="E1304" s="13">
        <v>828.0</v>
      </c>
      <c r="F1304" s="13">
        <f>(Comuni!$E1304/$E$7910)*100</f>
        <v>0.001393400941</v>
      </c>
      <c r="G1304" s="13">
        <f t="array" ref="G1304">Comuni!$E1304/XLOOKUP(B1304,Ripartizione_Geografica!$C$2:$C$21,Ripartizione_Geografica!$D$2:$D$21)*100</f>
        <v>0.008532431121</v>
      </c>
      <c r="H1304" s="13" t="str">
        <f t="shared" si="1"/>
        <v/>
      </c>
      <c r="I1304" s="13" t="str">
        <f t="array" ref="I1304">XLOOKUP(B1304,Ripartizione_Geografica!$C$2:$C$21,Ripartizione_Geografica!$B$2:$B$21)</f>
        <v>Nord-ovest</v>
      </c>
    </row>
    <row r="1305" ht="14.25" customHeight="1">
      <c r="A1305" s="13" t="s">
        <v>1356</v>
      </c>
      <c r="B1305" s="13" t="s">
        <v>23</v>
      </c>
      <c r="C1305" s="13" t="str">
        <f t="array" ref="C1305">XLOOKUP(D1305,Province!$B$2:$B$108,Province!$A$2:$A$108)</f>
        <v>Varese</v>
      </c>
      <c r="D1305" s="13" t="s">
        <v>1308</v>
      </c>
      <c r="E1305" s="13">
        <v>9984.0</v>
      </c>
      <c r="F1305" s="13">
        <f>(Comuni!$E1305/$E$7910)*100</f>
        <v>0.01680158815</v>
      </c>
      <c r="G1305" s="13">
        <f t="array" ref="G1305">Comuni!$E1305/XLOOKUP(B1305,Ripartizione_Geografica!$C$2:$C$21,Ripartizione_Geografica!$D$2:$D$21)*100</f>
        <v>0.1028838071</v>
      </c>
      <c r="H1305" s="13" t="str">
        <f t="shared" si="1"/>
        <v/>
      </c>
      <c r="I1305" s="13" t="str">
        <f t="array" ref="I1305">XLOOKUP(B1305,Ripartizione_Geografica!$C$2:$C$21,Ripartizione_Geografica!$B$2:$B$21)</f>
        <v>Nord-ovest</v>
      </c>
    </row>
    <row r="1306" ht="14.25" customHeight="1">
      <c r="A1306" s="13" t="s">
        <v>1357</v>
      </c>
      <c r="B1306" s="13" t="s">
        <v>23</v>
      </c>
      <c r="C1306" s="13" t="str">
        <f t="array" ref="C1306">XLOOKUP(D1306,Province!$B$2:$B$108,Province!$A$2:$A$108)</f>
        <v>Varese</v>
      </c>
      <c r="D1306" s="13" t="s">
        <v>1308</v>
      </c>
      <c r="E1306" s="13">
        <v>3972.0</v>
      </c>
      <c r="F1306" s="13">
        <f>(Comuni!$E1306/$E$7910)*100</f>
        <v>0.006684285672</v>
      </c>
      <c r="G1306" s="13">
        <f t="array" ref="G1306">Comuni!$E1306/XLOOKUP(B1306,Ripartizione_Geografica!$C$2:$C$21,Ripartizione_Geografica!$D$2:$D$21)*100</f>
        <v>0.0409309377</v>
      </c>
      <c r="H1306" s="13" t="str">
        <f t="shared" si="1"/>
        <v/>
      </c>
      <c r="I1306" s="13" t="str">
        <f t="array" ref="I1306">XLOOKUP(B1306,Ripartizione_Geografica!$C$2:$C$21,Ripartizione_Geografica!$B$2:$B$21)</f>
        <v>Nord-ovest</v>
      </c>
    </row>
    <row r="1307" ht="14.25" customHeight="1">
      <c r="A1307" s="13" t="s">
        <v>1358</v>
      </c>
      <c r="B1307" s="13" t="s">
        <v>23</v>
      </c>
      <c r="C1307" s="13" t="str">
        <f t="array" ref="C1307">XLOOKUP(D1307,Province!$B$2:$B$108,Province!$A$2:$A$108)</f>
        <v>Varese</v>
      </c>
      <c r="D1307" s="13" t="s">
        <v>1308</v>
      </c>
      <c r="E1307" s="13">
        <v>1942.0</v>
      </c>
      <c r="F1307" s="13">
        <f>(Comuni!$E1307/$E$7910)*100</f>
        <v>0.003268097375</v>
      </c>
      <c r="G1307" s="13">
        <f t="array" ref="G1307">Comuni!$E1307/XLOOKUP(B1307,Ripartizione_Geografica!$C$2:$C$21,Ripartizione_Geografica!$D$2:$D$21)*100</f>
        <v>0.02001205464</v>
      </c>
      <c r="H1307" s="13" t="str">
        <f t="shared" si="1"/>
        <v/>
      </c>
      <c r="I1307" s="13" t="str">
        <f t="array" ref="I1307">XLOOKUP(B1307,Ripartizione_Geografica!$C$2:$C$21,Ripartizione_Geografica!$B$2:$B$21)</f>
        <v>Nord-ovest</v>
      </c>
    </row>
    <row r="1308" ht="14.25" customHeight="1">
      <c r="A1308" s="13" t="s">
        <v>1359</v>
      </c>
      <c r="B1308" s="13" t="s">
        <v>23</v>
      </c>
      <c r="C1308" s="13" t="str">
        <f t="array" ref="C1308">XLOOKUP(D1308,Province!$B$2:$B$108,Province!$A$2:$A$108)</f>
        <v>Varese</v>
      </c>
      <c r="D1308" s="13" t="s">
        <v>1308</v>
      </c>
      <c r="E1308" s="13">
        <v>4756.0</v>
      </c>
      <c r="F1308" s="13">
        <f>(Comuni!$E1308/$E$7910)*100</f>
        <v>0.008003641152</v>
      </c>
      <c r="G1308" s="13">
        <f t="array" ref="G1308">Comuni!$E1308/XLOOKUP(B1308,Ripartizione_Geografica!$C$2:$C$21,Ripartizione_Geografica!$D$2:$D$21)*100</f>
        <v>0.04900995461</v>
      </c>
      <c r="H1308" s="13" t="str">
        <f t="shared" si="1"/>
        <v/>
      </c>
      <c r="I1308" s="13" t="str">
        <f t="array" ref="I1308">XLOOKUP(B1308,Ripartizione_Geografica!$C$2:$C$21,Ripartizione_Geografica!$B$2:$B$21)</f>
        <v>Nord-ovest</v>
      </c>
    </row>
    <row r="1309" ht="14.25" customHeight="1">
      <c r="A1309" s="13" t="s">
        <v>1360</v>
      </c>
      <c r="B1309" s="13" t="s">
        <v>23</v>
      </c>
      <c r="C1309" s="13" t="str">
        <f t="array" ref="C1309">XLOOKUP(D1309,Province!$B$2:$B$108,Province!$A$2:$A$108)</f>
        <v>Varese</v>
      </c>
      <c r="D1309" s="13" t="s">
        <v>1308</v>
      </c>
      <c r="E1309" s="13">
        <v>1194.0</v>
      </c>
      <c r="F1309" s="13">
        <f>(Comuni!$E1309/$E$7910)*100</f>
        <v>0.002009324545</v>
      </c>
      <c r="G1309" s="13">
        <f t="array" ref="G1309">Comuni!$E1309/XLOOKUP(B1309,Ripartizione_Geografica!$C$2:$C$21,Ripartizione_Geografica!$D$2:$D$21)*100</f>
        <v>0.01230401299</v>
      </c>
      <c r="H1309" s="13" t="str">
        <f t="shared" si="1"/>
        <v/>
      </c>
      <c r="I1309" s="13" t="str">
        <f t="array" ref="I1309">XLOOKUP(B1309,Ripartizione_Geografica!$C$2:$C$21,Ripartizione_Geografica!$B$2:$B$21)</f>
        <v>Nord-ovest</v>
      </c>
    </row>
    <row r="1310" ht="14.25" customHeight="1">
      <c r="A1310" s="13" t="s">
        <v>1361</v>
      </c>
      <c r="B1310" s="13" t="s">
        <v>23</v>
      </c>
      <c r="C1310" s="13" t="str">
        <f t="array" ref="C1310">XLOOKUP(D1310,Province!$B$2:$B$108,Province!$A$2:$A$108)</f>
        <v>Varese</v>
      </c>
      <c r="D1310" s="13" t="s">
        <v>1308</v>
      </c>
      <c r="E1310" s="13">
        <v>2616.0</v>
      </c>
      <c r="F1310" s="13">
        <f>(Comuni!$E1310/$E$7910)*100</f>
        <v>0.004402339204</v>
      </c>
      <c r="G1310" s="13">
        <f t="array" ref="G1310">Comuni!$E1310/XLOOKUP(B1310,Ripartizione_Geografica!$C$2:$C$21,Ripartizione_Geografica!$D$2:$D$21)*100</f>
        <v>0.02695753601</v>
      </c>
      <c r="H1310" s="13" t="str">
        <f t="shared" si="1"/>
        <v/>
      </c>
      <c r="I1310" s="13" t="str">
        <f t="array" ref="I1310">XLOOKUP(B1310,Ripartizione_Geografica!$C$2:$C$21,Ripartizione_Geografica!$B$2:$B$21)</f>
        <v>Nord-ovest</v>
      </c>
    </row>
    <row r="1311" ht="14.25" customHeight="1">
      <c r="A1311" s="13" t="s">
        <v>1362</v>
      </c>
      <c r="B1311" s="13" t="s">
        <v>23</v>
      </c>
      <c r="C1311" s="13" t="str">
        <f t="array" ref="C1311">XLOOKUP(D1311,Province!$B$2:$B$108,Province!$A$2:$A$108)</f>
        <v>Varese</v>
      </c>
      <c r="D1311" s="13" t="s">
        <v>1308</v>
      </c>
      <c r="E1311" s="13">
        <v>768.0</v>
      </c>
      <c r="F1311" s="13">
        <f>(Comuni!$E1311/$E$7910)*100</f>
        <v>0.001292429858</v>
      </c>
      <c r="G1311" s="13">
        <f t="array" ref="G1311">Comuni!$E1311/XLOOKUP(B1311,Ripartizione_Geografica!$C$2:$C$21,Ripartizione_Geografica!$D$2:$D$21)*100</f>
        <v>0.007914139011</v>
      </c>
      <c r="H1311" s="13" t="str">
        <f t="shared" si="1"/>
        <v/>
      </c>
      <c r="I1311" s="13" t="str">
        <f t="array" ref="I1311">XLOOKUP(B1311,Ripartizione_Geografica!$C$2:$C$21,Ripartizione_Geografica!$B$2:$B$21)</f>
        <v>Nord-ovest</v>
      </c>
    </row>
    <row r="1312" ht="14.25" customHeight="1">
      <c r="A1312" s="13" t="s">
        <v>1363</v>
      </c>
      <c r="B1312" s="13" t="s">
        <v>23</v>
      </c>
      <c r="C1312" s="13" t="str">
        <f t="array" ref="C1312">XLOOKUP(D1312,Province!$B$2:$B$108,Province!$A$2:$A$108)</f>
        <v>Varese</v>
      </c>
      <c r="D1312" s="13" t="s">
        <v>1308</v>
      </c>
      <c r="E1312" s="13">
        <v>611.0</v>
      </c>
      <c r="F1312" s="13">
        <f>(Comuni!$E1312/$E$7910)*100</f>
        <v>0.001028222192</v>
      </c>
      <c r="G1312" s="13">
        <f t="array" ref="G1312">Comuni!$E1312/XLOOKUP(B1312,Ripartizione_Geografica!$C$2:$C$21,Ripartizione_Geografica!$D$2:$D$21)*100</f>
        <v>0.006296274656</v>
      </c>
      <c r="H1312" s="13" t="str">
        <f t="shared" si="1"/>
        <v/>
      </c>
      <c r="I1312" s="13" t="str">
        <f t="array" ref="I1312">XLOOKUP(B1312,Ripartizione_Geografica!$C$2:$C$21,Ripartizione_Geografica!$B$2:$B$21)</f>
        <v>Nord-ovest</v>
      </c>
    </row>
    <row r="1313" ht="14.25" customHeight="1">
      <c r="A1313" s="13" t="s">
        <v>1364</v>
      </c>
      <c r="B1313" s="13" t="s">
        <v>23</v>
      </c>
      <c r="C1313" s="13" t="str">
        <f t="array" ref="C1313">XLOOKUP(D1313,Province!$B$2:$B$108,Province!$A$2:$A$108)</f>
        <v>Varese</v>
      </c>
      <c r="D1313" s="13" t="s">
        <v>1308</v>
      </c>
      <c r="E1313" s="13">
        <v>3604.0</v>
      </c>
      <c r="F1313" s="13">
        <f>(Comuni!$E1313/$E$7910)*100</f>
        <v>0.006064996365</v>
      </c>
      <c r="G1313" s="13">
        <f t="array" ref="G1313">Comuni!$E1313/XLOOKUP(B1313,Ripartizione_Geografica!$C$2:$C$21,Ripartizione_Geografica!$D$2:$D$21)*100</f>
        <v>0.03713874609</v>
      </c>
      <c r="H1313" s="13" t="str">
        <f t="shared" si="1"/>
        <v/>
      </c>
      <c r="I1313" s="13" t="str">
        <f t="array" ref="I1313">XLOOKUP(B1313,Ripartizione_Geografica!$C$2:$C$21,Ripartizione_Geografica!$B$2:$B$21)</f>
        <v>Nord-ovest</v>
      </c>
    </row>
    <row r="1314" ht="14.25" customHeight="1">
      <c r="A1314" s="13" t="s">
        <v>1365</v>
      </c>
      <c r="B1314" s="13" t="s">
        <v>23</v>
      </c>
      <c r="C1314" s="13" t="str">
        <f t="array" ref="C1314">XLOOKUP(D1314,Province!$B$2:$B$108,Province!$A$2:$A$108)</f>
        <v>Varese</v>
      </c>
      <c r="D1314" s="13" t="s">
        <v>1308</v>
      </c>
      <c r="E1314" s="13">
        <v>3074.0</v>
      </c>
      <c r="F1314" s="13">
        <f>(Comuni!$E1314/$E$7910)*100</f>
        <v>0.005173085135</v>
      </c>
      <c r="G1314" s="13">
        <f t="array" ref="G1314">Comuni!$E1314/XLOOKUP(B1314,Ripartizione_Geografica!$C$2:$C$21,Ripartizione_Geografica!$D$2:$D$21)*100</f>
        <v>0.03167716578</v>
      </c>
      <c r="H1314" s="13" t="str">
        <f t="shared" si="1"/>
        <v/>
      </c>
      <c r="I1314" s="13" t="str">
        <f t="array" ref="I1314">XLOOKUP(B1314,Ripartizione_Geografica!$C$2:$C$21,Ripartizione_Geografica!$B$2:$B$21)</f>
        <v>Nord-ovest</v>
      </c>
    </row>
    <row r="1315" ht="14.25" customHeight="1">
      <c r="A1315" s="13" t="s">
        <v>1366</v>
      </c>
      <c r="B1315" s="13" t="s">
        <v>23</v>
      </c>
      <c r="C1315" s="13" t="str">
        <f t="array" ref="C1315">XLOOKUP(D1315,Province!$B$2:$B$108,Province!$A$2:$A$108)</f>
        <v>Varese</v>
      </c>
      <c r="D1315" s="13" t="s">
        <v>1308</v>
      </c>
      <c r="E1315" s="13">
        <v>2887.0</v>
      </c>
      <c r="F1315" s="13">
        <f>(Comuni!$E1315/$E$7910)*100</f>
        <v>0.004858391927</v>
      </c>
      <c r="G1315" s="13">
        <f t="array" ref="G1315">Comuni!$E1315/XLOOKUP(B1315,Ripartizione_Geografica!$C$2:$C$21,Ripartizione_Geografica!$D$2:$D$21)*100</f>
        <v>0.02975015537</v>
      </c>
      <c r="H1315" s="13" t="str">
        <f t="shared" si="1"/>
        <v/>
      </c>
      <c r="I1315" s="13" t="str">
        <f t="array" ref="I1315">XLOOKUP(B1315,Ripartizione_Geografica!$C$2:$C$21,Ripartizione_Geografica!$B$2:$B$21)</f>
        <v>Nord-ovest</v>
      </c>
    </row>
    <row r="1316" ht="14.25" customHeight="1">
      <c r="A1316" s="13" t="s">
        <v>1367</v>
      </c>
      <c r="B1316" s="13" t="s">
        <v>23</v>
      </c>
      <c r="C1316" s="13" t="str">
        <f t="array" ref="C1316">XLOOKUP(D1316,Province!$B$2:$B$108,Province!$A$2:$A$108)</f>
        <v>Varese</v>
      </c>
      <c r="D1316" s="13" t="s">
        <v>1308</v>
      </c>
      <c r="E1316" s="13">
        <v>190.0</v>
      </c>
      <c r="F1316" s="13">
        <f>(Comuni!$E1316/$E$7910)*100</f>
        <v>0.0003197417617</v>
      </c>
      <c r="G1316" s="13">
        <f t="array" ref="G1316">Comuni!$E1316/XLOOKUP(B1316,Ripartizione_Geografica!$C$2:$C$21,Ripartizione_Geografica!$D$2:$D$21)*100</f>
        <v>0.001957925016</v>
      </c>
      <c r="H1316" s="13" t="str">
        <f t="shared" si="1"/>
        <v/>
      </c>
      <c r="I1316" s="13" t="str">
        <f t="array" ref="I1316">XLOOKUP(B1316,Ripartizione_Geografica!$C$2:$C$21,Ripartizione_Geografica!$B$2:$B$21)</f>
        <v>Nord-ovest</v>
      </c>
    </row>
    <row r="1317" ht="14.25" customHeight="1">
      <c r="A1317" s="13" t="s">
        <v>1368</v>
      </c>
      <c r="B1317" s="13" t="s">
        <v>23</v>
      </c>
      <c r="C1317" s="13" t="str">
        <f t="array" ref="C1317">XLOOKUP(D1317,Province!$B$2:$B$108,Province!$A$2:$A$108)</f>
        <v>Varese</v>
      </c>
      <c r="D1317" s="13" t="s">
        <v>1308</v>
      </c>
      <c r="E1317" s="13">
        <v>3397.0</v>
      </c>
      <c r="F1317" s="13">
        <f>(Comuni!$E1317/$E$7910)*100</f>
        <v>0.00571664613</v>
      </c>
      <c r="G1317" s="13">
        <f t="array" ref="G1317">Comuni!$E1317/XLOOKUP(B1317,Ripartizione_Geografica!$C$2:$C$21,Ripartizione_Geografica!$D$2:$D$21)*100</f>
        <v>0.03500563831</v>
      </c>
      <c r="H1317" s="13" t="str">
        <f t="shared" si="1"/>
        <v/>
      </c>
      <c r="I1317" s="13" t="str">
        <f t="array" ref="I1317">XLOOKUP(B1317,Ripartizione_Geografica!$C$2:$C$21,Ripartizione_Geografica!$B$2:$B$21)</f>
        <v>Nord-ovest</v>
      </c>
    </row>
    <row r="1318" ht="14.25" customHeight="1">
      <c r="A1318" s="13" t="s">
        <v>1369</v>
      </c>
      <c r="B1318" s="13" t="s">
        <v>23</v>
      </c>
      <c r="C1318" s="13" t="str">
        <f t="array" ref="C1318">XLOOKUP(D1318,Province!$B$2:$B$108,Province!$A$2:$A$108)</f>
        <v>Varese</v>
      </c>
      <c r="D1318" s="13" t="s">
        <v>1308</v>
      </c>
      <c r="E1318" s="13">
        <v>1698.0</v>
      </c>
      <c r="F1318" s="13">
        <f>(Comuni!$E1318/$E$7910)*100</f>
        <v>0.002857481639</v>
      </c>
      <c r="G1318" s="13">
        <f t="array" ref="G1318">Comuni!$E1318/XLOOKUP(B1318,Ripartizione_Geografica!$C$2:$C$21,Ripartizione_Geografica!$D$2:$D$21)*100</f>
        <v>0.01749766672</v>
      </c>
      <c r="H1318" s="13" t="str">
        <f t="shared" si="1"/>
        <v/>
      </c>
      <c r="I1318" s="13" t="str">
        <f t="array" ref="I1318">XLOOKUP(B1318,Ripartizione_Geografica!$C$2:$C$21,Ripartizione_Geografica!$B$2:$B$21)</f>
        <v>Nord-ovest</v>
      </c>
    </row>
    <row r="1319" ht="14.25" customHeight="1">
      <c r="A1319" s="13" t="s">
        <v>1370</v>
      </c>
      <c r="B1319" s="13" t="s">
        <v>23</v>
      </c>
      <c r="C1319" s="13" t="str">
        <f t="array" ref="C1319">XLOOKUP(D1319,Province!$B$2:$B$108,Province!$A$2:$A$108)</f>
        <v>Varese</v>
      </c>
      <c r="D1319" s="13" t="s">
        <v>1308</v>
      </c>
      <c r="E1319" s="13">
        <v>3075.0</v>
      </c>
      <c r="F1319" s="13">
        <f>(Comuni!$E1319/$E$7910)*100</f>
        <v>0.005174767986</v>
      </c>
      <c r="G1319" s="13">
        <f t="array" ref="G1319">Comuni!$E1319/XLOOKUP(B1319,Ripartizione_Geografica!$C$2:$C$21,Ripartizione_Geografica!$D$2:$D$21)*100</f>
        <v>0.03168747065</v>
      </c>
      <c r="H1319" s="13" t="str">
        <f t="shared" si="1"/>
        <v/>
      </c>
      <c r="I1319" s="13" t="str">
        <f t="array" ref="I1319">XLOOKUP(B1319,Ripartizione_Geografica!$C$2:$C$21,Ripartizione_Geografica!$B$2:$B$21)</f>
        <v>Nord-ovest</v>
      </c>
    </row>
    <row r="1320" ht="14.25" customHeight="1">
      <c r="A1320" s="13" t="s">
        <v>1371</v>
      </c>
      <c r="B1320" s="13" t="s">
        <v>23</v>
      </c>
      <c r="C1320" s="13" t="str">
        <f t="array" ref="C1320">XLOOKUP(D1320,Province!$B$2:$B$108,Province!$A$2:$A$108)</f>
        <v>Varese</v>
      </c>
      <c r="D1320" s="13" t="s">
        <v>1308</v>
      </c>
      <c r="E1320" s="13">
        <v>1433.0</v>
      </c>
      <c r="F1320" s="13">
        <f>(Comuni!$E1320/$E$7910)*100</f>
        <v>0.002411526024</v>
      </c>
      <c r="G1320" s="13">
        <f t="array" ref="G1320">Comuni!$E1320/XLOOKUP(B1320,Ripartizione_Geografica!$C$2:$C$21,Ripartizione_Geografica!$D$2:$D$21)*100</f>
        <v>0.01476687657</v>
      </c>
      <c r="H1320" s="13" t="str">
        <f t="shared" si="1"/>
        <v/>
      </c>
      <c r="I1320" s="13" t="str">
        <f t="array" ref="I1320">XLOOKUP(B1320,Ripartizione_Geografica!$C$2:$C$21,Ripartizione_Geografica!$B$2:$B$21)</f>
        <v>Nord-ovest</v>
      </c>
    </row>
    <row r="1321" ht="14.25" customHeight="1">
      <c r="A1321" s="13" t="s">
        <v>1372</v>
      </c>
      <c r="B1321" s="13" t="s">
        <v>23</v>
      </c>
      <c r="C1321" s="13" t="str">
        <f t="array" ref="C1321">XLOOKUP(D1321,Province!$B$2:$B$108,Province!$A$2:$A$108)</f>
        <v>Varese</v>
      </c>
      <c r="D1321" s="13" t="s">
        <v>1308</v>
      </c>
      <c r="E1321" s="13">
        <v>159.0</v>
      </c>
      <c r="F1321" s="13">
        <f>(Comuni!$E1321/$E$7910)*100</f>
        <v>0.000267573369</v>
      </c>
      <c r="G1321" s="13">
        <f t="array" ref="G1321">Comuni!$E1321/XLOOKUP(B1321,Ripartizione_Geografica!$C$2:$C$21,Ripartizione_Geografica!$D$2:$D$21)*100</f>
        <v>0.001638474092</v>
      </c>
      <c r="H1321" s="13" t="str">
        <f t="shared" si="1"/>
        <v/>
      </c>
      <c r="I1321" s="13" t="str">
        <f t="array" ref="I1321">XLOOKUP(B1321,Ripartizione_Geografica!$C$2:$C$21,Ripartizione_Geografica!$B$2:$B$21)</f>
        <v>Nord-ovest</v>
      </c>
    </row>
    <row r="1322" ht="14.25" customHeight="1">
      <c r="A1322" s="13" t="s">
        <v>1373</v>
      </c>
      <c r="B1322" s="13" t="s">
        <v>23</v>
      </c>
      <c r="C1322" s="13" t="str">
        <f t="array" ref="C1322">XLOOKUP(D1322,Province!$B$2:$B$108,Province!$A$2:$A$108)</f>
        <v>Varese</v>
      </c>
      <c r="D1322" s="13" t="s">
        <v>1308</v>
      </c>
      <c r="E1322" s="13">
        <v>12141.0</v>
      </c>
      <c r="F1322" s="13">
        <f>(Comuni!$E1322/$E$7910)*100</f>
        <v>0.02043149858</v>
      </c>
      <c r="G1322" s="13">
        <f t="array" ref="G1322">Comuni!$E1322/XLOOKUP(B1322,Ripartizione_Geografica!$C$2:$C$21,Ripartizione_Geografica!$D$2:$D$21)*100</f>
        <v>0.1251114085</v>
      </c>
      <c r="H1322" s="13" t="str">
        <f t="shared" si="1"/>
        <v/>
      </c>
      <c r="I1322" s="13" t="str">
        <f t="array" ref="I1322">XLOOKUP(B1322,Ripartizione_Geografica!$C$2:$C$21,Ripartizione_Geografica!$B$2:$B$21)</f>
        <v>Nord-ovest</v>
      </c>
    </row>
    <row r="1323" ht="14.25" customHeight="1">
      <c r="A1323" s="13" t="s">
        <v>1374</v>
      </c>
      <c r="B1323" s="13" t="s">
        <v>23</v>
      </c>
      <c r="C1323" s="13" t="str">
        <f t="array" ref="C1323">XLOOKUP(D1323,Province!$B$2:$B$108,Province!$A$2:$A$108)</f>
        <v>Varese</v>
      </c>
      <c r="D1323" s="13" t="s">
        <v>1308</v>
      </c>
      <c r="E1323" s="13">
        <v>6786.0</v>
      </c>
      <c r="F1323" s="13">
        <f>(Comuni!$E1323/$E$7910)*100</f>
        <v>0.01141982945</v>
      </c>
      <c r="G1323" s="13">
        <f t="array" ref="G1323">Comuni!$E1323/XLOOKUP(B1323,Ripartizione_Geografica!$C$2:$C$21,Ripartizione_Geografica!$D$2:$D$21)*100</f>
        <v>0.06992883767</v>
      </c>
      <c r="H1323" s="13" t="str">
        <f t="shared" si="1"/>
        <v/>
      </c>
      <c r="I1323" s="13" t="str">
        <f t="array" ref="I1323">XLOOKUP(B1323,Ripartizione_Geografica!$C$2:$C$21,Ripartizione_Geografica!$B$2:$B$21)</f>
        <v>Nord-ovest</v>
      </c>
    </row>
    <row r="1324" ht="14.25" customHeight="1">
      <c r="A1324" s="13" t="s">
        <v>1375</v>
      </c>
      <c r="B1324" s="13" t="s">
        <v>23</v>
      </c>
      <c r="C1324" s="13" t="str">
        <f t="array" ref="C1324">XLOOKUP(D1324,Province!$B$2:$B$108,Province!$A$2:$A$108)</f>
        <v>Varese</v>
      </c>
      <c r="D1324" s="13" t="s">
        <v>1308</v>
      </c>
      <c r="E1324" s="13">
        <v>693.0</v>
      </c>
      <c r="F1324" s="13">
        <f>(Comuni!$E1324/$E$7910)*100</f>
        <v>0.001166216005</v>
      </c>
      <c r="G1324" s="13">
        <f t="array" ref="G1324">Comuni!$E1324/XLOOKUP(B1324,Ripartizione_Geografica!$C$2:$C$21,Ripartizione_Geografica!$D$2:$D$21)*100</f>
        <v>0.007141273873</v>
      </c>
      <c r="H1324" s="13" t="str">
        <f t="shared" si="1"/>
        <v/>
      </c>
      <c r="I1324" s="13" t="str">
        <f t="array" ref="I1324">XLOOKUP(B1324,Ripartizione_Geografica!$C$2:$C$21,Ripartizione_Geografica!$B$2:$B$21)</f>
        <v>Nord-ovest</v>
      </c>
    </row>
    <row r="1325" ht="14.25" customHeight="1">
      <c r="A1325" s="13" t="s">
        <v>1376</v>
      </c>
      <c r="B1325" s="13" t="s">
        <v>23</v>
      </c>
      <c r="C1325" s="13" t="str">
        <f t="array" ref="C1325">XLOOKUP(D1325,Province!$B$2:$B$108,Province!$A$2:$A$108)</f>
        <v>Varese</v>
      </c>
      <c r="D1325" s="13" t="s">
        <v>1308</v>
      </c>
      <c r="E1325" s="13">
        <v>50456.0</v>
      </c>
      <c r="F1325" s="13">
        <f>(Comuni!$E1325/$E$7910)*100</f>
        <v>0.08490994911</v>
      </c>
      <c r="G1325" s="13">
        <f t="array" ref="G1325">Comuni!$E1325/XLOOKUP(B1325,Ripartizione_Geografica!$C$2:$C$21,Ripartizione_Geografica!$D$2:$D$21)*100</f>
        <v>0.5199424452</v>
      </c>
      <c r="H1325" s="13" t="str">
        <f t="shared" si="1"/>
        <v/>
      </c>
      <c r="I1325" s="13" t="str">
        <f t="array" ref="I1325">XLOOKUP(B1325,Ripartizione_Geografica!$C$2:$C$21,Ripartizione_Geografica!$B$2:$B$21)</f>
        <v>Nord-ovest</v>
      </c>
    </row>
    <row r="1326" ht="14.25" customHeight="1">
      <c r="A1326" s="13" t="s">
        <v>1377</v>
      </c>
      <c r="B1326" s="13" t="s">
        <v>23</v>
      </c>
      <c r="C1326" s="13" t="str">
        <f t="array" ref="C1326">XLOOKUP(D1326,Province!$B$2:$B$108,Province!$A$2:$A$108)</f>
        <v>Varese</v>
      </c>
      <c r="D1326" s="13" t="s">
        <v>1308</v>
      </c>
      <c r="E1326" s="13">
        <v>982.0</v>
      </c>
      <c r="F1326" s="13">
        <f>(Comuni!$E1326/$E$7910)*100</f>
        <v>0.001652560053</v>
      </c>
      <c r="G1326" s="13">
        <f t="array" ref="G1326">Comuni!$E1326/XLOOKUP(B1326,Ripartizione_Geografica!$C$2:$C$21,Ripartizione_Geografica!$D$2:$D$21)*100</f>
        <v>0.01011938087</v>
      </c>
      <c r="H1326" s="13" t="str">
        <f t="shared" si="1"/>
        <v/>
      </c>
      <c r="I1326" s="13" t="str">
        <f t="array" ref="I1326">XLOOKUP(B1326,Ripartizione_Geografica!$C$2:$C$21,Ripartizione_Geografica!$B$2:$B$21)</f>
        <v>Nord-ovest</v>
      </c>
    </row>
    <row r="1327" ht="14.25" customHeight="1">
      <c r="A1327" s="13" t="s">
        <v>1378</v>
      </c>
      <c r="B1327" s="13" t="s">
        <v>23</v>
      </c>
      <c r="C1327" s="13" t="str">
        <f t="array" ref="C1327">XLOOKUP(D1327,Province!$B$2:$B$108,Province!$A$2:$A$108)</f>
        <v>Varese</v>
      </c>
      <c r="D1327" s="13" t="s">
        <v>1308</v>
      </c>
      <c r="E1327" s="13">
        <v>9209.0</v>
      </c>
      <c r="F1327" s="13">
        <f>(Comuni!$E1327/$E$7910)*100</f>
        <v>0.01549737834</v>
      </c>
      <c r="G1327" s="13">
        <f t="array" ref="G1327">Comuni!$E1327/XLOOKUP(B1327,Ripartizione_Geografica!$C$2:$C$21,Ripartizione_Geografica!$D$2:$D$21)*100</f>
        <v>0.09489753406</v>
      </c>
      <c r="H1327" s="13" t="str">
        <f t="shared" si="1"/>
        <v/>
      </c>
      <c r="I1327" s="13" t="str">
        <f t="array" ref="I1327">XLOOKUP(B1327,Ripartizione_Geografica!$C$2:$C$21,Ripartizione_Geografica!$B$2:$B$21)</f>
        <v>Nord-ovest</v>
      </c>
    </row>
    <row r="1328" ht="14.25" customHeight="1">
      <c r="A1328" s="13" t="s">
        <v>1379</v>
      </c>
      <c r="B1328" s="13" t="s">
        <v>23</v>
      </c>
      <c r="C1328" s="13" t="str">
        <f t="array" ref="C1328">XLOOKUP(D1328,Province!$B$2:$B$108,Province!$A$2:$A$108)</f>
        <v>Varese</v>
      </c>
      <c r="D1328" s="13" t="s">
        <v>1308</v>
      </c>
      <c r="E1328" s="13">
        <v>4644.0</v>
      </c>
      <c r="F1328" s="13">
        <f>(Comuni!$E1328/$E$7910)*100</f>
        <v>0.007815161798</v>
      </c>
      <c r="G1328" s="13">
        <f t="array" ref="G1328">Comuni!$E1328/XLOOKUP(B1328,Ripartizione_Geografica!$C$2:$C$21,Ripartizione_Geografica!$D$2:$D$21)*100</f>
        <v>0.04785580933</v>
      </c>
      <c r="H1328" s="13" t="str">
        <f t="shared" si="1"/>
        <v/>
      </c>
      <c r="I1328" s="13" t="str">
        <f t="array" ref="I1328">XLOOKUP(B1328,Ripartizione_Geografica!$C$2:$C$21,Ripartizione_Geografica!$B$2:$B$21)</f>
        <v>Nord-ovest</v>
      </c>
    </row>
    <row r="1329" ht="14.25" customHeight="1">
      <c r="A1329" s="13" t="s">
        <v>1380</v>
      </c>
      <c r="B1329" s="13" t="s">
        <v>23</v>
      </c>
      <c r="C1329" s="13" t="str">
        <f t="array" ref="C1329">XLOOKUP(D1329,Province!$B$2:$B$108,Province!$A$2:$A$108)</f>
        <v>Varese</v>
      </c>
      <c r="D1329" s="13" t="s">
        <v>1308</v>
      </c>
      <c r="E1329" s="13">
        <v>2883.0</v>
      </c>
      <c r="F1329" s="13">
        <f>(Comuni!$E1329/$E$7910)*100</f>
        <v>0.004851660522</v>
      </c>
      <c r="G1329" s="13">
        <f t="array" ref="G1329">Comuni!$E1329/XLOOKUP(B1329,Ripartizione_Geografica!$C$2:$C$21,Ripartizione_Geografica!$D$2:$D$21)*100</f>
        <v>0.0297089359</v>
      </c>
      <c r="H1329" s="13" t="str">
        <f t="shared" si="1"/>
        <v/>
      </c>
      <c r="I1329" s="13" t="str">
        <f t="array" ref="I1329">XLOOKUP(B1329,Ripartizione_Geografica!$C$2:$C$21,Ripartizione_Geografica!$B$2:$B$21)</f>
        <v>Nord-ovest</v>
      </c>
    </row>
    <row r="1330" ht="14.25" customHeight="1">
      <c r="A1330" s="13" t="s">
        <v>1381</v>
      </c>
      <c r="B1330" s="13" t="s">
        <v>23</v>
      </c>
      <c r="C1330" s="13" t="str">
        <f t="array" ref="C1330">XLOOKUP(D1330,Province!$B$2:$B$108,Province!$A$2:$A$108)</f>
        <v>Varese</v>
      </c>
      <c r="D1330" s="13" t="s">
        <v>1308</v>
      </c>
      <c r="E1330" s="13">
        <v>10411.0</v>
      </c>
      <c r="F1330" s="13">
        <f>(Comuni!$E1330/$E$7910)*100</f>
        <v>0.01752016569</v>
      </c>
      <c r="G1330" s="13">
        <f t="array" ref="G1330">Comuni!$E1330/XLOOKUP(B1330,Ripartizione_Geografica!$C$2:$C$21,Ripartizione_Geografica!$D$2:$D$21)*100</f>
        <v>0.107283986</v>
      </c>
      <c r="H1330" s="13" t="str">
        <f t="shared" si="1"/>
        <v/>
      </c>
      <c r="I1330" s="13" t="str">
        <f t="array" ref="I1330">XLOOKUP(B1330,Ripartizione_Geografica!$C$2:$C$21,Ripartizione_Geografica!$B$2:$B$21)</f>
        <v>Nord-ovest</v>
      </c>
    </row>
    <row r="1331" ht="14.25" customHeight="1">
      <c r="A1331" s="13" t="s">
        <v>1382</v>
      </c>
      <c r="B1331" s="13" t="s">
        <v>23</v>
      </c>
      <c r="C1331" s="13" t="str">
        <f t="array" ref="C1331">XLOOKUP(D1331,Province!$B$2:$B$108,Province!$A$2:$A$108)</f>
        <v>Varese</v>
      </c>
      <c r="D1331" s="13" t="s">
        <v>1308</v>
      </c>
      <c r="E1331" s="13">
        <v>3724.0</v>
      </c>
      <c r="F1331" s="13">
        <f>(Comuni!$E1331/$E$7910)*100</f>
        <v>0.00626693853</v>
      </c>
      <c r="G1331" s="13">
        <f t="array" ref="G1331">Comuni!$E1331/XLOOKUP(B1331,Ripartizione_Geografica!$C$2:$C$21,Ripartizione_Geografica!$D$2:$D$21)*100</f>
        <v>0.03837533031</v>
      </c>
      <c r="H1331" s="13" t="str">
        <f t="shared" si="1"/>
        <v/>
      </c>
      <c r="I1331" s="13" t="str">
        <f t="array" ref="I1331">XLOOKUP(B1331,Ripartizione_Geografica!$C$2:$C$21,Ripartizione_Geografica!$B$2:$B$21)</f>
        <v>Nord-ovest</v>
      </c>
    </row>
    <row r="1332" ht="14.25" customHeight="1">
      <c r="A1332" s="13" t="s">
        <v>1383</v>
      </c>
      <c r="B1332" s="13" t="s">
        <v>23</v>
      </c>
      <c r="C1332" s="13" t="str">
        <f t="array" ref="C1332">XLOOKUP(D1332,Province!$B$2:$B$108,Province!$A$2:$A$108)</f>
        <v>Varese</v>
      </c>
      <c r="D1332" s="13" t="s">
        <v>1308</v>
      </c>
      <c r="E1332" s="13">
        <v>2653.0</v>
      </c>
      <c r="F1332" s="13">
        <f>(Comuni!$E1332/$E$7910)*100</f>
        <v>0.004464604705</v>
      </c>
      <c r="G1332" s="13">
        <f t="array" ref="G1332">Comuni!$E1332/XLOOKUP(B1332,Ripartizione_Geografica!$C$2:$C$21,Ripartizione_Geografica!$D$2:$D$21)*100</f>
        <v>0.02733881614</v>
      </c>
      <c r="H1332" s="13" t="str">
        <f t="shared" si="1"/>
        <v/>
      </c>
      <c r="I1332" s="13" t="str">
        <f t="array" ref="I1332">XLOOKUP(B1332,Ripartizione_Geografica!$C$2:$C$21,Ripartizione_Geografica!$B$2:$B$21)</f>
        <v>Nord-ovest</v>
      </c>
    </row>
    <row r="1333" ht="14.25" customHeight="1">
      <c r="A1333" s="13" t="s">
        <v>1384</v>
      </c>
      <c r="B1333" s="13" t="s">
        <v>23</v>
      </c>
      <c r="C1333" s="13" t="str">
        <f t="array" ref="C1333">XLOOKUP(D1333,Province!$B$2:$B$108,Province!$A$2:$A$108)</f>
        <v>Varese</v>
      </c>
      <c r="D1333" s="13" t="s">
        <v>1308</v>
      </c>
      <c r="E1333" s="13">
        <v>5081.0</v>
      </c>
      <c r="F1333" s="13">
        <f>(Comuni!$E1333/$E$7910)*100</f>
        <v>0.00855056785</v>
      </c>
      <c r="G1333" s="13">
        <f t="array" ref="G1333">Comuni!$E1333/XLOOKUP(B1333,Ripartizione_Geografica!$C$2:$C$21,Ripartizione_Geografica!$D$2:$D$21)*100</f>
        <v>0.05235903687</v>
      </c>
      <c r="H1333" s="13" t="str">
        <f t="shared" si="1"/>
        <v/>
      </c>
      <c r="I1333" s="13" t="str">
        <f t="array" ref="I1333">XLOOKUP(B1333,Ripartizione_Geografica!$C$2:$C$21,Ripartizione_Geografica!$B$2:$B$21)</f>
        <v>Nord-ovest</v>
      </c>
    </row>
    <row r="1334" ht="14.25" customHeight="1">
      <c r="A1334" s="13" t="s">
        <v>1385</v>
      </c>
      <c r="B1334" s="13" t="s">
        <v>23</v>
      </c>
      <c r="C1334" s="13" t="str">
        <f t="array" ref="C1334">XLOOKUP(D1334,Province!$B$2:$B$108,Province!$A$2:$A$108)</f>
        <v>Varese</v>
      </c>
      <c r="D1334" s="13" t="s">
        <v>1308</v>
      </c>
      <c r="E1334" s="13">
        <v>8398.0</v>
      </c>
      <c r="F1334" s="13">
        <f>(Comuni!$E1334/$E$7910)*100</f>
        <v>0.01413258587</v>
      </c>
      <c r="G1334" s="13">
        <f t="array" ref="G1334">Comuni!$E1334/XLOOKUP(B1334,Ripartizione_Geografica!$C$2:$C$21,Ripartizione_Geografica!$D$2:$D$21)*100</f>
        <v>0.0865402857</v>
      </c>
      <c r="H1334" s="13" t="str">
        <f t="shared" si="1"/>
        <v/>
      </c>
      <c r="I1334" s="13" t="str">
        <f t="array" ref="I1334">XLOOKUP(B1334,Ripartizione_Geografica!$C$2:$C$21,Ripartizione_Geografica!$B$2:$B$21)</f>
        <v>Nord-ovest</v>
      </c>
    </row>
    <row r="1335" ht="14.25" customHeight="1">
      <c r="A1335" s="13" t="s">
        <v>1386</v>
      </c>
      <c r="B1335" s="13" t="s">
        <v>23</v>
      </c>
      <c r="C1335" s="13" t="str">
        <f t="array" ref="C1335">XLOOKUP(D1335,Province!$B$2:$B$108,Province!$A$2:$A$108)</f>
        <v>Varese</v>
      </c>
      <c r="D1335" s="13" t="s">
        <v>1308</v>
      </c>
      <c r="E1335" s="13">
        <v>2227.0</v>
      </c>
      <c r="F1335" s="13">
        <f>(Comuni!$E1335/$E$7910)*100</f>
        <v>0.003747710018</v>
      </c>
      <c r="G1335" s="13">
        <f t="array" ref="G1335">Comuni!$E1335/XLOOKUP(B1335,Ripartizione_Geografica!$C$2:$C$21,Ripartizione_Geografica!$D$2:$D$21)*100</f>
        <v>0.02294894216</v>
      </c>
      <c r="H1335" s="13" t="str">
        <f t="shared" si="1"/>
        <v/>
      </c>
      <c r="I1335" s="13" t="str">
        <f t="array" ref="I1335">XLOOKUP(B1335,Ripartizione_Geografica!$C$2:$C$21,Ripartizione_Geografica!$B$2:$B$21)</f>
        <v>Nord-ovest</v>
      </c>
    </row>
    <row r="1336" ht="14.25" customHeight="1">
      <c r="A1336" s="13" t="s">
        <v>1387</v>
      </c>
      <c r="B1336" s="13" t="s">
        <v>23</v>
      </c>
      <c r="C1336" s="13" t="str">
        <f t="array" ref="C1336">XLOOKUP(D1336,Province!$B$2:$B$108,Province!$A$2:$A$108)</f>
        <v>Varese</v>
      </c>
      <c r="D1336" s="13" t="s">
        <v>1308</v>
      </c>
      <c r="E1336" s="13">
        <v>1271.0</v>
      </c>
      <c r="F1336" s="13">
        <f>(Comuni!$E1336/$E$7910)*100</f>
        <v>0.002138904101</v>
      </c>
      <c r="G1336" s="13">
        <f t="array" ref="G1336">Comuni!$E1336/XLOOKUP(B1336,Ripartizione_Geografica!$C$2:$C$21,Ripartizione_Geografica!$D$2:$D$21)*100</f>
        <v>0.01309748787</v>
      </c>
      <c r="H1336" s="13" t="str">
        <f t="shared" si="1"/>
        <v/>
      </c>
      <c r="I1336" s="13" t="str">
        <f t="array" ref="I1336">XLOOKUP(B1336,Ripartizione_Geografica!$C$2:$C$21,Ripartizione_Geografica!$B$2:$B$21)</f>
        <v>Nord-ovest</v>
      </c>
    </row>
    <row r="1337" ht="14.25" customHeight="1">
      <c r="A1337" s="13" t="s">
        <v>1388</v>
      </c>
      <c r="B1337" s="13" t="s">
        <v>23</v>
      </c>
      <c r="C1337" s="13" t="str">
        <f t="array" ref="C1337">XLOOKUP(D1337,Province!$B$2:$B$108,Province!$A$2:$A$108)</f>
        <v>Varese</v>
      </c>
      <c r="D1337" s="13" t="s">
        <v>1308</v>
      </c>
      <c r="E1337" s="13">
        <v>1073.0</v>
      </c>
      <c r="F1337" s="13">
        <f>(Comuni!$E1337/$E$7910)*100</f>
        <v>0.001805699528</v>
      </c>
      <c r="G1337" s="13">
        <f t="array" ref="G1337">Comuni!$E1337/XLOOKUP(B1337,Ripartizione_Geografica!$C$2:$C$21,Ripartizione_Geografica!$D$2:$D$21)*100</f>
        <v>0.01105712391</v>
      </c>
      <c r="H1337" s="13" t="str">
        <f t="shared" si="1"/>
        <v/>
      </c>
      <c r="I1337" s="13" t="str">
        <f t="array" ref="I1337">XLOOKUP(B1337,Ripartizione_Geografica!$C$2:$C$21,Ripartizione_Geografica!$B$2:$B$21)</f>
        <v>Nord-ovest</v>
      </c>
    </row>
    <row r="1338" ht="14.25" customHeight="1">
      <c r="A1338" s="13" t="s">
        <v>1389</v>
      </c>
      <c r="B1338" s="13" t="s">
        <v>23</v>
      </c>
      <c r="C1338" s="13" t="str">
        <f t="array" ref="C1338">XLOOKUP(D1338,Province!$B$2:$B$108,Province!$A$2:$A$108)</f>
        <v>Varese</v>
      </c>
      <c r="D1338" s="13" t="s">
        <v>1308</v>
      </c>
      <c r="E1338" s="13">
        <v>10336.0</v>
      </c>
      <c r="F1338" s="13">
        <f>(Comuni!$E1338/$E$7910)*100</f>
        <v>0.01739395184</v>
      </c>
      <c r="G1338" s="13">
        <f t="array" ref="G1338">Comuni!$E1338/XLOOKUP(B1338,Ripartizione_Geografica!$C$2:$C$21,Ripartizione_Geografica!$D$2:$D$21)*100</f>
        <v>0.1065111209</v>
      </c>
      <c r="H1338" s="13" t="str">
        <f t="shared" si="1"/>
        <v/>
      </c>
      <c r="I1338" s="13" t="str">
        <f t="array" ref="I1338">XLOOKUP(B1338,Ripartizione_Geografica!$C$2:$C$21,Ripartizione_Geografica!$B$2:$B$21)</f>
        <v>Nord-ovest</v>
      </c>
    </row>
    <row r="1339" ht="14.25" customHeight="1">
      <c r="A1339" s="13" t="s">
        <v>1390</v>
      </c>
      <c r="B1339" s="13" t="s">
        <v>23</v>
      </c>
      <c r="C1339" s="13" t="str">
        <f t="array" ref="C1339">XLOOKUP(D1339,Province!$B$2:$B$108,Province!$A$2:$A$108)</f>
        <v>Varese</v>
      </c>
      <c r="D1339" s="13" t="s">
        <v>1308</v>
      </c>
      <c r="E1339" s="13">
        <v>5178.0</v>
      </c>
      <c r="F1339" s="13">
        <f>(Comuni!$E1339/$E$7910)*100</f>
        <v>0.008713804433</v>
      </c>
      <c r="G1339" s="13">
        <f t="array" ref="G1339">Comuni!$E1339/XLOOKUP(B1339,Ripartizione_Geografica!$C$2:$C$21,Ripartizione_Geografica!$D$2:$D$21)*100</f>
        <v>0.05335860911</v>
      </c>
      <c r="H1339" s="13" t="str">
        <f t="shared" si="1"/>
        <v/>
      </c>
      <c r="I1339" s="13" t="str">
        <f t="array" ref="I1339">XLOOKUP(B1339,Ripartizione_Geografica!$C$2:$C$21,Ripartizione_Geografica!$B$2:$B$21)</f>
        <v>Nord-ovest</v>
      </c>
    </row>
    <row r="1340" ht="14.25" customHeight="1">
      <c r="A1340" s="13" t="s">
        <v>1391</v>
      </c>
      <c r="B1340" s="13" t="s">
        <v>23</v>
      </c>
      <c r="C1340" s="13" t="str">
        <f t="array" ref="C1340">XLOOKUP(D1340,Province!$B$2:$B$108,Province!$A$2:$A$108)</f>
        <v>Varese</v>
      </c>
      <c r="D1340" s="13" t="s">
        <v>1308</v>
      </c>
      <c r="E1340" s="13">
        <v>5084.0</v>
      </c>
      <c r="F1340" s="13">
        <f>(Comuni!$E1340/$E$7910)*100</f>
        <v>0.008555616404</v>
      </c>
      <c r="G1340" s="13">
        <f t="array" ref="G1340">Comuni!$E1340/XLOOKUP(B1340,Ripartizione_Geografica!$C$2:$C$21,Ripartizione_Geografica!$D$2:$D$21)*100</f>
        <v>0.05238995148</v>
      </c>
      <c r="H1340" s="13" t="str">
        <f t="shared" si="1"/>
        <v/>
      </c>
      <c r="I1340" s="13" t="str">
        <f t="array" ref="I1340">XLOOKUP(B1340,Ripartizione_Geografica!$C$2:$C$21,Ripartizione_Geografica!$B$2:$B$21)</f>
        <v>Nord-ovest</v>
      </c>
    </row>
    <row r="1341" ht="14.25" customHeight="1">
      <c r="A1341" s="13" t="s">
        <v>1392</v>
      </c>
      <c r="B1341" s="13" t="s">
        <v>23</v>
      </c>
      <c r="C1341" s="13" t="str">
        <f t="array" ref="C1341">XLOOKUP(D1341,Province!$B$2:$B$108,Province!$A$2:$A$108)</f>
        <v>Varese</v>
      </c>
      <c r="D1341" s="13" t="s">
        <v>1308</v>
      </c>
      <c r="E1341" s="13">
        <v>5414.0</v>
      </c>
      <c r="F1341" s="13">
        <f>(Comuni!$E1341/$E$7910)*100</f>
        <v>0.009110957358</v>
      </c>
      <c r="G1341" s="13">
        <f t="array" ref="G1341">Comuni!$E1341/XLOOKUP(B1341,Ripartizione_Geografica!$C$2:$C$21,Ripartizione_Geografica!$D$2:$D$21)*100</f>
        <v>0.05579055808</v>
      </c>
      <c r="H1341" s="13" t="str">
        <f t="shared" si="1"/>
        <v/>
      </c>
      <c r="I1341" s="13" t="str">
        <f t="array" ref="I1341">XLOOKUP(B1341,Ripartizione_Geografica!$C$2:$C$21,Ripartizione_Geografica!$B$2:$B$21)</f>
        <v>Nord-ovest</v>
      </c>
    </row>
    <row r="1342" ht="14.25" customHeight="1">
      <c r="A1342" s="13" t="s">
        <v>1393</v>
      </c>
      <c r="B1342" s="13" t="s">
        <v>23</v>
      </c>
      <c r="C1342" s="13" t="str">
        <f t="array" ref="C1342">XLOOKUP(D1342,Province!$B$2:$B$108,Province!$A$2:$A$108)</f>
        <v>Varese</v>
      </c>
      <c r="D1342" s="13" t="s">
        <v>1308</v>
      </c>
      <c r="E1342" s="13">
        <v>8905.0</v>
      </c>
      <c r="F1342" s="13">
        <f>(Comuni!$E1342/$E$7910)*100</f>
        <v>0.01498579152</v>
      </c>
      <c r="G1342" s="13">
        <f t="array" ref="G1342">Comuni!$E1342/XLOOKUP(B1342,Ripartizione_Geografica!$C$2:$C$21,Ripartizione_Geografica!$D$2:$D$21)*100</f>
        <v>0.09176485403</v>
      </c>
      <c r="H1342" s="13" t="str">
        <f t="shared" si="1"/>
        <v/>
      </c>
      <c r="I1342" s="13" t="str">
        <f t="array" ref="I1342">XLOOKUP(B1342,Ripartizione_Geografica!$C$2:$C$21,Ripartizione_Geografica!$B$2:$B$21)</f>
        <v>Nord-ovest</v>
      </c>
    </row>
    <row r="1343" ht="14.25" customHeight="1">
      <c r="A1343" s="13" t="s">
        <v>1394</v>
      </c>
      <c r="B1343" s="13" t="s">
        <v>23</v>
      </c>
      <c r="C1343" s="13" t="str">
        <f t="array" ref="C1343">XLOOKUP(D1343,Province!$B$2:$B$108,Province!$A$2:$A$108)</f>
        <v>Varese</v>
      </c>
      <c r="D1343" s="13" t="s">
        <v>1308</v>
      </c>
      <c r="E1343" s="13">
        <v>3571.0</v>
      </c>
      <c r="F1343" s="13">
        <f>(Comuni!$E1343/$E$7910)*100</f>
        <v>0.006009462269</v>
      </c>
      <c r="G1343" s="13">
        <f t="array" ref="G1343">Comuni!$E1343/XLOOKUP(B1343,Ripartizione_Geografica!$C$2:$C$21,Ripartizione_Geografica!$D$2:$D$21)*100</f>
        <v>0.03679868543</v>
      </c>
      <c r="H1343" s="13" t="str">
        <f t="shared" si="1"/>
        <v/>
      </c>
      <c r="I1343" s="13" t="str">
        <f t="array" ref="I1343">XLOOKUP(B1343,Ripartizione_Geografica!$C$2:$C$21,Ripartizione_Geografica!$B$2:$B$21)</f>
        <v>Nord-ovest</v>
      </c>
    </row>
    <row r="1344" ht="14.25" customHeight="1">
      <c r="A1344" s="13" t="s">
        <v>1395</v>
      </c>
      <c r="B1344" s="13" t="s">
        <v>23</v>
      </c>
      <c r="C1344" s="13" t="str">
        <f t="array" ref="C1344">XLOOKUP(D1344,Province!$B$2:$B$108,Province!$A$2:$A$108)</f>
        <v>Varese</v>
      </c>
      <c r="D1344" s="13" t="s">
        <v>1308</v>
      </c>
      <c r="E1344" s="13">
        <v>4860.0</v>
      </c>
      <c r="F1344" s="13">
        <f>(Comuni!$E1344/$E$7910)*100</f>
        <v>0.008178657695</v>
      </c>
      <c r="G1344" s="13">
        <f t="array" ref="G1344">Comuni!$E1344/XLOOKUP(B1344,Ripartizione_Geografica!$C$2:$C$21,Ripartizione_Geografica!$D$2:$D$21)*100</f>
        <v>0.05008166093</v>
      </c>
      <c r="H1344" s="13" t="str">
        <f t="shared" si="1"/>
        <v/>
      </c>
      <c r="I1344" s="13" t="str">
        <f t="array" ref="I1344">XLOOKUP(B1344,Ripartizione_Geografica!$C$2:$C$21,Ripartizione_Geografica!$B$2:$B$21)</f>
        <v>Nord-ovest</v>
      </c>
    </row>
    <row r="1345" ht="14.25" customHeight="1">
      <c r="A1345" s="13" t="s">
        <v>1396</v>
      </c>
      <c r="B1345" s="13" t="s">
        <v>23</v>
      </c>
      <c r="C1345" s="13" t="str">
        <f t="array" ref="C1345">XLOOKUP(D1345,Province!$B$2:$B$108,Province!$A$2:$A$108)</f>
        <v>Varese</v>
      </c>
      <c r="D1345" s="13" t="s">
        <v>1308</v>
      </c>
      <c r="E1345" s="13">
        <v>11748.0</v>
      </c>
      <c r="F1345" s="13">
        <f>(Comuni!$E1345/$E$7910)*100</f>
        <v>0.01977013798</v>
      </c>
      <c r="G1345" s="13">
        <f t="array" ref="G1345">Comuni!$E1345/XLOOKUP(B1345,Ripartizione_Geografica!$C$2:$C$21,Ripartizione_Geografica!$D$2:$D$21)*100</f>
        <v>0.1210615952</v>
      </c>
      <c r="H1345" s="13" t="str">
        <f t="shared" si="1"/>
        <v/>
      </c>
      <c r="I1345" s="13" t="str">
        <f t="array" ref="I1345">XLOOKUP(B1345,Ripartizione_Geografica!$C$2:$C$21,Ripartizione_Geografica!$B$2:$B$21)</f>
        <v>Nord-ovest</v>
      </c>
    </row>
    <row r="1346" ht="14.25" customHeight="1">
      <c r="A1346" s="13" t="s">
        <v>1397</v>
      </c>
      <c r="B1346" s="13" t="s">
        <v>23</v>
      </c>
      <c r="C1346" s="13" t="str">
        <f t="array" ref="C1346">XLOOKUP(D1346,Province!$B$2:$B$108,Province!$A$2:$A$108)</f>
        <v>Varese</v>
      </c>
      <c r="D1346" s="13" t="s">
        <v>1308</v>
      </c>
      <c r="E1346" s="13">
        <v>1237.0</v>
      </c>
      <c r="F1346" s="13">
        <f>(Comuni!$E1346/$E$7910)*100</f>
        <v>0.002081687154</v>
      </c>
      <c r="G1346" s="13">
        <f t="array" ref="G1346">Comuni!$E1346/XLOOKUP(B1346,Ripartizione_Geografica!$C$2:$C$21,Ripartizione_Geografica!$D$2:$D$21)*100</f>
        <v>0.01274712234</v>
      </c>
      <c r="H1346" s="13" t="str">
        <f t="shared" si="1"/>
        <v/>
      </c>
      <c r="I1346" s="13" t="str">
        <f t="array" ref="I1346">XLOOKUP(B1346,Ripartizione_Geografica!$C$2:$C$21,Ripartizione_Geografica!$B$2:$B$21)</f>
        <v>Nord-ovest</v>
      </c>
    </row>
    <row r="1347" ht="14.25" customHeight="1">
      <c r="A1347" s="13" t="s">
        <v>1398</v>
      </c>
      <c r="B1347" s="13" t="s">
        <v>23</v>
      </c>
      <c r="C1347" s="13" t="str">
        <f t="array" ref="C1347">XLOOKUP(D1347,Province!$B$2:$B$108,Province!$A$2:$A$108)</f>
        <v>Varese</v>
      </c>
      <c r="D1347" s="13" t="s">
        <v>1308</v>
      </c>
      <c r="E1347" s="13">
        <v>14276.0</v>
      </c>
      <c r="F1347" s="13">
        <f>(Comuni!$E1347/$E$7910)*100</f>
        <v>0.02402438627</v>
      </c>
      <c r="G1347" s="13">
        <f t="array" ref="G1347">Comuni!$E1347/XLOOKUP(B1347,Ripartizione_Geografica!$C$2:$C$21,Ripartizione_Geografica!$D$2:$D$21)*100</f>
        <v>0.1471123028</v>
      </c>
      <c r="H1347" s="13" t="str">
        <f t="shared" si="1"/>
        <v/>
      </c>
      <c r="I1347" s="13" t="str">
        <f t="array" ref="I1347">XLOOKUP(B1347,Ripartizione_Geografica!$C$2:$C$21,Ripartizione_Geografica!$B$2:$B$21)</f>
        <v>Nord-ovest</v>
      </c>
    </row>
    <row r="1348" ht="14.25" customHeight="1">
      <c r="A1348" s="13" t="s">
        <v>1399</v>
      </c>
      <c r="B1348" s="13" t="s">
        <v>23</v>
      </c>
      <c r="C1348" s="13" t="str">
        <f t="array" ref="C1348">XLOOKUP(D1348,Province!$B$2:$B$108,Province!$A$2:$A$108)</f>
        <v>Varese</v>
      </c>
      <c r="D1348" s="13" t="s">
        <v>1308</v>
      </c>
      <c r="E1348" s="13">
        <v>1309.0</v>
      </c>
      <c r="F1348" s="13">
        <f>(Comuni!$E1348/$E$7910)*100</f>
        <v>0.002202852453</v>
      </c>
      <c r="G1348" s="13">
        <f t="array" ref="G1348">Comuni!$E1348/XLOOKUP(B1348,Ripartizione_Geografica!$C$2:$C$21,Ripartizione_Geografica!$D$2:$D$21)*100</f>
        <v>0.01348907287</v>
      </c>
      <c r="H1348" s="13" t="str">
        <f t="shared" si="1"/>
        <v/>
      </c>
      <c r="I1348" s="13" t="str">
        <f t="array" ref="I1348">XLOOKUP(B1348,Ripartizione_Geografica!$C$2:$C$21,Ripartizione_Geografica!$B$2:$B$21)</f>
        <v>Nord-ovest</v>
      </c>
    </row>
    <row r="1349" ht="14.25" customHeight="1">
      <c r="A1349" s="13" t="s">
        <v>1400</v>
      </c>
      <c r="B1349" s="13" t="s">
        <v>23</v>
      </c>
      <c r="C1349" s="13" t="str">
        <f t="array" ref="C1349">XLOOKUP(D1349,Province!$B$2:$B$108,Province!$A$2:$A$108)</f>
        <v>Varese</v>
      </c>
      <c r="D1349" s="13" t="s">
        <v>1308</v>
      </c>
      <c r="E1349" s="13">
        <v>1298.0</v>
      </c>
      <c r="F1349" s="13">
        <f>(Comuni!$E1349/$E$7910)*100</f>
        <v>0.002184341088</v>
      </c>
      <c r="G1349" s="13">
        <f t="array" ref="G1349">Comuni!$E1349/XLOOKUP(B1349,Ripartizione_Geografica!$C$2:$C$21,Ripartizione_Geografica!$D$2:$D$21)*100</f>
        <v>0.01337571932</v>
      </c>
      <c r="H1349" s="13" t="str">
        <f t="shared" si="1"/>
        <v/>
      </c>
      <c r="I1349" s="13" t="str">
        <f t="array" ref="I1349">XLOOKUP(B1349,Ripartizione_Geografica!$C$2:$C$21,Ripartizione_Geografica!$B$2:$B$21)</f>
        <v>Nord-ovest</v>
      </c>
    </row>
    <row r="1350" ht="14.25" customHeight="1">
      <c r="A1350" s="13" t="s">
        <v>1401</v>
      </c>
      <c r="B1350" s="13" t="s">
        <v>23</v>
      </c>
      <c r="C1350" s="13" t="str">
        <f t="array" ref="C1350">XLOOKUP(D1350,Province!$B$2:$B$108,Province!$A$2:$A$108)</f>
        <v>Varese</v>
      </c>
      <c r="D1350" s="13" t="s">
        <v>1308</v>
      </c>
      <c r="E1350" s="13">
        <v>16604.0</v>
      </c>
      <c r="F1350" s="13">
        <f>(Comuni!$E1350/$E$7910)*100</f>
        <v>0.02794206427</v>
      </c>
      <c r="G1350" s="13">
        <f t="array" ref="G1350">Comuni!$E1350/XLOOKUP(B1350,Ripartizione_Geografica!$C$2:$C$21,Ripartizione_Geografica!$D$2:$D$21)*100</f>
        <v>0.1711020366</v>
      </c>
      <c r="H1350" s="13" t="str">
        <f t="shared" si="1"/>
        <v/>
      </c>
      <c r="I1350" s="13" t="str">
        <f t="array" ref="I1350">XLOOKUP(B1350,Ripartizione_Geografica!$C$2:$C$21,Ripartizione_Geografica!$B$2:$B$21)</f>
        <v>Nord-ovest</v>
      </c>
    </row>
    <row r="1351" ht="14.25" customHeight="1">
      <c r="A1351" s="13" t="s">
        <v>1402</v>
      </c>
      <c r="B1351" s="13" t="s">
        <v>23</v>
      </c>
      <c r="C1351" s="13" t="str">
        <f t="array" ref="C1351">XLOOKUP(D1351,Province!$B$2:$B$108,Province!$A$2:$A$108)</f>
        <v>Varese</v>
      </c>
      <c r="D1351" s="13" t="s">
        <v>1308</v>
      </c>
      <c r="E1351" s="13">
        <v>3381.0</v>
      </c>
      <c r="F1351" s="13">
        <f>(Comuni!$E1351/$E$7910)*100</f>
        <v>0.005689720508</v>
      </c>
      <c r="G1351" s="13">
        <f t="array" ref="G1351">Comuni!$E1351/XLOOKUP(B1351,Ripartizione_Geografica!$C$2:$C$21,Ripartizione_Geografica!$D$2:$D$21)*100</f>
        <v>0.03484076041</v>
      </c>
      <c r="H1351" s="13" t="str">
        <f t="shared" si="1"/>
        <v/>
      </c>
      <c r="I1351" s="13" t="str">
        <f t="array" ref="I1351">XLOOKUP(B1351,Ripartizione_Geografica!$C$2:$C$21,Ripartizione_Geografica!$B$2:$B$21)</f>
        <v>Nord-ovest</v>
      </c>
    </row>
    <row r="1352" ht="14.25" customHeight="1">
      <c r="A1352" s="13" t="s">
        <v>1403</v>
      </c>
      <c r="B1352" s="13" t="s">
        <v>23</v>
      </c>
      <c r="C1352" s="13" t="str">
        <f t="array" ref="C1352">XLOOKUP(D1352,Province!$B$2:$B$108,Province!$A$2:$A$108)</f>
        <v>Varese</v>
      </c>
      <c r="D1352" s="13" t="s">
        <v>1308</v>
      </c>
      <c r="E1352" s="13">
        <v>7299.0</v>
      </c>
      <c r="F1352" s="13">
        <f>(Comuni!$E1352/$E$7910)*100</f>
        <v>0.01228313221</v>
      </c>
      <c r="G1352" s="13">
        <f t="array" ref="G1352">Comuni!$E1352/XLOOKUP(B1352,Ripartizione_Geografica!$C$2:$C$21,Ripartizione_Geografica!$D$2:$D$21)*100</f>
        <v>0.07521523521</v>
      </c>
      <c r="H1352" s="13" t="str">
        <f t="shared" si="1"/>
        <v/>
      </c>
      <c r="I1352" s="13" t="str">
        <f t="array" ref="I1352">XLOOKUP(B1352,Ripartizione_Geografica!$C$2:$C$21,Ripartizione_Geografica!$B$2:$B$21)</f>
        <v>Nord-ovest</v>
      </c>
    </row>
    <row r="1353" ht="14.25" customHeight="1">
      <c r="A1353" s="13" t="s">
        <v>1404</v>
      </c>
      <c r="B1353" s="13" t="s">
        <v>23</v>
      </c>
      <c r="C1353" s="13" t="str">
        <f t="array" ref="C1353">XLOOKUP(D1353,Province!$B$2:$B$108,Province!$A$2:$A$108)</f>
        <v>Varese</v>
      </c>
      <c r="D1353" s="13" t="s">
        <v>1308</v>
      </c>
      <c r="E1353" s="13">
        <v>303.0</v>
      </c>
      <c r="F1353" s="13">
        <f>(Comuni!$E1353/$E$7910)*100</f>
        <v>0.0005099039674</v>
      </c>
      <c r="G1353" s="13">
        <f t="array" ref="G1353">Comuni!$E1353/XLOOKUP(B1353,Ripartizione_Geografica!$C$2:$C$21,Ripartizione_Geografica!$D$2:$D$21)*100</f>
        <v>0.003122375157</v>
      </c>
      <c r="H1353" s="13" t="str">
        <f t="shared" si="1"/>
        <v/>
      </c>
      <c r="I1353" s="13" t="str">
        <f t="array" ref="I1353">XLOOKUP(B1353,Ripartizione_Geografica!$C$2:$C$21,Ripartizione_Geografica!$B$2:$B$21)</f>
        <v>Nord-ovest</v>
      </c>
    </row>
    <row r="1354" ht="14.25" customHeight="1">
      <c r="A1354" s="13" t="s">
        <v>1405</v>
      </c>
      <c r="B1354" s="13" t="s">
        <v>23</v>
      </c>
      <c r="C1354" s="13" t="str">
        <f t="array" ref="C1354">XLOOKUP(D1354,Province!$B$2:$B$108,Province!$A$2:$A$108)</f>
        <v>Varese</v>
      </c>
      <c r="D1354" s="13" t="s">
        <v>1308</v>
      </c>
      <c r="E1354" s="13">
        <v>290.0</v>
      </c>
      <c r="F1354" s="13">
        <f>(Comuni!$E1354/$E$7910)*100</f>
        <v>0.0004880268995</v>
      </c>
      <c r="G1354" s="13">
        <f t="array" ref="G1354">Comuni!$E1354/XLOOKUP(B1354,Ripartizione_Geografica!$C$2:$C$21,Ripartizione_Geografica!$D$2:$D$21)*100</f>
        <v>0.002988411866</v>
      </c>
      <c r="H1354" s="13" t="str">
        <f t="shared" si="1"/>
        <v/>
      </c>
      <c r="I1354" s="13" t="str">
        <f t="array" ref="I1354">XLOOKUP(B1354,Ripartizione_Geografica!$C$2:$C$21,Ripartizione_Geografica!$B$2:$B$21)</f>
        <v>Nord-ovest</v>
      </c>
    </row>
    <row r="1355" ht="14.25" customHeight="1">
      <c r="A1355" s="13" t="s">
        <v>1406</v>
      </c>
      <c r="B1355" s="13" t="s">
        <v>23</v>
      </c>
      <c r="C1355" s="13" t="str">
        <f t="array" ref="C1355">XLOOKUP(D1355,Province!$B$2:$B$108,Province!$A$2:$A$108)</f>
        <v>Varese</v>
      </c>
      <c r="D1355" s="13" t="s">
        <v>1308</v>
      </c>
      <c r="E1355" s="13">
        <v>1827.0</v>
      </c>
      <c r="F1355" s="13">
        <f>(Comuni!$E1355/$E$7910)*100</f>
        <v>0.003074569467</v>
      </c>
      <c r="G1355" s="13">
        <f t="array" ref="G1355">Comuni!$E1355/XLOOKUP(B1355,Ripartizione_Geografica!$C$2:$C$21,Ripartizione_Geografica!$D$2:$D$21)*100</f>
        <v>0.01882699476</v>
      </c>
      <c r="H1355" s="13" t="str">
        <f t="shared" si="1"/>
        <v/>
      </c>
      <c r="I1355" s="13" t="str">
        <f t="array" ref="I1355">XLOOKUP(B1355,Ripartizione_Geografica!$C$2:$C$21,Ripartizione_Geografica!$B$2:$B$21)</f>
        <v>Nord-ovest</v>
      </c>
    </row>
    <row r="1356" ht="14.25" customHeight="1">
      <c r="A1356" s="13" t="s">
        <v>1407</v>
      </c>
      <c r="B1356" s="13" t="s">
        <v>23</v>
      </c>
      <c r="C1356" s="13" t="str">
        <f t="array" ref="C1356">XLOOKUP(D1356,Province!$B$2:$B$108,Province!$A$2:$A$108)</f>
        <v>Varese</v>
      </c>
      <c r="D1356" s="13" t="s">
        <v>1308</v>
      </c>
      <c r="E1356" s="13">
        <v>1486.0</v>
      </c>
      <c r="F1356" s="13">
        <f>(Comuni!$E1356/$E$7910)*100</f>
        <v>0.002500717147</v>
      </c>
      <c r="G1356" s="13">
        <f t="array" ref="G1356">Comuni!$E1356/XLOOKUP(B1356,Ripartizione_Geografica!$C$2:$C$21,Ripartizione_Geografica!$D$2:$D$21)*100</f>
        <v>0.0153130346</v>
      </c>
      <c r="H1356" s="13" t="str">
        <f t="shared" si="1"/>
        <v/>
      </c>
      <c r="I1356" s="13" t="str">
        <f t="array" ref="I1356">XLOOKUP(B1356,Ripartizione_Geografica!$C$2:$C$21,Ripartizione_Geografica!$B$2:$B$21)</f>
        <v>Nord-ovest</v>
      </c>
    </row>
    <row r="1357" ht="14.25" customHeight="1">
      <c r="A1357" s="13" t="s">
        <v>1408</v>
      </c>
      <c r="B1357" s="13" t="s">
        <v>23</v>
      </c>
      <c r="C1357" s="13" t="str">
        <f t="array" ref="C1357">XLOOKUP(D1357,Province!$B$2:$B$108,Province!$A$2:$A$108)</f>
        <v>Varese</v>
      </c>
      <c r="D1357" s="13" t="s">
        <v>1308</v>
      </c>
      <c r="E1357" s="13">
        <v>1414.0</v>
      </c>
      <c r="F1357" s="13">
        <f>(Comuni!$E1357/$E$7910)*100</f>
        <v>0.002379551848</v>
      </c>
      <c r="G1357" s="13">
        <f t="array" ref="G1357">Comuni!$E1357/XLOOKUP(B1357,Ripartizione_Geografica!$C$2:$C$21,Ripartizione_Geografica!$D$2:$D$21)*100</f>
        <v>0.01457108406</v>
      </c>
      <c r="H1357" s="13" t="str">
        <f t="shared" si="1"/>
        <v/>
      </c>
      <c r="I1357" s="13" t="str">
        <f t="array" ref="I1357">XLOOKUP(B1357,Ripartizione_Geografica!$C$2:$C$21,Ripartizione_Geografica!$B$2:$B$21)</f>
        <v>Nord-ovest</v>
      </c>
    </row>
    <row r="1358" ht="14.25" customHeight="1">
      <c r="A1358" s="13" t="s">
        <v>1409</v>
      </c>
      <c r="B1358" s="13" t="s">
        <v>23</v>
      </c>
      <c r="C1358" s="13" t="str">
        <f t="array" ref="C1358">XLOOKUP(D1358,Province!$B$2:$B$108,Province!$A$2:$A$108)</f>
        <v>Varese</v>
      </c>
      <c r="D1358" s="13" t="s">
        <v>1308</v>
      </c>
      <c r="E1358" s="13">
        <v>1944.0</v>
      </c>
      <c r="F1358" s="13">
        <f>(Comuni!$E1358/$E$7910)*100</f>
        <v>0.003271463078</v>
      </c>
      <c r="G1358" s="13">
        <f t="array" ref="G1358">Comuni!$E1358/XLOOKUP(B1358,Ripartizione_Geografica!$C$2:$C$21,Ripartizione_Geografica!$D$2:$D$21)*100</f>
        <v>0.02003266437</v>
      </c>
      <c r="H1358" s="13" t="str">
        <f t="shared" si="1"/>
        <v/>
      </c>
      <c r="I1358" s="13" t="str">
        <f t="array" ref="I1358">XLOOKUP(B1358,Ripartizione_Geografica!$C$2:$C$21,Ripartizione_Geografica!$B$2:$B$21)</f>
        <v>Nord-ovest</v>
      </c>
    </row>
    <row r="1359" ht="14.25" customHeight="1">
      <c r="A1359" s="13" t="s">
        <v>1410</v>
      </c>
      <c r="B1359" s="13" t="s">
        <v>23</v>
      </c>
      <c r="C1359" s="13" t="str">
        <f t="array" ref="C1359">XLOOKUP(D1359,Province!$B$2:$B$108,Province!$A$2:$A$108)</f>
        <v>Varese</v>
      </c>
      <c r="D1359" s="13" t="s">
        <v>1308</v>
      </c>
      <c r="E1359" s="13">
        <v>4303.0</v>
      </c>
      <c r="F1359" s="13">
        <f>(Comuni!$E1359/$E$7910)*100</f>
        <v>0.007241309478</v>
      </c>
      <c r="G1359" s="13">
        <f t="array" ref="G1359">Comuni!$E1359/XLOOKUP(B1359,Ripartizione_Geografica!$C$2:$C$21,Ripartizione_Geografica!$D$2:$D$21)*100</f>
        <v>0.04434184917</v>
      </c>
      <c r="H1359" s="13" t="str">
        <f t="shared" si="1"/>
        <v/>
      </c>
      <c r="I1359" s="13" t="str">
        <f t="array" ref="I1359">XLOOKUP(B1359,Ripartizione_Geografica!$C$2:$C$21,Ripartizione_Geografica!$B$2:$B$21)</f>
        <v>Nord-ovest</v>
      </c>
    </row>
    <row r="1360" ht="14.25" customHeight="1">
      <c r="A1360" s="13" t="s">
        <v>1411</v>
      </c>
      <c r="B1360" s="13" t="s">
        <v>23</v>
      </c>
      <c r="C1360" s="13" t="str">
        <f t="array" ref="C1360">XLOOKUP(D1360,Province!$B$2:$B$108,Province!$A$2:$A$108)</f>
        <v>Varese</v>
      </c>
      <c r="D1360" s="13" t="s">
        <v>1308</v>
      </c>
      <c r="E1360" s="13">
        <v>4834.0</v>
      </c>
      <c r="F1360" s="13">
        <f>(Comuni!$E1360/$E$7910)*100</f>
        <v>0.008134903559</v>
      </c>
      <c r="G1360" s="13">
        <f t="array" ref="G1360">Comuni!$E1360/XLOOKUP(B1360,Ripartizione_Geografica!$C$2:$C$21,Ripartizione_Geografica!$D$2:$D$21)*100</f>
        <v>0.04981373435</v>
      </c>
      <c r="H1360" s="13" t="str">
        <f t="shared" si="1"/>
        <v/>
      </c>
      <c r="I1360" s="13" t="str">
        <f t="array" ref="I1360">XLOOKUP(B1360,Ripartizione_Geografica!$C$2:$C$21,Ripartizione_Geografica!$B$2:$B$21)</f>
        <v>Nord-ovest</v>
      </c>
    </row>
    <row r="1361" ht="14.25" customHeight="1">
      <c r="A1361" s="13" t="s">
        <v>1412</v>
      </c>
      <c r="B1361" s="13" t="s">
        <v>23</v>
      </c>
      <c r="C1361" s="13" t="str">
        <f t="array" ref="C1361">XLOOKUP(D1361,Province!$B$2:$B$108,Province!$A$2:$A$108)</f>
        <v>Varese</v>
      </c>
      <c r="D1361" s="13" t="s">
        <v>1308</v>
      </c>
      <c r="E1361" s="13">
        <v>4295.0</v>
      </c>
      <c r="F1361" s="13">
        <f>(Comuni!$E1361/$E$7910)*100</f>
        <v>0.007227846667</v>
      </c>
      <c r="G1361" s="13">
        <f t="array" ref="G1361">Comuni!$E1361/XLOOKUP(B1361,Ripartizione_Geografica!$C$2:$C$21,Ripartizione_Geografica!$D$2:$D$21)*100</f>
        <v>0.04425941023</v>
      </c>
      <c r="H1361" s="13" t="str">
        <f t="shared" si="1"/>
        <v/>
      </c>
      <c r="I1361" s="13" t="str">
        <f t="array" ref="I1361">XLOOKUP(B1361,Ripartizione_Geografica!$C$2:$C$21,Ripartizione_Geografica!$B$2:$B$21)</f>
        <v>Nord-ovest</v>
      </c>
    </row>
    <row r="1362" ht="14.25" customHeight="1">
      <c r="A1362" s="13" t="s">
        <v>1413</v>
      </c>
      <c r="B1362" s="13" t="s">
        <v>23</v>
      </c>
      <c r="C1362" s="13" t="str">
        <f t="array" ref="C1362">XLOOKUP(D1362,Province!$B$2:$B$108,Province!$A$2:$A$108)</f>
        <v>Varese</v>
      </c>
      <c r="D1362" s="13" t="s">
        <v>1308</v>
      </c>
      <c r="E1362" s="13">
        <v>12215.0</v>
      </c>
      <c r="F1362" s="13">
        <f>(Comuni!$E1362/$E$7910)*100</f>
        <v>0.02055602958</v>
      </c>
      <c r="G1362" s="13">
        <f t="array" ref="G1362">Comuni!$E1362/XLOOKUP(B1362,Ripartizione_Geografica!$C$2:$C$21,Ripartizione_Geografica!$D$2:$D$21)*100</f>
        <v>0.1258739688</v>
      </c>
      <c r="H1362" s="13" t="str">
        <f t="shared" si="1"/>
        <v/>
      </c>
      <c r="I1362" s="13" t="str">
        <f t="array" ref="I1362">XLOOKUP(B1362,Ripartizione_Geografica!$C$2:$C$21,Ripartizione_Geografica!$B$2:$B$21)</f>
        <v>Nord-ovest</v>
      </c>
    </row>
    <row r="1363" ht="14.25" customHeight="1">
      <c r="A1363" s="13" t="s">
        <v>1414</v>
      </c>
      <c r="B1363" s="13" t="s">
        <v>23</v>
      </c>
      <c r="C1363" s="13" t="str">
        <f t="array" ref="C1363">XLOOKUP(D1363,Province!$B$2:$B$108,Province!$A$2:$A$108)</f>
        <v>Varese</v>
      </c>
      <c r="D1363" s="13" t="s">
        <v>1308</v>
      </c>
      <c r="E1363" s="13">
        <v>7416.0</v>
      </c>
      <c r="F1363" s="13">
        <f>(Comuni!$E1363/$E$7910)*100</f>
        <v>0.01248002582</v>
      </c>
      <c r="G1363" s="13">
        <f t="array" ref="G1363">Comuni!$E1363/XLOOKUP(B1363,Ripartizione_Geografica!$C$2:$C$21,Ripartizione_Geografica!$D$2:$D$21)*100</f>
        <v>0.07642090483</v>
      </c>
      <c r="H1363" s="13" t="str">
        <f t="shared" si="1"/>
        <v/>
      </c>
      <c r="I1363" s="13" t="str">
        <f t="array" ref="I1363">XLOOKUP(B1363,Ripartizione_Geografica!$C$2:$C$21,Ripartizione_Geografica!$B$2:$B$21)</f>
        <v>Nord-ovest</v>
      </c>
    </row>
    <row r="1364" ht="14.25" customHeight="1">
      <c r="A1364" s="13" t="s">
        <v>1415</v>
      </c>
      <c r="B1364" s="13" t="s">
        <v>23</v>
      </c>
      <c r="C1364" s="13" t="str">
        <f t="array" ref="C1364">XLOOKUP(D1364,Province!$B$2:$B$108,Province!$A$2:$A$108)</f>
        <v>Varese</v>
      </c>
      <c r="D1364" s="13" t="s">
        <v>1308</v>
      </c>
      <c r="E1364" s="13">
        <v>840.0</v>
      </c>
      <c r="F1364" s="13">
        <f>(Comuni!$E1364/$E$7910)*100</f>
        <v>0.001413595157</v>
      </c>
      <c r="G1364" s="13">
        <f t="array" ref="G1364">Comuni!$E1364/XLOOKUP(B1364,Ripartizione_Geografica!$C$2:$C$21,Ripartizione_Geografica!$D$2:$D$21)*100</f>
        <v>0.008656089544</v>
      </c>
      <c r="H1364" s="13" t="str">
        <f t="shared" si="1"/>
        <v/>
      </c>
      <c r="I1364" s="13" t="str">
        <f t="array" ref="I1364">XLOOKUP(B1364,Ripartizione_Geografica!$C$2:$C$21,Ripartizione_Geografica!$B$2:$B$21)</f>
        <v>Nord-ovest</v>
      </c>
    </row>
    <row r="1365" ht="14.25" customHeight="1">
      <c r="A1365" s="13" t="s">
        <v>1416</v>
      </c>
      <c r="B1365" s="13" t="s">
        <v>23</v>
      </c>
      <c r="C1365" s="13" t="str">
        <f t="array" ref="C1365">XLOOKUP(D1365,Province!$B$2:$B$108,Province!$A$2:$A$108)</f>
        <v>Varese</v>
      </c>
      <c r="D1365" s="13" t="s">
        <v>1308</v>
      </c>
      <c r="E1365" s="13">
        <v>3001.0</v>
      </c>
      <c r="F1365" s="13">
        <f>(Comuni!$E1365/$E$7910)*100</f>
        <v>0.005050236984</v>
      </c>
      <c r="G1365" s="13">
        <f t="array" ref="G1365">Comuni!$E1365/XLOOKUP(B1365,Ripartizione_Geografica!$C$2:$C$21,Ripartizione_Geografica!$D$2:$D$21)*100</f>
        <v>0.03092491038</v>
      </c>
      <c r="H1365" s="13" t="str">
        <f t="shared" si="1"/>
        <v/>
      </c>
      <c r="I1365" s="13" t="str">
        <f t="array" ref="I1365">XLOOKUP(B1365,Ripartizione_Geografica!$C$2:$C$21,Ripartizione_Geografica!$B$2:$B$21)</f>
        <v>Nord-ovest</v>
      </c>
    </row>
    <row r="1366" ht="14.25" customHeight="1">
      <c r="A1366" s="13" t="s">
        <v>1417</v>
      </c>
      <c r="B1366" s="13" t="s">
        <v>23</v>
      </c>
      <c r="C1366" s="13" t="str">
        <f t="array" ref="C1366">XLOOKUP(D1366,Province!$B$2:$B$108,Province!$A$2:$A$108)</f>
        <v>Varese</v>
      </c>
      <c r="D1366" s="13" t="s">
        <v>1308</v>
      </c>
      <c r="E1366" s="13">
        <v>2348.0</v>
      </c>
      <c r="F1366" s="13">
        <f>(Comuni!$E1366/$E$7910)*100</f>
        <v>0.003951335035</v>
      </c>
      <c r="G1366" s="13">
        <f t="array" ref="G1366">Comuni!$E1366/XLOOKUP(B1366,Ripartizione_Geografica!$C$2:$C$21,Ripartizione_Geografica!$D$2:$D$21)*100</f>
        <v>0.02419583125</v>
      </c>
      <c r="H1366" s="13" t="str">
        <f t="shared" si="1"/>
        <v/>
      </c>
      <c r="I1366" s="13" t="str">
        <f t="array" ref="I1366">XLOOKUP(B1366,Ripartizione_Geografica!$C$2:$C$21,Ripartizione_Geografica!$B$2:$B$21)</f>
        <v>Nord-ovest</v>
      </c>
    </row>
    <row r="1367" ht="14.25" customHeight="1">
      <c r="A1367" s="13" t="s">
        <v>1418</v>
      </c>
      <c r="B1367" s="13" t="s">
        <v>23</v>
      </c>
      <c r="C1367" s="13" t="str">
        <f t="array" ref="C1367">XLOOKUP(D1367,Province!$B$2:$B$108,Province!$A$2:$A$108)</f>
        <v>Varese</v>
      </c>
      <c r="D1367" s="13" t="s">
        <v>1308</v>
      </c>
      <c r="E1367" s="13">
        <v>935.0</v>
      </c>
      <c r="F1367" s="13">
        <f>(Comuni!$E1367/$E$7910)*100</f>
        <v>0.001573466038</v>
      </c>
      <c r="G1367" s="13">
        <f t="array" ref="G1367">Comuni!$E1367/XLOOKUP(B1367,Ripartizione_Geografica!$C$2:$C$21,Ripartizione_Geografica!$D$2:$D$21)*100</f>
        <v>0.009635052051</v>
      </c>
      <c r="H1367" s="13" t="str">
        <f t="shared" si="1"/>
        <v/>
      </c>
      <c r="I1367" s="13" t="str">
        <f t="array" ref="I1367">XLOOKUP(B1367,Ripartizione_Geografica!$C$2:$C$21,Ripartizione_Geografica!$B$2:$B$21)</f>
        <v>Nord-ovest</v>
      </c>
    </row>
    <row r="1368" ht="14.25" customHeight="1">
      <c r="A1368" s="13" t="s">
        <v>1419</v>
      </c>
      <c r="B1368" s="13" t="s">
        <v>23</v>
      </c>
      <c r="C1368" s="13" t="str">
        <f t="array" ref="C1368">XLOOKUP(D1368,Province!$B$2:$B$108,Province!$A$2:$A$108)</f>
        <v>Varese</v>
      </c>
      <c r="D1368" s="13" t="s">
        <v>1308</v>
      </c>
      <c r="E1368" s="13">
        <v>1326.0</v>
      </c>
      <c r="F1368" s="13">
        <f>(Comuni!$E1368/$E$7910)*100</f>
        <v>0.002231460927</v>
      </c>
      <c r="G1368" s="13">
        <f t="array" ref="G1368">Comuni!$E1368/XLOOKUP(B1368,Ripartizione_Geografica!$C$2:$C$21,Ripartizione_Geografica!$D$2:$D$21)*100</f>
        <v>0.01366425564</v>
      </c>
      <c r="H1368" s="13" t="str">
        <f t="shared" si="1"/>
        <v/>
      </c>
      <c r="I1368" s="13" t="str">
        <f t="array" ref="I1368">XLOOKUP(B1368,Ripartizione_Geografica!$C$2:$C$21,Ripartizione_Geografica!$B$2:$B$21)</f>
        <v>Nord-ovest</v>
      </c>
    </row>
    <row r="1369" ht="14.25" customHeight="1">
      <c r="A1369" s="13" t="s">
        <v>1420</v>
      </c>
      <c r="B1369" s="13" t="s">
        <v>23</v>
      </c>
      <c r="C1369" s="13" t="str">
        <f t="array" ref="C1369">XLOOKUP(D1369,Province!$B$2:$B$108,Province!$A$2:$A$108)</f>
        <v>Varese</v>
      </c>
      <c r="D1369" s="13" t="s">
        <v>1308</v>
      </c>
      <c r="E1369" s="13">
        <v>3013.0</v>
      </c>
      <c r="F1369" s="13">
        <f>(Comuni!$E1369/$E$7910)*100</f>
        <v>0.005070431201</v>
      </c>
      <c r="G1369" s="13">
        <f t="array" ref="G1369">Comuni!$E1369/XLOOKUP(B1369,Ripartizione_Geografica!$C$2:$C$21,Ripartizione_Geografica!$D$2:$D$21)*100</f>
        <v>0.0310485688</v>
      </c>
      <c r="H1369" s="13" t="str">
        <f t="shared" si="1"/>
        <v/>
      </c>
      <c r="I1369" s="13" t="str">
        <f t="array" ref="I1369">XLOOKUP(B1369,Ripartizione_Geografica!$C$2:$C$21,Ripartizione_Geografica!$B$2:$B$21)</f>
        <v>Nord-ovest</v>
      </c>
    </row>
    <row r="1370" ht="14.25" customHeight="1">
      <c r="A1370" s="13" t="s">
        <v>1421</v>
      </c>
      <c r="B1370" s="13" t="s">
        <v>23</v>
      </c>
      <c r="C1370" s="13" t="str">
        <f t="array" ref="C1370">XLOOKUP(D1370,Province!$B$2:$B$108,Province!$A$2:$A$108)</f>
        <v>Varese</v>
      </c>
      <c r="D1370" s="13" t="s">
        <v>1308</v>
      </c>
      <c r="E1370" s="13">
        <v>16168.0</v>
      </c>
      <c r="F1370" s="13">
        <f>(Comuni!$E1370/$E$7910)*100</f>
        <v>0.02720834107</v>
      </c>
      <c r="G1370" s="13">
        <f t="array" ref="G1370">Comuni!$E1370/XLOOKUP(B1370,Ripartizione_Geografica!$C$2:$C$21,Ripartizione_Geografica!$D$2:$D$21)*100</f>
        <v>0.166609114</v>
      </c>
      <c r="H1370" s="13" t="str">
        <f t="shared" si="1"/>
        <v/>
      </c>
      <c r="I1370" s="13" t="str">
        <f t="array" ref="I1370">XLOOKUP(B1370,Ripartizione_Geografica!$C$2:$C$21,Ripartizione_Geografica!$B$2:$B$21)</f>
        <v>Nord-ovest</v>
      </c>
    </row>
    <row r="1371" ht="14.25" customHeight="1">
      <c r="A1371" s="13" t="s">
        <v>1422</v>
      </c>
      <c r="B1371" s="13" t="s">
        <v>23</v>
      </c>
      <c r="C1371" s="13" t="str">
        <f t="array" ref="C1371">XLOOKUP(D1371,Province!$B$2:$B$108,Province!$A$2:$A$108)</f>
        <v>Varese</v>
      </c>
      <c r="D1371" s="13" t="s">
        <v>1308</v>
      </c>
      <c r="E1371" s="13">
        <v>38598.0</v>
      </c>
      <c r="F1371" s="13">
        <f>(Comuni!$E1371/$E$7910)*100</f>
        <v>0.06495469747</v>
      </c>
      <c r="G1371" s="13">
        <f t="array" ref="G1371">Comuni!$E1371/XLOOKUP(B1371,Ripartizione_Geografica!$C$2:$C$21,Ripartizione_Geografica!$D$2:$D$21)*100</f>
        <v>0.3977473145</v>
      </c>
      <c r="H1371" s="13" t="str">
        <f t="shared" si="1"/>
        <v/>
      </c>
      <c r="I1371" s="13" t="str">
        <f t="array" ref="I1371">XLOOKUP(B1371,Ripartizione_Geografica!$C$2:$C$21,Ripartizione_Geografica!$B$2:$B$21)</f>
        <v>Nord-ovest</v>
      </c>
    </row>
    <row r="1372" ht="14.25" customHeight="1">
      <c r="A1372" s="13" t="s">
        <v>1423</v>
      </c>
      <c r="B1372" s="13" t="s">
        <v>23</v>
      </c>
      <c r="C1372" s="13" t="str">
        <f t="array" ref="C1372">XLOOKUP(D1372,Province!$B$2:$B$108,Province!$A$2:$A$108)</f>
        <v>Varese</v>
      </c>
      <c r="D1372" s="13" t="s">
        <v>1308</v>
      </c>
      <c r="E1372" s="13">
        <v>10819.0</v>
      </c>
      <c r="F1372" s="13">
        <f>(Comuni!$E1372/$E$7910)*100</f>
        <v>0.01820676905</v>
      </c>
      <c r="G1372" s="13">
        <f t="array" ref="G1372">Comuni!$E1372/XLOOKUP(B1372,Ripartizione_Geografica!$C$2:$C$21,Ripartizione_Geografica!$D$2:$D$21)*100</f>
        <v>0.1114883723</v>
      </c>
      <c r="H1372" s="13" t="str">
        <f t="shared" si="1"/>
        <v/>
      </c>
      <c r="I1372" s="13" t="str">
        <f t="array" ref="I1372">XLOOKUP(B1372,Ripartizione_Geografica!$C$2:$C$21,Ripartizione_Geografica!$B$2:$B$21)</f>
        <v>Nord-ovest</v>
      </c>
    </row>
    <row r="1373" ht="14.25" customHeight="1">
      <c r="A1373" s="13" t="s">
        <v>1424</v>
      </c>
      <c r="B1373" s="13" t="s">
        <v>23</v>
      </c>
      <c r="C1373" s="13" t="str">
        <f t="array" ref="C1373">XLOOKUP(D1373,Province!$B$2:$B$108,Province!$A$2:$A$108)</f>
        <v>Varese</v>
      </c>
      <c r="D1373" s="13" t="s">
        <v>1308</v>
      </c>
      <c r="E1373" s="13">
        <v>4274.0</v>
      </c>
      <c r="F1373" s="13">
        <f>(Comuni!$E1373/$E$7910)*100</f>
        <v>0.007192506788</v>
      </c>
      <c r="G1373" s="13">
        <f t="array" ref="G1373">Comuni!$E1373/XLOOKUP(B1373,Ripartizione_Geografica!$C$2:$C$21,Ripartizione_Geografica!$D$2:$D$21)*100</f>
        <v>0.04404300799</v>
      </c>
      <c r="H1373" s="13" t="str">
        <f t="shared" si="1"/>
        <v/>
      </c>
      <c r="I1373" s="13" t="str">
        <f t="array" ref="I1373">XLOOKUP(B1373,Ripartizione_Geografica!$C$2:$C$21,Ripartizione_Geografica!$B$2:$B$21)</f>
        <v>Nord-ovest</v>
      </c>
    </row>
    <row r="1374" ht="14.25" customHeight="1">
      <c r="A1374" s="13" t="s">
        <v>1425</v>
      </c>
      <c r="B1374" s="13" t="s">
        <v>23</v>
      </c>
      <c r="C1374" s="13" t="str">
        <f t="array" ref="C1374">XLOOKUP(D1374,Province!$B$2:$B$108,Province!$A$2:$A$108)</f>
        <v>Varese</v>
      </c>
      <c r="D1374" s="13" t="s">
        <v>1308</v>
      </c>
      <c r="E1374" s="13">
        <v>5579.0</v>
      </c>
      <c r="F1374" s="13">
        <f>(Comuni!$E1374/$E$7910)*100</f>
        <v>0.009388627836</v>
      </c>
      <c r="G1374" s="13">
        <f t="array" ref="G1374">Comuni!$E1374/XLOOKUP(B1374,Ripartizione_Geografica!$C$2:$C$21,Ripartizione_Geografica!$D$2:$D$21)*100</f>
        <v>0.05749086138</v>
      </c>
      <c r="H1374" s="13" t="str">
        <f t="shared" si="1"/>
        <v/>
      </c>
      <c r="I1374" s="13" t="str">
        <f t="array" ref="I1374">XLOOKUP(B1374,Ripartizione_Geografica!$C$2:$C$21,Ripartizione_Geografica!$B$2:$B$21)</f>
        <v>Nord-ovest</v>
      </c>
    </row>
    <row r="1375" ht="14.25" customHeight="1">
      <c r="A1375" s="13" t="s">
        <v>1426</v>
      </c>
      <c r="B1375" s="13" t="s">
        <v>23</v>
      </c>
      <c r="C1375" s="13" t="str">
        <f t="array" ref="C1375">XLOOKUP(D1375,Province!$B$2:$B$108,Province!$A$2:$A$108)</f>
        <v>Varese</v>
      </c>
      <c r="D1375" s="13" t="s">
        <v>1308</v>
      </c>
      <c r="E1375" s="13">
        <v>16905.0</v>
      </c>
      <c r="F1375" s="13">
        <f>(Comuni!$E1375/$E$7910)*100</f>
        <v>0.02844860254</v>
      </c>
      <c r="G1375" s="13">
        <f t="array" ref="G1375">Comuni!$E1375/XLOOKUP(B1375,Ripartizione_Geografica!$C$2:$C$21,Ripartizione_Geografica!$D$2:$D$21)*100</f>
        <v>0.1742038021</v>
      </c>
      <c r="H1375" s="13" t="str">
        <f t="shared" si="1"/>
        <v/>
      </c>
      <c r="I1375" s="13" t="str">
        <f t="array" ref="I1375">XLOOKUP(B1375,Ripartizione_Geografica!$C$2:$C$21,Ripartizione_Geografica!$B$2:$B$21)</f>
        <v>Nord-ovest</v>
      </c>
    </row>
    <row r="1376" ht="14.25" customHeight="1">
      <c r="A1376" s="13" t="s">
        <v>1427</v>
      </c>
      <c r="B1376" s="13" t="s">
        <v>23</v>
      </c>
      <c r="C1376" s="13" t="str">
        <f t="array" ref="C1376">XLOOKUP(D1376,Province!$B$2:$B$108,Province!$A$2:$A$108)</f>
        <v>Varese</v>
      </c>
      <c r="D1376" s="13" t="s">
        <v>1308</v>
      </c>
      <c r="E1376" s="13">
        <v>6254.0</v>
      </c>
      <c r="F1376" s="13">
        <f>(Comuni!$E1376/$E$7910)*100</f>
        <v>0.01052455252</v>
      </c>
      <c r="G1376" s="13">
        <f t="array" ref="G1376">Comuni!$E1376/XLOOKUP(B1376,Ripartizione_Geografica!$C$2:$C$21,Ripartizione_Geografica!$D$2:$D$21)*100</f>
        <v>0.06444664763</v>
      </c>
      <c r="H1376" s="13" t="str">
        <f t="shared" si="1"/>
        <v/>
      </c>
      <c r="I1376" s="13" t="str">
        <f t="array" ref="I1376">XLOOKUP(B1376,Ripartizione_Geografica!$C$2:$C$21,Ripartizione_Geografica!$B$2:$B$21)</f>
        <v>Nord-ovest</v>
      </c>
    </row>
    <row r="1377" ht="14.25" customHeight="1">
      <c r="A1377" s="13" t="s">
        <v>1428</v>
      </c>
      <c r="B1377" s="13" t="s">
        <v>23</v>
      </c>
      <c r="C1377" s="13" t="str">
        <f t="array" ref="C1377">XLOOKUP(D1377,Province!$B$2:$B$108,Province!$A$2:$A$108)</f>
        <v>Varese</v>
      </c>
      <c r="D1377" s="13" t="s">
        <v>1308</v>
      </c>
      <c r="E1377" s="13">
        <v>3762.0</v>
      </c>
      <c r="F1377" s="13">
        <f>(Comuni!$E1377/$E$7910)*100</f>
        <v>0.006330886883</v>
      </c>
      <c r="G1377" s="13">
        <f t="array" ref="G1377">Comuni!$E1377/XLOOKUP(B1377,Ripartizione_Geografica!$C$2:$C$21,Ripartizione_Geografica!$D$2:$D$21)*100</f>
        <v>0.03876691531</v>
      </c>
      <c r="H1377" s="13" t="str">
        <f t="shared" si="1"/>
        <v/>
      </c>
      <c r="I1377" s="13" t="str">
        <f t="array" ref="I1377">XLOOKUP(B1377,Ripartizione_Geografica!$C$2:$C$21,Ripartizione_Geografica!$B$2:$B$21)</f>
        <v>Nord-ovest</v>
      </c>
    </row>
    <row r="1378" ht="14.25" customHeight="1">
      <c r="A1378" s="13" t="s">
        <v>1429</v>
      </c>
      <c r="B1378" s="13" t="s">
        <v>23</v>
      </c>
      <c r="C1378" s="13" t="str">
        <f t="array" ref="C1378">XLOOKUP(D1378,Province!$B$2:$B$108,Province!$A$2:$A$108)</f>
        <v>Varese</v>
      </c>
      <c r="D1378" s="13" t="s">
        <v>1308</v>
      </c>
      <c r="E1378" s="13">
        <v>2474.0</v>
      </c>
      <c r="F1378" s="13">
        <f>(Comuni!$E1378/$E$7910)*100</f>
        <v>0.004163374308</v>
      </c>
      <c r="G1378" s="13">
        <f t="array" ref="G1378">Comuni!$E1378/XLOOKUP(B1378,Ripartizione_Geografica!$C$2:$C$21,Ripartizione_Geografica!$D$2:$D$21)*100</f>
        <v>0.02549424468</v>
      </c>
      <c r="H1378" s="13" t="str">
        <f t="shared" si="1"/>
        <v/>
      </c>
      <c r="I1378" s="13" t="str">
        <f t="array" ref="I1378">XLOOKUP(B1378,Ripartizione_Geografica!$C$2:$C$21,Ripartizione_Geografica!$B$2:$B$21)</f>
        <v>Nord-ovest</v>
      </c>
    </row>
    <row r="1379" ht="14.25" customHeight="1">
      <c r="A1379" s="13" t="s">
        <v>1430</v>
      </c>
      <c r="B1379" s="13" t="s">
        <v>23</v>
      </c>
      <c r="C1379" s="13" t="str">
        <f t="array" ref="C1379">XLOOKUP(D1379,Province!$B$2:$B$108,Province!$A$2:$A$108)</f>
        <v>Varese</v>
      </c>
      <c r="D1379" s="13" t="s">
        <v>1308</v>
      </c>
      <c r="E1379" s="13">
        <v>17729.0</v>
      </c>
      <c r="F1379" s="13">
        <f>(Comuni!$E1379/$E$7910)*100</f>
        <v>0.02983527207</v>
      </c>
      <c r="G1379" s="13">
        <f t="array" ref="G1379">Comuni!$E1379/XLOOKUP(B1379,Ripartizione_Geografica!$C$2:$C$21,Ripartizione_Geografica!$D$2:$D$21)*100</f>
        <v>0.1826950137</v>
      </c>
      <c r="H1379" s="13" t="str">
        <f t="shared" si="1"/>
        <v/>
      </c>
      <c r="I1379" s="13" t="str">
        <f t="array" ref="I1379">XLOOKUP(B1379,Ripartizione_Geografica!$C$2:$C$21,Ripartizione_Geografica!$B$2:$B$21)</f>
        <v>Nord-ovest</v>
      </c>
    </row>
    <row r="1380" ht="14.25" customHeight="1">
      <c r="A1380" s="13" t="s">
        <v>1431</v>
      </c>
      <c r="B1380" s="13" t="s">
        <v>23</v>
      </c>
      <c r="C1380" s="13" t="str">
        <f t="array" ref="C1380">XLOOKUP(D1380,Province!$B$2:$B$108,Province!$A$2:$A$108)</f>
        <v>Varese</v>
      </c>
      <c r="D1380" s="13" t="s">
        <v>1308</v>
      </c>
      <c r="E1380" s="13">
        <v>4022.0</v>
      </c>
      <c r="F1380" s="13">
        <f>(Comuni!$E1380/$E$7910)*100</f>
        <v>0.006768428241</v>
      </c>
      <c r="G1380" s="13">
        <f t="array" ref="G1380">Comuni!$E1380/XLOOKUP(B1380,Ripartizione_Geografica!$C$2:$C$21,Ripartizione_Geografica!$D$2:$D$21)*100</f>
        <v>0.04144618112</v>
      </c>
      <c r="H1380" s="13" t="str">
        <f t="shared" si="1"/>
        <v/>
      </c>
      <c r="I1380" s="13" t="str">
        <f t="array" ref="I1380">XLOOKUP(B1380,Ripartizione_Geografica!$C$2:$C$21,Ripartizione_Geografica!$B$2:$B$21)</f>
        <v>Nord-ovest</v>
      </c>
    </row>
    <row r="1381" ht="14.25" customHeight="1">
      <c r="A1381" s="13" t="s">
        <v>1432</v>
      </c>
      <c r="B1381" s="13" t="s">
        <v>23</v>
      </c>
      <c r="C1381" s="13" t="str">
        <f t="array" ref="C1381">XLOOKUP(D1381,Province!$B$2:$B$108,Province!$A$2:$A$108)</f>
        <v>Varese</v>
      </c>
      <c r="D1381" s="13" t="s">
        <v>1308</v>
      </c>
      <c r="E1381" s="13">
        <v>254.0</v>
      </c>
      <c r="F1381" s="13">
        <f>(Comuni!$E1381/$E$7910)*100</f>
        <v>0.0004274442499</v>
      </c>
      <c r="G1381" s="13">
        <f t="array" ref="G1381">Comuni!$E1381/XLOOKUP(B1381,Ripartizione_Geografica!$C$2:$C$21,Ripartizione_Geografica!$D$2:$D$21)*100</f>
        <v>0.0026174366</v>
      </c>
      <c r="H1381" s="13" t="str">
        <f t="shared" si="1"/>
        <v/>
      </c>
      <c r="I1381" s="13" t="str">
        <f t="array" ref="I1381">XLOOKUP(B1381,Ripartizione_Geografica!$C$2:$C$21,Ripartizione_Geografica!$B$2:$B$21)</f>
        <v>Nord-ovest</v>
      </c>
    </row>
    <row r="1382" ht="14.25" customHeight="1">
      <c r="A1382" s="13" t="s">
        <v>1433</v>
      </c>
      <c r="B1382" s="13" t="s">
        <v>23</v>
      </c>
      <c r="C1382" s="13" t="str">
        <f t="array" ref="C1382">XLOOKUP(D1382,Province!$B$2:$B$108,Province!$A$2:$A$108)</f>
        <v>Varese</v>
      </c>
      <c r="D1382" s="13" t="s">
        <v>1308</v>
      </c>
      <c r="E1382" s="13">
        <v>10446.0</v>
      </c>
      <c r="F1382" s="13">
        <f>(Comuni!$E1382/$E$7910)*100</f>
        <v>0.01757906549</v>
      </c>
      <c r="G1382" s="13">
        <f t="array" ref="G1382">Comuni!$E1382/XLOOKUP(B1382,Ripartizione_Geografica!$C$2:$C$21,Ripartizione_Geografica!$D$2:$D$21)*100</f>
        <v>0.1076446564</v>
      </c>
      <c r="H1382" s="13" t="str">
        <f t="shared" si="1"/>
        <v/>
      </c>
      <c r="I1382" s="13" t="str">
        <f t="array" ref="I1382">XLOOKUP(B1382,Ripartizione_Geografica!$C$2:$C$21,Ripartizione_Geografica!$B$2:$B$21)</f>
        <v>Nord-ovest</v>
      </c>
    </row>
    <row r="1383" ht="14.25" customHeight="1">
      <c r="A1383" s="13" t="s">
        <v>1434</v>
      </c>
      <c r="B1383" s="13" t="s">
        <v>23</v>
      </c>
      <c r="C1383" s="13" t="str">
        <f t="array" ref="C1383">XLOOKUP(D1383,Province!$B$2:$B$108,Province!$A$2:$A$108)</f>
        <v>Varese</v>
      </c>
      <c r="D1383" s="13" t="s">
        <v>1308</v>
      </c>
      <c r="E1383" s="13">
        <v>1584.0</v>
      </c>
      <c r="F1383" s="13">
        <f>(Comuni!$E1383/$E$7910)*100</f>
        <v>0.002665636582</v>
      </c>
      <c r="G1383" s="13">
        <f t="array" ref="G1383">Comuni!$E1383/XLOOKUP(B1383,Ripartizione_Geografica!$C$2:$C$21,Ripartizione_Geografica!$D$2:$D$21)*100</f>
        <v>0.01632291171</v>
      </c>
      <c r="H1383" s="13" t="str">
        <f t="shared" si="1"/>
        <v/>
      </c>
      <c r="I1383" s="13" t="str">
        <f t="array" ref="I1383">XLOOKUP(B1383,Ripartizione_Geografica!$C$2:$C$21,Ripartizione_Geografica!$B$2:$B$21)</f>
        <v>Nord-ovest</v>
      </c>
    </row>
    <row r="1384" ht="14.25" customHeight="1">
      <c r="A1384" s="13" t="s">
        <v>1435</v>
      </c>
      <c r="B1384" s="13" t="s">
        <v>23</v>
      </c>
      <c r="C1384" s="13" t="str">
        <f t="array" ref="C1384">XLOOKUP(D1384,Province!$B$2:$B$108,Province!$A$2:$A$108)</f>
        <v>Varese</v>
      </c>
      <c r="D1384" s="13" t="s">
        <v>1308</v>
      </c>
      <c r="E1384" s="13">
        <v>2418.0</v>
      </c>
      <c r="F1384" s="13">
        <f>(Comuni!$E1384/$E$7910)*100</f>
        <v>0.004069134631</v>
      </c>
      <c r="G1384" s="13">
        <f t="array" ref="G1384">Comuni!$E1384/XLOOKUP(B1384,Ripartizione_Geografica!$C$2:$C$21,Ripartizione_Geografica!$D$2:$D$21)*100</f>
        <v>0.02491717204</v>
      </c>
      <c r="H1384" s="13" t="str">
        <f t="shared" si="1"/>
        <v/>
      </c>
      <c r="I1384" s="13" t="str">
        <f t="array" ref="I1384">XLOOKUP(B1384,Ripartizione_Geografica!$C$2:$C$21,Ripartizione_Geografica!$B$2:$B$21)</f>
        <v>Nord-ovest</v>
      </c>
    </row>
    <row r="1385" ht="14.25" customHeight="1">
      <c r="A1385" s="13" t="s">
        <v>1436</v>
      </c>
      <c r="B1385" s="13" t="s">
        <v>23</v>
      </c>
      <c r="C1385" s="13" t="str">
        <f t="array" ref="C1385">XLOOKUP(D1385,Province!$B$2:$B$108,Province!$A$2:$A$108)</f>
        <v>Varese</v>
      </c>
      <c r="D1385" s="13" t="s">
        <v>1308</v>
      </c>
      <c r="E1385" s="13">
        <v>79793.0</v>
      </c>
      <c r="F1385" s="13">
        <f>(Comuni!$E1385/$E$7910)*100</f>
        <v>0.13427976</v>
      </c>
      <c r="G1385" s="13">
        <f t="array" ref="G1385">Comuni!$E1385/XLOOKUP(B1385,Ripartizione_Geografica!$C$2:$C$21,Ripartizione_Geografica!$D$2:$D$21)*100</f>
        <v>0.8222563726</v>
      </c>
      <c r="H1385" s="13" t="str">
        <f t="shared" si="1"/>
        <v/>
      </c>
      <c r="I1385" s="13" t="str">
        <f t="array" ref="I1385">XLOOKUP(B1385,Ripartizione_Geografica!$C$2:$C$21,Ripartizione_Geografica!$B$2:$B$21)</f>
        <v>Nord-ovest</v>
      </c>
    </row>
    <row r="1386" ht="14.25" customHeight="1">
      <c r="A1386" s="13" t="s">
        <v>1437</v>
      </c>
      <c r="B1386" s="13" t="s">
        <v>23</v>
      </c>
      <c r="C1386" s="13" t="str">
        <f t="array" ref="C1386">XLOOKUP(D1386,Province!$B$2:$B$108,Province!$A$2:$A$108)</f>
        <v>Varese</v>
      </c>
      <c r="D1386" s="13" t="s">
        <v>1308</v>
      </c>
      <c r="E1386" s="13">
        <v>7301.0</v>
      </c>
      <c r="F1386" s="13">
        <f>(Comuni!$E1386/$E$7910)*100</f>
        <v>0.01228649791</v>
      </c>
      <c r="G1386" s="13">
        <f t="array" ref="G1386">Comuni!$E1386/XLOOKUP(B1386,Ripartizione_Geografica!$C$2:$C$21,Ripartizione_Geografica!$D$2:$D$21)*100</f>
        <v>0.07523584495</v>
      </c>
      <c r="H1386" s="13" t="str">
        <f t="shared" si="1"/>
        <v/>
      </c>
      <c r="I1386" s="13" t="str">
        <f t="array" ref="I1386">XLOOKUP(B1386,Ripartizione_Geografica!$C$2:$C$21,Ripartizione_Geografica!$B$2:$B$21)</f>
        <v>Nord-ovest</v>
      </c>
    </row>
    <row r="1387" ht="14.25" customHeight="1">
      <c r="A1387" s="13" t="s">
        <v>1438</v>
      </c>
      <c r="B1387" s="13" t="s">
        <v>23</v>
      </c>
      <c r="C1387" s="13" t="str">
        <f t="array" ref="C1387">XLOOKUP(D1387,Province!$B$2:$B$108,Province!$A$2:$A$108)</f>
        <v>Varese</v>
      </c>
      <c r="D1387" s="13" t="s">
        <v>1308</v>
      </c>
      <c r="E1387" s="13">
        <v>6238.0</v>
      </c>
      <c r="F1387" s="13">
        <f>(Comuni!$E1387/$E$7910)*100</f>
        <v>0.01049762689</v>
      </c>
      <c r="G1387" s="13">
        <f t="array" ref="G1387">Comuni!$E1387/XLOOKUP(B1387,Ripartizione_Geografica!$C$2:$C$21,Ripartizione_Geografica!$D$2:$D$21)*100</f>
        <v>0.06428176973</v>
      </c>
      <c r="H1387" s="13" t="str">
        <f t="shared" si="1"/>
        <v/>
      </c>
      <c r="I1387" s="13" t="str">
        <f t="array" ref="I1387">XLOOKUP(B1387,Ripartizione_Geografica!$C$2:$C$21,Ripartizione_Geografica!$B$2:$B$21)</f>
        <v>Nord-ovest</v>
      </c>
    </row>
    <row r="1388" ht="14.25" customHeight="1">
      <c r="A1388" s="13" t="s">
        <v>1439</v>
      </c>
      <c r="B1388" s="13" t="s">
        <v>23</v>
      </c>
      <c r="C1388" s="13" t="str">
        <f t="array" ref="C1388">XLOOKUP(D1388,Province!$B$2:$B$108,Province!$A$2:$A$108)</f>
        <v>Varese</v>
      </c>
      <c r="D1388" s="13" t="s">
        <v>1308</v>
      </c>
      <c r="E1388" s="13">
        <v>7180.0</v>
      </c>
      <c r="F1388" s="13">
        <f>(Comuni!$E1388/$E$7910)*100</f>
        <v>0.01208287289</v>
      </c>
      <c r="G1388" s="13">
        <f t="array" ref="G1388">Comuni!$E1388/XLOOKUP(B1388,Ripartizione_Geografica!$C$2:$C$21,Ripartizione_Geografica!$D$2:$D$21)*100</f>
        <v>0.07398895586</v>
      </c>
      <c r="H1388" s="13" t="str">
        <f t="shared" si="1"/>
        <v/>
      </c>
      <c r="I1388" s="13" t="str">
        <f t="array" ref="I1388">XLOOKUP(B1388,Ripartizione_Geografica!$C$2:$C$21,Ripartizione_Geografica!$B$2:$B$21)</f>
        <v>Nord-ovest</v>
      </c>
    </row>
    <row r="1389" ht="14.25" customHeight="1">
      <c r="A1389" s="13" t="s">
        <v>1440</v>
      </c>
      <c r="B1389" s="13" t="s">
        <v>23</v>
      </c>
      <c r="C1389" s="13" t="str">
        <f t="array" ref="C1389">XLOOKUP(D1389,Province!$B$2:$B$108,Province!$A$2:$A$108)</f>
        <v>Varese</v>
      </c>
      <c r="D1389" s="13" t="s">
        <v>1308</v>
      </c>
      <c r="E1389" s="13">
        <v>8967.0</v>
      </c>
      <c r="F1389" s="13">
        <f>(Comuni!$E1389/$E$7910)*100</f>
        <v>0.0150901283</v>
      </c>
      <c r="G1389" s="13">
        <f t="array" ref="G1389">Comuni!$E1389/XLOOKUP(B1389,Ripartizione_Geografica!$C$2:$C$21,Ripartizione_Geografica!$D$2:$D$21)*100</f>
        <v>0.09240375588</v>
      </c>
      <c r="H1389" s="13" t="str">
        <f t="shared" si="1"/>
        <v/>
      </c>
      <c r="I1389" s="13" t="str">
        <f t="array" ref="I1389">XLOOKUP(B1389,Ripartizione_Geografica!$C$2:$C$21,Ripartizione_Geografica!$B$2:$B$21)</f>
        <v>Nord-ovest</v>
      </c>
    </row>
    <row r="1390" ht="14.25" customHeight="1">
      <c r="A1390" s="13" t="s">
        <v>1441</v>
      </c>
      <c r="B1390" s="13" t="s">
        <v>23</v>
      </c>
      <c r="C1390" s="13" t="str">
        <f t="array" ref="C1390">XLOOKUP(D1390,Province!$B$2:$B$108,Province!$A$2:$A$108)</f>
        <v>Varese</v>
      </c>
      <c r="D1390" s="13" t="s">
        <v>1308</v>
      </c>
      <c r="E1390" s="13">
        <v>5207.0</v>
      </c>
      <c r="F1390" s="13">
        <f>(Comuni!$E1390/$E$7910)*100</f>
        <v>0.008762607123</v>
      </c>
      <c r="G1390" s="13">
        <f t="array" ref="G1390">Comuni!$E1390/XLOOKUP(B1390,Ripartizione_Geografica!$C$2:$C$21,Ripartizione_Geografica!$D$2:$D$21)*100</f>
        <v>0.0536574503</v>
      </c>
      <c r="H1390" s="13" t="str">
        <f t="shared" si="1"/>
        <v/>
      </c>
      <c r="I1390" s="13" t="str">
        <f t="array" ref="I1390">XLOOKUP(B1390,Ripartizione_Geografica!$C$2:$C$21,Ripartizione_Geografica!$B$2:$B$21)</f>
        <v>Nord-ovest</v>
      </c>
    </row>
    <row r="1391" ht="14.25" customHeight="1">
      <c r="A1391" s="13" t="s">
        <v>1442</v>
      </c>
      <c r="B1391" s="13" t="s">
        <v>23</v>
      </c>
      <c r="C1391" s="13" t="str">
        <f t="array" ref="C1391">XLOOKUP(D1391,Province!$B$2:$B$108,Province!$A$2:$A$108)</f>
        <v>Varese</v>
      </c>
      <c r="D1391" s="13" t="s">
        <v>1308</v>
      </c>
      <c r="E1391" s="13">
        <v>576.0</v>
      </c>
      <c r="F1391" s="13">
        <f>(Comuni!$E1391/$E$7910)*100</f>
        <v>0.0009693223935</v>
      </c>
      <c r="G1391" s="13">
        <f t="array" ref="G1391">Comuni!$E1391/XLOOKUP(B1391,Ripartizione_Geografica!$C$2:$C$21,Ripartizione_Geografica!$D$2:$D$21)*100</f>
        <v>0.005935604258</v>
      </c>
      <c r="H1391" s="13" t="str">
        <f t="shared" si="1"/>
        <v/>
      </c>
      <c r="I1391" s="13" t="str">
        <f t="array" ref="I1391">XLOOKUP(B1391,Ripartizione_Geografica!$C$2:$C$21,Ripartizione_Geografica!$B$2:$B$21)</f>
        <v>Nord-ovest</v>
      </c>
    </row>
    <row r="1392" ht="14.25" customHeight="1">
      <c r="A1392" s="13" t="s">
        <v>1443</v>
      </c>
      <c r="B1392" s="13" t="s">
        <v>23</v>
      </c>
      <c r="C1392" s="13" t="str">
        <f t="array" ref="C1392">XLOOKUP(D1392,Province!$B$2:$B$108,Province!$A$2:$A$108)</f>
        <v>Varese</v>
      </c>
      <c r="D1392" s="13" t="s">
        <v>1308</v>
      </c>
      <c r="E1392" s="13">
        <v>1536.0</v>
      </c>
      <c r="F1392" s="13">
        <f>(Comuni!$E1392/$E$7910)*100</f>
        <v>0.002584859716</v>
      </c>
      <c r="G1392" s="13">
        <f t="array" ref="G1392">Comuni!$E1392/XLOOKUP(B1392,Ripartizione_Geografica!$C$2:$C$21,Ripartizione_Geografica!$D$2:$D$21)*100</f>
        <v>0.01582827802</v>
      </c>
      <c r="H1392" s="13" t="str">
        <f t="shared" si="1"/>
        <v/>
      </c>
      <c r="I1392" s="13" t="str">
        <f t="array" ref="I1392">XLOOKUP(B1392,Ripartizione_Geografica!$C$2:$C$21,Ripartizione_Geografica!$B$2:$B$21)</f>
        <v>Nord-ovest</v>
      </c>
    </row>
    <row r="1393" ht="14.25" customHeight="1">
      <c r="A1393" s="13" t="s">
        <v>1444</v>
      </c>
      <c r="B1393" s="13" t="s">
        <v>23</v>
      </c>
      <c r="C1393" s="13" t="str">
        <f t="array" ref="C1393">XLOOKUP(D1393,Province!$B$2:$B$108,Province!$A$2:$A$108)</f>
        <v>Varese</v>
      </c>
      <c r="D1393" s="13" t="s">
        <v>1308</v>
      </c>
      <c r="E1393" s="13">
        <v>2444.0</v>
      </c>
      <c r="F1393" s="13">
        <f>(Comuni!$E1393/$E$7910)*100</f>
        <v>0.004112888767</v>
      </c>
      <c r="G1393" s="13">
        <f t="array" ref="G1393">Comuni!$E1393/XLOOKUP(B1393,Ripartizione_Geografica!$C$2:$C$21,Ripartizione_Geografica!$D$2:$D$21)*100</f>
        <v>0.02518509862</v>
      </c>
      <c r="H1393" s="13" t="str">
        <f t="shared" si="1"/>
        <v/>
      </c>
      <c r="I1393" s="13" t="str">
        <f t="array" ref="I1393">XLOOKUP(B1393,Ripartizione_Geografica!$C$2:$C$21,Ripartizione_Geografica!$B$2:$B$21)</f>
        <v>Nord-ovest</v>
      </c>
    </row>
    <row r="1394" ht="14.25" customHeight="1">
      <c r="A1394" s="13" t="s">
        <v>1445</v>
      </c>
      <c r="B1394" s="13" t="s">
        <v>23</v>
      </c>
      <c r="C1394" s="13" t="str">
        <f t="array" ref="C1394">XLOOKUP(D1394,Province!$B$2:$B$108,Province!$A$2:$A$108)</f>
        <v>Varese</v>
      </c>
      <c r="D1394" s="13" t="s">
        <v>1308</v>
      </c>
      <c r="E1394" s="13">
        <v>2590.0</v>
      </c>
      <c r="F1394" s="13">
        <f>(Comuni!$E1394/$E$7910)*100</f>
        <v>0.004358585068</v>
      </c>
      <c r="G1394" s="13">
        <f t="array" ref="G1394">Comuni!$E1394/XLOOKUP(B1394,Ripartizione_Geografica!$C$2:$C$21,Ripartizione_Geografica!$D$2:$D$21)*100</f>
        <v>0.02668960943</v>
      </c>
      <c r="H1394" s="13" t="str">
        <f t="shared" si="1"/>
        <v/>
      </c>
      <c r="I1394" s="13" t="str">
        <f t="array" ref="I1394">XLOOKUP(B1394,Ripartizione_Geografica!$C$2:$C$21,Ripartizione_Geografica!$B$2:$B$21)</f>
        <v>Nord-ovest</v>
      </c>
    </row>
    <row r="1395" ht="14.25" customHeight="1">
      <c r="A1395" s="13" t="s">
        <v>1446</v>
      </c>
      <c r="B1395" s="13" t="s">
        <v>23</v>
      </c>
      <c r="C1395" s="13" t="str">
        <f t="array" ref="C1395">XLOOKUP(D1395,Province!$B$2:$B$108,Province!$A$2:$A$108)</f>
        <v>Como</v>
      </c>
      <c r="D1395" s="13" t="s">
        <v>1447</v>
      </c>
      <c r="E1395" s="13">
        <v>6255.0</v>
      </c>
      <c r="F1395" s="13">
        <f>(Comuni!$E1395/$E$7910)*100</f>
        <v>0.01052623537</v>
      </c>
      <c r="G1395" s="13">
        <f t="array" ref="G1395">Comuni!$E1395/XLOOKUP(B1395,Ripartizione_Geografica!$C$2:$C$21,Ripartizione_Geografica!$D$2:$D$21)*100</f>
        <v>0.06445695249</v>
      </c>
      <c r="H1395" s="13" t="str">
        <f t="shared" si="1"/>
        <v/>
      </c>
      <c r="I1395" s="13" t="str">
        <f t="array" ref="I1395">XLOOKUP(B1395,Ripartizione_Geografica!$C$2:$C$21,Ripartizione_Geografica!$B$2:$B$21)</f>
        <v>Nord-ovest</v>
      </c>
    </row>
    <row r="1396" ht="14.25" customHeight="1">
      <c r="A1396" s="13" t="s">
        <v>1448</v>
      </c>
      <c r="B1396" s="13" t="s">
        <v>23</v>
      </c>
      <c r="C1396" s="13" t="str">
        <f t="array" ref="C1396">XLOOKUP(D1396,Province!$B$2:$B$108,Province!$A$2:$A$108)</f>
        <v>Como</v>
      </c>
      <c r="D1396" s="13" t="s">
        <v>1447</v>
      </c>
      <c r="E1396" s="13">
        <v>4164.0</v>
      </c>
      <c r="F1396" s="13">
        <f>(Comuni!$E1396/$E$7910)*100</f>
        <v>0.007007393136</v>
      </c>
      <c r="G1396" s="13">
        <f t="array" ref="G1396">Comuni!$E1396/XLOOKUP(B1396,Ripartizione_Geografica!$C$2:$C$21,Ripartizione_Geografica!$D$2:$D$21)*100</f>
        <v>0.04290947245</v>
      </c>
      <c r="H1396" s="13" t="str">
        <f t="shared" si="1"/>
        <v/>
      </c>
      <c r="I1396" s="13" t="str">
        <f t="array" ref="I1396">XLOOKUP(B1396,Ripartizione_Geografica!$C$2:$C$21,Ripartizione_Geografica!$B$2:$B$21)</f>
        <v>Nord-ovest</v>
      </c>
    </row>
    <row r="1397" ht="14.25" customHeight="1">
      <c r="A1397" s="13" t="s">
        <v>1449</v>
      </c>
      <c r="B1397" s="13" t="s">
        <v>23</v>
      </c>
      <c r="C1397" s="13" t="str">
        <f t="array" ref="C1397">XLOOKUP(D1397,Province!$B$2:$B$108,Province!$A$2:$A$108)</f>
        <v>Como</v>
      </c>
      <c r="D1397" s="13" t="s">
        <v>1447</v>
      </c>
      <c r="E1397" s="13">
        <v>2679.0</v>
      </c>
      <c r="F1397" s="13">
        <f>(Comuni!$E1397/$E$7910)*100</f>
        <v>0.004508358841</v>
      </c>
      <c r="G1397" s="13">
        <f t="array" ref="G1397">Comuni!$E1397/XLOOKUP(B1397,Ripartizione_Geografica!$C$2:$C$21,Ripartizione_Geografica!$D$2:$D$21)*100</f>
        <v>0.02760674272</v>
      </c>
      <c r="H1397" s="13" t="str">
        <f t="shared" si="1"/>
        <v/>
      </c>
      <c r="I1397" s="13" t="str">
        <f t="array" ref="I1397">XLOOKUP(B1397,Ripartizione_Geografica!$C$2:$C$21,Ripartizione_Geografica!$B$2:$B$21)</f>
        <v>Nord-ovest</v>
      </c>
    </row>
    <row r="1398" ht="14.25" customHeight="1">
      <c r="A1398" s="13" t="s">
        <v>1450</v>
      </c>
      <c r="B1398" s="13" t="s">
        <v>23</v>
      </c>
      <c r="C1398" s="13" t="str">
        <f t="array" ref="C1398">XLOOKUP(D1398,Province!$B$2:$B$108,Province!$A$2:$A$108)</f>
        <v>Como</v>
      </c>
      <c r="D1398" s="13" t="s">
        <v>1447</v>
      </c>
      <c r="E1398" s="13">
        <v>1176.0</v>
      </c>
      <c r="F1398" s="13">
        <f>(Comuni!$E1398/$E$7910)*100</f>
        <v>0.00197903322</v>
      </c>
      <c r="G1398" s="13">
        <f t="array" ref="G1398">Comuni!$E1398/XLOOKUP(B1398,Ripartizione_Geografica!$C$2:$C$21,Ripartizione_Geografica!$D$2:$D$21)*100</f>
        <v>0.01211852536</v>
      </c>
      <c r="H1398" s="13" t="str">
        <f t="shared" si="1"/>
        <v/>
      </c>
      <c r="I1398" s="13" t="str">
        <f t="array" ref="I1398">XLOOKUP(B1398,Ripartizione_Geografica!$C$2:$C$21,Ripartizione_Geografica!$B$2:$B$21)</f>
        <v>Nord-ovest</v>
      </c>
    </row>
    <row r="1399" ht="14.25" customHeight="1">
      <c r="A1399" s="13" t="s">
        <v>1451</v>
      </c>
      <c r="B1399" s="13" t="s">
        <v>23</v>
      </c>
      <c r="C1399" s="13" t="str">
        <f t="array" ref="C1399">XLOOKUP(D1399,Province!$B$2:$B$108,Province!$A$2:$A$108)</f>
        <v>Como</v>
      </c>
      <c r="D1399" s="13" t="s">
        <v>1447</v>
      </c>
      <c r="E1399" s="13">
        <v>5019.0</v>
      </c>
      <c r="F1399" s="13">
        <f>(Comuni!$E1399/$E$7910)*100</f>
        <v>0.008446231064</v>
      </c>
      <c r="G1399" s="13">
        <f t="array" ref="G1399">Comuni!$E1399/XLOOKUP(B1399,Ripartizione_Geografica!$C$2:$C$21,Ripartizione_Geografica!$D$2:$D$21)*100</f>
        <v>0.05172013502</v>
      </c>
      <c r="H1399" s="13" t="str">
        <f t="shared" si="1"/>
        <v/>
      </c>
      <c r="I1399" s="13" t="str">
        <f t="array" ref="I1399">XLOOKUP(B1399,Ripartizione_Geografica!$C$2:$C$21,Ripartizione_Geografica!$B$2:$B$21)</f>
        <v>Nord-ovest</v>
      </c>
    </row>
    <row r="1400" ht="14.25" customHeight="1">
      <c r="A1400" s="13" t="s">
        <v>1452</v>
      </c>
      <c r="B1400" s="13" t="s">
        <v>23</v>
      </c>
      <c r="C1400" s="13" t="str">
        <f t="array" ref="C1400">XLOOKUP(D1400,Province!$B$2:$B$108,Province!$A$2:$A$108)</f>
        <v>Como</v>
      </c>
      <c r="D1400" s="13" t="s">
        <v>1447</v>
      </c>
      <c r="E1400" s="13">
        <v>1757.0</v>
      </c>
      <c r="F1400" s="13">
        <f>(Comuni!$E1400/$E$7910)*100</f>
        <v>0.00295676987</v>
      </c>
      <c r="G1400" s="13">
        <f t="array" ref="G1400">Comuni!$E1400/XLOOKUP(B1400,Ripartizione_Geografica!$C$2:$C$21,Ripartizione_Geografica!$D$2:$D$21)*100</f>
        <v>0.01810565396</v>
      </c>
      <c r="H1400" s="13" t="str">
        <f t="shared" si="1"/>
        <v/>
      </c>
      <c r="I1400" s="13" t="str">
        <f t="array" ref="I1400">XLOOKUP(B1400,Ripartizione_Geografica!$C$2:$C$21,Ripartizione_Geografica!$B$2:$B$21)</f>
        <v>Nord-ovest</v>
      </c>
    </row>
    <row r="1401" ht="14.25" customHeight="1">
      <c r="A1401" s="13" t="s">
        <v>1453</v>
      </c>
      <c r="B1401" s="13" t="s">
        <v>23</v>
      </c>
      <c r="C1401" s="13" t="str">
        <f t="array" ref="C1401">XLOOKUP(D1401,Province!$B$2:$B$108,Province!$A$2:$A$108)</f>
        <v>Como</v>
      </c>
      <c r="D1401" s="13" t="s">
        <v>1447</v>
      </c>
      <c r="E1401" s="13">
        <v>7718.0</v>
      </c>
      <c r="F1401" s="13">
        <f>(Comuni!$E1401/$E$7910)*100</f>
        <v>0.01298824693</v>
      </c>
      <c r="G1401" s="13">
        <f t="array" ref="G1401">Comuni!$E1401/XLOOKUP(B1401,Ripartizione_Geografica!$C$2:$C$21,Ripartizione_Geografica!$D$2:$D$21)*100</f>
        <v>0.07953297512</v>
      </c>
      <c r="H1401" s="13" t="str">
        <f t="shared" si="1"/>
        <v/>
      </c>
      <c r="I1401" s="13" t="str">
        <f t="array" ref="I1401">XLOOKUP(B1401,Ripartizione_Geografica!$C$2:$C$21,Ripartizione_Geografica!$B$2:$B$21)</f>
        <v>Nord-ovest</v>
      </c>
    </row>
    <row r="1402" ht="14.25" customHeight="1">
      <c r="A1402" s="13" t="s">
        <v>1454</v>
      </c>
      <c r="B1402" s="13" t="s">
        <v>23</v>
      </c>
      <c r="C1402" s="13" t="str">
        <f t="array" ref="C1402">XLOOKUP(D1402,Province!$B$2:$B$108,Province!$A$2:$A$108)</f>
        <v>Como</v>
      </c>
      <c r="D1402" s="13" t="s">
        <v>1447</v>
      </c>
      <c r="E1402" s="13">
        <v>667.0</v>
      </c>
      <c r="F1402" s="13">
        <f>(Comuni!$E1402/$E$7910)*100</f>
        <v>0.001122461869</v>
      </c>
      <c r="G1402" s="13">
        <f t="array" ref="G1402">Comuni!$E1402/XLOOKUP(B1402,Ripartizione_Geografica!$C$2:$C$21,Ripartizione_Geografica!$D$2:$D$21)*100</f>
        <v>0.006873347292</v>
      </c>
      <c r="H1402" s="13" t="str">
        <f t="shared" si="1"/>
        <v/>
      </c>
      <c r="I1402" s="13" t="str">
        <f t="array" ref="I1402">XLOOKUP(B1402,Ripartizione_Geografica!$C$2:$C$21,Ripartizione_Geografica!$B$2:$B$21)</f>
        <v>Nord-ovest</v>
      </c>
    </row>
    <row r="1403" ht="14.25" customHeight="1">
      <c r="A1403" s="13" t="s">
        <v>1455</v>
      </c>
      <c r="B1403" s="13" t="s">
        <v>23</v>
      </c>
      <c r="C1403" s="13" t="str">
        <f t="array" ref="C1403">XLOOKUP(D1403,Province!$B$2:$B$108,Province!$A$2:$A$108)</f>
        <v>Como</v>
      </c>
      <c r="D1403" s="13" t="s">
        <v>1447</v>
      </c>
      <c r="E1403" s="13">
        <v>4987.0</v>
      </c>
      <c r="F1403" s="13">
        <f>(Comuni!$E1403/$E$7910)*100</f>
        <v>0.00839237982</v>
      </c>
      <c r="G1403" s="13">
        <f t="array" ref="G1403">Comuni!$E1403/XLOOKUP(B1403,Ripartizione_Geografica!$C$2:$C$21,Ripartizione_Geografica!$D$2:$D$21)*100</f>
        <v>0.05139037923</v>
      </c>
      <c r="H1403" s="13" t="str">
        <f t="shared" si="1"/>
        <v/>
      </c>
      <c r="I1403" s="13" t="str">
        <f t="array" ref="I1403">XLOOKUP(B1403,Ripartizione_Geografica!$C$2:$C$21,Ripartizione_Geografica!$B$2:$B$21)</f>
        <v>Nord-ovest</v>
      </c>
    </row>
    <row r="1404" ht="14.25" customHeight="1">
      <c r="A1404" s="13" t="s">
        <v>1456</v>
      </c>
      <c r="B1404" s="13" t="s">
        <v>23</v>
      </c>
      <c r="C1404" s="13" t="str">
        <f t="array" ref="C1404">XLOOKUP(D1404,Province!$B$2:$B$108,Province!$A$2:$A$108)</f>
        <v>Como</v>
      </c>
      <c r="D1404" s="13" t="s">
        <v>1447</v>
      </c>
      <c r="E1404" s="13">
        <v>3625.0</v>
      </c>
      <c r="F1404" s="13">
        <f>(Comuni!$E1404/$E$7910)*100</f>
        <v>0.006100336244</v>
      </c>
      <c r="G1404" s="13">
        <f t="array" ref="G1404">Comuni!$E1404/XLOOKUP(B1404,Ripartizione_Geografica!$C$2:$C$21,Ripartizione_Geografica!$D$2:$D$21)*100</f>
        <v>0.03735514833</v>
      </c>
      <c r="H1404" s="13" t="str">
        <f t="shared" si="1"/>
        <v/>
      </c>
      <c r="I1404" s="13" t="str">
        <f t="array" ref="I1404">XLOOKUP(B1404,Ripartizione_Geografica!$C$2:$C$21,Ripartizione_Geografica!$B$2:$B$21)</f>
        <v>Nord-ovest</v>
      </c>
    </row>
    <row r="1405" ht="14.25" customHeight="1">
      <c r="A1405" s="13" t="s">
        <v>1457</v>
      </c>
      <c r="B1405" s="13" t="s">
        <v>23</v>
      </c>
      <c r="C1405" s="13" t="str">
        <f t="array" ref="C1405">XLOOKUP(D1405,Province!$B$2:$B$108,Province!$A$2:$A$108)</f>
        <v>Como</v>
      </c>
      <c r="D1405" s="13" t="s">
        <v>1447</v>
      </c>
      <c r="E1405" s="13">
        <v>597.0</v>
      </c>
      <c r="F1405" s="13">
        <f>(Comuni!$E1405/$E$7910)*100</f>
        <v>0.001004662272</v>
      </c>
      <c r="G1405" s="13">
        <f t="array" ref="G1405">Comuni!$E1405/XLOOKUP(B1405,Ripartizione_Geografica!$C$2:$C$21,Ripartizione_Geografica!$D$2:$D$21)*100</f>
        <v>0.006152006497</v>
      </c>
      <c r="H1405" s="13" t="str">
        <f t="shared" si="1"/>
        <v/>
      </c>
      <c r="I1405" s="13" t="str">
        <f t="array" ref="I1405">XLOOKUP(B1405,Ripartizione_Geografica!$C$2:$C$21,Ripartizione_Geografica!$B$2:$B$21)</f>
        <v>Nord-ovest</v>
      </c>
    </row>
    <row r="1406" ht="14.25" customHeight="1">
      <c r="A1406" s="13" t="s">
        <v>1458</v>
      </c>
      <c r="B1406" s="13" t="s">
        <v>23</v>
      </c>
      <c r="C1406" s="13" t="str">
        <f t="array" ref="C1406">XLOOKUP(D1406,Province!$B$2:$B$108,Province!$A$2:$A$108)</f>
        <v>Como</v>
      </c>
      <c r="D1406" s="13" t="s">
        <v>1447</v>
      </c>
      <c r="E1406" s="13">
        <v>342.0</v>
      </c>
      <c r="F1406" s="13">
        <f>(Comuni!$E1406/$E$7910)*100</f>
        <v>0.0005755351711</v>
      </c>
      <c r="G1406" s="13">
        <f t="array" ref="G1406">Comuni!$E1406/XLOOKUP(B1406,Ripartizione_Geografica!$C$2:$C$21,Ripartizione_Geografica!$D$2:$D$21)*100</f>
        <v>0.003524265028</v>
      </c>
      <c r="H1406" s="13" t="str">
        <f t="shared" si="1"/>
        <v/>
      </c>
      <c r="I1406" s="13" t="str">
        <f t="array" ref="I1406">XLOOKUP(B1406,Ripartizione_Geografica!$C$2:$C$21,Ripartizione_Geografica!$B$2:$B$21)</f>
        <v>Nord-ovest</v>
      </c>
    </row>
    <row r="1407" ht="14.25" customHeight="1">
      <c r="A1407" s="13" t="s">
        <v>1459</v>
      </c>
      <c r="B1407" s="13" t="s">
        <v>23</v>
      </c>
      <c r="C1407" s="13" t="str">
        <f t="array" ref="C1407">XLOOKUP(D1407,Province!$B$2:$B$108,Province!$A$2:$A$108)</f>
        <v>Como</v>
      </c>
      <c r="D1407" s="13" t="s">
        <v>1447</v>
      </c>
      <c r="E1407" s="13">
        <v>2577.0</v>
      </c>
      <c r="F1407" s="13">
        <f>(Comuni!$E1407/$E$7910)*100</f>
        <v>0.004336708</v>
      </c>
      <c r="G1407" s="13">
        <f t="array" ref="G1407">Comuni!$E1407/XLOOKUP(B1407,Ripartizione_Geografica!$C$2:$C$21,Ripartizione_Geografica!$D$2:$D$21)*100</f>
        <v>0.02655564614</v>
      </c>
      <c r="H1407" s="13" t="str">
        <f t="shared" si="1"/>
        <v/>
      </c>
      <c r="I1407" s="13" t="str">
        <f t="array" ref="I1407">XLOOKUP(B1407,Ripartizione_Geografica!$C$2:$C$21,Ripartizione_Geografica!$B$2:$B$21)</f>
        <v>Nord-ovest</v>
      </c>
    </row>
    <row r="1408" ht="14.25" customHeight="1">
      <c r="A1408" s="13" t="s">
        <v>1460</v>
      </c>
      <c r="B1408" s="13" t="s">
        <v>23</v>
      </c>
      <c r="C1408" s="13" t="str">
        <f t="array" ref="C1408">XLOOKUP(D1408,Province!$B$2:$B$108,Province!$A$2:$A$108)</f>
        <v>Como</v>
      </c>
      <c r="D1408" s="13" t="s">
        <v>1447</v>
      </c>
      <c r="E1408" s="13">
        <v>4776.0</v>
      </c>
      <c r="F1408" s="13">
        <f>(Comuni!$E1408/$E$7910)*100</f>
        <v>0.008037298179</v>
      </c>
      <c r="G1408" s="13">
        <f t="array" ref="G1408">Comuni!$E1408/XLOOKUP(B1408,Ripartizione_Geografica!$C$2:$C$21,Ripartizione_Geografica!$D$2:$D$21)*100</f>
        <v>0.04921605198</v>
      </c>
      <c r="H1408" s="13" t="str">
        <f t="shared" si="1"/>
        <v/>
      </c>
      <c r="I1408" s="13" t="str">
        <f t="array" ref="I1408">XLOOKUP(B1408,Ripartizione_Geografica!$C$2:$C$21,Ripartizione_Geografica!$B$2:$B$21)</f>
        <v>Nord-ovest</v>
      </c>
    </row>
    <row r="1409" ht="14.25" customHeight="1">
      <c r="A1409" s="13" t="s">
        <v>1461</v>
      </c>
      <c r="B1409" s="13" t="s">
        <v>23</v>
      </c>
      <c r="C1409" s="13" t="str">
        <f t="array" ref="C1409">XLOOKUP(D1409,Province!$B$2:$B$108,Province!$A$2:$A$108)</f>
        <v>Como</v>
      </c>
      <c r="D1409" s="13" t="s">
        <v>1447</v>
      </c>
      <c r="E1409" s="13">
        <v>1517.0</v>
      </c>
      <c r="F1409" s="13">
        <f>(Comuni!$E1409/$E$7910)*100</f>
        <v>0.00255288554</v>
      </c>
      <c r="G1409" s="13">
        <f t="array" ref="G1409">Comuni!$E1409/XLOOKUP(B1409,Ripartizione_Geografica!$C$2:$C$21,Ripartizione_Geografica!$D$2:$D$21)*100</f>
        <v>0.01563248552</v>
      </c>
      <c r="H1409" s="13" t="str">
        <f t="shared" si="1"/>
        <v/>
      </c>
      <c r="I1409" s="13" t="str">
        <f t="array" ref="I1409">XLOOKUP(B1409,Ripartizione_Geografica!$C$2:$C$21,Ripartizione_Geografica!$B$2:$B$21)</f>
        <v>Nord-ovest</v>
      </c>
    </row>
    <row r="1410" ht="14.25" customHeight="1">
      <c r="A1410" s="13" t="s">
        <v>1462</v>
      </c>
      <c r="B1410" s="13" t="s">
        <v>23</v>
      </c>
      <c r="C1410" s="13" t="str">
        <f t="array" ref="C1410">XLOOKUP(D1410,Province!$B$2:$B$108,Province!$A$2:$A$108)</f>
        <v>Como</v>
      </c>
      <c r="D1410" s="13" t="s">
        <v>1447</v>
      </c>
      <c r="E1410" s="13">
        <v>284.0</v>
      </c>
      <c r="F1410" s="13">
        <f>(Comuni!$E1410/$E$7910)*100</f>
        <v>0.0004779297912</v>
      </c>
      <c r="G1410" s="13">
        <f t="array" ref="G1410">Comuni!$E1410/XLOOKUP(B1410,Ripartizione_Geografica!$C$2:$C$21,Ripartizione_Geografica!$D$2:$D$21)*100</f>
        <v>0.002926582655</v>
      </c>
      <c r="H1410" s="13" t="str">
        <f t="shared" si="1"/>
        <v/>
      </c>
      <c r="I1410" s="13" t="str">
        <f t="array" ref="I1410">XLOOKUP(B1410,Ripartizione_Geografica!$C$2:$C$21,Ripartizione_Geografica!$B$2:$B$21)</f>
        <v>Nord-ovest</v>
      </c>
    </row>
    <row r="1411" ht="14.25" customHeight="1">
      <c r="A1411" s="13" t="s">
        <v>1463</v>
      </c>
      <c r="B1411" s="13" t="s">
        <v>23</v>
      </c>
      <c r="C1411" s="13" t="str">
        <f t="array" ref="C1411">XLOOKUP(D1411,Province!$B$2:$B$108,Province!$A$2:$A$108)</f>
        <v>Como</v>
      </c>
      <c r="D1411" s="13" t="s">
        <v>1447</v>
      </c>
      <c r="E1411" s="13">
        <v>1185.0</v>
      </c>
      <c r="F1411" s="13">
        <f>(Comuni!$E1411/$E$7910)*100</f>
        <v>0.001994178882</v>
      </c>
      <c r="G1411" s="13">
        <f t="array" ref="G1411">Comuni!$E1411/XLOOKUP(B1411,Ripartizione_Geografica!$C$2:$C$21,Ripartizione_Geografica!$D$2:$D$21)*100</f>
        <v>0.01221126918</v>
      </c>
      <c r="H1411" s="13" t="str">
        <f t="shared" si="1"/>
        <v/>
      </c>
      <c r="I1411" s="13" t="str">
        <f t="array" ref="I1411">XLOOKUP(B1411,Ripartizione_Geografica!$C$2:$C$21,Ripartizione_Geografica!$B$2:$B$21)</f>
        <v>Nord-ovest</v>
      </c>
    </row>
    <row r="1412" ht="14.25" customHeight="1">
      <c r="A1412" s="13" t="s">
        <v>1464</v>
      </c>
      <c r="B1412" s="13" t="s">
        <v>23</v>
      </c>
      <c r="C1412" s="13" t="str">
        <f t="array" ref="C1412">XLOOKUP(D1412,Province!$B$2:$B$108,Province!$A$2:$A$108)</f>
        <v>Como</v>
      </c>
      <c r="D1412" s="13" t="s">
        <v>1447</v>
      </c>
      <c r="E1412" s="13">
        <v>6229.0</v>
      </c>
      <c r="F1412" s="13">
        <f>(Comuni!$E1412/$E$7910)*100</f>
        <v>0.01048248123</v>
      </c>
      <c r="G1412" s="13">
        <f t="array" ref="G1412">Comuni!$E1412/XLOOKUP(B1412,Ripartizione_Geografica!$C$2:$C$21,Ripartizione_Geografica!$D$2:$D$21)*100</f>
        <v>0.06418902591</v>
      </c>
      <c r="H1412" s="13" t="str">
        <f t="shared" si="1"/>
        <v/>
      </c>
      <c r="I1412" s="13" t="str">
        <f t="array" ref="I1412">XLOOKUP(B1412,Ripartizione_Geografica!$C$2:$C$21,Ripartizione_Geografica!$B$2:$B$21)</f>
        <v>Nord-ovest</v>
      </c>
    </row>
    <row r="1413" ht="14.25" customHeight="1">
      <c r="A1413" s="13" t="s">
        <v>1465</v>
      </c>
      <c r="B1413" s="13" t="s">
        <v>23</v>
      </c>
      <c r="C1413" s="13" t="str">
        <f t="array" ref="C1413">XLOOKUP(D1413,Province!$B$2:$B$108,Province!$A$2:$A$108)</f>
        <v>Como</v>
      </c>
      <c r="D1413" s="13" t="s">
        <v>1447</v>
      </c>
      <c r="E1413" s="13">
        <v>2011.0</v>
      </c>
      <c r="F1413" s="13">
        <f>(Comuni!$E1413/$E$7910)*100</f>
        <v>0.00338421412</v>
      </c>
      <c r="G1413" s="13">
        <f t="array" ref="G1413">Comuni!$E1413/XLOOKUP(B1413,Ripartizione_Geografica!$C$2:$C$21,Ripartizione_Geografica!$D$2:$D$21)*100</f>
        <v>0.02072309056</v>
      </c>
      <c r="H1413" s="13" t="str">
        <f t="shared" si="1"/>
        <v/>
      </c>
      <c r="I1413" s="13" t="str">
        <f t="array" ref="I1413">XLOOKUP(B1413,Ripartizione_Geografica!$C$2:$C$21,Ripartizione_Geografica!$B$2:$B$21)</f>
        <v>Nord-ovest</v>
      </c>
    </row>
    <row r="1414" ht="14.25" customHeight="1">
      <c r="A1414" s="13" t="s">
        <v>1466</v>
      </c>
      <c r="B1414" s="13" t="s">
        <v>23</v>
      </c>
      <c r="C1414" s="13" t="str">
        <f t="array" ref="C1414">XLOOKUP(D1414,Province!$B$2:$B$108,Province!$A$2:$A$108)</f>
        <v>Como</v>
      </c>
      <c r="D1414" s="13" t="s">
        <v>1447</v>
      </c>
      <c r="E1414" s="13">
        <v>402.0</v>
      </c>
      <c r="F1414" s="13">
        <f>(Comuni!$E1414/$E$7910)*100</f>
        <v>0.0006765062538</v>
      </c>
      <c r="G1414" s="13">
        <f t="array" ref="G1414">Comuni!$E1414/XLOOKUP(B1414,Ripartizione_Geografica!$C$2:$C$21,Ripartizione_Geografica!$D$2:$D$21)*100</f>
        <v>0.004142557139</v>
      </c>
      <c r="H1414" s="13" t="str">
        <f t="shared" si="1"/>
        <v/>
      </c>
      <c r="I1414" s="13" t="str">
        <f t="array" ref="I1414">XLOOKUP(B1414,Ripartizione_Geografica!$C$2:$C$21,Ripartizione_Geografica!$B$2:$B$21)</f>
        <v>Nord-ovest</v>
      </c>
    </row>
    <row r="1415" ht="14.25" customHeight="1">
      <c r="A1415" s="13" t="s">
        <v>1467</v>
      </c>
      <c r="B1415" s="13" t="s">
        <v>23</v>
      </c>
      <c r="C1415" s="13" t="str">
        <f t="array" ref="C1415">XLOOKUP(D1415,Province!$B$2:$B$108,Province!$A$2:$A$108)</f>
        <v>Como</v>
      </c>
      <c r="D1415" s="13" t="s">
        <v>1447</v>
      </c>
      <c r="E1415" s="13">
        <v>1766.0</v>
      </c>
      <c r="F1415" s="13">
        <f>(Comuni!$E1415/$E$7910)*100</f>
        <v>0.002971915533</v>
      </c>
      <c r="G1415" s="13">
        <f t="array" ref="G1415">Comuni!$E1415/XLOOKUP(B1415,Ripartizione_Geografica!$C$2:$C$21,Ripartizione_Geografica!$D$2:$D$21)*100</f>
        <v>0.01819839778</v>
      </c>
      <c r="H1415" s="13" t="str">
        <f t="shared" si="1"/>
        <v/>
      </c>
      <c r="I1415" s="13" t="str">
        <f t="array" ref="I1415">XLOOKUP(B1415,Ripartizione_Geografica!$C$2:$C$21,Ripartizione_Geografica!$B$2:$B$21)</f>
        <v>Nord-ovest</v>
      </c>
    </row>
    <row r="1416" ht="14.25" customHeight="1">
      <c r="A1416" s="13" t="s">
        <v>1468</v>
      </c>
      <c r="B1416" s="13" t="s">
        <v>23</v>
      </c>
      <c r="C1416" s="13" t="str">
        <f t="array" ref="C1416">XLOOKUP(D1416,Province!$B$2:$B$108,Province!$A$2:$A$108)</f>
        <v>Como</v>
      </c>
      <c r="D1416" s="13" t="s">
        <v>1447</v>
      </c>
      <c r="E1416" s="13">
        <v>3883.0</v>
      </c>
      <c r="F1416" s="13">
        <f>(Comuni!$E1416/$E$7910)*100</f>
        <v>0.006534511899</v>
      </c>
      <c r="G1416" s="13">
        <f t="array" ref="G1416">Comuni!$E1416/XLOOKUP(B1416,Ripartizione_Geografica!$C$2:$C$21,Ripartizione_Geografica!$D$2:$D$21)*100</f>
        <v>0.0400138044</v>
      </c>
      <c r="H1416" s="13" t="str">
        <f t="shared" si="1"/>
        <v/>
      </c>
      <c r="I1416" s="13" t="str">
        <f t="array" ref="I1416">XLOOKUP(B1416,Ripartizione_Geografica!$C$2:$C$21,Ripartizione_Geografica!$B$2:$B$21)</f>
        <v>Nord-ovest</v>
      </c>
    </row>
    <row r="1417" ht="14.25" customHeight="1">
      <c r="A1417" s="13" t="s">
        <v>1469</v>
      </c>
      <c r="B1417" s="13" t="s">
        <v>23</v>
      </c>
      <c r="C1417" s="13" t="str">
        <f t="array" ref="C1417">XLOOKUP(D1417,Province!$B$2:$B$108,Province!$A$2:$A$108)</f>
        <v>Como</v>
      </c>
      <c r="D1417" s="13" t="s">
        <v>1447</v>
      </c>
      <c r="E1417" s="13">
        <v>7412.0</v>
      </c>
      <c r="F1417" s="13">
        <f>(Comuni!$E1417/$E$7910)*100</f>
        <v>0.01247329441</v>
      </c>
      <c r="G1417" s="13">
        <f t="array" ref="G1417">Comuni!$E1417/XLOOKUP(B1417,Ripartizione_Geografica!$C$2:$C$21,Ripartizione_Geografica!$D$2:$D$21)*100</f>
        <v>0.07637968535</v>
      </c>
      <c r="H1417" s="13" t="str">
        <f t="shared" si="1"/>
        <v/>
      </c>
      <c r="I1417" s="13" t="str">
        <f t="array" ref="I1417">XLOOKUP(B1417,Ripartizione_Geografica!$C$2:$C$21,Ripartizione_Geografica!$B$2:$B$21)</f>
        <v>Nord-ovest</v>
      </c>
    </row>
    <row r="1418" ht="14.25" customHeight="1">
      <c r="A1418" s="13" t="s">
        <v>1470</v>
      </c>
      <c r="B1418" s="13" t="s">
        <v>23</v>
      </c>
      <c r="C1418" s="13" t="str">
        <f t="array" ref="C1418">XLOOKUP(D1418,Province!$B$2:$B$108,Province!$A$2:$A$108)</f>
        <v>Como</v>
      </c>
      <c r="D1418" s="13" t="s">
        <v>1447</v>
      </c>
      <c r="E1418" s="13">
        <v>7631.0</v>
      </c>
      <c r="F1418" s="13">
        <f>(Comuni!$E1418/$E$7910)*100</f>
        <v>0.01284183886</v>
      </c>
      <c r="G1418" s="13">
        <f t="array" ref="G1418">Comuni!$E1418/XLOOKUP(B1418,Ripartizione_Geografica!$C$2:$C$21,Ripartizione_Geografica!$D$2:$D$21)*100</f>
        <v>0.07863645156</v>
      </c>
      <c r="H1418" s="13" t="str">
        <f t="shared" si="1"/>
        <v/>
      </c>
      <c r="I1418" s="13" t="str">
        <f t="array" ref="I1418">XLOOKUP(B1418,Ripartizione_Geografica!$C$2:$C$21,Ripartizione_Geografica!$B$2:$B$21)</f>
        <v>Nord-ovest</v>
      </c>
    </row>
    <row r="1419" ht="14.25" customHeight="1">
      <c r="A1419" s="13" t="s">
        <v>1471</v>
      </c>
      <c r="B1419" s="13" t="s">
        <v>23</v>
      </c>
      <c r="C1419" s="13" t="str">
        <f t="array" ref="C1419">XLOOKUP(D1419,Province!$B$2:$B$108,Province!$A$2:$A$108)</f>
        <v>Como</v>
      </c>
      <c r="D1419" s="13" t="s">
        <v>1447</v>
      </c>
      <c r="E1419" s="13">
        <v>430.0</v>
      </c>
      <c r="F1419" s="13">
        <f>(Comuni!$E1419/$E$7910)*100</f>
        <v>0.0007236260924</v>
      </c>
      <c r="G1419" s="13">
        <f t="array" ref="G1419">Comuni!$E1419/XLOOKUP(B1419,Ripartizione_Geografica!$C$2:$C$21,Ripartizione_Geografica!$D$2:$D$21)*100</f>
        <v>0.004431093457</v>
      </c>
      <c r="H1419" s="13" t="str">
        <f t="shared" si="1"/>
        <v/>
      </c>
      <c r="I1419" s="13" t="str">
        <f t="array" ref="I1419">XLOOKUP(B1419,Ripartizione_Geografica!$C$2:$C$21,Ripartizione_Geografica!$B$2:$B$21)</f>
        <v>Nord-ovest</v>
      </c>
    </row>
    <row r="1420" ht="14.25" customHeight="1">
      <c r="A1420" s="13" t="s">
        <v>1472</v>
      </c>
      <c r="B1420" s="13" t="s">
        <v>23</v>
      </c>
      <c r="C1420" s="13" t="str">
        <f t="array" ref="C1420">XLOOKUP(D1420,Province!$B$2:$B$108,Province!$A$2:$A$108)</f>
        <v>Como</v>
      </c>
      <c r="D1420" s="13" t="s">
        <v>1447</v>
      </c>
      <c r="E1420" s="13">
        <v>2158.0</v>
      </c>
      <c r="F1420" s="13">
        <f>(Comuni!$E1420/$E$7910)*100</f>
        <v>0.003631593273</v>
      </c>
      <c r="G1420" s="13">
        <f t="array" ref="G1420">Comuni!$E1420/XLOOKUP(B1420,Ripartizione_Geografica!$C$2:$C$21,Ripartizione_Geografica!$D$2:$D$21)*100</f>
        <v>0.02223790623</v>
      </c>
      <c r="H1420" s="13" t="str">
        <f t="shared" si="1"/>
        <v/>
      </c>
      <c r="I1420" s="13" t="str">
        <f t="array" ref="I1420">XLOOKUP(B1420,Ripartizione_Geografica!$C$2:$C$21,Ripartizione_Geografica!$B$2:$B$21)</f>
        <v>Nord-ovest</v>
      </c>
    </row>
    <row r="1421" ht="14.25" customHeight="1">
      <c r="A1421" s="13" t="s">
        <v>1473</v>
      </c>
      <c r="B1421" s="13" t="s">
        <v>23</v>
      </c>
      <c r="C1421" s="13" t="str">
        <f t="array" ref="C1421">XLOOKUP(D1421,Province!$B$2:$B$108,Province!$A$2:$A$108)</f>
        <v>Como</v>
      </c>
      <c r="D1421" s="13" t="s">
        <v>1447</v>
      </c>
      <c r="E1421" s="13">
        <v>38717.0</v>
      </c>
      <c r="F1421" s="13">
        <f>(Comuni!$E1421/$E$7910)*100</f>
        <v>0.06515495679</v>
      </c>
      <c r="G1421" s="13">
        <f t="array" ref="G1421">Comuni!$E1421/XLOOKUP(B1421,Ripartizione_Geografica!$C$2:$C$21,Ripartizione_Geografica!$D$2:$D$21)*100</f>
        <v>0.3989735939</v>
      </c>
      <c r="H1421" s="13" t="str">
        <f t="shared" si="1"/>
        <v/>
      </c>
      <c r="I1421" s="13" t="str">
        <f t="array" ref="I1421">XLOOKUP(B1421,Ripartizione_Geografica!$C$2:$C$21,Ripartizione_Geografica!$B$2:$B$21)</f>
        <v>Nord-ovest</v>
      </c>
    </row>
    <row r="1422" ht="14.25" customHeight="1">
      <c r="A1422" s="13" t="s">
        <v>1474</v>
      </c>
      <c r="B1422" s="13" t="s">
        <v>23</v>
      </c>
      <c r="C1422" s="13" t="str">
        <f t="array" ref="C1422">XLOOKUP(D1422,Province!$B$2:$B$108,Province!$A$2:$A$108)</f>
        <v>Como</v>
      </c>
      <c r="D1422" s="13" t="s">
        <v>1447</v>
      </c>
      <c r="E1422" s="13">
        <v>5109.0</v>
      </c>
      <c r="F1422" s="13">
        <f>(Comuni!$E1422/$E$7910)*100</f>
        <v>0.008597687688</v>
      </c>
      <c r="G1422" s="13">
        <f t="array" ref="G1422">Comuni!$E1422/XLOOKUP(B1422,Ripartizione_Geografica!$C$2:$C$21,Ripartizione_Geografica!$D$2:$D$21)*100</f>
        <v>0.05264757319</v>
      </c>
      <c r="H1422" s="13" t="str">
        <f t="shared" si="1"/>
        <v/>
      </c>
      <c r="I1422" s="13" t="str">
        <f t="array" ref="I1422">XLOOKUP(B1422,Ripartizione_Geografica!$C$2:$C$21,Ripartizione_Geografica!$B$2:$B$21)</f>
        <v>Nord-ovest</v>
      </c>
    </row>
    <row r="1423" ht="14.25" customHeight="1">
      <c r="A1423" s="13" t="s">
        <v>1475</v>
      </c>
      <c r="B1423" s="13" t="s">
        <v>23</v>
      </c>
      <c r="C1423" s="13" t="str">
        <f t="array" ref="C1423">XLOOKUP(D1423,Province!$B$2:$B$108,Province!$A$2:$A$108)</f>
        <v>Como</v>
      </c>
      <c r="D1423" s="13" t="s">
        <v>1447</v>
      </c>
      <c r="E1423" s="13">
        <v>5525.0</v>
      </c>
      <c r="F1423" s="13">
        <f>(Comuni!$E1423/$E$7910)*100</f>
        <v>0.009297753861</v>
      </c>
      <c r="G1423" s="13">
        <f t="array" ref="G1423">Comuni!$E1423/XLOOKUP(B1423,Ripartizione_Geografica!$C$2:$C$21,Ripartizione_Geografica!$D$2:$D$21)*100</f>
        <v>0.05693439849</v>
      </c>
      <c r="H1423" s="13" t="str">
        <f t="shared" si="1"/>
        <v/>
      </c>
      <c r="I1423" s="13" t="str">
        <f t="array" ref="I1423">XLOOKUP(B1423,Ripartizione_Geografica!$C$2:$C$21,Ripartizione_Geografica!$B$2:$B$21)</f>
        <v>Nord-ovest</v>
      </c>
    </row>
    <row r="1424" ht="14.25" customHeight="1">
      <c r="A1424" s="13" t="s">
        <v>1476</v>
      </c>
      <c r="B1424" s="13" t="s">
        <v>23</v>
      </c>
      <c r="C1424" s="13" t="str">
        <f t="array" ref="C1424">XLOOKUP(D1424,Province!$B$2:$B$108,Province!$A$2:$A$108)</f>
        <v>Como</v>
      </c>
      <c r="D1424" s="13" t="s">
        <v>1447</v>
      </c>
      <c r="E1424" s="13">
        <v>1216.0</v>
      </c>
      <c r="F1424" s="13">
        <f>(Comuni!$E1424/$E$7910)*100</f>
        <v>0.002046347275</v>
      </c>
      <c r="G1424" s="13">
        <f t="array" ref="G1424">Comuni!$E1424/XLOOKUP(B1424,Ripartizione_Geografica!$C$2:$C$21,Ripartizione_Geografica!$D$2:$D$21)*100</f>
        <v>0.0125307201</v>
      </c>
      <c r="H1424" s="13" t="str">
        <f t="shared" si="1"/>
        <v/>
      </c>
      <c r="I1424" s="13" t="str">
        <f t="array" ref="I1424">XLOOKUP(B1424,Ripartizione_Geografica!$C$2:$C$21,Ripartizione_Geografica!$B$2:$B$21)</f>
        <v>Nord-ovest</v>
      </c>
    </row>
    <row r="1425" ht="14.25" customHeight="1">
      <c r="A1425" s="13" t="s">
        <v>1477</v>
      </c>
      <c r="B1425" s="13" t="s">
        <v>23</v>
      </c>
      <c r="C1425" s="13" t="str">
        <f t="array" ref="C1425">XLOOKUP(D1425,Province!$B$2:$B$108,Province!$A$2:$A$108)</f>
        <v>Como</v>
      </c>
      <c r="D1425" s="13" t="s">
        <v>1447</v>
      </c>
      <c r="E1425" s="13">
        <v>2905.0</v>
      </c>
      <c r="F1425" s="13">
        <f>(Comuni!$E1425/$E$7910)*100</f>
        <v>0.004888683252</v>
      </c>
      <c r="G1425" s="13">
        <f t="array" ref="G1425">Comuni!$E1425/XLOOKUP(B1425,Ripartizione_Geografica!$C$2:$C$21,Ripartizione_Geografica!$D$2:$D$21)*100</f>
        <v>0.029935643</v>
      </c>
      <c r="H1425" s="13" t="str">
        <f t="shared" si="1"/>
        <v/>
      </c>
      <c r="I1425" s="13" t="str">
        <f t="array" ref="I1425">XLOOKUP(B1425,Ripartizione_Geografica!$C$2:$C$21,Ripartizione_Geografica!$B$2:$B$21)</f>
        <v>Nord-ovest</v>
      </c>
    </row>
    <row r="1426" ht="14.25" customHeight="1">
      <c r="A1426" s="13" t="s">
        <v>1478</v>
      </c>
      <c r="B1426" s="13" t="s">
        <v>23</v>
      </c>
      <c r="C1426" s="13" t="str">
        <f t="array" ref="C1426">XLOOKUP(D1426,Province!$B$2:$B$108,Province!$A$2:$A$108)</f>
        <v>Como</v>
      </c>
      <c r="D1426" s="13" t="s">
        <v>1447</v>
      </c>
      <c r="E1426" s="13">
        <v>4327.0</v>
      </c>
      <c r="F1426" s="13">
        <f>(Comuni!$E1426/$E$7910)*100</f>
        <v>0.007281697911</v>
      </c>
      <c r="G1426" s="13">
        <f t="array" ref="G1426">Comuni!$E1426/XLOOKUP(B1426,Ripartizione_Geografica!$C$2:$C$21,Ripartizione_Geografica!$D$2:$D$21)*100</f>
        <v>0.04458916602</v>
      </c>
      <c r="H1426" s="13" t="str">
        <f t="shared" si="1"/>
        <v/>
      </c>
      <c r="I1426" s="13" t="str">
        <f t="array" ref="I1426">XLOOKUP(B1426,Ripartizione_Geografica!$C$2:$C$21,Ripartizione_Geografica!$B$2:$B$21)</f>
        <v>Nord-ovest</v>
      </c>
    </row>
    <row r="1427" ht="14.25" customHeight="1">
      <c r="A1427" s="13" t="s">
        <v>1479</v>
      </c>
      <c r="B1427" s="13" t="s">
        <v>23</v>
      </c>
      <c r="C1427" s="13" t="str">
        <f t="array" ref="C1427">XLOOKUP(D1427,Province!$B$2:$B$108,Province!$A$2:$A$108)</f>
        <v>Como</v>
      </c>
      <c r="D1427" s="13" t="s">
        <v>1447</v>
      </c>
      <c r="E1427" s="13">
        <v>2972.0</v>
      </c>
      <c r="F1427" s="13">
        <f>(Comuni!$E1427/$E$7910)*100</f>
        <v>0.005001434294</v>
      </c>
      <c r="G1427" s="13">
        <f t="array" ref="G1427">Comuni!$E1427/XLOOKUP(B1427,Ripartizione_Geografica!$C$2:$C$21,Ripartizione_Geografica!$D$2:$D$21)*100</f>
        <v>0.03062606919</v>
      </c>
      <c r="H1427" s="13" t="str">
        <f t="shared" si="1"/>
        <v/>
      </c>
      <c r="I1427" s="13" t="str">
        <f t="array" ref="I1427">XLOOKUP(B1427,Ripartizione_Geografica!$C$2:$C$21,Ripartizione_Geografica!$B$2:$B$21)</f>
        <v>Nord-ovest</v>
      </c>
    </row>
    <row r="1428" ht="14.25" customHeight="1">
      <c r="A1428" s="13" t="s">
        <v>1480</v>
      </c>
      <c r="B1428" s="13" t="s">
        <v>23</v>
      </c>
      <c r="C1428" s="13" t="str">
        <f t="array" ref="C1428">XLOOKUP(D1428,Province!$B$2:$B$108,Province!$A$2:$A$108)</f>
        <v>Como</v>
      </c>
      <c r="D1428" s="13" t="s">
        <v>1447</v>
      </c>
      <c r="E1428" s="13">
        <v>6243.0</v>
      </c>
      <c r="F1428" s="13">
        <f>(Comuni!$E1428/$E$7910)*100</f>
        <v>0.01050604115</v>
      </c>
      <c r="G1428" s="13">
        <f t="array" ref="G1428">Comuni!$E1428/XLOOKUP(B1428,Ripartizione_Geografica!$C$2:$C$21,Ripartizione_Geografica!$D$2:$D$21)*100</f>
        <v>0.06433329407</v>
      </c>
      <c r="H1428" s="13" t="str">
        <f t="shared" si="1"/>
        <v/>
      </c>
      <c r="I1428" s="13" t="str">
        <f t="array" ref="I1428">XLOOKUP(B1428,Ripartizione_Geografica!$C$2:$C$21,Ripartizione_Geografica!$B$2:$B$21)</f>
        <v>Nord-ovest</v>
      </c>
    </row>
    <row r="1429" ht="14.25" customHeight="1">
      <c r="A1429" s="13" t="s">
        <v>1481</v>
      </c>
      <c r="B1429" s="13" t="s">
        <v>23</v>
      </c>
      <c r="C1429" s="13" t="str">
        <f t="array" ref="C1429">XLOOKUP(D1429,Province!$B$2:$B$108,Province!$A$2:$A$108)</f>
        <v>Como</v>
      </c>
      <c r="D1429" s="13" t="s">
        <v>1447</v>
      </c>
      <c r="E1429" s="13">
        <v>1692.0</v>
      </c>
      <c r="F1429" s="13">
        <f>(Comuni!$E1429/$E$7910)*100</f>
        <v>0.002847384531</v>
      </c>
      <c r="G1429" s="13">
        <f t="array" ref="G1429">Comuni!$E1429/XLOOKUP(B1429,Ripartizione_Geografica!$C$2:$C$21,Ripartizione_Geografica!$D$2:$D$21)*100</f>
        <v>0.01743583751</v>
      </c>
      <c r="H1429" s="13" t="str">
        <f t="shared" si="1"/>
        <v/>
      </c>
      <c r="I1429" s="13" t="str">
        <f t="array" ref="I1429">XLOOKUP(B1429,Ripartizione_Geografica!$C$2:$C$21,Ripartizione_Geografica!$B$2:$B$21)</f>
        <v>Nord-ovest</v>
      </c>
    </row>
    <row r="1430" ht="14.25" customHeight="1">
      <c r="A1430" s="13" t="s">
        <v>1482</v>
      </c>
      <c r="B1430" s="13" t="s">
        <v>23</v>
      </c>
      <c r="C1430" s="13" t="str">
        <f t="array" ref="C1430">XLOOKUP(D1430,Province!$B$2:$B$108,Province!$A$2:$A$108)</f>
        <v>Como</v>
      </c>
      <c r="D1430" s="13" t="s">
        <v>1447</v>
      </c>
      <c r="E1430" s="13">
        <v>4915.0</v>
      </c>
      <c r="F1430" s="13">
        <f>(Comuni!$E1430/$E$7910)*100</f>
        <v>0.008271214521</v>
      </c>
      <c r="G1430" s="13">
        <f t="array" ref="G1430">Comuni!$E1430/XLOOKUP(B1430,Ripartizione_Geografica!$C$2:$C$21,Ripartizione_Geografica!$D$2:$D$21)*100</f>
        <v>0.0506484287</v>
      </c>
      <c r="H1430" s="13" t="str">
        <f t="shared" si="1"/>
        <v/>
      </c>
      <c r="I1430" s="13" t="str">
        <f t="array" ref="I1430">XLOOKUP(B1430,Ripartizione_Geografica!$C$2:$C$21,Ripartizione_Geografica!$B$2:$B$21)</f>
        <v>Nord-ovest</v>
      </c>
    </row>
    <row r="1431" ht="14.25" customHeight="1">
      <c r="A1431" s="13" t="s">
        <v>1483</v>
      </c>
      <c r="B1431" s="13" t="s">
        <v>23</v>
      </c>
      <c r="C1431" s="13" t="str">
        <f t="array" ref="C1431">XLOOKUP(D1431,Province!$B$2:$B$108,Province!$A$2:$A$108)</f>
        <v>Como</v>
      </c>
      <c r="D1431" s="13" t="s">
        <v>1447</v>
      </c>
      <c r="E1431" s="13">
        <v>3175.0</v>
      </c>
      <c r="F1431" s="13">
        <f>(Comuni!$E1431/$E$7910)*100</f>
        <v>0.005343053124</v>
      </c>
      <c r="G1431" s="13">
        <f t="array" ref="G1431">Comuni!$E1431/XLOOKUP(B1431,Ripartizione_Geografica!$C$2:$C$21,Ripartizione_Geografica!$D$2:$D$21)*100</f>
        <v>0.0327179575</v>
      </c>
      <c r="H1431" s="13" t="str">
        <f t="shared" si="1"/>
        <v/>
      </c>
      <c r="I1431" s="13" t="str">
        <f t="array" ref="I1431">XLOOKUP(B1431,Ripartizione_Geografica!$C$2:$C$21,Ripartizione_Geografica!$B$2:$B$21)</f>
        <v>Nord-ovest</v>
      </c>
    </row>
    <row r="1432" ht="14.25" customHeight="1">
      <c r="A1432" s="13" t="s">
        <v>1484</v>
      </c>
      <c r="B1432" s="13" t="s">
        <v>23</v>
      </c>
      <c r="C1432" s="13" t="str">
        <f t="array" ref="C1432">XLOOKUP(D1432,Province!$B$2:$B$108,Province!$A$2:$A$108)</f>
        <v>Como</v>
      </c>
      <c r="D1432" s="13" t="s">
        <v>1447</v>
      </c>
      <c r="E1432" s="13">
        <v>1286.0</v>
      </c>
      <c r="F1432" s="13">
        <f>(Comuni!$E1432/$E$7910)*100</f>
        <v>0.002164146872</v>
      </c>
      <c r="G1432" s="13">
        <f t="array" ref="G1432">Comuni!$E1432/XLOOKUP(B1432,Ripartizione_Geografica!$C$2:$C$21,Ripartizione_Geografica!$D$2:$D$21)*100</f>
        <v>0.0132520609</v>
      </c>
      <c r="H1432" s="13" t="str">
        <f t="shared" si="1"/>
        <v/>
      </c>
      <c r="I1432" s="13" t="str">
        <f t="array" ref="I1432">XLOOKUP(B1432,Ripartizione_Geografica!$C$2:$C$21,Ripartizione_Geografica!$B$2:$B$21)</f>
        <v>Nord-ovest</v>
      </c>
    </row>
    <row r="1433" ht="14.25" customHeight="1">
      <c r="A1433" s="13" t="s">
        <v>1485</v>
      </c>
      <c r="B1433" s="13" t="s">
        <v>23</v>
      </c>
      <c r="C1433" s="13" t="str">
        <f t="array" ref="C1433">XLOOKUP(D1433,Province!$B$2:$B$108,Province!$A$2:$A$108)</f>
        <v>Como</v>
      </c>
      <c r="D1433" s="13" t="s">
        <v>1447</v>
      </c>
      <c r="E1433" s="13">
        <v>889.0</v>
      </c>
      <c r="F1433" s="13">
        <f>(Comuni!$E1433/$E$7910)*100</f>
        <v>0.001496054875</v>
      </c>
      <c r="G1433" s="13">
        <f t="array" ref="G1433">Comuni!$E1433/XLOOKUP(B1433,Ripartizione_Geografica!$C$2:$C$21,Ripartizione_Geografica!$D$2:$D$21)*100</f>
        <v>0.0091610281</v>
      </c>
      <c r="H1433" s="13" t="str">
        <f t="shared" si="1"/>
        <v/>
      </c>
      <c r="I1433" s="13" t="str">
        <f t="array" ref="I1433">XLOOKUP(B1433,Ripartizione_Geografica!$C$2:$C$21,Ripartizione_Geografica!$B$2:$B$21)</f>
        <v>Nord-ovest</v>
      </c>
    </row>
    <row r="1434" ht="14.25" customHeight="1">
      <c r="A1434" s="13" t="s">
        <v>1486</v>
      </c>
      <c r="B1434" s="13" t="s">
        <v>23</v>
      </c>
      <c r="C1434" s="13" t="str">
        <f t="array" ref="C1434">XLOOKUP(D1434,Province!$B$2:$B$108,Province!$A$2:$A$108)</f>
        <v>Como</v>
      </c>
      <c r="D1434" s="13" t="s">
        <v>1447</v>
      </c>
      <c r="E1434" s="13">
        <v>242.0</v>
      </c>
      <c r="F1434" s="13">
        <f>(Comuni!$E1434/$E$7910)*100</f>
        <v>0.0004072500334</v>
      </c>
      <c r="G1434" s="13">
        <f t="array" ref="G1434">Comuni!$E1434/XLOOKUP(B1434,Ripartizione_Geografica!$C$2:$C$21,Ripartizione_Geografica!$D$2:$D$21)*100</f>
        <v>0.002493778178</v>
      </c>
      <c r="H1434" s="13" t="str">
        <f t="shared" si="1"/>
        <v/>
      </c>
      <c r="I1434" s="13" t="str">
        <f t="array" ref="I1434">XLOOKUP(B1434,Ripartizione_Geografica!$C$2:$C$21,Ripartizione_Geografica!$B$2:$B$21)</f>
        <v>Nord-ovest</v>
      </c>
    </row>
    <row r="1435" ht="14.25" customHeight="1">
      <c r="A1435" s="13" t="s">
        <v>1487</v>
      </c>
      <c r="B1435" s="13" t="s">
        <v>23</v>
      </c>
      <c r="C1435" s="13" t="str">
        <f t="array" ref="C1435">XLOOKUP(D1435,Province!$B$2:$B$108,Province!$A$2:$A$108)</f>
        <v>Como</v>
      </c>
      <c r="D1435" s="13" t="s">
        <v>1447</v>
      </c>
      <c r="E1435" s="13">
        <v>536.0</v>
      </c>
      <c r="F1435" s="13">
        <f>(Comuni!$E1435/$E$7910)*100</f>
        <v>0.0009020083384</v>
      </c>
      <c r="G1435" s="13">
        <f t="array" ref="G1435">Comuni!$E1435/XLOOKUP(B1435,Ripartizione_Geografica!$C$2:$C$21,Ripartizione_Geografica!$D$2:$D$21)*100</f>
        <v>0.005523409518</v>
      </c>
      <c r="H1435" s="13" t="str">
        <f t="shared" si="1"/>
        <v/>
      </c>
      <c r="I1435" s="13" t="str">
        <f t="array" ref="I1435">XLOOKUP(B1435,Ripartizione_Geografica!$C$2:$C$21,Ripartizione_Geografica!$B$2:$B$21)</f>
        <v>Nord-ovest</v>
      </c>
    </row>
    <row r="1436" ht="14.25" customHeight="1">
      <c r="A1436" s="13" t="s">
        <v>1488</v>
      </c>
      <c r="B1436" s="13" t="s">
        <v>23</v>
      </c>
      <c r="C1436" s="13" t="str">
        <f t="array" ref="C1436">XLOOKUP(D1436,Province!$B$2:$B$108,Province!$A$2:$A$108)</f>
        <v>Como</v>
      </c>
      <c r="D1436" s="13" t="s">
        <v>1447</v>
      </c>
      <c r="E1436" s="13">
        <v>9023.0</v>
      </c>
      <c r="F1436" s="13">
        <f>(Comuni!$E1436/$E$7910)*100</f>
        <v>0.01518436798</v>
      </c>
      <c r="G1436" s="13">
        <f t="array" ref="G1436">Comuni!$E1436/XLOOKUP(B1436,Ripartizione_Geografica!$C$2:$C$21,Ripartizione_Geografica!$D$2:$D$21)*100</f>
        <v>0.09298082851</v>
      </c>
      <c r="H1436" s="13" t="str">
        <f t="shared" si="1"/>
        <v/>
      </c>
      <c r="I1436" s="13" t="str">
        <f t="array" ref="I1436">XLOOKUP(B1436,Ripartizione_Geografica!$C$2:$C$21,Ripartizione_Geografica!$B$2:$B$21)</f>
        <v>Nord-ovest</v>
      </c>
    </row>
    <row r="1437" ht="14.25" customHeight="1">
      <c r="A1437" s="13" t="s">
        <v>1489</v>
      </c>
      <c r="B1437" s="13" t="s">
        <v>23</v>
      </c>
      <c r="C1437" s="13" t="str">
        <f t="array" ref="C1437">XLOOKUP(D1437,Province!$B$2:$B$108,Province!$A$2:$A$108)</f>
        <v>Como</v>
      </c>
      <c r="D1437" s="13" t="s">
        <v>1447</v>
      </c>
      <c r="E1437" s="13">
        <v>6830.0</v>
      </c>
      <c r="F1437" s="13">
        <f>(Comuni!$E1437/$E$7910)*100</f>
        <v>0.01149387491</v>
      </c>
      <c r="G1437" s="13">
        <f t="array" ref="G1437">Comuni!$E1437/XLOOKUP(B1437,Ripartizione_Geografica!$C$2:$C$21,Ripartizione_Geografica!$D$2:$D$21)*100</f>
        <v>0.07038225188</v>
      </c>
      <c r="H1437" s="13" t="str">
        <f t="shared" si="1"/>
        <v/>
      </c>
      <c r="I1437" s="13" t="str">
        <f t="array" ref="I1437">XLOOKUP(B1437,Ripartizione_Geografica!$C$2:$C$21,Ripartizione_Geografica!$B$2:$B$21)</f>
        <v>Nord-ovest</v>
      </c>
    </row>
    <row r="1438" ht="14.25" customHeight="1">
      <c r="A1438" s="13" t="s">
        <v>1490</v>
      </c>
      <c r="B1438" s="13" t="s">
        <v>23</v>
      </c>
      <c r="C1438" s="13" t="str">
        <f t="array" ref="C1438">XLOOKUP(D1438,Province!$B$2:$B$108,Province!$A$2:$A$108)</f>
        <v>Como</v>
      </c>
      <c r="D1438" s="13" t="s">
        <v>1447</v>
      </c>
      <c r="E1438" s="13">
        <v>2109.0</v>
      </c>
      <c r="F1438" s="13">
        <f>(Comuni!$E1438/$E$7910)*100</f>
        <v>0.003549133555</v>
      </c>
      <c r="G1438" s="13">
        <f t="array" ref="G1438">Comuni!$E1438/XLOOKUP(B1438,Ripartizione_Geografica!$C$2:$C$21,Ripartizione_Geografica!$D$2:$D$21)*100</f>
        <v>0.02173296768</v>
      </c>
      <c r="H1438" s="13" t="str">
        <f t="shared" si="1"/>
        <v/>
      </c>
      <c r="I1438" s="13" t="str">
        <f t="array" ref="I1438">XLOOKUP(B1438,Ripartizione_Geografica!$C$2:$C$21,Ripartizione_Geografica!$B$2:$B$21)</f>
        <v>Nord-ovest</v>
      </c>
    </row>
    <row r="1439" ht="14.25" customHeight="1">
      <c r="A1439" s="13" t="s">
        <v>1491</v>
      </c>
      <c r="B1439" s="13" t="s">
        <v>23</v>
      </c>
      <c r="C1439" s="13" t="str">
        <f t="array" ref="C1439">XLOOKUP(D1439,Province!$B$2:$B$108,Province!$A$2:$A$108)</f>
        <v>Como</v>
      </c>
      <c r="D1439" s="13" t="s">
        <v>1447</v>
      </c>
      <c r="E1439" s="13">
        <v>543.0</v>
      </c>
      <c r="F1439" s="13">
        <f>(Comuni!$E1439/$E$7910)*100</f>
        <v>0.000913788298</v>
      </c>
      <c r="G1439" s="13">
        <f t="array" ref="G1439">Comuni!$E1439/XLOOKUP(B1439,Ripartizione_Geografica!$C$2:$C$21,Ripartizione_Geografica!$D$2:$D$21)*100</f>
        <v>0.005595543598</v>
      </c>
      <c r="H1439" s="13" t="str">
        <f t="shared" si="1"/>
        <v/>
      </c>
      <c r="I1439" s="13" t="str">
        <f t="array" ref="I1439">XLOOKUP(B1439,Ripartizione_Geografica!$C$2:$C$21,Ripartizione_Geografica!$B$2:$B$21)</f>
        <v>Nord-ovest</v>
      </c>
    </row>
    <row r="1440" ht="14.25" customHeight="1">
      <c r="A1440" s="13" t="s">
        <v>1492</v>
      </c>
      <c r="B1440" s="13" t="s">
        <v>23</v>
      </c>
      <c r="C1440" s="13" t="str">
        <f t="array" ref="C1440">XLOOKUP(D1440,Province!$B$2:$B$108,Province!$A$2:$A$108)</f>
        <v>Como</v>
      </c>
      <c r="D1440" s="13" t="s">
        <v>1447</v>
      </c>
      <c r="E1440" s="13">
        <v>529.0</v>
      </c>
      <c r="F1440" s="13">
        <f>(Comuni!$E1440/$E$7910)*100</f>
        <v>0.0008902283788</v>
      </c>
      <c r="G1440" s="13">
        <f t="array" ref="G1440">Comuni!$E1440/XLOOKUP(B1440,Ripartizione_Geografica!$C$2:$C$21,Ripartizione_Geografica!$D$2:$D$21)*100</f>
        <v>0.005451275439</v>
      </c>
      <c r="H1440" s="13" t="str">
        <f t="shared" si="1"/>
        <v/>
      </c>
      <c r="I1440" s="13" t="str">
        <f t="array" ref="I1440">XLOOKUP(B1440,Ripartizione_Geografica!$C$2:$C$21,Ripartizione_Geografica!$B$2:$B$21)</f>
        <v>Nord-ovest</v>
      </c>
    </row>
    <row r="1441" ht="14.25" customHeight="1">
      <c r="A1441" s="13" t="s">
        <v>1493</v>
      </c>
      <c r="B1441" s="13" t="s">
        <v>23</v>
      </c>
      <c r="C1441" s="13" t="str">
        <f t="array" ref="C1441">XLOOKUP(D1441,Province!$B$2:$B$108,Province!$A$2:$A$108)</f>
        <v>Como</v>
      </c>
      <c r="D1441" s="13" t="s">
        <v>1447</v>
      </c>
      <c r="E1441" s="13">
        <v>82045.0</v>
      </c>
      <c r="F1441" s="13">
        <f>(Comuni!$E1441/$E$7910)*100</f>
        <v>0.1380695413</v>
      </c>
      <c r="G1441" s="13">
        <f t="array" ref="G1441">Comuni!$E1441/XLOOKUP(B1441,Ripartizione_Geografica!$C$2:$C$21,Ripartizione_Geografica!$D$2:$D$21)*100</f>
        <v>0.8454629364</v>
      </c>
      <c r="H1441" s="13" t="str">
        <f t="shared" si="1"/>
        <v/>
      </c>
      <c r="I1441" s="13" t="str">
        <f t="array" ref="I1441">XLOOKUP(B1441,Ripartizione_Geografica!$C$2:$C$21,Ripartizione_Geografica!$B$2:$B$21)</f>
        <v>Nord-ovest</v>
      </c>
    </row>
    <row r="1442" ht="14.25" customHeight="1">
      <c r="A1442" s="13" t="s">
        <v>1494</v>
      </c>
      <c r="B1442" s="13" t="s">
        <v>23</v>
      </c>
      <c r="C1442" s="13" t="str">
        <f t="array" ref="C1442">XLOOKUP(D1442,Province!$B$2:$B$108,Province!$A$2:$A$108)</f>
        <v>Como</v>
      </c>
      <c r="D1442" s="13" t="s">
        <v>1447</v>
      </c>
      <c r="E1442" s="13">
        <v>841.0</v>
      </c>
      <c r="F1442" s="13">
        <f>(Comuni!$E1442/$E$7910)*100</f>
        <v>0.001415278009</v>
      </c>
      <c r="G1442" s="13">
        <f t="array" ref="G1442">Comuni!$E1442/XLOOKUP(B1442,Ripartizione_Geografica!$C$2:$C$21,Ripartizione_Geografica!$D$2:$D$21)*100</f>
        <v>0.008666394412</v>
      </c>
      <c r="H1442" s="13" t="str">
        <f t="shared" si="1"/>
        <v/>
      </c>
      <c r="I1442" s="13" t="str">
        <f t="array" ref="I1442">XLOOKUP(B1442,Ripartizione_Geografica!$C$2:$C$21,Ripartizione_Geografica!$B$2:$B$21)</f>
        <v>Nord-ovest</v>
      </c>
    </row>
    <row r="1443" ht="14.25" customHeight="1">
      <c r="A1443" s="13" t="s">
        <v>1495</v>
      </c>
      <c r="B1443" s="13" t="s">
        <v>23</v>
      </c>
      <c r="C1443" s="13" t="str">
        <f t="array" ref="C1443">XLOOKUP(D1443,Province!$B$2:$B$108,Province!$A$2:$A$108)</f>
        <v>Como</v>
      </c>
      <c r="D1443" s="13" t="s">
        <v>1447</v>
      </c>
      <c r="E1443" s="13">
        <v>709.0</v>
      </c>
      <c r="F1443" s="13">
        <f>(Comuni!$E1443/$E$7910)*100</f>
        <v>0.001193141627</v>
      </c>
      <c r="G1443" s="13">
        <f t="array" ref="G1443">Comuni!$E1443/XLOOKUP(B1443,Ripartizione_Geografica!$C$2:$C$21,Ripartizione_Geografica!$D$2:$D$21)*100</f>
        <v>0.007306151769</v>
      </c>
      <c r="H1443" s="13" t="str">
        <f t="shared" si="1"/>
        <v/>
      </c>
      <c r="I1443" s="13" t="str">
        <f t="array" ref="I1443">XLOOKUP(B1443,Ripartizione_Geografica!$C$2:$C$21,Ripartizione_Geografica!$B$2:$B$21)</f>
        <v>Nord-ovest</v>
      </c>
    </row>
    <row r="1444" ht="14.25" customHeight="1">
      <c r="A1444" s="13" t="s">
        <v>1496</v>
      </c>
      <c r="B1444" s="13" t="s">
        <v>23</v>
      </c>
      <c r="C1444" s="13" t="str">
        <f t="array" ref="C1444">XLOOKUP(D1444,Province!$B$2:$B$108,Province!$A$2:$A$108)</f>
        <v>Como</v>
      </c>
      <c r="D1444" s="13" t="s">
        <v>1447</v>
      </c>
      <c r="E1444" s="13">
        <v>3450.0</v>
      </c>
      <c r="F1444" s="13">
        <f>(Comuni!$E1444/$E$7910)*100</f>
        <v>0.005805837253</v>
      </c>
      <c r="G1444" s="13">
        <f t="array" ref="G1444">Comuni!$E1444/XLOOKUP(B1444,Ripartizione_Geografica!$C$2:$C$21,Ripartizione_Geografica!$D$2:$D$21)*100</f>
        <v>0.03555179634</v>
      </c>
      <c r="H1444" s="13" t="str">
        <f t="shared" si="1"/>
        <v/>
      </c>
      <c r="I1444" s="13" t="str">
        <f t="array" ref="I1444">XLOOKUP(B1444,Ripartizione_Geografica!$C$2:$C$21,Ripartizione_Geografica!$B$2:$B$21)</f>
        <v>Nord-ovest</v>
      </c>
    </row>
    <row r="1445" ht="14.25" customHeight="1">
      <c r="A1445" s="13" t="s">
        <v>1497</v>
      </c>
      <c r="B1445" s="13" t="s">
        <v>23</v>
      </c>
      <c r="C1445" s="13" t="str">
        <f t="array" ref="C1445">XLOOKUP(D1445,Province!$B$2:$B$108,Province!$A$2:$A$108)</f>
        <v>Como</v>
      </c>
      <c r="D1445" s="13" t="s">
        <v>1447</v>
      </c>
      <c r="E1445" s="13">
        <v>238.0</v>
      </c>
      <c r="F1445" s="13">
        <f>(Comuni!$E1445/$E$7910)*100</f>
        <v>0.0004005186279</v>
      </c>
      <c r="G1445" s="13">
        <f t="array" ref="G1445">Comuni!$E1445/XLOOKUP(B1445,Ripartizione_Geografica!$C$2:$C$21,Ripartizione_Geografica!$D$2:$D$21)*100</f>
        <v>0.002452558704</v>
      </c>
      <c r="H1445" s="13" t="str">
        <f t="shared" si="1"/>
        <v/>
      </c>
      <c r="I1445" s="13" t="str">
        <f t="array" ref="I1445">XLOOKUP(B1445,Ripartizione_Geografica!$C$2:$C$21,Ripartizione_Geografica!$B$2:$B$21)</f>
        <v>Nord-ovest</v>
      </c>
    </row>
    <row r="1446" ht="14.25" customHeight="1">
      <c r="A1446" s="13" t="s">
        <v>1498</v>
      </c>
      <c r="B1446" s="13" t="s">
        <v>23</v>
      </c>
      <c r="C1446" s="13" t="str">
        <f t="array" ref="C1446">XLOOKUP(D1446,Province!$B$2:$B$108,Province!$A$2:$A$108)</f>
        <v>Como</v>
      </c>
      <c r="D1446" s="13" t="s">
        <v>1447</v>
      </c>
      <c r="E1446" s="13">
        <v>565.0</v>
      </c>
      <c r="F1446" s="13">
        <f>(Comuni!$E1446/$E$7910)*100</f>
        <v>0.0009508110283</v>
      </c>
      <c r="G1446" s="13">
        <f t="array" ref="G1446">Comuni!$E1446/XLOOKUP(B1446,Ripartizione_Geografica!$C$2:$C$21,Ripartizione_Geografica!$D$2:$D$21)*100</f>
        <v>0.005822250705</v>
      </c>
      <c r="H1446" s="13" t="str">
        <f t="shared" si="1"/>
        <v/>
      </c>
      <c r="I1446" s="13" t="str">
        <f t="array" ref="I1446">XLOOKUP(B1446,Ripartizione_Geografica!$C$2:$C$21,Ripartizione_Geografica!$B$2:$B$21)</f>
        <v>Nord-ovest</v>
      </c>
    </row>
    <row r="1447" ht="14.25" customHeight="1">
      <c r="A1447" s="13" t="s">
        <v>1499</v>
      </c>
      <c r="B1447" s="13" t="s">
        <v>23</v>
      </c>
      <c r="C1447" s="13" t="str">
        <f t="array" ref="C1447">XLOOKUP(D1447,Province!$B$2:$B$108,Province!$A$2:$A$108)</f>
        <v>Como</v>
      </c>
      <c r="D1447" s="13" t="s">
        <v>1447</v>
      </c>
      <c r="E1447" s="13">
        <v>1455.0</v>
      </c>
      <c r="F1447" s="13">
        <f>(Comuni!$E1447/$E$7910)*100</f>
        <v>0.002448548754</v>
      </c>
      <c r="G1447" s="13">
        <f t="array" ref="G1447">Comuni!$E1447/XLOOKUP(B1447,Ripartizione_Geografica!$C$2:$C$21,Ripartizione_Geografica!$D$2:$D$21)*100</f>
        <v>0.01499358367</v>
      </c>
      <c r="H1447" s="13" t="str">
        <f t="shared" si="1"/>
        <v/>
      </c>
      <c r="I1447" s="13" t="str">
        <f t="array" ref="I1447">XLOOKUP(B1447,Ripartizione_Geografica!$C$2:$C$21,Ripartizione_Geografica!$B$2:$B$21)</f>
        <v>Nord-ovest</v>
      </c>
    </row>
    <row r="1448" ht="14.25" customHeight="1">
      <c r="A1448" s="13" t="s">
        <v>1500</v>
      </c>
      <c r="B1448" s="13" t="s">
        <v>23</v>
      </c>
      <c r="C1448" s="13" t="str">
        <f t="array" ref="C1448">XLOOKUP(D1448,Province!$B$2:$B$108,Province!$A$2:$A$108)</f>
        <v>Como</v>
      </c>
      <c r="D1448" s="13" t="s">
        <v>1447</v>
      </c>
      <c r="E1448" s="13">
        <v>3489.0</v>
      </c>
      <c r="F1448" s="13">
        <f>(Comuni!$E1448/$E$7910)*100</f>
        <v>0.005871468456</v>
      </c>
      <c r="G1448" s="13">
        <f t="array" ref="G1448">Comuni!$E1448/XLOOKUP(B1448,Ripartizione_Geografica!$C$2:$C$21,Ripartizione_Geografica!$D$2:$D$21)*100</f>
        <v>0.03595368621</v>
      </c>
      <c r="H1448" s="13" t="str">
        <f t="shared" si="1"/>
        <v/>
      </c>
      <c r="I1448" s="13" t="str">
        <f t="array" ref="I1448">XLOOKUP(B1448,Ripartizione_Geografica!$C$2:$C$21,Ripartizione_Geografica!$B$2:$B$21)</f>
        <v>Nord-ovest</v>
      </c>
    </row>
    <row r="1449" ht="14.25" customHeight="1">
      <c r="A1449" s="13" t="s">
        <v>1501</v>
      </c>
      <c r="B1449" s="13" t="s">
        <v>23</v>
      </c>
      <c r="C1449" s="13" t="str">
        <f t="array" ref="C1449">XLOOKUP(D1449,Province!$B$2:$B$108,Province!$A$2:$A$108)</f>
        <v>Como</v>
      </c>
      <c r="D1449" s="13" t="s">
        <v>1447</v>
      </c>
      <c r="E1449" s="13">
        <v>275.0</v>
      </c>
      <c r="F1449" s="13">
        <f>(Comuni!$E1449/$E$7910)*100</f>
        <v>0.0004627841288</v>
      </c>
      <c r="G1449" s="13">
        <f t="array" ref="G1449">Comuni!$E1449/XLOOKUP(B1449,Ripartizione_Geografica!$C$2:$C$21,Ripartizione_Geografica!$D$2:$D$21)*100</f>
        <v>0.002833838839</v>
      </c>
      <c r="H1449" s="13" t="str">
        <f t="shared" si="1"/>
        <v/>
      </c>
      <c r="I1449" s="13" t="str">
        <f t="array" ref="I1449">XLOOKUP(B1449,Ripartizione_Geografica!$C$2:$C$21,Ripartizione_Geografica!$B$2:$B$21)</f>
        <v>Nord-ovest</v>
      </c>
    </row>
    <row r="1450" ht="14.25" customHeight="1">
      <c r="A1450" s="13" t="s">
        <v>1502</v>
      </c>
      <c r="B1450" s="13" t="s">
        <v>23</v>
      </c>
      <c r="C1450" s="13" t="str">
        <f t="array" ref="C1450">XLOOKUP(D1450,Province!$B$2:$B$108,Province!$A$2:$A$108)</f>
        <v>Como</v>
      </c>
      <c r="D1450" s="13" t="s">
        <v>1447</v>
      </c>
      <c r="E1450" s="13">
        <v>16503.0</v>
      </c>
      <c r="F1450" s="13">
        <f>(Comuni!$E1450/$E$7910)*100</f>
        <v>0.02777209628</v>
      </c>
      <c r="G1450" s="13">
        <f t="array" ref="G1450">Comuni!$E1450/XLOOKUP(B1450,Ripartizione_Geografica!$C$2:$C$21,Ripartizione_Geografica!$D$2:$D$21)*100</f>
        <v>0.1700612449</v>
      </c>
      <c r="H1450" s="13" t="str">
        <f t="shared" si="1"/>
        <v/>
      </c>
      <c r="I1450" s="13" t="str">
        <f t="array" ref="I1450">XLOOKUP(B1450,Ripartizione_Geografica!$C$2:$C$21,Ripartizione_Geografica!$B$2:$B$21)</f>
        <v>Nord-ovest</v>
      </c>
    </row>
    <row r="1451" ht="14.25" customHeight="1">
      <c r="A1451" s="13" t="s">
        <v>1503</v>
      </c>
      <c r="B1451" s="13" t="s">
        <v>23</v>
      </c>
      <c r="C1451" s="13" t="str">
        <f t="array" ref="C1451">XLOOKUP(D1451,Province!$B$2:$B$108,Province!$A$2:$A$108)</f>
        <v>Como</v>
      </c>
      <c r="D1451" s="13" t="s">
        <v>1447</v>
      </c>
      <c r="E1451" s="13">
        <v>2769.0</v>
      </c>
      <c r="F1451" s="13">
        <f>(Comuni!$E1451/$E$7910)*100</f>
        <v>0.004659815465</v>
      </c>
      <c r="G1451" s="13">
        <f t="array" ref="G1451">Comuni!$E1451/XLOOKUP(B1451,Ripartizione_Geografica!$C$2:$C$21,Ripartizione_Geografica!$D$2:$D$21)*100</f>
        <v>0.02853418089</v>
      </c>
      <c r="H1451" s="13" t="str">
        <f t="shared" si="1"/>
        <v/>
      </c>
      <c r="I1451" s="13" t="str">
        <f t="array" ref="I1451">XLOOKUP(B1451,Ripartizione_Geografica!$C$2:$C$21,Ripartizione_Geografica!$B$2:$B$21)</f>
        <v>Nord-ovest</v>
      </c>
    </row>
    <row r="1452" ht="14.25" customHeight="1">
      <c r="A1452" s="13" t="s">
        <v>1504</v>
      </c>
      <c r="B1452" s="13" t="s">
        <v>23</v>
      </c>
      <c r="C1452" s="13" t="str">
        <f t="array" ref="C1452">XLOOKUP(D1452,Province!$B$2:$B$108,Province!$A$2:$A$108)</f>
        <v>Como</v>
      </c>
      <c r="D1452" s="13" t="s">
        <v>1447</v>
      </c>
      <c r="E1452" s="13">
        <v>1235.0</v>
      </c>
      <c r="F1452" s="13">
        <f>(Comuni!$E1452/$E$7910)*100</f>
        <v>0.002078321451</v>
      </c>
      <c r="G1452" s="13">
        <f t="array" ref="G1452">Comuni!$E1452/XLOOKUP(B1452,Ripartizione_Geografica!$C$2:$C$21,Ripartizione_Geografica!$D$2:$D$21)*100</f>
        <v>0.0127265126</v>
      </c>
      <c r="H1452" s="13" t="str">
        <f t="shared" si="1"/>
        <v/>
      </c>
      <c r="I1452" s="13" t="str">
        <f t="array" ref="I1452">XLOOKUP(B1452,Ripartizione_Geografica!$C$2:$C$21,Ripartizione_Geografica!$B$2:$B$21)</f>
        <v>Nord-ovest</v>
      </c>
    </row>
    <row r="1453" ht="14.25" customHeight="1">
      <c r="A1453" s="13" t="s">
        <v>1505</v>
      </c>
      <c r="B1453" s="13" t="s">
        <v>23</v>
      </c>
      <c r="C1453" s="13" t="str">
        <f t="array" ref="C1453">XLOOKUP(D1453,Province!$B$2:$B$108,Province!$A$2:$A$108)</f>
        <v>Como</v>
      </c>
      <c r="D1453" s="13" t="s">
        <v>1447</v>
      </c>
      <c r="E1453" s="13">
        <v>4274.0</v>
      </c>
      <c r="F1453" s="13">
        <f>(Comuni!$E1453/$E$7910)*100</f>
        <v>0.007192506788</v>
      </c>
      <c r="G1453" s="13">
        <f t="array" ref="G1453">Comuni!$E1453/XLOOKUP(B1453,Ripartizione_Geografica!$C$2:$C$21,Ripartizione_Geografica!$D$2:$D$21)*100</f>
        <v>0.04404300799</v>
      </c>
      <c r="H1453" s="13" t="str">
        <f t="shared" si="1"/>
        <v/>
      </c>
      <c r="I1453" s="13" t="str">
        <f t="array" ref="I1453">XLOOKUP(B1453,Ripartizione_Geografica!$C$2:$C$21,Ripartizione_Geografica!$B$2:$B$21)</f>
        <v>Nord-ovest</v>
      </c>
    </row>
    <row r="1454" ht="14.25" customHeight="1">
      <c r="A1454" s="13" t="s">
        <v>1506</v>
      </c>
      <c r="B1454" s="13" t="s">
        <v>23</v>
      </c>
      <c r="C1454" s="13" t="str">
        <f t="array" ref="C1454">XLOOKUP(D1454,Province!$B$2:$B$108,Province!$A$2:$A$108)</f>
        <v>Como</v>
      </c>
      <c r="D1454" s="13" t="s">
        <v>1447</v>
      </c>
      <c r="E1454" s="13">
        <v>3147.0</v>
      </c>
      <c r="F1454" s="13">
        <f>(Comuni!$E1454/$E$7910)*100</f>
        <v>0.005295933285</v>
      </c>
      <c r="G1454" s="13">
        <f t="array" ref="G1454">Comuni!$E1454/XLOOKUP(B1454,Ripartizione_Geografica!$C$2:$C$21,Ripartizione_Geografica!$D$2:$D$21)*100</f>
        <v>0.03242942118</v>
      </c>
      <c r="H1454" s="13" t="str">
        <f t="shared" si="1"/>
        <v/>
      </c>
      <c r="I1454" s="13" t="str">
        <f t="array" ref="I1454">XLOOKUP(B1454,Ripartizione_Geografica!$C$2:$C$21,Ripartizione_Geografica!$B$2:$B$21)</f>
        <v>Nord-ovest</v>
      </c>
    </row>
    <row r="1455" ht="14.25" customHeight="1">
      <c r="A1455" s="13" t="s">
        <v>1507</v>
      </c>
      <c r="B1455" s="13" t="s">
        <v>23</v>
      </c>
      <c r="C1455" s="13" t="str">
        <f t="array" ref="C1455">XLOOKUP(D1455,Province!$B$2:$B$108,Province!$A$2:$A$108)</f>
        <v>Como</v>
      </c>
      <c r="D1455" s="13" t="s">
        <v>1447</v>
      </c>
      <c r="E1455" s="13">
        <v>5226.0</v>
      </c>
      <c r="F1455" s="13">
        <f>(Comuni!$E1455/$E$7910)*100</f>
        <v>0.008794581299</v>
      </c>
      <c r="G1455" s="13">
        <f t="array" ref="G1455">Comuni!$E1455/XLOOKUP(B1455,Ripartizione_Geografica!$C$2:$C$21,Ripartizione_Geografica!$D$2:$D$21)*100</f>
        <v>0.0538532428</v>
      </c>
      <c r="H1455" s="13" t="str">
        <f t="shared" si="1"/>
        <v/>
      </c>
      <c r="I1455" s="13" t="str">
        <f t="array" ref="I1455">XLOOKUP(B1455,Ripartizione_Geografica!$C$2:$C$21,Ripartizione_Geografica!$B$2:$B$21)</f>
        <v>Nord-ovest</v>
      </c>
    </row>
    <row r="1456" ht="14.25" customHeight="1">
      <c r="A1456" s="13" t="s">
        <v>1508</v>
      </c>
      <c r="B1456" s="13" t="s">
        <v>23</v>
      </c>
      <c r="C1456" s="13" t="str">
        <f t="array" ref="C1456">XLOOKUP(D1456,Province!$B$2:$B$108,Province!$A$2:$A$108)</f>
        <v>Como</v>
      </c>
      <c r="D1456" s="13" t="s">
        <v>1447</v>
      </c>
      <c r="E1456" s="13">
        <v>9569.0</v>
      </c>
      <c r="F1456" s="13">
        <f>(Comuni!$E1456/$E$7910)*100</f>
        <v>0.01610320483</v>
      </c>
      <c r="G1456" s="13">
        <f t="array" ref="G1456">Comuni!$E1456/XLOOKUP(B1456,Ripartizione_Geografica!$C$2:$C$21,Ripartizione_Geografica!$D$2:$D$21)*100</f>
        <v>0.09860728672</v>
      </c>
      <c r="H1456" s="13" t="str">
        <f t="shared" si="1"/>
        <v/>
      </c>
      <c r="I1456" s="13" t="str">
        <f t="array" ref="I1456">XLOOKUP(B1456,Ripartizione_Geografica!$C$2:$C$21,Ripartizione_Geografica!$B$2:$B$21)</f>
        <v>Nord-ovest</v>
      </c>
    </row>
    <row r="1457" ht="14.25" customHeight="1">
      <c r="A1457" s="13" t="s">
        <v>1509</v>
      </c>
      <c r="B1457" s="13" t="s">
        <v>23</v>
      </c>
      <c r="C1457" s="13" t="str">
        <f t="array" ref="C1457">XLOOKUP(D1457,Province!$B$2:$B$108,Province!$A$2:$A$108)</f>
        <v>Como</v>
      </c>
      <c r="D1457" s="13" t="s">
        <v>1447</v>
      </c>
      <c r="E1457" s="13">
        <v>852.0</v>
      </c>
      <c r="F1457" s="13">
        <f>(Comuni!$E1457/$E$7910)*100</f>
        <v>0.001433789374</v>
      </c>
      <c r="G1457" s="13">
        <f t="array" ref="G1457">Comuni!$E1457/XLOOKUP(B1457,Ripartizione_Geografica!$C$2:$C$21,Ripartizione_Geografica!$D$2:$D$21)*100</f>
        <v>0.008779747966</v>
      </c>
      <c r="H1457" s="13" t="str">
        <f t="shared" si="1"/>
        <v/>
      </c>
      <c r="I1457" s="13" t="str">
        <f t="array" ref="I1457">XLOOKUP(B1457,Ripartizione_Geografica!$C$2:$C$21,Ripartizione_Geografica!$B$2:$B$21)</f>
        <v>Nord-ovest</v>
      </c>
    </row>
    <row r="1458" ht="14.25" customHeight="1">
      <c r="A1458" s="13" t="s">
        <v>1510</v>
      </c>
      <c r="B1458" s="13" t="s">
        <v>23</v>
      </c>
      <c r="C1458" s="13" t="str">
        <f t="array" ref="C1458">XLOOKUP(D1458,Province!$B$2:$B$108,Province!$A$2:$A$108)</f>
        <v>Como</v>
      </c>
      <c r="D1458" s="13" t="s">
        <v>1447</v>
      </c>
      <c r="E1458" s="13">
        <v>1016.0</v>
      </c>
      <c r="F1458" s="13">
        <f>(Comuni!$E1458/$E$7910)*100</f>
        <v>0.001709777</v>
      </c>
      <c r="G1458" s="13">
        <f t="array" ref="G1458">Comuni!$E1458/XLOOKUP(B1458,Ripartizione_Geografica!$C$2:$C$21,Ripartizione_Geografica!$D$2:$D$21)*100</f>
        <v>0.0104697464</v>
      </c>
      <c r="H1458" s="13" t="str">
        <f t="shared" si="1"/>
        <v/>
      </c>
      <c r="I1458" s="13" t="str">
        <f t="array" ref="I1458">XLOOKUP(B1458,Ripartizione_Geografica!$C$2:$C$21,Ripartizione_Geografica!$B$2:$B$21)</f>
        <v>Nord-ovest</v>
      </c>
    </row>
    <row r="1459" ht="14.25" customHeight="1">
      <c r="A1459" s="13" t="s">
        <v>1511</v>
      </c>
      <c r="B1459" s="13" t="s">
        <v>23</v>
      </c>
      <c r="C1459" s="13" t="str">
        <f t="array" ref="C1459">XLOOKUP(D1459,Province!$B$2:$B$108,Province!$A$2:$A$108)</f>
        <v>Como</v>
      </c>
      <c r="D1459" s="13" t="s">
        <v>1447</v>
      </c>
      <c r="E1459" s="13">
        <v>2862.0</v>
      </c>
      <c r="F1459" s="13">
        <f>(Comuni!$E1459/$E$7910)*100</f>
        <v>0.004816320643</v>
      </c>
      <c r="G1459" s="13">
        <f t="array" ref="G1459">Comuni!$E1459/XLOOKUP(B1459,Ripartizione_Geografica!$C$2:$C$21,Ripartizione_Geografica!$D$2:$D$21)*100</f>
        <v>0.02949253366</v>
      </c>
      <c r="H1459" s="13" t="str">
        <f t="shared" si="1"/>
        <v/>
      </c>
      <c r="I1459" s="13" t="str">
        <f t="array" ref="I1459">XLOOKUP(B1459,Ripartizione_Geografica!$C$2:$C$21,Ripartizione_Geografica!$B$2:$B$21)</f>
        <v>Nord-ovest</v>
      </c>
    </row>
    <row r="1460" ht="14.25" customHeight="1">
      <c r="A1460" s="13" t="s">
        <v>1512</v>
      </c>
      <c r="B1460" s="13" t="s">
        <v>23</v>
      </c>
      <c r="C1460" s="13" t="str">
        <f t="array" ref="C1460">XLOOKUP(D1460,Province!$B$2:$B$108,Province!$A$2:$A$108)</f>
        <v>Como</v>
      </c>
      <c r="D1460" s="13" t="s">
        <v>1447</v>
      </c>
      <c r="E1460" s="13">
        <v>1313.0</v>
      </c>
      <c r="F1460" s="13">
        <f>(Comuni!$E1460/$E$7910)*100</f>
        <v>0.002209583859</v>
      </c>
      <c r="G1460" s="13">
        <f t="array" ref="G1460">Comuni!$E1460/XLOOKUP(B1460,Ripartizione_Geografica!$C$2:$C$21,Ripartizione_Geografica!$D$2:$D$21)*100</f>
        <v>0.01353029235</v>
      </c>
      <c r="H1460" s="13" t="str">
        <f t="shared" si="1"/>
        <v/>
      </c>
      <c r="I1460" s="13" t="str">
        <f t="array" ref="I1460">XLOOKUP(B1460,Ripartizione_Geografica!$C$2:$C$21,Ripartizione_Geografica!$B$2:$B$21)</f>
        <v>Nord-ovest</v>
      </c>
    </row>
    <row r="1461" ht="14.25" customHeight="1">
      <c r="A1461" s="13" t="s">
        <v>1513</v>
      </c>
      <c r="B1461" s="13" t="s">
        <v>23</v>
      </c>
      <c r="C1461" s="13" t="str">
        <f t="array" ref="C1461">XLOOKUP(D1461,Province!$B$2:$B$108,Province!$A$2:$A$108)</f>
        <v>Como</v>
      </c>
      <c r="D1461" s="13" t="s">
        <v>1447</v>
      </c>
      <c r="E1461" s="13">
        <v>623.0</v>
      </c>
      <c r="F1461" s="13">
        <f>(Comuni!$E1461/$E$7910)*100</f>
        <v>0.001048416408</v>
      </c>
      <c r="G1461" s="13">
        <f t="array" ref="G1461">Comuni!$E1461/XLOOKUP(B1461,Ripartizione_Geografica!$C$2:$C$21,Ripartizione_Geografica!$D$2:$D$21)*100</f>
        <v>0.006419933078</v>
      </c>
      <c r="H1461" s="13" t="str">
        <f t="shared" si="1"/>
        <v/>
      </c>
      <c r="I1461" s="13" t="str">
        <f t="array" ref="I1461">XLOOKUP(B1461,Ripartizione_Geografica!$C$2:$C$21,Ripartizione_Geografica!$B$2:$B$21)</f>
        <v>Nord-ovest</v>
      </c>
    </row>
    <row r="1462" ht="14.25" customHeight="1">
      <c r="A1462" s="13" t="s">
        <v>1514</v>
      </c>
      <c r="B1462" s="13" t="s">
        <v>23</v>
      </c>
      <c r="C1462" s="13" t="str">
        <f t="array" ref="C1462">XLOOKUP(D1462,Province!$B$2:$B$108,Province!$A$2:$A$108)</f>
        <v>Como</v>
      </c>
      <c r="D1462" s="13" t="s">
        <v>1447</v>
      </c>
      <c r="E1462" s="13">
        <v>5705.0</v>
      </c>
      <c r="F1462" s="13">
        <f>(Comuni!$E1462/$E$7910)*100</f>
        <v>0.009600667109</v>
      </c>
      <c r="G1462" s="13">
        <f t="array" ref="G1462">Comuni!$E1462/XLOOKUP(B1462,Ripartizione_Geografica!$C$2:$C$21,Ripartizione_Geografica!$D$2:$D$21)*100</f>
        <v>0.05878927482</v>
      </c>
      <c r="H1462" s="13" t="str">
        <f t="shared" si="1"/>
        <v/>
      </c>
      <c r="I1462" s="13" t="str">
        <f t="array" ref="I1462">XLOOKUP(B1462,Ripartizione_Geografica!$C$2:$C$21,Ripartizione_Geografica!$B$2:$B$21)</f>
        <v>Nord-ovest</v>
      </c>
    </row>
    <row r="1463" ht="14.25" customHeight="1">
      <c r="A1463" s="13" t="s">
        <v>1515</v>
      </c>
      <c r="B1463" s="13" t="s">
        <v>23</v>
      </c>
      <c r="C1463" s="13" t="str">
        <f t="array" ref="C1463">XLOOKUP(D1463,Province!$B$2:$B$108,Province!$A$2:$A$108)</f>
        <v>Como</v>
      </c>
      <c r="D1463" s="13" t="s">
        <v>1447</v>
      </c>
      <c r="E1463" s="13">
        <v>8926.0</v>
      </c>
      <c r="F1463" s="13">
        <f>(Comuni!$E1463/$E$7910)*100</f>
        <v>0.0150211314</v>
      </c>
      <c r="G1463" s="13">
        <f t="array" ref="G1463">Comuni!$E1463/XLOOKUP(B1463,Ripartizione_Geografica!$C$2:$C$21,Ripartizione_Geografica!$D$2:$D$21)*100</f>
        <v>0.09198125627</v>
      </c>
      <c r="H1463" s="13" t="str">
        <f t="shared" si="1"/>
        <v/>
      </c>
      <c r="I1463" s="13" t="str">
        <f t="array" ref="I1463">XLOOKUP(B1463,Ripartizione_Geografica!$C$2:$C$21,Ripartizione_Geografica!$B$2:$B$21)</f>
        <v>Nord-ovest</v>
      </c>
    </row>
    <row r="1464" ht="14.25" customHeight="1">
      <c r="A1464" s="13" t="s">
        <v>1516</v>
      </c>
      <c r="B1464" s="13" t="s">
        <v>23</v>
      </c>
      <c r="C1464" s="13" t="str">
        <f t="array" ref="C1464">XLOOKUP(D1464,Province!$B$2:$B$108,Province!$A$2:$A$108)</f>
        <v>Como</v>
      </c>
      <c r="D1464" s="13" t="s">
        <v>1447</v>
      </c>
      <c r="E1464" s="13">
        <v>917.0</v>
      </c>
      <c r="F1464" s="13">
        <f>(Comuni!$E1464/$E$7910)*100</f>
        <v>0.001543174713</v>
      </c>
      <c r="G1464" s="13">
        <f t="array" ref="G1464">Comuni!$E1464/XLOOKUP(B1464,Ripartizione_Geografica!$C$2:$C$21,Ripartizione_Geografica!$D$2:$D$21)*100</f>
        <v>0.009449564418</v>
      </c>
      <c r="H1464" s="13" t="str">
        <f t="shared" si="1"/>
        <v/>
      </c>
      <c r="I1464" s="13" t="str">
        <f t="array" ref="I1464">XLOOKUP(B1464,Ripartizione_Geografica!$C$2:$C$21,Ripartizione_Geografica!$B$2:$B$21)</f>
        <v>Nord-ovest</v>
      </c>
    </row>
    <row r="1465" ht="14.25" customHeight="1">
      <c r="A1465" s="13" t="s">
        <v>1517</v>
      </c>
      <c r="B1465" s="13" t="s">
        <v>23</v>
      </c>
      <c r="C1465" s="13" t="str">
        <f t="array" ref="C1465">XLOOKUP(D1465,Province!$B$2:$B$108,Province!$A$2:$A$108)</f>
        <v>Como</v>
      </c>
      <c r="D1465" s="13" t="s">
        <v>1447</v>
      </c>
      <c r="E1465" s="13">
        <v>517.0</v>
      </c>
      <c r="F1465" s="13">
        <f>(Comuni!$E1465/$E$7910)*100</f>
        <v>0.0008700341622</v>
      </c>
      <c r="G1465" s="13">
        <f t="array" ref="G1465">Comuni!$E1465/XLOOKUP(B1465,Ripartizione_Geografica!$C$2:$C$21,Ripartizione_Geografica!$D$2:$D$21)*100</f>
        <v>0.005327617017</v>
      </c>
      <c r="H1465" s="13" t="str">
        <f t="shared" si="1"/>
        <v/>
      </c>
      <c r="I1465" s="13" t="str">
        <f t="array" ref="I1465">XLOOKUP(B1465,Ripartizione_Geografica!$C$2:$C$21,Ripartizione_Geografica!$B$2:$B$21)</f>
        <v>Nord-ovest</v>
      </c>
    </row>
    <row r="1466" ht="14.25" customHeight="1">
      <c r="A1466" s="13" t="s">
        <v>1518</v>
      </c>
      <c r="B1466" s="13" t="s">
        <v>23</v>
      </c>
      <c r="C1466" s="13" t="str">
        <f t="array" ref="C1466">XLOOKUP(D1466,Province!$B$2:$B$108,Province!$A$2:$A$108)</f>
        <v>Como</v>
      </c>
      <c r="D1466" s="13" t="s">
        <v>1447</v>
      </c>
      <c r="E1466" s="13">
        <v>2469.0</v>
      </c>
      <c r="F1466" s="13">
        <f>(Comuni!$E1466/$E$7910)*100</f>
        <v>0.004154960051</v>
      </c>
      <c r="G1466" s="13">
        <f t="array" ref="G1466">Comuni!$E1466/XLOOKUP(B1466,Ripartizione_Geografica!$C$2:$C$21,Ripartizione_Geografica!$D$2:$D$21)*100</f>
        <v>0.02544272034</v>
      </c>
      <c r="H1466" s="13" t="str">
        <f t="shared" si="1"/>
        <v/>
      </c>
      <c r="I1466" s="13" t="str">
        <f t="array" ref="I1466">XLOOKUP(B1466,Ripartizione_Geografica!$C$2:$C$21,Ripartizione_Geografica!$B$2:$B$21)</f>
        <v>Nord-ovest</v>
      </c>
    </row>
    <row r="1467" ht="14.25" customHeight="1">
      <c r="A1467" s="13" t="s">
        <v>1519</v>
      </c>
      <c r="B1467" s="13" t="s">
        <v>23</v>
      </c>
      <c r="C1467" s="13" t="str">
        <f t="array" ref="C1467">XLOOKUP(D1467,Province!$B$2:$B$108,Province!$A$2:$A$108)</f>
        <v>Como</v>
      </c>
      <c r="D1467" s="13" t="s">
        <v>1447</v>
      </c>
      <c r="E1467" s="13">
        <v>462.0</v>
      </c>
      <c r="F1467" s="13">
        <f>(Comuni!$E1467/$E$7910)*100</f>
        <v>0.0007774773365</v>
      </c>
      <c r="G1467" s="13">
        <f t="array" ref="G1467">Comuni!$E1467/XLOOKUP(B1467,Ripartizione_Geografica!$C$2:$C$21,Ripartizione_Geografica!$D$2:$D$21)*100</f>
        <v>0.004760849249</v>
      </c>
      <c r="H1467" s="13" t="str">
        <f t="shared" si="1"/>
        <v/>
      </c>
      <c r="I1467" s="13" t="str">
        <f t="array" ref="I1467">XLOOKUP(B1467,Ripartizione_Geografica!$C$2:$C$21,Ripartizione_Geografica!$B$2:$B$21)</f>
        <v>Nord-ovest</v>
      </c>
    </row>
    <row r="1468" ht="14.25" customHeight="1">
      <c r="A1468" s="13" t="s">
        <v>1520</v>
      </c>
      <c r="B1468" s="13" t="s">
        <v>23</v>
      </c>
      <c r="C1468" s="13" t="str">
        <f t="array" ref="C1468">XLOOKUP(D1468,Province!$B$2:$B$108,Province!$A$2:$A$108)</f>
        <v>Como</v>
      </c>
      <c r="D1468" s="13" t="s">
        <v>1447</v>
      </c>
      <c r="E1468" s="13">
        <v>2052.0</v>
      </c>
      <c r="F1468" s="13">
        <f>(Comuni!$E1468/$E$7910)*100</f>
        <v>0.003453211027</v>
      </c>
      <c r="G1468" s="13">
        <f t="array" ref="G1468">Comuni!$E1468/XLOOKUP(B1468,Ripartizione_Geografica!$C$2:$C$21,Ripartizione_Geografica!$D$2:$D$21)*100</f>
        <v>0.02114559017</v>
      </c>
      <c r="H1468" s="13" t="str">
        <f t="shared" si="1"/>
        <v/>
      </c>
      <c r="I1468" s="13" t="str">
        <f t="array" ref="I1468">XLOOKUP(B1468,Ripartizione_Geografica!$C$2:$C$21,Ripartizione_Geografica!$B$2:$B$21)</f>
        <v>Nord-ovest</v>
      </c>
    </row>
    <row r="1469" ht="14.25" customHeight="1">
      <c r="A1469" s="13" t="s">
        <v>1521</v>
      </c>
      <c r="B1469" s="13" t="s">
        <v>23</v>
      </c>
      <c r="C1469" s="13" t="str">
        <f t="array" ref="C1469">XLOOKUP(D1469,Province!$B$2:$B$108,Province!$A$2:$A$108)</f>
        <v>Como</v>
      </c>
      <c r="D1469" s="13" t="s">
        <v>1447</v>
      </c>
      <c r="E1469" s="13">
        <v>3793.0</v>
      </c>
      <c r="F1469" s="13">
        <f>(Comuni!$E1469/$E$7910)*100</f>
        <v>0.006383055275</v>
      </c>
      <c r="G1469" s="13">
        <f t="array" ref="G1469">Comuni!$E1469/XLOOKUP(B1469,Ripartizione_Geografica!$C$2:$C$21,Ripartizione_Geografica!$D$2:$D$21)*100</f>
        <v>0.03908636624</v>
      </c>
      <c r="H1469" s="13" t="str">
        <f t="shared" si="1"/>
        <v/>
      </c>
      <c r="I1469" s="13" t="str">
        <f t="array" ref="I1469">XLOOKUP(B1469,Ripartizione_Geografica!$C$2:$C$21,Ripartizione_Geografica!$B$2:$B$21)</f>
        <v>Nord-ovest</v>
      </c>
    </row>
    <row r="1470" ht="14.25" customHeight="1">
      <c r="A1470" s="13" t="s">
        <v>1522</v>
      </c>
      <c r="B1470" s="13" t="s">
        <v>23</v>
      </c>
      <c r="C1470" s="13" t="str">
        <f t="array" ref="C1470">XLOOKUP(D1470,Province!$B$2:$B$108,Province!$A$2:$A$108)</f>
        <v>Como</v>
      </c>
      <c r="D1470" s="13" t="s">
        <v>1447</v>
      </c>
      <c r="E1470" s="13">
        <v>5800.0</v>
      </c>
      <c r="F1470" s="13">
        <f>(Comuni!$E1470/$E$7910)*100</f>
        <v>0.00976053799</v>
      </c>
      <c r="G1470" s="13">
        <f t="array" ref="G1470">Comuni!$E1470/XLOOKUP(B1470,Ripartizione_Geografica!$C$2:$C$21,Ripartizione_Geografica!$D$2:$D$21)*100</f>
        <v>0.05976823732</v>
      </c>
      <c r="H1470" s="13" t="str">
        <f t="shared" si="1"/>
        <v/>
      </c>
      <c r="I1470" s="13" t="str">
        <f t="array" ref="I1470">XLOOKUP(B1470,Ripartizione_Geografica!$C$2:$C$21,Ripartizione_Geografica!$B$2:$B$21)</f>
        <v>Nord-ovest</v>
      </c>
    </row>
    <row r="1471" ht="14.25" customHeight="1">
      <c r="A1471" s="13" t="s">
        <v>1523</v>
      </c>
      <c r="B1471" s="13" t="s">
        <v>23</v>
      </c>
      <c r="C1471" s="13" t="str">
        <f t="array" ref="C1471">XLOOKUP(D1471,Province!$B$2:$B$108,Province!$A$2:$A$108)</f>
        <v>Como</v>
      </c>
      <c r="D1471" s="13" t="s">
        <v>1447</v>
      </c>
      <c r="E1471" s="13">
        <v>190.0</v>
      </c>
      <c r="F1471" s="13">
        <f>(Comuni!$E1471/$E$7910)*100</f>
        <v>0.0003197417617</v>
      </c>
      <c r="G1471" s="13">
        <f t="array" ref="G1471">Comuni!$E1471/XLOOKUP(B1471,Ripartizione_Geografica!$C$2:$C$21,Ripartizione_Geografica!$D$2:$D$21)*100</f>
        <v>0.001957925016</v>
      </c>
      <c r="H1471" s="13" t="str">
        <f t="shared" si="1"/>
        <v/>
      </c>
      <c r="I1471" s="13" t="str">
        <f t="array" ref="I1471">XLOOKUP(B1471,Ripartizione_Geografica!$C$2:$C$21,Ripartizione_Geografica!$B$2:$B$21)</f>
        <v>Nord-ovest</v>
      </c>
    </row>
    <row r="1472" ht="14.25" customHeight="1">
      <c r="A1472" s="13" t="s">
        <v>1524</v>
      </c>
      <c r="B1472" s="13" t="s">
        <v>23</v>
      </c>
      <c r="C1472" s="13" t="str">
        <f t="array" ref="C1472">XLOOKUP(D1472,Province!$B$2:$B$108,Province!$A$2:$A$108)</f>
        <v>Como</v>
      </c>
      <c r="D1472" s="13" t="s">
        <v>1447</v>
      </c>
      <c r="E1472" s="13">
        <v>4216.0</v>
      </c>
      <c r="F1472" s="13">
        <f>(Comuni!$E1472/$E$7910)*100</f>
        <v>0.007094901408</v>
      </c>
      <c r="G1472" s="13">
        <f t="array" ref="G1472">Comuni!$E1472/XLOOKUP(B1472,Ripartizione_Geografica!$C$2:$C$21,Ripartizione_Geografica!$D$2:$D$21)*100</f>
        <v>0.04344532561</v>
      </c>
      <c r="H1472" s="13" t="str">
        <f t="shared" si="1"/>
        <v/>
      </c>
      <c r="I1472" s="13" t="str">
        <f t="array" ref="I1472">XLOOKUP(B1472,Ripartizione_Geografica!$C$2:$C$21,Ripartizione_Geografica!$B$2:$B$21)</f>
        <v>Nord-ovest</v>
      </c>
    </row>
    <row r="1473" ht="14.25" customHeight="1">
      <c r="A1473" s="13" t="s">
        <v>1525</v>
      </c>
      <c r="B1473" s="13" t="s">
        <v>23</v>
      </c>
      <c r="C1473" s="13" t="str">
        <f t="array" ref="C1473">XLOOKUP(D1473,Province!$B$2:$B$108,Province!$A$2:$A$108)</f>
        <v>Como</v>
      </c>
      <c r="D1473" s="13" t="s">
        <v>1447</v>
      </c>
      <c r="E1473" s="13">
        <v>9194.0</v>
      </c>
      <c r="F1473" s="13">
        <f>(Comuni!$E1473/$E$7910)*100</f>
        <v>0.01547213557</v>
      </c>
      <c r="G1473" s="13">
        <f t="array" ref="G1473">Comuni!$E1473/XLOOKUP(B1473,Ripartizione_Geografica!$C$2:$C$21,Ripartizione_Geografica!$D$2:$D$21)*100</f>
        <v>0.09474296103</v>
      </c>
      <c r="H1473" s="13" t="str">
        <f t="shared" si="1"/>
        <v/>
      </c>
      <c r="I1473" s="13" t="str">
        <f t="array" ref="I1473">XLOOKUP(B1473,Ripartizione_Geografica!$C$2:$C$21,Ripartizione_Geografica!$B$2:$B$21)</f>
        <v>Nord-ovest</v>
      </c>
    </row>
    <row r="1474" ht="14.25" customHeight="1">
      <c r="A1474" s="13" t="s">
        <v>1526</v>
      </c>
      <c r="B1474" s="13" t="s">
        <v>23</v>
      </c>
      <c r="C1474" s="13" t="str">
        <f t="array" ref="C1474">XLOOKUP(D1474,Province!$B$2:$B$108,Province!$A$2:$A$108)</f>
        <v>Como</v>
      </c>
      <c r="D1474" s="13" t="s">
        <v>1447</v>
      </c>
      <c r="E1474" s="13">
        <v>1780.0</v>
      </c>
      <c r="F1474" s="13">
        <f>(Comuni!$E1474/$E$7910)*100</f>
        <v>0.002995475452</v>
      </c>
      <c r="G1474" s="13">
        <f t="array" ref="G1474">Comuni!$E1474/XLOOKUP(B1474,Ripartizione_Geografica!$C$2:$C$21,Ripartizione_Geografica!$D$2:$D$21)*100</f>
        <v>0.01834266594</v>
      </c>
      <c r="H1474" s="13" t="str">
        <f t="shared" si="1"/>
        <v/>
      </c>
      <c r="I1474" s="13" t="str">
        <f t="array" ref="I1474">XLOOKUP(B1474,Ripartizione_Geografica!$C$2:$C$21,Ripartizione_Geografica!$B$2:$B$21)</f>
        <v>Nord-ovest</v>
      </c>
    </row>
    <row r="1475" ht="14.25" customHeight="1">
      <c r="A1475" s="13" t="s">
        <v>1527</v>
      </c>
      <c r="B1475" s="13" t="s">
        <v>23</v>
      </c>
      <c r="C1475" s="13" t="str">
        <f t="array" ref="C1475">XLOOKUP(D1475,Province!$B$2:$B$108,Province!$A$2:$A$108)</f>
        <v>Como</v>
      </c>
      <c r="D1475" s="13" t="s">
        <v>1447</v>
      </c>
      <c r="E1475" s="13">
        <v>2686.0</v>
      </c>
      <c r="F1475" s="13">
        <f>(Comuni!$E1475/$E$7910)*100</f>
        <v>0.0045201388</v>
      </c>
      <c r="G1475" s="13">
        <f t="array" ref="G1475">Comuni!$E1475/XLOOKUP(B1475,Ripartizione_Geografica!$C$2:$C$21,Ripartizione_Geografica!$D$2:$D$21)*100</f>
        <v>0.0276788768</v>
      </c>
      <c r="H1475" s="13" t="str">
        <f t="shared" si="1"/>
        <v/>
      </c>
      <c r="I1475" s="13" t="str">
        <f t="array" ref="I1475">XLOOKUP(B1475,Ripartizione_Geografica!$C$2:$C$21,Ripartizione_Geografica!$B$2:$B$21)</f>
        <v>Nord-ovest</v>
      </c>
    </row>
    <row r="1476" ht="14.25" customHeight="1">
      <c r="A1476" s="13" t="s">
        <v>1528</v>
      </c>
      <c r="B1476" s="13" t="s">
        <v>23</v>
      </c>
      <c r="C1476" s="13" t="str">
        <f t="array" ref="C1476">XLOOKUP(D1476,Province!$B$2:$B$108,Province!$A$2:$A$108)</f>
        <v>Como</v>
      </c>
      <c r="D1476" s="13" t="s">
        <v>1447</v>
      </c>
      <c r="E1476" s="13">
        <v>5335.0</v>
      </c>
      <c r="F1476" s="13">
        <f>(Comuni!$E1476/$E$7910)*100</f>
        <v>0.008978012099</v>
      </c>
      <c r="G1476" s="13">
        <f t="array" ref="G1476">Comuni!$E1476/XLOOKUP(B1476,Ripartizione_Geografica!$C$2:$C$21,Ripartizione_Geografica!$D$2:$D$21)*100</f>
        <v>0.05497647347</v>
      </c>
      <c r="H1476" s="13" t="str">
        <f t="shared" si="1"/>
        <v/>
      </c>
      <c r="I1476" s="13" t="str">
        <f t="array" ref="I1476">XLOOKUP(B1476,Ripartizione_Geografica!$C$2:$C$21,Ripartizione_Geografica!$B$2:$B$21)</f>
        <v>Nord-ovest</v>
      </c>
    </row>
    <row r="1477" ht="14.25" customHeight="1">
      <c r="A1477" s="13" t="s">
        <v>1529</v>
      </c>
      <c r="B1477" s="13" t="s">
        <v>23</v>
      </c>
      <c r="C1477" s="13" t="str">
        <f t="array" ref="C1477">XLOOKUP(D1477,Province!$B$2:$B$108,Province!$A$2:$A$108)</f>
        <v>Como</v>
      </c>
      <c r="D1477" s="13" t="s">
        <v>1447</v>
      </c>
      <c r="E1477" s="13">
        <v>2456.0</v>
      </c>
      <c r="F1477" s="13">
        <f>(Comuni!$E1477/$E$7910)*100</f>
        <v>0.004133082983</v>
      </c>
      <c r="G1477" s="13">
        <f t="array" ref="G1477">Comuni!$E1477/XLOOKUP(B1477,Ripartizione_Geografica!$C$2:$C$21,Ripartizione_Geografica!$D$2:$D$21)*100</f>
        <v>0.02530875705</v>
      </c>
      <c r="H1477" s="13" t="str">
        <f t="shared" si="1"/>
        <v/>
      </c>
      <c r="I1477" s="13" t="str">
        <f t="array" ref="I1477">XLOOKUP(B1477,Ripartizione_Geografica!$C$2:$C$21,Ripartizione_Geografica!$B$2:$B$21)</f>
        <v>Nord-ovest</v>
      </c>
    </row>
    <row r="1478" ht="14.25" customHeight="1">
      <c r="A1478" s="13" t="s">
        <v>1530</v>
      </c>
      <c r="B1478" s="13" t="s">
        <v>23</v>
      </c>
      <c r="C1478" s="13" t="str">
        <f t="array" ref="C1478">XLOOKUP(D1478,Province!$B$2:$B$108,Province!$A$2:$A$108)</f>
        <v>Como</v>
      </c>
      <c r="D1478" s="13" t="s">
        <v>1447</v>
      </c>
      <c r="E1478" s="13">
        <v>9922.0</v>
      </c>
      <c r="F1478" s="13">
        <f>(Comuni!$E1478/$E$7910)*100</f>
        <v>0.01669725137</v>
      </c>
      <c r="G1478" s="13">
        <f t="array" ref="G1478">Comuni!$E1478/XLOOKUP(B1478,Ripartizione_Geografica!$C$2:$C$21,Ripartizione_Geografica!$D$2:$D$21)*100</f>
        <v>0.1022449053</v>
      </c>
      <c r="H1478" s="13" t="str">
        <f t="shared" si="1"/>
        <v/>
      </c>
      <c r="I1478" s="13" t="str">
        <f t="array" ref="I1478">XLOOKUP(B1478,Ripartizione_Geografica!$C$2:$C$21,Ripartizione_Geografica!$B$2:$B$21)</f>
        <v>Nord-ovest</v>
      </c>
    </row>
    <row r="1479" ht="14.25" customHeight="1">
      <c r="A1479" s="13" t="s">
        <v>1531</v>
      </c>
      <c r="B1479" s="13" t="s">
        <v>23</v>
      </c>
      <c r="C1479" s="13" t="str">
        <f t="array" ref="C1479">XLOOKUP(D1479,Province!$B$2:$B$108,Province!$A$2:$A$108)</f>
        <v>Como</v>
      </c>
      <c r="D1479" s="13" t="s">
        <v>1447</v>
      </c>
      <c r="E1479" s="13">
        <v>645.0</v>
      </c>
      <c r="F1479" s="13">
        <f>(Comuni!$E1479/$E$7910)*100</f>
        <v>0.001085439139</v>
      </c>
      <c r="G1479" s="13">
        <f t="array" ref="G1479">Comuni!$E1479/XLOOKUP(B1479,Ripartizione_Geografica!$C$2:$C$21,Ripartizione_Geografica!$D$2:$D$21)*100</f>
        <v>0.006646640185</v>
      </c>
      <c r="H1479" s="13" t="str">
        <f t="shared" si="1"/>
        <v/>
      </c>
      <c r="I1479" s="13" t="str">
        <f t="array" ref="I1479">XLOOKUP(B1479,Ripartizione_Geografica!$C$2:$C$21,Ripartizione_Geografica!$B$2:$B$21)</f>
        <v>Nord-ovest</v>
      </c>
    </row>
    <row r="1480" ht="14.25" customHeight="1">
      <c r="A1480" s="13" t="s">
        <v>1532</v>
      </c>
      <c r="B1480" s="13" t="s">
        <v>23</v>
      </c>
      <c r="C1480" s="13" t="str">
        <f t="array" ref="C1480">XLOOKUP(D1480,Province!$B$2:$B$108,Province!$A$2:$A$108)</f>
        <v>Como</v>
      </c>
      <c r="D1480" s="13" t="s">
        <v>1447</v>
      </c>
      <c r="E1480" s="13">
        <v>23500.0</v>
      </c>
      <c r="F1480" s="13">
        <f>(Comuni!$E1480/$E$7910)*100</f>
        <v>0.03954700737</v>
      </c>
      <c r="G1480" s="13">
        <f t="array" ref="G1480">Comuni!$E1480/XLOOKUP(B1480,Ripartizione_Geografica!$C$2:$C$21,Ripartizione_Geografica!$D$2:$D$21)*100</f>
        <v>0.2421644098</v>
      </c>
      <c r="H1480" s="13" t="str">
        <f t="shared" si="1"/>
        <v/>
      </c>
      <c r="I1480" s="13" t="str">
        <f t="array" ref="I1480">XLOOKUP(B1480,Ripartizione_Geografica!$C$2:$C$21,Ripartizione_Geografica!$B$2:$B$21)</f>
        <v>Nord-ovest</v>
      </c>
    </row>
    <row r="1481" ht="14.25" customHeight="1">
      <c r="A1481" s="13" t="s">
        <v>1533</v>
      </c>
      <c r="B1481" s="13" t="s">
        <v>23</v>
      </c>
      <c r="C1481" s="13" t="str">
        <f t="array" ref="C1481">XLOOKUP(D1481,Province!$B$2:$B$108,Province!$A$2:$A$108)</f>
        <v>Como</v>
      </c>
      <c r="D1481" s="13" t="s">
        <v>1447</v>
      </c>
      <c r="E1481" s="13">
        <v>3305.0</v>
      </c>
      <c r="F1481" s="13">
        <f>(Comuni!$E1481/$E$7910)*100</f>
        <v>0.005561823803</v>
      </c>
      <c r="G1481" s="13">
        <f t="array" ref="G1481">Comuni!$E1481/XLOOKUP(B1481,Ripartizione_Geografica!$C$2:$C$21,Ripartizione_Geografica!$D$2:$D$21)*100</f>
        <v>0.03405759041</v>
      </c>
      <c r="H1481" s="13" t="str">
        <f t="shared" si="1"/>
        <v/>
      </c>
      <c r="I1481" s="13" t="str">
        <f t="array" ref="I1481">XLOOKUP(B1481,Ripartizione_Geografica!$C$2:$C$21,Ripartizione_Geografica!$B$2:$B$21)</f>
        <v>Nord-ovest</v>
      </c>
    </row>
    <row r="1482" ht="14.25" customHeight="1">
      <c r="A1482" s="13" t="s">
        <v>1534</v>
      </c>
      <c r="B1482" s="13" t="s">
        <v>23</v>
      </c>
      <c r="C1482" s="13" t="str">
        <f t="array" ref="C1482">XLOOKUP(D1482,Province!$B$2:$B$108,Province!$A$2:$A$108)</f>
        <v>Como</v>
      </c>
      <c r="D1482" s="13" t="s">
        <v>1447</v>
      </c>
      <c r="E1482" s="13">
        <v>3182.0</v>
      </c>
      <c r="F1482" s="13">
        <f>(Comuni!$E1482/$E$7910)*100</f>
        <v>0.005354833084</v>
      </c>
      <c r="G1482" s="13">
        <f t="array" ref="G1482">Comuni!$E1482/XLOOKUP(B1482,Ripartizione_Geografica!$C$2:$C$21,Ripartizione_Geografica!$D$2:$D$21)*100</f>
        <v>0.03279009158</v>
      </c>
      <c r="H1482" s="13" t="str">
        <f t="shared" si="1"/>
        <v/>
      </c>
      <c r="I1482" s="13" t="str">
        <f t="array" ref="I1482">XLOOKUP(B1482,Ripartizione_Geografica!$C$2:$C$21,Ripartizione_Geografica!$B$2:$B$21)</f>
        <v>Nord-ovest</v>
      </c>
    </row>
    <row r="1483" ht="14.25" customHeight="1">
      <c r="A1483" s="13" t="s">
        <v>1535</v>
      </c>
      <c r="B1483" s="13" t="s">
        <v>23</v>
      </c>
      <c r="C1483" s="13" t="str">
        <f t="array" ref="C1483">XLOOKUP(D1483,Province!$B$2:$B$108,Province!$A$2:$A$108)</f>
        <v>Como</v>
      </c>
      <c r="D1483" s="13" t="s">
        <v>1447</v>
      </c>
      <c r="E1483" s="13">
        <v>4155.0</v>
      </c>
      <c r="F1483" s="13">
        <f>(Comuni!$E1483/$E$7910)*100</f>
        <v>0.006992247474</v>
      </c>
      <c r="G1483" s="13">
        <f t="array" ref="G1483">Comuni!$E1483/XLOOKUP(B1483,Ripartizione_Geografica!$C$2:$C$21,Ripartizione_Geografica!$D$2:$D$21)*100</f>
        <v>0.04281672863</v>
      </c>
      <c r="H1483" s="13" t="str">
        <f t="shared" si="1"/>
        <v/>
      </c>
      <c r="I1483" s="13" t="str">
        <f t="array" ref="I1483">XLOOKUP(B1483,Ripartizione_Geografica!$C$2:$C$21,Ripartizione_Geografica!$B$2:$B$21)</f>
        <v>Nord-ovest</v>
      </c>
    </row>
    <row r="1484" ht="14.25" customHeight="1">
      <c r="A1484" s="13" t="s">
        <v>1536</v>
      </c>
      <c r="B1484" s="13" t="s">
        <v>23</v>
      </c>
      <c r="C1484" s="13" t="str">
        <f t="array" ref="C1484">XLOOKUP(D1484,Province!$B$2:$B$108,Province!$A$2:$A$108)</f>
        <v>Como</v>
      </c>
      <c r="D1484" s="13" t="s">
        <v>1447</v>
      </c>
      <c r="E1484" s="13">
        <v>1640.0</v>
      </c>
      <c r="F1484" s="13">
        <f>(Comuni!$E1484/$E$7910)*100</f>
        <v>0.002759876259</v>
      </c>
      <c r="G1484" s="13">
        <f t="array" ref="G1484">Comuni!$E1484/XLOOKUP(B1484,Ripartizione_Geografica!$C$2:$C$21,Ripartizione_Geografica!$D$2:$D$21)*100</f>
        <v>0.01689998435</v>
      </c>
      <c r="H1484" s="13" t="str">
        <f t="shared" si="1"/>
        <v/>
      </c>
      <c r="I1484" s="13" t="str">
        <f t="array" ref="I1484">XLOOKUP(B1484,Ripartizione_Geografica!$C$2:$C$21,Ripartizione_Geografica!$B$2:$B$21)</f>
        <v>Nord-ovest</v>
      </c>
    </row>
    <row r="1485" ht="14.25" customHeight="1">
      <c r="A1485" s="13" t="s">
        <v>1537</v>
      </c>
      <c r="B1485" s="13" t="s">
        <v>23</v>
      </c>
      <c r="C1485" s="13" t="str">
        <f t="array" ref="C1485">XLOOKUP(D1485,Province!$B$2:$B$108,Province!$A$2:$A$108)</f>
        <v>Como</v>
      </c>
      <c r="D1485" s="13" t="s">
        <v>1447</v>
      </c>
      <c r="E1485" s="13">
        <v>2230.0</v>
      </c>
      <c r="F1485" s="13">
        <f>(Comuni!$E1485/$E$7910)*100</f>
        <v>0.003752758572</v>
      </c>
      <c r="G1485" s="13">
        <f t="array" ref="G1485">Comuni!$E1485/XLOOKUP(B1485,Ripartizione_Geografica!$C$2:$C$21,Ripartizione_Geografica!$D$2:$D$21)*100</f>
        <v>0.02297985676</v>
      </c>
      <c r="H1485" s="13" t="str">
        <f t="shared" si="1"/>
        <v/>
      </c>
      <c r="I1485" s="13" t="str">
        <f t="array" ref="I1485">XLOOKUP(B1485,Ripartizione_Geografica!$C$2:$C$21,Ripartizione_Geografica!$B$2:$B$21)</f>
        <v>Nord-ovest</v>
      </c>
    </row>
    <row r="1486" ht="14.25" customHeight="1">
      <c r="A1486" s="13" t="s">
        <v>1538</v>
      </c>
      <c r="B1486" s="13" t="s">
        <v>23</v>
      </c>
      <c r="C1486" s="13" t="str">
        <f t="array" ref="C1486">XLOOKUP(D1486,Province!$B$2:$B$108,Province!$A$2:$A$108)</f>
        <v>Como</v>
      </c>
      <c r="D1486" s="13" t="s">
        <v>1447</v>
      </c>
      <c r="E1486" s="13">
        <v>4775.0</v>
      </c>
      <c r="F1486" s="13">
        <f>(Comuni!$E1486/$E$7910)*100</f>
        <v>0.008035615328</v>
      </c>
      <c r="G1486" s="13">
        <f t="array" ref="G1486">Comuni!$E1486/XLOOKUP(B1486,Ripartizione_Geografica!$C$2:$C$21,Ripartizione_Geografica!$D$2:$D$21)*100</f>
        <v>0.04920574711</v>
      </c>
      <c r="H1486" s="13" t="str">
        <f t="shared" si="1"/>
        <v/>
      </c>
      <c r="I1486" s="13" t="str">
        <f t="array" ref="I1486">XLOOKUP(B1486,Ripartizione_Geografica!$C$2:$C$21,Ripartizione_Geografica!$B$2:$B$21)</f>
        <v>Nord-ovest</v>
      </c>
    </row>
    <row r="1487" ht="14.25" customHeight="1">
      <c r="A1487" s="13" t="s">
        <v>1539</v>
      </c>
      <c r="B1487" s="13" t="s">
        <v>23</v>
      </c>
      <c r="C1487" s="13" t="str">
        <f t="array" ref="C1487">XLOOKUP(D1487,Province!$B$2:$B$108,Province!$A$2:$A$108)</f>
        <v>Como</v>
      </c>
      <c r="D1487" s="13" t="s">
        <v>1447</v>
      </c>
      <c r="E1487" s="13">
        <v>261.0</v>
      </c>
      <c r="F1487" s="13">
        <f>(Comuni!$E1487/$E$7910)*100</f>
        <v>0.0004392242096</v>
      </c>
      <c r="G1487" s="13">
        <f t="array" ref="G1487">Comuni!$E1487/XLOOKUP(B1487,Ripartizione_Geografica!$C$2:$C$21,Ripartizione_Geografica!$D$2:$D$21)*100</f>
        <v>0.00268957068</v>
      </c>
      <c r="H1487" s="13" t="str">
        <f t="shared" si="1"/>
        <v/>
      </c>
      <c r="I1487" s="13" t="str">
        <f t="array" ref="I1487">XLOOKUP(B1487,Ripartizione_Geografica!$C$2:$C$21,Ripartizione_Geografica!$B$2:$B$21)</f>
        <v>Nord-ovest</v>
      </c>
    </row>
    <row r="1488" ht="14.25" customHeight="1">
      <c r="A1488" s="13" t="s">
        <v>1540</v>
      </c>
      <c r="B1488" s="13" t="s">
        <v>23</v>
      </c>
      <c r="C1488" s="13" t="str">
        <f t="array" ref="C1488">XLOOKUP(D1488,Province!$B$2:$B$108,Province!$A$2:$A$108)</f>
        <v>Como</v>
      </c>
      <c r="D1488" s="13" t="s">
        <v>1447</v>
      </c>
      <c r="E1488" s="13">
        <v>2619.0</v>
      </c>
      <c r="F1488" s="13">
        <f>(Comuni!$E1488/$E$7910)*100</f>
        <v>0.004407387758</v>
      </c>
      <c r="G1488" s="13">
        <f t="array" ref="G1488">Comuni!$E1488/XLOOKUP(B1488,Ripartizione_Geografica!$C$2:$C$21,Ripartizione_Geografica!$D$2:$D$21)*100</f>
        <v>0.02698845061</v>
      </c>
      <c r="H1488" s="13" t="str">
        <f t="shared" si="1"/>
        <v/>
      </c>
      <c r="I1488" s="13" t="str">
        <f t="array" ref="I1488">XLOOKUP(B1488,Ripartizione_Geografica!$C$2:$C$21,Ripartizione_Geografica!$B$2:$B$21)</f>
        <v>Nord-ovest</v>
      </c>
    </row>
    <row r="1489" ht="14.25" customHeight="1">
      <c r="A1489" s="13" t="s">
        <v>1541</v>
      </c>
      <c r="B1489" s="13" t="s">
        <v>23</v>
      </c>
      <c r="C1489" s="13" t="str">
        <f t="array" ref="C1489">XLOOKUP(D1489,Province!$B$2:$B$108,Province!$A$2:$A$108)</f>
        <v>Como</v>
      </c>
      <c r="D1489" s="13" t="s">
        <v>1447</v>
      </c>
      <c r="E1489" s="13">
        <v>8208.0</v>
      </c>
      <c r="F1489" s="13">
        <f>(Comuni!$E1489/$E$7910)*100</f>
        <v>0.01381284411</v>
      </c>
      <c r="G1489" s="13">
        <f t="array" ref="G1489">Comuni!$E1489/XLOOKUP(B1489,Ripartizione_Geografica!$C$2:$C$21,Ripartizione_Geografica!$D$2:$D$21)*100</f>
        <v>0.08458236068</v>
      </c>
      <c r="H1489" s="13" t="str">
        <f t="shared" si="1"/>
        <v/>
      </c>
      <c r="I1489" s="13" t="str">
        <f t="array" ref="I1489">XLOOKUP(B1489,Ripartizione_Geografica!$C$2:$C$21,Ripartizione_Geografica!$B$2:$B$21)</f>
        <v>Nord-ovest</v>
      </c>
    </row>
    <row r="1490" ht="14.25" customHeight="1">
      <c r="A1490" s="13" t="s">
        <v>1542</v>
      </c>
      <c r="B1490" s="13" t="s">
        <v>23</v>
      </c>
      <c r="C1490" s="13" t="str">
        <f t="array" ref="C1490">XLOOKUP(D1490,Province!$B$2:$B$108,Province!$A$2:$A$108)</f>
        <v>Como</v>
      </c>
      <c r="D1490" s="13" t="s">
        <v>1447</v>
      </c>
      <c r="E1490" s="13">
        <v>1019.0</v>
      </c>
      <c r="F1490" s="13">
        <f>(Comuni!$E1490/$E$7910)*100</f>
        <v>0.001714825554</v>
      </c>
      <c r="G1490" s="13">
        <f t="array" ref="G1490">Comuni!$E1490/XLOOKUP(B1490,Ripartizione_Geografica!$C$2:$C$21,Ripartizione_Geografica!$D$2:$D$21)*100</f>
        <v>0.01050066101</v>
      </c>
      <c r="H1490" s="13" t="str">
        <f t="shared" si="1"/>
        <v/>
      </c>
      <c r="I1490" s="13" t="str">
        <f t="array" ref="I1490">XLOOKUP(B1490,Ripartizione_Geografica!$C$2:$C$21,Ripartizione_Geografica!$B$2:$B$21)</f>
        <v>Nord-ovest</v>
      </c>
    </row>
    <row r="1491" ht="14.25" customHeight="1">
      <c r="A1491" s="13" t="s">
        <v>1543</v>
      </c>
      <c r="B1491" s="13" t="s">
        <v>23</v>
      </c>
      <c r="C1491" s="13" t="str">
        <f t="array" ref="C1491">XLOOKUP(D1491,Province!$B$2:$B$108,Province!$A$2:$A$108)</f>
        <v>Como</v>
      </c>
      <c r="D1491" s="13" t="s">
        <v>1447</v>
      </c>
      <c r="E1491" s="13">
        <v>1241.0</v>
      </c>
      <c r="F1491" s="13">
        <f>(Comuni!$E1491/$E$7910)*100</f>
        <v>0.00208841856</v>
      </c>
      <c r="G1491" s="13">
        <f t="array" ref="G1491">Comuni!$E1491/XLOOKUP(B1491,Ripartizione_Geografica!$C$2:$C$21,Ripartizione_Geografica!$D$2:$D$21)*100</f>
        <v>0.01278834181</v>
      </c>
      <c r="H1491" s="13" t="str">
        <f t="shared" si="1"/>
        <v/>
      </c>
      <c r="I1491" s="13" t="str">
        <f t="array" ref="I1491">XLOOKUP(B1491,Ripartizione_Geografica!$C$2:$C$21,Ripartizione_Geografica!$B$2:$B$21)</f>
        <v>Nord-ovest</v>
      </c>
    </row>
    <row r="1492" ht="14.25" customHeight="1">
      <c r="A1492" s="13" t="s">
        <v>1544</v>
      </c>
      <c r="B1492" s="13" t="s">
        <v>23</v>
      </c>
      <c r="C1492" s="13" t="str">
        <f t="array" ref="C1492">XLOOKUP(D1492,Province!$B$2:$B$108,Province!$A$2:$A$108)</f>
        <v>Como</v>
      </c>
      <c r="D1492" s="13" t="s">
        <v>1447</v>
      </c>
      <c r="E1492" s="13">
        <v>2873.0</v>
      </c>
      <c r="F1492" s="13">
        <f>(Comuni!$E1492/$E$7910)*100</f>
        <v>0.004834832008</v>
      </c>
      <c r="G1492" s="13">
        <f t="array" ref="G1492">Comuni!$E1492/XLOOKUP(B1492,Ripartizione_Geografica!$C$2:$C$21,Ripartizione_Geografica!$D$2:$D$21)*100</f>
        <v>0.02960588721</v>
      </c>
      <c r="H1492" s="13" t="str">
        <f t="shared" si="1"/>
        <v/>
      </c>
      <c r="I1492" s="13" t="str">
        <f t="array" ref="I1492">XLOOKUP(B1492,Ripartizione_Geografica!$C$2:$C$21,Ripartizione_Geografica!$B$2:$B$21)</f>
        <v>Nord-ovest</v>
      </c>
    </row>
    <row r="1493" ht="14.25" customHeight="1">
      <c r="A1493" s="13" t="s">
        <v>1545</v>
      </c>
      <c r="B1493" s="13" t="s">
        <v>23</v>
      </c>
      <c r="C1493" s="13" t="str">
        <f t="array" ref="C1493">XLOOKUP(D1493,Province!$B$2:$B$108,Province!$A$2:$A$108)</f>
        <v>Como</v>
      </c>
      <c r="D1493" s="13" t="s">
        <v>1447</v>
      </c>
      <c r="E1493" s="13">
        <v>11401.0</v>
      </c>
      <c r="F1493" s="13">
        <f>(Comuni!$E1493/$E$7910)*100</f>
        <v>0.01918618856</v>
      </c>
      <c r="G1493" s="13">
        <f t="array" ref="G1493">Comuni!$E1493/XLOOKUP(B1493,Ripartizione_Geografica!$C$2:$C$21,Ripartizione_Geografica!$D$2:$D$21)*100</f>
        <v>0.1174858058</v>
      </c>
      <c r="H1493" s="13" t="str">
        <f t="shared" si="1"/>
        <v/>
      </c>
      <c r="I1493" s="13" t="str">
        <f t="array" ref="I1493">XLOOKUP(B1493,Ripartizione_Geografica!$C$2:$C$21,Ripartizione_Geografica!$B$2:$B$21)</f>
        <v>Nord-ovest</v>
      </c>
    </row>
    <row r="1494" ht="14.25" customHeight="1">
      <c r="A1494" s="13" t="s">
        <v>1546</v>
      </c>
      <c r="B1494" s="13" t="s">
        <v>23</v>
      </c>
      <c r="C1494" s="13" t="str">
        <f t="array" ref="C1494">XLOOKUP(D1494,Province!$B$2:$B$108,Province!$A$2:$A$108)</f>
        <v>Como</v>
      </c>
      <c r="D1494" s="13" t="s">
        <v>1447</v>
      </c>
      <c r="E1494" s="13">
        <v>2289.0</v>
      </c>
      <c r="F1494" s="13">
        <f>(Comuni!$E1494/$E$7910)*100</f>
        <v>0.003852046803</v>
      </c>
      <c r="G1494" s="13">
        <f t="array" ref="G1494">Comuni!$E1494/XLOOKUP(B1494,Ripartizione_Geografica!$C$2:$C$21,Ripartizione_Geografica!$D$2:$D$21)*100</f>
        <v>0.02358784401</v>
      </c>
      <c r="H1494" s="13" t="str">
        <f t="shared" si="1"/>
        <v/>
      </c>
      <c r="I1494" s="13" t="str">
        <f t="array" ref="I1494">XLOOKUP(B1494,Ripartizione_Geografica!$C$2:$C$21,Ripartizione_Geografica!$B$2:$B$21)</f>
        <v>Nord-ovest</v>
      </c>
    </row>
    <row r="1495" ht="14.25" customHeight="1">
      <c r="A1495" s="13" t="s">
        <v>1547</v>
      </c>
      <c r="B1495" s="13" t="s">
        <v>23</v>
      </c>
      <c r="C1495" s="13" t="str">
        <f t="array" ref="C1495">XLOOKUP(D1495,Province!$B$2:$B$108,Province!$A$2:$A$108)</f>
        <v>Como</v>
      </c>
      <c r="D1495" s="13" t="s">
        <v>1447</v>
      </c>
      <c r="E1495" s="13">
        <v>2757.0</v>
      </c>
      <c r="F1495" s="13">
        <f>(Comuni!$E1495/$E$7910)*100</f>
        <v>0.004639621248</v>
      </c>
      <c r="G1495" s="13">
        <f t="array" ref="G1495">Comuni!$E1495/XLOOKUP(B1495,Ripartizione_Geografica!$C$2:$C$21,Ripartizione_Geografica!$D$2:$D$21)*100</f>
        <v>0.02841052247</v>
      </c>
      <c r="H1495" s="13" t="str">
        <f t="shared" si="1"/>
        <v/>
      </c>
      <c r="I1495" s="13" t="str">
        <f t="array" ref="I1495">XLOOKUP(B1495,Ripartizione_Geografica!$C$2:$C$21,Ripartizione_Geografica!$B$2:$B$21)</f>
        <v>Nord-ovest</v>
      </c>
    </row>
    <row r="1496" ht="14.25" customHeight="1">
      <c r="A1496" s="13" t="s">
        <v>1548</v>
      </c>
      <c r="B1496" s="13" t="s">
        <v>23</v>
      </c>
      <c r="C1496" s="13" t="str">
        <f t="array" ref="C1496">XLOOKUP(D1496,Province!$B$2:$B$108,Province!$A$2:$A$108)</f>
        <v>Como</v>
      </c>
      <c r="D1496" s="13" t="s">
        <v>1447</v>
      </c>
      <c r="E1496" s="13">
        <v>185.0</v>
      </c>
      <c r="F1496" s="13">
        <f>(Comuni!$E1496/$E$7910)*100</f>
        <v>0.0003113275049</v>
      </c>
      <c r="G1496" s="13">
        <f t="array" ref="G1496">Comuni!$E1496/XLOOKUP(B1496,Ripartizione_Geografica!$C$2:$C$21,Ripartizione_Geografica!$D$2:$D$21)*100</f>
        <v>0.001906400673</v>
      </c>
      <c r="H1496" s="13" t="str">
        <f t="shared" si="1"/>
        <v/>
      </c>
      <c r="I1496" s="13" t="str">
        <f t="array" ref="I1496">XLOOKUP(B1496,Ripartizione_Geografica!$C$2:$C$21,Ripartizione_Geografica!$B$2:$B$21)</f>
        <v>Nord-ovest</v>
      </c>
    </row>
    <row r="1497" ht="14.25" customHeight="1">
      <c r="A1497" s="13" t="s">
        <v>1549</v>
      </c>
      <c r="B1497" s="13" t="s">
        <v>23</v>
      </c>
      <c r="C1497" s="13" t="str">
        <f t="array" ref="C1497">XLOOKUP(D1497,Province!$B$2:$B$108,Province!$A$2:$A$108)</f>
        <v>Como</v>
      </c>
      <c r="D1497" s="13" t="s">
        <v>1447</v>
      </c>
      <c r="E1497" s="13">
        <v>1041.0</v>
      </c>
      <c r="F1497" s="13">
        <f>(Comuni!$E1497/$E$7910)*100</f>
        <v>0.001751848284</v>
      </c>
      <c r="G1497" s="13">
        <f t="array" ref="G1497">Comuni!$E1497/XLOOKUP(B1497,Ripartizione_Geografica!$C$2:$C$21,Ripartizione_Geografica!$D$2:$D$21)*100</f>
        <v>0.01072736811</v>
      </c>
      <c r="H1497" s="13" t="str">
        <f t="shared" si="1"/>
        <v/>
      </c>
      <c r="I1497" s="13" t="str">
        <f t="array" ref="I1497">XLOOKUP(B1497,Ripartizione_Geografica!$C$2:$C$21,Ripartizione_Geografica!$B$2:$B$21)</f>
        <v>Nord-ovest</v>
      </c>
    </row>
    <row r="1498" ht="14.25" customHeight="1">
      <c r="A1498" s="13" t="s">
        <v>1550</v>
      </c>
      <c r="B1498" s="13" t="s">
        <v>23</v>
      </c>
      <c r="C1498" s="13" t="str">
        <f t="array" ref="C1498">XLOOKUP(D1498,Province!$B$2:$B$108,Province!$A$2:$A$108)</f>
        <v>Como</v>
      </c>
      <c r="D1498" s="13" t="s">
        <v>1447</v>
      </c>
      <c r="E1498" s="13">
        <v>266.0</v>
      </c>
      <c r="F1498" s="13">
        <f>(Comuni!$E1498/$E$7910)*100</f>
        <v>0.0004476384664</v>
      </c>
      <c r="G1498" s="13">
        <f t="array" ref="G1498">Comuni!$E1498/XLOOKUP(B1498,Ripartizione_Geografica!$C$2:$C$21,Ripartizione_Geografica!$D$2:$D$21)*100</f>
        <v>0.002741095022</v>
      </c>
      <c r="H1498" s="13" t="str">
        <f t="shared" si="1"/>
        <v/>
      </c>
      <c r="I1498" s="13" t="str">
        <f t="array" ref="I1498">XLOOKUP(B1498,Ripartizione_Geografica!$C$2:$C$21,Ripartizione_Geografica!$B$2:$B$21)</f>
        <v>Nord-ovest</v>
      </c>
    </row>
    <row r="1499" ht="14.25" customHeight="1">
      <c r="A1499" s="13" t="s">
        <v>1551</v>
      </c>
      <c r="B1499" s="13" t="s">
        <v>23</v>
      </c>
      <c r="C1499" s="13" t="str">
        <f t="array" ref="C1499">XLOOKUP(D1499,Province!$B$2:$B$108,Province!$A$2:$A$108)</f>
        <v>Como</v>
      </c>
      <c r="D1499" s="13" t="s">
        <v>1447</v>
      </c>
      <c r="E1499" s="13">
        <v>842.0</v>
      </c>
      <c r="F1499" s="13">
        <f>(Comuni!$E1499/$E$7910)*100</f>
        <v>0.00141696086</v>
      </c>
      <c r="G1499" s="13">
        <f t="array" ref="G1499">Comuni!$E1499/XLOOKUP(B1499,Ripartizione_Geografica!$C$2:$C$21,Ripartizione_Geografica!$D$2:$D$21)*100</f>
        <v>0.008676699281</v>
      </c>
      <c r="H1499" s="13" t="str">
        <f t="shared" si="1"/>
        <v/>
      </c>
      <c r="I1499" s="13" t="str">
        <f t="array" ref="I1499">XLOOKUP(B1499,Ripartizione_Geografica!$C$2:$C$21,Ripartizione_Geografica!$B$2:$B$21)</f>
        <v>Nord-ovest</v>
      </c>
    </row>
    <row r="1500" ht="14.25" customHeight="1">
      <c r="A1500" s="13" t="s">
        <v>1552</v>
      </c>
      <c r="B1500" s="13" t="s">
        <v>23</v>
      </c>
      <c r="C1500" s="13" t="str">
        <f t="array" ref="C1500">XLOOKUP(D1500,Province!$B$2:$B$108,Province!$A$2:$A$108)</f>
        <v>Como</v>
      </c>
      <c r="D1500" s="13" t="s">
        <v>1447</v>
      </c>
      <c r="E1500" s="13">
        <v>764.0</v>
      </c>
      <c r="F1500" s="13">
        <f>(Comuni!$E1500/$E$7910)*100</f>
        <v>0.001285698452</v>
      </c>
      <c r="G1500" s="13">
        <f t="array" ref="G1500">Comuni!$E1500/XLOOKUP(B1500,Ripartizione_Geografica!$C$2:$C$21,Ripartizione_Geografica!$D$2:$D$21)*100</f>
        <v>0.007872919537</v>
      </c>
      <c r="H1500" s="13" t="str">
        <f t="shared" si="1"/>
        <v/>
      </c>
      <c r="I1500" s="13" t="str">
        <f t="array" ref="I1500">XLOOKUP(B1500,Ripartizione_Geografica!$C$2:$C$21,Ripartizione_Geografica!$B$2:$B$21)</f>
        <v>Nord-ovest</v>
      </c>
    </row>
    <row r="1501" ht="14.25" customHeight="1">
      <c r="A1501" s="13" t="s">
        <v>1553</v>
      </c>
      <c r="B1501" s="13" t="s">
        <v>23</v>
      </c>
      <c r="C1501" s="13" t="str">
        <f t="array" ref="C1501">XLOOKUP(D1501,Province!$B$2:$B$108,Province!$A$2:$A$108)</f>
        <v>Como</v>
      </c>
      <c r="D1501" s="13" t="s">
        <v>1447</v>
      </c>
      <c r="E1501" s="13">
        <v>267.0</v>
      </c>
      <c r="F1501" s="13">
        <f>(Comuni!$E1501/$E$7910)*100</f>
        <v>0.0004493213178</v>
      </c>
      <c r="G1501" s="13">
        <f t="array" ref="G1501">Comuni!$E1501/XLOOKUP(B1501,Ripartizione_Geografica!$C$2:$C$21,Ripartizione_Geografica!$D$2:$D$21)*100</f>
        <v>0.002751399891</v>
      </c>
      <c r="H1501" s="13" t="str">
        <f t="shared" si="1"/>
        <v/>
      </c>
      <c r="I1501" s="13" t="str">
        <f t="array" ref="I1501">XLOOKUP(B1501,Ripartizione_Geografica!$C$2:$C$21,Ripartizione_Geografica!$B$2:$B$21)</f>
        <v>Nord-ovest</v>
      </c>
    </row>
    <row r="1502" ht="14.25" customHeight="1">
      <c r="A1502" s="13" t="s">
        <v>1554</v>
      </c>
      <c r="B1502" s="13" t="s">
        <v>23</v>
      </c>
      <c r="C1502" s="13" t="str">
        <f t="array" ref="C1502">XLOOKUP(D1502,Province!$B$2:$B$108,Province!$A$2:$A$108)</f>
        <v>Como</v>
      </c>
      <c r="D1502" s="13" t="s">
        <v>1447</v>
      </c>
      <c r="E1502" s="13">
        <v>4345.0</v>
      </c>
      <c r="F1502" s="13">
        <f>(Comuni!$E1502/$E$7910)*100</f>
        <v>0.007311989236</v>
      </c>
      <c r="G1502" s="13">
        <f t="array" ref="G1502">Comuni!$E1502/XLOOKUP(B1502,Ripartizione_Geografica!$C$2:$C$21,Ripartizione_Geografica!$D$2:$D$21)*100</f>
        <v>0.04477465365</v>
      </c>
      <c r="H1502" s="13" t="str">
        <f t="shared" si="1"/>
        <v/>
      </c>
      <c r="I1502" s="13" t="str">
        <f t="array" ref="I1502">XLOOKUP(B1502,Ripartizione_Geografica!$C$2:$C$21,Ripartizione_Geografica!$B$2:$B$21)</f>
        <v>Nord-ovest</v>
      </c>
    </row>
    <row r="1503" ht="14.25" customHeight="1">
      <c r="A1503" s="13" t="s">
        <v>1555</v>
      </c>
      <c r="B1503" s="13" t="s">
        <v>23</v>
      </c>
      <c r="C1503" s="13" t="str">
        <f t="array" ref="C1503">XLOOKUP(D1503,Province!$B$2:$B$108,Province!$A$2:$A$108)</f>
        <v>Como</v>
      </c>
      <c r="D1503" s="13" t="s">
        <v>1447</v>
      </c>
      <c r="E1503" s="13">
        <v>4661.0</v>
      </c>
      <c r="F1503" s="13">
        <f>(Comuni!$E1503/$E$7910)*100</f>
        <v>0.007843770271</v>
      </c>
      <c r="G1503" s="13">
        <f t="array" ref="G1503">Comuni!$E1503/XLOOKUP(B1503,Ripartizione_Geografica!$C$2:$C$21,Ripartizione_Geografica!$D$2:$D$21)*100</f>
        <v>0.0480309921</v>
      </c>
      <c r="H1503" s="13" t="str">
        <f t="shared" si="1"/>
        <v/>
      </c>
      <c r="I1503" s="13" t="str">
        <f t="array" ref="I1503">XLOOKUP(B1503,Ripartizione_Geografica!$C$2:$C$21,Ripartizione_Geografica!$B$2:$B$21)</f>
        <v>Nord-ovest</v>
      </c>
    </row>
    <row r="1504" ht="14.25" customHeight="1">
      <c r="A1504" s="13" t="s">
        <v>1556</v>
      </c>
      <c r="B1504" s="13" t="s">
        <v>23</v>
      </c>
      <c r="C1504" s="13" t="str">
        <f t="array" ref="C1504">XLOOKUP(D1504,Province!$B$2:$B$108,Province!$A$2:$A$108)</f>
        <v>Como</v>
      </c>
      <c r="D1504" s="13" t="s">
        <v>1447</v>
      </c>
      <c r="E1504" s="13">
        <v>892.0</v>
      </c>
      <c r="F1504" s="13">
        <f>(Comuni!$E1504/$E$7910)*100</f>
        <v>0.001501103429</v>
      </c>
      <c r="G1504" s="13">
        <f t="array" ref="G1504">Comuni!$E1504/XLOOKUP(B1504,Ripartizione_Geografica!$C$2:$C$21,Ripartizione_Geografica!$D$2:$D$21)*100</f>
        <v>0.009191942706</v>
      </c>
      <c r="H1504" s="13" t="str">
        <f t="shared" si="1"/>
        <v/>
      </c>
      <c r="I1504" s="13" t="str">
        <f t="array" ref="I1504">XLOOKUP(B1504,Ripartizione_Geografica!$C$2:$C$21,Ripartizione_Geografica!$B$2:$B$21)</f>
        <v>Nord-ovest</v>
      </c>
    </row>
    <row r="1505" ht="14.25" customHeight="1">
      <c r="A1505" s="13" t="s">
        <v>1557</v>
      </c>
      <c r="B1505" s="13" t="s">
        <v>23</v>
      </c>
      <c r="C1505" s="13" t="str">
        <f t="array" ref="C1505">XLOOKUP(D1505,Province!$B$2:$B$108,Province!$A$2:$A$108)</f>
        <v>Como</v>
      </c>
      <c r="D1505" s="13" t="s">
        <v>1447</v>
      </c>
      <c r="E1505" s="13">
        <v>1327.0</v>
      </c>
      <c r="F1505" s="13">
        <f>(Comuni!$E1505/$E$7910)*100</f>
        <v>0.002233143778</v>
      </c>
      <c r="G1505" s="13">
        <f t="array" ref="G1505">Comuni!$E1505/XLOOKUP(B1505,Ripartizione_Geografica!$C$2:$C$21,Ripartizione_Geografica!$D$2:$D$21)*100</f>
        <v>0.01367456051</v>
      </c>
      <c r="H1505" s="13" t="str">
        <f t="shared" si="1"/>
        <v/>
      </c>
      <c r="I1505" s="13" t="str">
        <f t="array" ref="I1505">XLOOKUP(B1505,Ripartizione_Geografica!$C$2:$C$21,Ripartizione_Geografica!$B$2:$B$21)</f>
        <v>Nord-ovest</v>
      </c>
    </row>
    <row r="1506" ht="14.25" customHeight="1">
      <c r="A1506" s="13" t="s">
        <v>1558</v>
      </c>
      <c r="B1506" s="13" t="s">
        <v>23</v>
      </c>
      <c r="C1506" s="13" t="str">
        <f t="array" ref="C1506">XLOOKUP(D1506,Province!$B$2:$B$108,Province!$A$2:$A$108)</f>
        <v>Como</v>
      </c>
      <c r="D1506" s="13" t="s">
        <v>1447</v>
      </c>
      <c r="E1506" s="13">
        <v>317.0</v>
      </c>
      <c r="F1506" s="13">
        <f>(Comuni!$E1506/$E$7910)*100</f>
        <v>0.0005334638867</v>
      </c>
      <c r="G1506" s="13">
        <f t="array" ref="G1506">Comuni!$E1506/XLOOKUP(B1506,Ripartizione_Geografica!$C$2:$C$21,Ripartizione_Geografica!$D$2:$D$21)*100</f>
        <v>0.003266643316</v>
      </c>
      <c r="H1506" s="13" t="str">
        <f t="shared" si="1"/>
        <v/>
      </c>
      <c r="I1506" s="13" t="str">
        <f t="array" ref="I1506">XLOOKUP(B1506,Ripartizione_Geografica!$C$2:$C$21,Ripartizione_Geografica!$B$2:$B$21)</f>
        <v>Nord-ovest</v>
      </c>
    </row>
    <row r="1507" ht="14.25" customHeight="1">
      <c r="A1507" s="13" t="s">
        <v>1559</v>
      </c>
      <c r="B1507" s="13" t="s">
        <v>23</v>
      </c>
      <c r="C1507" s="13" t="str">
        <f t="array" ref="C1507">XLOOKUP(D1507,Province!$B$2:$B$108,Province!$A$2:$A$108)</f>
        <v>Como</v>
      </c>
      <c r="D1507" s="13" t="s">
        <v>1447</v>
      </c>
      <c r="E1507" s="13">
        <v>1210.0</v>
      </c>
      <c r="F1507" s="13">
        <f>(Comuni!$E1507/$E$7910)*100</f>
        <v>0.002036250167</v>
      </c>
      <c r="G1507" s="13">
        <f t="array" ref="G1507">Comuni!$E1507/XLOOKUP(B1507,Ripartizione_Geografica!$C$2:$C$21,Ripartizione_Geografica!$D$2:$D$21)*100</f>
        <v>0.01246889089</v>
      </c>
      <c r="H1507" s="13" t="str">
        <f t="shared" si="1"/>
        <v/>
      </c>
      <c r="I1507" s="13" t="str">
        <f t="array" ref="I1507">XLOOKUP(B1507,Ripartizione_Geografica!$C$2:$C$21,Ripartizione_Geografica!$B$2:$B$21)</f>
        <v>Nord-ovest</v>
      </c>
    </row>
    <row r="1508" ht="14.25" customHeight="1">
      <c r="A1508" s="13" t="s">
        <v>1560</v>
      </c>
      <c r="B1508" s="13" t="s">
        <v>23</v>
      </c>
      <c r="C1508" s="13" t="str">
        <f t="array" ref="C1508">XLOOKUP(D1508,Province!$B$2:$B$108,Province!$A$2:$A$108)</f>
        <v>Como</v>
      </c>
      <c r="D1508" s="13" t="s">
        <v>1447</v>
      </c>
      <c r="E1508" s="13">
        <v>1754.0</v>
      </c>
      <c r="F1508" s="13">
        <f>(Comuni!$E1508/$E$7910)*100</f>
        <v>0.002951721316</v>
      </c>
      <c r="G1508" s="13">
        <f t="array" ref="G1508">Comuni!$E1508/XLOOKUP(B1508,Ripartizione_Geografica!$C$2:$C$21,Ripartizione_Geografica!$D$2:$D$21)*100</f>
        <v>0.01807473936</v>
      </c>
      <c r="H1508" s="13" t="str">
        <f t="shared" si="1"/>
        <v/>
      </c>
      <c r="I1508" s="13" t="str">
        <f t="array" ref="I1508">XLOOKUP(B1508,Ripartizione_Geografica!$C$2:$C$21,Ripartizione_Geografica!$B$2:$B$21)</f>
        <v>Nord-ovest</v>
      </c>
    </row>
    <row r="1509" ht="14.25" customHeight="1">
      <c r="A1509" s="13" t="s">
        <v>1561</v>
      </c>
      <c r="B1509" s="13" t="s">
        <v>23</v>
      </c>
      <c r="C1509" s="13" t="str">
        <f t="array" ref="C1509">XLOOKUP(D1509,Province!$B$2:$B$108,Province!$A$2:$A$108)</f>
        <v>Como</v>
      </c>
      <c r="D1509" s="13" t="s">
        <v>1447</v>
      </c>
      <c r="E1509" s="13">
        <v>7565.0</v>
      </c>
      <c r="F1509" s="13">
        <f>(Comuni!$E1509/$E$7910)*100</f>
        <v>0.01273077067</v>
      </c>
      <c r="G1509" s="13">
        <f t="array" ref="G1509">Comuni!$E1509/XLOOKUP(B1509,Ripartizione_Geografica!$C$2:$C$21,Ripartizione_Geografica!$D$2:$D$21)*100</f>
        <v>0.07795633023</v>
      </c>
      <c r="H1509" s="13" t="str">
        <f t="shared" si="1"/>
        <v/>
      </c>
      <c r="I1509" s="13" t="str">
        <f t="array" ref="I1509">XLOOKUP(B1509,Ripartizione_Geografica!$C$2:$C$21,Ripartizione_Geografica!$B$2:$B$21)</f>
        <v>Nord-ovest</v>
      </c>
    </row>
    <row r="1510" ht="14.25" customHeight="1">
      <c r="A1510" s="13" t="s">
        <v>1562</v>
      </c>
      <c r="B1510" s="13" t="s">
        <v>23</v>
      </c>
      <c r="C1510" s="13" t="str">
        <f t="array" ref="C1510">XLOOKUP(D1510,Province!$B$2:$B$108,Province!$A$2:$A$108)</f>
        <v>Como</v>
      </c>
      <c r="D1510" s="13" t="s">
        <v>1447</v>
      </c>
      <c r="E1510" s="13">
        <v>6035.0</v>
      </c>
      <c r="F1510" s="13">
        <f>(Comuni!$E1510/$E$7910)*100</f>
        <v>0.01015600806</v>
      </c>
      <c r="G1510" s="13">
        <f t="array" ref="G1510">Comuni!$E1510/XLOOKUP(B1510,Ripartizione_Geografica!$C$2:$C$21,Ripartizione_Geografica!$D$2:$D$21)*100</f>
        <v>0.06218988142</v>
      </c>
      <c r="H1510" s="13" t="str">
        <f t="shared" si="1"/>
        <v/>
      </c>
      <c r="I1510" s="13" t="str">
        <f t="array" ref="I1510">XLOOKUP(B1510,Ripartizione_Geografica!$C$2:$C$21,Ripartizione_Geografica!$B$2:$B$21)</f>
        <v>Nord-ovest</v>
      </c>
    </row>
    <row r="1511" ht="14.25" customHeight="1">
      <c r="A1511" s="13" t="s">
        <v>1563</v>
      </c>
      <c r="B1511" s="13" t="s">
        <v>23</v>
      </c>
      <c r="C1511" s="13" t="str">
        <f t="array" ref="C1511">XLOOKUP(D1511,Province!$B$2:$B$108,Province!$A$2:$A$108)</f>
        <v>Como</v>
      </c>
      <c r="D1511" s="13" t="s">
        <v>1447</v>
      </c>
      <c r="E1511" s="13">
        <v>614.0</v>
      </c>
      <c r="F1511" s="13">
        <f>(Comuni!$E1511/$E$7910)*100</f>
        <v>0.001033270746</v>
      </c>
      <c r="G1511" s="13">
        <f t="array" ref="G1511">Comuni!$E1511/XLOOKUP(B1511,Ripartizione_Geografica!$C$2:$C$21,Ripartizione_Geografica!$D$2:$D$21)*100</f>
        <v>0.006327189262</v>
      </c>
      <c r="H1511" s="13" t="str">
        <f t="shared" si="1"/>
        <v/>
      </c>
      <c r="I1511" s="13" t="str">
        <f t="array" ref="I1511">XLOOKUP(B1511,Ripartizione_Geografica!$C$2:$C$21,Ripartizione_Geografica!$B$2:$B$21)</f>
        <v>Nord-ovest</v>
      </c>
    </row>
    <row r="1512" ht="14.25" customHeight="1">
      <c r="A1512" s="13" t="s">
        <v>1564</v>
      </c>
      <c r="B1512" s="13" t="s">
        <v>23</v>
      </c>
      <c r="C1512" s="13" t="str">
        <f t="array" ref="C1512">XLOOKUP(D1512,Province!$B$2:$B$108,Province!$A$2:$A$108)</f>
        <v>Como</v>
      </c>
      <c r="D1512" s="13" t="s">
        <v>1447</v>
      </c>
      <c r="E1512" s="13">
        <v>1041.0</v>
      </c>
      <c r="F1512" s="13">
        <f>(Comuni!$E1512/$E$7910)*100</f>
        <v>0.001751848284</v>
      </c>
      <c r="G1512" s="13">
        <f t="array" ref="G1512">Comuni!$E1512/XLOOKUP(B1512,Ripartizione_Geografica!$C$2:$C$21,Ripartizione_Geografica!$D$2:$D$21)*100</f>
        <v>0.01072736811</v>
      </c>
      <c r="H1512" s="13" t="str">
        <f t="shared" si="1"/>
        <v/>
      </c>
      <c r="I1512" s="13" t="str">
        <f t="array" ref="I1512">XLOOKUP(B1512,Ripartizione_Geografica!$C$2:$C$21,Ripartizione_Geografica!$B$2:$B$21)</f>
        <v>Nord-ovest</v>
      </c>
    </row>
    <row r="1513" ht="14.25" customHeight="1">
      <c r="A1513" s="13" t="s">
        <v>1565</v>
      </c>
      <c r="B1513" s="13" t="s">
        <v>23</v>
      </c>
      <c r="C1513" s="13" t="str">
        <f t="array" ref="C1513">XLOOKUP(D1513,Province!$B$2:$B$108,Province!$A$2:$A$108)</f>
        <v>Como</v>
      </c>
      <c r="D1513" s="13" t="s">
        <v>1447</v>
      </c>
      <c r="E1513" s="13">
        <v>7380.0</v>
      </c>
      <c r="F1513" s="13">
        <f>(Comuni!$E1513/$E$7910)*100</f>
        <v>0.01241944317</v>
      </c>
      <c r="G1513" s="13">
        <f t="array" ref="G1513">Comuni!$E1513/XLOOKUP(B1513,Ripartizione_Geografica!$C$2:$C$21,Ripartizione_Geografica!$D$2:$D$21)*100</f>
        <v>0.07604992956</v>
      </c>
      <c r="H1513" s="13" t="str">
        <f t="shared" si="1"/>
        <v/>
      </c>
      <c r="I1513" s="13" t="str">
        <f t="array" ref="I1513">XLOOKUP(B1513,Ripartizione_Geografica!$C$2:$C$21,Ripartizione_Geografica!$B$2:$B$21)</f>
        <v>Nord-ovest</v>
      </c>
    </row>
    <row r="1514" ht="14.25" customHeight="1">
      <c r="A1514" s="13" t="s">
        <v>1566</v>
      </c>
      <c r="B1514" s="13" t="s">
        <v>23</v>
      </c>
      <c r="C1514" s="13" t="str">
        <f t="array" ref="C1514">XLOOKUP(D1514,Province!$B$2:$B$108,Province!$A$2:$A$108)</f>
        <v>Como</v>
      </c>
      <c r="D1514" s="13" t="s">
        <v>1447</v>
      </c>
      <c r="E1514" s="13">
        <v>338.0</v>
      </c>
      <c r="F1514" s="13">
        <f>(Comuni!$E1514/$E$7910)*100</f>
        <v>0.0005688037656</v>
      </c>
      <c r="G1514" s="13">
        <f t="array" ref="G1514">Comuni!$E1514/XLOOKUP(B1514,Ripartizione_Geografica!$C$2:$C$21,Ripartizione_Geografica!$D$2:$D$21)*100</f>
        <v>0.003483045554</v>
      </c>
      <c r="H1514" s="13" t="str">
        <f t="shared" si="1"/>
        <v/>
      </c>
      <c r="I1514" s="13" t="str">
        <f t="array" ref="I1514">XLOOKUP(B1514,Ripartizione_Geografica!$C$2:$C$21,Ripartizione_Geografica!$B$2:$B$21)</f>
        <v>Nord-ovest</v>
      </c>
    </row>
    <row r="1515" ht="14.25" customHeight="1">
      <c r="A1515" s="13" t="s">
        <v>1567</v>
      </c>
      <c r="B1515" s="13" t="s">
        <v>23</v>
      </c>
      <c r="C1515" s="13" t="str">
        <f t="array" ref="C1515">XLOOKUP(D1515,Province!$B$2:$B$108,Province!$A$2:$A$108)</f>
        <v>Como</v>
      </c>
      <c r="D1515" s="13" t="s">
        <v>1447</v>
      </c>
      <c r="E1515" s="13">
        <v>874.0</v>
      </c>
      <c r="F1515" s="13">
        <f>(Comuni!$E1515/$E$7910)*100</f>
        <v>0.001470812104</v>
      </c>
      <c r="G1515" s="13">
        <f t="array" ref="G1515">Comuni!$E1515/XLOOKUP(B1515,Ripartizione_Geografica!$C$2:$C$21,Ripartizione_Geografica!$D$2:$D$21)*100</f>
        <v>0.009006455073</v>
      </c>
      <c r="H1515" s="13" t="str">
        <f t="shared" si="1"/>
        <v/>
      </c>
      <c r="I1515" s="13" t="str">
        <f t="array" ref="I1515">XLOOKUP(B1515,Ripartizione_Geografica!$C$2:$C$21,Ripartizione_Geografica!$B$2:$B$21)</f>
        <v>Nord-ovest</v>
      </c>
    </row>
    <row r="1516" ht="14.25" customHeight="1">
      <c r="A1516" s="13" t="s">
        <v>1568</v>
      </c>
      <c r="B1516" s="13" t="s">
        <v>23</v>
      </c>
      <c r="C1516" s="13" t="str">
        <f t="array" ref="C1516">XLOOKUP(D1516,Province!$B$2:$B$108,Province!$A$2:$A$108)</f>
        <v>Como</v>
      </c>
      <c r="D1516" s="13" t="s">
        <v>1447</v>
      </c>
      <c r="E1516" s="13">
        <v>3171.0</v>
      </c>
      <c r="F1516" s="13">
        <f>(Comuni!$E1516/$E$7910)*100</f>
        <v>0.005336321718</v>
      </c>
      <c r="G1516" s="13">
        <f t="array" ref="G1516">Comuni!$E1516/XLOOKUP(B1516,Ripartizione_Geografica!$C$2:$C$21,Ripartizione_Geografica!$D$2:$D$21)*100</f>
        <v>0.03267673803</v>
      </c>
      <c r="H1516" s="13" t="str">
        <f t="shared" si="1"/>
        <v/>
      </c>
      <c r="I1516" s="13" t="str">
        <f t="array" ref="I1516">XLOOKUP(B1516,Ripartizione_Geografica!$C$2:$C$21,Ripartizione_Geografica!$B$2:$B$21)</f>
        <v>Nord-ovest</v>
      </c>
    </row>
    <row r="1517" ht="14.25" customHeight="1">
      <c r="A1517" s="13" t="s">
        <v>1569</v>
      </c>
      <c r="B1517" s="13" t="s">
        <v>23</v>
      </c>
      <c r="C1517" s="13" t="str">
        <f t="array" ref="C1517">XLOOKUP(D1517,Province!$B$2:$B$108,Province!$A$2:$A$108)</f>
        <v>Como</v>
      </c>
      <c r="D1517" s="13" t="s">
        <v>1447</v>
      </c>
      <c r="E1517" s="13">
        <v>1234.0</v>
      </c>
      <c r="F1517" s="13">
        <f>(Comuni!$E1517/$E$7910)*100</f>
        <v>0.0020766386</v>
      </c>
      <c r="G1517" s="13">
        <f t="array" ref="G1517">Comuni!$E1517/XLOOKUP(B1517,Ripartizione_Geografica!$C$2:$C$21,Ripartizione_Geografica!$D$2:$D$21)*100</f>
        <v>0.01271620773</v>
      </c>
      <c r="H1517" s="13" t="str">
        <f t="shared" si="1"/>
        <v/>
      </c>
      <c r="I1517" s="13" t="str">
        <f t="array" ref="I1517">XLOOKUP(B1517,Ripartizione_Geografica!$C$2:$C$21,Ripartizione_Geografica!$B$2:$B$21)</f>
        <v>Nord-ovest</v>
      </c>
    </row>
    <row r="1518" ht="14.25" customHeight="1">
      <c r="A1518" s="13" t="s">
        <v>1570</v>
      </c>
      <c r="B1518" s="13" t="s">
        <v>23</v>
      </c>
      <c r="C1518" s="13" t="str">
        <f t="array" ref="C1518">XLOOKUP(D1518,Province!$B$2:$B$108,Province!$A$2:$A$108)</f>
        <v>Como</v>
      </c>
      <c r="D1518" s="13" t="s">
        <v>1447</v>
      </c>
      <c r="E1518" s="13">
        <v>633.0</v>
      </c>
      <c r="F1518" s="13">
        <f>(Comuni!$E1518/$E$7910)*100</f>
        <v>0.001065244922</v>
      </c>
      <c r="G1518" s="13">
        <f t="array" ref="G1518">Comuni!$E1518/XLOOKUP(B1518,Ripartizione_Geografica!$C$2:$C$21,Ripartizione_Geografica!$D$2:$D$21)*100</f>
        <v>0.006522981763</v>
      </c>
      <c r="H1518" s="13" t="str">
        <f t="shared" si="1"/>
        <v/>
      </c>
      <c r="I1518" s="13" t="str">
        <f t="array" ref="I1518">XLOOKUP(B1518,Ripartizione_Geografica!$C$2:$C$21,Ripartizione_Geografica!$B$2:$B$21)</f>
        <v>Nord-ovest</v>
      </c>
    </row>
    <row r="1519" ht="14.25" customHeight="1">
      <c r="A1519" s="13" t="s">
        <v>1571</v>
      </c>
      <c r="B1519" s="13" t="s">
        <v>23</v>
      </c>
      <c r="C1519" s="13" t="str">
        <f t="array" ref="C1519">XLOOKUP(D1519,Province!$B$2:$B$108,Province!$A$2:$A$108)</f>
        <v>Como</v>
      </c>
      <c r="D1519" s="13" t="s">
        <v>1447</v>
      </c>
      <c r="E1519" s="13">
        <v>634.0</v>
      </c>
      <c r="F1519" s="13">
        <f>(Comuni!$E1519/$E$7910)*100</f>
        <v>0.001066927773</v>
      </c>
      <c r="G1519" s="13">
        <f t="array" ref="G1519">Comuni!$E1519/XLOOKUP(B1519,Ripartizione_Geografica!$C$2:$C$21,Ripartizione_Geografica!$D$2:$D$21)*100</f>
        <v>0.006533286632</v>
      </c>
      <c r="H1519" s="13" t="str">
        <f t="shared" si="1"/>
        <v/>
      </c>
      <c r="I1519" s="13" t="str">
        <f t="array" ref="I1519">XLOOKUP(B1519,Ripartizione_Geografica!$C$2:$C$21,Ripartizione_Geografica!$B$2:$B$21)</f>
        <v>Nord-ovest</v>
      </c>
    </row>
    <row r="1520" ht="14.25" customHeight="1">
      <c r="A1520" s="13" t="s">
        <v>1572</v>
      </c>
      <c r="B1520" s="13" t="s">
        <v>23</v>
      </c>
      <c r="C1520" s="13" t="str">
        <f t="array" ref="C1520">XLOOKUP(D1520,Province!$B$2:$B$108,Province!$A$2:$A$108)</f>
        <v>Como</v>
      </c>
      <c r="D1520" s="13" t="s">
        <v>1447</v>
      </c>
      <c r="E1520" s="13">
        <v>5705.0</v>
      </c>
      <c r="F1520" s="13">
        <f>(Comuni!$E1520/$E$7910)*100</f>
        <v>0.009600667109</v>
      </c>
      <c r="G1520" s="13">
        <f t="array" ref="G1520">Comuni!$E1520/XLOOKUP(B1520,Ripartizione_Geografica!$C$2:$C$21,Ripartizione_Geografica!$D$2:$D$21)*100</f>
        <v>0.05878927482</v>
      </c>
      <c r="H1520" s="13" t="str">
        <f t="shared" si="1"/>
        <v/>
      </c>
      <c r="I1520" s="13" t="str">
        <f t="array" ref="I1520">XLOOKUP(B1520,Ripartizione_Geografica!$C$2:$C$21,Ripartizione_Geografica!$B$2:$B$21)</f>
        <v>Nord-ovest</v>
      </c>
    </row>
    <row r="1521" ht="14.25" customHeight="1">
      <c r="A1521" s="13" t="s">
        <v>1573</v>
      </c>
      <c r="B1521" s="13" t="s">
        <v>23</v>
      </c>
      <c r="C1521" s="13" t="str">
        <f t="array" ref="C1521">XLOOKUP(D1521,Province!$B$2:$B$108,Province!$A$2:$A$108)</f>
        <v>Como</v>
      </c>
      <c r="D1521" s="13" t="s">
        <v>1447</v>
      </c>
      <c r="E1521" s="13">
        <v>1203.0</v>
      </c>
      <c r="F1521" s="13">
        <f>(Comuni!$E1521/$E$7910)*100</f>
        <v>0.002024470207</v>
      </c>
      <c r="G1521" s="13">
        <f t="array" ref="G1521">Comuni!$E1521/XLOOKUP(B1521,Ripartizione_Geografica!$C$2:$C$21,Ripartizione_Geografica!$D$2:$D$21)*100</f>
        <v>0.01239675681</v>
      </c>
      <c r="H1521" s="13" t="str">
        <f t="shared" si="1"/>
        <v/>
      </c>
      <c r="I1521" s="13" t="str">
        <f t="array" ref="I1521">XLOOKUP(B1521,Ripartizione_Geografica!$C$2:$C$21,Ripartizione_Geografica!$B$2:$B$21)</f>
        <v>Nord-ovest</v>
      </c>
    </row>
    <row r="1522" ht="14.25" customHeight="1">
      <c r="A1522" s="13" t="s">
        <v>1574</v>
      </c>
      <c r="B1522" s="13" t="s">
        <v>23</v>
      </c>
      <c r="C1522" s="13" t="str">
        <f t="array" ref="C1522">XLOOKUP(D1522,Province!$B$2:$B$108,Province!$A$2:$A$108)</f>
        <v>Como</v>
      </c>
      <c r="D1522" s="13" t="s">
        <v>1447</v>
      </c>
      <c r="E1522" s="13">
        <v>237.0</v>
      </c>
      <c r="F1522" s="13">
        <f>(Comuni!$E1522/$E$7910)*100</f>
        <v>0.0003988357765</v>
      </c>
      <c r="G1522" s="13">
        <f t="array" ref="G1522">Comuni!$E1522/XLOOKUP(B1522,Ripartizione_Geografica!$C$2:$C$21,Ripartizione_Geografica!$D$2:$D$21)*100</f>
        <v>0.002442253835</v>
      </c>
      <c r="H1522" s="13" t="str">
        <f t="shared" si="1"/>
        <v/>
      </c>
      <c r="I1522" s="13" t="str">
        <f t="array" ref="I1522">XLOOKUP(B1522,Ripartizione_Geografica!$C$2:$C$21,Ripartizione_Geografica!$B$2:$B$21)</f>
        <v>Nord-ovest</v>
      </c>
    </row>
    <row r="1523" ht="14.25" customHeight="1">
      <c r="A1523" s="13" t="s">
        <v>1575</v>
      </c>
      <c r="B1523" s="13" t="s">
        <v>23</v>
      </c>
      <c r="C1523" s="13" t="str">
        <f t="array" ref="C1523">XLOOKUP(D1523,Province!$B$2:$B$108,Province!$A$2:$A$108)</f>
        <v>Como</v>
      </c>
      <c r="D1523" s="13" t="s">
        <v>1447</v>
      </c>
      <c r="E1523" s="13">
        <v>8973.0</v>
      </c>
      <c r="F1523" s="13">
        <f>(Comuni!$E1523/$E$7910)*100</f>
        <v>0.01510022541</v>
      </c>
      <c r="G1523" s="13">
        <f t="array" ref="G1523">Comuni!$E1523/XLOOKUP(B1523,Ripartizione_Geografica!$C$2:$C$21,Ripartizione_Geografica!$D$2:$D$21)*100</f>
        <v>0.09246558509</v>
      </c>
      <c r="H1523" s="13" t="str">
        <f t="shared" si="1"/>
        <v/>
      </c>
      <c r="I1523" s="13" t="str">
        <f t="array" ref="I1523">XLOOKUP(B1523,Ripartizione_Geografica!$C$2:$C$21,Ripartizione_Geografica!$B$2:$B$21)</f>
        <v>Nord-ovest</v>
      </c>
    </row>
    <row r="1524" ht="14.25" customHeight="1">
      <c r="A1524" s="13" t="s">
        <v>1576</v>
      </c>
      <c r="B1524" s="13" t="s">
        <v>23</v>
      </c>
      <c r="C1524" s="13" t="str">
        <f t="array" ref="C1524">XLOOKUP(D1524,Province!$B$2:$B$108,Province!$A$2:$A$108)</f>
        <v>Como</v>
      </c>
      <c r="D1524" s="13" t="s">
        <v>1447</v>
      </c>
      <c r="E1524" s="13">
        <v>4451.0</v>
      </c>
      <c r="F1524" s="13">
        <f>(Comuni!$E1524/$E$7910)*100</f>
        <v>0.007490371482</v>
      </c>
      <c r="G1524" s="13">
        <f t="array" ref="G1524">Comuni!$E1524/XLOOKUP(B1524,Ripartizione_Geografica!$C$2:$C$21,Ripartizione_Geografica!$D$2:$D$21)*100</f>
        <v>0.04586696971</v>
      </c>
      <c r="H1524" s="13" t="str">
        <f t="shared" si="1"/>
        <v/>
      </c>
      <c r="I1524" s="13" t="str">
        <f t="array" ref="I1524">XLOOKUP(B1524,Ripartizione_Geografica!$C$2:$C$21,Ripartizione_Geografica!$B$2:$B$21)</f>
        <v>Nord-ovest</v>
      </c>
    </row>
    <row r="1525" ht="14.25" customHeight="1">
      <c r="A1525" s="13" t="s">
        <v>1577</v>
      </c>
      <c r="B1525" s="13" t="s">
        <v>23</v>
      </c>
      <c r="C1525" s="13" t="str">
        <f t="array" ref="C1525">XLOOKUP(D1525,Province!$B$2:$B$108,Province!$A$2:$A$108)</f>
        <v>Como</v>
      </c>
      <c r="D1525" s="13" t="s">
        <v>1447</v>
      </c>
      <c r="E1525" s="13">
        <v>2656.0</v>
      </c>
      <c r="F1525" s="13">
        <f>(Comuni!$E1525/$E$7910)*100</f>
        <v>0.004469653259</v>
      </c>
      <c r="G1525" s="13">
        <f t="array" ref="G1525">Comuni!$E1525/XLOOKUP(B1525,Ripartizione_Geografica!$C$2:$C$21,Ripartizione_Geografica!$D$2:$D$21)*100</f>
        <v>0.02736973075</v>
      </c>
      <c r="H1525" s="13" t="str">
        <f t="shared" si="1"/>
        <v/>
      </c>
      <c r="I1525" s="13" t="str">
        <f t="array" ref="I1525">XLOOKUP(B1525,Ripartizione_Geografica!$C$2:$C$21,Ripartizione_Geografica!$B$2:$B$21)</f>
        <v>Nord-ovest</v>
      </c>
    </row>
    <row r="1526" ht="14.25" customHeight="1">
      <c r="A1526" s="13" t="s">
        <v>1578</v>
      </c>
      <c r="B1526" s="13" t="s">
        <v>23</v>
      </c>
      <c r="C1526" s="13" t="str">
        <f t="array" ref="C1526">XLOOKUP(D1526,Province!$B$2:$B$108,Province!$A$2:$A$108)</f>
        <v>Como</v>
      </c>
      <c r="D1526" s="13" t="s">
        <v>1447</v>
      </c>
      <c r="E1526" s="13">
        <v>2656.0</v>
      </c>
      <c r="F1526" s="13">
        <f>(Comuni!$E1526/$E$7910)*100</f>
        <v>0.004469653259</v>
      </c>
      <c r="G1526" s="13">
        <f t="array" ref="G1526">Comuni!$E1526/XLOOKUP(B1526,Ripartizione_Geografica!$C$2:$C$21,Ripartizione_Geografica!$D$2:$D$21)*100</f>
        <v>0.02736973075</v>
      </c>
      <c r="H1526" s="13" t="str">
        <f t="shared" si="1"/>
        <v/>
      </c>
      <c r="I1526" s="13" t="str">
        <f t="array" ref="I1526">XLOOKUP(B1526,Ripartizione_Geografica!$C$2:$C$21,Ripartizione_Geografica!$B$2:$B$21)</f>
        <v>Nord-ovest</v>
      </c>
    </row>
    <row r="1527" ht="14.25" customHeight="1">
      <c r="A1527" s="13" t="s">
        <v>1579</v>
      </c>
      <c r="B1527" s="13" t="s">
        <v>23</v>
      </c>
      <c r="C1527" s="13" t="str">
        <f t="array" ref="C1527">XLOOKUP(D1527,Province!$B$2:$B$108,Province!$A$2:$A$108)</f>
        <v>Como</v>
      </c>
      <c r="D1527" s="13" t="s">
        <v>1447</v>
      </c>
      <c r="E1527" s="13">
        <v>179.0</v>
      </c>
      <c r="F1527" s="13">
        <f>(Comuni!$E1527/$E$7910)*100</f>
        <v>0.0003012303966</v>
      </c>
      <c r="G1527" s="13">
        <f t="array" ref="G1527">Comuni!$E1527/XLOOKUP(B1527,Ripartizione_Geografica!$C$2:$C$21,Ripartizione_Geografica!$D$2:$D$21)*100</f>
        <v>0.001844571462</v>
      </c>
      <c r="H1527" s="13" t="str">
        <f t="shared" si="1"/>
        <v/>
      </c>
      <c r="I1527" s="13" t="str">
        <f t="array" ref="I1527">XLOOKUP(B1527,Ripartizione_Geografica!$C$2:$C$21,Ripartizione_Geografica!$B$2:$B$21)</f>
        <v>Nord-ovest</v>
      </c>
    </row>
    <row r="1528" ht="14.25" customHeight="1">
      <c r="A1528" s="13" t="s">
        <v>1580</v>
      </c>
      <c r="B1528" s="13" t="s">
        <v>23</v>
      </c>
      <c r="C1528" s="13" t="str">
        <f t="array" ref="C1528">XLOOKUP(D1528,Province!$B$2:$B$108,Province!$A$2:$A$108)</f>
        <v>Como</v>
      </c>
      <c r="D1528" s="13" t="s">
        <v>1447</v>
      </c>
      <c r="E1528" s="13">
        <v>1647.0</v>
      </c>
      <c r="F1528" s="13">
        <f>(Comuni!$E1528/$E$7910)*100</f>
        <v>0.002771656219</v>
      </c>
      <c r="G1528" s="13">
        <f t="array" ref="G1528">Comuni!$E1528/XLOOKUP(B1528,Ripartizione_Geografica!$C$2:$C$21,Ripartizione_Geografica!$D$2:$D$21)*100</f>
        <v>0.01697211843</v>
      </c>
      <c r="H1528" s="13" t="str">
        <f t="shared" si="1"/>
        <v/>
      </c>
      <c r="I1528" s="13" t="str">
        <f t="array" ref="I1528">XLOOKUP(B1528,Ripartizione_Geografica!$C$2:$C$21,Ripartizione_Geografica!$B$2:$B$21)</f>
        <v>Nord-ovest</v>
      </c>
    </row>
    <row r="1529" ht="14.25" customHeight="1">
      <c r="A1529" s="13" t="s">
        <v>1581</v>
      </c>
      <c r="B1529" s="13" t="s">
        <v>23</v>
      </c>
      <c r="C1529" s="13" t="str">
        <f t="array" ref="C1529">XLOOKUP(D1529,Province!$B$2:$B$108,Province!$A$2:$A$108)</f>
        <v>Como</v>
      </c>
      <c r="D1529" s="13" t="s">
        <v>1447</v>
      </c>
      <c r="E1529" s="13">
        <v>274.0</v>
      </c>
      <c r="F1529" s="13">
        <f>(Comuni!$E1529/$E$7910)*100</f>
        <v>0.0004611012775</v>
      </c>
      <c r="G1529" s="13">
        <f t="array" ref="G1529">Comuni!$E1529/XLOOKUP(B1529,Ripartizione_Geografica!$C$2:$C$21,Ripartizione_Geografica!$D$2:$D$21)*100</f>
        <v>0.00282353397</v>
      </c>
      <c r="H1529" s="13" t="str">
        <f t="shared" si="1"/>
        <v/>
      </c>
      <c r="I1529" s="13" t="str">
        <f t="array" ref="I1529">XLOOKUP(B1529,Ripartizione_Geografica!$C$2:$C$21,Ripartizione_Geografica!$B$2:$B$21)</f>
        <v>Nord-ovest</v>
      </c>
    </row>
    <row r="1530" ht="14.25" customHeight="1">
      <c r="A1530" s="13" t="s">
        <v>1582</v>
      </c>
      <c r="B1530" s="13" t="s">
        <v>23</v>
      </c>
      <c r="C1530" s="13" t="str">
        <f t="array" ref="C1530">XLOOKUP(D1530,Province!$B$2:$B$108,Province!$A$2:$A$108)</f>
        <v>Como</v>
      </c>
      <c r="D1530" s="13" t="s">
        <v>1447</v>
      </c>
      <c r="E1530" s="13">
        <v>2887.0</v>
      </c>
      <c r="F1530" s="13">
        <f>(Comuni!$E1530/$E$7910)*100</f>
        <v>0.004858391927</v>
      </c>
      <c r="G1530" s="13">
        <f t="array" ref="G1530">Comuni!$E1530/XLOOKUP(B1530,Ripartizione_Geografica!$C$2:$C$21,Ripartizione_Geografica!$D$2:$D$21)*100</f>
        <v>0.02975015537</v>
      </c>
      <c r="H1530" s="13" t="str">
        <f t="shared" si="1"/>
        <v/>
      </c>
      <c r="I1530" s="13" t="str">
        <f t="array" ref="I1530">XLOOKUP(B1530,Ripartizione_Geografica!$C$2:$C$21,Ripartizione_Geografica!$B$2:$B$21)</f>
        <v>Nord-ovest</v>
      </c>
    </row>
    <row r="1531" ht="14.25" customHeight="1">
      <c r="A1531" s="13" t="s">
        <v>1583</v>
      </c>
      <c r="B1531" s="13" t="s">
        <v>23</v>
      </c>
      <c r="C1531" s="13" t="str">
        <f t="array" ref="C1531">XLOOKUP(D1531,Province!$B$2:$B$108,Province!$A$2:$A$108)</f>
        <v>Como</v>
      </c>
      <c r="D1531" s="13" t="s">
        <v>1447</v>
      </c>
      <c r="E1531" s="13">
        <v>751.0</v>
      </c>
      <c r="F1531" s="13">
        <f>(Comuni!$E1531/$E$7910)*100</f>
        <v>0.001263821385</v>
      </c>
      <c r="G1531" s="13">
        <f t="array" ref="G1531">Comuni!$E1531/XLOOKUP(B1531,Ripartizione_Geografica!$C$2:$C$21,Ripartizione_Geografica!$D$2:$D$21)*100</f>
        <v>0.007738956247</v>
      </c>
      <c r="H1531" s="13" t="str">
        <f t="shared" si="1"/>
        <v/>
      </c>
      <c r="I1531" s="13" t="str">
        <f t="array" ref="I1531">XLOOKUP(B1531,Ripartizione_Geografica!$C$2:$C$21,Ripartizione_Geografica!$B$2:$B$21)</f>
        <v>Nord-ovest</v>
      </c>
    </row>
    <row r="1532" ht="14.25" customHeight="1">
      <c r="A1532" s="13" t="s">
        <v>1584</v>
      </c>
      <c r="B1532" s="13" t="s">
        <v>23</v>
      </c>
      <c r="C1532" s="13" t="str">
        <f t="array" ref="C1532">XLOOKUP(D1532,Province!$B$2:$B$108,Province!$A$2:$A$108)</f>
        <v>Como</v>
      </c>
      <c r="D1532" s="13" t="s">
        <v>1447</v>
      </c>
      <c r="E1532" s="13">
        <v>3982.0</v>
      </c>
      <c r="F1532" s="13">
        <f>(Comuni!$E1532/$E$7910)*100</f>
        <v>0.006701114186</v>
      </c>
      <c r="G1532" s="13">
        <f t="array" ref="G1532">Comuni!$E1532/XLOOKUP(B1532,Ripartizione_Geografica!$C$2:$C$21,Ripartizione_Geografica!$D$2:$D$21)*100</f>
        <v>0.04103398638</v>
      </c>
      <c r="H1532" s="13" t="str">
        <f t="shared" si="1"/>
        <v/>
      </c>
      <c r="I1532" s="13" t="str">
        <f t="array" ref="I1532">XLOOKUP(B1532,Ripartizione_Geografica!$C$2:$C$21,Ripartizione_Geografica!$B$2:$B$21)</f>
        <v>Nord-ovest</v>
      </c>
    </row>
    <row r="1533" ht="14.25" customHeight="1">
      <c r="A1533" s="13" t="s">
        <v>1585</v>
      </c>
      <c r="B1533" s="13" t="s">
        <v>23</v>
      </c>
      <c r="C1533" s="13" t="str">
        <f t="array" ref="C1533">XLOOKUP(D1533,Province!$B$2:$B$108,Province!$A$2:$A$108)</f>
        <v>Como</v>
      </c>
      <c r="D1533" s="13" t="s">
        <v>1447</v>
      </c>
      <c r="E1533" s="13">
        <v>7793.0</v>
      </c>
      <c r="F1533" s="13">
        <f>(Comuni!$E1533/$E$7910)*100</f>
        <v>0.01311446079</v>
      </c>
      <c r="G1533" s="13">
        <f t="array" ref="G1533">Comuni!$E1533/XLOOKUP(B1533,Ripartizione_Geografica!$C$2:$C$21,Ripartizione_Geografica!$D$2:$D$21)*100</f>
        <v>0.08030584025</v>
      </c>
      <c r="H1533" s="13" t="str">
        <f t="shared" si="1"/>
        <v/>
      </c>
      <c r="I1533" s="13" t="str">
        <f t="array" ref="I1533">XLOOKUP(B1533,Ripartizione_Geografica!$C$2:$C$21,Ripartizione_Geografica!$B$2:$B$21)</f>
        <v>Nord-ovest</v>
      </c>
    </row>
    <row r="1534" ht="14.25" customHeight="1">
      <c r="A1534" s="13" t="s">
        <v>1586</v>
      </c>
      <c r="B1534" s="13" t="s">
        <v>23</v>
      </c>
      <c r="C1534" s="13" t="str">
        <f t="array" ref="C1534">XLOOKUP(D1534,Province!$B$2:$B$108,Province!$A$2:$A$108)</f>
        <v>Como</v>
      </c>
      <c r="D1534" s="13" t="s">
        <v>1447</v>
      </c>
      <c r="E1534" s="13">
        <v>220.0</v>
      </c>
      <c r="F1534" s="13">
        <f>(Comuni!$E1534/$E$7910)*100</f>
        <v>0.0003702273031</v>
      </c>
      <c r="G1534" s="13">
        <f t="array" ref="G1534">Comuni!$E1534/XLOOKUP(B1534,Ripartizione_Geografica!$C$2:$C$21,Ripartizione_Geografica!$D$2:$D$21)*100</f>
        <v>0.002267071071</v>
      </c>
      <c r="H1534" s="13" t="str">
        <f t="shared" si="1"/>
        <v/>
      </c>
      <c r="I1534" s="13" t="str">
        <f t="array" ref="I1534">XLOOKUP(B1534,Ripartizione_Geografica!$C$2:$C$21,Ripartizione_Geografica!$B$2:$B$21)</f>
        <v>Nord-ovest</v>
      </c>
    </row>
    <row r="1535" ht="14.25" customHeight="1">
      <c r="A1535" s="13" t="s">
        <v>1587</v>
      </c>
      <c r="B1535" s="13" t="s">
        <v>23</v>
      </c>
      <c r="C1535" s="13" t="str">
        <f t="array" ref="C1535">XLOOKUP(D1535,Province!$B$2:$B$108,Province!$A$2:$A$108)</f>
        <v>Como</v>
      </c>
      <c r="D1535" s="13" t="s">
        <v>1447</v>
      </c>
      <c r="E1535" s="13">
        <v>1758.0</v>
      </c>
      <c r="F1535" s="13">
        <f>(Comuni!$E1535/$E$7910)*100</f>
        <v>0.002958452722</v>
      </c>
      <c r="G1535" s="13">
        <f t="array" ref="G1535">Comuni!$E1535/XLOOKUP(B1535,Ripartizione_Geografica!$C$2:$C$21,Ripartizione_Geografica!$D$2:$D$21)*100</f>
        <v>0.01811595883</v>
      </c>
      <c r="H1535" s="13" t="str">
        <f t="shared" si="1"/>
        <v/>
      </c>
      <c r="I1535" s="13" t="str">
        <f t="array" ref="I1535">XLOOKUP(B1535,Ripartizione_Geografica!$C$2:$C$21,Ripartizione_Geografica!$B$2:$B$21)</f>
        <v>Nord-ovest</v>
      </c>
    </row>
    <row r="1536" ht="14.25" customHeight="1">
      <c r="A1536" s="13" t="s">
        <v>1588</v>
      </c>
      <c r="B1536" s="13" t="s">
        <v>23</v>
      </c>
      <c r="C1536" s="13" t="str">
        <f t="array" ref="C1536">XLOOKUP(D1536,Province!$B$2:$B$108,Province!$A$2:$A$108)</f>
        <v>Como</v>
      </c>
      <c r="D1536" s="13" t="s">
        <v>1447</v>
      </c>
      <c r="E1536" s="13">
        <v>4209.0</v>
      </c>
      <c r="F1536" s="13">
        <f>(Comuni!$E1536/$E$7910)*100</f>
        <v>0.007083121448</v>
      </c>
      <c r="G1536" s="13">
        <f t="array" ref="G1536">Comuni!$E1536/XLOOKUP(B1536,Ripartizione_Geografica!$C$2:$C$21,Ripartizione_Geografica!$D$2:$D$21)*100</f>
        <v>0.04337319153</v>
      </c>
      <c r="H1536" s="13" t="str">
        <f t="shared" si="1"/>
        <v/>
      </c>
      <c r="I1536" s="13" t="str">
        <f t="array" ref="I1536">XLOOKUP(B1536,Ripartizione_Geografica!$C$2:$C$21,Ripartizione_Geografica!$B$2:$B$21)</f>
        <v>Nord-ovest</v>
      </c>
    </row>
    <row r="1537" ht="14.25" customHeight="1">
      <c r="A1537" s="13" t="s">
        <v>1589</v>
      </c>
      <c r="B1537" s="13" t="s">
        <v>23</v>
      </c>
      <c r="C1537" s="13" t="str">
        <f t="array" ref="C1537">XLOOKUP(D1537,Province!$B$2:$B$108,Province!$A$2:$A$108)</f>
        <v>Como</v>
      </c>
      <c r="D1537" s="13" t="s">
        <v>1447</v>
      </c>
      <c r="E1537" s="13">
        <v>3796.0</v>
      </c>
      <c r="F1537" s="13">
        <f>(Comuni!$E1537/$E$7910)*100</f>
        <v>0.006388103829</v>
      </c>
      <c r="G1537" s="13">
        <f t="array" ref="G1537">Comuni!$E1537/XLOOKUP(B1537,Ripartizione_Geografica!$C$2:$C$21,Ripartizione_Geografica!$D$2:$D$21)*100</f>
        <v>0.03911728084</v>
      </c>
      <c r="H1537" s="13" t="str">
        <f t="shared" si="1"/>
        <v/>
      </c>
      <c r="I1537" s="13" t="str">
        <f t="array" ref="I1537">XLOOKUP(B1537,Ripartizione_Geografica!$C$2:$C$21,Ripartizione_Geografica!$B$2:$B$21)</f>
        <v>Nord-ovest</v>
      </c>
    </row>
    <row r="1538" ht="14.25" customHeight="1">
      <c r="A1538" s="13" t="s">
        <v>1590</v>
      </c>
      <c r="B1538" s="13" t="s">
        <v>23</v>
      </c>
      <c r="C1538" s="13" t="str">
        <f t="array" ref="C1538">XLOOKUP(D1538,Province!$B$2:$B$108,Province!$A$2:$A$108)</f>
        <v>Como</v>
      </c>
      <c r="D1538" s="13" t="s">
        <v>1447</v>
      </c>
      <c r="E1538" s="13">
        <v>5234.0</v>
      </c>
      <c r="F1538" s="13">
        <f>(Comuni!$E1538/$E$7910)*100</f>
        <v>0.00880804411</v>
      </c>
      <c r="G1538" s="13">
        <f t="array" ref="G1538">Comuni!$E1538/XLOOKUP(B1538,Ripartizione_Geografica!$C$2:$C$21,Ripartizione_Geografica!$D$2:$D$21)*100</f>
        <v>0.05393568175</v>
      </c>
      <c r="H1538" s="13" t="str">
        <f t="shared" si="1"/>
        <v/>
      </c>
      <c r="I1538" s="13" t="str">
        <f t="array" ref="I1538">XLOOKUP(B1538,Ripartizione_Geografica!$C$2:$C$21,Ripartizione_Geografica!$B$2:$B$21)</f>
        <v>Nord-ovest</v>
      </c>
    </row>
    <row r="1539" ht="14.25" customHeight="1">
      <c r="A1539" s="13" t="s">
        <v>1591</v>
      </c>
      <c r="B1539" s="13" t="s">
        <v>23</v>
      </c>
      <c r="C1539" s="13" t="str">
        <f t="array" ref="C1539">XLOOKUP(D1539,Province!$B$2:$B$108,Province!$A$2:$A$108)</f>
        <v>Como</v>
      </c>
      <c r="D1539" s="13" t="s">
        <v>1447</v>
      </c>
      <c r="E1539" s="13">
        <v>5078.0</v>
      </c>
      <c r="F1539" s="13">
        <f>(Comuni!$E1539/$E$7910)*100</f>
        <v>0.008545519295</v>
      </c>
      <c r="G1539" s="13">
        <f t="array" ref="G1539">Comuni!$E1539/XLOOKUP(B1539,Ripartizione_Geografica!$C$2:$C$21,Ripartizione_Geografica!$D$2:$D$21)*100</f>
        <v>0.05232812226</v>
      </c>
      <c r="H1539" s="13" t="str">
        <f t="shared" si="1"/>
        <v/>
      </c>
      <c r="I1539" s="13" t="str">
        <f t="array" ref="I1539">XLOOKUP(B1539,Ripartizione_Geografica!$C$2:$C$21,Ripartizione_Geografica!$B$2:$B$21)</f>
        <v>Nord-ovest</v>
      </c>
    </row>
    <row r="1540" ht="14.25" customHeight="1">
      <c r="A1540" s="13" t="s">
        <v>1592</v>
      </c>
      <c r="B1540" s="13" t="s">
        <v>23</v>
      </c>
      <c r="C1540" s="13" t="str">
        <f t="array" ref="C1540">XLOOKUP(D1540,Province!$B$2:$B$108,Province!$A$2:$A$108)</f>
        <v>Como</v>
      </c>
      <c r="D1540" s="13" t="s">
        <v>1447</v>
      </c>
      <c r="E1540" s="13">
        <v>2835.0</v>
      </c>
      <c r="F1540" s="13">
        <f>(Comuni!$E1540/$E$7910)*100</f>
        <v>0.004770883655</v>
      </c>
      <c r="G1540" s="13">
        <f t="array" ref="G1540">Comuni!$E1540/XLOOKUP(B1540,Ripartizione_Geografica!$C$2:$C$21,Ripartizione_Geografica!$D$2:$D$21)*100</f>
        <v>0.02921430221</v>
      </c>
      <c r="H1540" s="13" t="str">
        <f t="shared" si="1"/>
        <v/>
      </c>
      <c r="I1540" s="13" t="str">
        <f t="array" ref="I1540">XLOOKUP(B1540,Ripartizione_Geografica!$C$2:$C$21,Ripartizione_Geografica!$B$2:$B$21)</f>
        <v>Nord-ovest</v>
      </c>
    </row>
    <row r="1541" ht="14.25" customHeight="1">
      <c r="A1541" s="13" t="s">
        <v>1593</v>
      </c>
      <c r="B1541" s="13" t="s">
        <v>23</v>
      </c>
      <c r="C1541" s="13" t="str">
        <f t="array" ref="C1541">XLOOKUP(D1541,Province!$B$2:$B$108,Province!$A$2:$A$108)</f>
        <v>Como</v>
      </c>
      <c r="D1541" s="13" t="s">
        <v>1447</v>
      </c>
      <c r="E1541" s="13">
        <v>3227.0</v>
      </c>
      <c r="F1541" s="13">
        <f>(Comuni!$E1541/$E$7910)*100</f>
        <v>0.005430561396</v>
      </c>
      <c r="G1541" s="13">
        <f t="array" ref="G1541">Comuni!$E1541/XLOOKUP(B1541,Ripartizione_Geografica!$C$2:$C$21,Ripartizione_Geografica!$D$2:$D$21)*100</f>
        <v>0.03325381066</v>
      </c>
      <c r="H1541" s="13" t="str">
        <f t="shared" si="1"/>
        <v/>
      </c>
      <c r="I1541" s="13" t="str">
        <f t="array" ref="I1541">XLOOKUP(B1541,Ripartizione_Geografica!$C$2:$C$21,Ripartizione_Geografica!$B$2:$B$21)</f>
        <v>Nord-ovest</v>
      </c>
    </row>
    <row r="1542" ht="14.25" customHeight="1">
      <c r="A1542" s="13" t="s">
        <v>1594</v>
      </c>
      <c r="B1542" s="13" t="s">
        <v>23</v>
      </c>
      <c r="C1542" s="13" t="str">
        <f t="array" ref="C1542">XLOOKUP(D1542,Province!$B$2:$B$108,Province!$A$2:$A$108)</f>
        <v>Como</v>
      </c>
      <c r="D1542" s="13" t="s">
        <v>1447</v>
      </c>
      <c r="E1542" s="13">
        <v>4588.0</v>
      </c>
      <c r="F1542" s="13">
        <f>(Comuni!$E1542/$E$7910)*100</f>
        <v>0.00772092212</v>
      </c>
      <c r="G1542" s="13">
        <f t="array" ref="G1542">Comuni!$E1542/XLOOKUP(B1542,Ripartizione_Geografica!$C$2:$C$21,Ripartizione_Geografica!$D$2:$D$21)*100</f>
        <v>0.0472787367</v>
      </c>
      <c r="H1542" s="13" t="str">
        <f t="shared" si="1"/>
        <v/>
      </c>
      <c r="I1542" s="13" t="str">
        <f t="array" ref="I1542">XLOOKUP(B1542,Ripartizione_Geografica!$C$2:$C$21,Ripartizione_Geografica!$B$2:$B$21)</f>
        <v>Nord-ovest</v>
      </c>
    </row>
    <row r="1543" ht="14.25" customHeight="1">
      <c r="A1543" s="13" t="s">
        <v>1595</v>
      </c>
      <c r="B1543" s="13" t="s">
        <v>23</v>
      </c>
      <c r="C1543" s="13" t="str">
        <f t="array" ref="C1543">XLOOKUP(D1543,Province!$B$2:$B$108,Province!$A$2:$A$108)</f>
        <v>Sondrio</v>
      </c>
      <c r="D1543" s="13" t="s">
        <v>1596</v>
      </c>
      <c r="E1543" s="13">
        <v>349.0</v>
      </c>
      <c r="F1543" s="13">
        <f>(Comuni!$E1543/$E$7910)*100</f>
        <v>0.0005873151308</v>
      </c>
      <c r="G1543" s="13">
        <f t="array" ref="G1543">Comuni!$E1543/XLOOKUP(B1543,Ripartizione_Geografica!$C$2:$C$21,Ripartizione_Geografica!$D$2:$D$21)*100</f>
        <v>0.003596399108</v>
      </c>
      <c r="H1543" s="13" t="str">
        <f t="shared" si="1"/>
        <v/>
      </c>
      <c r="I1543" s="13" t="str">
        <f t="array" ref="I1543">XLOOKUP(B1543,Ripartizione_Geografica!$C$2:$C$21,Ripartizione_Geografica!$B$2:$B$21)</f>
        <v>Nord-ovest</v>
      </c>
    </row>
    <row r="1544" ht="14.25" customHeight="1">
      <c r="A1544" s="13" t="s">
        <v>1597</v>
      </c>
      <c r="B1544" s="13" t="s">
        <v>23</v>
      </c>
      <c r="C1544" s="13" t="str">
        <f t="array" ref="C1544">XLOOKUP(D1544,Province!$B$2:$B$108,Province!$A$2:$A$108)</f>
        <v>Sondrio</v>
      </c>
      <c r="D1544" s="13" t="s">
        <v>1596</v>
      </c>
      <c r="E1544" s="13">
        <v>3146.0</v>
      </c>
      <c r="F1544" s="13">
        <f>(Comuni!$E1544/$E$7910)*100</f>
        <v>0.005294250434</v>
      </c>
      <c r="G1544" s="13">
        <f t="array" ref="G1544">Comuni!$E1544/XLOOKUP(B1544,Ripartizione_Geografica!$C$2:$C$21,Ripartizione_Geografica!$D$2:$D$21)*100</f>
        <v>0.03241911631</v>
      </c>
      <c r="H1544" s="13" t="str">
        <f t="shared" si="1"/>
        <v/>
      </c>
      <c r="I1544" s="13" t="str">
        <f t="array" ref="I1544">XLOOKUP(B1544,Ripartizione_Geografica!$C$2:$C$21,Ripartizione_Geografica!$B$2:$B$21)</f>
        <v>Nord-ovest</v>
      </c>
    </row>
    <row r="1545" ht="14.25" customHeight="1">
      <c r="A1545" s="13" t="s">
        <v>1598</v>
      </c>
      <c r="B1545" s="13" t="s">
        <v>23</v>
      </c>
      <c r="C1545" s="13" t="str">
        <f t="array" ref="C1545">XLOOKUP(D1545,Province!$B$2:$B$108,Province!$A$2:$A$108)</f>
        <v>Sondrio</v>
      </c>
      <c r="D1545" s="13" t="s">
        <v>1596</v>
      </c>
      <c r="E1545" s="13">
        <v>552.0</v>
      </c>
      <c r="F1545" s="13">
        <f>(Comuni!$E1545/$E$7910)*100</f>
        <v>0.0009289339604</v>
      </c>
      <c r="G1545" s="13">
        <f t="array" ref="G1545">Comuni!$E1545/XLOOKUP(B1545,Ripartizione_Geografica!$C$2:$C$21,Ripartizione_Geografica!$D$2:$D$21)*100</f>
        <v>0.005688287414</v>
      </c>
      <c r="H1545" s="13" t="str">
        <f t="shared" si="1"/>
        <v/>
      </c>
      <c r="I1545" s="13" t="str">
        <f t="array" ref="I1545">XLOOKUP(B1545,Ripartizione_Geografica!$C$2:$C$21,Ripartizione_Geografica!$B$2:$B$21)</f>
        <v>Nord-ovest</v>
      </c>
    </row>
    <row r="1546" ht="14.25" customHeight="1">
      <c r="A1546" s="13" t="s">
        <v>1599</v>
      </c>
      <c r="B1546" s="13" t="s">
        <v>23</v>
      </c>
      <c r="C1546" s="13" t="str">
        <f t="array" ref="C1546">XLOOKUP(D1546,Province!$B$2:$B$108,Province!$A$2:$A$108)</f>
        <v>Sondrio</v>
      </c>
      <c r="D1546" s="13" t="s">
        <v>1596</v>
      </c>
      <c r="E1546" s="13">
        <v>1588.0</v>
      </c>
      <c r="F1546" s="13">
        <f>(Comuni!$E1546/$E$7910)*100</f>
        <v>0.002672367988</v>
      </c>
      <c r="G1546" s="13">
        <f t="array" ref="G1546">Comuni!$E1546/XLOOKUP(B1546,Ripartizione_Geografica!$C$2:$C$21,Ripartizione_Geografica!$D$2:$D$21)*100</f>
        <v>0.01636413118</v>
      </c>
      <c r="H1546" s="13" t="str">
        <f t="shared" si="1"/>
        <v/>
      </c>
      <c r="I1546" s="13" t="str">
        <f t="array" ref="I1546">XLOOKUP(B1546,Ripartizione_Geografica!$C$2:$C$21,Ripartizione_Geografica!$B$2:$B$21)</f>
        <v>Nord-ovest</v>
      </c>
    </row>
    <row r="1547" ht="14.25" customHeight="1">
      <c r="A1547" s="13" t="s">
        <v>1600</v>
      </c>
      <c r="B1547" s="13" t="s">
        <v>23</v>
      </c>
      <c r="C1547" s="13" t="str">
        <f t="array" ref="C1547">XLOOKUP(D1547,Province!$B$2:$B$108,Province!$A$2:$A$108)</f>
        <v>Sondrio</v>
      </c>
      <c r="D1547" s="13" t="s">
        <v>1596</v>
      </c>
      <c r="E1547" s="13">
        <v>3270.0</v>
      </c>
      <c r="F1547" s="13">
        <f>(Comuni!$E1547/$E$7910)*100</f>
        <v>0.005502924005</v>
      </c>
      <c r="G1547" s="13">
        <f t="array" ref="G1547">Comuni!$E1547/XLOOKUP(B1547,Ripartizione_Geografica!$C$2:$C$21,Ripartizione_Geografica!$D$2:$D$21)*100</f>
        <v>0.03369692001</v>
      </c>
      <c r="H1547" s="13" t="str">
        <f t="shared" si="1"/>
        <v/>
      </c>
      <c r="I1547" s="13" t="str">
        <f t="array" ref="I1547">XLOOKUP(B1547,Ripartizione_Geografica!$C$2:$C$21,Ripartizione_Geografica!$B$2:$B$21)</f>
        <v>Nord-ovest</v>
      </c>
    </row>
    <row r="1548" ht="14.25" customHeight="1">
      <c r="A1548" s="13" t="s">
        <v>1601</v>
      </c>
      <c r="B1548" s="13" t="s">
        <v>23</v>
      </c>
      <c r="C1548" s="13" t="str">
        <f t="array" ref="C1548">XLOOKUP(D1548,Province!$B$2:$B$108,Province!$A$2:$A$108)</f>
        <v>Sondrio</v>
      </c>
      <c r="D1548" s="13" t="s">
        <v>1596</v>
      </c>
      <c r="E1548" s="13">
        <v>130.0</v>
      </c>
      <c r="F1548" s="13">
        <f>(Comuni!$E1548/$E$7910)*100</f>
        <v>0.0002187706791</v>
      </c>
      <c r="G1548" s="13">
        <f t="array" ref="G1548">Comuni!$E1548/XLOOKUP(B1548,Ripartizione_Geografica!$C$2:$C$21,Ripartizione_Geografica!$D$2:$D$21)*100</f>
        <v>0.001339632906</v>
      </c>
      <c r="H1548" s="13" t="str">
        <f t="shared" si="1"/>
        <v/>
      </c>
      <c r="I1548" s="13" t="str">
        <f t="array" ref="I1548">XLOOKUP(B1548,Ripartizione_Geografica!$C$2:$C$21,Ripartizione_Geografica!$B$2:$B$21)</f>
        <v>Nord-ovest</v>
      </c>
    </row>
    <row r="1549" ht="14.25" customHeight="1">
      <c r="A1549" s="13" t="s">
        <v>1602</v>
      </c>
      <c r="B1549" s="13" t="s">
        <v>23</v>
      </c>
      <c r="C1549" s="13" t="str">
        <f t="array" ref="C1549">XLOOKUP(D1549,Province!$B$2:$B$108,Province!$A$2:$A$108)</f>
        <v>Sondrio</v>
      </c>
      <c r="D1549" s="13" t="s">
        <v>1596</v>
      </c>
      <c r="E1549" s="13">
        <v>4308.0</v>
      </c>
      <c r="F1549" s="13">
        <f>(Comuni!$E1549/$E$7910)*100</f>
        <v>0.007249723735</v>
      </c>
      <c r="G1549" s="13">
        <f t="array" ref="G1549">Comuni!$E1549/XLOOKUP(B1549,Ripartizione_Geografica!$C$2:$C$21,Ripartizione_Geografica!$D$2:$D$21)*100</f>
        <v>0.04439337352</v>
      </c>
      <c r="H1549" s="13" t="str">
        <f t="shared" si="1"/>
        <v/>
      </c>
      <c r="I1549" s="13" t="str">
        <f t="array" ref="I1549">XLOOKUP(B1549,Ripartizione_Geografica!$C$2:$C$21,Ripartizione_Geografica!$B$2:$B$21)</f>
        <v>Nord-ovest</v>
      </c>
    </row>
    <row r="1550" ht="14.25" customHeight="1">
      <c r="A1550" s="13" t="s">
        <v>1603</v>
      </c>
      <c r="B1550" s="13" t="s">
        <v>23</v>
      </c>
      <c r="C1550" s="13" t="str">
        <f t="array" ref="C1550">XLOOKUP(D1550,Province!$B$2:$B$108,Province!$A$2:$A$108)</f>
        <v>Sondrio</v>
      </c>
      <c r="D1550" s="13" t="s">
        <v>1596</v>
      </c>
      <c r="E1550" s="13">
        <v>1273.0</v>
      </c>
      <c r="F1550" s="13">
        <f>(Comuni!$E1550/$E$7910)*100</f>
        <v>0.002142269804</v>
      </c>
      <c r="G1550" s="13">
        <f t="array" ref="G1550">Comuni!$E1550/XLOOKUP(B1550,Ripartizione_Geografica!$C$2:$C$21,Ripartizione_Geografica!$D$2:$D$21)*100</f>
        <v>0.01311809761</v>
      </c>
      <c r="H1550" s="13" t="str">
        <f t="shared" si="1"/>
        <v/>
      </c>
      <c r="I1550" s="13" t="str">
        <f t="array" ref="I1550">XLOOKUP(B1550,Ripartizione_Geografica!$C$2:$C$21,Ripartizione_Geografica!$B$2:$B$21)</f>
        <v>Nord-ovest</v>
      </c>
    </row>
    <row r="1551" ht="14.25" customHeight="1">
      <c r="A1551" s="13" t="s">
        <v>1604</v>
      </c>
      <c r="B1551" s="13" t="s">
        <v>23</v>
      </c>
      <c r="C1551" s="13" t="str">
        <f t="array" ref="C1551">XLOOKUP(D1551,Province!$B$2:$B$108,Province!$A$2:$A$108)</f>
        <v>Sondrio</v>
      </c>
      <c r="D1551" s="13" t="s">
        <v>1596</v>
      </c>
      <c r="E1551" s="13">
        <v>4036.0</v>
      </c>
      <c r="F1551" s="13">
        <f>(Comuni!$E1551/$E$7910)*100</f>
        <v>0.00679198816</v>
      </c>
      <c r="G1551" s="13">
        <f t="array" ref="G1551">Comuni!$E1551/XLOOKUP(B1551,Ripartizione_Geografica!$C$2:$C$21,Ripartizione_Geografica!$D$2:$D$21)*100</f>
        <v>0.04159044928</v>
      </c>
      <c r="H1551" s="13" t="str">
        <f t="shared" si="1"/>
        <v/>
      </c>
      <c r="I1551" s="13" t="str">
        <f t="array" ref="I1551">XLOOKUP(B1551,Ripartizione_Geografica!$C$2:$C$21,Ripartizione_Geografica!$B$2:$B$21)</f>
        <v>Nord-ovest</v>
      </c>
    </row>
    <row r="1552" ht="14.25" customHeight="1">
      <c r="A1552" s="13" t="s">
        <v>1605</v>
      </c>
      <c r="B1552" s="13" t="s">
        <v>23</v>
      </c>
      <c r="C1552" s="13" t="str">
        <f t="array" ref="C1552">XLOOKUP(D1552,Province!$B$2:$B$108,Province!$A$2:$A$108)</f>
        <v>Sondrio</v>
      </c>
      <c r="D1552" s="13" t="s">
        <v>1596</v>
      </c>
      <c r="E1552" s="13">
        <v>2091.0</v>
      </c>
      <c r="F1552" s="13">
        <f>(Comuni!$E1552/$E$7910)*100</f>
        <v>0.003518842231</v>
      </c>
      <c r="G1552" s="13">
        <f t="array" ref="G1552">Comuni!$E1552/XLOOKUP(B1552,Ripartizione_Geografica!$C$2:$C$21,Ripartizione_Geografica!$D$2:$D$21)*100</f>
        <v>0.02154748004</v>
      </c>
      <c r="H1552" s="13" t="str">
        <f t="shared" si="1"/>
        <v/>
      </c>
      <c r="I1552" s="13" t="str">
        <f t="array" ref="I1552">XLOOKUP(B1552,Ripartizione_Geografica!$C$2:$C$21,Ripartizione_Geografica!$B$2:$B$21)</f>
        <v>Nord-ovest</v>
      </c>
    </row>
    <row r="1553" ht="14.25" customHeight="1">
      <c r="A1553" s="13" t="s">
        <v>1606</v>
      </c>
      <c r="B1553" s="13" t="s">
        <v>23</v>
      </c>
      <c r="C1553" s="13" t="str">
        <f t="array" ref="C1553">XLOOKUP(D1553,Province!$B$2:$B$108,Province!$A$2:$A$108)</f>
        <v>Sondrio</v>
      </c>
      <c r="D1553" s="13" t="s">
        <v>1596</v>
      </c>
      <c r="E1553" s="13">
        <v>1035.0</v>
      </c>
      <c r="F1553" s="13">
        <f>(Comuni!$E1553/$E$7910)*100</f>
        <v>0.001741751176</v>
      </c>
      <c r="G1553" s="13">
        <f t="array" ref="G1553">Comuni!$E1553/XLOOKUP(B1553,Ripartizione_Geografica!$C$2:$C$21,Ripartizione_Geografica!$D$2:$D$21)*100</f>
        <v>0.0106655389</v>
      </c>
      <c r="H1553" s="13" t="str">
        <f t="shared" si="1"/>
        <v/>
      </c>
      <c r="I1553" s="13" t="str">
        <f t="array" ref="I1553">XLOOKUP(B1553,Ripartizione_Geografica!$C$2:$C$21,Ripartizione_Geografica!$B$2:$B$21)</f>
        <v>Nord-ovest</v>
      </c>
    </row>
    <row r="1554" ht="14.25" customHeight="1">
      <c r="A1554" s="13" t="s">
        <v>1607</v>
      </c>
      <c r="B1554" s="13" t="s">
        <v>23</v>
      </c>
      <c r="C1554" s="13" t="str">
        <f t="array" ref="C1554">XLOOKUP(D1554,Province!$B$2:$B$108,Province!$A$2:$A$108)</f>
        <v>Sondrio</v>
      </c>
      <c r="D1554" s="13" t="s">
        <v>1596</v>
      </c>
      <c r="E1554" s="13">
        <v>1037.0</v>
      </c>
      <c r="F1554" s="13">
        <f>(Comuni!$E1554/$E$7910)*100</f>
        <v>0.001745116879</v>
      </c>
      <c r="G1554" s="13">
        <f t="array" ref="G1554">Comuni!$E1554/XLOOKUP(B1554,Ripartizione_Geografica!$C$2:$C$21,Ripartizione_Geografica!$D$2:$D$21)*100</f>
        <v>0.01068614864</v>
      </c>
      <c r="H1554" s="13" t="str">
        <f t="shared" si="1"/>
        <v/>
      </c>
      <c r="I1554" s="13" t="str">
        <f t="array" ref="I1554">XLOOKUP(B1554,Ripartizione_Geografica!$C$2:$C$21,Ripartizione_Geografica!$B$2:$B$21)</f>
        <v>Nord-ovest</v>
      </c>
    </row>
    <row r="1555" ht="14.25" customHeight="1">
      <c r="A1555" s="13" t="s">
        <v>1608</v>
      </c>
      <c r="B1555" s="13" t="s">
        <v>23</v>
      </c>
      <c r="C1555" s="13" t="str">
        <f t="array" ref="C1555">XLOOKUP(D1555,Province!$B$2:$B$108,Province!$A$2:$A$108)</f>
        <v>Sondrio</v>
      </c>
      <c r="D1555" s="13" t="s">
        <v>1596</v>
      </c>
      <c r="E1555" s="13">
        <v>1500.0</v>
      </c>
      <c r="F1555" s="13">
        <f>(Comuni!$E1555/$E$7910)*100</f>
        <v>0.002524277066</v>
      </c>
      <c r="G1555" s="13">
        <f t="array" ref="G1555">Comuni!$E1555/XLOOKUP(B1555,Ripartizione_Geografica!$C$2:$C$21,Ripartizione_Geografica!$D$2:$D$21)*100</f>
        <v>0.01545730276</v>
      </c>
      <c r="H1555" s="13" t="str">
        <f t="shared" si="1"/>
        <v/>
      </c>
      <c r="I1555" s="13" t="str">
        <f t="array" ref="I1555">XLOOKUP(B1555,Ripartizione_Geografica!$C$2:$C$21,Ripartizione_Geografica!$B$2:$B$21)</f>
        <v>Nord-ovest</v>
      </c>
    </row>
    <row r="1556" ht="14.25" customHeight="1">
      <c r="A1556" s="13" t="s">
        <v>1609</v>
      </c>
      <c r="B1556" s="13" t="s">
        <v>23</v>
      </c>
      <c r="C1556" s="13" t="str">
        <f t="array" ref="C1556">XLOOKUP(D1556,Province!$B$2:$B$108,Province!$A$2:$A$108)</f>
        <v>Sondrio</v>
      </c>
      <c r="D1556" s="13" t="s">
        <v>1596</v>
      </c>
      <c r="E1556" s="13">
        <v>643.0</v>
      </c>
      <c r="F1556" s="13">
        <f>(Comuni!$E1556/$E$7910)*100</f>
        <v>0.001082073436</v>
      </c>
      <c r="G1556" s="13">
        <f t="array" ref="G1556">Comuni!$E1556/XLOOKUP(B1556,Ripartizione_Geografica!$C$2:$C$21,Ripartizione_Geografica!$D$2:$D$21)*100</f>
        <v>0.006626030448</v>
      </c>
      <c r="H1556" s="13" t="str">
        <f t="shared" si="1"/>
        <v/>
      </c>
      <c r="I1556" s="13" t="str">
        <f t="array" ref="I1556">XLOOKUP(B1556,Ripartizione_Geografica!$C$2:$C$21,Ripartizione_Geografica!$B$2:$B$21)</f>
        <v>Nord-ovest</v>
      </c>
    </row>
    <row r="1557" ht="14.25" customHeight="1">
      <c r="A1557" s="13" t="s">
        <v>1610</v>
      </c>
      <c r="B1557" s="13" t="s">
        <v>23</v>
      </c>
      <c r="C1557" s="13" t="str">
        <f t="array" ref="C1557">XLOOKUP(D1557,Province!$B$2:$B$108,Province!$A$2:$A$108)</f>
        <v>Sondrio</v>
      </c>
      <c r="D1557" s="13" t="s">
        <v>1596</v>
      </c>
      <c r="E1557" s="13">
        <v>1562.0</v>
      </c>
      <c r="F1557" s="13">
        <f>(Comuni!$E1557/$E$7910)*100</f>
        <v>0.002628613852</v>
      </c>
      <c r="G1557" s="13">
        <f t="array" ref="G1557">Comuni!$E1557/XLOOKUP(B1557,Ripartizione_Geografica!$C$2:$C$21,Ripartizione_Geografica!$D$2:$D$21)*100</f>
        <v>0.0160962046</v>
      </c>
      <c r="H1557" s="13" t="str">
        <f t="shared" si="1"/>
        <v/>
      </c>
      <c r="I1557" s="13" t="str">
        <f t="array" ref="I1557">XLOOKUP(B1557,Ripartizione_Geografica!$C$2:$C$21,Ripartizione_Geografica!$B$2:$B$21)</f>
        <v>Nord-ovest</v>
      </c>
    </row>
    <row r="1558" ht="14.25" customHeight="1">
      <c r="A1558" s="13" t="s">
        <v>1611</v>
      </c>
      <c r="B1558" s="13" t="s">
        <v>23</v>
      </c>
      <c r="C1558" s="13" t="str">
        <f t="array" ref="C1558">XLOOKUP(D1558,Province!$B$2:$B$108,Province!$A$2:$A$108)</f>
        <v>Sondrio</v>
      </c>
      <c r="D1558" s="13" t="s">
        <v>1596</v>
      </c>
      <c r="E1558" s="13">
        <v>455.0</v>
      </c>
      <c r="F1558" s="13">
        <f>(Comuni!$E1558/$E$7910)*100</f>
        <v>0.0007656973768</v>
      </c>
      <c r="G1558" s="13">
        <f t="array" ref="G1558">Comuni!$E1558/XLOOKUP(B1558,Ripartizione_Geografica!$C$2:$C$21,Ripartizione_Geografica!$D$2:$D$21)*100</f>
        <v>0.004688715169</v>
      </c>
      <c r="H1558" s="13" t="str">
        <f t="shared" si="1"/>
        <v/>
      </c>
      <c r="I1558" s="13" t="str">
        <f t="array" ref="I1558">XLOOKUP(B1558,Ripartizione_Geografica!$C$2:$C$21,Ripartizione_Geografica!$B$2:$B$21)</f>
        <v>Nord-ovest</v>
      </c>
    </row>
    <row r="1559" ht="14.25" customHeight="1">
      <c r="A1559" s="13" t="s">
        <v>1612</v>
      </c>
      <c r="B1559" s="13" t="s">
        <v>23</v>
      </c>
      <c r="C1559" s="13" t="str">
        <f t="array" ref="C1559">XLOOKUP(D1559,Province!$B$2:$B$108,Province!$A$2:$A$108)</f>
        <v>Sondrio</v>
      </c>
      <c r="D1559" s="13" t="s">
        <v>1596</v>
      </c>
      <c r="E1559" s="13">
        <v>754.0</v>
      </c>
      <c r="F1559" s="13">
        <f>(Comuni!$E1559/$E$7910)*100</f>
        <v>0.001268869939</v>
      </c>
      <c r="G1559" s="13">
        <f t="array" ref="G1559">Comuni!$E1559/XLOOKUP(B1559,Ripartizione_Geografica!$C$2:$C$21,Ripartizione_Geografica!$D$2:$D$21)*100</f>
        <v>0.007769870852</v>
      </c>
      <c r="H1559" s="13" t="str">
        <f t="shared" si="1"/>
        <v/>
      </c>
      <c r="I1559" s="13" t="str">
        <f t="array" ref="I1559">XLOOKUP(B1559,Ripartizione_Geografica!$C$2:$C$21,Ripartizione_Geografica!$B$2:$B$21)</f>
        <v>Nord-ovest</v>
      </c>
    </row>
    <row r="1560" ht="14.25" customHeight="1">
      <c r="A1560" s="13" t="s">
        <v>1613</v>
      </c>
      <c r="B1560" s="13" t="s">
        <v>23</v>
      </c>
      <c r="C1560" s="13" t="str">
        <f t="array" ref="C1560">XLOOKUP(D1560,Province!$B$2:$B$108,Province!$A$2:$A$108)</f>
        <v>Sondrio</v>
      </c>
      <c r="D1560" s="13" t="s">
        <v>1596</v>
      </c>
      <c r="E1560" s="13">
        <v>7297.0</v>
      </c>
      <c r="F1560" s="13">
        <f>(Comuni!$E1560/$E$7910)*100</f>
        <v>0.0122797665</v>
      </c>
      <c r="G1560" s="13">
        <f t="array" ref="G1560">Comuni!$E1560/XLOOKUP(B1560,Ripartizione_Geografica!$C$2:$C$21,Ripartizione_Geografica!$D$2:$D$21)*100</f>
        <v>0.07519462548</v>
      </c>
      <c r="H1560" s="13" t="str">
        <f t="shared" si="1"/>
        <v/>
      </c>
      <c r="I1560" s="13" t="str">
        <f t="array" ref="I1560">XLOOKUP(B1560,Ripartizione_Geografica!$C$2:$C$21,Ripartizione_Geografica!$B$2:$B$21)</f>
        <v>Nord-ovest</v>
      </c>
    </row>
    <row r="1561" ht="14.25" customHeight="1">
      <c r="A1561" s="13" t="s">
        <v>1614</v>
      </c>
      <c r="B1561" s="13" t="s">
        <v>23</v>
      </c>
      <c r="C1561" s="13" t="str">
        <f t="array" ref="C1561">XLOOKUP(D1561,Province!$B$2:$B$108,Province!$A$2:$A$108)</f>
        <v>Sondrio</v>
      </c>
      <c r="D1561" s="13" t="s">
        <v>1596</v>
      </c>
      <c r="E1561" s="13">
        <v>2591.0</v>
      </c>
      <c r="F1561" s="13">
        <f>(Comuni!$E1561/$E$7910)*100</f>
        <v>0.004360267919</v>
      </c>
      <c r="G1561" s="13">
        <f t="array" ref="G1561">Comuni!$E1561/XLOOKUP(B1561,Ripartizione_Geografica!$C$2:$C$21,Ripartizione_Geografica!$D$2:$D$21)*100</f>
        <v>0.02669991429</v>
      </c>
      <c r="H1561" s="13" t="str">
        <f t="shared" si="1"/>
        <v/>
      </c>
      <c r="I1561" s="13" t="str">
        <f t="array" ref="I1561">XLOOKUP(B1561,Ripartizione_Geografica!$C$2:$C$21,Ripartizione_Geografica!$B$2:$B$21)</f>
        <v>Nord-ovest</v>
      </c>
    </row>
    <row r="1562" ht="14.25" customHeight="1">
      <c r="A1562" s="13" t="s">
        <v>1615</v>
      </c>
      <c r="B1562" s="13" t="s">
        <v>23</v>
      </c>
      <c r="C1562" s="13" t="str">
        <f t="array" ref="C1562">XLOOKUP(D1562,Province!$B$2:$B$108,Province!$A$2:$A$108)</f>
        <v>Sondrio</v>
      </c>
      <c r="D1562" s="13" t="s">
        <v>1596</v>
      </c>
      <c r="E1562" s="13">
        <v>2524.0</v>
      </c>
      <c r="F1562" s="13">
        <f>(Comuni!$E1562/$E$7910)*100</f>
        <v>0.004247516877</v>
      </c>
      <c r="G1562" s="13">
        <f t="array" ref="G1562">Comuni!$E1562/XLOOKUP(B1562,Ripartizione_Geografica!$C$2:$C$21,Ripartizione_Geografica!$D$2:$D$21)*100</f>
        <v>0.0260094881</v>
      </c>
      <c r="H1562" s="13" t="str">
        <f t="shared" si="1"/>
        <v/>
      </c>
      <c r="I1562" s="13" t="str">
        <f t="array" ref="I1562">XLOOKUP(B1562,Ripartizione_Geografica!$C$2:$C$21,Ripartizione_Geografica!$B$2:$B$21)</f>
        <v>Nord-ovest</v>
      </c>
    </row>
    <row r="1563" ht="14.25" customHeight="1">
      <c r="A1563" s="13" t="s">
        <v>1616</v>
      </c>
      <c r="B1563" s="13" t="s">
        <v>23</v>
      </c>
      <c r="C1563" s="13" t="str">
        <f t="array" ref="C1563">XLOOKUP(D1563,Province!$B$2:$B$108,Province!$A$2:$A$108)</f>
        <v>Sondrio</v>
      </c>
      <c r="D1563" s="13" t="s">
        <v>1596</v>
      </c>
      <c r="E1563" s="13">
        <v>373.0</v>
      </c>
      <c r="F1563" s="13">
        <f>(Comuni!$E1563/$E$7910)*100</f>
        <v>0.0006277035638</v>
      </c>
      <c r="G1563" s="13">
        <f t="array" ref="G1563">Comuni!$E1563/XLOOKUP(B1563,Ripartizione_Geografica!$C$2:$C$21,Ripartizione_Geografica!$D$2:$D$21)*100</f>
        <v>0.003843715952</v>
      </c>
      <c r="H1563" s="13" t="str">
        <f t="shared" si="1"/>
        <v/>
      </c>
      <c r="I1563" s="13" t="str">
        <f t="array" ref="I1563">XLOOKUP(B1563,Ripartizione_Geografica!$C$2:$C$21,Ripartizione_Geografica!$B$2:$B$21)</f>
        <v>Nord-ovest</v>
      </c>
    </row>
    <row r="1564" ht="14.25" customHeight="1">
      <c r="A1564" s="13" t="s">
        <v>1617</v>
      </c>
      <c r="B1564" s="13" t="s">
        <v>23</v>
      </c>
      <c r="C1564" s="13" t="str">
        <f t="array" ref="C1564">XLOOKUP(D1564,Province!$B$2:$B$108,Province!$A$2:$A$108)</f>
        <v>Sondrio</v>
      </c>
      <c r="D1564" s="13" t="s">
        <v>1596</v>
      </c>
      <c r="E1564" s="13">
        <v>1114.0</v>
      </c>
      <c r="F1564" s="13">
        <f>(Comuni!$E1564/$E$7910)*100</f>
        <v>0.001874696435</v>
      </c>
      <c r="G1564" s="13">
        <f t="array" ref="G1564">Comuni!$E1564/XLOOKUP(B1564,Ripartizione_Geografica!$C$2:$C$21,Ripartizione_Geografica!$D$2:$D$21)*100</f>
        <v>0.01147962351</v>
      </c>
      <c r="H1564" s="13" t="str">
        <f t="shared" si="1"/>
        <v/>
      </c>
      <c r="I1564" s="13" t="str">
        <f t="array" ref="I1564">XLOOKUP(B1564,Ripartizione_Geografica!$C$2:$C$21,Ripartizione_Geografica!$B$2:$B$21)</f>
        <v>Nord-ovest</v>
      </c>
    </row>
    <row r="1565" ht="14.25" customHeight="1">
      <c r="A1565" s="13" t="s">
        <v>1618</v>
      </c>
      <c r="B1565" s="13" t="s">
        <v>23</v>
      </c>
      <c r="C1565" s="13" t="str">
        <f t="array" ref="C1565">XLOOKUP(D1565,Province!$B$2:$B$108,Province!$A$2:$A$108)</f>
        <v>Sondrio</v>
      </c>
      <c r="D1565" s="13" t="s">
        <v>1596</v>
      </c>
      <c r="E1565" s="13">
        <v>1460.0</v>
      </c>
      <c r="F1565" s="13">
        <f>(Comuni!$E1565/$E$7910)*100</f>
        <v>0.002456963011</v>
      </c>
      <c r="G1565" s="13">
        <f t="array" ref="G1565">Comuni!$E1565/XLOOKUP(B1565,Ripartizione_Geografica!$C$2:$C$21,Ripartizione_Geografica!$D$2:$D$21)*100</f>
        <v>0.01504510802</v>
      </c>
      <c r="H1565" s="13" t="str">
        <f t="shared" si="1"/>
        <v/>
      </c>
      <c r="I1565" s="13" t="str">
        <f t="array" ref="I1565">XLOOKUP(B1565,Ripartizione_Geografica!$C$2:$C$21,Ripartizione_Geografica!$B$2:$B$21)</f>
        <v>Nord-ovest</v>
      </c>
    </row>
    <row r="1566" ht="14.25" customHeight="1">
      <c r="A1566" s="13" t="s">
        <v>1619</v>
      </c>
      <c r="B1566" s="13" t="s">
        <v>23</v>
      </c>
      <c r="C1566" s="13" t="str">
        <f t="array" ref="C1566">XLOOKUP(D1566,Province!$B$2:$B$108,Province!$A$2:$A$108)</f>
        <v>Sondrio</v>
      </c>
      <c r="D1566" s="13" t="s">
        <v>1596</v>
      </c>
      <c r="E1566" s="13">
        <v>5400.0</v>
      </c>
      <c r="F1566" s="13">
        <f>(Comuni!$E1566/$E$7910)*100</f>
        <v>0.009087397439</v>
      </c>
      <c r="G1566" s="13">
        <f t="array" ref="G1566">Comuni!$E1566/XLOOKUP(B1566,Ripartizione_Geografica!$C$2:$C$21,Ripartizione_Geografica!$D$2:$D$21)*100</f>
        <v>0.05564628992</v>
      </c>
      <c r="H1566" s="13" t="str">
        <f t="shared" si="1"/>
        <v/>
      </c>
      <c r="I1566" s="13" t="str">
        <f t="array" ref="I1566">XLOOKUP(B1566,Ripartizione_Geografica!$C$2:$C$21,Ripartizione_Geografica!$B$2:$B$21)</f>
        <v>Nord-ovest</v>
      </c>
    </row>
    <row r="1567" ht="14.25" customHeight="1">
      <c r="A1567" s="13" t="s">
        <v>1620</v>
      </c>
      <c r="B1567" s="13" t="s">
        <v>23</v>
      </c>
      <c r="C1567" s="13" t="str">
        <f t="array" ref="C1567">XLOOKUP(D1567,Province!$B$2:$B$108,Province!$A$2:$A$108)</f>
        <v>Sondrio</v>
      </c>
      <c r="D1567" s="13" t="s">
        <v>1596</v>
      </c>
      <c r="E1567" s="13">
        <v>424.0</v>
      </c>
      <c r="F1567" s="13">
        <f>(Comuni!$E1567/$E$7910)*100</f>
        <v>0.0007135289841</v>
      </c>
      <c r="G1567" s="13">
        <f t="array" ref="G1567">Comuni!$E1567/XLOOKUP(B1567,Ripartizione_Geografica!$C$2:$C$21,Ripartizione_Geografica!$D$2:$D$21)*100</f>
        <v>0.004369264246</v>
      </c>
      <c r="H1567" s="13" t="str">
        <f t="shared" si="1"/>
        <v/>
      </c>
      <c r="I1567" s="13" t="str">
        <f t="array" ref="I1567">XLOOKUP(B1567,Ripartizione_Geografica!$C$2:$C$21,Ripartizione_Geografica!$B$2:$B$21)</f>
        <v>Nord-ovest</v>
      </c>
    </row>
    <row r="1568" ht="14.25" customHeight="1">
      <c r="A1568" s="13" t="s">
        <v>1621</v>
      </c>
      <c r="B1568" s="13" t="s">
        <v>23</v>
      </c>
      <c r="C1568" s="13" t="str">
        <f t="array" ref="C1568">XLOOKUP(D1568,Province!$B$2:$B$108,Province!$A$2:$A$108)</f>
        <v>Sondrio</v>
      </c>
      <c r="D1568" s="13" t="s">
        <v>1596</v>
      </c>
      <c r="E1568" s="13">
        <v>3173.0</v>
      </c>
      <c r="F1568" s="13">
        <f>(Comuni!$E1568/$E$7910)*100</f>
        <v>0.005339687421</v>
      </c>
      <c r="G1568" s="13">
        <f t="array" ref="G1568">Comuni!$E1568/XLOOKUP(B1568,Ripartizione_Geografica!$C$2:$C$21,Ripartizione_Geografica!$D$2:$D$21)*100</f>
        <v>0.03269734776</v>
      </c>
      <c r="H1568" s="13" t="str">
        <f t="shared" si="1"/>
        <v/>
      </c>
      <c r="I1568" s="13" t="str">
        <f t="array" ref="I1568">XLOOKUP(B1568,Ripartizione_Geografica!$C$2:$C$21,Ripartizione_Geografica!$B$2:$B$21)</f>
        <v>Nord-ovest</v>
      </c>
    </row>
    <row r="1569" ht="14.25" customHeight="1">
      <c r="A1569" s="13" t="s">
        <v>1622</v>
      </c>
      <c r="B1569" s="13" t="s">
        <v>23</v>
      </c>
      <c r="C1569" s="13" t="str">
        <f t="array" ref="C1569">XLOOKUP(D1569,Province!$B$2:$B$108,Province!$A$2:$A$108)</f>
        <v>Sondrio</v>
      </c>
      <c r="D1569" s="13" t="s">
        <v>1596</v>
      </c>
      <c r="E1569" s="13">
        <v>3551.0</v>
      </c>
      <c r="F1569" s="13">
        <f>(Comuni!$E1569/$E$7910)*100</f>
        <v>0.005975805242</v>
      </c>
      <c r="G1569" s="13">
        <f t="array" ref="G1569">Comuni!$E1569/XLOOKUP(B1569,Ripartizione_Geografica!$C$2:$C$21,Ripartizione_Geografica!$D$2:$D$21)*100</f>
        <v>0.03659258806</v>
      </c>
      <c r="H1569" s="13" t="str">
        <f t="shared" si="1"/>
        <v/>
      </c>
      <c r="I1569" s="13" t="str">
        <f t="array" ref="I1569">XLOOKUP(B1569,Ripartizione_Geografica!$C$2:$C$21,Ripartizione_Geografica!$B$2:$B$21)</f>
        <v>Nord-ovest</v>
      </c>
    </row>
    <row r="1570" ht="14.25" customHeight="1">
      <c r="A1570" s="13" t="s">
        <v>1623</v>
      </c>
      <c r="B1570" s="13" t="s">
        <v>23</v>
      </c>
      <c r="C1570" s="13" t="str">
        <f t="array" ref="C1570">XLOOKUP(D1570,Province!$B$2:$B$108,Province!$A$2:$A$108)</f>
        <v>Sondrio</v>
      </c>
      <c r="D1570" s="13" t="s">
        <v>1596</v>
      </c>
      <c r="E1570" s="13">
        <v>545.0</v>
      </c>
      <c r="F1570" s="13">
        <f>(Comuni!$E1570/$E$7910)*100</f>
        <v>0.0009171540008</v>
      </c>
      <c r="G1570" s="13">
        <f t="array" ref="G1570">Comuni!$E1570/XLOOKUP(B1570,Ripartizione_Geografica!$C$2:$C$21,Ripartizione_Geografica!$D$2:$D$21)*100</f>
        <v>0.005616153335</v>
      </c>
      <c r="H1570" s="13" t="str">
        <f t="shared" si="1"/>
        <v/>
      </c>
      <c r="I1570" s="13" t="str">
        <f t="array" ref="I1570">XLOOKUP(B1570,Ripartizione_Geografica!$C$2:$C$21,Ripartizione_Geografica!$B$2:$B$21)</f>
        <v>Nord-ovest</v>
      </c>
    </row>
    <row r="1571" ht="14.25" customHeight="1">
      <c r="A1571" s="13" t="s">
        <v>1624</v>
      </c>
      <c r="B1571" s="13" t="s">
        <v>23</v>
      </c>
      <c r="C1571" s="13" t="str">
        <f t="array" ref="C1571">XLOOKUP(D1571,Province!$B$2:$B$108,Province!$A$2:$A$108)</f>
        <v>Sondrio</v>
      </c>
      <c r="D1571" s="13" t="s">
        <v>1596</v>
      </c>
      <c r="E1571" s="13">
        <v>835.0</v>
      </c>
      <c r="F1571" s="13">
        <f>(Comuni!$E1571/$E$7910)*100</f>
        <v>0.0014051809</v>
      </c>
      <c r="G1571" s="13">
        <f t="array" ref="G1571">Comuni!$E1571/XLOOKUP(B1571,Ripartizione_Geografica!$C$2:$C$21,Ripartizione_Geografica!$D$2:$D$21)*100</f>
        <v>0.008604565201</v>
      </c>
      <c r="H1571" s="13" t="str">
        <f t="shared" si="1"/>
        <v/>
      </c>
      <c r="I1571" s="13" t="str">
        <f t="array" ref="I1571">XLOOKUP(B1571,Ripartizione_Geografica!$C$2:$C$21,Ripartizione_Geografica!$B$2:$B$21)</f>
        <v>Nord-ovest</v>
      </c>
    </row>
    <row r="1572" ht="14.25" customHeight="1">
      <c r="A1572" s="13" t="s">
        <v>1625</v>
      </c>
      <c r="B1572" s="13" t="s">
        <v>23</v>
      </c>
      <c r="C1572" s="13" t="str">
        <f t="array" ref="C1572">XLOOKUP(D1572,Province!$B$2:$B$108,Province!$A$2:$A$108)</f>
        <v>Sondrio</v>
      </c>
      <c r="D1572" s="13" t="s">
        <v>1596</v>
      </c>
      <c r="E1572" s="13">
        <v>611.0</v>
      </c>
      <c r="F1572" s="13">
        <f>(Comuni!$E1572/$E$7910)*100</f>
        <v>0.001028222192</v>
      </c>
      <c r="G1572" s="13">
        <f t="array" ref="G1572">Comuni!$E1572/XLOOKUP(B1572,Ripartizione_Geografica!$C$2:$C$21,Ripartizione_Geografica!$D$2:$D$21)*100</f>
        <v>0.006296274656</v>
      </c>
      <c r="H1572" s="13" t="str">
        <f t="shared" si="1"/>
        <v/>
      </c>
      <c r="I1572" s="13" t="str">
        <f t="array" ref="I1572">XLOOKUP(B1572,Ripartizione_Geografica!$C$2:$C$21,Ripartizione_Geografica!$B$2:$B$21)</f>
        <v>Nord-ovest</v>
      </c>
    </row>
    <row r="1573" ht="14.25" customHeight="1">
      <c r="A1573" s="13" t="s">
        <v>1626</v>
      </c>
      <c r="B1573" s="13" t="s">
        <v>23</v>
      </c>
      <c r="C1573" s="13" t="str">
        <f t="array" ref="C1573">XLOOKUP(D1573,Province!$B$2:$B$108,Province!$A$2:$A$108)</f>
        <v>Sondrio</v>
      </c>
      <c r="D1573" s="13" t="s">
        <v>1596</v>
      </c>
      <c r="E1573" s="13">
        <v>189.0</v>
      </c>
      <c r="F1573" s="13">
        <f>(Comuni!$E1573/$E$7910)*100</f>
        <v>0.0003180589104</v>
      </c>
      <c r="G1573" s="13">
        <f t="array" ref="G1573">Comuni!$E1573/XLOOKUP(B1573,Ripartizione_Geografica!$C$2:$C$21,Ripartizione_Geografica!$D$2:$D$21)*100</f>
        <v>0.001947620147</v>
      </c>
      <c r="H1573" s="13" t="str">
        <f t="shared" si="1"/>
        <v/>
      </c>
      <c r="I1573" s="13" t="str">
        <f t="array" ref="I1573">XLOOKUP(B1573,Ripartizione_Geografica!$C$2:$C$21,Ripartizione_Geografica!$B$2:$B$21)</f>
        <v>Nord-ovest</v>
      </c>
    </row>
    <row r="1574" ht="14.25" customHeight="1">
      <c r="A1574" s="13" t="s">
        <v>1627</v>
      </c>
      <c r="B1574" s="13" t="s">
        <v>23</v>
      </c>
      <c r="C1574" s="13" t="str">
        <f t="array" ref="C1574">XLOOKUP(D1574,Province!$B$2:$B$108,Province!$A$2:$A$108)</f>
        <v>Sondrio</v>
      </c>
      <c r="D1574" s="13" t="s">
        <v>1596</v>
      </c>
      <c r="E1574" s="13">
        <v>1903.0</v>
      </c>
      <c r="F1574" s="13">
        <f>(Comuni!$E1574/$E$7910)*100</f>
        <v>0.003202466172</v>
      </c>
      <c r="G1574" s="13">
        <f t="array" ref="G1574">Comuni!$E1574/XLOOKUP(B1574,Ripartizione_Geografica!$C$2:$C$21,Ripartizione_Geografica!$D$2:$D$21)*100</f>
        <v>0.01961016476</v>
      </c>
      <c r="H1574" s="13" t="str">
        <f t="shared" si="1"/>
        <v/>
      </c>
      <c r="I1574" s="13" t="str">
        <f t="array" ref="I1574">XLOOKUP(B1574,Ripartizione_Geografica!$C$2:$C$21,Ripartizione_Geografica!$B$2:$B$21)</f>
        <v>Nord-ovest</v>
      </c>
    </row>
    <row r="1575" ht="14.25" customHeight="1">
      <c r="A1575" s="13" t="s">
        <v>1628</v>
      </c>
      <c r="B1575" s="13" t="s">
        <v>23</v>
      </c>
      <c r="C1575" s="13" t="str">
        <f t="array" ref="C1575">XLOOKUP(D1575,Province!$B$2:$B$108,Province!$A$2:$A$108)</f>
        <v>Sondrio</v>
      </c>
      <c r="D1575" s="13" t="s">
        <v>1596</v>
      </c>
      <c r="E1575" s="13">
        <v>4619.0</v>
      </c>
      <c r="F1575" s="13">
        <f>(Comuni!$E1575/$E$7910)*100</f>
        <v>0.007773090513</v>
      </c>
      <c r="G1575" s="13">
        <f t="array" ref="G1575">Comuni!$E1575/XLOOKUP(B1575,Ripartizione_Geografica!$C$2:$C$21,Ripartizione_Geografica!$D$2:$D$21)*100</f>
        <v>0.04759818762</v>
      </c>
      <c r="H1575" s="13" t="str">
        <f t="shared" si="1"/>
        <v/>
      </c>
      <c r="I1575" s="13" t="str">
        <f t="array" ref="I1575">XLOOKUP(B1575,Ripartizione_Geografica!$C$2:$C$21,Ripartizione_Geografica!$B$2:$B$21)</f>
        <v>Nord-ovest</v>
      </c>
    </row>
    <row r="1576" ht="14.25" customHeight="1">
      <c r="A1576" s="13" t="s">
        <v>1629</v>
      </c>
      <c r="B1576" s="13" t="s">
        <v>23</v>
      </c>
      <c r="C1576" s="13" t="str">
        <f t="array" ref="C1576">XLOOKUP(D1576,Province!$B$2:$B$108,Province!$A$2:$A$108)</f>
        <v>Sondrio</v>
      </c>
      <c r="D1576" s="13" t="s">
        <v>1596</v>
      </c>
      <c r="E1576" s="13">
        <v>1615.0</v>
      </c>
      <c r="F1576" s="13">
        <f>(Comuni!$E1576/$E$7910)*100</f>
        <v>0.002717804975</v>
      </c>
      <c r="G1576" s="13">
        <f t="array" ref="G1576">Comuni!$E1576/XLOOKUP(B1576,Ripartizione_Geografica!$C$2:$C$21,Ripartizione_Geografica!$D$2:$D$21)*100</f>
        <v>0.01664236263</v>
      </c>
      <c r="H1576" s="13" t="str">
        <f t="shared" si="1"/>
        <v/>
      </c>
      <c r="I1576" s="13" t="str">
        <f t="array" ref="I1576">XLOOKUP(B1576,Ripartizione_Geografica!$C$2:$C$21,Ripartizione_Geografica!$B$2:$B$21)</f>
        <v>Nord-ovest</v>
      </c>
    </row>
    <row r="1577" ht="14.25" customHeight="1">
      <c r="A1577" s="13" t="s">
        <v>1630</v>
      </c>
      <c r="B1577" s="13" t="s">
        <v>23</v>
      </c>
      <c r="C1577" s="13" t="str">
        <f t="array" ref="C1577">XLOOKUP(D1577,Province!$B$2:$B$108,Province!$A$2:$A$108)</f>
        <v>Sondrio</v>
      </c>
      <c r="D1577" s="13" t="s">
        <v>1596</v>
      </c>
      <c r="E1577" s="13">
        <v>540.0</v>
      </c>
      <c r="F1577" s="13">
        <f>(Comuni!$E1577/$E$7910)*100</f>
        <v>0.0009087397439</v>
      </c>
      <c r="G1577" s="13">
        <f t="array" ref="G1577">Comuni!$E1577/XLOOKUP(B1577,Ripartizione_Geografica!$C$2:$C$21,Ripartizione_Geografica!$D$2:$D$21)*100</f>
        <v>0.005564628992</v>
      </c>
      <c r="H1577" s="13" t="str">
        <f t="shared" si="1"/>
        <v/>
      </c>
      <c r="I1577" s="13" t="str">
        <f t="array" ref="I1577">XLOOKUP(B1577,Ripartizione_Geografica!$C$2:$C$21,Ripartizione_Geografica!$B$2:$B$21)</f>
        <v>Nord-ovest</v>
      </c>
    </row>
    <row r="1578" ht="14.25" customHeight="1">
      <c r="A1578" s="13" t="s">
        <v>1631</v>
      </c>
      <c r="B1578" s="13" t="s">
        <v>23</v>
      </c>
      <c r="C1578" s="13" t="str">
        <f t="array" ref="C1578">XLOOKUP(D1578,Province!$B$2:$B$108,Province!$A$2:$A$108)</f>
        <v>Sondrio</v>
      </c>
      <c r="D1578" s="13" t="s">
        <v>1596</v>
      </c>
      <c r="E1578" s="13">
        <v>1372.0</v>
      </c>
      <c r="F1578" s="13">
        <f>(Comuni!$E1578/$E$7910)*100</f>
        <v>0.00230887209</v>
      </c>
      <c r="G1578" s="13">
        <f t="array" ref="G1578">Comuni!$E1578/XLOOKUP(B1578,Ripartizione_Geografica!$C$2:$C$21,Ripartizione_Geografica!$D$2:$D$21)*100</f>
        <v>0.01413827959</v>
      </c>
      <c r="H1578" s="13" t="str">
        <f t="shared" si="1"/>
        <v/>
      </c>
      <c r="I1578" s="13" t="str">
        <f t="array" ref="I1578">XLOOKUP(B1578,Ripartizione_Geografica!$C$2:$C$21,Ripartizione_Geografica!$B$2:$B$21)</f>
        <v>Nord-ovest</v>
      </c>
    </row>
    <row r="1579" ht="14.25" customHeight="1">
      <c r="A1579" s="13" t="s">
        <v>1632</v>
      </c>
      <c r="B1579" s="13" t="s">
        <v>23</v>
      </c>
      <c r="C1579" s="13" t="str">
        <f t="array" ref="C1579">XLOOKUP(D1579,Province!$B$2:$B$108,Province!$A$2:$A$108)</f>
        <v>Sondrio</v>
      </c>
      <c r="D1579" s="13" t="s">
        <v>1596</v>
      </c>
      <c r="E1579" s="13">
        <v>5976.0</v>
      </c>
      <c r="F1579" s="13">
        <f>(Comuni!$E1579/$E$7910)*100</f>
        <v>0.01005671983</v>
      </c>
      <c r="G1579" s="13">
        <f t="array" ref="G1579">Comuni!$E1579/XLOOKUP(B1579,Ripartizione_Geografica!$C$2:$C$21,Ripartizione_Geografica!$D$2:$D$21)*100</f>
        <v>0.06158189418</v>
      </c>
      <c r="H1579" s="13" t="str">
        <f t="shared" si="1"/>
        <v/>
      </c>
      <c r="I1579" s="13" t="str">
        <f t="array" ref="I1579">XLOOKUP(B1579,Ripartizione_Geografica!$C$2:$C$21,Ripartizione_Geografica!$B$2:$B$21)</f>
        <v>Nord-ovest</v>
      </c>
    </row>
    <row r="1580" ht="14.25" customHeight="1">
      <c r="A1580" s="13" t="s">
        <v>1633</v>
      </c>
      <c r="B1580" s="13" t="s">
        <v>23</v>
      </c>
      <c r="C1580" s="13" t="str">
        <f t="array" ref="C1580">XLOOKUP(D1580,Province!$B$2:$B$108,Province!$A$2:$A$108)</f>
        <v>Sondrio</v>
      </c>
      <c r="D1580" s="13" t="s">
        <v>1596</v>
      </c>
      <c r="E1580" s="13">
        <v>667.0</v>
      </c>
      <c r="F1580" s="13">
        <f>(Comuni!$E1580/$E$7910)*100</f>
        <v>0.001122461869</v>
      </c>
      <c r="G1580" s="13">
        <f t="array" ref="G1580">Comuni!$E1580/XLOOKUP(B1580,Ripartizione_Geografica!$C$2:$C$21,Ripartizione_Geografica!$D$2:$D$21)*100</f>
        <v>0.006873347292</v>
      </c>
      <c r="H1580" s="13" t="str">
        <f t="shared" si="1"/>
        <v/>
      </c>
      <c r="I1580" s="13" t="str">
        <f t="array" ref="I1580">XLOOKUP(B1580,Ripartizione_Geografica!$C$2:$C$21,Ripartizione_Geografica!$B$2:$B$21)</f>
        <v>Nord-ovest</v>
      </c>
    </row>
    <row r="1581" ht="14.25" customHeight="1">
      <c r="A1581" s="13" t="s">
        <v>1634</v>
      </c>
      <c r="B1581" s="13" t="s">
        <v>23</v>
      </c>
      <c r="C1581" s="13" t="str">
        <f t="array" ref="C1581">XLOOKUP(D1581,Province!$B$2:$B$108,Province!$A$2:$A$108)</f>
        <v>Sondrio</v>
      </c>
      <c r="D1581" s="13" t="s">
        <v>1596</v>
      </c>
      <c r="E1581" s="13">
        <v>732.0</v>
      </c>
      <c r="F1581" s="13">
        <f>(Comuni!$E1581/$E$7910)*100</f>
        <v>0.001231847208</v>
      </c>
      <c r="G1581" s="13">
        <f t="array" ref="G1581">Comuni!$E1581/XLOOKUP(B1581,Ripartizione_Geografica!$C$2:$C$21,Ripartizione_Geografica!$D$2:$D$21)*100</f>
        <v>0.007543163745</v>
      </c>
      <c r="H1581" s="13" t="str">
        <f t="shared" si="1"/>
        <v/>
      </c>
      <c r="I1581" s="13" t="str">
        <f t="array" ref="I1581">XLOOKUP(B1581,Ripartizione_Geografica!$C$2:$C$21,Ripartizione_Geografica!$B$2:$B$21)</f>
        <v>Nord-ovest</v>
      </c>
    </row>
    <row r="1582" ht="14.25" customHeight="1">
      <c r="A1582" s="13" t="s">
        <v>1635</v>
      </c>
      <c r="B1582" s="13" t="s">
        <v>23</v>
      </c>
      <c r="C1582" s="13" t="str">
        <f t="array" ref="C1582">XLOOKUP(D1582,Province!$B$2:$B$108,Province!$A$2:$A$108)</f>
        <v>Sondrio</v>
      </c>
      <c r="D1582" s="13" t="s">
        <v>1596</v>
      </c>
      <c r="E1582" s="13">
        <v>1041.0</v>
      </c>
      <c r="F1582" s="13">
        <f>(Comuni!$E1582/$E$7910)*100</f>
        <v>0.001751848284</v>
      </c>
      <c r="G1582" s="13">
        <f t="array" ref="G1582">Comuni!$E1582/XLOOKUP(B1582,Ripartizione_Geografica!$C$2:$C$21,Ripartizione_Geografica!$D$2:$D$21)*100</f>
        <v>0.01072736811</v>
      </c>
      <c r="H1582" s="13" t="str">
        <f t="shared" si="1"/>
        <v/>
      </c>
      <c r="I1582" s="13" t="str">
        <f t="array" ref="I1582">XLOOKUP(B1582,Ripartizione_Geografica!$C$2:$C$21,Ripartizione_Geografica!$B$2:$B$21)</f>
        <v>Nord-ovest</v>
      </c>
    </row>
    <row r="1583" ht="14.25" customHeight="1">
      <c r="A1583" s="13" t="s">
        <v>1636</v>
      </c>
      <c r="B1583" s="13" t="s">
        <v>23</v>
      </c>
      <c r="C1583" s="13" t="str">
        <f t="array" ref="C1583">XLOOKUP(D1583,Province!$B$2:$B$108,Province!$A$2:$A$108)</f>
        <v>Sondrio</v>
      </c>
      <c r="D1583" s="13" t="s">
        <v>1596</v>
      </c>
      <c r="E1583" s="13">
        <v>1001.0</v>
      </c>
      <c r="F1583" s="13">
        <f>(Comuni!$E1583/$E$7910)*100</f>
        <v>0.001684534229</v>
      </c>
      <c r="G1583" s="13">
        <f t="array" ref="G1583">Comuni!$E1583/XLOOKUP(B1583,Ripartizione_Geografica!$C$2:$C$21,Ripartizione_Geografica!$D$2:$D$21)*100</f>
        <v>0.01031517337</v>
      </c>
      <c r="H1583" s="13" t="str">
        <f t="shared" si="1"/>
        <v/>
      </c>
      <c r="I1583" s="13" t="str">
        <f t="array" ref="I1583">XLOOKUP(B1583,Ripartizione_Geografica!$C$2:$C$21,Ripartizione_Geografica!$B$2:$B$21)</f>
        <v>Nord-ovest</v>
      </c>
    </row>
    <row r="1584" ht="14.25" customHeight="1">
      <c r="A1584" s="13" t="s">
        <v>1637</v>
      </c>
      <c r="B1584" s="13" t="s">
        <v>23</v>
      </c>
      <c r="C1584" s="13" t="str">
        <f t="array" ref="C1584">XLOOKUP(D1584,Province!$B$2:$B$108,Province!$A$2:$A$108)</f>
        <v>Sondrio</v>
      </c>
      <c r="D1584" s="13" t="s">
        <v>1596</v>
      </c>
      <c r="E1584" s="13">
        <v>1747.0</v>
      </c>
      <c r="F1584" s="13">
        <f>(Comuni!$E1584/$E$7910)*100</f>
        <v>0.002939941357</v>
      </c>
      <c r="G1584" s="13">
        <f t="array" ref="G1584">Comuni!$E1584/XLOOKUP(B1584,Ripartizione_Geografica!$C$2:$C$21,Ripartizione_Geografica!$D$2:$D$21)*100</f>
        <v>0.01800260528</v>
      </c>
      <c r="H1584" s="13" t="str">
        <f t="shared" si="1"/>
        <v/>
      </c>
      <c r="I1584" s="13" t="str">
        <f t="array" ref="I1584">XLOOKUP(B1584,Ripartizione_Geografica!$C$2:$C$21,Ripartizione_Geografica!$B$2:$B$21)</f>
        <v>Nord-ovest</v>
      </c>
    </row>
    <row r="1585" ht="14.25" customHeight="1">
      <c r="A1585" s="13" t="s">
        <v>1638</v>
      </c>
      <c r="B1585" s="13" t="s">
        <v>23</v>
      </c>
      <c r="C1585" s="13" t="str">
        <f t="array" ref="C1585">XLOOKUP(D1585,Province!$B$2:$B$108,Province!$A$2:$A$108)</f>
        <v>Sondrio</v>
      </c>
      <c r="D1585" s="13" t="s">
        <v>1596</v>
      </c>
      <c r="E1585" s="13">
        <v>3031.0</v>
      </c>
      <c r="F1585" s="13">
        <f>(Comuni!$E1585/$E$7910)*100</f>
        <v>0.005100722526</v>
      </c>
      <c r="G1585" s="13">
        <f t="array" ref="G1585">Comuni!$E1585/XLOOKUP(B1585,Ripartizione_Geografica!$C$2:$C$21,Ripartizione_Geografica!$D$2:$D$21)*100</f>
        <v>0.03123405644</v>
      </c>
      <c r="H1585" s="13" t="str">
        <f t="shared" si="1"/>
        <v/>
      </c>
      <c r="I1585" s="13" t="str">
        <f t="array" ref="I1585">XLOOKUP(B1585,Ripartizione_Geografica!$C$2:$C$21,Ripartizione_Geografica!$B$2:$B$21)</f>
        <v>Nord-ovest</v>
      </c>
    </row>
    <row r="1586" ht="14.25" customHeight="1">
      <c r="A1586" s="13" t="s">
        <v>1639</v>
      </c>
      <c r="B1586" s="13" t="s">
        <v>23</v>
      </c>
      <c r="C1586" s="13" t="str">
        <f t="array" ref="C1586">XLOOKUP(D1586,Province!$B$2:$B$108,Province!$A$2:$A$108)</f>
        <v>Sondrio</v>
      </c>
      <c r="D1586" s="13" t="s">
        <v>1596</v>
      </c>
      <c r="E1586" s="13">
        <v>11786.0</v>
      </c>
      <c r="F1586" s="13">
        <f>(Comuni!$E1586/$E$7910)*100</f>
        <v>0.01983408634</v>
      </c>
      <c r="G1586" s="13">
        <f t="array" ref="G1586">Comuni!$E1586/XLOOKUP(B1586,Ripartizione_Geografica!$C$2:$C$21,Ripartizione_Geografica!$D$2:$D$21)*100</f>
        <v>0.1214531802</v>
      </c>
      <c r="H1586" s="13" t="str">
        <f t="shared" si="1"/>
        <v/>
      </c>
      <c r="I1586" s="13" t="str">
        <f t="array" ref="I1586">XLOOKUP(B1586,Ripartizione_Geografica!$C$2:$C$21,Ripartizione_Geografica!$B$2:$B$21)</f>
        <v>Nord-ovest</v>
      </c>
    </row>
    <row r="1587" ht="14.25" customHeight="1">
      <c r="A1587" s="13" t="s">
        <v>1640</v>
      </c>
      <c r="B1587" s="13" t="s">
        <v>23</v>
      </c>
      <c r="C1587" s="13" t="str">
        <f t="array" ref="C1587">XLOOKUP(D1587,Province!$B$2:$B$108,Province!$A$2:$A$108)</f>
        <v>Sondrio</v>
      </c>
      <c r="D1587" s="13" t="s">
        <v>1596</v>
      </c>
      <c r="E1587" s="13">
        <v>1814.0</v>
      </c>
      <c r="F1587" s="13">
        <f>(Comuni!$E1587/$E$7910)*100</f>
        <v>0.003052692399</v>
      </c>
      <c r="G1587" s="13">
        <f t="array" ref="G1587">Comuni!$E1587/XLOOKUP(B1587,Ripartizione_Geografica!$C$2:$C$21,Ripartizione_Geografica!$D$2:$D$21)*100</f>
        <v>0.01869303147</v>
      </c>
      <c r="H1587" s="13" t="str">
        <f t="shared" si="1"/>
        <v/>
      </c>
      <c r="I1587" s="13" t="str">
        <f t="array" ref="I1587">XLOOKUP(B1587,Ripartizione_Geografica!$C$2:$C$21,Ripartizione_Geografica!$B$2:$B$21)</f>
        <v>Nord-ovest</v>
      </c>
    </row>
    <row r="1588" ht="14.25" customHeight="1">
      <c r="A1588" s="13" t="s">
        <v>1641</v>
      </c>
      <c r="B1588" s="13" t="s">
        <v>23</v>
      </c>
      <c r="C1588" s="13" t="str">
        <f t="array" ref="C1588">XLOOKUP(D1588,Province!$B$2:$B$108,Province!$A$2:$A$108)</f>
        <v>Sondrio</v>
      </c>
      <c r="D1588" s="13" t="s">
        <v>1596</v>
      </c>
      <c r="E1588" s="13">
        <v>30.0</v>
      </c>
      <c r="F1588" s="13">
        <f>(Comuni!$E1588/$E$7910)*100</f>
        <v>0.00005048554133</v>
      </c>
      <c r="G1588" s="13">
        <f t="array" ref="G1588">Comuni!$E1588/XLOOKUP(B1588,Ripartizione_Geografica!$C$2:$C$21,Ripartizione_Geografica!$D$2:$D$21)*100</f>
        <v>0.0003091460551</v>
      </c>
      <c r="H1588" s="13" t="str">
        <f t="shared" si="1"/>
        <v/>
      </c>
      <c r="I1588" s="13" t="str">
        <f t="array" ref="I1588">XLOOKUP(B1588,Ripartizione_Geografica!$C$2:$C$21,Ripartizione_Geografica!$B$2:$B$21)</f>
        <v>Nord-ovest</v>
      </c>
    </row>
    <row r="1589" ht="14.25" customHeight="1">
      <c r="A1589" s="13" t="s">
        <v>1642</v>
      </c>
      <c r="B1589" s="13" t="s">
        <v>23</v>
      </c>
      <c r="C1589" s="13" t="str">
        <f t="array" ref="C1589">XLOOKUP(D1589,Province!$B$2:$B$108,Province!$A$2:$A$108)</f>
        <v>Sondrio</v>
      </c>
      <c r="D1589" s="13" t="s">
        <v>1596</v>
      </c>
      <c r="E1589" s="13">
        <v>1321.0</v>
      </c>
      <c r="F1589" s="13">
        <f>(Comuni!$E1589/$E$7910)*100</f>
        <v>0.00222304667</v>
      </c>
      <c r="G1589" s="13">
        <f t="array" ref="G1589">Comuni!$E1589/XLOOKUP(B1589,Ripartizione_Geografica!$C$2:$C$21,Ripartizione_Geografica!$D$2:$D$21)*100</f>
        <v>0.01361273129</v>
      </c>
      <c r="H1589" s="13" t="str">
        <f t="shared" si="1"/>
        <v/>
      </c>
      <c r="I1589" s="13" t="str">
        <f t="array" ref="I1589">XLOOKUP(B1589,Ripartizione_Geografica!$C$2:$C$21,Ripartizione_Geografica!$B$2:$B$21)</f>
        <v>Nord-ovest</v>
      </c>
    </row>
    <row r="1590" ht="14.25" customHeight="1">
      <c r="A1590" s="13" t="s">
        <v>1643</v>
      </c>
      <c r="B1590" s="13" t="s">
        <v>23</v>
      </c>
      <c r="C1590" s="13" t="str">
        <f t="array" ref="C1590">XLOOKUP(D1590,Province!$B$2:$B$108,Province!$A$2:$A$108)</f>
        <v>Sondrio</v>
      </c>
      <c r="D1590" s="13" t="s">
        <v>1596</v>
      </c>
      <c r="E1590" s="13">
        <v>2309.0</v>
      </c>
      <c r="F1590" s="13">
        <f>(Comuni!$E1590/$E$7910)*100</f>
        <v>0.003885703831</v>
      </c>
      <c r="G1590" s="13">
        <f t="array" ref="G1590">Comuni!$E1590/XLOOKUP(B1590,Ripartizione_Geografica!$C$2:$C$21,Ripartizione_Geografica!$D$2:$D$21)*100</f>
        <v>0.02379394138</v>
      </c>
      <c r="H1590" s="13" t="str">
        <f t="shared" si="1"/>
        <v/>
      </c>
      <c r="I1590" s="13" t="str">
        <f t="array" ref="I1590">XLOOKUP(B1590,Ripartizione_Geografica!$C$2:$C$21,Ripartizione_Geografica!$B$2:$B$21)</f>
        <v>Nord-ovest</v>
      </c>
    </row>
    <row r="1591" ht="14.25" customHeight="1">
      <c r="A1591" s="13" t="s">
        <v>1644</v>
      </c>
      <c r="B1591" s="13" t="s">
        <v>23</v>
      </c>
      <c r="C1591" s="13" t="str">
        <f t="array" ref="C1591">XLOOKUP(D1591,Province!$B$2:$B$108,Province!$A$2:$A$108)</f>
        <v>Sondrio</v>
      </c>
      <c r="D1591" s="13" t="s">
        <v>1596</v>
      </c>
      <c r="E1591" s="13">
        <v>1950.0</v>
      </c>
      <c r="F1591" s="13">
        <f>(Comuni!$E1591/$E$7910)*100</f>
        <v>0.003281560186</v>
      </c>
      <c r="G1591" s="13">
        <f t="array" ref="G1591">Comuni!$E1591/XLOOKUP(B1591,Ripartizione_Geografica!$C$2:$C$21,Ripartizione_Geografica!$D$2:$D$21)*100</f>
        <v>0.02009449358</v>
      </c>
      <c r="H1591" s="13" t="str">
        <f t="shared" si="1"/>
        <v/>
      </c>
      <c r="I1591" s="13" t="str">
        <f t="array" ref="I1591">XLOOKUP(B1591,Ripartizione_Geografica!$C$2:$C$21,Ripartizione_Geografica!$B$2:$B$21)</f>
        <v>Nord-ovest</v>
      </c>
    </row>
    <row r="1592" ht="14.25" customHeight="1">
      <c r="A1592" s="13" t="s">
        <v>1645</v>
      </c>
      <c r="B1592" s="13" t="s">
        <v>23</v>
      </c>
      <c r="C1592" s="13" t="str">
        <f t="array" ref="C1592">XLOOKUP(D1592,Province!$B$2:$B$108,Province!$A$2:$A$108)</f>
        <v>Sondrio</v>
      </c>
      <c r="D1592" s="13" t="s">
        <v>1596</v>
      </c>
      <c r="E1592" s="13">
        <v>1865.0</v>
      </c>
      <c r="F1592" s="13">
        <f>(Comuni!$E1592/$E$7910)*100</f>
        <v>0.003138517819</v>
      </c>
      <c r="G1592" s="13">
        <f t="array" ref="G1592">Comuni!$E1592/XLOOKUP(B1592,Ripartizione_Geografica!$C$2:$C$21,Ripartizione_Geografica!$D$2:$D$21)*100</f>
        <v>0.01921857976</v>
      </c>
      <c r="H1592" s="13" t="str">
        <f t="shared" si="1"/>
        <v/>
      </c>
      <c r="I1592" s="13" t="str">
        <f t="array" ref="I1592">XLOOKUP(B1592,Ripartizione_Geografica!$C$2:$C$21,Ripartizione_Geografica!$B$2:$B$21)</f>
        <v>Nord-ovest</v>
      </c>
    </row>
    <row r="1593" ht="14.25" customHeight="1">
      <c r="A1593" s="13" t="s">
        <v>1646</v>
      </c>
      <c r="B1593" s="13" t="s">
        <v>23</v>
      </c>
      <c r="C1593" s="13" t="str">
        <f t="array" ref="C1593">XLOOKUP(D1593,Province!$B$2:$B$108,Province!$A$2:$A$108)</f>
        <v>Sondrio</v>
      </c>
      <c r="D1593" s="13" t="s">
        <v>1596</v>
      </c>
      <c r="E1593" s="13">
        <v>2304.0</v>
      </c>
      <c r="F1593" s="13">
        <f>(Comuni!$E1593/$E$7910)*100</f>
        <v>0.003877289574</v>
      </c>
      <c r="G1593" s="13">
        <f t="array" ref="G1593">Comuni!$E1593/XLOOKUP(B1593,Ripartizione_Geografica!$C$2:$C$21,Ripartizione_Geografica!$D$2:$D$21)*100</f>
        <v>0.02374241703</v>
      </c>
      <c r="H1593" s="13" t="str">
        <f t="shared" si="1"/>
        <v/>
      </c>
      <c r="I1593" s="13" t="str">
        <f t="array" ref="I1593">XLOOKUP(B1593,Ripartizione_Geografica!$C$2:$C$21,Ripartizione_Geografica!$B$2:$B$21)</f>
        <v>Nord-ovest</v>
      </c>
    </row>
    <row r="1594" ht="14.25" customHeight="1">
      <c r="A1594" s="13" t="s">
        <v>1647</v>
      </c>
      <c r="B1594" s="13" t="s">
        <v>23</v>
      </c>
      <c r="C1594" s="13" t="str">
        <f t="array" ref="C1594">XLOOKUP(D1594,Province!$B$2:$B$108,Province!$A$2:$A$108)</f>
        <v>Sondrio</v>
      </c>
      <c r="D1594" s="13" t="s">
        <v>1596</v>
      </c>
      <c r="E1594" s="13">
        <v>659.0</v>
      </c>
      <c r="F1594" s="13">
        <f>(Comuni!$E1594/$E$7910)*100</f>
        <v>0.001108999058</v>
      </c>
      <c r="G1594" s="13">
        <f t="array" ref="G1594">Comuni!$E1594/XLOOKUP(B1594,Ripartizione_Geografica!$C$2:$C$21,Ripartizione_Geografica!$D$2:$D$21)*100</f>
        <v>0.006790908344</v>
      </c>
      <c r="H1594" s="13" t="str">
        <f t="shared" si="1"/>
        <v/>
      </c>
      <c r="I1594" s="13" t="str">
        <f t="array" ref="I1594">XLOOKUP(B1594,Ripartizione_Geografica!$C$2:$C$21,Ripartizione_Geografica!$B$2:$B$21)</f>
        <v>Nord-ovest</v>
      </c>
    </row>
    <row r="1595" ht="14.25" customHeight="1">
      <c r="A1595" s="13" t="s">
        <v>1648</v>
      </c>
      <c r="B1595" s="13" t="s">
        <v>23</v>
      </c>
      <c r="C1595" s="13" t="str">
        <f t="array" ref="C1595">XLOOKUP(D1595,Province!$B$2:$B$108,Province!$A$2:$A$108)</f>
        <v>Sondrio</v>
      </c>
      <c r="D1595" s="13" t="s">
        <v>1596</v>
      </c>
      <c r="E1595" s="13">
        <v>2921.0</v>
      </c>
      <c r="F1595" s="13">
        <f>(Comuni!$E1595/$E$7910)*100</f>
        <v>0.004915608874</v>
      </c>
      <c r="G1595" s="13">
        <f t="array" ref="G1595">Comuni!$E1595/XLOOKUP(B1595,Ripartizione_Geografica!$C$2:$C$21,Ripartizione_Geografica!$D$2:$D$21)*100</f>
        <v>0.0301005209</v>
      </c>
      <c r="H1595" s="13" t="str">
        <f t="shared" si="1"/>
        <v/>
      </c>
      <c r="I1595" s="13" t="str">
        <f t="array" ref="I1595">XLOOKUP(B1595,Ripartizione_Geografica!$C$2:$C$21,Ripartizione_Geografica!$B$2:$B$21)</f>
        <v>Nord-ovest</v>
      </c>
    </row>
    <row r="1596" ht="14.25" customHeight="1">
      <c r="A1596" s="13" t="s">
        <v>1649</v>
      </c>
      <c r="B1596" s="13" t="s">
        <v>23</v>
      </c>
      <c r="C1596" s="13" t="str">
        <f t="array" ref="C1596">XLOOKUP(D1596,Province!$B$2:$B$108,Province!$A$2:$A$108)</f>
        <v>Sondrio</v>
      </c>
      <c r="D1596" s="13" t="s">
        <v>1596</v>
      </c>
      <c r="E1596" s="13">
        <v>292.0</v>
      </c>
      <c r="F1596" s="13">
        <f>(Comuni!$E1596/$E$7910)*100</f>
        <v>0.0004913926023</v>
      </c>
      <c r="G1596" s="13">
        <f t="array" ref="G1596">Comuni!$E1596/XLOOKUP(B1596,Ripartizione_Geografica!$C$2:$C$21,Ripartizione_Geografica!$D$2:$D$21)*100</f>
        <v>0.003009021603</v>
      </c>
      <c r="H1596" s="13" t="str">
        <f t="shared" si="1"/>
        <v/>
      </c>
      <c r="I1596" s="13" t="str">
        <f t="array" ref="I1596">XLOOKUP(B1596,Ripartizione_Geografica!$C$2:$C$21,Ripartizione_Geografica!$B$2:$B$21)</f>
        <v>Nord-ovest</v>
      </c>
    </row>
    <row r="1597" ht="14.25" customHeight="1">
      <c r="A1597" s="13" t="s">
        <v>1650</v>
      </c>
      <c r="B1597" s="13" t="s">
        <v>23</v>
      </c>
      <c r="C1597" s="13" t="str">
        <f t="array" ref="C1597">XLOOKUP(D1597,Province!$B$2:$B$108,Province!$A$2:$A$108)</f>
        <v>Sondrio</v>
      </c>
      <c r="D1597" s="13" t="s">
        <v>1596</v>
      </c>
      <c r="E1597" s="13">
        <v>564.0</v>
      </c>
      <c r="F1597" s="13">
        <f>(Comuni!$E1597/$E$7910)*100</f>
        <v>0.000949128177</v>
      </c>
      <c r="G1597" s="13">
        <f t="array" ref="G1597">Comuni!$E1597/XLOOKUP(B1597,Ripartizione_Geografica!$C$2:$C$21,Ripartizione_Geografica!$D$2:$D$21)*100</f>
        <v>0.005811945836</v>
      </c>
      <c r="H1597" s="13" t="str">
        <f t="shared" si="1"/>
        <v/>
      </c>
      <c r="I1597" s="13" t="str">
        <f t="array" ref="I1597">XLOOKUP(B1597,Ripartizione_Geografica!$C$2:$C$21,Ripartizione_Geografica!$B$2:$B$21)</f>
        <v>Nord-ovest</v>
      </c>
    </row>
    <row r="1598" ht="14.25" customHeight="1">
      <c r="A1598" s="13" t="s">
        <v>1651</v>
      </c>
      <c r="B1598" s="13" t="s">
        <v>23</v>
      </c>
      <c r="C1598" s="13" t="str">
        <f t="array" ref="C1598">XLOOKUP(D1598,Province!$B$2:$B$108,Province!$A$2:$A$108)</f>
        <v>Sondrio</v>
      </c>
      <c r="D1598" s="13" t="s">
        <v>1596</v>
      </c>
      <c r="E1598" s="13">
        <v>2884.0</v>
      </c>
      <c r="F1598" s="13">
        <f>(Comuni!$E1598/$E$7910)*100</f>
        <v>0.004853343373</v>
      </c>
      <c r="G1598" s="13">
        <f t="array" ref="G1598">Comuni!$E1598/XLOOKUP(B1598,Ripartizione_Geografica!$C$2:$C$21,Ripartizione_Geografica!$D$2:$D$21)*100</f>
        <v>0.02971924077</v>
      </c>
      <c r="H1598" s="13" t="str">
        <f t="shared" si="1"/>
        <v/>
      </c>
      <c r="I1598" s="13" t="str">
        <f t="array" ref="I1598">XLOOKUP(B1598,Ripartizione_Geografica!$C$2:$C$21,Ripartizione_Geografica!$B$2:$B$21)</f>
        <v>Nord-ovest</v>
      </c>
    </row>
    <row r="1599" ht="14.25" customHeight="1">
      <c r="A1599" s="13" t="s">
        <v>1652</v>
      </c>
      <c r="B1599" s="13" t="s">
        <v>23</v>
      </c>
      <c r="C1599" s="13" t="str">
        <f t="array" ref="C1599">XLOOKUP(D1599,Province!$B$2:$B$108,Province!$A$2:$A$108)</f>
        <v>Sondrio</v>
      </c>
      <c r="D1599" s="13" t="s">
        <v>1596</v>
      </c>
      <c r="E1599" s="13">
        <v>395.0</v>
      </c>
      <c r="F1599" s="13">
        <f>(Comuni!$E1599/$E$7910)*100</f>
        <v>0.0006647262942</v>
      </c>
      <c r="G1599" s="13">
        <f t="array" ref="G1599">Comuni!$E1599/XLOOKUP(B1599,Ripartizione_Geografica!$C$2:$C$21,Ripartizione_Geografica!$D$2:$D$21)*100</f>
        <v>0.004070423059</v>
      </c>
      <c r="H1599" s="13" t="str">
        <f t="shared" si="1"/>
        <v/>
      </c>
      <c r="I1599" s="13" t="str">
        <f t="array" ref="I1599">XLOOKUP(B1599,Ripartizione_Geografica!$C$2:$C$21,Ripartizione_Geografica!$B$2:$B$21)</f>
        <v>Nord-ovest</v>
      </c>
    </row>
    <row r="1600" ht="14.25" customHeight="1">
      <c r="A1600" s="13" t="s">
        <v>1653</v>
      </c>
      <c r="B1600" s="13" t="s">
        <v>23</v>
      </c>
      <c r="C1600" s="13" t="str">
        <f t="array" ref="C1600">XLOOKUP(D1600,Province!$B$2:$B$108,Province!$A$2:$A$108)</f>
        <v>Sondrio</v>
      </c>
      <c r="D1600" s="13" t="s">
        <v>1596</v>
      </c>
      <c r="E1600" s="13">
        <v>500.0</v>
      </c>
      <c r="F1600" s="13">
        <f>(Comuni!$E1600/$E$7910)*100</f>
        <v>0.0008414256888</v>
      </c>
      <c r="G1600" s="13">
        <f t="array" ref="G1600">Comuni!$E1600/XLOOKUP(B1600,Ripartizione_Geografica!$C$2:$C$21,Ripartizione_Geografica!$D$2:$D$21)*100</f>
        <v>0.005152434252</v>
      </c>
      <c r="H1600" s="13" t="str">
        <f t="shared" si="1"/>
        <v/>
      </c>
      <c r="I1600" s="13" t="str">
        <f t="array" ref="I1600">XLOOKUP(B1600,Ripartizione_Geografica!$C$2:$C$21,Ripartizione_Geografica!$B$2:$B$21)</f>
        <v>Nord-ovest</v>
      </c>
    </row>
    <row r="1601" ht="14.25" customHeight="1">
      <c r="A1601" s="13" t="s">
        <v>1654</v>
      </c>
      <c r="B1601" s="13" t="s">
        <v>23</v>
      </c>
      <c r="C1601" s="13" t="str">
        <f t="array" ref="C1601">XLOOKUP(D1601,Province!$B$2:$B$108,Province!$A$2:$A$108)</f>
        <v>Sondrio</v>
      </c>
      <c r="D1601" s="13" t="s">
        <v>1596</v>
      </c>
      <c r="E1601" s="13">
        <v>4237.0</v>
      </c>
      <c r="F1601" s="13">
        <f>(Comuni!$E1601/$E$7910)*100</f>
        <v>0.007130241287</v>
      </c>
      <c r="G1601" s="13">
        <f t="array" ref="G1601">Comuni!$E1601/XLOOKUP(B1601,Ripartizione_Geografica!$C$2:$C$21,Ripartizione_Geografica!$D$2:$D$21)*100</f>
        <v>0.04366172785</v>
      </c>
      <c r="H1601" s="13" t="str">
        <f t="shared" si="1"/>
        <v/>
      </c>
      <c r="I1601" s="13" t="str">
        <f t="array" ref="I1601">XLOOKUP(B1601,Ripartizione_Geografica!$C$2:$C$21,Ripartizione_Geografica!$B$2:$B$21)</f>
        <v>Nord-ovest</v>
      </c>
    </row>
    <row r="1602" ht="14.25" customHeight="1">
      <c r="A1602" s="13" t="s">
        <v>1655</v>
      </c>
      <c r="B1602" s="13" t="s">
        <v>23</v>
      </c>
      <c r="C1602" s="13" t="str">
        <f t="array" ref="C1602">XLOOKUP(D1602,Province!$B$2:$B$108,Province!$A$2:$A$108)</f>
        <v>Sondrio</v>
      </c>
      <c r="D1602" s="13" t="s">
        <v>1596</v>
      </c>
      <c r="E1602" s="13">
        <v>21642.0</v>
      </c>
      <c r="F1602" s="13">
        <f>(Comuni!$E1602/$E$7910)*100</f>
        <v>0.03642026951</v>
      </c>
      <c r="G1602" s="13">
        <f t="array" ref="G1602">Comuni!$E1602/XLOOKUP(B1602,Ripartizione_Geografica!$C$2:$C$21,Ripartizione_Geografica!$D$2:$D$21)*100</f>
        <v>0.2230179642</v>
      </c>
      <c r="H1602" s="13" t="str">
        <f t="shared" si="1"/>
        <v/>
      </c>
      <c r="I1602" s="13" t="str">
        <f t="array" ref="I1602">XLOOKUP(B1602,Ripartizione_Geografica!$C$2:$C$21,Ripartizione_Geografica!$B$2:$B$21)</f>
        <v>Nord-ovest</v>
      </c>
    </row>
    <row r="1603" ht="14.25" customHeight="1">
      <c r="A1603" s="13" t="s">
        <v>1656</v>
      </c>
      <c r="B1603" s="13" t="s">
        <v>23</v>
      </c>
      <c r="C1603" s="13" t="str">
        <f t="array" ref="C1603">XLOOKUP(D1603,Province!$B$2:$B$108,Province!$A$2:$A$108)</f>
        <v>Sondrio</v>
      </c>
      <c r="D1603" s="13" t="s">
        <v>1596</v>
      </c>
      <c r="E1603" s="13">
        <v>101.0</v>
      </c>
      <c r="F1603" s="13">
        <f>(Comuni!$E1603/$E$7910)*100</f>
        <v>0.0001699679891</v>
      </c>
      <c r="G1603" s="13">
        <f t="array" ref="G1603">Comuni!$E1603/XLOOKUP(B1603,Ripartizione_Geografica!$C$2:$C$21,Ripartizione_Geografica!$D$2:$D$21)*100</f>
        <v>0.001040791719</v>
      </c>
      <c r="H1603" s="13" t="str">
        <f t="shared" si="1"/>
        <v/>
      </c>
      <c r="I1603" s="13" t="str">
        <f t="array" ref="I1603">XLOOKUP(B1603,Ripartizione_Geografica!$C$2:$C$21,Ripartizione_Geografica!$B$2:$B$21)</f>
        <v>Nord-ovest</v>
      </c>
    </row>
    <row r="1604" ht="14.25" customHeight="1">
      <c r="A1604" s="13" t="s">
        <v>1657</v>
      </c>
      <c r="B1604" s="13" t="s">
        <v>23</v>
      </c>
      <c r="C1604" s="13" t="str">
        <f t="array" ref="C1604">XLOOKUP(D1604,Province!$B$2:$B$108,Province!$A$2:$A$108)</f>
        <v>Sondrio</v>
      </c>
      <c r="D1604" s="13" t="s">
        <v>1596</v>
      </c>
      <c r="E1604" s="13">
        <v>4768.0</v>
      </c>
      <c r="F1604" s="13">
        <f>(Comuni!$E1604/$E$7910)*100</f>
        <v>0.008023835368</v>
      </c>
      <c r="G1604" s="13">
        <f t="array" ref="G1604">Comuni!$E1604/XLOOKUP(B1604,Ripartizione_Geografica!$C$2:$C$21,Ripartizione_Geografica!$D$2:$D$21)*100</f>
        <v>0.04913361303</v>
      </c>
      <c r="H1604" s="13" t="str">
        <f t="shared" si="1"/>
        <v/>
      </c>
      <c r="I1604" s="13" t="str">
        <f t="array" ref="I1604">XLOOKUP(B1604,Ripartizione_Geografica!$C$2:$C$21,Ripartizione_Geografica!$B$2:$B$21)</f>
        <v>Nord-ovest</v>
      </c>
    </row>
    <row r="1605" ht="14.25" customHeight="1">
      <c r="A1605" s="13" t="s">
        <v>1658</v>
      </c>
      <c r="B1605" s="13" t="s">
        <v>23</v>
      </c>
      <c r="C1605" s="13" t="str">
        <f t="array" ref="C1605">XLOOKUP(D1605,Province!$B$2:$B$108,Province!$A$2:$A$108)</f>
        <v>Sondrio</v>
      </c>
      <c r="D1605" s="13" t="s">
        <v>1596</v>
      </c>
      <c r="E1605" s="13">
        <v>190.0</v>
      </c>
      <c r="F1605" s="13">
        <f>(Comuni!$E1605/$E$7910)*100</f>
        <v>0.0003197417617</v>
      </c>
      <c r="G1605" s="13">
        <f t="array" ref="G1605">Comuni!$E1605/XLOOKUP(B1605,Ripartizione_Geografica!$C$2:$C$21,Ripartizione_Geografica!$D$2:$D$21)*100</f>
        <v>0.001957925016</v>
      </c>
      <c r="H1605" s="13" t="str">
        <f t="shared" si="1"/>
        <v/>
      </c>
      <c r="I1605" s="13" t="str">
        <f t="array" ref="I1605">XLOOKUP(B1605,Ripartizione_Geografica!$C$2:$C$21,Ripartizione_Geografica!$B$2:$B$21)</f>
        <v>Nord-ovest</v>
      </c>
    </row>
    <row r="1606" ht="14.25" customHeight="1">
      <c r="A1606" s="13" t="s">
        <v>1659</v>
      </c>
      <c r="B1606" s="13" t="s">
        <v>23</v>
      </c>
      <c r="C1606" s="13" t="str">
        <f t="array" ref="C1606">XLOOKUP(D1606,Province!$B$2:$B$108,Province!$A$2:$A$108)</f>
        <v>Sondrio</v>
      </c>
      <c r="D1606" s="13" t="s">
        <v>1596</v>
      </c>
      <c r="E1606" s="13">
        <v>4654.0</v>
      </c>
      <c r="F1606" s="13">
        <f>(Comuni!$E1606/$E$7910)*100</f>
        <v>0.007831990311</v>
      </c>
      <c r="G1606" s="13">
        <f t="array" ref="G1606">Comuni!$E1606/XLOOKUP(B1606,Ripartizione_Geografica!$C$2:$C$21,Ripartizione_Geografica!$D$2:$D$21)*100</f>
        <v>0.04795885802</v>
      </c>
      <c r="H1606" s="13" t="str">
        <f t="shared" si="1"/>
        <v/>
      </c>
      <c r="I1606" s="13" t="str">
        <f t="array" ref="I1606">XLOOKUP(B1606,Ripartizione_Geografica!$C$2:$C$21,Ripartizione_Geografica!$B$2:$B$21)</f>
        <v>Nord-ovest</v>
      </c>
    </row>
    <row r="1607" ht="14.25" customHeight="1">
      <c r="A1607" s="13" t="s">
        <v>1660</v>
      </c>
      <c r="B1607" s="13" t="s">
        <v>23</v>
      </c>
      <c r="C1607" s="13" t="str">
        <f t="array" ref="C1607">XLOOKUP(D1607,Province!$B$2:$B$108,Province!$A$2:$A$108)</f>
        <v>Sondrio</v>
      </c>
      <c r="D1607" s="13" t="s">
        <v>1596</v>
      </c>
      <c r="E1607" s="13">
        <v>9073.0</v>
      </c>
      <c r="F1607" s="13">
        <f>(Comuni!$E1607/$E$7910)*100</f>
        <v>0.01526851055</v>
      </c>
      <c r="G1607" s="13">
        <f t="array" ref="G1607">Comuni!$E1607/XLOOKUP(B1607,Ripartizione_Geografica!$C$2:$C$21,Ripartizione_Geografica!$D$2:$D$21)*100</f>
        <v>0.09349607194</v>
      </c>
      <c r="H1607" s="13" t="str">
        <f t="shared" si="1"/>
        <v/>
      </c>
      <c r="I1607" s="13" t="str">
        <f t="array" ref="I1607">XLOOKUP(B1607,Ripartizione_Geografica!$C$2:$C$21,Ripartizione_Geografica!$B$2:$B$21)</f>
        <v>Nord-ovest</v>
      </c>
    </row>
    <row r="1608" ht="14.25" customHeight="1">
      <c r="A1608" s="13" t="s">
        <v>1661</v>
      </c>
      <c r="B1608" s="13" t="s">
        <v>23</v>
      </c>
      <c r="C1608" s="13" t="str">
        <f t="array" ref="C1608">XLOOKUP(D1608,Province!$B$2:$B$108,Province!$A$2:$A$108)</f>
        <v>Sondrio</v>
      </c>
      <c r="D1608" s="13" t="s">
        <v>1596</v>
      </c>
      <c r="E1608" s="13">
        <v>824.0</v>
      </c>
      <c r="F1608" s="13">
        <f>(Comuni!$E1608/$E$7910)*100</f>
        <v>0.001386669535</v>
      </c>
      <c r="G1608" s="13">
        <f t="array" ref="G1608">Comuni!$E1608/XLOOKUP(B1608,Ripartizione_Geografica!$C$2:$C$21,Ripartizione_Geografica!$D$2:$D$21)*100</f>
        <v>0.008491211647</v>
      </c>
      <c r="H1608" s="13" t="str">
        <f t="shared" si="1"/>
        <v/>
      </c>
      <c r="I1608" s="13" t="str">
        <f t="array" ref="I1608">XLOOKUP(B1608,Ripartizione_Geografica!$C$2:$C$21,Ripartizione_Geografica!$B$2:$B$21)</f>
        <v>Nord-ovest</v>
      </c>
    </row>
    <row r="1609" ht="14.25" customHeight="1">
      <c r="A1609" s="13" t="s">
        <v>1662</v>
      </c>
      <c r="B1609" s="13" t="s">
        <v>23</v>
      </c>
      <c r="C1609" s="13" t="str">
        <f t="array" ref="C1609">XLOOKUP(D1609,Province!$B$2:$B$108,Province!$A$2:$A$108)</f>
        <v>Sondrio</v>
      </c>
      <c r="D1609" s="13" t="s">
        <v>1596</v>
      </c>
      <c r="E1609" s="13">
        <v>624.0</v>
      </c>
      <c r="F1609" s="13">
        <f>(Comuni!$E1609/$E$7910)*100</f>
        <v>0.00105009926</v>
      </c>
      <c r="G1609" s="13">
        <f t="array" ref="G1609">Comuni!$E1609/XLOOKUP(B1609,Ripartizione_Geografica!$C$2:$C$21,Ripartizione_Geografica!$D$2:$D$21)*100</f>
        <v>0.006430237947</v>
      </c>
      <c r="H1609" s="13" t="str">
        <f t="shared" si="1"/>
        <v/>
      </c>
      <c r="I1609" s="13" t="str">
        <f t="array" ref="I1609">XLOOKUP(B1609,Ripartizione_Geografica!$C$2:$C$21,Ripartizione_Geografica!$B$2:$B$21)</f>
        <v>Nord-ovest</v>
      </c>
    </row>
    <row r="1610" ht="14.25" customHeight="1">
      <c r="A1610" s="13" t="s">
        <v>1663</v>
      </c>
      <c r="B1610" s="13" t="s">
        <v>23</v>
      </c>
      <c r="C1610" s="13" t="str">
        <f t="array" ref="C1610">XLOOKUP(D1610,Province!$B$2:$B$108,Province!$A$2:$A$108)</f>
        <v>Sondrio</v>
      </c>
      <c r="D1610" s="13" t="s">
        <v>1596</v>
      </c>
      <c r="E1610" s="13">
        <v>2536.0</v>
      </c>
      <c r="F1610" s="13">
        <f>(Comuni!$E1610/$E$7910)*100</f>
        <v>0.004267711094</v>
      </c>
      <c r="G1610" s="13">
        <f t="array" ref="G1610">Comuni!$E1610/XLOOKUP(B1610,Ripartizione_Geografica!$C$2:$C$21,Ripartizione_Geografica!$D$2:$D$21)*100</f>
        <v>0.02613314653</v>
      </c>
      <c r="H1610" s="13" t="str">
        <f t="shared" si="1"/>
        <v/>
      </c>
      <c r="I1610" s="13" t="str">
        <f t="array" ref="I1610">XLOOKUP(B1610,Ripartizione_Geografica!$C$2:$C$21,Ripartizione_Geografica!$B$2:$B$21)</f>
        <v>Nord-ovest</v>
      </c>
    </row>
    <row r="1611" ht="14.25" customHeight="1">
      <c r="A1611" s="13" t="s">
        <v>1664</v>
      </c>
      <c r="B1611" s="13" t="s">
        <v>23</v>
      </c>
      <c r="C1611" s="13" t="str">
        <f t="array" ref="C1611">XLOOKUP(D1611,Province!$B$2:$B$108,Province!$A$2:$A$108)</f>
        <v>Sondrio</v>
      </c>
      <c r="D1611" s="13" t="s">
        <v>1596</v>
      </c>
      <c r="E1611" s="13">
        <v>2002.0</v>
      </c>
      <c r="F1611" s="13">
        <f>(Comuni!$E1611/$E$7910)*100</f>
        <v>0.003369068458</v>
      </c>
      <c r="G1611" s="13">
        <f t="array" ref="G1611">Comuni!$E1611/XLOOKUP(B1611,Ripartizione_Geografica!$C$2:$C$21,Ripartizione_Geografica!$D$2:$D$21)*100</f>
        <v>0.02063034675</v>
      </c>
      <c r="H1611" s="13" t="str">
        <f t="shared" si="1"/>
        <v/>
      </c>
      <c r="I1611" s="13" t="str">
        <f t="array" ref="I1611">XLOOKUP(B1611,Ripartizione_Geografica!$C$2:$C$21,Ripartizione_Geografica!$B$2:$B$21)</f>
        <v>Nord-ovest</v>
      </c>
    </row>
    <row r="1612" ht="14.25" customHeight="1">
      <c r="A1612" s="13" t="s">
        <v>1665</v>
      </c>
      <c r="B1612" s="13" t="s">
        <v>23</v>
      </c>
      <c r="C1612" s="13" t="str">
        <f t="array" ref="C1612">XLOOKUP(D1612,Province!$B$2:$B$108,Province!$A$2:$A$108)</f>
        <v>Sondrio</v>
      </c>
      <c r="D1612" s="13" t="s">
        <v>1596</v>
      </c>
      <c r="E1612" s="13">
        <v>4045.0</v>
      </c>
      <c r="F1612" s="13">
        <f>(Comuni!$E1612/$E$7910)*100</f>
        <v>0.006807133822</v>
      </c>
      <c r="G1612" s="13">
        <f t="array" ref="G1612">Comuni!$E1612/XLOOKUP(B1612,Ripartizione_Geografica!$C$2:$C$21,Ripartizione_Geografica!$D$2:$D$21)*100</f>
        <v>0.0416831931</v>
      </c>
      <c r="H1612" s="13" t="str">
        <f t="shared" si="1"/>
        <v/>
      </c>
      <c r="I1612" s="13" t="str">
        <f t="array" ref="I1612">XLOOKUP(B1612,Ripartizione_Geografica!$C$2:$C$21,Ripartizione_Geografica!$B$2:$B$21)</f>
        <v>Nord-ovest</v>
      </c>
    </row>
    <row r="1613" ht="14.25" customHeight="1">
      <c r="A1613" s="13" t="s">
        <v>1666</v>
      </c>
      <c r="B1613" s="13" t="s">
        <v>23</v>
      </c>
      <c r="C1613" s="13" t="str">
        <f t="array" ref="C1613">XLOOKUP(D1613,Province!$B$2:$B$108,Province!$A$2:$A$108)</f>
        <v>Sondrio</v>
      </c>
      <c r="D1613" s="13" t="s">
        <v>1596</v>
      </c>
      <c r="E1613" s="13">
        <v>3533.0</v>
      </c>
      <c r="F1613" s="13">
        <f>(Comuni!$E1613/$E$7910)*100</f>
        <v>0.005945513917</v>
      </c>
      <c r="G1613" s="13">
        <f t="array" ref="G1613">Comuni!$E1613/XLOOKUP(B1613,Ripartizione_Geografica!$C$2:$C$21,Ripartizione_Geografica!$D$2:$D$21)*100</f>
        <v>0.03640710043</v>
      </c>
      <c r="H1613" s="13" t="str">
        <f t="shared" si="1"/>
        <v/>
      </c>
      <c r="I1613" s="13" t="str">
        <f t="array" ref="I1613">XLOOKUP(B1613,Ripartizione_Geografica!$C$2:$C$21,Ripartizione_Geografica!$B$2:$B$21)</f>
        <v>Nord-ovest</v>
      </c>
    </row>
    <row r="1614" ht="14.25" customHeight="1">
      <c r="A1614" s="13" t="s">
        <v>1667</v>
      </c>
      <c r="B1614" s="13" t="s">
        <v>23</v>
      </c>
      <c r="C1614" s="13" t="str">
        <f t="array" ref="C1614">XLOOKUP(D1614,Province!$B$2:$B$108,Province!$A$2:$A$108)</f>
        <v>Sondrio</v>
      </c>
      <c r="D1614" s="13" t="s">
        <v>1596</v>
      </c>
      <c r="E1614" s="13">
        <v>2703.0</v>
      </c>
      <c r="F1614" s="13">
        <f>(Comuni!$E1614/$E$7910)*100</f>
        <v>0.004548747274</v>
      </c>
      <c r="G1614" s="13">
        <f t="array" ref="G1614">Comuni!$E1614/XLOOKUP(B1614,Ripartizione_Geografica!$C$2:$C$21,Ripartizione_Geografica!$D$2:$D$21)*100</f>
        <v>0.02785405957</v>
      </c>
      <c r="H1614" s="13" t="str">
        <f t="shared" si="1"/>
        <v/>
      </c>
      <c r="I1614" s="13" t="str">
        <f t="array" ref="I1614">XLOOKUP(B1614,Ripartizione_Geografica!$C$2:$C$21,Ripartizione_Geografica!$B$2:$B$21)</f>
        <v>Nord-ovest</v>
      </c>
    </row>
    <row r="1615" ht="14.25" customHeight="1">
      <c r="A1615" s="13" t="s">
        <v>1668</v>
      </c>
      <c r="B1615" s="13" t="s">
        <v>23</v>
      </c>
      <c r="C1615" s="13" t="str">
        <f t="array" ref="C1615">XLOOKUP(D1615,Province!$B$2:$B$108,Province!$A$2:$A$108)</f>
        <v>Sondrio</v>
      </c>
      <c r="D1615" s="13" t="s">
        <v>1596</v>
      </c>
      <c r="E1615" s="13">
        <v>939.0</v>
      </c>
      <c r="F1615" s="13">
        <f>(Comuni!$E1615/$E$7910)*100</f>
        <v>0.001580197444</v>
      </c>
      <c r="G1615" s="13">
        <f t="array" ref="G1615">Comuni!$E1615/XLOOKUP(B1615,Ripartizione_Geografica!$C$2:$C$21,Ripartizione_Geografica!$D$2:$D$21)*100</f>
        <v>0.009676271525</v>
      </c>
      <c r="H1615" s="13" t="str">
        <f t="shared" si="1"/>
        <v/>
      </c>
      <c r="I1615" s="13" t="str">
        <f t="array" ref="I1615">XLOOKUP(B1615,Ripartizione_Geografica!$C$2:$C$21,Ripartizione_Geografica!$B$2:$B$21)</f>
        <v>Nord-ovest</v>
      </c>
    </row>
    <row r="1616" ht="14.25" customHeight="1">
      <c r="A1616" s="13" t="s">
        <v>1669</v>
      </c>
      <c r="B1616" s="13" t="s">
        <v>23</v>
      </c>
      <c r="C1616" s="13" t="str">
        <f t="array" ref="C1616">XLOOKUP(D1616,Province!$B$2:$B$108,Province!$A$2:$A$108)</f>
        <v>Sondrio</v>
      </c>
      <c r="D1616" s="13" t="s">
        <v>1596</v>
      </c>
      <c r="E1616" s="13">
        <v>1093.0</v>
      </c>
      <c r="F1616" s="13">
        <f>(Comuni!$E1616/$E$7910)*100</f>
        <v>0.001839356556</v>
      </c>
      <c r="G1616" s="13">
        <f t="array" ref="G1616">Comuni!$E1616/XLOOKUP(B1616,Ripartizione_Geografica!$C$2:$C$21,Ripartizione_Geografica!$D$2:$D$21)*100</f>
        <v>0.01126322128</v>
      </c>
      <c r="H1616" s="13" t="str">
        <f t="shared" si="1"/>
        <v/>
      </c>
      <c r="I1616" s="13" t="str">
        <f t="array" ref="I1616">XLOOKUP(B1616,Ripartizione_Geografica!$C$2:$C$21,Ripartizione_Geografica!$B$2:$B$21)</f>
        <v>Nord-ovest</v>
      </c>
    </row>
    <row r="1617" ht="14.25" customHeight="1">
      <c r="A1617" s="13" t="s">
        <v>1670</v>
      </c>
      <c r="B1617" s="13" t="s">
        <v>23</v>
      </c>
      <c r="C1617" s="13" t="str">
        <f t="array" ref="C1617">XLOOKUP(D1617,Province!$B$2:$B$108,Province!$A$2:$A$108)</f>
        <v>Sondrio</v>
      </c>
      <c r="D1617" s="13" t="s">
        <v>1596</v>
      </c>
      <c r="E1617" s="13">
        <v>209.0</v>
      </c>
      <c r="F1617" s="13">
        <f>(Comuni!$E1617/$E$7910)*100</f>
        <v>0.0003517159379</v>
      </c>
      <c r="G1617" s="13">
        <f t="array" ref="G1617">Comuni!$E1617/XLOOKUP(B1617,Ripartizione_Geografica!$C$2:$C$21,Ripartizione_Geografica!$D$2:$D$21)*100</f>
        <v>0.002153717517</v>
      </c>
      <c r="H1617" s="13" t="str">
        <f t="shared" si="1"/>
        <v/>
      </c>
      <c r="I1617" s="13" t="str">
        <f t="array" ref="I1617">XLOOKUP(B1617,Ripartizione_Geografica!$C$2:$C$21,Ripartizione_Geografica!$B$2:$B$21)</f>
        <v>Nord-ovest</v>
      </c>
    </row>
    <row r="1618" ht="14.25" customHeight="1">
      <c r="A1618" s="13" t="s">
        <v>1671</v>
      </c>
      <c r="B1618" s="13" t="s">
        <v>23</v>
      </c>
      <c r="C1618" s="13" t="str">
        <f t="array" ref="C1618">XLOOKUP(D1618,Province!$B$2:$B$108,Province!$A$2:$A$108)</f>
        <v>Sondrio</v>
      </c>
      <c r="D1618" s="13" t="s">
        <v>1596</v>
      </c>
      <c r="E1618" s="13">
        <v>1030.0</v>
      </c>
      <c r="F1618" s="13">
        <f>(Comuni!$E1618/$E$7910)*100</f>
        <v>0.001733336919</v>
      </c>
      <c r="G1618" s="13">
        <f t="array" ref="G1618">Comuni!$E1618/XLOOKUP(B1618,Ripartizione_Geografica!$C$2:$C$21,Ripartizione_Geografica!$D$2:$D$21)*100</f>
        <v>0.01061401456</v>
      </c>
      <c r="H1618" s="13" t="str">
        <f t="shared" si="1"/>
        <v/>
      </c>
      <c r="I1618" s="13" t="str">
        <f t="array" ref="I1618">XLOOKUP(B1618,Ripartizione_Geografica!$C$2:$C$21,Ripartizione_Geografica!$B$2:$B$21)</f>
        <v>Nord-ovest</v>
      </c>
    </row>
    <row r="1619" ht="14.25" customHeight="1">
      <c r="A1619" s="13" t="s">
        <v>1672</v>
      </c>
      <c r="B1619" s="13" t="s">
        <v>23</v>
      </c>
      <c r="C1619" s="13" t="str">
        <f t="array" ref="C1619">XLOOKUP(D1619,Province!$B$2:$B$108,Province!$A$2:$A$108)</f>
        <v>Sondrio</v>
      </c>
      <c r="D1619" s="13" t="s">
        <v>1596</v>
      </c>
      <c r="E1619" s="13">
        <v>2957.0</v>
      </c>
      <c r="F1619" s="13">
        <f>(Comuni!$E1619/$E$7910)*100</f>
        <v>0.004976191524</v>
      </c>
      <c r="G1619" s="13">
        <f t="array" ref="G1619">Comuni!$E1619/XLOOKUP(B1619,Ripartizione_Geografica!$C$2:$C$21,Ripartizione_Geografica!$D$2:$D$21)*100</f>
        <v>0.03047149617</v>
      </c>
      <c r="H1619" s="13" t="str">
        <f t="shared" si="1"/>
        <v/>
      </c>
      <c r="I1619" s="13" t="str">
        <f t="array" ref="I1619">XLOOKUP(B1619,Ripartizione_Geografica!$C$2:$C$21,Ripartizione_Geografica!$B$2:$B$21)</f>
        <v>Nord-ovest</v>
      </c>
    </row>
    <row r="1620" ht="14.25" customHeight="1">
      <c r="A1620" s="13" t="s">
        <v>1673</v>
      </c>
      <c r="B1620" s="13" t="s">
        <v>23</v>
      </c>
      <c r="C1620" s="13" t="str">
        <f t="array" ref="C1620">XLOOKUP(D1620,Province!$B$2:$B$108,Province!$A$2:$A$108)</f>
        <v>Milano</v>
      </c>
      <c r="D1620" s="13" t="s">
        <v>1674</v>
      </c>
      <c r="E1620" s="13">
        <v>30994.0</v>
      </c>
      <c r="F1620" s="13">
        <f>(Comuni!$E1620/$E$7910)*100</f>
        <v>0.0521582956</v>
      </c>
      <c r="G1620" s="13">
        <f t="array" ref="G1620">Comuni!$E1620/XLOOKUP(B1620,Ripartizione_Geografica!$C$2:$C$21,Ripartizione_Geografica!$D$2:$D$21)*100</f>
        <v>0.3193890944</v>
      </c>
      <c r="H1620" s="13" t="str">
        <f t="shared" si="1"/>
        <v/>
      </c>
      <c r="I1620" s="13" t="str">
        <f t="array" ref="I1620">XLOOKUP(B1620,Ripartizione_Geografica!$C$2:$C$21,Ripartizione_Geografica!$B$2:$B$21)</f>
        <v>Nord-ovest</v>
      </c>
    </row>
    <row r="1621" ht="14.25" customHeight="1">
      <c r="A1621" s="13" t="s">
        <v>1675</v>
      </c>
      <c r="B1621" s="13" t="s">
        <v>23</v>
      </c>
      <c r="C1621" s="13" t="str">
        <f t="array" ref="C1621">XLOOKUP(D1621,Province!$B$2:$B$108,Province!$A$2:$A$108)</f>
        <v>Milano</v>
      </c>
      <c r="D1621" s="13" t="s">
        <v>1674</v>
      </c>
      <c r="E1621" s="13">
        <v>4621.0</v>
      </c>
      <c r="F1621" s="13">
        <f>(Comuni!$E1621/$E$7910)*100</f>
        <v>0.007776456216</v>
      </c>
      <c r="G1621" s="13">
        <f t="array" ref="G1621">Comuni!$E1621/XLOOKUP(B1621,Ripartizione_Geografica!$C$2:$C$21,Ripartizione_Geografica!$D$2:$D$21)*100</f>
        <v>0.04761879736</v>
      </c>
      <c r="H1621" s="13" t="str">
        <f t="shared" si="1"/>
        <v/>
      </c>
      <c r="I1621" s="13" t="str">
        <f t="array" ref="I1621">XLOOKUP(B1621,Ripartizione_Geografica!$C$2:$C$21,Ripartizione_Geografica!$B$2:$B$21)</f>
        <v>Nord-ovest</v>
      </c>
    </row>
    <row r="1622" ht="14.25" customHeight="1">
      <c r="A1622" s="13" t="s">
        <v>1676</v>
      </c>
      <c r="B1622" s="13" t="s">
        <v>23</v>
      </c>
      <c r="C1622" s="13" t="str">
        <f t="array" ref="C1622">XLOOKUP(D1622,Province!$B$2:$B$108,Province!$A$2:$A$108)</f>
        <v>Milano</v>
      </c>
      <c r="D1622" s="13" t="s">
        <v>1674</v>
      </c>
      <c r="E1622" s="13">
        <v>6524.0</v>
      </c>
      <c r="F1622" s="13">
        <f>(Comuni!$E1622/$E$7910)*100</f>
        <v>0.01097892239</v>
      </c>
      <c r="G1622" s="13">
        <f t="array" ref="G1622">Comuni!$E1622/XLOOKUP(B1622,Ripartizione_Geografica!$C$2:$C$21,Ripartizione_Geografica!$D$2:$D$21)*100</f>
        <v>0.06722896212</v>
      </c>
      <c r="H1622" s="13" t="str">
        <f t="shared" si="1"/>
        <v/>
      </c>
      <c r="I1622" s="13" t="str">
        <f t="array" ref="I1622">XLOOKUP(B1622,Ripartizione_Geografica!$C$2:$C$21,Ripartizione_Geografica!$B$2:$B$21)</f>
        <v>Nord-ovest</v>
      </c>
    </row>
    <row r="1623" ht="14.25" customHeight="1">
      <c r="A1623" s="13" t="s">
        <v>1677</v>
      </c>
      <c r="B1623" s="13" t="s">
        <v>23</v>
      </c>
      <c r="C1623" s="13" t="str">
        <f t="array" ref="C1623">XLOOKUP(D1623,Province!$B$2:$B$108,Province!$A$2:$A$108)</f>
        <v>Milano</v>
      </c>
      <c r="D1623" s="13" t="s">
        <v>1674</v>
      </c>
      <c r="E1623" s="13">
        <v>19138.0</v>
      </c>
      <c r="F1623" s="13">
        <f>(Comuni!$E1623/$E$7910)*100</f>
        <v>0.03220640966</v>
      </c>
      <c r="G1623" s="13">
        <f t="array" ref="G1623">Comuni!$E1623/XLOOKUP(B1623,Ripartizione_Geografica!$C$2:$C$21,Ripartizione_Geografica!$D$2:$D$21)*100</f>
        <v>0.1972145734</v>
      </c>
      <c r="H1623" s="13" t="str">
        <f t="shared" si="1"/>
        <v/>
      </c>
      <c r="I1623" s="13" t="str">
        <f t="array" ref="I1623">XLOOKUP(B1623,Ripartizione_Geografica!$C$2:$C$21,Ripartizione_Geografica!$B$2:$B$21)</f>
        <v>Nord-ovest</v>
      </c>
    </row>
    <row r="1624" ht="14.25" customHeight="1">
      <c r="A1624" s="13" t="s">
        <v>1678</v>
      </c>
      <c r="B1624" s="13" t="s">
        <v>23</v>
      </c>
      <c r="C1624" s="13" t="str">
        <f t="array" ref="C1624">XLOOKUP(D1624,Province!$B$2:$B$108,Province!$A$2:$A$108)</f>
        <v>Milano</v>
      </c>
      <c r="D1624" s="13" t="s">
        <v>1674</v>
      </c>
      <c r="E1624" s="13">
        <v>11495.0</v>
      </c>
      <c r="F1624" s="13">
        <f>(Comuni!$E1624/$E$7910)*100</f>
        <v>0.01934437659</v>
      </c>
      <c r="G1624" s="13">
        <f t="array" ref="G1624">Comuni!$E1624/XLOOKUP(B1624,Ripartizione_Geografica!$C$2:$C$21,Ripartizione_Geografica!$D$2:$D$21)*100</f>
        <v>0.1184544635</v>
      </c>
      <c r="H1624" s="13" t="str">
        <f t="shared" si="1"/>
        <v/>
      </c>
      <c r="I1624" s="13" t="str">
        <f t="array" ref="I1624">XLOOKUP(B1624,Ripartizione_Geografica!$C$2:$C$21,Ripartizione_Geografica!$B$2:$B$21)</f>
        <v>Nord-ovest</v>
      </c>
    </row>
    <row r="1625" ht="14.25" customHeight="1">
      <c r="A1625" s="13" t="s">
        <v>1679</v>
      </c>
      <c r="B1625" s="13" t="s">
        <v>23</v>
      </c>
      <c r="C1625" s="13" t="str">
        <f t="array" ref="C1625">XLOOKUP(D1625,Province!$B$2:$B$108,Province!$A$2:$A$108)</f>
        <v>Milano</v>
      </c>
      <c r="D1625" s="13" t="s">
        <v>1674</v>
      </c>
      <c r="E1625" s="13">
        <v>8124.0</v>
      </c>
      <c r="F1625" s="13">
        <f>(Comuni!$E1625/$E$7910)*100</f>
        <v>0.01367148459</v>
      </c>
      <c r="G1625" s="13">
        <f t="array" ref="G1625">Comuni!$E1625/XLOOKUP(B1625,Ripartizione_Geografica!$C$2:$C$21,Ripartizione_Geografica!$D$2:$D$21)*100</f>
        <v>0.08371675173</v>
      </c>
      <c r="H1625" s="13" t="str">
        <f t="shared" si="1"/>
        <v/>
      </c>
      <c r="I1625" s="13" t="str">
        <f t="array" ref="I1625">XLOOKUP(B1625,Ripartizione_Geografica!$C$2:$C$21,Ripartizione_Geografica!$B$2:$B$21)</f>
        <v>Nord-ovest</v>
      </c>
    </row>
    <row r="1626" ht="14.25" customHeight="1">
      <c r="A1626" s="13" t="s">
        <v>1680</v>
      </c>
      <c r="B1626" s="13" t="s">
        <v>23</v>
      </c>
      <c r="C1626" s="13" t="str">
        <f t="array" ref="C1626">XLOOKUP(D1626,Province!$B$2:$B$108,Province!$A$2:$A$108)</f>
        <v>Milano</v>
      </c>
      <c r="D1626" s="13" t="s">
        <v>1674</v>
      </c>
      <c r="E1626" s="13">
        <v>17035.0</v>
      </c>
      <c r="F1626" s="13">
        <f>(Comuni!$E1626/$E$7910)*100</f>
        <v>0.02866737322</v>
      </c>
      <c r="G1626" s="13">
        <f t="array" ref="G1626">Comuni!$E1626/XLOOKUP(B1626,Ripartizione_Geografica!$C$2:$C$21,Ripartizione_Geografica!$D$2:$D$21)*100</f>
        <v>0.175543435</v>
      </c>
      <c r="H1626" s="13" t="str">
        <f t="shared" si="1"/>
        <v/>
      </c>
      <c r="I1626" s="13" t="str">
        <f t="array" ref="I1626">XLOOKUP(B1626,Ripartizione_Geografica!$C$2:$C$21,Ripartizione_Geografica!$B$2:$B$21)</f>
        <v>Nord-ovest</v>
      </c>
    </row>
    <row r="1627" ht="14.25" customHeight="1">
      <c r="A1627" s="13" t="s">
        <v>1681</v>
      </c>
      <c r="B1627" s="13" t="s">
        <v>23</v>
      </c>
      <c r="C1627" s="13" t="str">
        <f t="array" ref="C1627">XLOOKUP(D1627,Province!$B$2:$B$108,Province!$A$2:$A$108)</f>
        <v>Milano</v>
      </c>
      <c r="D1627" s="13" t="s">
        <v>1674</v>
      </c>
      <c r="E1627" s="13">
        <v>3639.0</v>
      </c>
      <c r="F1627" s="13">
        <f>(Comuni!$E1627/$E$7910)*100</f>
        <v>0.006123896163</v>
      </c>
      <c r="G1627" s="13">
        <f t="array" ref="G1627">Comuni!$E1627/XLOOKUP(B1627,Ripartizione_Geografica!$C$2:$C$21,Ripartizione_Geografica!$D$2:$D$21)*100</f>
        <v>0.03749941649</v>
      </c>
      <c r="H1627" s="13" t="str">
        <f t="shared" si="1"/>
        <v/>
      </c>
      <c r="I1627" s="13" t="str">
        <f t="array" ref="I1627">XLOOKUP(B1627,Ripartizione_Geografica!$C$2:$C$21,Ripartizione_Geografica!$B$2:$B$21)</f>
        <v>Nord-ovest</v>
      </c>
    </row>
    <row r="1628" ht="14.25" customHeight="1">
      <c r="A1628" s="13" t="s">
        <v>1682</v>
      </c>
      <c r="B1628" s="13" t="s">
        <v>23</v>
      </c>
      <c r="C1628" s="13" t="str">
        <f t="array" ref="C1628">XLOOKUP(D1628,Province!$B$2:$B$108,Province!$A$2:$A$108)</f>
        <v>Milano</v>
      </c>
      <c r="D1628" s="13" t="s">
        <v>1674</v>
      </c>
      <c r="E1628" s="13">
        <v>7567.0</v>
      </c>
      <c r="F1628" s="13">
        <f>(Comuni!$E1628/$E$7910)*100</f>
        <v>0.01273413637</v>
      </c>
      <c r="G1628" s="13">
        <f t="array" ref="G1628">Comuni!$E1628/XLOOKUP(B1628,Ripartizione_Geografica!$C$2:$C$21,Ripartizione_Geografica!$D$2:$D$21)*100</f>
        <v>0.07797693997</v>
      </c>
      <c r="H1628" s="13" t="str">
        <f t="shared" si="1"/>
        <v/>
      </c>
      <c r="I1628" s="13" t="str">
        <f t="array" ref="I1628">XLOOKUP(B1628,Ripartizione_Geografica!$C$2:$C$21,Ripartizione_Geografica!$B$2:$B$21)</f>
        <v>Nord-ovest</v>
      </c>
    </row>
    <row r="1629" ht="14.25" customHeight="1">
      <c r="A1629" s="13" t="s">
        <v>1683</v>
      </c>
      <c r="B1629" s="13" t="s">
        <v>23</v>
      </c>
      <c r="C1629" s="13" t="str">
        <f t="array" ref="C1629">XLOOKUP(D1629,Province!$B$2:$B$108,Province!$A$2:$A$108)</f>
        <v>Milano</v>
      </c>
      <c r="D1629" s="13" t="s">
        <v>1674</v>
      </c>
      <c r="E1629" s="13">
        <v>3810.0</v>
      </c>
      <c r="F1629" s="13">
        <f>(Comuni!$E1629/$E$7910)*100</f>
        <v>0.006411663749</v>
      </c>
      <c r="G1629" s="13">
        <f t="array" ref="G1629">Comuni!$E1629/XLOOKUP(B1629,Ripartizione_Geografica!$C$2:$C$21,Ripartizione_Geografica!$D$2:$D$21)*100</f>
        <v>0.039261549</v>
      </c>
      <c r="H1629" s="13" t="str">
        <f t="shared" si="1"/>
        <v/>
      </c>
      <c r="I1629" s="13" t="str">
        <f t="array" ref="I1629">XLOOKUP(B1629,Ripartizione_Geografica!$C$2:$C$21,Ripartizione_Geografica!$B$2:$B$21)</f>
        <v>Nord-ovest</v>
      </c>
    </row>
    <row r="1630" ht="14.25" customHeight="1">
      <c r="A1630" s="13" t="s">
        <v>1684</v>
      </c>
      <c r="B1630" s="13" t="s">
        <v>23</v>
      </c>
      <c r="C1630" s="13" t="str">
        <f t="array" ref="C1630">XLOOKUP(D1630,Province!$B$2:$B$108,Province!$A$2:$A$108)</f>
        <v>Milano</v>
      </c>
      <c r="D1630" s="13" t="s">
        <v>1674</v>
      </c>
      <c r="E1630" s="13">
        <v>3071.0</v>
      </c>
      <c r="F1630" s="13">
        <f>(Comuni!$E1630/$E$7910)*100</f>
        <v>0.005168036581</v>
      </c>
      <c r="G1630" s="13">
        <f t="array" ref="G1630">Comuni!$E1630/XLOOKUP(B1630,Ripartizione_Geografica!$C$2:$C$21,Ripartizione_Geografica!$D$2:$D$21)*100</f>
        <v>0.03164625118</v>
      </c>
      <c r="H1630" s="13" t="str">
        <f t="shared" si="1"/>
        <v/>
      </c>
      <c r="I1630" s="13" t="str">
        <f t="array" ref="I1630">XLOOKUP(B1630,Ripartizione_Geografica!$C$2:$C$21,Ripartizione_Geografica!$B$2:$B$21)</f>
        <v>Nord-ovest</v>
      </c>
    </row>
    <row r="1631" ht="14.25" customHeight="1">
      <c r="A1631" s="13" t="s">
        <v>1685</v>
      </c>
      <c r="B1631" s="13" t="s">
        <v>23</v>
      </c>
      <c r="C1631" s="13" t="str">
        <f t="array" ref="C1631">XLOOKUP(D1631,Province!$B$2:$B$108,Province!$A$2:$A$108)</f>
        <v>Milano</v>
      </c>
      <c r="D1631" s="13" t="s">
        <v>1674</v>
      </c>
      <c r="E1631" s="13">
        <v>2022.0</v>
      </c>
      <c r="F1631" s="13">
        <f>(Comuni!$E1631/$E$7910)*100</f>
        <v>0.003402725486</v>
      </c>
      <c r="G1631" s="13">
        <f t="array" ref="G1631">Comuni!$E1631/XLOOKUP(B1631,Ripartizione_Geografica!$C$2:$C$21,Ripartizione_Geografica!$D$2:$D$21)*100</f>
        <v>0.02083644412</v>
      </c>
      <c r="H1631" s="13" t="str">
        <f t="shared" si="1"/>
        <v/>
      </c>
      <c r="I1631" s="13" t="str">
        <f t="array" ref="I1631">XLOOKUP(B1631,Ripartizione_Geografica!$C$2:$C$21,Ripartizione_Geografica!$B$2:$B$21)</f>
        <v>Nord-ovest</v>
      </c>
    </row>
    <row r="1632" ht="14.25" customHeight="1">
      <c r="A1632" s="13" t="s">
        <v>1686</v>
      </c>
      <c r="B1632" s="13" t="s">
        <v>23</v>
      </c>
      <c r="C1632" s="13" t="str">
        <f t="array" ref="C1632">XLOOKUP(D1632,Province!$B$2:$B$108,Province!$A$2:$A$108)</f>
        <v>Milano</v>
      </c>
      <c r="D1632" s="13" t="s">
        <v>1674</v>
      </c>
      <c r="E1632" s="13">
        <v>7158.0</v>
      </c>
      <c r="F1632" s="13">
        <f>(Comuni!$E1632/$E$7910)*100</f>
        <v>0.01204585016</v>
      </c>
      <c r="G1632" s="13">
        <f t="array" ref="G1632">Comuni!$E1632/XLOOKUP(B1632,Ripartizione_Geografica!$C$2:$C$21,Ripartizione_Geografica!$D$2:$D$21)*100</f>
        <v>0.07376224875</v>
      </c>
      <c r="H1632" s="13" t="str">
        <f t="shared" si="1"/>
        <v/>
      </c>
      <c r="I1632" s="13" t="str">
        <f t="array" ref="I1632">XLOOKUP(B1632,Ripartizione_Geografica!$C$2:$C$21,Ripartizione_Geografica!$B$2:$B$21)</f>
        <v>Nord-ovest</v>
      </c>
    </row>
    <row r="1633" ht="14.25" customHeight="1">
      <c r="A1633" s="13" t="s">
        <v>1687</v>
      </c>
      <c r="B1633" s="13" t="s">
        <v>23</v>
      </c>
      <c r="C1633" s="13" t="str">
        <f t="array" ref="C1633">XLOOKUP(D1633,Province!$B$2:$B$108,Province!$A$2:$A$108)</f>
        <v>Milano</v>
      </c>
      <c r="D1633" s="13" t="s">
        <v>1674</v>
      </c>
      <c r="E1633" s="13">
        <v>4195.0</v>
      </c>
      <c r="F1633" s="13">
        <f>(Comuni!$E1633/$E$7910)*100</f>
        <v>0.007059561529</v>
      </c>
      <c r="G1633" s="13">
        <f t="array" ref="G1633">Comuni!$E1633/XLOOKUP(B1633,Ripartizione_Geografica!$C$2:$C$21,Ripartizione_Geografica!$D$2:$D$21)*100</f>
        <v>0.04322892338</v>
      </c>
      <c r="H1633" s="13" t="str">
        <f t="shared" si="1"/>
        <v/>
      </c>
      <c r="I1633" s="13" t="str">
        <f t="array" ref="I1633">XLOOKUP(B1633,Ripartizione_Geografica!$C$2:$C$21,Ripartizione_Geografica!$B$2:$B$21)</f>
        <v>Nord-ovest</v>
      </c>
    </row>
    <row r="1634" ht="14.25" customHeight="1">
      <c r="A1634" s="13" t="s">
        <v>1688</v>
      </c>
      <c r="B1634" s="13" t="s">
        <v>23</v>
      </c>
      <c r="C1634" s="13" t="str">
        <f t="array" ref="C1634">XLOOKUP(D1634,Province!$B$2:$B$108,Province!$A$2:$A$108)</f>
        <v>Milano</v>
      </c>
      <c r="D1634" s="13" t="s">
        <v>1674</v>
      </c>
      <c r="E1634" s="13">
        <v>35557.0</v>
      </c>
      <c r="F1634" s="13">
        <f>(Comuni!$E1634/$E$7910)*100</f>
        <v>0.05983714643</v>
      </c>
      <c r="G1634" s="13">
        <f t="array" ref="G1634">Comuni!$E1634/XLOOKUP(B1634,Ripartizione_Geografica!$C$2:$C$21,Ripartizione_Geografica!$D$2:$D$21)*100</f>
        <v>0.3664102094</v>
      </c>
      <c r="H1634" s="13" t="str">
        <f t="shared" si="1"/>
        <v/>
      </c>
      <c r="I1634" s="13" t="str">
        <f t="array" ref="I1634">XLOOKUP(B1634,Ripartizione_Geografica!$C$2:$C$21,Ripartizione_Geografica!$B$2:$B$21)</f>
        <v>Nord-ovest</v>
      </c>
    </row>
    <row r="1635" ht="14.25" customHeight="1">
      <c r="A1635" s="13" t="s">
        <v>1689</v>
      </c>
      <c r="B1635" s="13" t="s">
        <v>23</v>
      </c>
      <c r="C1635" s="13" t="str">
        <f t="array" ref="C1635">XLOOKUP(D1635,Province!$B$2:$B$108,Province!$A$2:$A$108)</f>
        <v>Milano</v>
      </c>
      <c r="D1635" s="13" t="s">
        <v>1674</v>
      </c>
      <c r="E1635" s="13">
        <v>25712.0</v>
      </c>
      <c r="F1635" s="13">
        <f>(Comuni!$E1635/$E$7910)*100</f>
        <v>0.04326947462</v>
      </c>
      <c r="G1635" s="13">
        <f t="array" ref="G1635">Comuni!$E1635/XLOOKUP(B1635,Ripartizione_Geografica!$C$2:$C$21,Ripartizione_Geografica!$D$2:$D$21)*100</f>
        <v>0.264958779</v>
      </c>
      <c r="H1635" s="13" t="str">
        <f t="shared" si="1"/>
        <v/>
      </c>
      <c r="I1635" s="13" t="str">
        <f t="array" ref="I1635">XLOOKUP(B1635,Ripartizione_Geografica!$C$2:$C$21,Ripartizione_Geografica!$B$2:$B$21)</f>
        <v>Nord-ovest</v>
      </c>
    </row>
    <row r="1636" ht="14.25" customHeight="1">
      <c r="A1636" s="13" t="s">
        <v>1690</v>
      </c>
      <c r="B1636" s="13" t="s">
        <v>23</v>
      </c>
      <c r="C1636" s="13" t="str">
        <f t="array" ref="C1636">XLOOKUP(D1636,Province!$B$2:$B$108,Province!$A$2:$A$108)</f>
        <v>Milano</v>
      </c>
      <c r="D1636" s="13" t="s">
        <v>1674</v>
      </c>
      <c r="E1636" s="13">
        <v>2215.0</v>
      </c>
      <c r="F1636" s="13">
        <f>(Comuni!$E1636/$E$7910)*100</f>
        <v>0.003727515801</v>
      </c>
      <c r="G1636" s="13">
        <f t="array" ref="G1636">Comuni!$E1636/XLOOKUP(B1636,Ripartizione_Geografica!$C$2:$C$21,Ripartizione_Geografica!$D$2:$D$21)*100</f>
        <v>0.02282528374</v>
      </c>
      <c r="H1636" s="13" t="str">
        <f t="shared" si="1"/>
        <v/>
      </c>
      <c r="I1636" s="13" t="str">
        <f t="array" ref="I1636">XLOOKUP(B1636,Ripartizione_Geografica!$C$2:$C$21,Ripartizione_Geografica!$B$2:$B$21)</f>
        <v>Nord-ovest</v>
      </c>
    </row>
    <row r="1637" ht="14.25" customHeight="1">
      <c r="A1637" s="13" t="s">
        <v>1691</v>
      </c>
      <c r="B1637" s="13" t="s">
        <v>23</v>
      </c>
      <c r="C1637" s="13" t="str">
        <f t="array" ref="C1637">XLOOKUP(D1637,Province!$B$2:$B$108,Province!$A$2:$A$108)</f>
        <v>Milano</v>
      </c>
      <c r="D1637" s="13" t="s">
        <v>1674</v>
      </c>
      <c r="E1637" s="13">
        <v>26503.0</v>
      </c>
      <c r="F1637" s="13">
        <f>(Comuni!$E1637/$E$7910)*100</f>
        <v>0.04460061006</v>
      </c>
      <c r="G1637" s="13">
        <f t="array" ref="G1637">Comuni!$E1637/XLOOKUP(B1637,Ripartizione_Geografica!$C$2:$C$21,Ripartizione_Geografica!$D$2:$D$21)*100</f>
        <v>0.27310993</v>
      </c>
      <c r="H1637" s="13" t="str">
        <f t="shared" si="1"/>
        <v/>
      </c>
      <c r="I1637" s="13" t="str">
        <f t="array" ref="I1637">XLOOKUP(B1637,Ripartizione_Geografica!$C$2:$C$21,Ripartizione_Geografica!$B$2:$B$21)</f>
        <v>Nord-ovest</v>
      </c>
    </row>
    <row r="1638" ht="14.25" customHeight="1">
      <c r="A1638" s="13" t="s">
        <v>1692</v>
      </c>
      <c r="B1638" s="13" t="s">
        <v>23</v>
      </c>
      <c r="C1638" s="13" t="str">
        <f t="array" ref="C1638">XLOOKUP(D1638,Province!$B$2:$B$108,Province!$A$2:$A$108)</f>
        <v>Milano</v>
      </c>
      <c r="D1638" s="13" t="s">
        <v>1674</v>
      </c>
      <c r="E1638" s="13">
        <v>4751.0</v>
      </c>
      <c r="F1638" s="13">
        <f>(Comuni!$E1638/$E$7910)*100</f>
        <v>0.007995226895</v>
      </c>
      <c r="G1638" s="13">
        <f t="array" ref="G1638">Comuni!$E1638/XLOOKUP(B1638,Ripartizione_Geografica!$C$2:$C$21,Ripartizione_Geografica!$D$2:$D$21)*100</f>
        <v>0.04895843026</v>
      </c>
      <c r="H1638" s="13" t="str">
        <f t="shared" si="1"/>
        <v/>
      </c>
      <c r="I1638" s="13" t="str">
        <f t="array" ref="I1638">XLOOKUP(B1638,Ripartizione_Geografica!$C$2:$C$21,Ripartizione_Geografica!$B$2:$B$21)</f>
        <v>Nord-ovest</v>
      </c>
    </row>
    <row r="1639" ht="14.25" customHeight="1">
      <c r="A1639" s="13" t="s">
        <v>1693</v>
      </c>
      <c r="B1639" s="13" t="s">
        <v>23</v>
      </c>
      <c r="C1639" s="13" t="str">
        <f t="array" ref="C1639">XLOOKUP(D1639,Province!$B$2:$B$108,Province!$A$2:$A$108)</f>
        <v>Milano</v>
      </c>
      <c r="D1639" s="13" t="s">
        <v>1674</v>
      </c>
      <c r="E1639" s="13">
        <v>8532.0</v>
      </c>
      <c r="F1639" s="13">
        <f>(Comuni!$E1639/$E$7910)*100</f>
        <v>0.01435808795</v>
      </c>
      <c r="G1639" s="13">
        <f t="array" ref="G1639">Comuni!$E1639/XLOOKUP(B1639,Ripartizione_Geografica!$C$2:$C$21,Ripartizione_Geografica!$D$2:$D$21)*100</f>
        <v>0.08792113808</v>
      </c>
      <c r="H1639" s="13" t="str">
        <f t="shared" si="1"/>
        <v/>
      </c>
      <c r="I1639" s="13" t="str">
        <f t="array" ref="I1639">XLOOKUP(B1639,Ripartizione_Geografica!$C$2:$C$21,Ripartizione_Geografica!$B$2:$B$21)</f>
        <v>Nord-ovest</v>
      </c>
    </row>
    <row r="1640" ht="14.25" customHeight="1">
      <c r="A1640" s="13" t="s">
        <v>1694</v>
      </c>
      <c r="B1640" s="13" t="s">
        <v>23</v>
      </c>
      <c r="C1640" s="13" t="str">
        <f t="array" ref="C1640">XLOOKUP(D1640,Province!$B$2:$B$108,Province!$A$2:$A$108)</f>
        <v>Milano</v>
      </c>
      <c r="D1640" s="13" t="s">
        <v>1674</v>
      </c>
      <c r="E1640" s="13">
        <v>13479.0</v>
      </c>
      <c r="F1640" s="13">
        <f>(Comuni!$E1640/$E$7910)*100</f>
        <v>0.02268315372</v>
      </c>
      <c r="G1640" s="13">
        <f t="array" ref="G1640">Comuni!$E1640/XLOOKUP(B1640,Ripartizione_Geografica!$C$2:$C$21,Ripartizione_Geografica!$D$2:$D$21)*100</f>
        <v>0.1388993226</v>
      </c>
      <c r="H1640" s="13" t="str">
        <f t="shared" si="1"/>
        <v/>
      </c>
      <c r="I1640" s="13" t="str">
        <f t="array" ref="I1640">XLOOKUP(B1640,Ripartizione_Geografica!$C$2:$C$21,Ripartizione_Geografica!$B$2:$B$21)</f>
        <v>Nord-ovest</v>
      </c>
    </row>
    <row r="1641" ht="14.25" customHeight="1">
      <c r="A1641" s="13" t="s">
        <v>1695</v>
      </c>
      <c r="B1641" s="13" t="s">
        <v>23</v>
      </c>
      <c r="C1641" s="13" t="str">
        <f t="array" ref="C1641">XLOOKUP(D1641,Province!$B$2:$B$108,Province!$A$2:$A$108)</f>
        <v>Milano</v>
      </c>
      <c r="D1641" s="13" t="s">
        <v>1674</v>
      </c>
      <c r="E1641" s="13">
        <v>1182.0</v>
      </c>
      <c r="F1641" s="13">
        <f>(Comuni!$E1641/$E$7910)*100</f>
        <v>0.001989130328</v>
      </c>
      <c r="G1641" s="13">
        <f t="array" ref="G1641">Comuni!$E1641/XLOOKUP(B1641,Ripartizione_Geografica!$C$2:$C$21,Ripartizione_Geografica!$D$2:$D$21)*100</f>
        <v>0.01218035457</v>
      </c>
      <c r="H1641" s="13" t="str">
        <f t="shared" si="1"/>
        <v/>
      </c>
      <c r="I1641" s="13" t="str">
        <f t="array" ref="I1641">XLOOKUP(B1641,Ripartizione_Geografica!$C$2:$C$21,Ripartizione_Geografica!$B$2:$B$21)</f>
        <v>Nord-ovest</v>
      </c>
    </row>
    <row r="1642" ht="14.25" customHeight="1">
      <c r="A1642" s="13" t="s">
        <v>1696</v>
      </c>
      <c r="B1642" s="13" t="s">
        <v>23</v>
      </c>
      <c r="C1642" s="13" t="str">
        <f t="array" ref="C1642">XLOOKUP(D1642,Province!$B$2:$B$108,Province!$A$2:$A$108)</f>
        <v>Milano</v>
      </c>
      <c r="D1642" s="13" t="s">
        <v>1674</v>
      </c>
      <c r="E1642" s="13">
        <v>6508.0</v>
      </c>
      <c r="F1642" s="13">
        <f>(Comuni!$E1642/$E$7910)*100</f>
        <v>0.01095199677</v>
      </c>
      <c r="G1642" s="13">
        <f t="array" ref="G1642">Comuni!$E1642/XLOOKUP(B1642,Ripartizione_Geografica!$C$2:$C$21,Ripartizione_Geografica!$D$2:$D$21)*100</f>
        <v>0.06706408423</v>
      </c>
      <c r="H1642" s="13" t="str">
        <f t="shared" si="1"/>
        <v/>
      </c>
      <c r="I1642" s="13" t="str">
        <f t="array" ref="I1642">XLOOKUP(B1642,Ripartizione_Geografica!$C$2:$C$21,Ripartizione_Geografica!$B$2:$B$21)</f>
        <v>Nord-ovest</v>
      </c>
    </row>
    <row r="1643" ht="14.25" customHeight="1">
      <c r="A1643" s="13" t="s">
        <v>1697</v>
      </c>
      <c r="B1643" s="13" t="s">
        <v>23</v>
      </c>
      <c r="C1643" s="13" t="str">
        <f t="array" ref="C1643">XLOOKUP(D1643,Province!$B$2:$B$108,Province!$A$2:$A$108)</f>
        <v>Milano</v>
      </c>
      <c r="D1643" s="13" t="s">
        <v>1674</v>
      </c>
      <c r="E1643" s="13">
        <v>12438.0</v>
      </c>
      <c r="F1643" s="13">
        <f>(Comuni!$E1643/$E$7910)*100</f>
        <v>0.02093130543</v>
      </c>
      <c r="G1643" s="13">
        <f t="array" ref="G1643">Comuni!$E1643/XLOOKUP(B1643,Ripartizione_Geografica!$C$2:$C$21,Ripartizione_Geografica!$D$2:$D$21)*100</f>
        <v>0.1281719545</v>
      </c>
      <c r="H1643" s="13" t="str">
        <f t="shared" si="1"/>
        <v/>
      </c>
      <c r="I1643" s="13" t="str">
        <f t="array" ref="I1643">XLOOKUP(B1643,Ripartizione_Geografica!$C$2:$C$21,Ripartizione_Geografica!$B$2:$B$21)</f>
        <v>Nord-ovest</v>
      </c>
    </row>
    <row r="1644" ht="14.25" customHeight="1">
      <c r="A1644" s="13" t="s">
        <v>1698</v>
      </c>
      <c r="B1644" s="13" t="s">
        <v>23</v>
      </c>
      <c r="C1644" s="13" t="str">
        <f t="array" ref="C1644">XLOOKUP(D1644,Province!$B$2:$B$108,Province!$A$2:$A$108)</f>
        <v>Milano</v>
      </c>
      <c r="D1644" s="13" t="s">
        <v>1674</v>
      </c>
      <c r="E1644" s="13">
        <v>3976.0</v>
      </c>
      <c r="F1644" s="13">
        <f>(Comuni!$E1644/$E$7910)*100</f>
        <v>0.006691017077</v>
      </c>
      <c r="G1644" s="13">
        <f t="array" ref="G1644">Comuni!$E1644/XLOOKUP(B1644,Ripartizione_Geografica!$C$2:$C$21,Ripartizione_Geografica!$D$2:$D$21)*100</f>
        <v>0.04097215717</v>
      </c>
      <c r="H1644" s="13" t="str">
        <f t="shared" si="1"/>
        <v/>
      </c>
      <c r="I1644" s="13" t="str">
        <f t="array" ref="I1644">XLOOKUP(B1644,Ripartizione_Geografica!$C$2:$C$21,Ripartizione_Geografica!$B$2:$B$21)</f>
        <v>Nord-ovest</v>
      </c>
    </row>
    <row r="1645" ht="14.25" customHeight="1">
      <c r="A1645" s="13" t="s">
        <v>1699</v>
      </c>
      <c r="B1645" s="13" t="s">
        <v>23</v>
      </c>
      <c r="C1645" s="13" t="str">
        <f t="array" ref="C1645">XLOOKUP(D1645,Province!$B$2:$B$108,Province!$A$2:$A$108)</f>
        <v>Milano</v>
      </c>
      <c r="D1645" s="13" t="s">
        <v>1674</v>
      </c>
      <c r="E1645" s="13">
        <v>14175.0</v>
      </c>
      <c r="F1645" s="13">
        <f>(Comuni!$E1645/$E$7910)*100</f>
        <v>0.02385441828</v>
      </c>
      <c r="G1645" s="13">
        <f t="array" ref="G1645">Comuni!$E1645/XLOOKUP(B1645,Ripartizione_Geografica!$C$2:$C$21,Ripartizione_Geografica!$D$2:$D$21)*100</f>
        <v>0.146071511</v>
      </c>
      <c r="H1645" s="13" t="str">
        <f t="shared" si="1"/>
        <v/>
      </c>
      <c r="I1645" s="13" t="str">
        <f t="array" ref="I1645">XLOOKUP(B1645,Ripartizione_Geografica!$C$2:$C$21,Ripartizione_Geografica!$B$2:$B$21)</f>
        <v>Nord-ovest</v>
      </c>
    </row>
    <row r="1646" ht="14.25" customHeight="1">
      <c r="A1646" s="13" t="s">
        <v>1700</v>
      </c>
      <c r="B1646" s="13" t="s">
        <v>23</v>
      </c>
      <c r="C1646" s="13" t="str">
        <f t="array" ref="C1646">XLOOKUP(D1646,Province!$B$2:$B$108,Province!$A$2:$A$108)</f>
        <v>Milano</v>
      </c>
      <c r="D1646" s="13" t="s">
        <v>1674</v>
      </c>
      <c r="E1646" s="13">
        <v>3867.0</v>
      </c>
      <c r="F1646" s="13">
        <f>(Comuni!$E1646/$E$7910)*100</f>
        <v>0.006507586277</v>
      </c>
      <c r="G1646" s="13">
        <f t="array" ref="G1646">Comuni!$E1646/XLOOKUP(B1646,Ripartizione_Geografica!$C$2:$C$21,Ripartizione_Geografica!$D$2:$D$21)*100</f>
        <v>0.03984892651</v>
      </c>
      <c r="H1646" s="13" t="str">
        <f t="shared" si="1"/>
        <v/>
      </c>
      <c r="I1646" s="13" t="str">
        <f t="array" ref="I1646">XLOOKUP(B1646,Ripartizione_Geografica!$C$2:$C$21,Ripartizione_Geografica!$B$2:$B$21)</f>
        <v>Nord-ovest</v>
      </c>
    </row>
    <row r="1647" ht="14.25" customHeight="1">
      <c r="A1647" s="13" t="s">
        <v>1701</v>
      </c>
      <c r="B1647" s="13" t="s">
        <v>23</v>
      </c>
      <c r="C1647" s="13" t="str">
        <f t="array" ref="C1647">XLOOKUP(D1647,Province!$B$2:$B$108,Province!$A$2:$A$108)</f>
        <v>Milano</v>
      </c>
      <c r="D1647" s="13" t="s">
        <v>1674</v>
      </c>
      <c r="E1647" s="13">
        <v>5355.0</v>
      </c>
      <c r="F1647" s="13">
        <f>(Comuni!$E1647/$E$7910)*100</f>
        <v>0.009011669127</v>
      </c>
      <c r="G1647" s="13">
        <f t="array" ref="G1647">Comuni!$E1647/XLOOKUP(B1647,Ripartizione_Geografica!$C$2:$C$21,Ripartizione_Geografica!$D$2:$D$21)*100</f>
        <v>0.05518257084</v>
      </c>
      <c r="H1647" s="13" t="str">
        <f t="shared" si="1"/>
        <v/>
      </c>
      <c r="I1647" s="13" t="str">
        <f t="array" ref="I1647">XLOOKUP(B1647,Ripartizione_Geografica!$C$2:$C$21,Ripartizione_Geografica!$B$2:$B$21)</f>
        <v>Nord-ovest</v>
      </c>
    </row>
    <row r="1648" ht="14.25" customHeight="1">
      <c r="A1648" s="13" t="s">
        <v>1702</v>
      </c>
      <c r="B1648" s="13" t="s">
        <v>23</v>
      </c>
      <c r="C1648" s="13" t="str">
        <f t="array" ref="C1648">XLOOKUP(D1648,Province!$B$2:$B$108,Province!$A$2:$A$108)</f>
        <v>Milano</v>
      </c>
      <c r="D1648" s="13" t="s">
        <v>1674</v>
      </c>
      <c r="E1648" s="13">
        <v>18552.0</v>
      </c>
      <c r="F1648" s="13">
        <f>(Comuni!$E1648/$E$7910)*100</f>
        <v>0.03122025876</v>
      </c>
      <c r="G1648" s="13">
        <f t="array" ref="G1648">Comuni!$E1648/XLOOKUP(B1648,Ripartizione_Geografica!$C$2:$C$21,Ripartizione_Geografica!$D$2:$D$21)*100</f>
        <v>0.1911759205</v>
      </c>
      <c r="H1648" s="13" t="str">
        <f t="shared" si="1"/>
        <v/>
      </c>
      <c r="I1648" s="13" t="str">
        <f t="array" ref="I1648">XLOOKUP(B1648,Ripartizione_Geografica!$C$2:$C$21,Ripartizione_Geografica!$B$2:$B$21)</f>
        <v>Nord-ovest</v>
      </c>
    </row>
    <row r="1649" ht="14.25" customHeight="1">
      <c r="A1649" s="13" t="s">
        <v>1703</v>
      </c>
      <c r="B1649" s="13" t="s">
        <v>23</v>
      </c>
      <c r="C1649" s="13" t="str">
        <f t="array" ref="C1649">XLOOKUP(D1649,Province!$B$2:$B$108,Province!$A$2:$A$108)</f>
        <v>Milano</v>
      </c>
      <c r="D1649" s="13" t="s">
        <v>1674</v>
      </c>
      <c r="E1649" s="13">
        <v>13206.0</v>
      </c>
      <c r="F1649" s="13">
        <f>(Comuni!$E1649/$E$7910)*100</f>
        <v>0.02222373529</v>
      </c>
      <c r="G1649" s="13">
        <f t="array" ref="G1649">Comuni!$E1649/XLOOKUP(B1649,Ripartizione_Geografica!$C$2:$C$21,Ripartizione_Geografica!$D$2:$D$21)*100</f>
        <v>0.1360860935</v>
      </c>
      <c r="H1649" s="13" t="str">
        <f t="shared" si="1"/>
        <v/>
      </c>
      <c r="I1649" s="13" t="str">
        <f t="array" ref="I1649">XLOOKUP(B1649,Ripartizione_Geografica!$C$2:$C$21,Ripartizione_Geografica!$B$2:$B$21)</f>
        <v>Nord-ovest</v>
      </c>
    </row>
    <row r="1650" ht="14.25" customHeight="1">
      <c r="A1650" s="13" t="s">
        <v>1704</v>
      </c>
      <c r="B1650" s="13" t="s">
        <v>23</v>
      </c>
      <c r="C1650" s="13" t="str">
        <f t="array" ref="C1650">XLOOKUP(D1650,Province!$B$2:$B$108,Province!$A$2:$A$108)</f>
        <v>Milano</v>
      </c>
      <c r="D1650" s="13" t="s">
        <v>1674</v>
      </c>
      <c r="E1650" s="13">
        <v>1884.0</v>
      </c>
      <c r="F1650" s="13">
        <f>(Comuni!$E1650/$E$7910)*100</f>
        <v>0.003170491995</v>
      </c>
      <c r="G1650" s="13">
        <f t="array" ref="G1650">Comuni!$E1650/XLOOKUP(B1650,Ripartizione_Geografica!$C$2:$C$21,Ripartizione_Geografica!$D$2:$D$21)*100</f>
        <v>0.01941437226</v>
      </c>
      <c r="H1650" s="13" t="str">
        <f t="shared" si="1"/>
        <v/>
      </c>
      <c r="I1650" s="13" t="str">
        <f t="array" ref="I1650">XLOOKUP(B1650,Ripartizione_Geografica!$C$2:$C$21,Ripartizione_Geografica!$B$2:$B$21)</f>
        <v>Nord-ovest</v>
      </c>
    </row>
    <row r="1651" ht="14.25" customHeight="1">
      <c r="A1651" s="13" t="s">
        <v>1705</v>
      </c>
      <c r="B1651" s="13" t="s">
        <v>23</v>
      </c>
      <c r="C1651" s="13" t="str">
        <f t="array" ref="C1651">XLOOKUP(D1651,Province!$B$2:$B$108,Province!$A$2:$A$108)</f>
        <v>Milano</v>
      </c>
      <c r="D1651" s="13" t="s">
        <v>1674</v>
      </c>
      <c r="E1651" s="13">
        <v>10990.0</v>
      </c>
      <c r="F1651" s="13">
        <f>(Comuni!$E1651/$E$7910)*100</f>
        <v>0.01849453664</v>
      </c>
      <c r="G1651" s="13">
        <f t="array" ref="G1651">Comuni!$E1651/XLOOKUP(B1651,Ripartizione_Geografica!$C$2:$C$21,Ripartizione_Geografica!$D$2:$D$21)*100</f>
        <v>0.1132505049</v>
      </c>
      <c r="H1651" s="13" t="str">
        <f t="shared" si="1"/>
        <v/>
      </c>
      <c r="I1651" s="13" t="str">
        <f t="array" ref="I1651">XLOOKUP(B1651,Ripartizione_Geografica!$C$2:$C$21,Ripartizione_Geografica!$B$2:$B$21)</f>
        <v>Nord-ovest</v>
      </c>
    </row>
    <row r="1652" ht="14.25" customHeight="1">
      <c r="A1652" s="13" t="s">
        <v>1706</v>
      </c>
      <c r="B1652" s="13" t="s">
        <v>23</v>
      </c>
      <c r="C1652" s="13" t="str">
        <f t="array" ref="C1652">XLOOKUP(D1652,Province!$B$2:$B$108,Province!$A$2:$A$108)</f>
        <v>Milano</v>
      </c>
      <c r="D1652" s="13" t="s">
        <v>1674</v>
      </c>
      <c r="E1652" s="13">
        <v>30697.0</v>
      </c>
      <c r="F1652" s="13">
        <f>(Comuni!$E1652/$E$7910)*100</f>
        <v>0.05165848874</v>
      </c>
      <c r="G1652" s="13">
        <f t="array" ref="G1652">Comuni!$E1652/XLOOKUP(B1652,Ripartizione_Geografica!$C$2:$C$21,Ripartizione_Geografica!$D$2:$D$21)*100</f>
        <v>0.3163285485</v>
      </c>
      <c r="H1652" s="13" t="str">
        <f t="shared" si="1"/>
        <v/>
      </c>
      <c r="I1652" s="13" t="str">
        <f t="array" ref="I1652">XLOOKUP(B1652,Ripartizione_Geografica!$C$2:$C$21,Ripartizione_Geografica!$B$2:$B$21)</f>
        <v>Nord-ovest</v>
      </c>
    </row>
    <row r="1653" ht="14.25" customHeight="1">
      <c r="A1653" s="13" t="s">
        <v>1707</v>
      </c>
      <c r="B1653" s="13" t="s">
        <v>23</v>
      </c>
      <c r="C1653" s="13" t="str">
        <f t="array" ref="C1653">XLOOKUP(D1653,Province!$B$2:$B$108,Province!$A$2:$A$108)</f>
        <v>Milano</v>
      </c>
      <c r="D1653" s="13" t="s">
        <v>1674</v>
      </c>
      <c r="E1653" s="13">
        <v>4956.0</v>
      </c>
      <c r="F1653" s="13">
        <f>(Comuni!$E1653/$E$7910)*100</f>
        <v>0.008340211427</v>
      </c>
      <c r="G1653" s="13">
        <f t="array" ref="G1653">Comuni!$E1653/XLOOKUP(B1653,Ripartizione_Geografica!$C$2:$C$21,Ripartizione_Geografica!$D$2:$D$21)*100</f>
        <v>0.05107092831</v>
      </c>
      <c r="H1653" s="13" t="str">
        <f t="shared" si="1"/>
        <v/>
      </c>
      <c r="I1653" s="13" t="str">
        <f t="array" ref="I1653">XLOOKUP(B1653,Ripartizione_Geografica!$C$2:$C$21,Ripartizione_Geografica!$B$2:$B$21)</f>
        <v>Nord-ovest</v>
      </c>
    </row>
    <row r="1654" ht="14.25" customHeight="1">
      <c r="A1654" s="13" t="s">
        <v>1708</v>
      </c>
      <c r="B1654" s="13" t="s">
        <v>23</v>
      </c>
      <c r="C1654" s="13" t="str">
        <f t="array" ref="C1654">XLOOKUP(D1654,Province!$B$2:$B$108,Province!$A$2:$A$108)</f>
        <v>Milano</v>
      </c>
      <c r="D1654" s="13" t="s">
        <v>1674</v>
      </c>
      <c r="E1654" s="13">
        <v>14735.0</v>
      </c>
      <c r="F1654" s="13">
        <f>(Comuni!$E1654/$E$7910)*100</f>
        <v>0.02479681505</v>
      </c>
      <c r="G1654" s="13">
        <f t="array" ref="G1654">Comuni!$E1654/XLOOKUP(B1654,Ripartizione_Geografica!$C$2:$C$21,Ripartizione_Geografica!$D$2:$D$21)*100</f>
        <v>0.1518422374</v>
      </c>
      <c r="H1654" s="13" t="str">
        <f t="shared" si="1"/>
        <v/>
      </c>
      <c r="I1654" s="13" t="str">
        <f t="array" ref="I1654">XLOOKUP(B1654,Ripartizione_Geografica!$C$2:$C$21,Ripartizione_Geografica!$B$2:$B$21)</f>
        <v>Nord-ovest</v>
      </c>
    </row>
    <row r="1655" ht="14.25" customHeight="1">
      <c r="A1655" s="13" t="s">
        <v>1709</v>
      </c>
      <c r="B1655" s="13" t="s">
        <v>23</v>
      </c>
      <c r="C1655" s="13" t="str">
        <f t="array" ref="C1655">XLOOKUP(D1655,Province!$B$2:$B$108,Province!$A$2:$A$108)</f>
        <v>Milano</v>
      </c>
      <c r="D1655" s="13" t="s">
        <v>1674</v>
      </c>
      <c r="E1655" s="13">
        <v>23398.0</v>
      </c>
      <c r="F1655" s="13">
        <f>(Comuni!$E1655/$E$7910)*100</f>
        <v>0.03937535653</v>
      </c>
      <c r="G1655" s="13">
        <f t="array" ref="G1655">Comuni!$E1655/XLOOKUP(B1655,Ripartizione_Geografica!$C$2:$C$21,Ripartizione_Geografica!$D$2:$D$21)*100</f>
        <v>0.2411133133</v>
      </c>
      <c r="H1655" s="13" t="str">
        <f t="shared" si="1"/>
        <v/>
      </c>
      <c r="I1655" s="13" t="str">
        <f t="array" ref="I1655">XLOOKUP(B1655,Ripartizione_Geografica!$C$2:$C$21,Ripartizione_Geografica!$B$2:$B$21)</f>
        <v>Nord-ovest</v>
      </c>
    </row>
    <row r="1656" ht="14.25" customHeight="1">
      <c r="A1656" s="13" t="s">
        <v>1710</v>
      </c>
      <c r="B1656" s="13" t="s">
        <v>23</v>
      </c>
      <c r="C1656" s="13" t="str">
        <f t="array" ref="C1656">XLOOKUP(D1656,Province!$B$2:$B$108,Province!$A$2:$A$108)</f>
        <v>Milano</v>
      </c>
      <c r="D1656" s="13" t="s">
        <v>1674</v>
      </c>
      <c r="E1656" s="13">
        <v>13858.0</v>
      </c>
      <c r="F1656" s="13">
        <f>(Comuni!$E1656/$E$7910)*100</f>
        <v>0.02332095439</v>
      </c>
      <c r="G1656" s="13">
        <f t="array" ref="G1656">Comuni!$E1656/XLOOKUP(B1656,Ripartizione_Geografica!$C$2:$C$21,Ripartizione_Geografica!$D$2:$D$21)*100</f>
        <v>0.1428048677</v>
      </c>
      <c r="H1656" s="13" t="str">
        <f t="shared" si="1"/>
        <v/>
      </c>
      <c r="I1656" s="13" t="str">
        <f t="array" ref="I1656">XLOOKUP(B1656,Ripartizione_Geografica!$C$2:$C$21,Ripartizione_Geografica!$B$2:$B$21)</f>
        <v>Nord-ovest</v>
      </c>
    </row>
    <row r="1657" ht="14.25" customHeight="1">
      <c r="A1657" s="13" t="s">
        <v>1711</v>
      </c>
      <c r="B1657" s="13" t="s">
        <v>23</v>
      </c>
      <c r="C1657" s="13" t="str">
        <f t="array" ref="C1657">XLOOKUP(D1657,Province!$B$2:$B$108,Province!$A$2:$A$108)</f>
        <v>Milano</v>
      </c>
      <c r="D1657" s="13" t="s">
        <v>1674</v>
      </c>
      <c r="E1657" s="13">
        <v>71128.0</v>
      </c>
      <c r="F1657" s="13">
        <f>(Comuni!$E1657/$E$7910)*100</f>
        <v>0.1196978528</v>
      </c>
      <c r="G1657" s="13">
        <f t="array" ref="G1657">Comuni!$E1657/XLOOKUP(B1657,Ripartizione_Geografica!$C$2:$C$21,Ripartizione_Geografica!$D$2:$D$21)*100</f>
        <v>0.732964687</v>
      </c>
      <c r="H1657" s="13" t="str">
        <f t="shared" si="1"/>
        <v/>
      </c>
      <c r="I1657" s="13" t="str">
        <f t="array" ref="I1657">XLOOKUP(B1657,Ripartizione_Geografica!$C$2:$C$21,Ripartizione_Geografica!$B$2:$B$21)</f>
        <v>Nord-ovest</v>
      </c>
    </row>
    <row r="1658" ht="14.25" customHeight="1">
      <c r="A1658" s="13" t="s">
        <v>1712</v>
      </c>
      <c r="B1658" s="13" t="s">
        <v>23</v>
      </c>
      <c r="C1658" s="13" t="str">
        <f t="array" ref="C1658">XLOOKUP(D1658,Province!$B$2:$B$108,Province!$A$2:$A$108)</f>
        <v>Milano</v>
      </c>
      <c r="D1658" s="13" t="s">
        <v>1674</v>
      </c>
      <c r="E1658" s="13">
        <v>4263.0</v>
      </c>
      <c r="F1658" s="13">
        <f>(Comuni!$E1658/$E$7910)*100</f>
        <v>0.007173995423</v>
      </c>
      <c r="G1658" s="13">
        <f t="array" ref="G1658">Comuni!$E1658/XLOOKUP(B1658,Ripartizione_Geografica!$C$2:$C$21,Ripartizione_Geografica!$D$2:$D$21)*100</f>
        <v>0.04392965443</v>
      </c>
      <c r="H1658" s="13" t="str">
        <f t="shared" si="1"/>
        <v/>
      </c>
      <c r="I1658" s="13" t="str">
        <f t="array" ref="I1658">XLOOKUP(B1658,Ripartizione_Geografica!$C$2:$C$21,Ripartizione_Geografica!$B$2:$B$21)</f>
        <v>Nord-ovest</v>
      </c>
    </row>
    <row r="1659" ht="14.25" customHeight="1">
      <c r="A1659" s="13" t="s">
        <v>1713</v>
      </c>
      <c r="B1659" s="13" t="s">
        <v>23</v>
      </c>
      <c r="C1659" s="13" t="str">
        <f t="array" ref="C1659">XLOOKUP(D1659,Province!$B$2:$B$108,Province!$A$2:$A$108)</f>
        <v>Milano</v>
      </c>
      <c r="D1659" s="13" t="s">
        <v>1674</v>
      </c>
      <c r="E1659" s="13">
        <v>45786.0</v>
      </c>
      <c r="F1659" s="13">
        <f>(Comuni!$E1659/$E$7910)*100</f>
        <v>0.07705103317</v>
      </c>
      <c r="G1659" s="13">
        <f t="array" ref="G1659">Comuni!$E1659/XLOOKUP(B1659,Ripartizione_Geografica!$C$2:$C$21,Ripartizione_Geografica!$D$2:$D$21)*100</f>
        <v>0.4718187093</v>
      </c>
      <c r="H1659" s="13" t="str">
        <f t="shared" si="1"/>
        <v/>
      </c>
      <c r="I1659" s="13" t="str">
        <f t="array" ref="I1659">XLOOKUP(B1659,Ripartizione_Geografica!$C$2:$C$21,Ripartizione_Geografica!$B$2:$B$21)</f>
        <v>Nord-ovest</v>
      </c>
    </row>
    <row r="1660" ht="14.25" customHeight="1">
      <c r="A1660" s="13" t="s">
        <v>1714</v>
      </c>
      <c r="B1660" s="13" t="s">
        <v>23</v>
      </c>
      <c r="C1660" s="13" t="str">
        <f t="array" ref="C1660">XLOOKUP(D1660,Province!$B$2:$B$108,Province!$A$2:$A$108)</f>
        <v>Milano</v>
      </c>
      <c r="D1660" s="13" t="s">
        <v>1674</v>
      </c>
      <c r="E1660" s="13">
        <v>1952.0</v>
      </c>
      <c r="F1660" s="13">
        <f>(Comuni!$E1660/$E$7910)*100</f>
        <v>0.003284925889</v>
      </c>
      <c r="G1660" s="13">
        <f t="array" ref="G1660">Comuni!$E1660/XLOOKUP(B1660,Ripartizione_Geografica!$C$2:$C$21,Ripartizione_Geografica!$D$2:$D$21)*100</f>
        <v>0.02011510332</v>
      </c>
      <c r="H1660" s="13" t="str">
        <f t="shared" si="1"/>
        <v/>
      </c>
      <c r="I1660" s="13" t="str">
        <f t="array" ref="I1660">XLOOKUP(B1660,Ripartizione_Geografica!$C$2:$C$21,Ripartizione_Geografica!$B$2:$B$21)</f>
        <v>Nord-ovest</v>
      </c>
    </row>
    <row r="1661" ht="14.25" customHeight="1">
      <c r="A1661" s="13" t="s">
        <v>1715</v>
      </c>
      <c r="B1661" s="13" t="s">
        <v>23</v>
      </c>
      <c r="C1661" s="13" t="str">
        <f t="array" ref="C1661">XLOOKUP(D1661,Province!$B$2:$B$108,Province!$A$2:$A$108)</f>
        <v>Milano</v>
      </c>
      <c r="D1661" s="13" t="s">
        <v>1674</v>
      </c>
      <c r="E1661" s="13">
        <v>17460.0</v>
      </c>
      <c r="F1661" s="13">
        <f>(Comuni!$E1661/$E$7910)*100</f>
        <v>0.02938258505</v>
      </c>
      <c r="G1661" s="13">
        <f t="array" ref="G1661">Comuni!$E1661/XLOOKUP(B1661,Ripartizione_Geografica!$C$2:$C$21,Ripartizione_Geografica!$D$2:$D$21)*100</f>
        <v>0.1799230041</v>
      </c>
      <c r="H1661" s="13" t="str">
        <f t="shared" si="1"/>
        <v/>
      </c>
      <c r="I1661" s="13" t="str">
        <f t="array" ref="I1661">XLOOKUP(B1661,Ripartizione_Geografica!$C$2:$C$21,Ripartizione_Geografica!$B$2:$B$21)</f>
        <v>Nord-ovest</v>
      </c>
    </row>
    <row r="1662" ht="14.25" customHeight="1">
      <c r="A1662" s="13" t="s">
        <v>1716</v>
      </c>
      <c r="B1662" s="13" t="s">
        <v>23</v>
      </c>
      <c r="C1662" s="13" t="str">
        <f t="array" ref="C1662">XLOOKUP(D1662,Province!$B$2:$B$108,Province!$A$2:$A$108)</f>
        <v>Milano</v>
      </c>
      <c r="D1662" s="13" t="s">
        <v>1674</v>
      </c>
      <c r="E1662" s="13">
        <v>19944.0</v>
      </c>
      <c r="F1662" s="13">
        <f>(Comuni!$E1662/$E$7910)*100</f>
        <v>0.03356278787</v>
      </c>
      <c r="G1662" s="13">
        <f t="array" ref="G1662">Comuni!$E1662/XLOOKUP(B1662,Ripartizione_Geografica!$C$2:$C$21,Ripartizione_Geografica!$D$2:$D$21)*100</f>
        <v>0.2055202974</v>
      </c>
      <c r="H1662" s="13" t="str">
        <f t="shared" si="1"/>
        <v/>
      </c>
      <c r="I1662" s="13" t="str">
        <f t="array" ref="I1662">XLOOKUP(B1662,Ripartizione_Geografica!$C$2:$C$21,Ripartizione_Geografica!$B$2:$B$21)</f>
        <v>Nord-ovest</v>
      </c>
    </row>
    <row r="1663" ht="14.25" customHeight="1">
      <c r="A1663" s="13" t="s">
        <v>1717</v>
      </c>
      <c r="B1663" s="13" t="s">
        <v>23</v>
      </c>
      <c r="C1663" s="13" t="str">
        <f t="array" ref="C1663">XLOOKUP(D1663,Province!$B$2:$B$108,Province!$A$2:$A$108)</f>
        <v>Milano</v>
      </c>
      <c r="D1663" s="13" t="s">
        <v>1674</v>
      </c>
      <c r="E1663" s="13">
        <v>20121.0</v>
      </c>
      <c r="F1663" s="13">
        <f>(Comuni!$E1663/$E$7910)*100</f>
        <v>0.03386065257</v>
      </c>
      <c r="G1663" s="13">
        <f t="array" ref="G1663">Comuni!$E1663/XLOOKUP(B1663,Ripartizione_Geografica!$C$2:$C$21,Ripartizione_Geografica!$D$2:$D$21)*100</f>
        <v>0.2073442592</v>
      </c>
      <c r="H1663" s="13" t="str">
        <f t="shared" si="1"/>
        <v/>
      </c>
      <c r="I1663" s="13" t="str">
        <f t="array" ref="I1663">XLOOKUP(B1663,Ripartizione_Geografica!$C$2:$C$21,Ripartizione_Geografica!$B$2:$B$21)</f>
        <v>Nord-ovest</v>
      </c>
    </row>
    <row r="1664" ht="14.25" customHeight="1">
      <c r="A1664" s="13" t="s">
        <v>1718</v>
      </c>
      <c r="B1664" s="13" t="s">
        <v>23</v>
      </c>
      <c r="C1664" s="13" t="str">
        <f t="array" ref="C1664">XLOOKUP(D1664,Province!$B$2:$B$108,Province!$A$2:$A$108)</f>
        <v>Milano</v>
      </c>
      <c r="D1664" s="13" t="s">
        <v>1674</v>
      </c>
      <c r="E1664" s="13">
        <v>33669.0</v>
      </c>
      <c r="F1664" s="13">
        <f>(Comuni!$E1664/$E$7910)*100</f>
        <v>0.05665992303</v>
      </c>
      <c r="G1664" s="13">
        <f t="array" ref="G1664">Comuni!$E1664/XLOOKUP(B1664,Ripartizione_Geografica!$C$2:$C$21,Ripartizione_Geografica!$D$2:$D$21)*100</f>
        <v>0.3469546177</v>
      </c>
      <c r="H1664" s="13" t="str">
        <f t="shared" si="1"/>
        <v/>
      </c>
      <c r="I1664" s="13" t="str">
        <f t="array" ref="I1664">XLOOKUP(B1664,Ripartizione_Geografica!$C$2:$C$21,Ripartizione_Geografica!$B$2:$B$21)</f>
        <v>Nord-ovest</v>
      </c>
    </row>
    <row r="1665" ht="14.25" customHeight="1">
      <c r="A1665" s="13" t="s">
        <v>1719</v>
      </c>
      <c r="B1665" s="13" t="s">
        <v>23</v>
      </c>
      <c r="C1665" s="13" t="str">
        <f t="array" ref="C1665">XLOOKUP(D1665,Province!$B$2:$B$108,Province!$A$2:$A$108)</f>
        <v>Milano</v>
      </c>
      <c r="D1665" s="13" t="s">
        <v>1674</v>
      </c>
      <c r="E1665" s="13">
        <v>8142.0</v>
      </c>
      <c r="F1665" s="13">
        <f>(Comuni!$E1665/$E$7910)*100</f>
        <v>0.01370177592</v>
      </c>
      <c r="G1665" s="13">
        <f t="array" ref="G1665">Comuni!$E1665/XLOOKUP(B1665,Ripartizione_Geografica!$C$2:$C$21,Ripartizione_Geografica!$D$2:$D$21)*100</f>
        <v>0.08390223936</v>
      </c>
      <c r="H1665" s="13" t="str">
        <f t="shared" si="1"/>
        <v/>
      </c>
      <c r="I1665" s="13" t="str">
        <f t="array" ref="I1665">XLOOKUP(B1665,Ripartizione_Geografica!$C$2:$C$21,Ripartizione_Geografica!$B$2:$B$21)</f>
        <v>Nord-ovest</v>
      </c>
    </row>
    <row r="1666" ht="14.25" customHeight="1">
      <c r="A1666" s="13" t="s">
        <v>1720</v>
      </c>
      <c r="B1666" s="13" t="s">
        <v>23</v>
      </c>
      <c r="C1666" s="13" t="str">
        <f t="array" ref="C1666">XLOOKUP(D1666,Province!$B$2:$B$108,Province!$A$2:$A$108)</f>
        <v>Milano</v>
      </c>
      <c r="D1666" s="13" t="s">
        <v>1674</v>
      </c>
      <c r="E1666" s="13">
        <v>3597.0</v>
      </c>
      <c r="F1666" s="13">
        <f>(Comuni!$E1666/$E$7910)*100</f>
        <v>0.006053216405</v>
      </c>
      <c r="G1666" s="13">
        <f t="array" ref="G1666">Comuni!$E1666/XLOOKUP(B1666,Ripartizione_Geografica!$C$2:$C$21,Ripartizione_Geografica!$D$2:$D$21)*100</f>
        <v>0.03706661201</v>
      </c>
      <c r="H1666" s="13" t="str">
        <f t="shared" si="1"/>
        <v/>
      </c>
      <c r="I1666" s="13" t="str">
        <f t="array" ref="I1666">XLOOKUP(B1666,Ripartizione_Geografica!$C$2:$C$21,Ripartizione_Geografica!$B$2:$B$21)</f>
        <v>Nord-ovest</v>
      </c>
    </row>
    <row r="1667" ht="14.25" customHeight="1">
      <c r="A1667" s="13" t="s">
        <v>1721</v>
      </c>
      <c r="B1667" s="13" t="s">
        <v>23</v>
      </c>
      <c r="C1667" s="13" t="str">
        <f t="array" ref="C1667">XLOOKUP(D1667,Province!$B$2:$B$108,Province!$A$2:$A$108)</f>
        <v>Milano</v>
      </c>
      <c r="D1667" s="13" t="s">
        <v>1674</v>
      </c>
      <c r="E1667" s="13">
        <v>18905.0</v>
      </c>
      <c r="F1667" s="13">
        <f>(Comuni!$E1667/$E$7910)*100</f>
        <v>0.03181430529</v>
      </c>
      <c r="G1667" s="13">
        <f t="array" ref="G1667">Comuni!$E1667/XLOOKUP(B1667,Ripartizione_Geografica!$C$2:$C$21,Ripartizione_Geografica!$D$2:$D$21)*100</f>
        <v>0.1948135391</v>
      </c>
      <c r="H1667" s="13" t="str">
        <f t="shared" si="1"/>
        <v/>
      </c>
      <c r="I1667" s="13" t="str">
        <f t="array" ref="I1667">XLOOKUP(B1667,Ripartizione_Geografica!$C$2:$C$21,Ripartizione_Geografica!$B$2:$B$21)</f>
        <v>Nord-ovest</v>
      </c>
    </row>
    <row r="1668" ht="14.25" customHeight="1">
      <c r="A1668" s="13" t="s">
        <v>1722</v>
      </c>
      <c r="B1668" s="13" t="s">
        <v>23</v>
      </c>
      <c r="C1668" s="13" t="str">
        <f t="array" ref="C1668">XLOOKUP(D1668,Province!$B$2:$B$108,Province!$A$2:$A$108)</f>
        <v>Milano</v>
      </c>
      <c r="D1668" s="13" t="s">
        <v>1674</v>
      </c>
      <c r="E1668" s="13">
        <v>5862.0</v>
      </c>
      <c r="F1668" s="13">
        <f>(Comuni!$E1668/$E$7910)*100</f>
        <v>0.009864874775</v>
      </c>
      <c r="G1668" s="13">
        <f t="array" ref="G1668">Comuni!$E1668/XLOOKUP(B1668,Ripartizione_Geografica!$C$2:$C$21,Ripartizione_Geografica!$D$2:$D$21)*100</f>
        <v>0.06040713917</v>
      </c>
      <c r="H1668" s="13" t="str">
        <f t="shared" si="1"/>
        <v/>
      </c>
      <c r="I1668" s="13" t="str">
        <f t="array" ref="I1668">XLOOKUP(B1668,Ripartizione_Geografica!$C$2:$C$21,Ripartizione_Geografica!$B$2:$B$21)</f>
        <v>Nord-ovest</v>
      </c>
    </row>
    <row r="1669" ht="14.25" customHeight="1">
      <c r="A1669" s="13" t="s">
        <v>1723</v>
      </c>
      <c r="B1669" s="13" t="s">
        <v>23</v>
      </c>
      <c r="C1669" s="13" t="str">
        <f t="array" ref="C1669">XLOOKUP(D1669,Province!$B$2:$B$108,Province!$A$2:$A$108)</f>
        <v>Milano</v>
      </c>
      <c r="D1669" s="13" t="s">
        <v>1674</v>
      </c>
      <c r="E1669" s="13">
        <v>3023.0</v>
      </c>
      <c r="F1669" s="13">
        <f>(Comuni!$E1669/$E$7910)*100</f>
        <v>0.005087259714</v>
      </c>
      <c r="G1669" s="13">
        <f t="array" ref="G1669">Comuni!$E1669/XLOOKUP(B1669,Ripartizione_Geografica!$C$2:$C$21,Ripartizione_Geografica!$D$2:$D$21)*100</f>
        <v>0.03115161749</v>
      </c>
      <c r="H1669" s="13" t="str">
        <f t="shared" si="1"/>
        <v/>
      </c>
      <c r="I1669" s="13" t="str">
        <f t="array" ref="I1669">XLOOKUP(B1669,Ripartizione_Geografica!$C$2:$C$21,Ripartizione_Geografica!$B$2:$B$21)</f>
        <v>Nord-ovest</v>
      </c>
    </row>
    <row r="1670" ht="14.25" customHeight="1">
      <c r="A1670" s="13" t="s">
        <v>1724</v>
      </c>
      <c r="B1670" s="13" t="s">
        <v>23</v>
      </c>
      <c r="C1670" s="13" t="str">
        <f t="array" ref="C1670">XLOOKUP(D1670,Province!$B$2:$B$108,Province!$A$2:$A$108)</f>
        <v>Milano</v>
      </c>
      <c r="D1670" s="13" t="s">
        <v>1674</v>
      </c>
      <c r="E1670" s="13">
        <v>8933.0</v>
      </c>
      <c r="F1670" s="13">
        <f>(Comuni!$E1670/$E$7910)*100</f>
        <v>0.01503291136</v>
      </c>
      <c r="G1670" s="13">
        <f t="array" ref="G1670">Comuni!$E1670/XLOOKUP(B1670,Ripartizione_Geografica!$C$2:$C$21,Ripartizione_Geografica!$D$2:$D$21)*100</f>
        <v>0.09205339035</v>
      </c>
      <c r="H1670" s="13" t="str">
        <f t="shared" si="1"/>
        <v/>
      </c>
      <c r="I1670" s="13" t="str">
        <f t="array" ref="I1670">XLOOKUP(B1670,Ripartizione_Geografica!$C$2:$C$21,Ripartizione_Geografica!$B$2:$B$21)</f>
        <v>Nord-ovest</v>
      </c>
    </row>
    <row r="1671" ht="14.25" customHeight="1">
      <c r="A1671" s="13" t="s">
        <v>1725</v>
      </c>
      <c r="B1671" s="13" t="s">
        <v>23</v>
      </c>
      <c r="C1671" s="13" t="str">
        <f t="array" ref="C1671">XLOOKUP(D1671,Province!$B$2:$B$108,Province!$A$2:$A$108)</f>
        <v>Milano</v>
      </c>
      <c r="D1671" s="13" t="s">
        <v>1674</v>
      </c>
      <c r="E1671" s="13">
        <v>26262.0</v>
      </c>
      <c r="F1671" s="13">
        <f>(Comuni!$E1671/$E$7910)*100</f>
        <v>0.04419504288</v>
      </c>
      <c r="G1671" s="13">
        <f t="array" ref="G1671">Comuni!$E1671/XLOOKUP(B1671,Ripartizione_Geografica!$C$2:$C$21,Ripartizione_Geografica!$D$2:$D$21)*100</f>
        <v>0.2706264567</v>
      </c>
      <c r="H1671" s="13" t="str">
        <f t="shared" si="1"/>
        <v/>
      </c>
      <c r="I1671" s="13" t="str">
        <f t="array" ref="I1671">XLOOKUP(B1671,Ripartizione_Geografica!$C$2:$C$21,Ripartizione_Geografica!$B$2:$B$21)</f>
        <v>Nord-ovest</v>
      </c>
    </row>
    <row r="1672" ht="14.25" customHeight="1">
      <c r="A1672" s="13" t="s">
        <v>1726</v>
      </c>
      <c r="B1672" s="13" t="s">
        <v>23</v>
      </c>
      <c r="C1672" s="13" t="str">
        <f t="array" ref="C1672">XLOOKUP(D1672,Province!$B$2:$B$108,Province!$A$2:$A$108)</f>
        <v>Milano</v>
      </c>
      <c r="D1672" s="13" t="s">
        <v>1674</v>
      </c>
      <c r="E1672" s="13">
        <v>8664.0</v>
      </c>
      <c r="F1672" s="13">
        <f>(Comuni!$E1672/$E$7910)*100</f>
        <v>0.01458022434</v>
      </c>
      <c r="G1672" s="13">
        <f t="array" ref="G1672">Comuni!$E1672/XLOOKUP(B1672,Ripartizione_Geografica!$C$2:$C$21,Ripartizione_Geografica!$D$2:$D$21)*100</f>
        <v>0.08928138072</v>
      </c>
      <c r="H1672" s="13" t="str">
        <f t="shared" si="1"/>
        <v/>
      </c>
      <c r="I1672" s="13" t="str">
        <f t="array" ref="I1672">XLOOKUP(B1672,Ripartizione_Geografica!$C$2:$C$21,Ripartizione_Geografica!$B$2:$B$21)</f>
        <v>Nord-ovest</v>
      </c>
    </row>
    <row r="1673" ht="14.25" customHeight="1">
      <c r="A1673" s="13" t="s">
        <v>1727</v>
      </c>
      <c r="B1673" s="13" t="s">
        <v>23</v>
      </c>
      <c r="C1673" s="13" t="str">
        <f t="array" ref="C1673">XLOOKUP(D1673,Province!$B$2:$B$108,Province!$A$2:$A$108)</f>
        <v>Milano</v>
      </c>
      <c r="D1673" s="13" t="s">
        <v>1674</v>
      </c>
      <c r="E1673" s="13">
        <v>19402.0</v>
      </c>
      <c r="F1673" s="13">
        <f>(Comuni!$E1673/$E$7910)*100</f>
        <v>0.03265068243</v>
      </c>
      <c r="G1673" s="13">
        <f t="array" ref="G1673">Comuni!$E1673/XLOOKUP(B1673,Ripartizione_Geografica!$C$2:$C$21,Ripartizione_Geografica!$D$2:$D$21)*100</f>
        <v>0.1999350587</v>
      </c>
      <c r="H1673" s="13" t="str">
        <f t="shared" si="1"/>
        <v/>
      </c>
      <c r="I1673" s="13" t="str">
        <f t="array" ref="I1673">XLOOKUP(B1673,Ripartizione_Geografica!$C$2:$C$21,Ripartizione_Geografica!$B$2:$B$21)</f>
        <v>Nord-ovest</v>
      </c>
    </row>
    <row r="1674" ht="14.25" customHeight="1">
      <c r="A1674" s="13" t="s">
        <v>1728</v>
      </c>
      <c r="B1674" s="13" t="s">
        <v>23</v>
      </c>
      <c r="C1674" s="13" t="str">
        <f t="array" ref="C1674">XLOOKUP(D1674,Province!$B$2:$B$108,Province!$A$2:$A$108)</f>
        <v>Milano</v>
      </c>
      <c r="D1674" s="13" t="s">
        <v>1674</v>
      </c>
      <c r="E1674" s="13">
        <v>2842.0</v>
      </c>
      <c r="F1674" s="13">
        <f>(Comuni!$E1674/$E$7910)*100</f>
        <v>0.004782663615</v>
      </c>
      <c r="G1674" s="13">
        <f t="array" ref="G1674">Comuni!$E1674/XLOOKUP(B1674,Ripartizione_Geografica!$C$2:$C$21,Ripartizione_Geografica!$D$2:$D$21)*100</f>
        <v>0.02928643629</v>
      </c>
      <c r="H1674" s="13" t="str">
        <f t="shared" si="1"/>
        <v/>
      </c>
      <c r="I1674" s="13" t="str">
        <f t="array" ref="I1674">XLOOKUP(B1674,Ripartizione_Geografica!$C$2:$C$21,Ripartizione_Geografica!$B$2:$B$21)</f>
        <v>Nord-ovest</v>
      </c>
    </row>
    <row r="1675" ht="14.25" customHeight="1">
      <c r="A1675" s="13" t="s">
        <v>1729</v>
      </c>
      <c r="B1675" s="13" t="s">
        <v>23</v>
      </c>
      <c r="C1675" s="13" t="str">
        <f t="array" ref="C1675">XLOOKUP(D1675,Province!$B$2:$B$108,Province!$A$2:$A$108)</f>
        <v>Milano</v>
      </c>
      <c r="D1675" s="13" t="s">
        <v>1674</v>
      </c>
      <c r="E1675" s="13">
        <v>1711.0</v>
      </c>
      <c r="F1675" s="13">
        <f>(Comuni!$E1675/$E$7910)*100</f>
        <v>0.002879358707</v>
      </c>
      <c r="G1675" s="13">
        <f t="array" ref="G1675">Comuni!$E1675/XLOOKUP(B1675,Ripartizione_Geografica!$C$2:$C$21,Ripartizione_Geografica!$D$2:$D$21)*100</f>
        <v>0.01763163001</v>
      </c>
      <c r="H1675" s="13" t="str">
        <f t="shared" si="1"/>
        <v/>
      </c>
      <c r="I1675" s="13" t="str">
        <f t="array" ref="I1675">XLOOKUP(B1675,Ripartizione_Geografica!$C$2:$C$21,Ripartizione_Geografica!$B$2:$B$21)</f>
        <v>Nord-ovest</v>
      </c>
    </row>
    <row r="1676" ht="14.25" customHeight="1">
      <c r="A1676" s="13" t="s">
        <v>1730</v>
      </c>
      <c r="B1676" s="13" t="s">
        <v>23</v>
      </c>
      <c r="C1676" s="13" t="str">
        <f t="array" ref="C1676">XLOOKUP(D1676,Province!$B$2:$B$108,Province!$A$2:$A$108)</f>
        <v>Milano</v>
      </c>
      <c r="D1676" s="13" t="s">
        <v>1674</v>
      </c>
      <c r="E1676" s="13">
        <v>8609.0</v>
      </c>
      <c r="F1676" s="13">
        <f>(Comuni!$E1676/$E$7910)*100</f>
        <v>0.01448766751</v>
      </c>
      <c r="G1676" s="13">
        <f t="array" ref="G1676">Comuni!$E1676/XLOOKUP(B1676,Ripartizione_Geografica!$C$2:$C$21,Ripartizione_Geografica!$D$2:$D$21)*100</f>
        <v>0.08871461295</v>
      </c>
      <c r="H1676" s="13" t="str">
        <f t="shared" si="1"/>
        <v/>
      </c>
      <c r="I1676" s="13" t="str">
        <f t="array" ref="I1676">XLOOKUP(B1676,Ripartizione_Geografica!$C$2:$C$21,Ripartizione_Geografica!$B$2:$B$21)</f>
        <v>Nord-ovest</v>
      </c>
    </row>
    <row r="1677" ht="14.25" customHeight="1">
      <c r="A1677" s="13" t="s">
        <v>1731</v>
      </c>
      <c r="B1677" s="13" t="s">
        <v>23</v>
      </c>
      <c r="C1677" s="13" t="str">
        <f t="array" ref="C1677">XLOOKUP(D1677,Province!$B$2:$B$108,Province!$A$2:$A$108)</f>
        <v>Milano</v>
      </c>
      <c r="D1677" s="13" t="s">
        <v>1674</v>
      </c>
      <c r="E1677" s="13">
        <v>10540.0</v>
      </c>
      <c r="F1677" s="13">
        <f>(Comuni!$E1677/$E$7910)*100</f>
        <v>0.01773725352</v>
      </c>
      <c r="G1677" s="13">
        <f t="array" ref="G1677">Comuni!$E1677/XLOOKUP(B1677,Ripartizione_Geografica!$C$2:$C$21,Ripartizione_Geografica!$D$2:$D$21)*100</f>
        <v>0.108613314</v>
      </c>
      <c r="H1677" s="13" t="str">
        <f t="shared" si="1"/>
        <v/>
      </c>
      <c r="I1677" s="13" t="str">
        <f t="array" ref="I1677">XLOOKUP(B1677,Ripartizione_Geografica!$C$2:$C$21,Ripartizione_Geografica!$B$2:$B$21)</f>
        <v>Nord-ovest</v>
      </c>
    </row>
    <row r="1678" ht="14.25" customHeight="1">
      <c r="A1678" s="13" t="s">
        <v>1732</v>
      </c>
      <c r="B1678" s="13" t="s">
        <v>23</v>
      </c>
      <c r="C1678" s="13" t="str">
        <f t="array" ref="C1678">XLOOKUP(D1678,Province!$B$2:$B$108,Province!$A$2:$A$108)</f>
        <v>Milano</v>
      </c>
      <c r="D1678" s="13" t="s">
        <v>1674</v>
      </c>
      <c r="E1678" s="13">
        <v>8390.0</v>
      </c>
      <c r="F1678" s="13">
        <f>(Comuni!$E1678/$E$7910)*100</f>
        <v>0.01411912306</v>
      </c>
      <c r="G1678" s="13">
        <f t="array" ref="G1678">Comuni!$E1678/XLOOKUP(B1678,Ripartizione_Geografica!$C$2:$C$21,Ripartizione_Geografica!$D$2:$D$21)*100</f>
        <v>0.08645784675</v>
      </c>
      <c r="H1678" s="13" t="str">
        <f t="shared" si="1"/>
        <v/>
      </c>
      <c r="I1678" s="13" t="str">
        <f t="array" ref="I1678">XLOOKUP(B1678,Ripartizione_Geografica!$C$2:$C$21,Ripartizione_Geografica!$B$2:$B$21)</f>
        <v>Nord-ovest</v>
      </c>
    </row>
    <row r="1679" ht="14.25" customHeight="1">
      <c r="A1679" s="13" t="s">
        <v>1733</v>
      </c>
      <c r="B1679" s="13" t="s">
        <v>23</v>
      </c>
      <c r="C1679" s="13" t="str">
        <f t="array" ref="C1679">XLOOKUP(D1679,Province!$B$2:$B$108,Province!$A$2:$A$108)</f>
        <v>Milano</v>
      </c>
      <c r="D1679" s="13" t="s">
        <v>1674</v>
      </c>
      <c r="E1679" s="13">
        <v>25054.0</v>
      </c>
      <c r="F1679" s="13">
        <f>(Comuni!$E1679/$E$7910)*100</f>
        <v>0.04216215841</v>
      </c>
      <c r="G1679" s="13">
        <f t="array" ref="G1679">Comuni!$E1679/XLOOKUP(B1679,Ripartizione_Geografica!$C$2:$C$21,Ripartizione_Geografica!$D$2:$D$21)*100</f>
        <v>0.2581781755</v>
      </c>
      <c r="H1679" s="13" t="str">
        <f t="shared" si="1"/>
        <v/>
      </c>
      <c r="I1679" s="13" t="str">
        <f t="array" ref="I1679">XLOOKUP(B1679,Ripartizione_Geografica!$C$2:$C$21,Ripartizione_Geografica!$B$2:$B$21)</f>
        <v>Nord-ovest</v>
      </c>
    </row>
    <row r="1680" ht="14.25" customHeight="1">
      <c r="A1680" s="13" t="s">
        <v>1734</v>
      </c>
      <c r="B1680" s="13" t="s">
        <v>23</v>
      </c>
      <c r="C1680" s="13" t="str">
        <f t="array" ref="C1680">XLOOKUP(D1680,Province!$B$2:$B$108,Province!$A$2:$A$108)</f>
        <v>Milano</v>
      </c>
      <c r="D1680" s="13" t="s">
        <v>1674</v>
      </c>
      <c r="E1680" s="13">
        <v>57647.0</v>
      </c>
      <c r="F1680" s="13">
        <f>(Comuni!$E1680/$E$7910)*100</f>
        <v>0.09701133336</v>
      </c>
      <c r="G1680" s="13">
        <f t="array" ref="G1680">Comuni!$E1680/XLOOKUP(B1680,Ripartizione_Geografica!$C$2:$C$21,Ripartizione_Geografica!$D$2:$D$21)*100</f>
        <v>0.5940447547</v>
      </c>
      <c r="H1680" s="13" t="str">
        <f t="shared" si="1"/>
        <v/>
      </c>
      <c r="I1680" s="13" t="str">
        <f t="array" ref="I1680">XLOOKUP(B1680,Ripartizione_Geografica!$C$2:$C$21,Ripartizione_Geografica!$B$2:$B$21)</f>
        <v>Nord-ovest</v>
      </c>
    </row>
    <row r="1681" ht="14.25" customHeight="1">
      <c r="A1681" s="13" t="s">
        <v>1735</v>
      </c>
      <c r="B1681" s="13" t="s">
        <v>23</v>
      </c>
      <c r="C1681" s="13" t="str">
        <f t="array" ref="C1681">XLOOKUP(D1681,Province!$B$2:$B$108,Province!$A$2:$A$108)</f>
        <v>Milano</v>
      </c>
      <c r="D1681" s="13" t="s">
        <v>1674</v>
      </c>
      <c r="E1681" s="13">
        <v>4050.0</v>
      </c>
      <c r="F1681" s="13">
        <f>(Comuni!$E1681/$E$7910)*100</f>
        <v>0.006815548079</v>
      </c>
      <c r="G1681" s="13">
        <f t="array" ref="G1681">Comuni!$E1681/XLOOKUP(B1681,Ripartizione_Geografica!$C$2:$C$21,Ripartizione_Geografica!$D$2:$D$21)*100</f>
        <v>0.04173471744</v>
      </c>
      <c r="H1681" s="13" t="str">
        <f t="shared" si="1"/>
        <v/>
      </c>
      <c r="I1681" s="13" t="str">
        <f t="array" ref="I1681">XLOOKUP(B1681,Ripartizione_Geografica!$C$2:$C$21,Ripartizione_Geografica!$B$2:$B$21)</f>
        <v>Nord-ovest</v>
      </c>
    </row>
    <row r="1682" ht="14.25" customHeight="1">
      <c r="A1682" s="13" t="s">
        <v>1736</v>
      </c>
      <c r="B1682" s="13" t="s">
        <v>23</v>
      </c>
      <c r="C1682" s="13" t="str">
        <f t="array" ref="C1682">XLOOKUP(D1682,Province!$B$2:$B$108,Province!$A$2:$A$108)</f>
        <v>Milano</v>
      </c>
      <c r="D1682" s="13" t="s">
        <v>1674</v>
      </c>
      <c r="E1682" s="13">
        <v>9655.0</v>
      </c>
      <c r="F1682" s="13">
        <f>(Comuni!$E1682/$E$7910)*100</f>
        <v>0.01624793005</v>
      </c>
      <c r="G1682" s="13">
        <f t="array" ref="G1682">Comuni!$E1682/XLOOKUP(B1682,Ripartizione_Geografica!$C$2:$C$21,Ripartizione_Geografica!$D$2:$D$21)*100</f>
        <v>0.09949350541</v>
      </c>
      <c r="H1682" s="13" t="str">
        <f t="shared" si="1"/>
        <v/>
      </c>
      <c r="I1682" s="13" t="str">
        <f t="array" ref="I1682">XLOOKUP(B1682,Ripartizione_Geografica!$C$2:$C$21,Ripartizione_Geografica!$B$2:$B$21)</f>
        <v>Nord-ovest</v>
      </c>
    </row>
    <row r="1683" ht="14.25" customHeight="1">
      <c r="A1683" s="13" t="s">
        <v>1737</v>
      </c>
      <c r="B1683" s="13" t="s">
        <v>23</v>
      </c>
      <c r="C1683" s="13" t="str">
        <f t="array" ref="C1683">XLOOKUP(D1683,Province!$B$2:$B$108,Province!$A$2:$A$108)</f>
        <v>Milano</v>
      </c>
      <c r="D1683" s="13" t="s">
        <v>1674</v>
      </c>
      <c r="E1683" s="13">
        <v>22877.0</v>
      </c>
      <c r="F1683" s="13">
        <f>(Comuni!$E1683/$E$7910)*100</f>
        <v>0.03849859097</v>
      </c>
      <c r="G1683" s="13">
        <f t="array" ref="G1683">Comuni!$E1683/XLOOKUP(B1683,Ripartizione_Geografica!$C$2:$C$21,Ripartizione_Geografica!$D$2:$D$21)*100</f>
        <v>0.2357444768</v>
      </c>
      <c r="H1683" s="13" t="str">
        <f t="shared" si="1"/>
        <v/>
      </c>
      <c r="I1683" s="13" t="str">
        <f t="array" ref="I1683">XLOOKUP(B1683,Ripartizione_Geografica!$C$2:$C$21,Ripartizione_Geografica!$B$2:$B$21)</f>
        <v>Nord-ovest</v>
      </c>
    </row>
    <row r="1684" ht="14.25" customHeight="1">
      <c r="A1684" s="13" t="s">
        <v>1738</v>
      </c>
      <c r="B1684" s="13" t="s">
        <v>23</v>
      </c>
      <c r="C1684" s="13" t="str">
        <f t="array" ref="C1684">XLOOKUP(D1684,Province!$B$2:$B$108,Province!$A$2:$A$108)</f>
        <v>Milano</v>
      </c>
      <c r="D1684" s="13" t="s">
        <v>1674</v>
      </c>
      <c r="E1684" s="13">
        <v>9085.0</v>
      </c>
      <c r="F1684" s="13">
        <f>(Comuni!$E1684/$E$7910)*100</f>
        <v>0.01528870477</v>
      </c>
      <c r="G1684" s="13">
        <f t="array" ref="G1684">Comuni!$E1684/XLOOKUP(B1684,Ripartizione_Geografica!$C$2:$C$21,Ripartizione_Geografica!$D$2:$D$21)*100</f>
        <v>0.09361973036</v>
      </c>
      <c r="H1684" s="13" t="str">
        <f t="shared" si="1"/>
        <v/>
      </c>
      <c r="I1684" s="13" t="str">
        <f t="array" ref="I1684">XLOOKUP(B1684,Ripartizione_Geografica!$C$2:$C$21,Ripartizione_Geografica!$B$2:$B$21)</f>
        <v>Nord-ovest</v>
      </c>
    </row>
    <row r="1685" ht="14.25" customHeight="1">
      <c r="A1685" s="13" t="s">
        <v>1739</v>
      </c>
      <c r="B1685" s="13" t="s">
        <v>23</v>
      </c>
      <c r="C1685" s="13" t="str">
        <f t="array" ref="C1685">XLOOKUP(D1685,Province!$B$2:$B$108,Province!$A$2:$A$108)</f>
        <v>Milano</v>
      </c>
      <c r="D1685" s="13" t="s">
        <v>1674</v>
      </c>
      <c r="E1685" s="13">
        <v>6032.0</v>
      </c>
      <c r="F1685" s="13">
        <f>(Comuni!$E1685/$E$7910)*100</f>
        <v>0.01015095951</v>
      </c>
      <c r="G1685" s="13">
        <f t="array" ref="G1685">Comuni!$E1685/XLOOKUP(B1685,Ripartizione_Geografica!$C$2:$C$21,Ripartizione_Geografica!$D$2:$D$21)*100</f>
        <v>0.06215896682</v>
      </c>
      <c r="H1685" s="13" t="str">
        <f t="shared" si="1"/>
        <v/>
      </c>
      <c r="I1685" s="13" t="str">
        <f t="array" ref="I1685">XLOOKUP(B1685,Ripartizione_Geografica!$C$2:$C$21,Ripartizione_Geografica!$B$2:$B$21)</f>
        <v>Nord-ovest</v>
      </c>
    </row>
    <row r="1686" ht="14.25" customHeight="1">
      <c r="A1686" s="13" t="s">
        <v>1740</v>
      </c>
      <c r="B1686" s="13" t="s">
        <v>23</v>
      </c>
      <c r="C1686" s="13" t="str">
        <f t="array" ref="C1686">XLOOKUP(D1686,Province!$B$2:$B$108,Province!$A$2:$A$108)</f>
        <v>Milano</v>
      </c>
      <c r="D1686" s="13" t="s">
        <v>1674</v>
      </c>
      <c r="E1686" s="13">
        <v>3312.0</v>
      </c>
      <c r="F1686" s="13">
        <f>(Comuni!$E1686/$E$7910)*100</f>
        <v>0.005573603763</v>
      </c>
      <c r="G1686" s="13">
        <f t="array" ref="G1686">Comuni!$E1686/XLOOKUP(B1686,Ripartizione_Geografica!$C$2:$C$21,Ripartizione_Geografica!$D$2:$D$21)*100</f>
        <v>0.03412972449</v>
      </c>
      <c r="H1686" s="13" t="str">
        <f t="shared" si="1"/>
        <v/>
      </c>
      <c r="I1686" s="13" t="str">
        <f t="array" ref="I1686">XLOOKUP(B1686,Ripartizione_Geografica!$C$2:$C$21,Ripartizione_Geografica!$B$2:$B$21)</f>
        <v>Nord-ovest</v>
      </c>
    </row>
    <row r="1687" ht="14.25" customHeight="1">
      <c r="A1687" s="13" t="s">
        <v>1741</v>
      </c>
      <c r="B1687" s="13" t="s">
        <v>23</v>
      </c>
      <c r="C1687" s="13" t="str">
        <f t="array" ref="C1687">XLOOKUP(D1687,Province!$B$2:$B$108,Province!$A$2:$A$108)</f>
        <v>Milano</v>
      </c>
      <c r="D1687" s="13" t="s">
        <v>1674</v>
      </c>
      <c r="E1687" s="13">
        <v>12080.0</v>
      </c>
      <c r="F1687" s="13">
        <f>(Comuni!$E1687/$E$7910)*100</f>
        <v>0.02032884464</v>
      </c>
      <c r="G1687" s="13">
        <f t="array" ref="G1687">Comuni!$E1687/XLOOKUP(B1687,Ripartizione_Geografica!$C$2:$C$21,Ripartizione_Geografica!$D$2:$D$21)*100</f>
        <v>0.1244828115</v>
      </c>
      <c r="H1687" s="13" t="str">
        <f t="shared" si="1"/>
        <v/>
      </c>
      <c r="I1687" s="13" t="str">
        <f t="array" ref="I1687">XLOOKUP(B1687,Ripartizione_Geografica!$C$2:$C$21,Ripartizione_Geografica!$B$2:$B$21)</f>
        <v>Nord-ovest</v>
      </c>
    </row>
    <row r="1688" ht="14.25" customHeight="1">
      <c r="A1688" s="13" t="s">
        <v>1742</v>
      </c>
      <c r="B1688" s="13" t="s">
        <v>23</v>
      </c>
      <c r="C1688" s="13" t="str">
        <f t="array" ref="C1688">XLOOKUP(D1688,Province!$B$2:$B$108,Province!$A$2:$A$108)</f>
        <v>Milano</v>
      </c>
      <c r="D1688" s="13" t="s">
        <v>1674</v>
      </c>
      <c r="E1688" s="13">
        <v>16774.0</v>
      </c>
      <c r="F1688" s="13">
        <f>(Comuni!$E1688/$E$7910)*100</f>
        <v>0.02822814901</v>
      </c>
      <c r="G1688" s="13">
        <f t="array" ref="G1688">Comuni!$E1688/XLOOKUP(B1688,Ripartizione_Geografica!$C$2:$C$21,Ripartizione_Geografica!$D$2:$D$21)*100</f>
        <v>0.1728538643</v>
      </c>
      <c r="H1688" s="13" t="str">
        <f t="shared" si="1"/>
        <v/>
      </c>
      <c r="I1688" s="13" t="str">
        <f t="array" ref="I1688">XLOOKUP(B1688,Ripartizione_Geografica!$C$2:$C$21,Ripartizione_Geografica!$B$2:$B$21)</f>
        <v>Nord-ovest</v>
      </c>
    </row>
    <row r="1689" ht="14.25" customHeight="1">
      <c r="A1689" s="13" t="s">
        <v>1743</v>
      </c>
      <c r="B1689" s="13" t="s">
        <v>23</v>
      </c>
      <c r="C1689" s="13" t="str">
        <f t="array" ref="C1689">XLOOKUP(D1689,Province!$B$2:$B$108,Province!$A$2:$A$108)</f>
        <v>Milano</v>
      </c>
      <c r="D1689" s="13" t="s">
        <v>1674</v>
      </c>
      <c r="E1689" s="13">
        <v>18203.0</v>
      </c>
      <c r="F1689" s="13">
        <f>(Comuni!$E1689/$E$7910)*100</f>
        <v>0.03063294363</v>
      </c>
      <c r="G1689" s="13">
        <f t="array" ref="G1689">Comuni!$E1689/XLOOKUP(B1689,Ripartizione_Geografica!$C$2:$C$21,Ripartizione_Geografica!$D$2:$D$21)*100</f>
        <v>0.1875795214</v>
      </c>
      <c r="H1689" s="13" t="str">
        <f t="shared" si="1"/>
        <v/>
      </c>
      <c r="I1689" s="13" t="str">
        <f t="array" ref="I1689">XLOOKUP(B1689,Ripartizione_Geografica!$C$2:$C$21,Ripartizione_Geografica!$B$2:$B$21)</f>
        <v>Nord-ovest</v>
      </c>
    </row>
    <row r="1690" ht="14.25" customHeight="1">
      <c r="A1690" s="13" t="s">
        <v>1744</v>
      </c>
      <c r="B1690" s="13" t="s">
        <v>23</v>
      </c>
      <c r="C1690" s="13" t="str">
        <f t="array" ref="C1690">XLOOKUP(D1690,Province!$B$2:$B$108,Province!$A$2:$A$108)</f>
        <v>Milano</v>
      </c>
      <c r="D1690" s="13" t="s">
        <v>1674</v>
      </c>
      <c r="E1690" s="13">
        <v>3909.0</v>
      </c>
      <c r="F1690" s="13">
        <f>(Comuni!$E1690/$E$7910)*100</f>
        <v>0.006578266035</v>
      </c>
      <c r="G1690" s="13">
        <f t="array" ref="G1690">Comuni!$E1690/XLOOKUP(B1690,Ripartizione_Geografica!$C$2:$C$21,Ripartizione_Geografica!$D$2:$D$21)*100</f>
        <v>0.04028173098</v>
      </c>
      <c r="H1690" s="13" t="str">
        <f t="shared" si="1"/>
        <v/>
      </c>
      <c r="I1690" s="13" t="str">
        <f t="array" ref="I1690">XLOOKUP(B1690,Ripartizione_Geografica!$C$2:$C$21,Ripartizione_Geografica!$B$2:$B$21)</f>
        <v>Nord-ovest</v>
      </c>
    </row>
    <row r="1691" ht="14.25" customHeight="1">
      <c r="A1691" s="13" t="s">
        <v>1745</v>
      </c>
      <c r="B1691" s="13" t="s">
        <v>23</v>
      </c>
      <c r="C1691" s="13" t="str">
        <f t="array" ref="C1691">XLOOKUP(D1691,Province!$B$2:$B$108,Province!$A$2:$A$108)</f>
        <v>Milano</v>
      </c>
      <c r="D1691" s="13" t="s">
        <v>1674</v>
      </c>
      <c r="E1691" s="13">
        <v>1242123.0</v>
      </c>
      <c r="F1691" s="13">
        <f>(Comuni!$E1691/$E$7910)*100</f>
        <v>2.090308402</v>
      </c>
      <c r="G1691" s="13">
        <f t="array" ref="G1691">Comuni!$E1691/XLOOKUP(B1691,Ripartizione_Geografica!$C$2:$C$21,Ripartizione_Geografica!$D$2:$D$21)*100</f>
        <v>12.79991418</v>
      </c>
      <c r="H1691" s="13" t="str">
        <f t="shared" si="1"/>
        <v>Maggiore</v>
      </c>
      <c r="I1691" s="13" t="str">
        <f t="array" ref="I1691">XLOOKUP(B1691,Ripartizione_Geografica!$C$2:$C$21,Ripartizione_Geografica!$B$2:$B$21)</f>
        <v>Nord-ovest</v>
      </c>
    </row>
    <row r="1692" ht="14.25" customHeight="1">
      <c r="A1692" s="13" t="s">
        <v>1746</v>
      </c>
      <c r="B1692" s="13" t="s">
        <v>23</v>
      </c>
      <c r="C1692" s="13" t="str">
        <f t="array" ref="C1692">XLOOKUP(D1692,Province!$B$2:$B$108,Province!$A$2:$A$108)</f>
        <v>Milano</v>
      </c>
      <c r="D1692" s="13" t="s">
        <v>1674</v>
      </c>
      <c r="E1692" s="13">
        <v>1183.0</v>
      </c>
      <c r="F1692" s="13">
        <f>(Comuni!$E1692/$E$7910)*100</f>
        <v>0.00199081318</v>
      </c>
      <c r="G1692" s="13">
        <f t="array" ref="G1692">Comuni!$E1692/XLOOKUP(B1692,Ripartizione_Geografica!$C$2:$C$21,Ripartizione_Geografica!$D$2:$D$21)*100</f>
        <v>0.01219065944</v>
      </c>
      <c r="H1692" s="13" t="str">
        <f t="shared" si="1"/>
        <v/>
      </c>
      <c r="I1692" s="13" t="str">
        <f t="array" ref="I1692">XLOOKUP(B1692,Ripartizione_Geografica!$C$2:$C$21,Ripartizione_Geografica!$B$2:$B$21)</f>
        <v>Nord-ovest</v>
      </c>
    </row>
    <row r="1693" ht="14.25" customHeight="1">
      <c r="A1693" s="13" t="s">
        <v>1747</v>
      </c>
      <c r="B1693" s="13" t="s">
        <v>23</v>
      </c>
      <c r="C1693" s="13" t="str">
        <f t="array" ref="C1693">XLOOKUP(D1693,Province!$B$2:$B$108,Province!$A$2:$A$108)</f>
        <v>Milano</v>
      </c>
      <c r="D1693" s="13" t="s">
        <v>1674</v>
      </c>
      <c r="E1693" s="13">
        <v>7601.0</v>
      </c>
      <c r="F1693" s="13">
        <f>(Comuni!$E1693/$E$7910)*100</f>
        <v>0.01279135332</v>
      </c>
      <c r="G1693" s="13">
        <f t="array" ref="G1693">Comuni!$E1693/XLOOKUP(B1693,Ripartizione_Geografica!$C$2:$C$21,Ripartizione_Geografica!$D$2:$D$21)*100</f>
        <v>0.0783273055</v>
      </c>
      <c r="H1693" s="13" t="str">
        <f t="shared" si="1"/>
        <v/>
      </c>
      <c r="I1693" s="13" t="str">
        <f t="array" ref="I1693">XLOOKUP(B1693,Ripartizione_Geografica!$C$2:$C$21,Ripartizione_Geografica!$B$2:$B$21)</f>
        <v>Nord-ovest</v>
      </c>
    </row>
    <row r="1694" ht="14.25" customHeight="1">
      <c r="A1694" s="13" t="s">
        <v>1748</v>
      </c>
      <c r="B1694" s="13" t="s">
        <v>23</v>
      </c>
      <c r="C1694" s="13" t="str">
        <f t="array" ref="C1694">XLOOKUP(D1694,Province!$B$2:$B$108,Province!$A$2:$A$108)</f>
        <v>Milano</v>
      </c>
      <c r="D1694" s="13" t="s">
        <v>1674</v>
      </c>
      <c r="E1694" s="13">
        <v>17089.0</v>
      </c>
      <c r="F1694" s="13">
        <f>(Comuni!$E1694/$E$7910)*100</f>
        <v>0.02875824719</v>
      </c>
      <c r="G1694" s="13">
        <f t="array" ref="G1694">Comuni!$E1694/XLOOKUP(B1694,Ripartizione_Geografica!$C$2:$C$21,Ripartizione_Geografica!$D$2:$D$21)*100</f>
        <v>0.1760998979</v>
      </c>
      <c r="H1694" s="13" t="str">
        <f t="shared" si="1"/>
        <v/>
      </c>
      <c r="I1694" s="13" t="str">
        <f t="array" ref="I1694">XLOOKUP(B1694,Ripartizione_Geografica!$C$2:$C$21,Ripartizione_Geografica!$B$2:$B$21)</f>
        <v>Nord-ovest</v>
      </c>
    </row>
    <row r="1695" ht="14.25" customHeight="1">
      <c r="A1695" s="13" t="s">
        <v>1749</v>
      </c>
      <c r="B1695" s="13" t="s">
        <v>23</v>
      </c>
      <c r="C1695" s="13" t="str">
        <f t="array" ref="C1695">XLOOKUP(D1695,Province!$B$2:$B$108,Province!$A$2:$A$108)</f>
        <v>Milano</v>
      </c>
      <c r="D1695" s="13" t="s">
        <v>1674</v>
      </c>
      <c r="E1695" s="13">
        <v>689.0</v>
      </c>
      <c r="F1695" s="13">
        <f>(Comuni!$E1695/$E$7910)*100</f>
        <v>0.001159484599</v>
      </c>
      <c r="G1695" s="13">
        <f t="array" ref="G1695">Comuni!$E1695/XLOOKUP(B1695,Ripartizione_Geografica!$C$2:$C$21,Ripartizione_Geografica!$D$2:$D$21)*100</f>
        <v>0.007100054399</v>
      </c>
      <c r="H1695" s="13" t="str">
        <f t="shared" si="1"/>
        <v/>
      </c>
      <c r="I1695" s="13" t="str">
        <f t="array" ref="I1695">XLOOKUP(B1695,Ripartizione_Geografica!$C$2:$C$21,Ripartizione_Geografica!$B$2:$B$21)</f>
        <v>Nord-ovest</v>
      </c>
    </row>
    <row r="1696" ht="14.25" customHeight="1">
      <c r="A1696" s="13" t="s">
        <v>1750</v>
      </c>
      <c r="B1696" s="13" t="s">
        <v>23</v>
      </c>
      <c r="C1696" s="13" t="str">
        <f t="array" ref="C1696">XLOOKUP(D1696,Province!$B$2:$B$108,Province!$A$2:$A$108)</f>
        <v>Milano</v>
      </c>
      <c r="D1696" s="13" t="s">
        <v>1674</v>
      </c>
      <c r="E1696" s="13">
        <v>19938.0</v>
      </c>
      <c r="F1696" s="13">
        <f>(Comuni!$E1696/$E$7910)*100</f>
        <v>0.03355269077</v>
      </c>
      <c r="G1696" s="13">
        <f t="array" ref="G1696">Comuni!$E1696/XLOOKUP(B1696,Ripartizione_Geografica!$C$2:$C$21,Ripartizione_Geografica!$D$2:$D$21)*100</f>
        <v>0.2054584682</v>
      </c>
      <c r="H1696" s="13" t="str">
        <f t="shared" si="1"/>
        <v/>
      </c>
      <c r="I1696" s="13" t="str">
        <f t="array" ref="I1696">XLOOKUP(B1696,Ripartizione_Geografica!$C$2:$C$21,Ripartizione_Geografica!$B$2:$B$21)</f>
        <v>Nord-ovest</v>
      </c>
    </row>
    <row r="1697" ht="14.25" customHeight="1">
      <c r="A1697" s="13" t="s">
        <v>1751</v>
      </c>
      <c r="B1697" s="13" t="s">
        <v>23</v>
      </c>
      <c r="C1697" s="13" t="str">
        <f t="array" ref="C1697">XLOOKUP(D1697,Province!$B$2:$B$108,Province!$A$2:$A$108)</f>
        <v>Milano</v>
      </c>
      <c r="D1697" s="13" t="s">
        <v>1674</v>
      </c>
      <c r="E1697" s="13">
        <v>4237.0</v>
      </c>
      <c r="F1697" s="13">
        <f>(Comuni!$E1697/$E$7910)*100</f>
        <v>0.007130241287</v>
      </c>
      <c r="G1697" s="13">
        <f t="array" ref="G1697">Comuni!$E1697/XLOOKUP(B1697,Ripartizione_Geografica!$C$2:$C$21,Ripartizione_Geografica!$D$2:$D$21)*100</f>
        <v>0.04366172785</v>
      </c>
      <c r="H1697" s="13" t="str">
        <f t="shared" si="1"/>
        <v/>
      </c>
      <c r="I1697" s="13" t="str">
        <f t="array" ref="I1697">XLOOKUP(B1697,Ripartizione_Geografica!$C$2:$C$21,Ripartizione_Geografica!$B$2:$B$21)</f>
        <v>Nord-ovest</v>
      </c>
    </row>
    <row r="1698" ht="14.25" customHeight="1">
      <c r="A1698" s="13" t="s">
        <v>1752</v>
      </c>
      <c r="B1698" s="13" t="s">
        <v>23</v>
      </c>
      <c r="C1698" s="13" t="str">
        <f t="array" ref="C1698">XLOOKUP(D1698,Province!$B$2:$B$108,Province!$A$2:$A$108)</f>
        <v>Milano</v>
      </c>
      <c r="D1698" s="13" t="s">
        <v>1674</v>
      </c>
      <c r="E1698" s="13">
        <v>13226.0</v>
      </c>
      <c r="F1698" s="13">
        <f>(Comuni!$E1698/$E$7910)*100</f>
        <v>0.02225739232</v>
      </c>
      <c r="G1698" s="13">
        <f t="array" ref="G1698">Comuni!$E1698/XLOOKUP(B1698,Ripartizione_Geografica!$C$2:$C$21,Ripartizione_Geografica!$D$2:$D$21)*100</f>
        <v>0.1362921908</v>
      </c>
      <c r="H1698" s="13" t="str">
        <f t="shared" si="1"/>
        <v/>
      </c>
      <c r="I1698" s="13" t="str">
        <f t="array" ref="I1698">XLOOKUP(B1698,Ripartizione_Geografica!$C$2:$C$21,Ripartizione_Geografica!$B$2:$B$21)</f>
        <v>Nord-ovest</v>
      </c>
    </row>
    <row r="1699" ht="14.25" customHeight="1">
      <c r="A1699" s="13" t="s">
        <v>1753</v>
      </c>
      <c r="B1699" s="13" t="s">
        <v>23</v>
      </c>
      <c r="C1699" s="13" t="str">
        <f t="array" ref="C1699">XLOOKUP(D1699,Province!$B$2:$B$108,Province!$A$2:$A$108)</f>
        <v>Milano</v>
      </c>
      <c r="D1699" s="13" t="s">
        <v>1674</v>
      </c>
      <c r="E1699" s="13">
        <v>4134.0</v>
      </c>
      <c r="F1699" s="13">
        <f>(Comuni!$E1699/$E$7910)*100</f>
        <v>0.006956907595</v>
      </c>
      <c r="G1699" s="13">
        <f t="array" ref="G1699">Comuni!$E1699/XLOOKUP(B1699,Ripartizione_Geografica!$C$2:$C$21,Ripartizione_Geografica!$D$2:$D$21)*100</f>
        <v>0.0426003264</v>
      </c>
      <c r="H1699" s="13" t="str">
        <f t="shared" si="1"/>
        <v/>
      </c>
      <c r="I1699" s="13" t="str">
        <f t="array" ref="I1699">XLOOKUP(B1699,Ripartizione_Geografica!$C$2:$C$21,Ripartizione_Geografica!$B$2:$B$21)</f>
        <v>Nord-ovest</v>
      </c>
    </row>
    <row r="1700" ht="14.25" customHeight="1">
      <c r="A1700" s="13" t="s">
        <v>1754</v>
      </c>
      <c r="B1700" s="13" t="s">
        <v>23</v>
      </c>
      <c r="C1700" s="13" t="str">
        <f t="array" ref="C1700">XLOOKUP(D1700,Province!$B$2:$B$108,Province!$A$2:$A$108)</f>
        <v>Milano</v>
      </c>
      <c r="D1700" s="13" t="s">
        <v>1674</v>
      </c>
      <c r="E1700" s="13">
        <v>1467.0</v>
      </c>
      <c r="F1700" s="13">
        <f>(Comuni!$E1700/$E$7910)*100</f>
        <v>0.002468742971</v>
      </c>
      <c r="G1700" s="13">
        <f t="array" ref="G1700">Comuni!$E1700/XLOOKUP(B1700,Ripartizione_Geografica!$C$2:$C$21,Ripartizione_Geografica!$D$2:$D$21)*100</f>
        <v>0.0151172421</v>
      </c>
      <c r="H1700" s="13" t="str">
        <f t="shared" si="1"/>
        <v/>
      </c>
      <c r="I1700" s="13" t="str">
        <f t="array" ref="I1700">XLOOKUP(B1700,Ripartizione_Geografica!$C$2:$C$21,Ripartizione_Geografica!$B$2:$B$21)</f>
        <v>Nord-ovest</v>
      </c>
    </row>
    <row r="1701" ht="14.25" customHeight="1">
      <c r="A1701" s="13" t="s">
        <v>1755</v>
      </c>
      <c r="B1701" s="13" t="s">
        <v>23</v>
      </c>
      <c r="C1701" s="13" t="str">
        <f t="array" ref="C1701">XLOOKUP(D1701,Province!$B$2:$B$108,Province!$A$2:$A$108)</f>
        <v>Milano</v>
      </c>
      <c r="D1701" s="13" t="s">
        <v>1674</v>
      </c>
      <c r="E1701" s="13">
        <v>46562.0</v>
      </c>
      <c r="F1701" s="13">
        <f>(Comuni!$E1701/$E$7910)*100</f>
        <v>0.07835692584</v>
      </c>
      <c r="G1701" s="13">
        <f t="array" ref="G1701">Comuni!$E1701/XLOOKUP(B1701,Ripartizione_Geografica!$C$2:$C$21,Ripartizione_Geografica!$D$2:$D$21)*100</f>
        <v>0.4798152873</v>
      </c>
      <c r="H1701" s="13" t="str">
        <f t="shared" si="1"/>
        <v/>
      </c>
      <c r="I1701" s="13" t="str">
        <f t="array" ref="I1701">XLOOKUP(B1701,Ripartizione_Geografica!$C$2:$C$21,Ripartizione_Geografica!$B$2:$B$21)</f>
        <v>Nord-ovest</v>
      </c>
    </row>
    <row r="1702" ht="14.25" customHeight="1">
      <c r="A1702" s="13" t="s">
        <v>1756</v>
      </c>
      <c r="B1702" s="13" t="s">
        <v>23</v>
      </c>
      <c r="C1702" s="13" t="str">
        <f t="array" ref="C1702">XLOOKUP(D1702,Province!$B$2:$B$108,Province!$A$2:$A$108)</f>
        <v>Milano</v>
      </c>
      <c r="D1702" s="13" t="s">
        <v>1674</v>
      </c>
      <c r="E1702" s="13">
        <v>5841.0</v>
      </c>
      <c r="F1702" s="13">
        <f>(Comuni!$E1702/$E$7910)*100</f>
        <v>0.009829534897</v>
      </c>
      <c r="G1702" s="13">
        <f t="array" ref="G1702">Comuni!$E1702/XLOOKUP(B1702,Ripartizione_Geografica!$C$2:$C$21,Ripartizione_Geografica!$D$2:$D$21)*100</f>
        <v>0.06019073693</v>
      </c>
      <c r="H1702" s="13" t="str">
        <f t="shared" si="1"/>
        <v/>
      </c>
      <c r="I1702" s="13" t="str">
        <f t="array" ref="I1702">XLOOKUP(B1702,Ripartizione_Geografica!$C$2:$C$21,Ripartizione_Geografica!$B$2:$B$21)</f>
        <v>Nord-ovest</v>
      </c>
    </row>
    <row r="1703" ht="14.25" customHeight="1">
      <c r="A1703" s="13" t="s">
        <v>1757</v>
      </c>
      <c r="B1703" s="13" t="s">
        <v>23</v>
      </c>
      <c r="C1703" s="13" t="str">
        <f t="array" ref="C1703">XLOOKUP(D1703,Province!$B$2:$B$108,Province!$A$2:$A$108)</f>
        <v>Milano</v>
      </c>
      <c r="D1703" s="13" t="s">
        <v>1674</v>
      </c>
      <c r="E1703" s="13">
        <v>26617.0</v>
      </c>
      <c r="F1703" s="13">
        <f>(Comuni!$E1703/$E$7910)*100</f>
        <v>0.04479245512</v>
      </c>
      <c r="G1703" s="13">
        <f t="array" ref="G1703">Comuni!$E1703/XLOOKUP(B1703,Ripartizione_Geografica!$C$2:$C$21,Ripartizione_Geografica!$D$2:$D$21)*100</f>
        <v>0.274284685</v>
      </c>
      <c r="H1703" s="13" t="str">
        <f t="shared" si="1"/>
        <v/>
      </c>
      <c r="I1703" s="13" t="str">
        <f t="array" ref="I1703">XLOOKUP(B1703,Ripartizione_Geografica!$C$2:$C$21,Ripartizione_Geografica!$B$2:$B$21)</f>
        <v>Nord-ovest</v>
      </c>
    </row>
    <row r="1704" ht="14.25" customHeight="1">
      <c r="A1704" s="13" t="s">
        <v>1758</v>
      </c>
      <c r="B1704" s="13" t="s">
        <v>23</v>
      </c>
      <c r="C1704" s="13" t="str">
        <f t="array" ref="C1704">XLOOKUP(D1704,Province!$B$2:$B$108,Province!$A$2:$A$108)</f>
        <v>Milano</v>
      </c>
      <c r="D1704" s="13" t="s">
        <v>1674</v>
      </c>
      <c r="E1704" s="13">
        <v>11014.0</v>
      </c>
      <c r="F1704" s="13">
        <f>(Comuni!$E1704/$E$7910)*100</f>
        <v>0.01853492507</v>
      </c>
      <c r="G1704" s="13">
        <f t="array" ref="G1704">Comuni!$E1704/XLOOKUP(B1704,Ripartizione_Geografica!$C$2:$C$21,Ripartizione_Geografica!$D$2:$D$21)*100</f>
        <v>0.1134978217</v>
      </c>
      <c r="H1704" s="13" t="str">
        <f t="shared" si="1"/>
        <v/>
      </c>
      <c r="I1704" s="13" t="str">
        <f t="array" ref="I1704">XLOOKUP(B1704,Ripartizione_Geografica!$C$2:$C$21,Ripartizione_Geografica!$B$2:$B$21)</f>
        <v>Nord-ovest</v>
      </c>
    </row>
    <row r="1705" ht="14.25" customHeight="1">
      <c r="A1705" s="13" t="s">
        <v>1759</v>
      </c>
      <c r="B1705" s="13" t="s">
        <v>23</v>
      </c>
      <c r="C1705" s="13" t="str">
        <f t="array" ref="C1705">XLOOKUP(D1705,Province!$B$2:$B$108,Province!$A$2:$A$108)</f>
        <v>Milano</v>
      </c>
      <c r="D1705" s="13" t="s">
        <v>1674</v>
      </c>
      <c r="E1705" s="13">
        <v>10291.0</v>
      </c>
      <c r="F1705" s="13">
        <f>(Comuni!$E1705/$E$7910)*100</f>
        <v>0.01731822353</v>
      </c>
      <c r="G1705" s="13">
        <f t="array" ref="G1705">Comuni!$E1705/XLOOKUP(B1705,Ripartizione_Geografica!$C$2:$C$21,Ripartizione_Geografica!$D$2:$D$21)*100</f>
        <v>0.1060474018</v>
      </c>
      <c r="H1705" s="13" t="str">
        <f t="shared" si="1"/>
        <v/>
      </c>
      <c r="I1705" s="13" t="str">
        <f t="array" ref="I1705">XLOOKUP(B1705,Ripartizione_Geografica!$C$2:$C$21,Ripartizione_Geografica!$B$2:$B$21)</f>
        <v>Nord-ovest</v>
      </c>
    </row>
    <row r="1706" ht="14.25" customHeight="1">
      <c r="A1706" s="13" t="s">
        <v>1760</v>
      </c>
      <c r="B1706" s="13" t="s">
        <v>23</v>
      </c>
      <c r="C1706" s="13" t="str">
        <f t="array" ref="C1706">XLOOKUP(D1706,Province!$B$2:$B$108,Province!$A$2:$A$108)</f>
        <v>Milano</v>
      </c>
      <c r="D1706" s="13" t="s">
        <v>1674</v>
      </c>
      <c r="E1706" s="13">
        <v>22254.0</v>
      </c>
      <c r="F1706" s="13">
        <f>(Comuni!$E1706/$E$7910)*100</f>
        <v>0.03745017456</v>
      </c>
      <c r="G1706" s="13">
        <f t="array" ref="G1706">Comuni!$E1706/XLOOKUP(B1706,Ripartizione_Geografica!$C$2:$C$21,Ripartizione_Geografica!$D$2:$D$21)*100</f>
        <v>0.2293245437</v>
      </c>
      <c r="H1706" s="13" t="str">
        <f t="shared" si="1"/>
        <v/>
      </c>
      <c r="I1706" s="13" t="str">
        <f t="array" ref="I1706">XLOOKUP(B1706,Ripartizione_Geografica!$C$2:$C$21,Ripartizione_Geografica!$B$2:$B$21)</f>
        <v>Nord-ovest</v>
      </c>
    </row>
    <row r="1707" ht="14.25" customHeight="1">
      <c r="A1707" s="13" t="s">
        <v>1761</v>
      </c>
      <c r="B1707" s="13" t="s">
        <v>23</v>
      </c>
      <c r="C1707" s="13" t="str">
        <f t="array" ref="C1707">XLOOKUP(D1707,Province!$B$2:$B$108,Province!$A$2:$A$108)</f>
        <v>Milano</v>
      </c>
      <c r="D1707" s="13" t="s">
        <v>1674</v>
      </c>
      <c r="E1707" s="13">
        <v>9064.0</v>
      </c>
      <c r="F1707" s="13">
        <f>(Comuni!$E1707/$E$7910)*100</f>
        <v>0.01525336489</v>
      </c>
      <c r="G1707" s="13">
        <f t="array" ref="G1707">Comuni!$E1707/XLOOKUP(B1707,Ripartizione_Geografica!$C$2:$C$21,Ripartizione_Geografica!$D$2:$D$21)*100</f>
        <v>0.09340332812</v>
      </c>
      <c r="H1707" s="13" t="str">
        <f t="shared" si="1"/>
        <v/>
      </c>
      <c r="I1707" s="13" t="str">
        <f t="array" ref="I1707">XLOOKUP(B1707,Ripartizione_Geografica!$C$2:$C$21,Ripartizione_Geografica!$B$2:$B$21)</f>
        <v>Nord-ovest</v>
      </c>
    </row>
    <row r="1708" ht="14.25" customHeight="1">
      <c r="A1708" s="13" t="s">
        <v>1762</v>
      </c>
      <c r="B1708" s="13" t="s">
        <v>23</v>
      </c>
      <c r="C1708" s="13" t="str">
        <f t="array" ref="C1708">XLOOKUP(D1708,Province!$B$2:$B$108,Province!$A$2:$A$108)</f>
        <v>Milano</v>
      </c>
      <c r="D1708" s="13" t="s">
        <v>1674</v>
      </c>
      <c r="E1708" s="13">
        <v>14868.0</v>
      </c>
      <c r="F1708" s="13">
        <f>(Comuni!$E1708/$E$7910)*100</f>
        <v>0.02502063428</v>
      </c>
      <c r="G1708" s="13">
        <f t="array" ref="G1708">Comuni!$E1708/XLOOKUP(B1708,Ripartizione_Geografica!$C$2:$C$21,Ripartizione_Geografica!$D$2:$D$21)*100</f>
        <v>0.1532127849</v>
      </c>
      <c r="H1708" s="13" t="str">
        <f t="shared" si="1"/>
        <v/>
      </c>
      <c r="I1708" s="13" t="str">
        <f t="array" ref="I1708">XLOOKUP(B1708,Ripartizione_Geografica!$C$2:$C$21,Ripartizione_Geografica!$B$2:$B$21)</f>
        <v>Nord-ovest</v>
      </c>
    </row>
    <row r="1709" ht="14.25" customHeight="1">
      <c r="A1709" s="13" t="s">
        <v>1763</v>
      </c>
      <c r="B1709" s="13" t="s">
        <v>23</v>
      </c>
      <c r="C1709" s="13" t="str">
        <f t="array" ref="C1709">XLOOKUP(D1709,Province!$B$2:$B$108,Province!$A$2:$A$108)</f>
        <v>Milano</v>
      </c>
      <c r="D1709" s="13" t="s">
        <v>1674</v>
      </c>
      <c r="E1709" s="13">
        <v>35066.0</v>
      </c>
      <c r="F1709" s="13">
        <f>(Comuni!$E1709/$E$7910)*100</f>
        <v>0.05901086641</v>
      </c>
      <c r="G1709" s="13">
        <f t="array" ref="G1709">Comuni!$E1709/XLOOKUP(B1709,Ripartizione_Geografica!$C$2:$C$21,Ripartizione_Geografica!$D$2:$D$21)*100</f>
        <v>0.361350519</v>
      </c>
      <c r="H1709" s="13" t="str">
        <f t="shared" si="1"/>
        <v/>
      </c>
      <c r="I1709" s="13" t="str">
        <f t="array" ref="I1709">XLOOKUP(B1709,Ripartizione_Geografica!$C$2:$C$21,Ripartizione_Geografica!$B$2:$B$21)</f>
        <v>Nord-ovest</v>
      </c>
    </row>
    <row r="1710" ht="14.25" customHeight="1">
      <c r="A1710" s="13" t="s">
        <v>1764</v>
      </c>
      <c r="B1710" s="13" t="s">
        <v>23</v>
      </c>
      <c r="C1710" s="13" t="str">
        <f t="array" ref="C1710">XLOOKUP(D1710,Province!$B$2:$B$108,Province!$A$2:$A$108)</f>
        <v>Milano</v>
      </c>
      <c r="D1710" s="13" t="s">
        <v>1674</v>
      </c>
      <c r="E1710" s="13">
        <v>8141.0</v>
      </c>
      <c r="F1710" s="13">
        <f>(Comuni!$E1710/$E$7910)*100</f>
        <v>0.01370009307</v>
      </c>
      <c r="G1710" s="13">
        <f t="array" ref="G1710">Comuni!$E1710/XLOOKUP(B1710,Ripartizione_Geografica!$C$2:$C$21,Ripartizione_Geografica!$D$2:$D$21)*100</f>
        <v>0.08389193449</v>
      </c>
      <c r="H1710" s="13" t="str">
        <f t="shared" si="1"/>
        <v/>
      </c>
      <c r="I1710" s="13" t="str">
        <f t="array" ref="I1710">XLOOKUP(B1710,Ripartizione_Geografica!$C$2:$C$21,Ripartizione_Geografica!$B$2:$B$21)</f>
        <v>Nord-ovest</v>
      </c>
    </row>
    <row r="1711" ht="14.25" customHeight="1">
      <c r="A1711" s="13" t="s">
        <v>1765</v>
      </c>
      <c r="B1711" s="13" t="s">
        <v>23</v>
      </c>
      <c r="C1711" s="13" t="str">
        <f t="array" ref="C1711">XLOOKUP(D1711,Province!$B$2:$B$108,Province!$A$2:$A$108)</f>
        <v>Milano</v>
      </c>
      <c r="D1711" s="13" t="s">
        <v>1674</v>
      </c>
      <c r="E1711" s="13">
        <v>5667.0</v>
      </c>
      <c r="F1711" s="13">
        <f>(Comuni!$E1711/$E$7910)*100</f>
        <v>0.009536718757</v>
      </c>
      <c r="G1711" s="13">
        <f t="array" ref="G1711">Comuni!$E1711/XLOOKUP(B1711,Ripartizione_Geografica!$C$2:$C$21,Ripartizione_Geografica!$D$2:$D$21)*100</f>
        <v>0.05839768981</v>
      </c>
      <c r="H1711" s="13" t="str">
        <f t="shared" si="1"/>
        <v/>
      </c>
      <c r="I1711" s="13" t="str">
        <f t="array" ref="I1711">XLOOKUP(B1711,Ripartizione_Geografica!$C$2:$C$21,Ripartizione_Geografica!$B$2:$B$21)</f>
        <v>Nord-ovest</v>
      </c>
    </row>
    <row r="1712" ht="14.25" customHeight="1">
      <c r="A1712" s="13" t="s">
        <v>1766</v>
      </c>
      <c r="B1712" s="13" t="s">
        <v>23</v>
      </c>
      <c r="C1712" s="13" t="str">
        <f t="array" ref="C1712">XLOOKUP(D1712,Province!$B$2:$B$108,Province!$A$2:$A$108)</f>
        <v>Milano</v>
      </c>
      <c r="D1712" s="13" t="s">
        <v>1674</v>
      </c>
      <c r="E1712" s="13">
        <v>7983.0</v>
      </c>
      <c r="F1712" s="13">
        <f>(Comuni!$E1712/$E$7910)*100</f>
        <v>0.01343420255</v>
      </c>
      <c r="G1712" s="13">
        <f t="array" ref="G1712">Comuni!$E1712/XLOOKUP(B1712,Ripartizione_Geografica!$C$2:$C$21,Ripartizione_Geografica!$D$2:$D$21)*100</f>
        <v>0.08226376527</v>
      </c>
      <c r="H1712" s="13" t="str">
        <f t="shared" si="1"/>
        <v/>
      </c>
      <c r="I1712" s="13" t="str">
        <f t="array" ref="I1712">XLOOKUP(B1712,Ripartizione_Geografica!$C$2:$C$21,Ripartizione_Geografica!$B$2:$B$21)</f>
        <v>Nord-ovest</v>
      </c>
    </row>
    <row r="1713" ht="14.25" customHeight="1">
      <c r="A1713" s="13" t="s">
        <v>1767</v>
      </c>
      <c r="B1713" s="13" t="s">
        <v>23</v>
      </c>
      <c r="C1713" s="13" t="str">
        <f t="array" ref="C1713">XLOOKUP(D1713,Province!$B$2:$B$108,Province!$A$2:$A$108)</f>
        <v>Milano</v>
      </c>
      <c r="D1713" s="13" t="s">
        <v>1674</v>
      </c>
      <c r="E1713" s="13">
        <v>6867.0</v>
      </c>
      <c r="F1713" s="13">
        <f>(Comuni!$E1713/$E$7910)*100</f>
        <v>0.01155614041</v>
      </c>
      <c r="G1713" s="13">
        <f t="array" ref="G1713">Comuni!$E1713/XLOOKUP(B1713,Ripartizione_Geografica!$C$2:$C$21,Ripartizione_Geografica!$D$2:$D$21)*100</f>
        <v>0.07076353202</v>
      </c>
      <c r="H1713" s="13" t="str">
        <f t="shared" si="1"/>
        <v/>
      </c>
      <c r="I1713" s="13" t="str">
        <f t="array" ref="I1713">XLOOKUP(B1713,Ripartizione_Geografica!$C$2:$C$21,Ripartizione_Geografica!$B$2:$B$21)</f>
        <v>Nord-ovest</v>
      </c>
    </row>
    <row r="1714" ht="14.25" customHeight="1">
      <c r="A1714" s="13" t="s">
        <v>1768</v>
      </c>
      <c r="B1714" s="13" t="s">
        <v>23</v>
      </c>
      <c r="C1714" s="13" t="str">
        <f t="array" ref="C1714">XLOOKUP(D1714,Province!$B$2:$B$108,Province!$A$2:$A$108)</f>
        <v>Milano</v>
      </c>
      <c r="D1714" s="13" t="s">
        <v>1674</v>
      </c>
      <c r="E1714" s="13">
        <v>13920.0</v>
      </c>
      <c r="F1714" s="13">
        <f>(Comuni!$E1714/$E$7910)*100</f>
        <v>0.02342529118</v>
      </c>
      <c r="G1714" s="13">
        <f t="array" ref="G1714">Comuni!$E1714/XLOOKUP(B1714,Ripartizione_Geografica!$C$2:$C$21,Ripartizione_Geografica!$D$2:$D$21)*100</f>
        <v>0.1434437696</v>
      </c>
      <c r="H1714" s="13" t="str">
        <f t="shared" si="1"/>
        <v/>
      </c>
      <c r="I1714" s="13" t="str">
        <f t="array" ref="I1714">XLOOKUP(B1714,Ripartizione_Geografica!$C$2:$C$21,Ripartizione_Geografica!$B$2:$B$21)</f>
        <v>Nord-ovest</v>
      </c>
    </row>
    <row r="1715" ht="14.25" customHeight="1">
      <c r="A1715" s="13" t="s">
        <v>1769</v>
      </c>
      <c r="B1715" s="13" t="s">
        <v>23</v>
      </c>
      <c r="C1715" s="13" t="str">
        <f t="array" ref="C1715">XLOOKUP(D1715,Province!$B$2:$B$108,Province!$A$2:$A$108)</f>
        <v>Milano</v>
      </c>
      <c r="D1715" s="13" t="s">
        <v>1674</v>
      </c>
      <c r="E1715" s="13">
        <v>50052.0</v>
      </c>
      <c r="F1715" s="13">
        <f>(Comuni!$E1715/$E$7910)*100</f>
        <v>0.08423007715</v>
      </c>
      <c r="G1715" s="13">
        <f t="array" ref="G1715">Comuni!$E1715/XLOOKUP(B1715,Ripartizione_Geografica!$C$2:$C$21,Ripartizione_Geografica!$D$2:$D$21)*100</f>
        <v>0.5157792784</v>
      </c>
      <c r="H1715" s="13" t="str">
        <f t="shared" si="1"/>
        <v/>
      </c>
      <c r="I1715" s="13" t="str">
        <f t="array" ref="I1715">XLOOKUP(B1715,Ripartizione_Geografica!$C$2:$C$21,Ripartizione_Geografica!$B$2:$B$21)</f>
        <v>Nord-ovest</v>
      </c>
    </row>
    <row r="1716" ht="14.25" customHeight="1">
      <c r="A1716" s="13" t="s">
        <v>1770</v>
      </c>
      <c r="B1716" s="13" t="s">
        <v>23</v>
      </c>
      <c r="C1716" s="13" t="str">
        <f t="array" ref="C1716">XLOOKUP(D1716,Province!$B$2:$B$108,Province!$A$2:$A$108)</f>
        <v>Milano</v>
      </c>
      <c r="D1716" s="13" t="s">
        <v>1674</v>
      </c>
      <c r="E1716" s="13">
        <v>4869.0</v>
      </c>
      <c r="F1716" s="13">
        <f>(Comuni!$E1716/$E$7910)*100</f>
        <v>0.008193803358</v>
      </c>
      <c r="G1716" s="13">
        <f t="array" ref="G1716">Comuni!$E1716/XLOOKUP(B1716,Ripartizione_Geografica!$C$2:$C$21,Ripartizione_Geografica!$D$2:$D$21)*100</f>
        <v>0.05017440475</v>
      </c>
      <c r="H1716" s="13" t="str">
        <f t="shared" si="1"/>
        <v/>
      </c>
      <c r="I1716" s="13" t="str">
        <f t="array" ref="I1716">XLOOKUP(B1716,Ripartizione_Geografica!$C$2:$C$21,Ripartizione_Geografica!$B$2:$B$21)</f>
        <v>Nord-ovest</v>
      </c>
    </row>
    <row r="1717" ht="14.25" customHeight="1">
      <c r="A1717" s="13" t="s">
        <v>1771</v>
      </c>
      <c r="B1717" s="13" t="s">
        <v>23</v>
      </c>
      <c r="C1717" s="13" t="str">
        <f t="array" ref="C1717">XLOOKUP(D1717,Province!$B$2:$B$108,Province!$A$2:$A$108)</f>
        <v>Milano</v>
      </c>
      <c r="D1717" s="13" t="s">
        <v>1674</v>
      </c>
      <c r="E1717" s="13">
        <v>6842.0</v>
      </c>
      <c r="F1717" s="13">
        <f>(Comuni!$E1717/$E$7910)*100</f>
        <v>0.01151406913</v>
      </c>
      <c r="G1717" s="13">
        <f t="array" ref="G1717">Comuni!$E1717/XLOOKUP(B1717,Ripartizione_Geografica!$C$2:$C$21,Ripartizione_Geografica!$D$2:$D$21)*100</f>
        <v>0.07050591031</v>
      </c>
      <c r="H1717" s="13" t="str">
        <f t="shared" si="1"/>
        <v/>
      </c>
      <c r="I1717" s="13" t="str">
        <f t="array" ref="I1717">XLOOKUP(B1717,Ripartizione_Geografica!$C$2:$C$21,Ripartizione_Geografica!$B$2:$B$21)</f>
        <v>Nord-ovest</v>
      </c>
    </row>
    <row r="1718" ht="14.25" customHeight="1">
      <c r="A1718" s="13" t="s">
        <v>1772</v>
      </c>
      <c r="B1718" s="13" t="s">
        <v>23</v>
      </c>
      <c r="C1718" s="13" t="str">
        <f t="array" ref="C1718">XLOOKUP(D1718,Province!$B$2:$B$108,Province!$A$2:$A$108)</f>
        <v>Milano</v>
      </c>
      <c r="D1718" s="13" t="s">
        <v>1674</v>
      </c>
      <c r="E1718" s="13">
        <v>4526.0</v>
      </c>
      <c r="F1718" s="13">
        <f>(Comuni!$E1718/$E$7910)*100</f>
        <v>0.007616585335</v>
      </c>
      <c r="G1718" s="13">
        <f t="array" ref="G1718">Comuni!$E1718/XLOOKUP(B1718,Ripartizione_Geografica!$C$2:$C$21,Ripartizione_Geografica!$D$2:$D$21)*100</f>
        <v>0.04663983485</v>
      </c>
      <c r="H1718" s="13" t="str">
        <f t="shared" si="1"/>
        <v/>
      </c>
      <c r="I1718" s="13" t="str">
        <f t="array" ref="I1718">XLOOKUP(B1718,Ripartizione_Geografica!$C$2:$C$21,Ripartizione_Geografica!$B$2:$B$21)</f>
        <v>Nord-ovest</v>
      </c>
    </row>
    <row r="1719" ht="14.25" customHeight="1">
      <c r="A1719" s="13" t="s">
        <v>1773</v>
      </c>
      <c r="B1719" s="13" t="s">
        <v>23</v>
      </c>
      <c r="C1719" s="13" t="str">
        <f t="array" ref="C1719">XLOOKUP(D1719,Province!$B$2:$B$108,Province!$A$2:$A$108)</f>
        <v>Milano</v>
      </c>
      <c r="D1719" s="13" t="s">
        <v>1674</v>
      </c>
      <c r="E1719" s="13">
        <v>5395.0</v>
      </c>
      <c r="F1719" s="13">
        <f>(Comuni!$E1719/$E$7910)*100</f>
        <v>0.009078983182</v>
      </c>
      <c r="G1719" s="13">
        <f t="array" ref="G1719">Comuni!$E1719/XLOOKUP(B1719,Ripartizione_Geografica!$C$2:$C$21,Ripartizione_Geografica!$D$2:$D$21)*100</f>
        <v>0.05559476558</v>
      </c>
      <c r="H1719" s="13" t="str">
        <f t="shared" si="1"/>
        <v/>
      </c>
      <c r="I1719" s="13" t="str">
        <f t="array" ref="I1719">XLOOKUP(B1719,Ripartizione_Geografica!$C$2:$C$21,Ripartizione_Geografica!$B$2:$B$21)</f>
        <v>Nord-ovest</v>
      </c>
    </row>
    <row r="1720" ht="14.25" customHeight="1">
      <c r="A1720" s="13" t="s">
        <v>1774</v>
      </c>
      <c r="B1720" s="13" t="s">
        <v>23</v>
      </c>
      <c r="C1720" s="13" t="str">
        <f t="array" ref="C1720">XLOOKUP(D1720,Province!$B$2:$B$108,Province!$A$2:$A$108)</f>
        <v>Milano</v>
      </c>
      <c r="D1720" s="13" t="s">
        <v>1674</v>
      </c>
      <c r="E1720" s="13">
        <v>39983.0</v>
      </c>
      <c r="F1720" s="13">
        <f>(Comuni!$E1720/$E$7910)*100</f>
        <v>0.06728544663</v>
      </c>
      <c r="G1720" s="13">
        <f t="array" ref="G1720">Comuni!$E1720/XLOOKUP(B1720,Ripartizione_Geografica!$C$2:$C$21,Ripartizione_Geografica!$D$2:$D$21)*100</f>
        <v>0.4120195574</v>
      </c>
      <c r="H1720" s="13" t="str">
        <f t="shared" si="1"/>
        <v/>
      </c>
      <c r="I1720" s="13" t="str">
        <f t="array" ref="I1720">XLOOKUP(B1720,Ripartizione_Geografica!$C$2:$C$21,Ripartizione_Geografica!$B$2:$B$21)</f>
        <v>Nord-ovest</v>
      </c>
    </row>
    <row r="1721" ht="14.25" customHeight="1">
      <c r="A1721" s="13" t="s">
        <v>1775</v>
      </c>
      <c r="B1721" s="13" t="s">
        <v>23</v>
      </c>
      <c r="C1721" s="13" t="str">
        <f t="array" ref="C1721">XLOOKUP(D1721,Province!$B$2:$B$108,Province!$A$2:$A$108)</f>
        <v>Milano</v>
      </c>
      <c r="D1721" s="13" t="s">
        <v>1674</v>
      </c>
      <c r="E1721" s="13">
        <v>7336.0</v>
      </c>
      <c r="F1721" s="13">
        <f>(Comuni!$E1721/$E$7910)*100</f>
        <v>0.01234539771</v>
      </c>
      <c r="G1721" s="13">
        <f t="array" ref="G1721">Comuni!$E1721/XLOOKUP(B1721,Ripartizione_Geografica!$C$2:$C$21,Ripartizione_Geografica!$D$2:$D$21)*100</f>
        <v>0.07559651535</v>
      </c>
      <c r="H1721" s="13" t="str">
        <f t="shared" si="1"/>
        <v/>
      </c>
      <c r="I1721" s="13" t="str">
        <f t="array" ref="I1721">XLOOKUP(B1721,Ripartizione_Geografica!$C$2:$C$21,Ripartizione_Geografica!$B$2:$B$21)</f>
        <v>Nord-ovest</v>
      </c>
    </row>
    <row r="1722" ht="14.25" customHeight="1">
      <c r="A1722" s="13" t="s">
        <v>1776</v>
      </c>
      <c r="B1722" s="13" t="s">
        <v>23</v>
      </c>
      <c r="C1722" s="13" t="str">
        <f t="array" ref="C1722">XLOOKUP(D1722,Province!$B$2:$B$108,Province!$A$2:$A$108)</f>
        <v>Milano</v>
      </c>
      <c r="D1722" s="13" t="s">
        <v>1674</v>
      </c>
      <c r="E1722" s="13">
        <v>30992.0</v>
      </c>
      <c r="F1722" s="13">
        <f>(Comuni!$E1722/$E$7910)*100</f>
        <v>0.05215492989</v>
      </c>
      <c r="G1722" s="13">
        <f t="array" ref="G1722">Comuni!$E1722/XLOOKUP(B1722,Ripartizione_Geografica!$C$2:$C$21,Ripartizione_Geografica!$D$2:$D$21)*100</f>
        <v>0.3193684847</v>
      </c>
      <c r="H1722" s="13" t="str">
        <f t="shared" si="1"/>
        <v/>
      </c>
      <c r="I1722" s="13" t="str">
        <f t="array" ref="I1722">XLOOKUP(B1722,Ripartizione_Geografica!$C$2:$C$21,Ripartizione_Geografica!$B$2:$B$21)</f>
        <v>Nord-ovest</v>
      </c>
    </row>
    <row r="1723" ht="14.25" customHeight="1">
      <c r="A1723" s="13" t="s">
        <v>1777</v>
      </c>
      <c r="B1723" s="13" t="s">
        <v>23</v>
      </c>
      <c r="C1723" s="13" t="str">
        <f t="array" ref="C1723">XLOOKUP(D1723,Province!$B$2:$B$108,Province!$A$2:$A$108)</f>
        <v>Milano</v>
      </c>
      <c r="D1723" s="13" t="s">
        <v>1674</v>
      </c>
      <c r="E1723" s="13">
        <v>6730.0</v>
      </c>
      <c r="F1723" s="13">
        <f>(Comuni!$E1723/$E$7910)*100</f>
        <v>0.01132558977</v>
      </c>
      <c r="G1723" s="13">
        <f t="array" ref="G1723">Comuni!$E1723/XLOOKUP(B1723,Ripartizione_Geografica!$C$2:$C$21,Ripartizione_Geografica!$D$2:$D$21)*100</f>
        <v>0.06935176503</v>
      </c>
      <c r="H1723" s="13" t="str">
        <f t="shared" si="1"/>
        <v/>
      </c>
      <c r="I1723" s="13" t="str">
        <f t="array" ref="I1723">XLOOKUP(B1723,Ripartizione_Geografica!$C$2:$C$21,Ripartizione_Geografica!$B$2:$B$21)</f>
        <v>Nord-ovest</v>
      </c>
    </row>
    <row r="1724" ht="14.25" customHeight="1">
      <c r="A1724" s="13" t="s">
        <v>1778</v>
      </c>
      <c r="B1724" s="13" t="s">
        <v>23</v>
      </c>
      <c r="C1724" s="13" t="str">
        <f t="array" ref="C1724">XLOOKUP(D1724,Province!$B$2:$B$108,Province!$A$2:$A$108)</f>
        <v>Milano</v>
      </c>
      <c r="D1724" s="13" t="s">
        <v>1674</v>
      </c>
      <c r="E1724" s="13">
        <v>35971.0</v>
      </c>
      <c r="F1724" s="13">
        <f>(Comuni!$E1724/$E$7910)*100</f>
        <v>0.0605338469</v>
      </c>
      <c r="G1724" s="13">
        <f t="array" ref="G1724">Comuni!$E1724/XLOOKUP(B1724,Ripartizione_Geografica!$C$2:$C$21,Ripartizione_Geografica!$D$2:$D$21)*100</f>
        <v>0.370676425</v>
      </c>
      <c r="H1724" s="13" t="str">
        <f t="shared" si="1"/>
        <v/>
      </c>
      <c r="I1724" s="13" t="str">
        <f t="array" ref="I1724">XLOOKUP(B1724,Ripartizione_Geografica!$C$2:$C$21,Ripartizione_Geografica!$B$2:$B$21)</f>
        <v>Nord-ovest</v>
      </c>
    </row>
    <row r="1725" ht="14.25" customHeight="1">
      <c r="A1725" s="13" t="s">
        <v>1779</v>
      </c>
      <c r="B1725" s="13" t="s">
        <v>23</v>
      </c>
      <c r="C1725" s="13" t="str">
        <f t="array" ref="C1725">XLOOKUP(D1725,Province!$B$2:$B$108,Province!$A$2:$A$108)</f>
        <v>Milano</v>
      </c>
      <c r="D1725" s="13" t="s">
        <v>1674</v>
      </c>
      <c r="E1725" s="13">
        <v>4801.0</v>
      </c>
      <c r="F1725" s="13">
        <f>(Comuni!$E1725/$E$7910)*100</f>
        <v>0.008079369464</v>
      </c>
      <c r="G1725" s="13">
        <f t="array" ref="G1725">Comuni!$E1725/XLOOKUP(B1725,Ripartizione_Geografica!$C$2:$C$21,Ripartizione_Geografica!$D$2:$D$21)*100</f>
        <v>0.04947367369</v>
      </c>
      <c r="H1725" s="13" t="str">
        <f t="shared" si="1"/>
        <v/>
      </c>
      <c r="I1725" s="13" t="str">
        <f t="array" ref="I1725">XLOOKUP(B1725,Ripartizione_Geografica!$C$2:$C$21,Ripartizione_Geografica!$B$2:$B$21)</f>
        <v>Nord-ovest</v>
      </c>
    </row>
    <row r="1726" ht="14.25" customHeight="1">
      <c r="A1726" s="13" t="s">
        <v>1780</v>
      </c>
      <c r="B1726" s="13" t="s">
        <v>23</v>
      </c>
      <c r="C1726" s="13" t="str">
        <f t="array" ref="C1726">XLOOKUP(D1726,Province!$B$2:$B$108,Province!$A$2:$A$108)</f>
        <v>Milano</v>
      </c>
      <c r="D1726" s="13" t="s">
        <v>1674</v>
      </c>
      <c r="E1726" s="13">
        <v>8254.0</v>
      </c>
      <c r="F1726" s="13">
        <f>(Comuni!$E1726/$E$7910)*100</f>
        <v>0.01389025527</v>
      </c>
      <c r="G1726" s="13">
        <f t="array" ref="G1726">Comuni!$E1726/XLOOKUP(B1726,Ripartizione_Geografica!$C$2:$C$21,Ripartizione_Geografica!$D$2:$D$21)*100</f>
        <v>0.08505638463</v>
      </c>
      <c r="H1726" s="13" t="str">
        <f t="shared" si="1"/>
        <v/>
      </c>
      <c r="I1726" s="13" t="str">
        <f t="array" ref="I1726">XLOOKUP(B1726,Ripartizione_Geografica!$C$2:$C$21,Ripartizione_Geografica!$B$2:$B$21)</f>
        <v>Nord-ovest</v>
      </c>
    </row>
    <row r="1727" ht="14.25" customHeight="1">
      <c r="A1727" s="13" t="s">
        <v>1781</v>
      </c>
      <c r="B1727" s="13" t="s">
        <v>23</v>
      </c>
      <c r="C1727" s="13" t="str">
        <f t="array" ref="C1727">XLOOKUP(D1727,Province!$B$2:$B$108,Province!$A$2:$A$108)</f>
        <v>Milano</v>
      </c>
      <c r="D1727" s="13" t="s">
        <v>1674</v>
      </c>
      <c r="E1727" s="13">
        <v>4186.0</v>
      </c>
      <c r="F1727" s="13">
        <f>(Comuni!$E1727/$E$7910)*100</f>
        <v>0.007044415867</v>
      </c>
      <c r="G1727" s="13">
        <f t="array" ref="G1727">Comuni!$E1727/XLOOKUP(B1727,Ripartizione_Geografica!$C$2:$C$21,Ripartizione_Geografica!$D$2:$D$21)*100</f>
        <v>0.04313617956</v>
      </c>
      <c r="H1727" s="13" t="str">
        <f t="shared" si="1"/>
        <v/>
      </c>
      <c r="I1727" s="13" t="str">
        <f t="array" ref="I1727">XLOOKUP(B1727,Ripartizione_Geografica!$C$2:$C$21,Ripartizione_Geografica!$B$2:$B$21)</f>
        <v>Nord-ovest</v>
      </c>
    </row>
    <row r="1728" ht="14.25" customHeight="1">
      <c r="A1728" s="13" t="s">
        <v>1782</v>
      </c>
      <c r="B1728" s="13" t="s">
        <v>23</v>
      </c>
      <c r="C1728" s="13" t="str">
        <f t="array" ref="C1728">XLOOKUP(D1728,Province!$B$2:$B$108,Province!$A$2:$A$108)</f>
        <v>Milano</v>
      </c>
      <c r="D1728" s="13" t="s">
        <v>1674</v>
      </c>
      <c r="E1728" s="13">
        <v>11270.0</v>
      </c>
      <c r="F1728" s="13">
        <f>(Comuni!$E1728/$E$7910)*100</f>
        <v>0.01896573503</v>
      </c>
      <c r="G1728" s="13">
        <f t="array" ref="G1728">Comuni!$E1728/XLOOKUP(B1728,Ripartizione_Geografica!$C$2:$C$21,Ripartizione_Geografica!$D$2:$D$21)*100</f>
        <v>0.116135868</v>
      </c>
      <c r="H1728" s="13" t="str">
        <f t="shared" si="1"/>
        <v/>
      </c>
      <c r="I1728" s="13" t="str">
        <f t="array" ref="I1728">XLOOKUP(B1728,Ripartizione_Geografica!$C$2:$C$21,Ripartizione_Geografica!$B$2:$B$21)</f>
        <v>Nord-ovest</v>
      </c>
    </row>
    <row r="1729" ht="14.25" customHeight="1">
      <c r="A1729" s="13" t="s">
        <v>1783</v>
      </c>
      <c r="B1729" s="13" t="s">
        <v>23</v>
      </c>
      <c r="C1729" s="13" t="str">
        <f t="array" ref="C1729">XLOOKUP(D1729,Province!$B$2:$B$108,Province!$A$2:$A$108)</f>
        <v>Milano</v>
      </c>
      <c r="D1729" s="13" t="s">
        <v>1674</v>
      </c>
      <c r="E1729" s="13">
        <v>33519.0</v>
      </c>
      <c r="F1729" s="13">
        <f>(Comuni!$E1729/$E$7910)*100</f>
        <v>0.05640749533</v>
      </c>
      <c r="G1729" s="13">
        <f t="array" ref="G1729">Comuni!$E1729/XLOOKUP(B1729,Ripartizione_Geografica!$C$2:$C$21,Ripartizione_Geografica!$D$2:$D$21)*100</f>
        <v>0.3454088874</v>
      </c>
      <c r="H1729" s="13" t="str">
        <f t="shared" si="1"/>
        <v/>
      </c>
      <c r="I1729" s="13" t="str">
        <f t="array" ref="I1729">XLOOKUP(B1729,Ripartizione_Geografica!$C$2:$C$21,Ripartizione_Geografica!$B$2:$B$21)</f>
        <v>Nord-ovest</v>
      </c>
    </row>
    <row r="1730" ht="14.25" customHeight="1">
      <c r="A1730" s="13" t="s">
        <v>1784</v>
      </c>
      <c r="B1730" s="13" t="s">
        <v>23</v>
      </c>
      <c r="C1730" s="13" t="str">
        <f t="array" ref="C1730">XLOOKUP(D1730,Province!$B$2:$B$108,Province!$A$2:$A$108)</f>
        <v>Milano</v>
      </c>
      <c r="D1730" s="13" t="s">
        <v>1674</v>
      </c>
      <c r="E1730" s="13">
        <v>20914.0</v>
      </c>
      <c r="F1730" s="13">
        <f>(Comuni!$E1730/$E$7910)*100</f>
        <v>0.03519515371</v>
      </c>
      <c r="G1730" s="13">
        <f t="array" ref="G1730">Comuni!$E1730/XLOOKUP(B1730,Ripartizione_Geografica!$C$2:$C$21,Ripartizione_Geografica!$D$2:$D$21)*100</f>
        <v>0.2155160199</v>
      </c>
      <c r="H1730" s="13" t="str">
        <f t="shared" si="1"/>
        <v/>
      </c>
      <c r="I1730" s="13" t="str">
        <f t="array" ref="I1730">XLOOKUP(B1730,Ripartizione_Geografica!$C$2:$C$21,Ripartizione_Geografica!$B$2:$B$21)</f>
        <v>Nord-ovest</v>
      </c>
    </row>
    <row r="1731" ht="14.25" customHeight="1">
      <c r="A1731" s="13" t="s">
        <v>1785</v>
      </c>
      <c r="B1731" s="13" t="s">
        <v>23</v>
      </c>
      <c r="C1731" s="13" t="str">
        <f t="array" ref="C1731">XLOOKUP(D1731,Province!$B$2:$B$108,Province!$A$2:$A$108)</f>
        <v>Milano</v>
      </c>
      <c r="D1731" s="13" t="s">
        <v>1674</v>
      </c>
      <c r="E1731" s="13">
        <v>76514.0</v>
      </c>
      <c r="F1731" s="13">
        <f>(Comuni!$E1731/$E$7910)*100</f>
        <v>0.1287616903</v>
      </c>
      <c r="G1731" s="13">
        <f t="array" ref="G1731">Comuni!$E1731/XLOOKUP(B1731,Ripartizione_Geografica!$C$2:$C$21,Ripartizione_Geografica!$D$2:$D$21)*100</f>
        <v>0.7884667087</v>
      </c>
      <c r="H1731" s="13" t="str">
        <f t="shared" si="1"/>
        <v/>
      </c>
      <c r="I1731" s="13" t="str">
        <f t="array" ref="I1731">XLOOKUP(B1731,Ripartizione_Geografica!$C$2:$C$21,Ripartizione_Geografica!$B$2:$B$21)</f>
        <v>Nord-ovest</v>
      </c>
    </row>
    <row r="1732" ht="14.25" customHeight="1">
      <c r="A1732" s="13" t="s">
        <v>1786</v>
      </c>
      <c r="B1732" s="13" t="s">
        <v>23</v>
      </c>
      <c r="C1732" s="13" t="str">
        <f t="array" ref="C1732">XLOOKUP(D1732,Province!$B$2:$B$108,Province!$A$2:$A$108)</f>
        <v>Milano</v>
      </c>
      <c r="D1732" s="13" t="s">
        <v>1674</v>
      </c>
      <c r="E1732" s="13">
        <v>7328.0</v>
      </c>
      <c r="F1732" s="13">
        <f>(Comuni!$E1732/$E$7910)*100</f>
        <v>0.0123319349</v>
      </c>
      <c r="G1732" s="13">
        <f t="array" ref="G1732">Comuni!$E1732/XLOOKUP(B1732,Ripartizione_Geografica!$C$2:$C$21,Ripartizione_Geografica!$D$2:$D$21)*100</f>
        <v>0.0755140764</v>
      </c>
      <c r="H1732" s="13" t="str">
        <f t="shared" si="1"/>
        <v/>
      </c>
      <c r="I1732" s="13" t="str">
        <f t="array" ref="I1732">XLOOKUP(B1732,Ripartizione_Geografica!$C$2:$C$21,Ripartizione_Geografica!$B$2:$B$21)</f>
        <v>Nord-ovest</v>
      </c>
    </row>
    <row r="1733" ht="14.25" customHeight="1">
      <c r="A1733" s="13" t="s">
        <v>1787</v>
      </c>
      <c r="B1733" s="13" t="s">
        <v>23</v>
      </c>
      <c r="C1733" s="13" t="str">
        <f t="array" ref="C1733">XLOOKUP(D1733,Province!$B$2:$B$108,Province!$A$2:$A$108)</f>
        <v>Milano</v>
      </c>
      <c r="D1733" s="13" t="s">
        <v>1674</v>
      </c>
      <c r="E1733" s="13">
        <v>19148.0</v>
      </c>
      <c r="F1733" s="13">
        <f>(Comuni!$E1733/$E$7910)*100</f>
        <v>0.03222323818</v>
      </c>
      <c r="G1733" s="13">
        <f t="array" ref="G1733">Comuni!$E1733/XLOOKUP(B1733,Ripartizione_Geografica!$C$2:$C$21,Ripartizione_Geografica!$D$2:$D$21)*100</f>
        <v>0.1973176221</v>
      </c>
      <c r="H1733" s="13" t="str">
        <f t="shared" si="1"/>
        <v/>
      </c>
      <c r="I1733" s="13" t="str">
        <f t="array" ref="I1733">XLOOKUP(B1733,Ripartizione_Geografica!$C$2:$C$21,Ripartizione_Geografica!$B$2:$B$21)</f>
        <v>Nord-ovest</v>
      </c>
    </row>
    <row r="1734" ht="14.25" customHeight="1">
      <c r="A1734" s="13" t="s">
        <v>1788</v>
      </c>
      <c r="B1734" s="13" t="s">
        <v>23</v>
      </c>
      <c r="C1734" s="13" t="str">
        <f t="array" ref="C1734">XLOOKUP(D1734,Province!$B$2:$B$108,Province!$A$2:$A$108)</f>
        <v>Milano</v>
      </c>
      <c r="D1734" s="13" t="s">
        <v>1674</v>
      </c>
      <c r="E1734" s="13">
        <v>13890.0</v>
      </c>
      <c r="F1734" s="13">
        <f>(Comuni!$E1734/$E$7910)*100</f>
        <v>0.02337480563</v>
      </c>
      <c r="G1734" s="13">
        <f t="array" ref="G1734">Comuni!$E1734/XLOOKUP(B1734,Ripartizione_Geografica!$C$2:$C$21,Ripartizione_Geografica!$D$2:$D$21)*100</f>
        <v>0.1431346235</v>
      </c>
      <c r="H1734" s="13" t="str">
        <f t="shared" si="1"/>
        <v/>
      </c>
      <c r="I1734" s="13" t="str">
        <f t="array" ref="I1734">XLOOKUP(B1734,Ripartizione_Geografica!$C$2:$C$21,Ripartizione_Geografica!$B$2:$B$21)</f>
        <v>Nord-ovest</v>
      </c>
    </row>
    <row r="1735" ht="14.25" customHeight="1">
      <c r="A1735" s="13" t="s">
        <v>1789</v>
      </c>
      <c r="B1735" s="13" t="s">
        <v>23</v>
      </c>
      <c r="C1735" s="13" t="str">
        <f t="array" ref="C1735">XLOOKUP(D1735,Province!$B$2:$B$108,Province!$A$2:$A$108)</f>
        <v>Milano</v>
      </c>
      <c r="D1735" s="13" t="s">
        <v>1674</v>
      </c>
      <c r="E1735" s="13">
        <v>4861.0</v>
      </c>
      <c r="F1735" s="13">
        <f>(Comuni!$E1735/$E$7910)*100</f>
        <v>0.008180340547</v>
      </c>
      <c r="G1735" s="13">
        <f t="array" ref="G1735">Comuni!$E1735/XLOOKUP(B1735,Ripartizione_Geografica!$C$2:$C$21,Ripartizione_Geografica!$D$2:$D$21)*100</f>
        <v>0.0500919658</v>
      </c>
      <c r="H1735" s="13" t="str">
        <f t="shared" si="1"/>
        <v/>
      </c>
      <c r="I1735" s="13" t="str">
        <f t="array" ref="I1735">XLOOKUP(B1735,Ripartizione_Geografica!$C$2:$C$21,Ripartizione_Geografica!$B$2:$B$21)</f>
        <v>Nord-ovest</v>
      </c>
    </row>
    <row r="1736" ht="14.25" customHeight="1">
      <c r="A1736" s="13" t="s">
        <v>1790</v>
      </c>
      <c r="B1736" s="13" t="s">
        <v>23</v>
      </c>
      <c r="C1736" s="13" t="str">
        <f t="array" ref="C1736">XLOOKUP(D1736,Province!$B$2:$B$108,Province!$A$2:$A$108)</f>
        <v>Milano</v>
      </c>
      <c r="D1736" s="13" t="s">
        <v>1674</v>
      </c>
      <c r="E1736" s="13">
        <v>20018.0</v>
      </c>
      <c r="F1736" s="13">
        <f>(Comuni!$E1736/$E$7910)*100</f>
        <v>0.03368731888</v>
      </c>
      <c r="G1736" s="13">
        <f t="array" ref="G1736">Comuni!$E1736/XLOOKUP(B1736,Ripartizione_Geografica!$C$2:$C$21,Ripartizione_Geografica!$D$2:$D$21)*100</f>
        <v>0.2062828577</v>
      </c>
      <c r="H1736" s="13" t="str">
        <f t="shared" si="1"/>
        <v/>
      </c>
      <c r="I1736" s="13" t="str">
        <f t="array" ref="I1736">XLOOKUP(B1736,Ripartizione_Geografica!$C$2:$C$21,Ripartizione_Geografica!$B$2:$B$21)</f>
        <v>Nord-ovest</v>
      </c>
    </row>
    <row r="1737" ht="14.25" customHeight="1">
      <c r="A1737" s="13" t="s">
        <v>1791</v>
      </c>
      <c r="B1737" s="13" t="s">
        <v>23</v>
      </c>
      <c r="C1737" s="13" t="str">
        <f t="array" ref="C1737">XLOOKUP(D1737,Province!$B$2:$B$108,Province!$A$2:$A$108)</f>
        <v>Milano</v>
      </c>
      <c r="D1737" s="13" t="s">
        <v>1674</v>
      </c>
      <c r="E1737" s="13">
        <v>11883.0</v>
      </c>
      <c r="F1737" s="13">
        <f>(Comuni!$E1737/$E$7910)*100</f>
        <v>0.01999732292</v>
      </c>
      <c r="G1737" s="13">
        <f t="array" ref="G1737">Comuni!$E1737/XLOOKUP(B1737,Ripartizione_Geografica!$C$2:$C$21,Ripartizione_Geografica!$D$2:$D$21)*100</f>
        <v>0.1224527524</v>
      </c>
      <c r="H1737" s="13" t="str">
        <f t="shared" si="1"/>
        <v/>
      </c>
      <c r="I1737" s="13" t="str">
        <f t="array" ref="I1737">XLOOKUP(B1737,Ripartizione_Geografica!$C$2:$C$21,Ripartizione_Geografica!$B$2:$B$21)</f>
        <v>Nord-ovest</v>
      </c>
    </row>
    <row r="1738" ht="14.25" customHeight="1">
      <c r="A1738" s="13" t="s">
        <v>1792</v>
      </c>
      <c r="B1738" s="13" t="s">
        <v>23</v>
      </c>
      <c r="C1738" s="13" t="str">
        <f t="array" ref="C1738">XLOOKUP(D1738,Province!$B$2:$B$108,Province!$A$2:$A$108)</f>
        <v>Milano</v>
      </c>
      <c r="D1738" s="13" t="s">
        <v>1674</v>
      </c>
      <c r="E1738" s="13">
        <v>3312.0</v>
      </c>
      <c r="F1738" s="13">
        <f>(Comuni!$E1738/$E$7910)*100</f>
        <v>0.005573603763</v>
      </c>
      <c r="G1738" s="13">
        <f t="array" ref="G1738">Comuni!$E1738/XLOOKUP(B1738,Ripartizione_Geografica!$C$2:$C$21,Ripartizione_Geografica!$D$2:$D$21)*100</f>
        <v>0.03412972449</v>
      </c>
      <c r="H1738" s="13" t="str">
        <f t="shared" si="1"/>
        <v/>
      </c>
      <c r="I1738" s="13" t="str">
        <f t="array" ref="I1738">XLOOKUP(B1738,Ripartizione_Geografica!$C$2:$C$21,Ripartizione_Geografica!$B$2:$B$21)</f>
        <v>Nord-ovest</v>
      </c>
    </row>
    <row r="1739" ht="14.25" customHeight="1">
      <c r="A1739" s="13" t="s">
        <v>1793</v>
      </c>
      <c r="B1739" s="13" t="s">
        <v>23</v>
      </c>
      <c r="C1739" s="13" t="str">
        <f t="array" ref="C1739">XLOOKUP(D1739,Province!$B$2:$B$108,Province!$A$2:$A$108)</f>
        <v>Milano</v>
      </c>
      <c r="D1739" s="13" t="s">
        <v>1674</v>
      </c>
      <c r="E1739" s="13">
        <v>5968.0</v>
      </c>
      <c r="F1739" s="13">
        <f>(Comuni!$E1739/$E$7910)*100</f>
        <v>0.01004325702</v>
      </c>
      <c r="G1739" s="13">
        <f t="array" ref="G1739">Comuni!$E1739/XLOOKUP(B1739,Ripartizione_Geografica!$C$2:$C$21,Ripartizione_Geografica!$D$2:$D$21)*100</f>
        <v>0.06149945523</v>
      </c>
      <c r="H1739" s="13" t="str">
        <f t="shared" si="1"/>
        <v/>
      </c>
      <c r="I1739" s="13" t="str">
        <f t="array" ref="I1739">XLOOKUP(B1739,Ripartizione_Geografica!$C$2:$C$21,Ripartizione_Geografica!$B$2:$B$21)</f>
        <v>Nord-ovest</v>
      </c>
    </row>
    <row r="1740" ht="14.25" customHeight="1">
      <c r="A1740" s="13" t="s">
        <v>1794</v>
      </c>
      <c r="B1740" s="13" t="s">
        <v>23</v>
      </c>
      <c r="C1740" s="13" t="str">
        <f t="array" ref="C1740">XLOOKUP(D1740,Province!$B$2:$B$108,Province!$A$2:$A$108)</f>
        <v>Milano</v>
      </c>
      <c r="D1740" s="13" t="s">
        <v>1674</v>
      </c>
      <c r="E1740" s="13">
        <v>7389.0</v>
      </c>
      <c r="F1740" s="13">
        <f>(Comuni!$E1740/$E$7910)*100</f>
        <v>0.01243458883</v>
      </c>
      <c r="G1740" s="13">
        <f t="array" ref="G1740">Comuni!$E1740/XLOOKUP(B1740,Ripartizione_Geografica!$C$2:$C$21,Ripartizione_Geografica!$D$2:$D$21)*100</f>
        <v>0.07614267338</v>
      </c>
      <c r="H1740" s="13" t="str">
        <f t="shared" si="1"/>
        <v/>
      </c>
      <c r="I1740" s="13" t="str">
        <f t="array" ref="I1740">XLOOKUP(B1740,Ripartizione_Geografica!$C$2:$C$21,Ripartizione_Geografica!$B$2:$B$21)</f>
        <v>Nord-ovest</v>
      </c>
    </row>
    <row r="1741" ht="14.25" customHeight="1">
      <c r="A1741" s="13" t="s">
        <v>1795</v>
      </c>
      <c r="B1741" s="13" t="s">
        <v>23</v>
      </c>
      <c r="C1741" s="13" t="str">
        <f t="array" ref="C1741">XLOOKUP(D1741,Province!$B$2:$B$108,Province!$A$2:$A$108)</f>
        <v>Milano</v>
      </c>
      <c r="D1741" s="13" t="s">
        <v>1674</v>
      </c>
      <c r="E1741" s="13">
        <v>8914.0</v>
      </c>
      <c r="F1741" s="13">
        <f>(Comuni!$E1741/$E$7910)*100</f>
        <v>0.01500093718</v>
      </c>
      <c r="G1741" s="13">
        <f t="array" ref="G1741">Comuni!$E1741/XLOOKUP(B1741,Ripartizione_Geografica!$C$2:$C$21,Ripartizione_Geografica!$D$2:$D$21)*100</f>
        <v>0.09185759785</v>
      </c>
      <c r="H1741" s="13" t="str">
        <f t="shared" si="1"/>
        <v/>
      </c>
      <c r="I1741" s="13" t="str">
        <f t="array" ref="I1741">XLOOKUP(B1741,Ripartizione_Geografica!$C$2:$C$21,Ripartizione_Geografica!$B$2:$B$21)</f>
        <v>Nord-ovest</v>
      </c>
    </row>
    <row r="1742" ht="14.25" customHeight="1">
      <c r="A1742" s="13" t="s">
        <v>1796</v>
      </c>
      <c r="B1742" s="13" t="s">
        <v>23</v>
      </c>
      <c r="C1742" s="13" t="str">
        <f t="array" ref="C1742">XLOOKUP(D1742,Province!$B$2:$B$108,Province!$A$2:$A$108)</f>
        <v>Milano</v>
      </c>
      <c r="D1742" s="13" t="s">
        <v>1674</v>
      </c>
      <c r="E1742" s="13">
        <v>8126.0</v>
      </c>
      <c r="F1742" s="13">
        <f>(Comuni!$E1742/$E$7910)*100</f>
        <v>0.01367485029</v>
      </c>
      <c r="G1742" s="13">
        <f t="array" ref="G1742">Comuni!$E1742/XLOOKUP(B1742,Ripartizione_Geografica!$C$2:$C$21,Ripartizione_Geografica!$D$2:$D$21)*100</f>
        <v>0.08373736147</v>
      </c>
      <c r="H1742" s="13" t="str">
        <f t="shared" si="1"/>
        <v/>
      </c>
      <c r="I1742" s="13" t="str">
        <f t="array" ref="I1742">XLOOKUP(B1742,Ripartizione_Geografica!$C$2:$C$21,Ripartizione_Geografica!$B$2:$B$21)</f>
        <v>Nord-ovest</v>
      </c>
    </row>
    <row r="1743" ht="14.25" customHeight="1">
      <c r="A1743" s="13" t="s">
        <v>1797</v>
      </c>
      <c r="B1743" s="13" t="s">
        <v>23</v>
      </c>
      <c r="C1743" s="13" t="str">
        <f t="array" ref="C1743">XLOOKUP(D1743,Province!$B$2:$B$108,Province!$A$2:$A$108)</f>
        <v>Milano</v>
      </c>
      <c r="D1743" s="13" t="s">
        <v>1674</v>
      </c>
      <c r="E1743" s="13">
        <v>3181.0</v>
      </c>
      <c r="F1743" s="13">
        <f>(Comuni!$E1743/$E$7910)*100</f>
        <v>0.005353150232</v>
      </c>
      <c r="G1743" s="13">
        <f t="array" ref="G1743">Comuni!$E1743/XLOOKUP(B1743,Ripartizione_Geografica!$C$2:$C$21,Ripartizione_Geografica!$D$2:$D$21)*100</f>
        <v>0.03277978671</v>
      </c>
      <c r="H1743" s="13" t="str">
        <f t="shared" si="1"/>
        <v/>
      </c>
      <c r="I1743" s="13" t="str">
        <f t="array" ref="I1743">XLOOKUP(B1743,Ripartizione_Geografica!$C$2:$C$21,Ripartizione_Geografica!$B$2:$B$21)</f>
        <v>Nord-ovest</v>
      </c>
    </row>
    <row r="1744" ht="14.25" customHeight="1">
      <c r="A1744" s="13" t="s">
        <v>1798</v>
      </c>
      <c r="B1744" s="13" t="s">
        <v>23</v>
      </c>
      <c r="C1744" s="13" t="str">
        <f t="array" ref="C1744">XLOOKUP(D1744,Province!$B$2:$B$108,Province!$A$2:$A$108)</f>
        <v>Milano</v>
      </c>
      <c r="D1744" s="13" t="s">
        <v>1674</v>
      </c>
      <c r="E1744" s="13">
        <v>9053.0</v>
      </c>
      <c r="F1744" s="13">
        <f>(Comuni!$E1744/$E$7910)*100</f>
        <v>0.01523485352</v>
      </c>
      <c r="G1744" s="13">
        <f t="array" ref="G1744">Comuni!$E1744/XLOOKUP(B1744,Ripartizione_Geografica!$C$2:$C$21,Ripartizione_Geografica!$D$2:$D$21)*100</f>
        <v>0.09328997457</v>
      </c>
      <c r="H1744" s="13" t="str">
        <f t="shared" si="1"/>
        <v/>
      </c>
      <c r="I1744" s="13" t="str">
        <f t="array" ref="I1744">XLOOKUP(B1744,Ripartizione_Geografica!$C$2:$C$21,Ripartizione_Geografica!$B$2:$B$21)</f>
        <v>Nord-ovest</v>
      </c>
    </row>
    <row r="1745" ht="14.25" customHeight="1">
      <c r="A1745" s="13" t="s">
        <v>1799</v>
      </c>
      <c r="B1745" s="13" t="s">
        <v>23</v>
      </c>
      <c r="C1745" s="13" t="str">
        <f t="array" ref="C1745">XLOOKUP(D1745,Province!$B$2:$B$108,Province!$A$2:$A$108)</f>
        <v>Milano</v>
      </c>
      <c r="D1745" s="13" t="s">
        <v>1674</v>
      </c>
      <c r="E1745" s="13">
        <v>16426.0</v>
      </c>
      <c r="F1745" s="13">
        <f>(Comuni!$E1745/$E$7910)*100</f>
        <v>0.02764251673</v>
      </c>
      <c r="G1745" s="13">
        <f t="array" ref="G1745">Comuni!$E1745/XLOOKUP(B1745,Ripartizione_Geografica!$C$2:$C$21,Ripartizione_Geografica!$D$2:$D$21)*100</f>
        <v>0.1692677701</v>
      </c>
      <c r="H1745" s="13" t="str">
        <f t="shared" si="1"/>
        <v/>
      </c>
      <c r="I1745" s="13" t="str">
        <f t="array" ref="I1745">XLOOKUP(B1745,Ripartizione_Geografica!$C$2:$C$21,Ripartizione_Geografica!$B$2:$B$21)</f>
        <v>Nord-ovest</v>
      </c>
    </row>
    <row r="1746" ht="14.25" customHeight="1">
      <c r="A1746" s="13" t="s">
        <v>1800</v>
      </c>
      <c r="B1746" s="13" t="s">
        <v>23</v>
      </c>
      <c r="C1746" s="13" t="str">
        <f t="array" ref="C1746">XLOOKUP(D1746,Province!$B$2:$B$108,Province!$A$2:$A$108)</f>
        <v>Milano</v>
      </c>
      <c r="D1746" s="13" t="s">
        <v>1674</v>
      </c>
      <c r="E1746" s="13">
        <v>8949.0</v>
      </c>
      <c r="F1746" s="13">
        <f>(Comuni!$E1746/$E$7910)*100</f>
        <v>0.01505983698</v>
      </c>
      <c r="G1746" s="13">
        <f t="array" ref="G1746">Comuni!$E1746/XLOOKUP(B1746,Ripartizione_Geografica!$C$2:$C$21,Ripartizione_Geografica!$D$2:$D$21)*100</f>
        <v>0.09221826824</v>
      </c>
      <c r="H1746" s="13" t="str">
        <f t="shared" si="1"/>
        <v/>
      </c>
      <c r="I1746" s="13" t="str">
        <f t="array" ref="I1746">XLOOKUP(B1746,Ripartizione_Geografica!$C$2:$C$21,Ripartizione_Geografica!$B$2:$B$21)</f>
        <v>Nord-ovest</v>
      </c>
    </row>
    <row r="1747" ht="14.25" customHeight="1">
      <c r="A1747" s="13" t="s">
        <v>1801</v>
      </c>
      <c r="B1747" s="13" t="s">
        <v>23</v>
      </c>
      <c r="C1747" s="13" t="str">
        <f t="array" ref="C1747">XLOOKUP(D1747,Province!$B$2:$B$108,Province!$A$2:$A$108)</f>
        <v>Milano</v>
      </c>
      <c r="D1747" s="13" t="s">
        <v>1674</v>
      </c>
      <c r="E1747" s="13">
        <v>4045.0</v>
      </c>
      <c r="F1747" s="13">
        <f>(Comuni!$E1747/$E$7910)*100</f>
        <v>0.006807133822</v>
      </c>
      <c r="G1747" s="13">
        <f t="array" ref="G1747">Comuni!$E1747/XLOOKUP(B1747,Ripartizione_Geografica!$C$2:$C$21,Ripartizione_Geografica!$D$2:$D$21)*100</f>
        <v>0.0416831931</v>
      </c>
      <c r="H1747" s="13" t="str">
        <f t="shared" si="1"/>
        <v/>
      </c>
      <c r="I1747" s="13" t="str">
        <f t="array" ref="I1747">XLOOKUP(B1747,Ripartizione_Geografica!$C$2:$C$21,Ripartizione_Geografica!$B$2:$B$21)</f>
        <v>Nord-ovest</v>
      </c>
    </row>
    <row r="1748" ht="14.25" customHeight="1">
      <c r="A1748" s="13" t="s">
        <v>1802</v>
      </c>
      <c r="B1748" s="13" t="s">
        <v>23</v>
      </c>
      <c r="C1748" s="13" t="str">
        <f t="array" ref="C1748">XLOOKUP(D1748,Province!$B$2:$B$108,Province!$A$2:$A$108)</f>
        <v>Milano</v>
      </c>
      <c r="D1748" s="13" t="s">
        <v>1674</v>
      </c>
      <c r="E1748" s="13">
        <v>6552.0</v>
      </c>
      <c r="F1748" s="13">
        <f>(Comuni!$E1748/$E$7910)*100</f>
        <v>0.01102604223</v>
      </c>
      <c r="G1748" s="13">
        <f t="array" ref="G1748">Comuni!$E1748/XLOOKUP(B1748,Ripartizione_Geografica!$C$2:$C$21,Ripartizione_Geografica!$D$2:$D$21)*100</f>
        <v>0.06751749844</v>
      </c>
      <c r="H1748" s="13" t="str">
        <f t="shared" si="1"/>
        <v/>
      </c>
      <c r="I1748" s="13" t="str">
        <f t="array" ref="I1748">XLOOKUP(B1748,Ripartizione_Geografica!$C$2:$C$21,Ripartizione_Geografica!$B$2:$B$21)</f>
        <v>Nord-ovest</v>
      </c>
    </row>
    <row r="1749" ht="14.25" customHeight="1">
      <c r="A1749" s="13" t="s">
        <v>1803</v>
      </c>
      <c r="B1749" s="13" t="s">
        <v>23</v>
      </c>
      <c r="C1749" s="13" t="str">
        <f t="array" ref="C1749">XLOOKUP(D1749,Province!$B$2:$B$108,Province!$A$2:$A$108)</f>
        <v>Milano</v>
      </c>
      <c r="D1749" s="13" t="s">
        <v>1674</v>
      </c>
      <c r="E1749" s="13">
        <v>6150.0</v>
      </c>
      <c r="F1749" s="13">
        <f>(Comuni!$E1749/$E$7910)*100</f>
        <v>0.01034953597</v>
      </c>
      <c r="G1749" s="13">
        <f t="array" ref="G1749">Comuni!$E1749/XLOOKUP(B1749,Ripartizione_Geografica!$C$2:$C$21,Ripartizione_Geografica!$D$2:$D$21)*100</f>
        <v>0.0633749413</v>
      </c>
      <c r="H1749" s="13" t="str">
        <f t="shared" si="1"/>
        <v/>
      </c>
      <c r="I1749" s="13" t="str">
        <f t="array" ref="I1749">XLOOKUP(B1749,Ripartizione_Geografica!$C$2:$C$21,Ripartizione_Geografica!$B$2:$B$21)</f>
        <v>Nord-ovest</v>
      </c>
    </row>
    <row r="1750" ht="14.25" customHeight="1">
      <c r="A1750" s="13" t="s">
        <v>1804</v>
      </c>
      <c r="B1750" s="13" t="s">
        <v>23</v>
      </c>
      <c r="C1750" s="13" t="str">
        <f t="array" ref="C1750">XLOOKUP(D1750,Province!$B$2:$B$108,Province!$A$2:$A$108)</f>
        <v>Milano</v>
      </c>
      <c r="D1750" s="13" t="s">
        <v>1674</v>
      </c>
      <c r="E1750" s="13">
        <v>5344.0</v>
      </c>
      <c r="F1750" s="13">
        <f>(Comuni!$E1750/$E$7910)*100</f>
        <v>0.008993157762</v>
      </c>
      <c r="G1750" s="13">
        <f t="array" ref="G1750">Comuni!$E1750/XLOOKUP(B1750,Ripartizione_Geografica!$C$2:$C$21,Ripartizione_Geografica!$D$2:$D$21)*100</f>
        <v>0.05506921729</v>
      </c>
      <c r="H1750" s="13" t="str">
        <f t="shared" si="1"/>
        <v/>
      </c>
      <c r="I1750" s="13" t="str">
        <f t="array" ref="I1750">XLOOKUP(B1750,Ripartizione_Geografica!$C$2:$C$21,Ripartizione_Geografica!$B$2:$B$21)</f>
        <v>Nord-ovest</v>
      </c>
    </row>
    <row r="1751" ht="14.25" customHeight="1">
      <c r="A1751" s="13" t="s">
        <v>1805</v>
      </c>
      <c r="B1751" s="13" t="s">
        <v>23</v>
      </c>
      <c r="C1751" s="13" t="str">
        <f t="array" ref="C1751">XLOOKUP(D1751,Province!$B$2:$B$108,Province!$A$2:$A$108)</f>
        <v>Milano</v>
      </c>
      <c r="D1751" s="13" t="s">
        <v>1674</v>
      </c>
      <c r="E1751" s="13">
        <v>10779.0</v>
      </c>
      <c r="F1751" s="13">
        <f>(Comuni!$E1751/$E$7910)*100</f>
        <v>0.018139455</v>
      </c>
      <c r="G1751" s="13">
        <f t="array" ref="G1751">Comuni!$E1751/XLOOKUP(B1751,Ripartizione_Geografica!$C$2:$C$21,Ripartizione_Geografica!$D$2:$D$21)*100</f>
        <v>0.1110761776</v>
      </c>
      <c r="H1751" s="13" t="str">
        <f t="shared" si="1"/>
        <v/>
      </c>
      <c r="I1751" s="13" t="str">
        <f t="array" ref="I1751">XLOOKUP(B1751,Ripartizione_Geografica!$C$2:$C$21,Ripartizione_Geografica!$B$2:$B$21)</f>
        <v>Nord-ovest</v>
      </c>
    </row>
    <row r="1752" ht="14.25" customHeight="1">
      <c r="A1752" s="13" t="s">
        <v>1806</v>
      </c>
      <c r="B1752" s="13" t="s">
        <v>23</v>
      </c>
      <c r="C1752" s="13" t="str">
        <f t="array" ref="C1752">XLOOKUP(D1752,Province!$B$2:$B$108,Province!$A$2:$A$108)</f>
        <v>Milano</v>
      </c>
      <c r="D1752" s="13" t="s">
        <v>1674</v>
      </c>
      <c r="E1752" s="13">
        <v>5306.0</v>
      </c>
      <c r="F1752" s="13">
        <f>(Comuni!$E1752/$E$7910)*100</f>
        <v>0.00892920941</v>
      </c>
      <c r="G1752" s="13">
        <f t="array" ref="G1752">Comuni!$E1752/XLOOKUP(B1752,Ripartizione_Geografica!$C$2:$C$21,Ripartizione_Geografica!$D$2:$D$21)*100</f>
        <v>0.05467763228</v>
      </c>
      <c r="H1752" s="13" t="str">
        <f t="shared" si="1"/>
        <v/>
      </c>
      <c r="I1752" s="13" t="str">
        <f t="array" ref="I1752">XLOOKUP(B1752,Ripartizione_Geografica!$C$2:$C$21,Ripartizione_Geografica!$B$2:$B$21)</f>
        <v>Nord-ovest</v>
      </c>
    </row>
    <row r="1753" ht="14.25" customHeight="1">
      <c r="A1753" s="13" t="s">
        <v>1807</v>
      </c>
      <c r="B1753" s="13" t="s">
        <v>23</v>
      </c>
      <c r="C1753" s="13" t="str">
        <f t="array" ref="C1753">XLOOKUP(D1753,Province!$B$2:$B$108,Province!$A$2:$A$108)</f>
        <v>Bergamo</v>
      </c>
      <c r="D1753" s="13" t="s">
        <v>1808</v>
      </c>
      <c r="E1753" s="13">
        <v>2161.0</v>
      </c>
      <c r="F1753" s="13">
        <f>(Comuni!$E1753/$E$7910)*100</f>
        <v>0.003636641827</v>
      </c>
      <c r="G1753" s="13">
        <f t="array" ref="G1753">Comuni!$E1753/XLOOKUP(B1753,Ripartizione_Geografica!$C$2:$C$21,Ripartizione_Geografica!$D$2:$D$21)*100</f>
        <v>0.02226882084</v>
      </c>
      <c r="H1753" s="13" t="str">
        <f t="shared" si="1"/>
        <v/>
      </c>
      <c r="I1753" s="13" t="str">
        <f t="array" ref="I1753">XLOOKUP(B1753,Ripartizione_Geografica!$C$2:$C$21,Ripartizione_Geografica!$B$2:$B$21)</f>
        <v>Nord-ovest</v>
      </c>
    </row>
    <row r="1754" ht="14.25" customHeight="1">
      <c r="A1754" s="13" t="s">
        <v>1809</v>
      </c>
      <c r="B1754" s="13" t="s">
        <v>23</v>
      </c>
      <c r="C1754" s="13" t="str">
        <f t="array" ref="C1754">XLOOKUP(D1754,Province!$B$2:$B$108,Province!$A$2:$A$108)</f>
        <v>Bergamo</v>
      </c>
      <c r="D1754" s="13" t="s">
        <v>1808</v>
      </c>
      <c r="E1754" s="13">
        <v>836.0</v>
      </c>
      <c r="F1754" s="13">
        <f>(Comuni!$E1754/$E$7910)*100</f>
        <v>0.001406863752</v>
      </c>
      <c r="G1754" s="13">
        <f t="array" ref="G1754">Comuni!$E1754/XLOOKUP(B1754,Ripartizione_Geografica!$C$2:$C$21,Ripartizione_Geografica!$D$2:$D$21)*100</f>
        <v>0.00861487007</v>
      </c>
      <c r="H1754" s="13" t="str">
        <f t="shared" si="1"/>
        <v/>
      </c>
      <c r="I1754" s="13" t="str">
        <f t="array" ref="I1754">XLOOKUP(B1754,Ripartizione_Geografica!$C$2:$C$21,Ripartizione_Geografica!$B$2:$B$21)</f>
        <v>Nord-ovest</v>
      </c>
    </row>
    <row r="1755" ht="14.25" customHeight="1">
      <c r="A1755" s="13" t="s">
        <v>1810</v>
      </c>
      <c r="B1755" s="13" t="s">
        <v>23</v>
      </c>
      <c r="C1755" s="13" t="str">
        <f t="array" ref="C1755">XLOOKUP(D1755,Province!$B$2:$B$108,Province!$A$2:$A$108)</f>
        <v>Bergamo</v>
      </c>
      <c r="D1755" s="13" t="s">
        <v>1808</v>
      </c>
      <c r="E1755" s="13">
        <v>8029.0</v>
      </c>
      <c r="F1755" s="13">
        <f>(Comuni!$E1755/$E$7910)*100</f>
        <v>0.01351161371</v>
      </c>
      <c r="G1755" s="13">
        <f t="array" ref="G1755">Comuni!$E1755/XLOOKUP(B1755,Ripartizione_Geografica!$C$2:$C$21,Ripartizione_Geografica!$D$2:$D$21)*100</f>
        <v>0.08273778922</v>
      </c>
      <c r="H1755" s="13" t="str">
        <f t="shared" si="1"/>
        <v/>
      </c>
      <c r="I1755" s="13" t="str">
        <f t="array" ref="I1755">XLOOKUP(B1755,Ripartizione_Geografica!$C$2:$C$21,Ripartizione_Geografica!$B$2:$B$21)</f>
        <v>Nord-ovest</v>
      </c>
    </row>
    <row r="1756" ht="14.25" customHeight="1">
      <c r="A1756" s="13" t="s">
        <v>1811</v>
      </c>
      <c r="B1756" s="13" t="s">
        <v>23</v>
      </c>
      <c r="C1756" s="13" t="str">
        <f t="array" ref="C1756">XLOOKUP(D1756,Province!$B$2:$B$108,Province!$A$2:$A$108)</f>
        <v>Bergamo</v>
      </c>
      <c r="D1756" s="13" t="s">
        <v>1808</v>
      </c>
      <c r="E1756" s="13">
        <v>18087.0</v>
      </c>
      <c r="F1756" s="13">
        <f>(Comuni!$E1756/$E$7910)*100</f>
        <v>0.03043773287</v>
      </c>
      <c r="G1756" s="13">
        <f t="array" ref="G1756">Comuni!$E1756/XLOOKUP(B1756,Ripartizione_Geografica!$C$2:$C$21,Ripartizione_Geografica!$D$2:$D$21)*100</f>
        <v>0.1863841566</v>
      </c>
      <c r="H1756" s="13" t="str">
        <f t="shared" si="1"/>
        <v/>
      </c>
      <c r="I1756" s="13" t="str">
        <f t="array" ref="I1756">XLOOKUP(B1756,Ripartizione_Geografica!$C$2:$C$21,Ripartizione_Geografica!$B$2:$B$21)</f>
        <v>Nord-ovest</v>
      </c>
    </row>
    <row r="1757" ht="14.25" customHeight="1">
      <c r="A1757" s="13" t="s">
        <v>1812</v>
      </c>
      <c r="B1757" s="13" t="s">
        <v>23</v>
      </c>
      <c r="C1757" s="13" t="str">
        <f t="array" ref="C1757">XLOOKUP(D1757,Province!$B$2:$B$108,Province!$A$2:$A$108)</f>
        <v>Bergamo</v>
      </c>
      <c r="D1757" s="13" t="s">
        <v>1808</v>
      </c>
      <c r="E1757" s="13">
        <v>5665.0</v>
      </c>
      <c r="F1757" s="13">
        <f>(Comuni!$E1757/$E$7910)*100</f>
        <v>0.009533353054</v>
      </c>
      <c r="G1757" s="13">
        <f t="array" ref="G1757">Comuni!$E1757/XLOOKUP(B1757,Ripartizione_Geografica!$C$2:$C$21,Ripartizione_Geografica!$D$2:$D$21)*100</f>
        <v>0.05837708008</v>
      </c>
      <c r="H1757" s="13" t="str">
        <f t="shared" si="1"/>
        <v/>
      </c>
      <c r="I1757" s="13" t="str">
        <f t="array" ref="I1757">XLOOKUP(B1757,Ripartizione_Geografica!$C$2:$C$21,Ripartizione_Geografica!$B$2:$B$21)</f>
        <v>Nord-ovest</v>
      </c>
    </row>
    <row r="1758" ht="14.25" customHeight="1">
      <c r="A1758" s="13" t="s">
        <v>1813</v>
      </c>
      <c r="B1758" s="13" t="s">
        <v>23</v>
      </c>
      <c r="C1758" s="13" t="str">
        <f t="array" ref="C1758">XLOOKUP(D1758,Province!$B$2:$B$108,Province!$A$2:$A$108)</f>
        <v>Bergamo</v>
      </c>
      <c r="D1758" s="13" t="s">
        <v>1808</v>
      </c>
      <c r="E1758" s="13">
        <v>6030.0</v>
      </c>
      <c r="F1758" s="13">
        <f>(Comuni!$E1758/$E$7910)*100</f>
        <v>0.01014759381</v>
      </c>
      <c r="G1758" s="13">
        <f t="array" ref="G1758">Comuni!$E1758/XLOOKUP(B1758,Ripartizione_Geografica!$C$2:$C$21,Ripartizione_Geografica!$D$2:$D$21)*100</f>
        <v>0.06213835708</v>
      </c>
      <c r="H1758" s="13" t="str">
        <f t="shared" si="1"/>
        <v/>
      </c>
      <c r="I1758" s="13" t="str">
        <f t="array" ref="I1758">XLOOKUP(B1758,Ripartizione_Geografica!$C$2:$C$21,Ripartizione_Geografica!$B$2:$B$21)</f>
        <v>Nord-ovest</v>
      </c>
    </row>
    <row r="1759" ht="14.25" customHeight="1">
      <c r="A1759" s="13" t="s">
        <v>1814</v>
      </c>
      <c r="B1759" s="13" t="s">
        <v>23</v>
      </c>
      <c r="C1759" s="13" t="str">
        <f t="array" ref="C1759">XLOOKUP(D1759,Province!$B$2:$B$108,Province!$A$2:$A$108)</f>
        <v>Bergamo</v>
      </c>
      <c r="D1759" s="13" t="s">
        <v>1808</v>
      </c>
      <c r="E1759" s="13">
        <v>5831.0</v>
      </c>
      <c r="F1759" s="13">
        <f>(Comuni!$E1759/$E$7910)*100</f>
        <v>0.009812706383</v>
      </c>
      <c r="G1759" s="13">
        <f t="array" ref="G1759">Comuni!$E1759/XLOOKUP(B1759,Ripartizione_Geografica!$C$2:$C$21,Ripartizione_Geografica!$D$2:$D$21)*100</f>
        <v>0.06008768825</v>
      </c>
      <c r="H1759" s="13" t="str">
        <f t="shared" si="1"/>
        <v/>
      </c>
      <c r="I1759" s="13" t="str">
        <f t="array" ref="I1759">XLOOKUP(B1759,Ripartizione_Geografica!$C$2:$C$21,Ripartizione_Geografica!$B$2:$B$21)</f>
        <v>Nord-ovest</v>
      </c>
    </row>
    <row r="1760" ht="14.25" customHeight="1">
      <c r="A1760" s="13" t="s">
        <v>1815</v>
      </c>
      <c r="B1760" s="13" t="s">
        <v>23</v>
      </c>
      <c r="C1760" s="13" t="str">
        <f t="array" ref="C1760">XLOOKUP(D1760,Province!$B$2:$B$108,Province!$A$2:$A$108)</f>
        <v>Bergamo</v>
      </c>
      <c r="D1760" s="13" t="s">
        <v>1808</v>
      </c>
      <c r="E1760" s="13">
        <v>13591.0</v>
      </c>
      <c r="F1760" s="13">
        <f>(Comuni!$E1760/$E$7910)*100</f>
        <v>0.02287163307</v>
      </c>
      <c r="G1760" s="13">
        <f t="array" ref="G1760">Comuni!$E1760/XLOOKUP(B1760,Ripartizione_Geografica!$C$2:$C$21,Ripartizione_Geografica!$D$2:$D$21)*100</f>
        <v>0.1400534678</v>
      </c>
      <c r="H1760" s="13" t="str">
        <f t="shared" si="1"/>
        <v/>
      </c>
      <c r="I1760" s="13" t="str">
        <f t="array" ref="I1760">XLOOKUP(B1760,Ripartizione_Geografica!$C$2:$C$21,Ripartizione_Geografica!$B$2:$B$21)</f>
        <v>Nord-ovest</v>
      </c>
    </row>
    <row r="1761" ht="14.25" customHeight="1">
      <c r="A1761" s="13" t="s">
        <v>1816</v>
      </c>
      <c r="B1761" s="13" t="s">
        <v>23</v>
      </c>
      <c r="C1761" s="13" t="str">
        <f t="array" ref="C1761">XLOOKUP(D1761,Province!$B$2:$B$108,Province!$A$2:$A$108)</f>
        <v>Bergamo</v>
      </c>
      <c r="D1761" s="13" t="s">
        <v>1808</v>
      </c>
      <c r="E1761" s="13">
        <v>2354.0</v>
      </c>
      <c r="F1761" s="13">
        <f>(Comuni!$E1761/$E$7910)*100</f>
        <v>0.003961432143</v>
      </c>
      <c r="G1761" s="13">
        <f t="array" ref="G1761">Comuni!$E1761/XLOOKUP(B1761,Ripartizione_Geografica!$C$2:$C$21,Ripartizione_Geografica!$D$2:$D$21)*100</f>
        <v>0.02425766046</v>
      </c>
      <c r="H1761" s="13" t="str">
        <f t="shared" si="1"/>
        <v/>
      </c>
      <c r="I1761" s="13" t="str">
        <f t="array" ref="I1761">XLOOKUP(B1761,Ripartizione_Geografica!$C$2:$C$21,Ripartizione_Geografica!$B$2:$B$21)</f>
        <v>Nord-ovest</v>
      </c>
    </row>
    <row r="1762" ht="14.25" customHeight="1">
      <c r="A1762" s="13" t="s">
        <v>1817</v>
      </c>
      <c r="B1762" s="13" t="s">
        <v>23</v>
      </c>
      <c r="C1762" s="13" t="str">
        <f t="array" ref="C1762">XLOOKUP(D1762,Province!$B$2:$B$108,Province!$A$2:$A$108)</f>
        <v>Bergamo</v>
      </c>
      <c r="D1762" s="13" t="s">
        <v>1808</v>
      </c>
      <c r="E1762" s="13">
        <v>3107.0</v>
      </c>
      <c r="F1762" s="13">
        <f>(Comuni!$E1762/$E$7910)*100</f>
        <v>0.00522861923</v>
      </c>
      <c r="G1762" s="13">
        <f t="array" ref="G1762">Comuni!$E1762/XLOOKUP(B1762,Ripartizione_Geografica!$C$2:$C$21,Ripartizione_Geografica!$D$2:$D$21)*100</f>
        <v>0.03201722644</v>
      </c>
      <c r="H1762" s="13" t="str">
        <f t="shared" si="1"/>
        <v/>
      </c>
      <c r="I1762" s="13" t="str">
        <f t="array" ref="I1762">XLOOKUP(B1762,Ripartizione_Geografica!$C$2:$C$21,Ripartizione_Geografica!$B$2:$B$21)</f>
        <v>Nord-ovest</v>
      </c>
    </row>
    <row r="1763" ht="14.25" customHeight="1">
      <c r="A1763" s="13" t="s">
        <v>1818</v>
      </c>
      <c r="B1763" s="13" t="s">
        <v>23</v>
      </c>
      <c r="C1763" s="13" t="str">
        <f t="array" ref="C1763">XLOOKUP(D1763,Province!$B$2:$B$108,Province!$A$2:$A$108)</f>
        <v>Bergamo</v>
      </c>
      <c r="D1763" s="13" t="s">
        <v>1808</v>
      </c>
      <c r="E1763" s="13">
        <v>4731.0</v>
      </c>
      <c r="F1763" s="13">
        <f>(Comuni!$E1763/$E$7910)*100</f>
        <v>0.007961569867</v>
      </c>
      <c r="G1763" s="13">
        <f t="array" ref="G1763">Comuni!$E1763/XLOOKUP(B1763,Ripartizione_Geografica!$C$2:$C$21,Ripartizione_Geografica!$D$2:$D$21)*100</f>
        <v>0.04875233289</v>
      </c>
      <c r="H1763" s="13" t="str">
        <f t="shared" si="1"/>
        <v/>
      </c>
      <c r="I1763" s="13" t="str">
        <f t="array" ref="I1763">XLOOKUP(B1763,Ripartizione_Geografica!$C$2:$C$21,Ripartizione_Geografica!$B$2:$B$21)</f>
        <v>Nord-ovest</v>
      </c>
    </row>
    <row r="1764" ht="14.25" customHeight="1">
      <c r="A1764" s="13" t="s">
        <v>1819</v>
      </c>
      <c r="B1764" s="13" t="s">
        <v>23</v>
      </c>
      <c r="C1764" s="13" t="str">
        <f t="array" ref="C1764">XLOOKUP(D1764,Province!$B$2:$B$108,Province!$A$2:$A$108)</f>
        <v>Bergamo</v>
      </c>
      <c r="D1764" s="13" t="s">
        <v>1808</v>
      </c>
      <c r="E1764" s="13">
        <v>3632.0</v>
      </c>
      <c r="F1764" s="13">
        <f>(Comuni!$E1764/$E$7910)*100</f>
        <v>0.006112116203</v>
      </c>
      <c r="G1764" s="13">
        <f t="array" ref="G1764">Comuni!$E1764/XLOOKUP(B1764,Ripartizione_Geografica!$C$2:$C$21,Ripartizione_Geografica!$D$2:$D$21)*100</f>
        <v>0.03742728241</v>
      </c>
      <c r="H1764" s="13" t="str">
        <f t="shared" si="1"/>
        <v/>
      </c>
      <c r="I1764" s="13" t="str">
        <f t="array" ref="I1764">XLOOKUP(B1764,Ripartizione_Geografica!$C$2:$C$21,Ripartizione_Geografica!$B$2:$B$21)</f>
        <v>Nord-ovest</v>
      </c>
    </row>
    <row r="1765" ht="14.25" customHeight="1">
      <c r="A1765" s="13" t="s">
        <v>1820</v>
      </c>
      <c r="B1765" s="13" t="s">
        <v>23</v>
      </c>
      <c r="C1765" s="13" t="str">
        <f t="array" ref="C1765">XLOOKUP(D1765,Province!$B$2:$B$108,Province!$A$2:$A$108)</f>
        <v>Bergamo</v>
      </c>
      <c r="D1765" s="13" t="s">
        <v>1808</v>
      </c>
      <c r="E1765" s="13">
        <v>2760.0</v>
      </c>
      <c r="F1765" s="13">
        <f>(Comuni!$E1765/$E$7910)*100</f>
        <v>0.004644669802</v>
      </c>
      <c r="G1765" s="13">
        <f t="array" ref="G1765">Comuni!$E1765/XLOOKUP(B1765,Ripartizione_Geografica!$C$2:$C$21,Ripartizione_Geografica!$D$2:$D$21)*100</f>
        <v>0.02844143707</v>
      </c>
      <c r="H1765" s="13" t="str">
        <f t="shared" si="1"/>
        <v/>
      </c>
      <c r="I1765" s="13" t="str">
        <f t="array" ref="I1765">XLOOKUP(B1765,Ripartizione_Geografica!$C$2:$C$21,Ripartizione_Geografica!$B$2:$B$21)</f>
        <v>Nord-ovest</v>
      </c>
    </row>
    <row r="1766" ht="14.25" customHeight="1">
      <c r="A1766" s="13" t="s">
        <v>1821</v>
      </c>
      <c r="B1766" s="13" t="s">
        <v>23</v>
      </c>
      <c r="C1766" s="13" t="str">
        <f t="array" ref="C1766">XLOOKUP(D1766,Province!$B$2:$B$108,Province!$A$2:$A$108)</f>
        <v>Bergamo</v>
      </c>
      <c r="D1766" s="13" t="s">
        <v>1808</v>
      </c>
      <c r="E1766" s="13">
        <v>182.0</v>
      </c>
      <c r="F1766" s="13">
        <f>(Comuni!$E1766/$E$7910)*100</f>
        <v>0.0003062789507</v>
      </c>
      <c r="G1766" s="13">
        <f t="array" ref="G1766">Comuni!$E1766/XLOOKUP(B1766,Ripartizione_Geografica!$C$2:$C$21,Ripartizione_Geografica!$D$2:$D$21)*100</f>
        <v>0.001875486068</v>
      </c>
      <c r="H1766" s="13" t="str">
        <f t="shared" si="1"/>
        <v/>
      </c>
      <c r="I1766" s="13" t="str">
        <f t="array" ref="I1766">XLOOKUP(B1766,Ripartizione_Geografica!$C$2:$C$21,Ripartizione_Geografica!$B$2:$B$21)</f>
        <v>Nord-ovest</v>
      </c>
    </row>
    <row r="1767" ht="14.25" customHeight="1">
      <c r="A1767" s="13" t="s">
        <v>1822</v>
      </c>
      <c r="B1767" s="13" t="s">
        <v>23</v>
      </c>
      <c r="C1767" s="13" t="str">
        <f t="array" ref="C1767">XLOOKUP(D1767,Province!$B$2:$B$108,Province!$A$2:$A$108)</f>
        <v>Bergamo</v>
      </c>
      <c r="D1767" s="13" t="s">
        <v>1808</v>
      </c>
      <c r="E1767" s="13">
        <v>517.0</v>
      </c>
      <c r="F1767" s="13">
        <f>(Comuni!$E1767/$E$7910)*100</f>
        <v>0.0008700341622</v>
      </c>
      <c r="G1767" s="13">
        <f t="array" ref="G1767">Comuni!$E1767/XLOOKUP(B1767,Ripartizione_Geografica!$C$2:$C$21,Ripartizione_Geografica!$D$2:$D$21)*100</f>
        <v>0.005327617017</v>
      </c>
      <c r="H1767" s="13" t="str">
        <f t="shared" si="1"/>
        <v/>
      </c>
      <c r="I1767" s="13" t="str">
        <f t="array" ref="I1767">XLOOKUP(B1767,Ripartizione_Geografica!$C$2:$C$21,Ripartizione_Geografica!$B$2:$B$21)</f>
        <v>Nord-ovest</v>
      </c>
    </row>
    <row r="1768" ht="14.25" customHeight="1">
      <c r="A1768" s="13" t="s">
        <v>1823</v>
      </c>
      <c r="B1768" s="13" t="s">
        <v>23</v>
      </c>
      <c r="C1768" s="13" t="str">
        <f t="array" ref="C1768">XLOOKUP(D1768,Province!$B$2:$B$108,Province!$A$2:$A$108)</f>
        <v>Bergamo</v>
      </c>
      <c r="D1768" s="13" t="s">
        <v>1808</v>
      </c>
      <c r="E1768" s="13">
        <v>7597.0</v>
      </c>
      <c r="F1768" s="13">
        <f>(Comuni!$E1768/$E$7910)*100</f>
        <v>0.01278462192</v>
      </c>
      <c r="G1768" s="13">
        <f t="array" ref="G1768">Comuni!$E1768/XLOOKUP(B1768,Ripartizione_Geografica!$C$2:$C$21,Ripartizione_Geografica!$D$2:$D$21)*100</f>
        <v>0.07828608603</v>
      </c>
      <c r="H1768" s="13" t="str">
        <f t="shared" si="1"/>
        <v/>
      </c>
      <c r="I1768" s="13" t="str">
        <f t="array" ref="I1768">XLOOKUP(B1768,Ripartizione_Geografica!$C$2:$C$21,Ripartizione_Geografica!$B$2:$B$21)</f>
        <v>Nord-ovest</v>
      </c>
    </row>
    <row r="1769" ht="14.25" customHeight="1">
      <c r="A1769" s="13" t="s">
        <v>1824</v>
      </c>
      <c r="B1769" s="13" t="s">
        <v>23</v>
      </c>
      <c r="C1769" s="13" t="str">
        <f t="array" ref="C1769">XLOOKUP(D1769,Province!$B$2:$B$108,Province!$A$2:$A$108)</f>
        <v>Bergamo</v>
      </c>
      <c r="D1769" s="13" t="s">
        <v>1808</v>
      </c>
      <c r="E1769" s="13">
        <v>433.0</v>
      </c>
      <c r="F1769" s="13">
        <f>(Comuni!$E1769/$E$7910)*100</f>
        <v>0.0007286746465</v>
      </c>
      <c r="G1769" s="13">
        <f t="array" ref="G1769">Comuni!$E1769/XLOOKUP(B1769,Ripartizione_Geografica!$C$2:$C$21,Ripartizione_Geografica!$D$2:$D$21)*100</f>
        <v>0.004462008062</v>
      </c>
      <c r="H1769" s="13" t="str">
        <f t="shared" si="1"/>
        <v/>
      </c>
      <c r="I1769" s="13" t="str">
        <f t="array" ref="I1769">XLOOKUP(B1769,Ripartizione_Geografica!$C$2:$C$21,Ripartizione_Geografica!$B$2:$B$21)</f>
        <v>Nord-ovest</v>
      </c>
    </row>
    <row r="1770" ht="14.25" customHeight="1">
      <c r="A1770" s="13" t="s">
        <v>1825</v>
      </c>
      <c r="B1770" s="13" t="s">
        <v>23</v>
      </c>
      <c r="C1770" s="13" t="str">
        <f t="array" ref="C1770">XLOOKUP(D1770,Province!$B$2:$B$108,Province!$A$2:$A$108)</f>
        <v>Bergamo</v>
      </c>
      <c r="D1770" s="13" t="s">
        <v>1808</v>
      </c>
      <c r="E1770" s="13">
        <v>4154.0</v>
      </c>
      <c r="F1770" s="13">
        <f>(Comuni!$E1770/$E$7910)*100</f>
        <v>0.006990564623</v>
      </c>
      <c r="G1770" s="13">
        <f t="array" ref="G1770">Comuni!$E1770/XLOOKUP(B1770,Ripartizione_Geografica!$C$2:$C$21,Ripartizione_Geografica!$D$2:$D$21)*100</f>
        <v>0.04280642377</v>
      </c>
      <c r="H1770" s="13" t="str">
        <f t="shared" si="1"/>
        <v/>
      </c>
      <c r="I1770" s="13" t="str">
        <f t="array" ref="I1770">XLOOKUP(B1770,Ripartizione_Geografica!$C$2:$C$21,Ripartizione_Geografica!$B$2:$B$21)</f>
        <v>Nord-ovest</v>
      </c>
    </row>
    <row r="1771" ht="14.25" customHeight="1">
      <c r="A1771" s="13" t="s">
        <v>1826</v>
      </c>
      <c r="B1771" s="13" t="s">
        <v>23</v>
      </c>
      <c r="C1771" s="13" t="str">
        <f t="array" ref="C1771">XLOOKUP(D1771,Province!$B$2:$B$108,Province!$A$2:$A$108)</f>
        <v>Bergamo</v>
      </c>
      <c r="D1771" s="13" t="s">
        <v>1808</v>
      </c>
      <c r="E1771" s="13">
        <v>698.0</v>
      </c>
      <c r="F1771" s="13">
        <f>(Comuni!$E1771/$E$7910)*100</f>
        <v>0.001174630262</v>
      </c>
      <c r="G1771" s="13">
        <f t="array" ref="G1771">Comuni!$E1771/XLOOKUP(B1771,Ripartizione_Geografica!$C$2:$C$21,Ripartizione_Geografica!$D$2:$D$21)*100</f>
        <v>0.007192798216</v>
      </c>
      <c r="H1771" s="13" t="str">
        <f t="shared" si="1"/>
        <v/>
      </c>
      <c r="I1771" s="13" t="str">
        <f t="array" ref="I1771">XLOOKUP(B1771,Ripartizione_Geografica!$C$2:$C$21,Ripartizione_Geografica!$B$2:$B$21)</f>
        <v>Nord-ovest</v>
      </c>
    </row>
    <row r="1772" ht="14.25" customHeight="1">
      <c r="A1772" s="13" t="s">
        <v>1827</v>
      </c>
      <c r="B1772" s="13" t="s">
        <v>23</v>
      </c>
      <c r="C1772" s="13" t="str">
        <f t="array" ref="C1772">XLOOKUP(D1772,Province!$B$2:$B$108,Province!$A$2:$A$108)</f>
        <v>Bergamo</v>
      </c>
      <c r="D1772" s="13" t="s">
        <v>1808</v>
      </c>
      <c r="E1772" s="13">
        <v>4350.0</v>
      </c>
      <c r="F1772" s="13">
        <f>(Comuni!$E1772/$E$7910)*100</f>
        <v>0.007320403493</v>
      </c>
      <c r="G1772" s="13">
        <f t="array" ref="G1772">Comuni!$E1772/XLOOKUP(B1772,Ripartizione_Geografica!$C$2:$C$21,Ripartizione_Geografica!$D$2:$D$21)*100</f>
        <v>0.04482617799</v>
      </c>
      <c r="H1772" s="13" t="str">
        <f t="shared" si="1"/>
        <v/>
      </c>
      <c r="I1772" s="13" t="str">
        <f t="array" ref="I1772">XLOOKUP(B1772,Ripartizione_Geografica!$C$2:$C$21,Ripartizione_Geografica!$B$2:$B$21)</f>
        <v>Nord-ovest</v>
      </c>
    </row>
    <row r="1773" ht="14.25" customHeight="1">
      <c r="A1773" s="13" t="s">
        <v>1828</v>
      </c>
      <c r="B1773" s="13" t="s">
        <v>23</v>
      </c>
      <c r="C1773" s="13" t="str">
        <f t="array" ref="C1773">XLOOKUP(D1773,Province!$B$2:$B$108,Province!$A$2:$A$108)</f>
        <v>Bergamo</v>
      </c>
      <c r="D1773" s="13" t="s">
        <v>1808</v>
      </c>
      <c r="E1773" s="13">
        <v>1790.0</v>
      </c>
      <c r="F1773" s="13">
        <f>(Comuni!$E1773/$E$7910)*100</f>
        <v>0.003012303966</v>
      </c>
      <c r="G1773" s="13">
        <f t="array" ref="G1773">Comuni!$E1773/XLOOKUP(B1773,Ripartizione_Geografica!$C$2:$C$21,Ripartizione_Geografica!$D$2:$D$21)*100</f>
        <v>0.01844571462</v>
      </c>
      <c r="H1773" s="13" t="str">
        <f t="shared" si="1"/>
        <v/>
      </c>
      <c r="I1773" s="13" t="str">
        <f t="array" ref="I1773">XLOOKUP(B1773,Ripartizione_Geografica!$C$2:$C$21,Ripartizione_Geografica!$B$2:$B$21)</f>
        <v>Nord-ovest</v>
      </c>
    </row>
    <row r="1774" ht="14.25" customHeight="1">
      <c r="A1774" s="13" t="s">
        <v>1829</v>
      </c>
      <c r="B1774" s="13" t="s">
        <v>23</v>
      </c>
      <c r="C1774" s="13" t="str">
        <f t="array" ref="C1774">XLOOKUP(D1774,Province!$B$2:$B$108,Province!$A$2:$A$108)</f>
        <v>Bergamo</v>
      </c>
      <c r="D1774" s="13" t="s">
        <v>1808</v>
      </c>
      <c r="E1774" s="13">
        <v>723.0</v>
      </c>
      <c r="F1774" s="13">
        <f>(Comuni!$E1774/$E$7910)*100</f>
        <v>0.001216701546</v>
      </c>
      <c r="G1774" s="13">
        <f t="array" ref="G1774">Comuni!$E1774/XLOOKUP(B1774,Ripartizione_Geografica!$C$2:$C$21,Ripartizione_Geografica!$D$2:$D$21)*100</f>
        <v>0.007450419929</v>
      </c>
      <c r="H1774" s="13" t="str">
        <f t="shared" si="1"/>
        <v/>
      </c>
      <c r="I1774" s="13" t="str">
        <f t="array" ref="I1774">XLOOKUP(B1774,Ripartizione_Geografica!$C$2:$C$21,Ripartizione_Geografica!$B$2:$B$21)</f>
        <v>Nord-ovest</v>
      </c>
    </row>
    <row r="1775" ht="14.25" customHeight="1">
      <c r="A1775" s="13" t="s">
        <v>1830</v>
      </c>
      <c r="B1775" s="13" t="s">
        <v>23</v>
      </c>
      <c r="C1775" s="13" t="str">
        <f t="array" ref="C1775">XLOOKUP(D1775,Province!$B$2:$B$108,Province!$A$2:$A$108)</f>
        <v>Bergamo</v>
      </c>
      <c r="D1775" s="13" t="s">
        <v>1808</v>
      </c>
      <c r="E1775" s="13">
        <v>2442.0</v>
      </c>
      <c r="F1775" s="13">
        <f>(Comuni!$E1775/$E$7910)*100</f>
        <v>0.004109523064</v>
      </c>
      <c r="G1775" s="13">
        <f t="array" ref="G1775">Comuni!$E1775/XLOOKUP(B1775,Ripartizione_Geografica!$C$2:$C$21,Ripartizione_Geografica!$D$2:$D$21)*100</f>
        <v>0.02516448889</v>
      </c>
      <c r="H1775" s="13" t="str">
        <f t="shared" si="1"/>
        <v/>
      </c>
      <c r="I1775" s="13" t="str">
        <f t="array" ref="I1775">XLOOKUP(B1775,Ripartizione_Geografica!$C$2:$C$21,Ripartizione_Geografica!$B$2:$B$21)</f>
        <v>Nord-ovest</v>
      </c>
    </row>
    <row r="1776" ht="14.25" customHeight="1">
      <c r="A1776" s="13" t="s">
        <v>1831</v>
      </c>
      <c r="B1776" s="13" t="s">
        <v>23</v>
      </c>
      <c r="C1776" s="13" t="str">
        <f t="array" ref="C1776">XLOOKUP(D1776,Province!$B$2:$B$108,Province!$A$2:$A$108)</f>
        <v>Bergamo</v>
      </c>
      <c r="D1776" s="13" t="s">
        <v>1808</v>
      </c>
      <c r="E1776" s="13">
        <v>115349.0</v>
      </c>
      <c r="F1776" s="13">
        <f>(Comuni!$E1776/$E$7910)*100</f>
        <v>0.1941152236</v>
      </c>
      <c r="G1776" s="13">
        <f t="array" ref="G1776">Comuni!$E1776/XLOOKUP(B1776,Ripartizione_Geografica!$C$2:$C$21,Ripartizione_Geografica!$D$2:$D$21)*100</f>
        <v>1.188656277</v>
      </c>
      <c r="H1776" s="13" t="str">
        <f t="shared" si="1"/>
        <v/>
      </c>
      <c r="I1776" s="13" t="str">
        <f t="array" ref="I1776">XLOOKUP(B1776,Ripartizione_Geografica!$C$2:$C$21,Ripartizione_Geografica!$B$2:$B$21)</f>
        <v>Nord-ovest</v>
      </c>
    </row>
    <row r="1777" ht="14.25" customHeight="1">
      <c r="A1777" s="13" t="s">
        <v>1832</v>
      </c>
      <c r="B1777" s="13" t="s">
        <v>23</v>
      </c>
      <c r="C1777" s="13" t="str">
        <f t="array" ref="C1777">XLOOKUP(D1777,Province!$B$2:$B$108,Province!$A$2:$A$108)</f>
        <v>Bergamo</v>
      </c>
      <c r="D1777" s="13" t="s">
        <v>1808</v>
      </c>
      <c r="E1777" s="13">
        <v>1298.0</v>
      </c>
      <c r="F1777" s="13">
        <f>(Comuni!$E1777/$E$7910)*100</f>
        <v>0.002184341088</v>
      </c>
      <c r="G1777" s="13">
        <f t="array" ref="G1777">Comuni!$E1777/XLOOKUP(B1777,Ripartizione_Geografica!$C$2:$C$21,Ripartizione_Geografica!$D$2:$D$21)*100</f>
        <v>0.01337571932</v>
      </c>
      <c r="H1777" s="13" t="str">
        <f t="shared" si="1"/>
        <v/>
      </c>
      <c r="I1777" s="13" t="str">
        <f t="array" ref="I1777">XLOOKUP(B1777,Ripartizione_Geografica!$C$2:$C$21,Ripartizione_Geografica!$B$2:$B$21)</f>
        <v>Nord-ovest</v>
      </c>
    </row>
    <row r="1778" ht="14.25" customHeight="1">
      <c r="A1778" s="13" t="s">
        <v>1833</v>
      </c>
      <c r="B1778" s="13" t="s">
        <v>23</v>
      </c>
      <c r="C1778" s="13" t="str">
        <f t="array" ref="C1778">XLOOKUP(D1778,Province!$B$2:$B$108,Province!$A$2:$A$108)</f>
        <v>Bergamo</v>
      </c>
      <c r="D1778" s="13" t="s">
        <v>1808</v>
      </c>
      <c r="E1778" s="13">
        <v>605.0</v>
      </c>
      <c r="F1778" s="13">
        <f>(Comuni!$E1778/$E$7910)*100</f>
        <v>0.001018125083</v>
      </c>
      <c r="G1778" s="13">
        <f t="array" ref="G1778">Comuni!$E1778/XLOOKUP(B1778,Ripartizione_Geografica!$C$2:$C$21,Ripartizione_Geografica!$D$2:$D$21)*100</f>
        <v>0.006234445445</v>
      </c>
      <c r="H1778" s="13" t="str">
        <f t="shared" si="1"/>
        <v/>
      </c>
      <c r="I1778" s="13" t="str">
        <f t="array" ref="I1778">XLOOKUP(B1778,Ripartizione_Geografica!$C$2:$C$21,Ripartizione_Geografica!$B$2:$B$21)</f>
        <v>Nord-ovest</v>
      </c>
    </row>
    <row r="1779" ht="14.25" customHeight="1">
      <c r="A1779" s="13" t="s">
        <v>1834</v>
      </c>
      <c r="B1779" s="13" t="s">
        <v>23</v>
      </c>
      <c r="C1779" s="13" t="str">
        <f t="array" ref="C1779">XLOOKUP(D1779,Province!$B$2:$B$108,Province!$A$2:$A$108)</f>
        <v>Bergamo</v>
      </c>
      <c r="D1779" s="13" t="s">
        <v>1808</v>
      </c>
      <c r="E1779" s="13">
        <v>76.0</v>
      </c>
      <c r="F1779" s="13">
        <f>(Comuni!$E1779/$E$7910)*100</f>
        <v>0.0001278967047</v>
      </c>
      <c r="G1779" s="13">
        <f t="array" ref="G1779">Comuni!$E1779/XLOOKUP(B1779,Ripartizione_Geografica!$C$2:$C$21,Ripartizione_Geografica!$D$2:$D$21)*100</f>
        <v>0.0007831700063</v>
      </c>
      <c r="H1779" s="13" t="str">
        <f t="shared" si="1"/>
        <v/>
      </c>
      <c r="I1779" s="13" t="str">
        <f t="array" ref="I1779">XLOOKUP(B1779,Ripartizione_Geografica!$C$2:$C$21,Ripartizione_Geografica!$B$2:$B$21)</f>
        <v>Nord-ovest</v>
      </c>
    </row>
    <row r="1780" ht="14.25" customHeight="1">
      <c r="A1780" s="13" t="s">
        <v>1835</v>
      </c>
      <c r="B1780" s="13" t="s">
        <v>23</v>
      </c>
      <c r="C1780" s="13" t="str">
        <f t="array" ref="C1780">XLOOKUP(D1780,Province!$B$2:$B$108,Province!$A$2:$A$108)</f>
        <v>Bergamo</v>
      </c>
      <c r="D1780" s="13" t="s">
        <v>1808</v>
      </c>
      <c r="E1780" s="13">
        <v>5760.0</v>
      </c>
      <c r="F1780" s="13">
        <f>(Comuni!$E1780/$E$7910)*100</f>
        <v>0.009693223935</v>
      </c>
      <c r="G1780" s="13">
        <f t="array" ref="G1780">Comuni!$E1780/XLOOKUP(B1780,Ripartizione_Geografica!$C$2:$C$21,Ripartizione_Geografica!$D$2:$D$21)*100</f>
        <v>0.05935604258</v>
      </c>
      <c r="H1780" s="13" t="str">
        <f t="shared" si="1"/>
        <v/>
      </c>
      <c r="I1780" s="13" t="str">
        <f t="array" ref="I1780">XLOOKUP(B1780,Ripartizione_Geografica!$C$2:$C$21,Ripartizione_Geografica!$B$2:$B$21)</f>
        <v>Nord-ovest</v>
      </c>
    </row>
    <row r="1781" ht="14.25" customHeight="1">
      <c r="A1781" s="13" t="s">
        <v>1836</v>
      </c>
      <c r="B1781" s="13" t="s">
        <v>23</v>
      </c>
      <c r="C1781" s="13" t="str">
        <f t="array" ref="C1781">XLOOKUP(D1781,Province!$B$2:$B$108,Province!$A$2:$A$108)</f>
        <v>Bergamo</v>
      </c>
      <c r="D1781" s="13" t="s">
        <v>1808</v>
      </c>
      <c r="E1781" s="13">
        <v>5814.0</v>
      </c>
      <c r="F1781" s="13">
        <f>(Comuni!$E1781/$E$7910)*100</f>
        <v>0.009784097909</v>
      </c>
      <c r="G1781" s="13">
        <f t="array" ref="G1781">Comuni!$E1781/XLOOKUP(B1781,Ripartizione_Geografica!$C$2:$C$21,Ripartizione_Geografica!$D$2:$D$21)*100</f>
        <v>0.05991250548</v>
      </c>
      <c r="H1781" s="13" t="str">
        <f t="shared" si="1"/>
        <v/>
      </c>
      <c r="I1781" s="13" t="str">
        <f t="array" ref="I1781">XLOOKUP(B1781,Ripartizione_Geografica!$C$2:$C$21,Ripartizione_Geografica!$B$2:$B$21)</f>
        <v>Nord-ovest</v>
      </c>
    </row>
    <row r="1782" ht="14.25" customHeight="1">
      <c r="A1782" s="13" t="s">
        <v>1837</v>
      </c>
      <c r="B1782" s="13" t="s">
        <v>23</v>
      </c>
      <c r="C1782" s="13" t="str">
        <f t="array" ref="C1782">XLOOKUP(D1782,Province!$B$2:$B$108,Province!$A$2:$A$108)</f>
        <v>Bergamo</v>
      </c>
      <c r="D1782" s="13" t="s">
        <v>1808</v>
      </c>
      <c r="E1782" s="13">
        <v>8920.0</v>
      </c>
      <c r="F1782" s="13">
        <f>(Comuni!$E1782/$E$7910)*100</f>
        <v>0.01501103429</v>
      </c>
      <c r="G1782" s="13">
        <f t="array" ref="G1782">Comuni!$E1782/XLOOKUP(B1782,Ripartizione_Geografica!$C$2:$C$21,Ripartizione_Geografica!$D$2:$D$21)*100</f>
        <v>0.09191942706</v>
      </c>
      <c r="H1782" s="13" t="str">
        <f t="shared" si="1"/>
        <v/>
      </c>
      <c r="I1782" s="13" t="str">
        <f t="array" ref="I1782">XLOOKUP(B1782,Ripartizione_Geografica!$C$2:$C$21,Ripartizione_Geografica!$B$2:$B$21)</f>
        <v>Nord-ovest</v>
      </c>
    </row>
    <row r="1783" ht="14.25" customHeight="1">
      <c r="A1783" s="13" t="s">
        <v>1838</v>
      </c>
      <c r="B1783" s="13" t="s">
        <v>23</v>
      </c>
      <c r="C1783" s="13" t="str">
        <f t="array" ref="C1783">XLOOKUP(D1783,Province!$B$2:$B$108,Province!$A$2:$A$108)</f>
        <v>Bergamo</v>
      </c>
      <c r="D1783" s="13" t="s">
        <v>1808</v>
      </c>
      <c r="E1783" s="13">
        <v>6455.0</v>
      </c>
      <c r="F1783" s="13">
        <f>(Comuni!$E1783/$E$7910)*100</f>
        <v>0.01086280564</v>
      </c>
      <c r="G1783" s="13">
        <f t="array" ref="G1783">Comuni!$E1783/XLOOKUP(B1783,Ripartizione_Geografica!$C$2:$C$21,Ripartizione_Geografica!$D$2:$D$21)*100</f>
        <v>0.06651792619</v>
      </c>
      <c r="H1783" s="13" t="str">
        <f t="shared" si="1"/>
        <v/>
      </c>
      <c r="I1783" s="13" t="str">
        <f t="array" ref="I1783">XLOOKUP(B1783,Ripartizione_Geografica!$C$2:$C$21,Ripartizione_Geografica!$B$2:$B$21)</f>
        <v>Nord-ovest</v>
      </c>
    </row>
    <row r="1784" ht="14.25" customHeight="1">
      <c r="A1784" s="13" t="s">
        <v>1839</v>
      </c>
      <c r="B1784" s="13" t="s">
        <v>23</v>
      </c>
      <c r="C1784" s="13" t="str">
        <f t="array" ref="C1784">XLOOKUP(D1784,Province!$B$2:$B$108,Province!$A$2:$A$108)</f>
        <v>Bergamo</v>
      </c>
      <c r="D1784" s="13" t="s">
        <v>1808</v>
      </c>
      <c r="E1784" s="13">
        <v>1090.0</v>
      </c>
      <c r="F1784" s="13">
        <f>(Comuni!$E1784/$E$7910)*100</f>
        <v>0.001834308002</v>
      </c>
      <c r="G1784" s="13">
        <f t="array" ref="G1784">Comuni!$E1784/XLOOKUP(B1784,Ripartizione_Geografica!$C$2:$C$21,Ripartizione_Geografica!$D$2:$D$21)*100</f>
        <v>0.01123230667</v>
      </c>
      <c r="H1784" s="13" t="str">
        <f t="shared" si="1"/>
        <v/>
      </c>
      <c r="I1784" s="13" t="str">
        <f t="array" ref="I1784">XLOOKUP(B1784,Ripartizione_Geografica!$C$2:$C$21,Ripartizione_Geografica!$B$2:$B$21)</f>
        <v>Nord-ovest</v>
      </c>
    </row>
    <row r="1785" ht="14.25" customHeight="1">
      <c r="A1785" s="13" t="s">
        <v>1840</v>
      </c>
      <c r="B1785" s="13" t="s">
        <v>23</v>
      </c>
      <c r="C1785" s="13" t="str">
        <f t="array" ref="C1785">XLOOKUP(D1785,Province!$B$2:$B$108,Province!$A$2:$A$108)</f>
        <v>Bergamo</v>
      </c>
      <c r="D1785" s="13" t="s">
        <v>1808</v>
      </c>
      <c r="E1785" s="13">
        <v>969.0</v>
      </c>
      <c r="F1785" s="13">
        <f>(Comuni!$E1785/$E$7910)*100</f>
        <v>0.001630682985</v>
      </c>
      <c r="G1785" s="13">
        <f t="array" ref="G1785">Comuni!$E1785/XLOOKUP(B1785,Ripartizione_Geografica!$C$2:$C$21,Ripartizione_Geografica!$D$2:$D$21)*100</f>
        <v>0.009985417581</v>
      </c>
      <c r="H1785" s="13" t="str">
        <f t="shared" si="1"/>
        <v/>
      </c>
      <c r="I1785" s="13" t="str">
        <f t="array" ref="I1785">XLOOKUP(B1785,Ripartizione_Geografica!$C$2:$C$21,Ripartizione_Geografica!$B$2:$B$21)</f>
        <v>Nord-ovest</v>
      </c>
    </row>
    <row r="1786" ht="14.25" customHeight="1">
      <c r="A1786" s="13" t="s">
        <v>1841</v>
      </c>
      <c r="B1786" s="13" t="s">
        <v>23</v>
      </c>
      <c r="C1786" s="13" t="str">
        <f t="array" ref="C1786">XLOOKUP(D1786,Province!$B$2:$B$108,Province!$A$2:$A$108)</f>
        <v>Bergamo</v>
      </c>
      <c r="D1786" s="13" t="s">
        <v>1808</v>
      </c>
      <c r="E1786" s="13">
        <v>5176.0</v>
      </c>
      <c r="F1786" s="13">
        <f>(Comuni!$E1786/$E$7910)*100</f>
        <v>0.00871043873</v>
      </c>
      <c r="G1786" s="13">
        <f t="array" ref="G1786">Comuni!$E1786/XLOOKUP(B1786,Ripartizione_Geografica!$C$2:$C$21,Ripartizione_Geografica!$D$2:$D$21)*100</f>
        <v>0.05333799938</v>
      </c>
      <c r="H1786" s="13" t="str">
        <f t="shared" si="1"/>
        <v/>
      </c>
      <c r="I1786" s="13" t="str">
        <f t="array" ref="I1786">XLOOKUP(B1786,Ripartizione_Geografica!$C$2:$C$21,Ripartizione_Geografica!$B$2:$B$21)</f>
        <v>Nord-ovest</v>
      </c>
    </row>
    <row r="1787" ht="14.25" customHeight="1">
      <c r="A1787" s="13" t="s">
        <v>1842</v>
      </c>
      <c r="B1787" s="13" t="s">
        <v>23</v>
      </c>
      <c r="C1787" s="13" t="str">
        <f t="array" ref="C1787">XLOOKUP(D1787,Province!$B$2:$B$108,Province!$A$2:$A$108)</f>
        <v>Bergamo</v>
      </c>
      <c r="D1787" s="13" t="s">
        <v>1808</v>
      </c>
      <c r="E1787" s="13">
        <v>749.0</v>
      </c>
      <c r="F1787" s="13">
        <f>(Comuni!$E1787/$E$7910)*100</f>
        <v>0.001260455682</v>
      </c>
      <c r="G1787" s="13">
        <f t="array" ref="G1787">Comuni!$E1787/XLOOKUP(B1787,Ripartizione_Geografica!$C$2:$C$21,Ripartizione_Geografica!$D$2:$D$21)*100</f>
        <v>0.00771834651</v>
      </c>
      <c r="H1787" s="13" t="str">
        <f t="shared" si="1"/>
        <v/>
      </c>
      <c r="I1787" s="13" t="str">
        <f t="array" ref="I1787">XLOOKUP(B1787,Ripartizione_Geografica!$C$2:$C$21,Ripartizione_Geografica!$B$2:$B$21)</f>
        <v>Nord-ovest</v>
      </c>
    </row>
    <row r="1788" ht="14.25" customHeight="1">
      <c r="A1788" s="13" t="s">
        <v>1843</v>
      </c>
      <c r="B1788" s="13" t="s">
        <v>23</v>
      </c>
      <c r="C1788" s="13" t="str">
        <f t="array" ref="C1788">XLOOKUP(D1788,Province!$B$2:$B$108,Province!$A$2:$A$108)</f>
        <v>Bergamo</v>
      </c>
      <c r="D1788" s="13" t="s">
        <v>1808</v>
      </c>
      <c r="E1788" s="13">
        <v>732.0</v>
      </c>
      <c r="F1788" s="13">
        <f>(Comuni!$E1788/$E$7910)*100</f>
        <v>0.001231847208</v>
      </c>
      <c r="G1788" s="13">
        <f t="array" ref="G1788">Comuni!$E1788/XLOOKUP(B1788,Ripartizione_Geografica!$C$2:$C$21,Ripartizione_Geografica!$D$2:$D$21)*100</f>
        <v>0.007543163745</v>
      </c>
      <c r="H1788" s="13" t="str">
        <f t="shared" si="1"/>
        <v/>
      </c>
      <c r="I1788" s="13" t="str">
        <f t="array" ref="I1788">XLOOKUP(B1788,Ripartizione_Geografica!$C$2:$C$21,Ripartizione_Geografica!$B$2:$B$21)</f>
        <v>Nord-ovest</v>
      </c>
    </row>
    <row r="1789" ht="14.25" customHeight="1">
      <c r="A1789" s="13" t="s">
        <v>1844</v>
      </c>
      <c r="B1789" s="13" t="s">
        <v>23</v>
      </c>
      <c r="C1789" s="13" t="str">
        <f t="array" ref="C1789">XLOOKUP(D1789,Province!$B$2:$B$108,Province!$A$2:$A$108)</f>
        <v>Bergamo</v>
      </c>
      <c r="D1789" s="13" t="s">
        <v>1808</v>
      </c>
      <c r="E1789" s="13">
        <v>8293.0</v>
      </c>
      <c r="F1789" s="13">
        <f>(Comuni!$E1789/$E$7910)*100</f>
        <v>0.01395588647</v>
      </c>
      <c r="G1789" s="13">
        <f t="array" ref="G1789">Comuni!$E1789/XLOOKUP(B1789,Ripartizione_Geografica!$C$2:$C$21,Ripartizione_Geografica!$D$2:$D$21)*100</f>
        <v>0.08545827451</v>
      </c>
      <c r="H1789" s="13" t="str">
        <f t="shared" si="1"/>
        <v/>
      </c>
      <c r="I1789" s="13" t="str">
        <f t="array" ref="I1789">XLOOKUP(B1789,Ripartizione_Geografica!$C$2:$C$21,Ripartizione_Geografica!$B$2:$B$21)</f>
        <v>Nord-ovest</v>
      </c>
    </row>
    <row r="1790" ht="14.25" customHeight="1">
      <c r="A1790" s="13" t="s">
        <v>1845</v>
      </c>
      <c r="B1790" s="13" t="s">
        <v>23</v>
      </c>
      <c r="C1790" s="13" t="str">
        <f t="array" ref="C1790">XLOOKUP(D1790,Province!$B$2:$B$108,Province!$A$2:$A$108)</f>
        <v>Bergamo</v>
      </c>
      <c r="D1790" s="13" t="s">
        <v>1808</v>
      </c>
      <c r="E1790" s="13">
        <v>7771.0</v>
      </c>
      <c r="F1790" s="13">
        <f>(Comuni!$E1790/$E$7910)*100</f>
        <v>0.01307743806</v>
      </c>
      <c r="G1790" s="13">
        <f t="array" ref="G1790">Comuni!$E1790/XLOOKUP(B1790,Ripartizione_Geografica!$C$2:$C$21,Ripartizione_Geografica!$D$2:$D$21)*100</f>
        <v>0.08007913315</v>
      </c>
      <c r="H1790" s="13" t="str">
        <f t="shared" si="1"/>
        <v/>
      </c>
      <c r="I1790" s="13" t="str">
        <f t="array" ref="I1790">XLOOKUP(B1790,Ripartizione_Geografica!$C$2:$C$21,Ripartizione_Geografica!$B$2:$B$21)</f>
        <v>Nord-ovest</v>
      </c>
    </row>
    <row r="1791" ht="14.25" customHeight="1">
      <c r="A1791" s="13" t="s">
        <v>1846</v>
      </c>
      <c r="B1791" s="13" t="s">
        <v>23</v>
      </c>
      <c r="C1791" s="13" t="str">
        <f t="array" ref="C1791">XLOOKUP(D1791,Province!$B$2:$B$108,Province!$A$2:$A$108)</f>
        <v>Bergamo</v>
      </c>
      <c r="D1791" s="13" t="s">
        <v>1808</v>
      </c>
      <c r="E1791" s="13">
        <v>5937.0</v>
      </c>
      <c r="F1791" s="13">
        <f>(Comuni!$E1791/$E$7910)*100</f>
        <v>0.009991088629</v>
      </c>
      <c r="G1791" s="13">
        <f t="array" ref="G1791">Comuni!$E1791/XLOOKUP(B1791,Ripartizione_Geografica!$C$2:$C$21,Ripartizione_Geografica!$D$2:$D$21)*100</f>
        <v>0.06118000431</v>
      </c>
      <c r="H1791" s="13" t="str">
        <f t="shared" si="1"/>
        <v/>
      </c>
      <c r="I1791" s="13" t="str">
        <f t="array" ref="I1791">XLOOKUP(B1791,Ripartizione_Geografica!$C$2:$C$21,Ripartizione_Geografica!$B$2:$B$21)</f>
        <v>Nord-ovest</v>
      </c>
    </row>
    <row r="1792" ht="14.25" customHeight="1">
      <c r="A1792" s="13" t="s">
        <v>1847</v>
      </c>
      <c r="B1792" s="13" t="s">
        <v>23</v>
      </c>
      <c r="C1792" s="13" t="str">
        <f t="array" ref="C1792">XLOOKUP(D1792,Province!$B$2:$B$108,Province!$A$2:$A$108)</f>
        <v>Bergamo</v>
      </c>
      <c r="D1792" s="13" t="s">
        <v>1808</v>
      </c>
      <c r="E1792" s="13">
        <v>95.0</v>
      </c>
      <c r="F1792" s="13">
        <f>(Comuni!$E1792/$E$7910)*100</f>
        <v>0.0001598708809</v>
      </c>
      <c r="G1792" s="13">
        <f t="array" ref="G1792">Comuni!$E1792/XLOOKUP(B1792,Ripartizione_Geografica!$C$2:$C$21,Ripartizione_Geografica!$D$2:$D$21)*100</f>
        <v>0.0009789625079</v>
      </c>
      <c r="H1792" s="13" t="str">
        <f t="shared" si="1"/>
        <v/>
      </c>
      <c r="I1792" s="13" t="str">
        <f t="array" ref="I1792">XLOOKUP(B1792,Ripartizione_Geografica!$C$2:$C$21,Ripartizione_Geografica!$B$2:$B$21)</f>
        <v>Nord-ovest</v>
      </c>
    </row>
    <row r="1793" ht="14.25" customHeight="1">
      <c r="A1793" s="13" t="s">
        <v>1848</v>
      </c>
      <c r="B1793" s="13" t="s">
        <v>23</v>
      </c>
      <c r="C1793" s="13" t="str">
        <f t="array" ref="C1793">XLOOKUP(D1793,Province!$B$2:$B$108,Province!$A$2:$A$108)</f>
        <v>Bergamo</v>
      </c>
      <c r="D1793" s="13" t="s">
        <v>1808</v>
      </c>
      <c r="E1793" s="13">
        <v>5393.0</v>
      </c>
      <c r="F1793" s="13">
        <f>(Comuni!$E1793/$E$7910)*100</f>
        <v>0.009075617479</v>
      </c>
      <c r="G1793" s="13">
        <f t="array" ref="G1793">Comuni!$E1793/XLOOKUP(B1793,Ripartizione_Geografica!$C$2:$C$21,Ripartizione_Geografica!$D$2:$D$21)*100</f>
        <v>0.05557415584</v>
      </c>
      <c r="H1793" s="13" t="str">
        <f t="shared" si="1"/>
        <v/>
      </c>
      <c r="I1793" s="13" t="str">
        <f t="array" ref="I1793">XLOOKUP(B1793,Ripartizione_Geografica!$C$2:$C$21,Ripartizione_Geografica!$B$2:$B$21)</f>
        <v>Nord-ovest</v>
      </c>
    </row>
    <row r="1794" ht="14.25" customHeight="1">
      <c r="A1794" s="13" t="s">
        <v>1849</v>
      </c>
      <c r="B1794" s="13" t="s">
        <v>23</v>
      </c>
      <c r="C1794" s="13" t="str">
        <f t="array" ref="C1794">XLOOKUP(D1794,Province!$B$2:$B$108,Province!$A$2:$A$108)</f>
        <v>Bergamo</v>
      </c>
      <c r="D1794" s="13" t="s">
        <v>1808</v>
      </c>
      <c r="E1794" s="13">
        <v>5782.0</v>
      </c>
      <c r="F1794" s="13">
        <f>(Comuni!$E1794/$E$7910)*100</f>
        <v>0.009730246665</v>
      </c>
      <c r="G1794" s="13">
        <f t="array" ref="G1794">Comuni!$E1794/XLOOKUP(B1794,Ripartizione_Geografica!$C$2:$C$21,Ripartizione_Geografica!$D$2:$D$21)*100</f>
        <v>0.05958274969</v>
      </c>
      <c r="H1794" s="13" t="str">
        <f t="shared" si="1"/>
        <v/>
      </c>
      <c r="I1794" s="13" t="str">
        <f t="array" ref="I1794">XLOOKUP(B1794,Ripartizione_Geografica!$C$2:$C$21,Ripartizione_Geografica!$B$2:$B$21)</f>
        <v>Nord-ovest</v>
      </c>
    </row>
    <row r="1795" ht="14.25" customHeight="1">
      <c r="A1795" s="13" t="s">
        <v>1850</v>
      </c>
      <c r="B1795" s="13" t="s">
        <v>23</v>
      </c>
      <c r="C1795" s="13" t="str">
        <f t="array" ref="C1795">XLOOKUP(D1795,Province!$B$2:$B$108,Province!$A$2:$A$108)</f>
        <v>Bergamo</v>
      </c>
      <c r="D1795" s="13" t="s">
        <v>1808</v>
      </c>
      <c r="E1795" s="13">
        <v>5336.0</v>
      </c>
      <c r="F1795" s="13">
        <f>(Comuni!$E1795/$E$7910)*100</f>
        <v>0.008979694951</v>
      </c>
      <c r="G1795" s="13">
        <f t="array" ref="G1795">Comuni!$E1795/XLOOKUP(B1795,Ripartizione_Geografica!$C$2:$C$21,Ripartizione_Geografica!$D$2:$D$21)*100</f>
        <v>0.05498677834</v>
      </c>
      <c r="H1795" s="13" t="str">
        <f t="shared" si="1"/>
        <v/>
      </c>
      <c r="I1795" s="13" t="str">
        <f t="array" ref="I1795">XLOOKUP(B1795,Ripartizione_Geografica!$C$2:$C$21,Ripartizione_Geografica!$B$2:$B$21)</f>
        <v>Nord-ovest</v>
      </c>
    </row>
    <row r="1796" ht="14.25" customHeight="1">
      <c r="A1796" s="13" t="s">
        <v>1851</v>
      </c>
      <c r="B1796" s="13" t="s">
        <v>23</v>
      </c>
      <c r="C1796" s="13" t="str">
        <f t="array" ref="C1796">XLOOKUP(D1796,Province!$B$2:$B$108,Province!$A$2:$A$108)</f>
        <v>Bergamo</v>
      </c>
      <c r="D1796" s="13" t="s">
        <v>1808</v>
      </c>
      <c r="E1796" s="13">
        <v>8233.0</v>
      </c>
      <c r="F1796" s="13">
        <f>(Comuni!$E1796/$E$7910)*100</f>
        <v>0.01385491539</v>
      </c>
      <c r="G1796" s="13">
        <f t="array" ref="G1796">Comuni!$E1796/XLOOKUP(B1796,Ripartizione_Geografica!$C$2:$C$21,Ripartizione_Geografica!$D$2:$D$21)*100</f>
        <v>0.0848399824</v>
      </c>
      <c r="H1796" s="13" t="str">
        <f t="shared" si="1"/>
        <v/>
      </c>
      <c r="I1796" s="13" t="str">
        <f t="array" ref="I1796">XLOOKUP(B1796,Ripartizione_Geografica!$C$2:$C$21,Ripartizione_Geografica!$B$2:$B$21)</f>
        <v>Nord-ovest</v>
      </c>
    </row>
    <row r="1797" ht="14.25" customHeight="1">
      <c r="A1797" s="13" t="s">
        <v>1852</v>
      </c>
      <c r="B1797" s="13" t="s">
        <v>23</v>
      </c>
      <c r="C1797" s="13" t="str">
        <f t="array" ref="C1797">XLOOKUP(D1797,Province!$B$2:$B$108,Province!$A$2:$A$108)</f>
        <v>Bergamo</v>
      </c>
      <c r="D1797" s="13" t="s">
        <v>1808</v>
      </c>
      <c r="E1797" s="13">
        <v>4061.0</v>
      </c>
      <c r="F1797" s="13">
        <f>(Comuni!$E1797/$E$7910)*100</f>
        <v>0.006834059444</v>
      </c>
      <c r="G1797" s="13">
        <f t="array" ref="G1797">Comuni!$E1797/XLOOKUP(B1797,Ripartizione_Geografica!$C$2:$C$21,Ripartizione_Geografica!$D$2:$D$21)*100</f>
        <v>0.041848071</v>
      </c>
      <c r="H1797" s="13" t="str">
        <f t="shared" si="1"/>
        <v/>
      </c>
      <c r="I1797" s="13" t="str">
        <f t="array" ref="I1797">XLOOKUP(B1797,Ripartizione_Geografica!$C$2:$C$21,Ripartizione_Geografica!$B$2:$B$21)</f>
        <v>Nord-ovest</v>
      </c>
    </row>
    <row r="1798" ht="14.25" customHeight="1">
      <c r="A1798" s="13" t="s">
        <v>1853</v>
      </c>
      <c r="B1798" s="13" t="s">
        <v>23</v>
      </c>
      <c r="C1798" s="13" t="str">
        <f t="array" ref="C1798">XLOOKUP(D1798,Province!$B$2:$B$108,Province!$A$2:$A$108)</f>
        <v>Bergamo</v>
      </c>
      <c r="D1798" s="13" t="s">
        <v>1808</v>
      </c>
      <c r="E1798" s="13">
        <v>627.0</v>
      </c>
      <c r="F1798" s="13">
        <f>(Comuni!$E1798/$E$7910)*100</f>
        <v>0.001055147814</v>
      </c>
      <c r="G1798" s="13">
        <f t="array" ref="G1798">Comuni!$E1798/XLOOKUP(B1798,Ripartizione_Geografica!$C$2:$C$21,Ripartizione_Geografica!$D$2:$D$21)*100</f>
        <v>0.006461152552</v>
      </c>
      <c r="H1798" s="13" t="str">
        <f t="shared" si="1"/>
        <v/>
      </c>
      <c r="I1798" s="13" t="str">
        <f t="array" ref="I1798">XLOOKUP(B1798,Ripartizione_Geografica!$C$2:$C$21,Ripartizione_Geografica!$B$2:$B$21)</f>
        <v>Nord-ovest</v>
      </c>
    </row>
    <row r="1799" ht="14.25" customHeight="1">
      <c r="A1799" s="13" t="s">
        <v>1854</v>
      </c>
      <c r="B1799" s="13" t="s">
        <v>23</v>
      </c>
      <c r="C1799" s="13" t="str">
        <f t="array" ref="C1799">XLOOKUP(D1799,Province!$B$2:$B$108,Province!$A$2:$A$108)</f>
        <v>Bergamo</v>
      </c>
      <c r="D1799" s="13" t="s">
        <v>1808</v>
      </c>
      <c r="E1799" s="13">
        <v>4207.0</v>
      </c>
      <c r="F1799" s="13">
        <f>(Comuni!$E1799/$E$7910)*100</f>
        <v>0.007079755746</v>
      </c>
      <c r="G1799" s="13">
        <f t="array" ref="G1799">Comuni!$E1799/XLOOKUP(B1799,Ripartizione_Geografica!$C$2:$C$21,Ripartizione_Geografica!$D$2:$D$21)*100</f>
        <v>0.0433525818</v>
      </c>
      <c r="H1799" s="13" t="str">
        <f t="shared" si="1"/>
        <v/>
      </c>
      <c r="I1799" s="13" t="str">
        <f t="array" ref="I1799">XLOOKUP(B1799,Ripartizione_Geografica!$C$2:$C$21,Ripartizione_Geografica!$B$2:$B$21)</f>
        <v>Nord-ovest</v>
      </c>
    </row>
    <row r="1800" ht="14.25" customHeight="1">
      <c r="A1800" s="13" t="s">
        <v>1855</v>
      </c>
      <c r="B1800" s="13" t="s">
        <v>23</v>
      </c>
      <c r="C1800" s="13" t="str">
        <f t="array" ref="C1800">XLOOKUP(D1800,Province!$B$2:$B$108,Province!$A$2:$A$108)</f>
        <v>Bergamo</v>
      </c>
      <c r="D1800" s="13" t="s">
        <v>1808</v>
      </c>
      <c r="E1800" s="13">
        <v>1301.0</v>
      </c>
      <c r="F1800" s="13">
        <f>(Comuni!$E1800/$E$7910)*100</f>
        <v>0.002189389642</v>
      </c>
      <c r="G1800" s="13">
        <f t="array" ref="G1800">Comuni!$E1800/XLOOKUP(B1800,Ripartizione_Geografica!$C$2:$C$21,Ripartizione_Geografica!$D$2:$D$21)*100</f>
        <v>0.01340663392</v>
      </c>
      <c r="H1800" s="13" t="str">
        <f t="shared" si="1"/>
        <v/>
      </c>
      <c r="I1800" s="13" t="str">
        <f t="array" ref="I1800">XLOOKUP(B1800,Ripartizione_Geografica!$C$2:$C$21,Ripartizione_Geografica!$B$2:$B$21)</f>
        <v>Nord-ovest</v>
      </c>
    </row>
    <row r="1801" ht="14.25" customHeight="1">
      <c r="A1801" s="13" t="s">
        <v>1856</v>
      </c>
      <c r="B1801" s="13" t="s">
        <v>23</v>
      </c>
      <c r="C1801" s="13" t="str">
        <f t="array" ref="C1801">XLOOKUP(D1801,Province!$B$2:$B$108,Province!$A$2:$A$108)</f>
        <v>Bergamo</v>
      </c>
      <c r="D1801" s="13" t="s">
        <v>1808</v>
      </c>
      <c r="E1801" s="13">
        <v>7777.0</v>
      </c>
      <c r="F1801" s="13">
        <f>(Comuni!$E1801/$E$7910)*100</f>
        <v>0.01308753516</v>
      </c>
      <c r="G1801" s="13">
        <f t="array" ref="G1801">Comuni!$E1801/XLOOKUP(B1801,Ripartizione_Geografica!$C$2:$C$21,Ripartizione_Geografica!$D$2:$D$21)*100</f>
        <v>0.08014096236</v>
      </c>
      <c r="H1801" s="13" t="str">
        <f t="shared" si="1"/>
        <v/>
      </c>
      <c r="I1801" s="13" t="str">
        <f t="array" ref="I1801">XLOOKUP(B1801,Ripartizione_Geografica!$C$2:$C$21,Ripartizione_Geografica!$B$2:$B$21)</f>
        <v>Nord-ovest</v>
      </c>
    </row>
    <row r="1802" ht="14.25" customHeight="1">
      <c r="A1802" s="13" t="s">
        <v>1857</v>
      </c>
      <c r="B1802" s="13" t="s">
        <v>23</v>
      </c>
      <c r="C1802" s="13" t="str">
        <f t="array" ref="C1802">XLOOKUP(D1802,Province!$B$2:$B$108,Province!$A$2:$A$108)</f>
        <v>Bergamo</v>
      </c>
      <c r="D1802" s="13" t="s">
        <v>1808</v>
      </c>
      <c r="E1802" s="13">
        <v>3127.0</v>
      </c>
      <c r="F1802" s="13">
        <f>(Comuni!$E1802/$E$7910)*100</f>
        <v>0.005262276258</v>
      </c>
      <c r="G1802" s="13">
        <f t="array" ref="G1802">Comuni!$E1802/XLOOKUP(B1802,Ripartizione_Geografica!$C$2:$C$21,Ripartizione_Geografica!$D$2:$D$21)*100</f>
        <v>0.03222332381</v>
      </c>
      <c r="H1802" s="13" t="str">
        <f t="shared" si="1"/>
        <v/>
      </c>
      <c r="I1802" s="13" t="str">
        <f t="array" ref="I1802">XLOOKUP(B1802,Ripartizione_Geografica!$C$2:$C$21,Ripartizione_Geografica!$B$2:$B$21)</f>
        <v>Nord-ovest</v>
      </c>
    </row>
    <row r="1803" ht="14.25" customHeight="1">
      <c r="A1803" s="13" t="s">
        <v>1858</v>
      </c>
      <c r="B1803" s="13" t="s">
        <v>23</v>
      </c>
      <c r="C1803" s="13" t="str">
        <f t="array" ref="C1803">XLOOKUP(D1803,Province!$B$2:$B$108,Province!$A$2:$A$108)</f>
        <v>Bergamo</v>
      </c>
      <c r="D1803" s="13" t="s">
        <v>1808</v>
      </c>
      <c r="E1803" s="13">
        <v>15882.0</v>
      </c>
      <c r="F1803" s="13">
        <f>(Comuni!$E1803/$E$7910)*100</f>
        <v>0.02672704558</v>
      </c>
      <c r="G1803" s="13">
        <f t="array" ref="G1803">Comuni!$E1803/XLOOKUP(B1803,Ripartizione_Geografica!$C$2:$C$21,Ripartizione_Geografica!$D$2:$D$21)*100</f>
        <v>0.1636619216</v>
      </c>
      <c r="H1803" s="13" t="str">
        <f t="shared" si="1"/>
        <v/>
      </c>
      <c r="I1803" s="13" t="str">
        <f t="array" ref="I1803">XLOOKUP(B1803,Ripartizione_Geografica!$C$2:$C$21,Ripartizione_Geografica!$B$2:$B$21)</f>
        <v>Nord-ovest</v>
      </c>
    </row>
    <row r="1804" ht="14.25" customHeight="1">
      <c r="A1804" s="13" t="s">
        <v>1859</v>
      </c>
      <c r="B1804" s="13" t="s">
        <v>23</v>
      </c>
      <c r="C1804" s="13" t="str">
        <f t="array" ref="C1804">XLOOKUP(D1804,Province!$B$2:$B$108,Province!$A$2:$A$108)</f>
        <v>Bergamo</v>
      </c>
      <c r="D1804" s="13" t="s">
        <v>1808</v>
      </c>
      <c r="E1804" s="13">
        <v>4549.0</v>
      </c>
      <c r="F1804" s="13">
        <f>(Comuni!$E1804/$E$7910)*100</f>
        <v>0.007655290917</v>
      </c>
      <c r="G1804" s="13">
        <f t="array" ref="G1804">Comuni!$E1804/XLOOKUP(B1804,Ripartizione_Geografica!$C$2:$C$21,Ripartizione_Geografica!$D$2:$D$21)*100</f>
        <v>0.04687684683</v>
      </c>
      <c r="H1804" s="13" t="str">
        <f t="shared" si="1"/>
        <v/>
      </c>
      <c r="I1804" s="13" t="str">
        <f t="array" ref="I1804">XLOOKUP(B1804,Ripartizione_Geografica!$C$2:$C$21,Ripartizione_Geografica!$B$2:$B$21)</f>
        <v>Nord-ovest</v>
      </c>
    </row>
    <row r="1805" ht="14.25" customHeight="1">
      <c r="A1805" s="13" t="s">
        <v>1860</v>
      </c>
      <c r="B1805" s="13" t="s">
        <v>23</v>
      </c>
      <c r="C1805" s="13" t="str">
        <f t="array" ref="C1805">XLOOKUP(D1805,Province!$B$2:$B$108,Province!$A$2:$A$108)</f>
        <v>Bergamo</v>
      </c>
      <c r="D1805" s="13" t="s">
        <v>1808</v>
      </c>
      <c r="E1805" s="13">
        <v>359.0</v>
      </c>
      <c r="F1805" s="13">
        <f>(Comuni!$E1805/$E$7910)*100</f>
        <v>0.0006041436446</v>
      </c>
      <c r="G1805" s="13">
        <f t="array" ref="G1805">Comuni!$E1805/XLOOKUP(B1805,Ripartizione_Geografica!$C$2:$C$21,Ripartizione_Geografica!$D$2:$D$21)*100</f>
        <v>0.003699447793</v>
      </c>
      <c r="H1805" s="13" t="str">
        <f t="shared" si="1"/>
        <v/>
      </c>
      <c r="I1805" s="13" t="str">
        <f t="array" ref="I1805">XLOOKUP(B1805,Ripartizione_Geografica!$C$2:$C$21,Ripartizione_Geografica!$B$2:$B$21)</f>
        <v>Nord-ovest</v>
      </c>
    </row>
    <row r="1806" ht="14.25" customHeight="1">
      <c r="A1806" s="13" t="s">
        <v>1861</v>
      </c>
      <c r="B1806" s="13" t="s">
        <v>23</v>
      </c>
      <c r="C1806" s="13" t="str">
        <f t="array" ref="C1806">XLOOKUP(D1806,Province!$B$2:$B$108,Province!$A$2:$A$108)</f>
        <v>Bergamo</v>
      </c>
      <c r="D1806" s="13" t="s">
        <v>1808</v>
      </c>
      <c r="E1806" s="13">
        <v>4666.0</v>
      </c>
      <c r="F1806" s="13">
        <f>(Comuni!$E1806/$E$7910)*100</f>
        <v>0.007852184528</v>
      </c>
      <c r="G1806" s="13">
        <f t="array" ref="G1806">Comuni!$E1806/XLOOKUP(B1806,Ripartizione_Geografica!$C$2:$C$21,Ripartizione_Geografica!$D$2:$D$21)*100</f>
        <v>0.04808251644</v>
      </c>
      <c r="H1806" s="13" t="str">
        <f t="shared" si="1"/>
        <v/>
      </c>
      <c r="I1806" s="13" t="str">
        <f t="array" ref="I1806">XLOOKUP(B1806,Ripartizione_Geografica!$C$2:$C$21,Ripartizione_Geografica!$B$2:$B$21)</f>
        <v>Nord-ovest</v>
      </c>
    </row>
    <row r="1807" ht="14.25" customHeight="1">
      <c r="A1807" s="13" t="s">
        <v>1862</v>
      </c>
      <c r="B1807" s="13" t="s">
        <v>23</v>
      </c>
      <c r="C1807" s="13" t="str">
        <f t="array" ref="C1807">XLOOKUP(D1807,Province!$B$2:$B$108,Province!$A$2:$A$108)</f>
        <v>Bergamo</v>
      </c>
      <c r="D1807" s="13" t="s">
        <v>1808</v>
      </c>
      <c r="E1807" s="13">
        <v>4021.0</v>
      </c>
      <c r="F1807" s="13">
        <f>(Comuni!$E1807/$E$7910)*100</f>
        <v>0.006766745389</v>
      </c>
      <c r="G1807" s="13">
        <f t="array" ref="G1807">Comuni!$E1807/XLOOKUP(B1807,Ripartizione_Geografica!$C$2:$C$21,Ripartizione_Geografica!$D$2:$D$21)*100</f>
        <v>0.04143587626</v>
      </c>
      <c r="H1807" s="13" t="str">
        <f t="shared" si="1"/>
        <v/>
      </c>
      <c r="I1807" s="13" t="str">
        <f t="array" ref="I1807">XLOOKUP(B1807,Ripartizione_Geografica!$C$2:$C$21,Ripartizione_Geografica!$B$2:$B$21)</f>
        <v>Nord-ovest</v>
      </c>
    </row>
    <row r="1808" ht="14.25" customHeight="1">
      <c r="A1808" s="13" t="s">
        <v>1863</v>
      </c>
      <c r="B1808" s="13" t="s">
        <v>23</v>
      </c>
      <c r="C1808" s="13" t="str">
        <f t="array" ref="C1808">XLOOKUP(D1808,Province!$B$2:$B$108,Province!$A$2:$A$108)</f>
        <v>Bergamo</v>
      </c>
      <c r="D1808" s="13" t="s">
        <v>1808</v>
      </c>
      <c r="E1808" s="13">
        <v>3894.0</v>
      </c>
      <c r="F1808" s="13">
        <f>(Comuni!$E1808/$E$7910)*100</f>
        <v>0.006553023264</v>
      </c>
      <c r="G1808" s="13">
        <f t="array" ref="G1808">Comuni!$E1808/XLOOKUP(B1808,Ripartizione_Geografica!$C$2:$C$21,Ripartizione_Geografica!$D$2:$D$21)*100</f>
        <v>0.04012715796</v>
      </c>
      <c r="H1808" s="13" t="str">
        <f t="shared" si="1"/>
        <v/>
      </c>
      <c r="I1808" s="13" t="str">
        <f t="array" ref="I1808">XLOOKUP(B1808,Ripartizione_Geografica!$C$2:$C$21,Ripartizione_Geografica!$B$2:$B$21)</f>
        <v>Nord-ovest</v>
      </c>
    </row>
    <row r="1809" ht="14.25" customHeight="1">
      <c r="A1809" s="13" t="s">
        <v>1864</v>
      </c>
      <c r="B1809" s="13" t="s">
        <v>23</v>
      </c>
      <c r="C1809" s="13" t="str">
        <f t="array" ref="C1809">XLOOKUP(D1809,Province!$B$2:$B$108,Province!$A$2:$A$108)</f>
        <v>Bergamo</v>
      </c>
      <c r="D1809" s="13" t="s">
        <v>1808</v>
      </c>
      <c r="E1809" s="13">
        <v>3334.0</v>
      </c>
      <c r="F1809" s="13">
        <f>(Comuni!$E1809/$E$7910)*100</f>
        <v>0.005610626493</v>
      </c>
      <c r="G1809" s="13">
        <f t="array" ref="G1809">Comuni!$E1809/XLOOKUP(B1809,Ripartizione_Geografica!$C$2:$C$21,Ripartizione_Geografica!$D$2:$D$21)*100</f>
        <v>0.03435643159</v>
      </c>
      <c r="H1809" s="13" t="str">
        <f t="shared" si="1"/>
        <v/>
      </c>
      <c r="I1809" s="13" t="str">
        <f t="array" ref="I1809">XLOOKUP(B1809,Ripartizione_Geografica!$C$2:$C$21,Ripartizione_Geografica!$B$2:$B$21)</f>
        <v>Nord-ovest</v>
      </c>
    </row>
    <row r="1810" ht="14.25" customHeight="1">
      <c r="A1810" s="13" t="s">
        <v>1865</v>
      </c>
      <c r="B1810" s="13" t="s">
        <v>23</v>
      </c>
      <c r="C1810" s="13" t="str">
        <f t="array" ref="C1810">XLOOKUP(D1810,Province!$B$2:$B$108,Province!$A$2:$A$108)</f>
        <v>Bergamo</v>
      </c>
      <c r="D1810" s="13" t="s">
        <v>1808</v>
      </c>
      <c r="E1810" s="13">
        <v>122.0</v>
      </c>
      <c r="F1810" s="13">
        <f>(Comuni!$E1810/$E$7910)*100</f>
        <v>0.0002053078681</v>
      </c>
      <c r="G1810" s="13">
        <f t="array" ref="G1810">Comuni!$E1810/XLOOKUP(B1810,Ripartizione_Geografica!$C$2:$C$21,Ripartizione_Geografica!$D$2:$D$21)*100</f>
        <v>0.001257193958</v>
      </c>
      <c r="H1810" s="13" t="str">
        <f t="shared" si="1"/>
        <v/>
      </c>
      <c r="I1810" s="13" t="str">
        <f t="array" ref="I1810">XLOOKUP(B1810,Ripartizione_Geografica!$C$2:$C$21,Ripartizione_Geografica!$B$2:$B$21)</f>
        <v>Nord-ovest</v>
      </c>
    </row>
    <row r="1811" ht="14.25" customHeight="1">
      <c r="A1811" s="13" t="s">
        <v>1866</v>
      </c>
      <c r="B1811" s="13" t="s">
        <v>23</v>
      </c>
      <c r="C1811" s="13" t="str">
        <f t="array" ref="C1811">XLOOKUP(D1811,Province!$B$2:$B$108,Province!$A$2:$A$108)</f>
        <v>Bergamo</v>
      </c>
      <c r="D1811" s="13" t="s">
        <v>1808</v>
      </c>
      <c r="E1811" s="13">
        <v>9612.0</v>
      </c>
      <c r="F1811" s="13">
        <f>(Comuni!$E1811/$E$7910)*100</f>
        <v>0.01617556744</v>
      </c>
      <c r="G1811" s="13">
        <f t="array" ref="G1811">Comuni!$E1811/XLOOKUP(B1811,Ripartizione_Geografica!$C$2:$C$21,Ripartizione_Geografica!$D$2:$D$21)*100</f>
        <v>0.09905039606</v>
      </c>
      <c r="H1811" s="13" t="str">
        <f t="shared" si="1"/>
        <v/>
      </c>
      <c r="I1811" s="13" t="str">
        <f t="array" ref="I1811">XLOOKUP(B1811,Ripartizione_Geografica!$C$2:$C$21,Ripartizione_Geografica!$B$2:$B$21)</f>
        <v>Nord-ovest</v>
      </c>
    </row>
    <row r="1812" ht="14.25" customHeight="1">
      <c r="A1812" s="13" t="s">
        <v>1867</v>
      </c>
      <c r="B1812" s="13" t="s">
        <v>23</v>
      </c>
      <c r="C1812" s="13" t="str">
        <f t="array" ref="C1812">XLOOKUP(D1812,Province!$B$2:$B$108,Province!$A$2:$A$108)</f>
        <v>Bergamo</v>
      </c>
      <c r="D1812" s="13" t="s">
        <v>1808</v>
      </c>
      <c r="E1812" s="13">
        <v>2896.0</v>
      </c>
      <c r="F1812" s="13">
        <f>(Comuni!$E1812/$E$7910)*100</f>
        <v>0.00487353759</v>
      </c>
      <c r="G1812" s="13">
        <f t="array" ref="G1812">Comuni!$E1812/XLOOKUP(B1812,Ripartizione_Geografica!$C$2:$C$21,Ripartizione_Geografica!$D$2:$D$21)*100</f>
        <v>0.02984289919</v>
      </c>
      <c r="H1812" s="13" t="str">
        <f t="shared" si="1"/>
        <v/>
      </c>
      <c r="I1812" s="13" t="str">
        <f t="array" ref="I1812">XLOOKUP(B1812,Ripartizione_Geografica!$C$2:$C$21,Ripartizione_Geografica!$B$2:$B$21)</f>
        <v>Nord-ovest</v>
      </c>
    </row>
    <row r="1813" ht="14.25" customHeight="1">
      <c r="A1813" s="13" t="s">
        <v>1868</v>
      </c>
      <c r="B1813" s="13" t="s">
        <v>23</v>
      </c>
      <c r="C1813" s="13" t="str">
        <f t="array" ref="C1813">XLOOKUP(D1813,Province!$B$2:$B$108,Province!$A$2:$A$108)</f>
        <v>Bergamo</v>
      </c>
      <c r="D1813" s="13" t="s">
        <v>1808</v>
      </c>
      <c r="E1813" s="13">
        <v>3455.0</v>
      </c>
      <c r="F1813" s="13">
        <f>(Comuni!$E1813/$E$7910)*100</f>
        <v>0.00581425151</v>
      </c>
      <c r="G1813" s="13">
        <f t="array" ref="G1813">Comuni!$E1813/XLOOKUP(B1813,Ripartizione_Geografica!$C$2:$C$21,Ripartizione_Geografica!$D$2:$D$21)*100</f>
        <v>0.03560332068</v>
      </c>
      <c r="H1813" s="13" t="str">
        <f t="shared" si="1"/>
        <v/>
      </c>
      <c r="I1813" s="13" t="str">
        <f t="array" ref="I1813">XLOOKUP(B1813,Ripartizione_Geografica!$C$2:$C$21,Ripartizione_Geografica!$B$2:$B$21)</f>
        <v>Nord-ovest</v>
      </c>
    </row>
    <row r="1814" ht="14.25" customHeight="1">
      <c r="A1814" s="13" t="s">
        <v>1869</v>
      </c>
      <c r="B1814" s="13" t="s">
        <v>23</v>
      </c>
      <c r="C1814" s="13" t="str">
        <f t="array" ref="C1814">XLOOKUP(D1814,Province!$B$2:$B$108,Province!$A$2:$A$108)</f>
        <v>Bergamo</v>
      </c>
      <c r="D1814" s="13" t="s">
        <v>1808</v>
      </c>
      <c r="E1814" s="13">
        <v>1383.0</v>
      </c>
      <c r="F1814" s="13">
        <f>(Comuni!$E1814/$E$7910)*100</f>
        <v>0.002327383455</v>
      </c>
      <c r="G1814" s="13">
        <f t="array" ref="G1814">Comuni!$E1814/XLOOKUP(B1814,Ripartizione_Geografica!$C$2:$C$21,Ripartizione_Geografica!$D$2:$D$21)*100</f>
        <v>0.01425163314</v>
      </c>
      <c r="H1814" s="13" t="str">
        <f t="shared" si="1"/>
        <v/>
      </c>
      <c r="I1814" s="13" t="str">
        <f t="array" ref="I1814">XLOOKUP(B1814,Ripartizione_Geografica!$C$2:$C$21,Ripartizione_Geografica!$B$2:$B$21)</f>
        <v>Nord-ovest</v>
      </c>
    </row>
    <row r="1815" ht="14.25" customHeight="1">
      <c r="A1815" s="13" t="s">
        <v>1870</v>
      </c>
      <c r="B1815" s="13" t="s">
        <v>23</v>
      </c>
      <c r="C1815" s="13" t="str">
        <f t="array" ref="C1815">XLOOKUP(D1815,Province!$B$2:$B$108,Province!$A$2:$A$108)</f>
        <v>Bergamo</v>
      </c>
      <c r="D1815" s="13" t="s">
        <v>1808</v>
      </c>
      <c r="E1815" s="13">
        <v>2508.0</v>
      </c>
      <c r="F1815" s="13">
        <f>(Comuni!$E1815/$E$7910)*100</f>
        <v>0.004220591255</v>
      </c>
      <c r="G1815" s="13">
        <f t="array" ref="G1815">Comuni!$E1815/XLOOKUP(B1815,Ripartizione_Geografica!$C$2:$C$21,Ripartizione_Geografica!$D$2:$D$21)*100</f>
        <v>0.02584461021</v>
      </c>
      <c r="H1815" s="13" t="str">
        <f t="shared" si="1"/>
        <v/>
      </c>
      <c r="I1815" s="13" t="str">
        <f t="array" ref="I1815">XLOOKUP(B1815,Ripartizione_Geografica!$C$2:$C$21,Ripartizione_Geografica!$B$2:$B$21)</f>
        <v>Nord-ovest</v>
      </c>
    </row>
    <row r="1816" ht="14.25" customHeight="1">
      <c r="A1816" s="13" t="s">
        <v>1871</v>
      </c>
      <c r="B1816" s="13" t="s">
        <v>23</v>
      </c>
      <c r="C1816" s="13" t="str">
        <f t="array" ref="C1816">XLOOKUP(D1816,Province!$B$2:$B$108,Province!$A$2:$A$108)</f>
        <v>Bergamo</v>
      </c>
      <c r="D1816" s="13" t="s">
        <v>1808</v>
      </c>
      <c r="E1816" s="13">
        <v>1594.0</v>
      </c>
      <c r="F1816" s="13">
        <f>(Comuni!$E1816/$E$7910)*100</f>
        <v>0.002682465096</v>
      </c>
      <c r="G1816" s="13">
        <f t="array" ref="G1816">Comuni!$E1816/XLOOKUP(B1816,Ripartizione_Geografica!$C$2:$C$21,Ripartizione_Geografica!$D$2:$D$21)*100</f>
        <v>0.0164259604</v>
      </c>
      <c r="H1816" s="13" t="str">
        <f t="shared" si="1"/>
        <v/>
      </c>
      <c r="I1816" s="13" t="str">
        <f t="array" ref="I1816">XLOOKUP(B1816,Ripartizione_Geografica!$C$2:$C$21,Ripartizione_Geografica!$B$2:$B$21)</f>
        <v>Nord-ovest</v>
      </c>
    </row>
    <row r="1817" ht="14.25" customHeight="1">
      <c r="A1817" s="13" t="s">
        <v>1872</v>
      </c>
      <c r="B1817" s="13" t="s">
        <v>23</v>
      </c>
      <c r="C1817" s="13" t="str">
        <f t="array" ref="C1817">XLOOKUP(D1817,Province!$B$2:$B$108,Province!$A$2:$A$108)</f>
        <v>Bergamo</v>
      </c>
      <c r="D1817" s="13" t="s">
        <v>1808</v>
      </c>
      <c r="E1817" s="13">
        <v>2505.0</v>
      </c>
      <c r="F1817" s="13">
        <f>(Comuni!$E1817/$E$7910)*100</f>
        <v>0.004215542701</v>
      </c>
      <c r="G1817" s="13">
        <f t="array" ref="G1817">Comuni!$E1817/XLOOKUP(B1817,Ripartizione_Geografica!$C$2:$C$21,Ripartizione_Geografica!$D$2:$D$21)*100</f>
        <v>0.0258136956</v>
      </c>
      <c r="H1817" s="13" t="str">
        <f t="shared" si="1"/>
        <v/>
      </c>
      <c r="I1817" s="13" t="str">
        <f t="array" ref="I1817">XLOOKUP(B1817,Ripartizione_Geografica!$C$2:$C$21,Ripartizione_Geografica!$B$2:$B$21)</f>
        <v>Nord-ovest</v>
      </c>
    </row>
    <row r="1818" ht="14.25" customHeight="1">
      <c r="A1818" s="13" t="s">
        <v>1873</v>
      </c>
      <c r="B1818" s="13" t="s">
        <v>23</v>
      </c>
      <c r="C1818" s="13" t="str">
        <f t="array" ref="C1818">XLOOKUP(D1818,Province!$B$2:$B$108,Province!$A$2:$A$108)</f>
        <v>Bergamo</v>
      </c>
      <c r="D1818" s="13" t="s">
        <v>1808</v>
      </c>
      <c r="E1818" s="13">
        <v>3494.0</v>
      </c>
      <c r="F1818" s="13">
        <f>(Comuni!$E1818/$E$7910)*100</f>
        <v>0.005879882713</v>
      </c>
      <c r="G1818" s="13">
        <f t="array" ref="G1818">Comuni!$E1818/XLOOKUP(B1818,Ripartizione_Geografica!$C$2:$C$21,Ripartizione_Geografica!$D$2:$D$21)*100</f>
        <v>0.03600521055</v>
      </c>
      <c r="H1818" s="13" t="str">
        <f t="shared" si="1"/>
        <v/>
      </c>
      <c r="I1818" s="13" t="str">
        <f t="array" ref="I1818">XLOOKUP(B1818,Ripartizione_Geografica!$C$2:$C$21,Ripartizione_Geografica!$B$2:$B$21)</f>
        <v>Nord-ovest</v>
      </c>
    </row>
    <row r="1819" ht="14.25" customHeight="1">
      <c r="A1819" s="13" t="s">
        <v>1874</v>
      </c>
      <c r="B1819" s="13" t="s">
        <v>23</v>
      </c>
      <c r="C1819" s="13" t="str">
        <f t="array" ref="C1819">XLOOKUP(D1819,Province!$B$2:$B$108,Province!$A$2:$A$108)</f>
        <v>Bergamo</v>
      </c>
      <c r="D1819" s="13" t="s">
        <v>1808</v>
      </c>
      <c r="E1819" s="13">
        <v>4229.0</v>
      </c>
      <c r="F1819" s="13">
        <f>(Comuni!$E1819/$E$7910)*100</f>
        <v>0.007116778476</v>
      </c>
      <c r="G1819" s="13">
        <f t="array" ref="G1819">Comuni!$E1819/XLOOKUP(B1819,Ripartizione_Geografica!$C$2:$C$21,Ripartizione_Geografica!$D$2:$D$21)*100</f>
        <v>0.0435792889</v>
      </c>
      <c r="H1819" s="13" t="str">
        <f t="shared" si="1"/>
        <v/>
      </c>
      <c r="I1819" s="13" t="str">
        <f t="array" ref="I1819">XLOOKUP(B1819,Ripartizione_Geografica!$C$2:$C$21,Ripartizione_Geografica!$B$2:$B$21)</f>
        <v>Nord-ovest</v>
      </c>
    </row>
    <row r="1820" ht="14.25" customHeight="1">
      <c r="A1820" s="13" t="s">
        <v>1875</v>
      </c>
      <c r="B1820" s="13" t="s">
        <v>23</v>
      </c>
      <c r="C1820" s="13" t="str">
        <f t="array" ref="C1820">XLOOKUP(D1820,Province!$B$2:$B$108,Province!$A$2:$A$108)</f>
        <v>Bergamo</v>
      </c>
      <c r="D1820" s="13" t="s">
        <v>1808</v>
      </c>
      <c r="E1820" s="13">
        <v>1646.0</v>
      </c>
      <c r="F1820" s="13">
        <f>(Comuni!$E1820/$E$7910)*100</f>
        <v>0.002769973368</v>
      </c>
      <c r="G1820" s="13">
        <f t="array" ref="G1820">Comuni!$E1820/XLOOKUP(B1820,Ripartizione_Geografica!$C$2:$C$21,Ripartizione_Geografica!$D$2:$D$21)*100</f>
        <v>0.01696181356</v>
      </c>
      <c r="H1820" s="13" t="str">
        <f t="shared" si="1"/>
        <v/>
      </c>
      <c r="I1820" s="13" t="str">
        <f t="array" ref="I1820">XLOOKUP(B1820,Ripartizione_Geografica!$C$2:$C$21,Ripartizione_Geografica!$B$2:$B$21)</f>
        <v>Nord-ovest</v>
      </c>
    </row>
    <row r="1821" ht="14.25" customHeight="1">
      <c r="A1821" s="13" t="s">
        <v>1876</v>
      </c>
      <c r="B1821" s="13" t="s">
        <v>23</v>
      </c>
      <c r="C1821" s="13" t="str">
        <f t="array" ref="C1821">XLOOKUP(D1821,Province!$B$2:$B$108,Province!$A$2:$A$108)</f>
        <v>Bergamo</v>
      </c>
      <c r="D1821" s="13" t="s">
        <v>1808</v>
      </c>
      <c r="E1821" s="13">
        <v>3214.0</v>
      </c>
      <c r="F1821" s="13">
        <f>(Comuni!$E1821/$E$7910)*100</f>
        <v>0.005408684328</v>
      </c>
      <c r="G1821" s="13">
        <f t="array" ref="G1821">Comuni!$E1821/XLOOKUP(B1821,Ripartizione_Geografica!$C$2:$C$21,Ripartizione_Geografica!$D$2:$D$21)*100</f>
        <v>0.03311984737</v>
      </c>
      <c r="H1821" s="13" t="str">
        <f t="shared" si="1"/>
        <v/>
      </c>
      <c r="I1821" s="13" t="str">
        <f t="array" ref="I1821">XLOOKUP(B1821,Ripartizione_Geografica!$C$2:$C$21,Ripartizione_Geografica!$B$2:$B$21)</f>
        <v>Nord-ovest</v>
      </c>
    </row>
    <row r="1822" ht="14.25" customHeight="1">
      <c r="A1822" s="13" t="s">
        <v>1877</v>
      </c>
      <c r="B1822" s="13" t="s">
        <v>23</v>
      </c>
      <c r="C1822" s="13" t="str">
        <f t="array" ref="C1822">XLOOKUP(D1822,Province!$B$2:$B$108,Province!$A$2:$A$108)</f>
        <v>Bergamo</v>
      </c>
      <c r="D1822" s="13" t="s">
        <v>1808</v>
      </c>
      <c r="E1822" s="13">
        <v>5852.0</v>
      </c>
      <c r="F1822" s="13">
        <f>(Comuni!$E1822/$E$7910)*100</f>
        <v>0.009848046262</v>
      </c>
      <c r="G1822" s="13">
        <f t="array" ref="G1822">Comuni!$E1822/XLOOKUP(B1822,Ripartizione_Geografica!$C$2:$C$21,Ripartizione_Geografica!$D$2:$D$21)*100</f>
        <v>0.06030409049</v>
      </c>
      <c r="H1822" s="13" t="str">
        <f t="shared" si="1"/>
        <v/>
      </c>
      <c r="I1822" s="13" t="str">
        <f t="array" ref="I1822">XLOOKUP(B1822,Ripartizione_Geografica!$C$2:$C$21,Ripartizione_Geografica!$B$2:$B$21)</f>
        <v>Nord-ovest</v>
      </c>
    </row>
    <row r="1823" ht="14.25" customHeight="1">
      <c r="A1823" s="13" t="s">
        <v>1878</v>
      </c>
      <c r="B1823" s="13" t="s">
        <v>23</v>
      </c>
      <c r="C1823" s="13" t="str">
        <f t="array" ref="C1823">XLOOKUP(D1823,Province!$B$2:$B$108,Province!$A$2:$A$108)</f>
        <v>Bergamo</v>
      </c>
      <c r="D1823" s="13" t="s">
        <v>1808</v>
      </c>
      <c r="E1823" s="13">
        <v>6268.0</v>
      </c>
      <c r="F1823" s="13">
        <f>(Comuni!$E1823/$E$7910)*100</f>
        <v>0.01054811243</v>
      </c>
      <c r="G1823" s="13">
        <f t="array" ref="G1823">Comuni!$E1823/XLOOKUP(B1823,Ripartizione_Geografica!$C$2:$C$21,Ripartizione_Geografica!$D$2:$D$21)*100</f>
        <v>0.06459091578</v>
      </c>
      <c r="H1823" s="13" t="str">
        <f t="shared" si="1"/>
        <v/>
      </c>
      <c r="I1823" s="13" t="str">
        <f t="array" ref="I1823">XLOOKUP(B1823,Ripartizione_Geografica!$C$2:$C$21,Ripartizione_Geografica!$B$2:$B$21)</f>
        <v>Nord-ovest</v>
      </c>
    </row>
    <row r="1824" ht="14.25" customHeight="1">
      <c r="A1824" s="13" t="s">
        <v>1879</v>
      </c>
      <c r="B1824" s="13" t="s">
        <v>23</v>
      </c>
      <c r="C1824" s="13" t="str">
        <f t="array" ref="C1824">XLOOKUP(D1824,Province!$B$2:$B$108,Province!$A$2:$A$108)</f>
        <v>Bergamo</v>
      </c>
      <c r="D1824" s="13" t="s">
        <v>1808</v>
      </c>
      <c r="E1824" s="13">
        <v>5688.0</v>
      </c>
      <c r="F1824" s="13">
        <f>(Comuni!$E1824/$E$7910)*100</f>
        <v>0.009572058636</v>
      </c>
      <c r="G1824" s="13">
        <f t="array" ref="G1824">Comuni!$E1824/XLOOKUP(B1824,Ripartizione_Geografica!$C$2:$C$21,Ripartizione_Geografica!$D$2:$D$21)*100</f>
        <v>0.05861409205</v>
      </c>
      <c r="H1824" s="13" t="str">
        <f t="shared" si="1"/>
        <v/>
      </c>
      <c r="I1824" s="13" t="str">
        <f t="array" ref="I1824">XLOOKUP(B1824,Ripartizione_Geografica!$C$2:$C$21,Ripartizione_Geografica!$B$2:$B$21)</f>
        <v>Nord-ovest</v>
      </c>
    </row>
    <row r="1825" ht="14.25" customHeight="1">
      <c r="A1825" s="13" t="s">
        <v>1880</v>
      </c>
      <c r="B1825" s="13" t="s">
        <v>23</v>
      </c>
      <c r="C1825" s="13" t="str">
        <f t="array" ref="C1825">XLOOKUP(D1825,Province!$B$2:$B$108,Province!$A$2:$A$108)</f>
        <v>Bergamo</v>
      </c>
      <c r="D1825" s="13" t="s">
        <v>1808</v>
      </c>
      <c r="E1825" s="13">
        <v>5157.0</v>
      </c>
      <c r="F1825" s="13">
        <f>(Comuni!$E1825/$E$7910)*100</f>
        <v>0.008678464554</v>
      </c>
      <c r="G1825" s="13">
        <f t="array" ref="G1825">Comuni!$E1825/XLOOKUP(B1825,Ripartizione_Geografica!$C$2:$C$21,Ripartizione_Geografica!$D$2:$D$21)*100</f>
        <v>0.05314220688</v>
      </c>
      <c r="H1825" s="13" t="str">
        <f t="shared" si="1"/>
        <v/>
      </c>
      <c r="I1825" s="13" t="str">
        <f t="array" ref="I1825">XLOOKUP(B1825,Ripartizione_Geografica!$C$2:$C$21,Ripartizione_Geografica!$B$2:$B$21)</f>
        <v>Nord-ovest</v>
      </c>
    </row>
    <row r="1826" ht="14.25" customHeight="1">
      <c r="A1826" s="13" t="s">
        <v>1881</v>
      </c>
      <c r="B1826" s="13" t="s">
        <v>23</v>
      </c>
      <c r="C1826" s="13" t="str">
        <f t="array" ref="C1826">XLOOKUP(D1826,Province!$B$2:$B$108,Province!$A$2:$A$108)</f>
        <v>Bergamo</v>
      </c>
      <c r="D1826" s="13" t="s">
        <v>1808</v>
      </c>
      <c r="E1826" s="13">
        <v>8678.0</v>
      </c>
      <c r="F1826" s="13">
        <f>(Comuni!$E1826/$E$7910)*100</f>
        <v>0.01460378425</v>
      </c>
      <c r="G1826" s="13">
        <f t="array" ref="G1826">Comuni!$E1826/XLOOKUP(B1826,Ripartizione_Geografica!$C$2:$C$21,Ripartizione_Geografica!$D$2:$D$21)*100</f>
        <v>0.08942564888</v>
      </c>
      <c r="H1826" s="13" t="str">
        <f t="shared" si="1"/>
        <v/>
      </c>
      <c r="I1826" s="13" t="str">
        <f t="array" ref="I1826">XLOOKUP(B1826,Ripartizione_Geografica!$C$2:$C$21,Ripartizione_Geografica!$B$2:$B$21)</f>
        <v>Nord-ovest</v>
      </c>
    </row>
    <row r="1827" ht="14.25" customHeight="1">
      <c r="A1827" s="13" t="s">
        <v>1882</v>
      </c>
      <c r="B1827" s="13" t="s">
        <v>23</v>
      </c>
      <c r="C1827" s="13" t="str">
        <f t="array" ref="C1827">XLOOKUP(D1827,Province!$B$2:$B$108,Province!$A$2:$A$108)</f>
        <v>Bergamo</v>
      </c>
      <c r="D1827" s="13" t="s">
        <v>1808</v>
      </c>
      <c r="E1827" s="13">
        <v>1137.0</v>
      </c>
      <c r="F1827" s="13">
        <f>(Comuni!$E1827/$E$7910)*100</f>
        <v>0.001913402016</v>
      </c>
      <c r="G1827" s="13">
        <f t="array" ref="G1827">Comuni!$E1827/XLOOKUP(B1827,Ripartizione_Geografica!$C$2:$C$21,Ripartizione_Geografica!$D$2:$D$21)*100</f>
        <v>0.01171663549</v>
      </c>
      <c r="H1827" s="13" t="str">
        <f t="shared" si="1"/>
        <v/>
      </c>
      <c r="I1827" s="13" t="str">
        <f t="array" ref="I1827">XLOOKUP(B1827,Ripartizione_Geografica!$C$2:$C$21,Ripartizione_Geografica!$B$2:$B$21)</f>
        <v>Nord-ovest</v>
      </c>
    </row>
    <row r="1828" ht="14.25" customHeight="1">
      <c r="A1828" s="13" t="s">
        <v>1883</v>
      </c>
      <c r="B1828" s="13" t="s">
        <v>23</v>
      </c>
      <c r="C1828" s="13" t="str">
        <f t="array" ref="C1828">XLOOKUP(D1828,Province!$B$2:$B$108,Province!$A$2:$A$108)</f>
        <v>Bergamo</v>
      </c>
      <c r="D1828" s="13" t="s">
        <v>1808</v>
      </c>
      <c r="E1828" s="13">
        <v>10596.0</v>
      </c>
      <c r="F1828" s="13">
        <f>(Comuni!$E1828/$E$7910)*100</f>
        <v>0.0178314932</v>
      </c>
      <c r="G1828" s="13">
        <f t="array" ref="G1828">Comuni!$E1828/XLOOKUP(B1828,Ripartizione_Geografica!$C$2:$C$21,Ripartizione_Geografica!$D$2:$D$21)*100</f>
        <v>0.1091903867</v>
      </c>
      <c r="H1828" s="13" t="str">
        <f t="shared" si="1"/>
        <v/>
      </c>
      <c r="I1828" s="13" t="str">
        <f t="array" ref="I1828">XLOOKUP(B1828,Ripartizione_Geografica!$C$2:$C$21,Ripartizione_Geografica!$B$2:$B$21)</f>
        <v>Nord-ovest</v>
      </c>
    </row>
    <row r="1829" ht="14.25" customHeight="1">
      <c r="A1829" s="13" t="s">
        <v>1884</v>
      </c>
      <c r="B1829" s="13" t="s">
        <v>23</v>
      </c>
      <c r="C1829" s="13" t="str">
        <f t="array" ref="C1829">XLOOKUP(D1829,Province!$B$2:$B$108,Province!$A$2:$A$108)</f>
        <v>Bergamo</v>
      </c>
      <c r="D1829" s="13" t="s">
        <v>1808</v>
      </c>
      <c r="E1829" s="13">
        <v>1664.0</v>
      </c>
      <c r="F1829" s="13">
        <f>(Comuni!$E1829/$E$7910)*100</f>
        <v>0.002800264692</v>
      </c>
      <c r="G1829" s="13">
        <f t="array" ref="G1829">Comuni!$E1829/XLOOKUP(B1829,Ripartizione_Geografica!$C$2:$C$21,Ripartizione_Geografica!$D$2:$D$21)*100</f>
        <v>0.01714730119</v>
      </c>
      <c r="H1829" s="13" t="str">
        <f t="shared" si="1"/>
        <v/>
      </c>
      <c r="I1829" s="13" t="str">
        <f t="array" ref="I1829">XLOOKUP(B1829,Ripartizione_Geografica!$C$2:$C$21,Ripartizione_Geografica!$B$2:$B$21)</f>
        <v>Nord-ovest</v>
      </c>
    </row>
    <row r="1830" ht="14.25" customHeight="1">
      <c r="A1830" s="13" t="s">
        <v>1885</v>
      </c>
      <c r="B1830" s="13" t="s">
        <v>23</v>
      </c>
      <c r="C1830" s="13" t="str">
        <f t="array" ref="C1830">XLOOKUP(D1830,Province!$B$2:$B$108,Province!$A$2:$A$108)</f>
        <v>Bergamo</v>
      </c>
      <c r="D1830" s="13" t="s">
        <v>1808</v>
      </c>
      <c r="E1830" s="13">
        <v>4163.0</v>
      </c>
      <c r="F1830" s="13">
        <f>(Comuni!$E1830/$E$7910)*100</f>
        <v>0.007005710285</v>
      </c>
      <c r="G1830" s="13">
        <f t="array" ref="G1830">Comuni!$E1830/XLOOKUP(B1830,Ripartizione_Geografica!$C$2:$C$21,Ripartizione_Geografica!$D$2:$D$21)*100</f>
        <v>0.04289916758</v>
      </c>
      <c r="H1830" s="13" t="str">
        <f t="shared" si="1"/>
        <v/>
      </c>
      <c r="I1830" s="13" t="str">
        <f t="array" ref="I1830">XLOOKUP(B1830,Ripartizione_Geografica!$C$2:$C$21,Ripartizione_Geografica!$B$2:$B$21)</f>
        <v>Nord-ovest</v>
      </c>
    </row>
    <row r="1831" ht="14.25" customHeight="1">
      <c r="A1831" s="13" t="s">
        <v>1886</v>
      </c>
      <c r="B1831" s="13" t="s">
        <v>23</v>
      </c>
      <c r="C1831" s="13" t="str">
        <f t="array" ref="C1831">XLOOKUP(D1831,Province!$B$2:$B$108,Province!$A$2:$A$108)</f>
        <v>Bergamo</v>
      </c>
      <c r="D1831" s="13" t="s">
        <v>1808</v>
      </c>
      <c r="E1831" s="13">
        <v>953.0</v>
      </c>
      <c r="F1831" s="13">
        <f>(Comuni!$E1831/$E$7910)*100</f>
        <v>0.001603757363</v>
      </c>
      <c r="G1831" s="13">
        <f t="array" ref="G1831">Comuni!$E1831/XLOOKUP(B1831,Ripartizione_Geografica!$C$2:$C$21,Ripartizione_Geografica!$D$2:$D$21)*100</f>
        <v>0.009820539685</v>
      </c>
      <c r="H1831" s="13" t="str">
        <f t="shared" si="1"/>
        <v/>
      </c>
      <c r="I1831" s="13" t="str">
        <f t="array" ref="I1831">XLOOKUP(B1831,Ripartizione_Geografica!$C$2:$C$21,Ripartizione_Geografica!$B$2:$B$21)</f>
        <v>Nord-ovest</v>
      </c>
    </row>
    <row r="1832" ht="14.25" customHeight="1">
      <c r="A1832" s="13" t="s">
        <v>1887</v>
      </c>
      <c r="B1832" s="13" t="s">
        <v>23</v>
      </c>
      <c r="C1832" s="13" t="str">
        <f t="array" ref="C1832">XLOOKUP(D1832,Province!$B$2:$B$108,Province!$A$2:$A$108)</f>
        <v>Bergamo</v>
      </c>
      <c r="D1832" s="13" t="s">
        <v>1808</v>
      </c>
      <c r="E1832" s="13">
        <v>1942.0</v>
      </c>
      <c r="F1832" s="13">
        <f>(Comuni!$E1832/$E$7910)*100</f>
        <v>0.003268097375</v>
      </c>
      <c r="G1832" s="13">
        <f t="array" ref="G1832">Comuni!$E1832/XLOOKUP(B1832,Ripartizione_Geografica!$C$2:$C$21,Ripartizione_Geografica!$D$2:$D$21)*100</f>
        <v>0.02001205464</v>
      </c>
      <c r="H1832" s="13" t="str">
        <f t="shared" si="1"/>
        <v/>
      </c>
      <c r="I1832" s="13" t="str">
        <f t="array" ref="I1832">XLOOKUP(B1832,Ripartizione_Geografica!$C$2:$C$21,Ripartizione_Geografica!$B$2:$B$21)</f>
        <v>Nord-ovest</v>
      </c>
    </row>
    <row r="1833" ht="14.25" customHeight="1">
      <c r="A1833" s="13" t="s">
        <v>1888</v>
      </c>
      <c r="B1833" s="13" t="s">
        <v>23</v>
      </c>
      <c r="C1833" s="13" t="str">
        <f t="array" ref="C1833">XLOOKUP(D1833,Province!$B$2:$B$108,Province!$A$2:$A$108)</f>
        <v>Bergamo</v>
      </c>
      <c r="D1833" s="13" t="s">
        <v>1808</v>
      </c>
      <c r="E1833" s="13">
        <v>3271.0</v>
      </c>
      <c r="F1833" s="13">
        <f>(Comuni!$E1833/$E$7910)*100</f>
        <v>0.005504606856</v>
      </c>
      <c r="G1833" s="13">
        <f t="array" ref="G1833">Comuni!$E1833/XLOOKUP(B1833,Ripartizione_Geografica!$C$2:$C$21,Ripartizione_Geografica!$D$2:$D$21)*100</f>
        <v>0.03370722488</v>
      </c>
      <c r="H1833" s="13" t="str">
        <f t="shared" si="1"/>
        <v/>
      </c>
      <c r="I1833" s="13" t="str">
        <f t="array" ref="I1833">XLOOKUP(B1833,Ripartizione_Geografica!$C$2:$C$21,Ripartizione_Geografica!$B$2:$B$21)</f>
        <v>Nord-ovest</v>
      </c>
    </row>
    <row r="1834" ht="14.25" customHeight="1">
      <c r="A1834" s="13" t="s">
        <v>1889</v>
      </c>
      <c r="B1834" s="13" t="s">
        <v>23</v>
      </c>
      <c r="C1834" s="13" t="str">
        <f t="array" ref="C1834">XLOOKUP(D1834,Province!$B$2:$B$108,Province!$A$2:$A$108)</f>
        <v>Bergamo</v>
      </c>
      <c r="D1834" s="13" t="s">
        <v>1808</v>
      </c>
      <c r="E1834" s="13">
        <v>620.0</v>
      </c>
      <c r="F1834" s="13">
        <f>(Comuni!$E1834/$E$7910)*100</f>
        <v>0.001043367854</v>
      </c>
      <c r="G1834" s="13">
        <f t="array" ref="G1834">Comuni!$E1834/XLOOKUP(B1834,Ripartizione_Geografica!$C$2:$C$21,Ripartizione_Geografica!$D$2:$D$21)*100</f>
        <v>0.006389018473</v>
      </c>
      <c r="H1834" s="13" t="str">
        <f t="shared" si="1"/>
        <v/>
      </c>
      <c r="I1834" s="13" t="str">
        <f t="array" ref="I1834">XLOOKUP(B1834,Ripartizione_Geografica!$C$2:$C$21,Ripartizione_Geografica!$B$2:$B$21)</f>
        <v>Nord-ovest</v>
      </c>
    </row>
    <row r="1835" ht="14.25" customHeight="1">
      <c r="A1835" s="13" t="s">
        <v>1890</v>
      </c>
      <c r="B1835" s="13" t="s">
        <v>23</v>
      </c>
      <c r="C1835" s="13" t="str">
        <f t="array" ref="C1835">XLOOKUP(D1835,Province!$B$2:$B$108,Province!$A$2:$A$108)</f>
        <v>Bergamo</v>
      </c>
      <c r="D1835" s="13" t="s">
        <v>1808</v>
      </c>
      <c r="E1835" s="13">
        <v>9194.0</v>
      </c>
      <c r="F1835" s="13">
        <f>(Comuni!$E1835/$E$7910)*100</f>
        <v>0.01547213557</v>
      </c>
      <c r="G1835" s="13">
        <f t="array" ref="G1835">Comuni!$E1835/XLOOKUP(B1835,Ripartizione_Geografica!$C$2:$C$21,Ripartizione_Geografica!$D$2:$D$21)*100</f>
        <v>0.09474296103</v>
      </c>
      <c r="H1835" s="13" t="str">
        <f t="shared" si="1"/>
        <v/>
      </c>
      <c r="I1835" s="13" t="str">
        <f t="array" ref="I1835">XLOOKUP(B1835,Ripartizione_Geografica!$C$2:$C$21,Ripartizione_Geografica!$B$2:$B$21)</f>
        <v>Nord-ovest</v>
      </c>
    </row>
    <row r="1836" ht="14.25" customHeight="1">
      <c r="A1836" s="13" t="s">
        <v>1891</v>
      </c>
      <c r="B1836" s="13" t="s">
        <v>23</v>
      </c>
      <c r="C1836" s="13" t="str">
        <f t="array" ref="C1836">XLOOKUP(D1836,Province!$B$2:$B$108,Province!$A$2:$A$108)</f>
        <v>Bergamo</v>
      </c>
      <c r="D1836" s="13" t="s">
        <v>1808</v>
      </c>
      <c r="E1836" s="13">
        <v>4066.0</v>
      </c>
      <c r="F1836" s="13">
        <f>(Comuni!$E1836/$E$7910)*100</f>
        <v>0.006842473701</v>
      </c>
      <c r="G1836" s="13">
        <f t="array" ref="G1836">Comuni!$E1836/XLOOKUP(B1836,Ripartizione_Geografica!$C$2:$C$21,Ripartizione_Geografica!$D$2:$D$21)*100</f>
        <v>0.04189959534</v>
      </c>
      <c r="H1836" s="13" t="str">
        <f t="shared" si="1"/>
        <v/>
      </c>
      <c r="I1836" s="13" t="str">
        <f t="array" ref="I1836">XLOOKUP(B1836,Ripartizione_Geografica!$C$2:$C$21,Ripartizione_Geografica!$B$2:$B$21)</f>
        <v>Nord-ovest</v>
      </c>
    </row>
    <row r="1837" ht="14.25" customHeight="1">
      <c r="A1837" s="13" t="s">
        <v>1892</v>
      </c>
      <c r="B1837" s="13" t="s">
        <v>23</v>
      </c>
      <c r="C1837" s="13" t="str">
        <f t="array" ref="C1837">XLOOKUP(D1837,Province!$B$2:$B$108,Province!$A$2:$A$108)</f>
        <v>Bergamo</v>
      </c>
      <c r="D1837" s="13" t="s">
        <v>1808</v>
      </c>
      <c r="E1837" s="13">
        <v>3336.0</v>
      </c>
      <c r="F1837" s="13">
        <f>(Comuni!$E1837/$E$7910)*100</f>
        <v>0.005613992196</v>
      </c>
      <c r="G1837" s="13">
        <f t="array" ref="G1837">Comuni!$E1837/XLOOKUP(B1837,Ripartizione_Geografica!$C$2:$C$21,Ripartizione_Geografica!$D$2:$D$21)*100</f>
        <v>0.03437704133</v>
      </c>
      <c r="H1837" s="13" t="str">
        <f t="shared" si="1"/>
        <v/>
      </c>
      <c r="I1837" s="13" t="str">
        <f t="array" ref="I1837">XLOOKUP(B1837,Ripartizione_Geografica!$C$2:$C$21,Ripartizione_Geografica!$B$2:$B$21)</f>
        <v>Nord-ovest</v>
      </c>
    </row>
    <row r="1838" ht="14.25" customHeight="1">
      <c r="A1838" s="13" t="s">
        <v>1893</v>
      </c>
      <c r="B1838" s="13" t="s">
        <v>23</v>
      </c>
      <c r="C1838" s="13" t="str">
        <f t="array" ref="C1838">XLOOKUP(D1838,Province!$B$2:$B$108,Province!$A$2:$A$108)</f>
        <v>Bergamo</v>
      </c>
      <c r="D1838" s="13" t="s">
        <v>1808</v>
      </c>
      <c r="E1838" s="13">
        <v>7635.0</v>
      </c>
      <c r="F1838" s="13">
        <f>(Comuni!$E1838/$E$7910)*100</f>
        <v>0.01284857027</v>
      </c>
      <c r="G1838" s="13">
        <f t="array" ref="G1838">Comuni!$E1838/XLOOKUP(B1838,Ripartizione_Geografica!$C$2:$C$21,Ripartizione_Geografica!$D$2:$D$21)*100</f>
        <v>0.07867767103</v>
      </c>
      <c r="H1838" s="13" t="str">
        <f t="shared" si="1"/>
        <v/>
      </c>
      <c r="I1838" s="13" t="str">
        <f t="array" ref="I1838">XLOOKUP(B1838,Ripartizione_Geografica!$C$2:$C$21,Ripartizione_Geografica!$B$2:$B$21)</f>
        <v>Nord-ovest</v>
      </c>
    </row>
    <row r="1839" ht="14.25" customHeight="1">
      <c r="A1839" s="13" t="s">
        <v>1894</v>
      </c>
      <c r="B1839" s="13" t="s">
        <v>23</v>
      </c>
      <c r="C1839" s="13" t="str">
        <f t="array" ref="C1839">XLOOKUP(D1839,Province!$B$2:$B$108,Province!$A$2:$A$108)</f>
        <v>Bergamo</v>
      </c>
      <c r="D1839" s="13" t="s">
        <v>1808</v>
      </c>
      <c r="E1839" s="13">
        <v>252.0</v>
      </c>
      <c r="F1839" s="13">
        <f>(Comuni!$E1839/$E$7910)*100</f>
        <v>0.0004240785472</v>
      </c>
      <c r="G1839" s="13">
        <f t="array" ref="G1839">Comuni!$E1839/XLOOKUP(B1839,Ripartizione_Geografica!$C$2:$C$21,Ripartizione_Geografica!$D$2:$D$21)*100</f>
        <v>0.002596826863</v>
      </c>
      <c r="H1839" s="13" t="str">
        <f t="shared" si="1"/>
        <v/>
      </c>
      <c r="I1839" s="13" t="str">
        <f t="array" ref="I1839">XLOOKUP(B1839,Ripartizione_Geografica!$C$2:$C$21,Ripartizione_Geografica!$B$2:$B$21)</f>
        <v>Nord-ovest</v>
      </c>
    </row>
    <row r="1840" ht="14.25" customHeight="1">
      <c r="A1840" s="13" t="s">
        <v>1895</v>
      </c>
      <c r="B1840" s="13" t="s">
        <v>23</v>
      </c>
      <c r="C1840" s="13" t="str">
        <f t="array" ref="C1840">XLOOKUP(D1840,Province!$B$2:$B$108,Province!$A$2:$A$108)</f>
        <v>Bergamo</v>
      </c>
      <c r="D1840" s="13" t="s">
        <v>1808</v>
      </c>
      <c r="E1840" s="13">
        <v>22881.0</v>
      </c>
      <c r="F1840" s="13">
        <f>(Comuni!$E1840/$E$7910)*100</f>
        <v>0.03850532237</v>
      </c>
      <c r="G1840" s="13">
        <f t="array" ref="G1840">Comuni!$E1840/XLOOKUP(B1840,Ripartizione_Geografica!$C$2:$C$21,Ripartizione_Geografica!$D$2:$D$21)*100</f>
        <v>0.2357856962</v>
      </c>
      <c r="H1840" s="13" t="str">
        <f t="shared" si="1"/>
        <v/>
      </c>
      <c r="I1840" s="13" t="str">
        <f t="array" ref="I1840">XLOOKUP(B1840,Ripartizione_Geografica!$C$2:$C$21,Ripartizione_Geografica!$B$2:$B$21)</f>
        <v>Nord-ovest</v>
      </c>
    </row>
    <row r="1841" ht="14.25" customHeight="1">
      <c r="A1841" s="13" t="s">
        <v>1896</v>
      </c>
      <c r="B1841" s="13" t="s">
        <v>23</v>
      </c>
      <c r="C1841" s="13" t="str">
        <f t="array" ref="C1841">XLOOKUP(D1841,Province!$B$2:$B$108,Province!$A$2:$A$108)</f>
        <v>Bergamo</v>
      </c>
      <c r="D1841" s="13" t="s">
        <v>1808</v>
      </c>
      <c r="E1841" s="13">
        <v>962.0</v>
      </c>
      <c r="F1841" s="13">
        <f>(Comuni!$E1841/$E$7910)*100</f>
        <v>0.001618903025</v>
      </c>
      <c r="G1841" s="13">
        <f t="array" ref="G1841">Comuni!$E1841/XLOOKUP(B1841,Ripartizione_Geografica!$C$2:$C$21,Ripartizione_Geografica!$D$2:$D$21)*100</f>
        <v>0.009913283501</v>
      </c>
      <c r="H1841" s="13" t="str">
        <f t="shared" si="1"/>
        <v/>
      </c>
      <c r="I1841" s="13" t="str">
        <f t="array" ref="I1841">XLOOKUP(B1841,Ripartizione_Geografica!$C$2:$C$21,Ripartizione_Geografica!$B$2:$B$21)</f>
        <v>Nord-ovest</v>
      </c>
    </row>
    <row r="1842" ht="14.25" customHeight="1">
      <c r="A1842" s="13" t="s">
        <v>1897</v>
      </c>
      <c r="B1842" s="13" t="s">
        <v>23</v>
      </c>
      <c r="C1842" s="13" t="str">
        <f t="array" ref="C1842">XLOOKUP(D1842,Province!$B$2:$B$108,Province!$A$2:$A$108)</f>
        <v>Bergamo</v>
      </c>
      <c r="D1842" s="13" t="s">
        <v>1808</v>
      </c>
      <c r="E1842" s="13">
        <v>3519.0</v>
      </c>
      <c r="F1842" s="13">
        <f>(Comuni!$E1842/$E$7910)*100</f>
        <v>0.005921953998</v>
      </c>
      <c r="G1842" s="13">
        <f t="array" ref="G1842">Comuni!$E1842/XLOOKUP(B1842,Ripartizione_Geografica!$C$2:$C$21,Ripartizione_Geografica!$D$2:$D$21)*100</f>
        <v>0.03626283227</v>
      </c>
      <c r="H1842" s="13" t="str">
        <f t="shared" si="1"/>
        <v/>
      </c>
      <c r="I1842" s="13" t="str">
        <f t="array" ref="I1842">XLOOKUP(B1842,Ripartizione_Geografica!$C$2:$C$21,Ripartizione_Geografica!$B$2:$B$21)</f>
        <v>Nord-ovest</v>
      </c>
    </row>
    <row r="1843" ht="14.25" customHeight="1">
      <c r="A1843" s="13" t="s">
        <v>1898</v>
      </c>
      <c r="B1843" s="13" t="s">
        <v>23</v>
      </c>
      <c r="C1843" s="13" t="str">
        <f t="array" ref="C1843">XLOOKUP(D1843,Province!$B$2:$B$108,Province!$A$2:$A$108)</f>
        <v>Bergamo</v>
      </c>
      <c r="D1843" s="13" t="s">
        <v>1808</v>
      </c>
      <c r="E1843" s="13">
        <v>1878.0</v>
      </c>
      <c r="F1843" s="13">
        <f>(Comuni!$E1843/$E$7910)*100</f>
        <v>0.003160394887</v>
      </c>
      <c r="G1843" s="13">
        <f t="array" ref="G1843">Comuni!$E1843/XLOOKUP(B1843,Ripartizione_Geografica!$C$2:$C$21,Ripartizione_Geografica!$D$2:$D$21)*100</f>
        <v>0.01935254305</v>
      </c>
      <c r="H1843" s="13" t="str">
        <f t="shared" si="1"/>
        <v/>
      </c>
      <c r="I1843" s="13" t="str">
        <f t="array" ref="I1843">XLOOKUP(B1843,Ripartizione_Geografica!$C$2:$C$21,Ripartizione_Geografica!$B$2:$B$21)</f>
        <v>Nord-ovest</v>
      </c>
    </row>
    <row r="1844" ht="14.25" customHeight="1">
      <c r="A1844" s="13" t="s">
        <v>1899</v>
      </c>
      <c r="B1844" s="13" t="s">
        <v>23</v>
      </c>
      <c r="C1844" s="13" t="str">
        <f t="array" ref="C1844">XLOOKUP(D1844,Province!$B$2:$B$108,Province!$A$2:$A$108)</f>
        <v>Bergamo</v>
      </c>
      <c r="D1844" s="13" t="s">
        <v>1808</v>
      </c>
      <c r="E1844" s="13">
        <v>7913.0</v>
      </c>
      <c r="F1844" s="13">
        <f>(Comuni!$E1844/$E$7910)*100</f>
        <v>0.01331640295</v>
      </c>
      <c r="G1844" s="13">
        <f t="array" ref="G1844">Comuni!$E1844/XLOOKUP(B1844,Ripartizione_Geografica!$C$2:$C$21,Ripartizione_Geografica!$D$2:$D$21)*100</f>
        <v>0.08154242447</v>
      </c>
      <c r="H1844" s="13" t="str">
        <f t="shared" si="1"/>
        <v/>
      </c>
      <c r="I1844" s="13" t="str">
        <f t="array" ref="I1844">XLOOKUP(B1844,Ripartizione_Geografica!$C$2:$C$21,Ripartizione_Geografica!$B$2:$B$21)</f>
        <v>Nord-ovest</v>
      </c>
    </row>
    <row r="1845" ht="14.25" customHeight="1">
      <c r="A1845" s="13" t="s">
        <v>1900</v>
      </c>
      <c r="B1845" s="13" t="s">
        <v>23</v>
      </c>
      <c r="C1845" s="13" t="str">
        <f t="array" ref="C1845">XLOOKUP(D1845,Province!$B$2:$B$108,Province!$A$2:$A$108)</f>
        <v>Bergamo</v>
      </c>
      <c r="D1845" s="13" t="s">
        <v>1808</v>
      </c>
      <c r="E1845" s="13">
        <v>1268.0</v>
      </c>
      <c r="F1845" s="13">
        <f>(Comuni!$E1845/$E$7910)*100</f>
        <v>0.002133855547</v>
      </c>
      <c r="G1845" s="13">
        <f t="array" ref="G1845">Comuni!$E1845/XLOOKUP(B1845,Ripartizione_Geografica!$C$2:$C$21,Ripartizione_Geografica!$D$2:$D$21)*100</f>
        <v>0.01306657326</v>
      </c>
      <c r="H1845" s="13" t="str">
        <f t="shared" si="1"/>
        <v/>
      </c>
      <c r="I1845" s="13" t="str">
        <f t="array" ref="I1845">XLOOKUP(B1845,Ripartizione_Geografica!$C$2:$C$21,Ripartizione_Geografica!$B$2:$B$21)</f>
        <v>Nord-ovest</v>
      </c>
    </row>
    <row r="1846" ht="14.25" customHeight="1">
      <c r="A1846" s="13" t="s">
        <v>1901</v>
      </c>
      <c r="B1846" s="13" t="s">
        <v>23</v>
      </c>
      <c r="C1846" s="13" t="str">
        <f t="array" ref="C1846">XLOOKUP(D1846,Province!$B$2:$B$108,Province!$A$2:$A$108)</f>
        <v>Bergamo</v>
      </c>
      <c r="D1846" s="13" t="s">
        <v>1808</v>
      </c>
      <c r="E1846" s="13">
        <v>3176.0</v>
      </c>
      <c r="F1846" s="13">
        <f>(Comuni!$E1846/$E$7910)*100</f>
        <v>0.005344735975</v>
      </c>
      <c r="G1846" s="13">
        <f t="array" ref="G1846">Comuni!$E1846/XLOOKUP(B1846,Ripartizione_Geografica!$C$2:$C$21,Ripartizione_Geografica!$D$2:$D$21)*100</f>
        <v>0.03272826237</v>
      </c>
      <c r="H1846" s="13" t="str">
        <f t="shared" si="1"/>
        <v/>
      </c>
      <c r="I1846" s="13" t="str">
        <f t="array" ref="I1846">XLOOKUP(B1846,Ripartizione_Geografica!$C$2:$C$21,Ripartizione_Geografica!$B$2:$B$21)</f>
        <v>Nord-ovest</v>
      </c>
    </row>
    <row r="1847" ht="14.25" customHeight="1">
      <c r="A1847" s="13" t="s">
        <v>1902</v>
      </c>
      <c r="B1847" s="13" t="s">
        <v>23</v>
      </c>
      <c r="C1847" s="13" t="str">
        <f t="array" ref="C1847">XLOOKUP(D1847,Province!$B$2:$B$108,Province!$A$2:$A$108)</f>
        <v>Bergamo</v>
      </c>
      <c r="D1847" s="13" t="s">
        <v>1808</v>
      </c>
      <c r="E1847" s="13">
        <v>1131.0</v>
      </c>
      <c r="F1847" s="13">
        <f>(Comuni!$E1847/$E$7910)*100</f>
        <v>0.001903304908</v>
      </c>
      <c r="G1847" s="13">
        <f t="array" ref="G1847">Comuni!$E1847/XLOOKUP(B1847,Ripartizione_Geografica!$C$2:$C$21,Ripartizione_Geografica!$D$2:$D$21)*100</f>
        <v>0.01165480628</v>
      </c>
      <c r="H1847" s="13" t="str">
        <f t="shared" si="1"/>
        <v/>
      </c>
      <c r="I1847" s="13" t="str">
        <f t="array" ref="I1847">XLOOKUP(B1847,Ripartizione_Geografica!$C$2:$C$21,Ripartizione_Geografica!$B$2:$B$21)</f>
        <v>Nord-ovest</v>
      </c>
    </row>
    <row r="1848" ht="14.25" customHeight="1">
      <c r="A1848" s="13" t="s">
        <v>1903</v>
      </c>
      <c r="B1848" s="13" t="s">
        <v>23</v>
      </c>
      <c r="C1848" s="13" t="str">
        <f t="array" ref="C1848">XLOOKUP(D1848,Province!$B$2:$B$108,Province!$A$2:$A$108)</f>
        <v>Bergamo</v>
      </c>
      <c r="D1848" s="13" t="s">
        <v>1808</v>
      </c>
      <c r="E1848" s="13">
        <v>3071.0</v>
      </c>
      <c r="F1848" s="13">
        <f>(Comuni!$E1848/$E$7910)*100</f>
        <v>0.005168036581</v>
      </c>
      <c r="G1848" s="13">
        <f t="array" ref="G1848">Comuni!$E1848/XLOOKUP(B1848,Ripartizione_Geografica!$C$2:$C$21,Ripartizione_Geografica!$D$2:$D$21)*100</f>
        <v>0.03164625118</v>
      </c>
      <c r="H1848" s="13" t="str">
        <f t="shared" si="1"/>
        <v/>
      </c>
      <c r="I1848" s="13" t="str">
        <f t="array" ref="I1848">XLOOKUP(B1848,Ripartizione_Geografica!$C$2:$C$21,Ripartizione_Geografica!$B$2:$B$21)</f>
        <v>Nord-ovest</v>
      </c>
    </row>
    <row r="1849" ht="14.25" customHeight="1">
      <c r="A1849" s="13" t="s">
        <v>1904</v>
      </c>
      <c r="B1849" s="13" t="s">
        <v>23</v>
      </c>
      <c r="C1849" s="13" t="str">
        <f t="array" ref="C1849">XLOOKUP(D1849,Province!$B$2:$B$108,Province!$A$2:$A$108)</f>
        <v>Bergamo</v>
      </c>
      <c r="D1849" s="13" t="s">
        <v>1808</v>
      </c>
      <c r="E1849" s="13">
        <v>4339.0</v>
      </c>
      <c r="F1849" s="13">
        <f>(Comuni!$E1849/$E$7910)*100</f>
        <v>0.007301892127</v>
      </c>
      <c r="G1849" s="13">
        <f t="array" ref="G1849">Comuni!$E1849/XLOOKUP(B1849,Ripartizione_Geografica!$C$2:$C$21,Ripartizione_Geografica!$D$2:$D$21)*100</f>
        <v>0.04471282444</v>
      </c>
      <c r="H1849" s="13" t="str">
        <f t="shared" si="1"/>
        <v/>
      </c>
      <c r="I1849" s="13" t="str">
        <f t="array" ref="I1849">XLOOKUP(B1849,Ripartizione_Geografica!$C$2:$C$21,Ripartizione_Geografica!$B$2:$B$21)</f>
        <v>Nord-ovest</v>
      </c>
    </row>
    <row r="1850" ht="14.25" customHeight="1">
      <c r="A1850" s="13" t="s">
        <v>1905</v>
      </c>
      <c r="B1850" s="13" t="s">
        <v>23</v>
      </c>
      <c r="C1850" s="13" t="str">
        <f t="array" ref="C1850">XLOOKUP(D1850,Province!$B$2:$B$108,Province!$A$2:$A$108)</f>
        <v>Bergamo</v>
      </c>
      <c r="D1850" s="13" t="s">
        <v>1808</v>
      </c>
      <c r="E1850" s="13">
        <v>685.0</v>
      </c>
      <c r="F1850" s="13">
        <f>(Comuni!$E1850/$E$7910)*100</f>
        <v>0.001152753194</v>
      </c>
      <c r="G1850" s="13">
        <f t="array" ref="G1850">Comuni!$E1850/XLOOKUP(B1850,Ripartizione_Geografica!$C$2:$C$21,Ripartizione_Geografica!$D$2:$D$21)*100</f>
        <v>0.007058834925</v>
      </c>
      <c r="H1850" s="13" t="str">
        <f t="shared" si="1"/>
        <v/>
      </c>
      <c r="I1850" s="13" t="str">
        <f t="array" ref="I1850">XLOOKUP(B1850,Ripartizione_Geografica!$C$2:$C$21,Ripartizione_Geografica!$B$2:$B$21)</f>
        <v>Nord-ovest</v>
      </c>
    </row>
    <row r="1851" ht="14.25" customHeight="1">
      <c r="A1851" s="13" t="s">
        <v>1906</v>
      </c>
      <c r="B1851" s="13" t="s">
        <v>23</v>
      </c>
      <c r="C1851" s="13" t="str">
        <f t="array" ref="C1851">XLOOKUP(D1851,Province!$B$2:$B$108,Province!$A$2:$A$108)</f>
        <v>Bergamo</v>
      </c>
      <c r="D1851" s="13" t="s">
        <v>1808</v>
      </c>
      <c r="E1851" s="13">
        <v>202.0</v>
      </c>
      <c r="F1851" s="13">
        <f>(Comuni!$E1851/$E$7910)*100</f>
        <v>0.0003399359783</v>
      </c>
      <c r="G1851" s="13">
        <f t="array" ref="G1851">Comuni!$E1851/XLOOKUP(B1851,Ripartizione_Geografica!$C$2:$C$21,Ripartizione_Geografica!$D$2:$D$21)*100</f>
        <v>0.002081583438</v>
      </c>
      <c r="H1851" s="13" t="str">
        <f t="shared" si="1"/>
        <v/>
      </c>
      <c r="I1851" s="13" t="str">
        <f t="array" ref="I1851">XLOOKUP(B1851,Ripartizione_Geografica!$C$2:$C$21,Ripartizione_Geografica!$B$2:$B$21)</f>
        <v>Nord-ovest</v>
      </c>
    </row>
    <row r="1852" ht="14.25" customHeight="1">
      <c r="A1852" s="13" t="s">
        <v>1907</v>
      </c>
      <c r="B1852" s="13" t="s">
        <v>23</v>
      </c>
      <c r="C1852" s="13" t="str">
        <f t="array" ref="C1852">XLOOKUP(D1852,Province!$B$2:$B$108,Province!$A$2:$A$108)</f>
        <v>Bergamo</v>
      </c>
      <c r="D1852" s="13" t="s">
        <v>1808</v>
      </c>
      <c r="E1852" s="13">
        <v>3153.0</v>
      </c>
      <c r="F1852" s="13">
        <f>(Comuni!$E1852/$E$7910)*100</f>
        <v>0.005306030394</v>
      </c>
      <c r="G1852" s="13">
        <f t="array" ref="G1852">Comuni!$E1852/XLOOKUP(B1852,Ripartizione_Geografica!$C$2:$C$21,Ripartizione_Geografica!$D$2:$D$21)*100</f>
        <v>0.03249125039</v>
      </c>
      <c r="H1852" s="13" t="str">
        <f t="shared" si="1"/>
        <v/>
      </c>
      <c r="I1852" s="13" t="str">
        <f t="array" ref="I1852">XLOOKUP(B1852,Ripartizione_Geografica!$C$2:$C$21,Ripartizione_Geografica!$B$2:$B$21)</f>
        <v>Nord-ovest</v>
      </c>
    </row>
    <row r="1853" ht="14.25" customHeight="1">
      <c r="A1853" s="13" t="s">
        <v>1908</v>
      </c>
      <c r="B1853" s="13" t="s">
        <v>23</v>
      </c>
      <c r="C1853" s="13" t="str">
        <f t="array" ref="C1853">XLOOKUP(D1853,Province!$B$2:$B$108,Province!$A$2:$A$108)</f>
        <v>Bergamo</v>
      </c>
      <c r="D1853" s="13" t="s">
        <v>1808</v>
      </c>
      <c r="E1853" s="13">
        <v>3319.0</v>
      </c>
      <c r="F1853" s="13">
        <f>(Comuni!$E1853/$E$7910)*100</f>
        <v>0.005585383722</v>
      </c>
      <c r="G1853" s="13">
        <f t="array" ref="G1853">Comuni!$E1853/XLOOKUP(B1853,Ripartizione_Geografica!$C$2:$C$21,Ripartizione_Geografica!$D$2:$D$21)*100</f>
        <v>0.03420185857</v>
      </c>
      <c r="H1853" s="13" t="str">
        <f t="shared" si="1"/>
        <v/>
      </c>
      <c r="I1853" s="13" t="str">
        <f t="array" ref="I1853">XLOOKUP(B1853,Ripartizione_Geografica!$C$2:$C$21,Ripartizione_Geografica!$B$2:$B$21)</f>
        <v>Nord-ovest</v>
      </c>
    </row>
    <row r="1854" ht="14.25" customHeight="1">
      <c r="A1854" s="13" t="s">
        <v>1909</v>
      </c>
      <c r="B1854" s="13" t="s">
        <v>23</v>
      </c>
      <c r="C1854" s="13" t="str">
        <f t="array" ref="C1854">XLOOKUP(D1854,Province!$B$2:$B$108,Province!$A$2:$A$108)</f>
        <v>Bergamo</v>
      </c>
      <c r="D1854" s="13" t="s">
        <v>1808</v>
      </c>
      <c r="E1854" s="13">
        <v>221.0</v>
      </c>
      <c r="F1854" s="13">
        <f>(Comuni!$E1854/$E$7910)*100</f>
        <v>0.0003719101544</v>
      </c>
      <c r="G1854" s="13">
        <f t="array" ref="G1854">Comuni!$E1854/XLOOKUP(B1854,Ripartizione_Geografica!$C$2:$C$21,Ripartizione_Geografica!$D$2:$D$21)*100</f>
        <v>0.002277375939</v>
      </c>
      <c r="H1854" s="13" t="str">
        <f t="shared" si="1"/>
        <v/>
      </c>
      <c r="I1854" s="13" t="str">
        <f t="array" ref="I1854">XLOOKUP(B1854,Ripartizione_Geografica!$C$2:$C$21,Ripartizione_Geografica!$B$2:$B$21)</f>
        <v>Nord-ovest</v>
      </c>
    </row>
    <row r="1855" ht="14.25" customHeight="1">
      <c r="A1855" s="13" t="s">
        <v>1910</v>
      </c>
      <c r="B1855" s="13" t="s">
        <v>23</v>
      </c>
      <c r="C1855" s="13" t="str">
        <f t="array" ref="C1855">XLOOKUP(D1855,Province!$B$2:$B$108,Province!$A$2:$A$108)</f>
        <v>Bergamo</v>
      </c>
      <c r="D1855" s="13" t="s">
        <v>1808</v>
      </c>
      <c r="E1855" s="13">
        <v>1046.0</v>
      </c>
      <c r="F1855" s="13">
        <f>(Comuni!$E1855/$E$7910)*100</f>
        <v>0.001760262541</v>
      </c>
      <c r="G1855" s="13">
        <f t="array" ref="G1855">Comuni!$E1855/XLOOKUP(B1855,Ripartizione_Geografica!$C$2:$C$21,Ripartizione_Geografica!$D$2:$D$21)*100</f>
        <v>0.01077889246</v>
      </c>
      <c r="H1855" s="13" t="str">
        <f t="shared" si="1"/>
        <v/>
      </c>
      <c r="I1855" s="13" t="str">
        <f t="array" ref="I1855">XLOOKUP(B1855,Ripartizione_Geografica!$C$2:$C$21,Ripartizione_Geografica!$B$2:$B$21)</f>
        <v>Nord-ovest</v>
      </c>
    </row>
    <row r="1856" ht="14.25" customHeight="1">
      <c r="A1856" s="13" t="s">
        <v>1911</v>
      </c>
      <c r="B1856" s="13" t="s">
        <v>23</v>
      </c>
      <c r="C1856" s="13" t="str">
        <f t="array" ref="C1856">XLOOKUP(D1856,Province!$B$2:$B$108,Province!$A$2:$A$108)</f>
        <v>Bergamo</v>
      </c>
      <c r="D1856" s="13" t="s">
        <v>1808</v>
      </c>
      <c r="E1856" s="13">
        <v>5576.0</v>
      </c>
      <c r="F1856" s="13">
        <f>(Comuni!$E1856/$E$7910)*100</f>
        <v>0.009383579282</v>
      </c>
      <c r="G1856" s="13">
        <f t="array" ref="G1856">Comuni!$E1856/XLOOKUP(B1856,Ripartizione_Geografica!$C$2:$C$21,Ripartizione_Geografica!$D$2:$D$21)*100</f>
        <v>0.05745994678</v>
      </c>
      <c r="H1856" s="13" t="str">
        <f t="shared" si="1"/>
        <v/>
      </c>
      <c r="I1856" s="13" t="str">
        <f t="array" ref="I1856">XLOOKUP(B1856,Ripartizione_Geografica!$C$2:$C$21,Ripartizione_Geografica!$B$2:$B$21)</f>
        <v>Nord-ovest</v>
      </c>
    </row>
    <row r="1857" ht="14.25" customHeight="1">
      <c r="A1857" s="13" t="s">
        <v>1912</v>
      </c>
      <c r="B1857" s="13" t="s">
        <v>23</v>
      </c>
      <c r="C1857" s="13" t="str">
        <f t="array" ref="C1857">XLOOKUP(D1857,Province!$B$2:$B$108,Province!$A$2:$A$108)</f>
        <v>Bergamo</v>
      </c>
      <c r="D1857" s="13" t="s">
        <v>1808</v>
      </c>
      <c r="E1857" s="13">
        <v>1502.0</v>
      </c>
      <c r="F1857" s="13">
        <f>(Comuni!$E1857/$E$7910)*100</f>
        <v>0.002527642769</v>
      </c>
      <c r="G1857" s="13">
        <f t="array" ref="G1857">Comuni!$E1857/XLOOKUP(B1857,Ripartizione_Geografica!$C$2:$C$21,Ripartizione_Geografica!$D$2:$D$21)*100</f>
        <v>0.01547791249</v>
      </c>
      <c r="H1857" s="13" t="str">
        <f t="shared" si="1"/>
        <v/>
      </c>
      <c r="I1857" s="13" t="str">
        <f t="array" ref="I1857">XLOOKUP(B1857,Ripartizione_Geografica!$C$2:$C$21,Ripartizione_Geografica!$B$2:$B$21)</f>
        <v>Nord-ovest</v>
      </c>
    </row>
    <row r="1858" ht="14.25" customHeight="1">
      <c r="A1858" s="13" t="s">
        <v>1913</v>
      </c>
      <c r="B1858" s="13" t="s">
        <v>23</v>
      </c>
      <c r="C1858" s="13" t="str">
        <f t="array" ref="C1858">XLOOKUP(D1858,Province!$B$2:$B$108,Province!$A$2:$A$108)</f>
        <v>Bergamo</v>
      </c>
      <c r="D1858" s="13" t="s">
        <v>1808</v>
      </c>
      <c r="E1858" s="13">
        <v>871.0</v>
      </c>
      <c r="F1858" s="13">
        <f>(Comuni!$E1858/$E$7910)*100</f>
        <v>0.00146576355</v>
      </c>
      <c r="G1858" s="13">
        <f t="array" ref="G1858">Comuni!$E1858/XLOOKUP(B1858,Ripartizione_Geografica!$C$2:$C$21,Ripartizione_Geografica!$D$2:$D$21)*100</f>
        <v>0.008975540467</v>
      </c>
      <c r="H1858" s="13" t="str">
        <f t="shared" si="1"/>
        <v/>
      </c>
      <c r="I1858" s="13" t="str">
        <f t="array" ref="I1858">XLOOKUP(B1858,Ripartizione_Geografica!$C$2:$C$21,Ripartizione_Geografica!$B$2:$B$21)</f>
        <v>Nord-ovest</v>
      </c>
    </row>
    <row r="1859" ht="14.25" customHeight="1">
      <c r="A1859" s="13" t="s">
        <v>1914</v>
      </c>
      <c r="B1859" s="13" t="s">
        <v>23</v>
      </c>
      <c r="C1859" s="13" t="str">
        <f t="array" ref="C1859">XLOOKUP(D1859,Province!$B$2:$B$108,Province!$A$2:$A$108)</f>
        <v>Bergamo</v>
      </c>
      <c r="D1859" s="13" t="s">
        <v>1808</v>
      </c>
      <c r="E1859" s="13">
        <v>5160.0</v>
      </c>
      <c r="F1859" s="13">
        <f>(Comuni!$E1859/$E$7910)*100</f>
        <v>0.008683513108</v>
      </c>
      <c r="G1859" s="13">
        <f t="array" ref="G1859">Comuni!$E1859/XLOOKUP(B1859,Ripartizione_Geografica!$C$2:$C$21,Ripartizione_Geografica!$D$2:$D$21)*100</f>
        <v>0.05317312148</v>
      </c>
      <c r="H1859" s="13" t="str">
        <f t="shared" si="1"/>
        <v/>
      </c>
      <c r="I1859" s="13" t="str">
        <f t="array" ref="I1859">XLOOKUP(B1859,Ripartizione_Geografica!$C$2:$C$21,Ripartizione_Geografica!$B$2:$B$21)</f>
        <v>Nord-ovest</v>
      </c>
    </row>
    <row r="1860" ht="14.25" customHeight="1">
      <c r="A1860" s="13" t="s">
        <v>1915</v>
      </c>
      <c r="B1860" s="13" t="s">
        <v>23</v>
      </c>
      <c r="C1860" s="13" t="str">
        <f t="array" ref="C1860">XLOOKUP(D1860,Province!$B$2:$B$108,Province!$A$2:$A$108)</f>
        <v>Bergamo</v>
      </c>
      <c r="D1860" s="13" t="s">
        <v>1808</v>
      </c>
      <c r="E1860" s="13">
        <v>5923.0</v>
      </c>
      <c r="F1860" s="13">
        <f>(Comuni!$E1860/$E$7910)*100</f>
        <v>0.00996752871</v>
      </c>
      <c r="G1860" s="13">
        <f t="array" ref="G1860">Comuni!$E1860/XLOOKUP(B1860,Ripartizione_Geografica!$C$2:$C$21,Ripartizione_Geografica!$D$2:$D$21)*100</f>
        <v>0.06103573615</v>
      </c>
      <c r="H1860" s="13" t="str">
        <f t="shared" si="1"/>
        <v/>
      </c>
      <c r="I1860" s="13" t="str">
        <f t="array" ref="I1860">XLOOKUP(B1860,Ripartizione_Geografica!$C$2:$C$21,Ripartizione_Geografica!$B$2:$B$21)</f>
        <v>Nord-ovest</v>
      </c>
    </row>
    <row r="1861" ht="14.25" customHeight="1">
      <c r="A1861" s="13" t="s">
        <v>1916</v>
      </c>
      <c r="B1861" s="13" t="s">
        <v>23</v>
      </c>
      <c r="C1861" s="13" t="str">
        <f t="array" ref="C1861">XLOOKUP(D1861,Province!$B$2:$B$108,Province!$A$2:$A$108)</f>
        <v>Bergamo</v>
      </c>
      <c r="D1861" s="13" t="s">
        <v>1808</v>
      </c>
      <c r="E1861" s="13">
        <v>5028.0</v>
      </c>
      <c r="F1861" s="13">
        <f>(Comuni!$E1861/$E$7910)*100</f>
        <v>0.008461376727</v>
      </c>
      <c r="G1861" s="13">
        <f t="array" ref="G1861">Comuni!$E1861/XLOOKUP(B1861,Ripartizione_Geografica!$C$2:$C$21,Ripartizione_Geografica!$D$2:$D$21)*100</f>
        <v>0.05181287884</v>
      </c>
      <c r="H1861" s="13" t="str">
        <f t="shared" si="1"/>
        <v/>
      </c>
      <c r="I1861" s="13" t="str">
        <f t="array" ref="I1861">XLOOKUP(B1861,Ripartizione_Geografica!$C$2:$C$21,Ripartizione_Geografica!$B$2:$B$21)</f>
        <v>Nord-ovest</v>
      </c>
    </row>
    <row r="1862" ht="14.25" customHeight="1">
      <c r="A1862" s="13" t="s">
        <v>1917</v>
      </c>
      <c r="B1862" s="13" t="s">
        <v>23</v>
      </c>
      <c r="C1862" s="13" t="str">
        <f t="array" ref="C1862">XLOOKUP(D1862,Province!$B$2:$B$108,Province!$A$2:$A$108)</f>
        <v>Bergamo</v>
      </c>
      <c r="D1862" s="13" t="s">
        <v>1808</v>
      </c>
      <c r="E1862" s="13">
        <v>6445.0</v>
      </c>
      <c r="F1862" s="13">
        <f>(Comuni!$E1862/$E$7910)*100</f>
        <v>0.01084597713</v>
      </c>
      <c r="G1862" s="13">
        <f t="array" ref="G1862">Comuni!$E1862/XLOOKUP(B1862,Ripartizione_Geografica!$C$2:$C$21,Ripartizione_Geografica!$D$2:$D$21)*100</f>
        <v>0.06641487751</v>
      </c>
      <c r="H1862" s="13" t="str">
        <f t="shared" si="1"/>
        <v/>
      </c>
      <c r="I1862" s="13" t="str">
        <f t="array" ref="I1862">XLOOKUP(B1862,Ripartizione_Geografica!$C$2:$C$21,Ripartizione_Geografica!$B$2:$B$21)</f>
        <v>Nord-ovest</v>
      </c>
    </row>
    <row r="1863" ht="14.25" customHeight="1">
      <c r="A1863" s="13" t="s">
        <v>1918</v>
      </c>
      <c r="B1863" s="13" t="s">
        <v>23</v>
      </c>
      <c r="C1863" s="13" t="str">
        <f t="array" ref="C1863">XLOOKUP(D1863,Province!$B$2:$B$108,Province!$A$2:$A$108)</f>
        <v>Bergamo</v>
      </c>
      <c r="D1863" s="13" t="s">
        <v>1808</v>
      </c>
      <c r="E1863" s="13">
        <v>1636.0</v>
      </c>
      <c r="F1863" s="13">
        <f>(Comuni!$E1863/$E$7910)*100</f>
        <v>0.002753144854</v>
      </c>
      <c r="G1863" s="13">
        <f t="array" ref="G1863">Comuni!$E1863/XLOOKUP(B1863,Ripartizione_Geografica!$C$2:$C$21,Ripartizione_Geografica!$D$2:$D$21)*100</f>
        <v>0.01685876487</v>
      </c>
      <c r="H1863" s="13" t="str">
        <f t="shared" si="1"/>
        <v/>
      </c>
      <c r="I1863" s="13" t="str">
        <f t="array" ref="I1863">XLOOKUP(B1863,Ripartizione_Geografica!$C$2:$C$21,Ripartizione_Geografica!$B$2:$B$21)</f>
        <v>Nord-ovest</v>
      </c>
    </row>
    <row r="1864" ht="14.25" customHeight="1">
      <c r="A1864" s="13" t="s">
        <v>1919</v>
      </c>
      <c r="B1864" s="13" t="s">
        <v>23</v>
      </c>
      <c r="C1864" s="13" t="str">
        <f t="array" ref="C1864">XLOOKUP(D1864,Province!$B$2:$B$108,Province!$A$2:$A$108)</f>
        <v>Bergamo</v>
      </c>
      <c r="D1864" s="13" t="s">
        <v>1808</v>
      </c>
      <c r="E1864" s="13">
        <v>6345.0</v>
      </c>
      <c r="F1864" s="13">
        <f>(Comuni!$E1864/$E$7910)*100</f>
        <v>0.01067769199</v>
      </c>
      <c r="G1864" s="13">
        <f t="array" ref="G1864">Comuni!$E1864/XLOOKUP(B1864,Ripartizione_Geografica!$C$2:$C$21,Ripartizione_Geografica!$D$2:$D$21)*100</f>
        <v>0.06538439066</v>
      </c>
      <c r="H1864" s="13" t="str">
        <f t="shared" si="1"/>
        <v/>
      </c>
      <c r="I1864" s="13" t="str">
        <f t="array" ref="I1864">XLOOKUP(B1864,Ripartizione_Geografica!$C$2:$C$21,Ripartizione_Geografica!$B$2:$B$21)</f>
        <v>Nord-ovest</v>
      </c>
    </row>
    <row r="1865" ht="14.25" customHeight="1">
      <c r="A1865" s="13" t="s">
        <v>1920</v>
      </c>
      <c r="B1865" s="13" t="s">
        <v>23</v>
      </c>
      <c r="C1865" s="13" t="str">
        <f t="array" ref="C1865">XLOOKUP(D1865,Province!$B$2:$B$108,Province!$A$2:$A$108)</f>
        <v>Bergamo</v>
      </c>
      <c r="D1865" s="13" t="s">
        <v>1808</v>
      </c>
      <c r="E1865" s="13">
        <v>1239.0</v>
      </c>
      <c r="F1865" s="13">
        <f>(Comuni!$E1865/$E$7910)*100</f>
        <v>0.002085052857</v>
      </c>
      <c r="G1865" s="13">
        <f t="array" ref="G1865">Comuni!$E1865/XLOOKUP(B1865,Ripartizione_Geografica!$C$2:$C$21,Ripartizione_Geografica!$D$2:$D$21)*100</f>
        <v>0.01276773208</v>
      </c>
      <c r="H1865" s="13" t="str">
        <f t="shared" si="1"/>
        <v/>
      </c>
      <c r="I1865" s="13" t="str">
        <f t="array" ref="I1865">XLOOKUP(B1865,Ripartizione_Geografica!$C$2:$C$21,Ripartizione_Geografica!$B$2:$B$21)</f>
        <v>Nord-ovest</v>
      </c>
    </row>
    <row r="1866" ht="14.25" customHeight="1">
      <c r="A1866" s="13" t="s">
        <v>1921</v>
      </c>
      <c r="B1866" s="13" t="s">
        <v>23</v>
      </c>
      <c r="C1866" s="13" t="str">
        <f t="array" ref="C1866">XLOOKUP(D1866,Province!$B$2:$B$108,Province!$A$2:$A$108)</f>
        <v>Bergamo</v>
      </c>
      <c r="D1866" s="13" t="s">
        <v>1808</v>
      </c>
      <c r="E1866" s="13">
        <v>913.0</v>
      </c>
      <c r="F1866" s="13">
        <f>(Comuni!$E1866/$E$7910)*100</f>
        <v>0.001536443308</v>
      </c>
      <c r="G1866" s="13">
        <f t="array" ref="G1866">Comuni!$E1866/XLOOKUP(B1866,Ripartizione_Geografica!$C$2:$C$21,Ripartizione_Geografica!$D$2:$D$21)*100</f>
        <v>0.009408344944</v>
      </c>
      <c r="H1866" s="13" t="str">
        <f t="shared" si="1"/>
        <v/>
      </c>
      <c r="I1866" s="13" t="str">
        <f t="array" ref="I1866">XLOOKUP(B1866,Ripartizione_Geografica!$C$2:$C$21,Ripartizione_Geografica!$B$2:$B$21)</f>
        <v>Nord-ovest</v>
      </c>
    </row>
    <row r="1867" ht="14.25" customHeight="1">
      <c r="A1867" s="13" t="s">
        <v>1922</v>
      </c>
      <c r="B1867" s="13" t="s">
        <v>23</v>
      </c>
      <c r="C1867" s="13" t="str">
        <f t="array" ref="C1867">XLOOKUP(D1867,Province!$B$2:$B$108,Province!$A$2:$A$108)</f>
        <v>Bergamo</v>
      </c>
      <c r="D1867" s="13" t="s">
        <v>1808</v>
      </c>
      <c r="E1867" s="13">
        <v>7228.0</v>
      </c>
      <c r="F1867" s="13">
        <f>(Comuni!$E1867/$E$7910)*100</f>
        <v>0.01216364976</v>
      </c>
      <c r="G1867" s="13">
        <f t="array" ref="G1867">Comuni!$E1867/XLOOKUP(B1867,Ripartizione_Geografica!$C$2:$C$21,Ripartizione_Geografica!$D$2:$D$21)*100</f>
        <v>0.07448358955</v>
      </c>
      <c r="H1867" s="13" t="str">
        <f t="shared" si="1"/>
        <v/>
      </c>
      <c r="I1867" s="13" t="str">
        <f t="array" ref="I1867">XLOOKUP(B1867,Ripartizione_Geografica!$C$2:$C$21,Ripartizione_Geografica!$B$2:$B$21)</f>
        <v>Nord-ovest</v>
      </c>
    </row>
    <row r="1868" ht="14.25" customHeight="1">
      <c r="A1868" s="13" t="s">
        <v>1923</v>
      </c>
      <c r="B1868" s="13" t="s">
        <v>23</v>
      </c>
      <c r="C1868" s="13" t="str">
        <f t="array" ref="C1868">XLOOKUP(D1868,Province!$B$2:$B$108,Province!$A$2:$A$108)</f>
        <v>Bergamo</v>
      </c>
      <c r="D1868" s="13" t="s">
        <v>1808</v>
      </c>
      <c r="E1868" s="13">
        <v>192.0</v>
      </c>
      <c r="F1868" s="13">
        <f>(Comuni!$E1868/$E$7910)*100</f>
        <v>0.0003231074645</v>
      </c>
      <c r="G1868" s="13">
        <f t="array" ref="G1868">Comuni!$E1868/XLOOKUP(B1868,Ripartizione_Geografica!$C$2:$C$21,Ripartizione_Geografica!$D$2:$D$21)*100</f>
        <v>0.001978534753</v>
      </c>
      <c r="H1868" s="13" t="str">
        <f t="shared" si="1"/>
        <v/>
      </c>
      <c r="I1868" s="13" t="str">
        <f t="array" ref="I1868">XLOOKUP(B1868,Ripartizione_Geografica!$C$2:$C$21,Ripartizione_Geografica!$B$2:$B$21)</f>
        <v>Nord-ovest</v>
      </c>
    </row>
    <row r="1869" ht="14.25" customHeight="1">
      <c r="A1869" s="13" t="s">
        <v>1924</v>
      </c>
      <c r="B1869" s="13" t="s">
        <v>23</v>
      </c>
      <c r="C1869" s="13" t="str">
        <f t="array" ref="C1869">XLOOKUP(D1869,Province!$B$2:$B$108,Province!$A$2:$A$108)</f>
        <v>Bergamo</v>
      </c>
      <c r="D1869" s="13" t="s">
        <v>1808</v>
      </c>
      <c r="E1869" s="13">
        <v>660.0</v>
      </c>
      <c r="F1869" s="13">
        <f>(Comuni!$E1869/$E$7910)*100</f>
        <v>0.001110681909</v>
      </c>
      <c r="G1869" s="13">
        <f t="array" ref="G1869">Comuni!$E1869/XLOOKUP(B1869,Ripartizione_Geografica!$C$2:$C$21,Ripartizione_Geografica!$D$2:$D$21)*100</f>
        <v>0.006801213213</v>
      </c>
      <c r="H1869" s="13" t="str">
        <f t="shared" si="1"/>
        <v/>
      </c>
      <c r="I1869" s="13" t="str">
        <f t="array" ref="I1869">XLOOKUP(B1869,Ripartizione_Geografica!$C$2:$C$21,Ripartizione_Geografica!$B$2:$B$21)</f>
        <v>Nord-ovest</v>
      </c>
    </row>
    <row r="1870" ht="14.25" customHeight="1">
      <c r="A1870" s="13" t="s">
        <v>1925</v>
      </c>
      <c r="B1870" s="13" t="s">
        <v>23</v>
      </c>
      <c r="C1870" s="13" t="str">
        <f t="array" ref="C1870">XLOOKUP(D1870,Province!$B$2:$B$108,Province!$A$2:$A$108)</f>
        <v>Bergamo</v>
      </c>
      <c r="D1870" s="13" t="s">
        <v>1808</v>
      </c>
      <c r="E1870" s="13">
        <v>4124.0</v>
      </c>
      <c r="F1870" s="13">
        <f>(Comuni!$E1870/$E$7910)*100</f>
        <v>0.006940079081</v>
      </c>
      <c r="G1870" s="13">
        <f t="array" ref="G1870">Comuni!$E1870/XLOOKUP(B1870,Ripartizione_Geografica!$C$2:$C$21,Ripartizione_Geografica!$D$2:$D$21)*100</f>
        <v>0.04249727771</v>
      </c>
      <c r="H1870" s="13" t="str">
        <f t="shared" si="1"/>
        <v/>
      </c>
      <c r="I1870" s="13" t="str">
        <f t="array" ref="I1870">XLOOKUP(B1870,Ripartizione_Geografica!$C$2:$C$21,Ripartizione_Geografica!$B$2:$B$21)</f>
        <v>Nord-ovest</v>
      </c>
    </row>
    <row r="1871" ht="14.25" customHeight="1">
      <c r="A1871" s="13" t="s">
        <v>1926</v>
      </c>
      <c r="B1871" s="13" t="s">
        <v>23</v>
      </c>
      <c r="C1871" s="13" t="str">
        <f t="array" ref="C1871">XLOOKUP(D1871,Province!$B$2:$B$108,Province!$A$2:$A$108)</f>
        <v>Bergamo</v>
      </c>
      <c r="D1871" s="13" t="s">
        <v>1808</v>
      </c>
      <c r="E1871" s="13">
        <v>4671.0</v>
      </c>
      <c r="F1871" s="13">
        <f>(Comuni!$E1871/$E$7910)*100</f>
        <v>0.007860598785</v>
      </c>
      <c r="G1871" s="13">
        <f t="array" ref="G1871">Comuni!$E1871/XLOOKUP(B1871,Ripartizione_Geografica!$C$2:$C$21,Ripartizione_Geografica!$D$2:$D$21)*100</f>
        <v>0.04813404078</v>
      </c>
      <c r="H1871" s="13" t="str">
        <f t="shared" si="1"/>
        <v/>
      </c>
      <c r="I1871" s="13" t="str">
        <f t="array" ref="I1871">XLOOKUP(B1871,Ripartizione_Geografica!$C$2:$C$21,Ripartizione_Geografica!$B$2:$B$21)</f>
        <v>Nord-ovest</v>
      </c>
    </row>
    <row r="1872" ht="14.25" customHeight="1">
      <c r="A1872" s="13" t="s">
        <v>1927</v>
      </c>
      <c r="B1872" s="13" t="s">
        <v>23</v>
      </c>
      <c r="C1872" s="13" t="str">
        <f t="array" ref="C1872">XLOOKUP(D1872,Province!$B$2:$B$108,Province!$A$2:$A$108)</f>
        <v>Bergamo</v>
      </c>
      <c r="D1872" s="13" t="s">
        <v>1808</v>
      </c>
      <c r="E1872" s="13">
        <v>641.0</v>
      </c>
      <c r="F1872" s="13">
        <f>(Comuni!$E1872/$E$7910)*100</f>
        <v>0.001078707733</v>
      </c>
      <c r="G1872" s="13">
        <f t="array" ref="G1872">Comuni!$E1872/XLOOKUP(B1872,Ripartizione_Geografica!$C$2:$C$21,Ripartizione_Geografica!$D$2:$D$21)*100</f>
        <v>0.006605420711</v>
      </c>
      <c r="H1872" s="13" t="str">
        <f t="shared" si="1"/>
        <v/>
      </c>
      <c r="I1872" s="13" t="str">
        <f t="array" ref="I1872">XLOOKUP(B1872,Ripartizione_Geografica!$C$2:$C$21,Ripartizione_Geografica!$B$2:$B$21)</f>
        <v>Nord-ovest</v>
      </c>
    </row>
    <row r="1873" ht="14.25" customHeight="1">
      <c r="A1873" s="13" t="s">
        <v>1928</v>
      </c>
      <c r="B1873" s="13" t="s">
        <v>23</v>
      </c>
      <c r="C1873" s="13" t="str">
        <f t="array" ref="C1873">XLOOKUP(D1873,Province!$B$2:$B$108,Province!$A$2:$A$108)</f>
        <v>Bergamo</v>
      </c>
      <c r="D1873" s="13" t="s">
        <v>1808</v>
      </c>
      <c r="E1873" s="13">
        <v>3802.0</v>
      </c>
      <c r="F1873" s="13">
        <f>(Comuni!$E1873/$E$7910)*100</f>
        <v>0.006398200938</v>
      </c>
      <c r="G1873" s="13">
        <f t="array" ref="G1873">Comuni!$E1873/XLOOKUP(B1873,Ripartizione_Geografica!$C$2:$C$21,Ripartizione_Geografica!$D$2:$D$21)*100</f>
        <v>0.03917911005</v>
      </c>
      <c r="H1873" s="13" t="str">
        <f t="shared" si="1"/>
        <v/>
      </c>
      <c r="I1873" s="13" t="str">
        <f t="array" ref="I1873">XLOOKUP(B1873,Ripartizione_Geografica!$C$2:$C$21,Ripartizione_Geografica!$B$2:$B$21)</f>
        <v>Nord-ovest</v>
      </c>
    </row>
    <row r="1874" ht="14.25" customHeight="1">
      <c r="A1874" s="13" t="s">
        <v>1929</v>
      </c>
      <c r="B1874" s="13" t="s">
        <v>23</v>
      </c>
      <c r="C1874" s="13" t="str">
        <f t="array" ref="C1874">XLOOKUP(D1874,Province!$B$2:$B$108,Province!$A$2:$A$108)</f>
        <v>Bergamo</v>
      </c>
      <c r="D1874" s="13" t="s">
        <v>1808</v>
      </c>
      <c r="E1874" s="13">
        <v>819.0</v>
      </c>
      <c r="F1874" s="13">
        <f>(Comuni!$E1874/$E$7910)*100</f>
        <v>0.001378255278</v>
      </c>
      <c r="G1874" s="13">
        <f t="array" ref="G1874">Comuni!$E1874/XLOOKUP(B1874,Ripartizione_Geografica!$C$2:$C$21,Ripartizione_Geografica!$D$2:$D$21)*100</f>
        <v>0.008439687305</v>
      </c>
      <c r="H1874" s="13" t="str">
        <f t="shared" si="1"/>
        <v/>
      </c>
      <c r="I1874" s="13" t="str">
        <f t="array" ref="I1874">XLOOKUP(B1874,Ripartizione_Geografica!$C$2:$C$21,Ripartizione_Geografica!$B$2:$B$21)</f>
        <v>Nord-ovest</v>
      </c>
    </row>
    <row r="1875" ht="14.25" customHeight="1">
      <c r="A1875" s="13" t="s">
        <v>1930</v>
      </c>
      <c r="B1875" s="13" t="s">
        <v>23</v>
      </c>
      <c r="C1875" s="13" t="str">
        <f t="array" ref="C1875">XLOOKUP(D1875,Province!$B$2:$B$108,Province!$A$2:$A$108)</f>
        <v>Bergamo</v>
      </c>
      <c r="D1875" s="13" t="s">
        <v>1808</v>
      </c>
      <c r="E1875" s="13">
        <v>5318.0</v>
      </c>
      <c r="F1875" s="13">
        <f>(Comuni!$E1875/$E$7910)*100</f>
        <v>0.008949403626</v>
      </c>
      <c r="G1875" s="13">
        <f t="array" ref="G1875">Comuni!$E1875/XLOOKUP(B1875,Ripartizione_Geografica!$C$2:$C$21,Ripartizione_Geografica!$D$2:$D$21)*100</f>
        <v>0.05480129071</v>
      </c>
      <c r="H1875" s="13" t="str">
        <f t="shared" si="1"/>
        <v/>
      </c>
      <c r="I1875" s="13" t="str">
        <f t="array" ref="I1875">XLOOKUP(B1875,Ripartizione_Geografica!$C$2:$C$21,Ripartizione_Geografica!$B$2:$B$21)</f>
        <v>Nord-ovest</v>
      </c>
    </row>
    <row r="1876" ht="14.25" customHeight="1">
      <c r="A1876" s="13" t="s">
        <v>1931</v>
      </c>
      <c r="B1876" s="13" t="s">
        <v>23</v>
      </c>
      <c r="C1876" s="13" t="str">
        <f t="array" ref="C1876">XLOOKUP(D1876,Province!$B$2:$B$108,Province!$A$2:$A$108)</f>
        <v>Bergamo</v>
      </c>
      <c r="D1876" s="13" t="s">
        <v>1808</v>
      </c>
      <c r="E1876" s="13">
        <v>2580.0</v>
      </c>
      <c r="F1876" s="13">
        <f>(Comuni!$E1876/$E$7910)*100</f>
        <v>0.004341756554</v>
      </c>
      <c r="G1876" s="13">
        <f t="array" ref="G1876">Comuni!$E1876/XLOOKUP(B1876,Ripartizione_Geografica!$C$2:$C$21,Ripartizione_Geografica!$D$2:$D$21)*100</f>
        <v>0.02658656074</v>
      </c>
      <c r="H1876" s="13" t="str">
        <f t="shared" si="1"/>
        <v/>
      </c>
      <c r="I1876" s="13" t="str">
        <f t="array" ref="I1876">XLOOKUP(B1876,Ripartizione_Geografica!$C$2:$C$21,Ripartizione_Geografica!$B$2:$B$21)</f>
        <v>Nord-ovest</v>
      </c>
    </row>
    <row r="1877" ht="14.25" customHeight="1">
      <c r="A1877" s="13" t="s">
        <v>1932</v>
      </c>
      <c r="B1877" s="13" t="s">
        <v>23</v>
      </c>
      <c r="C1877" s="13" t="str">
        <f t="array" ref="C1877">XLOOKUP(D1877,Province!$B$2:$B$108,Province!$A$2:$A$108)</f>
        <v>Bergamo</v>
      </c>
      <c r="D1877" s="13" t="s">
        <v>1808</v>
      </c>
      <c r="E1877" s="13">
        <v>891.0</v>
      </c>
      <c r="F1877" s="13">
        <f>(Comuni!$E1877/$E$7910)*100</f>
        <v>0.001499420577</v>
      </c>
      <c r="G1877" s="13">
        <f t="array" ref="G1877">Comuni!$E1877/XLOOKUP(B1877,Ripartizione_Geografica!$C$2:$C$21,Ripartizione_Geografica!$D$2:$D$21)*100</f>
        <v>0.009181637837</v>
      </c>
      <c r="H1877" s="13" t="str">
        <f t="shared" si="1"/>
        <v/>
      </c>
      <c r="I1877" s="13" t="str">
        <f t="array" ref="I1877">XLOOKUP(B1877,Ripartizione_Geografica!$C$2:$C$21,Ripartizione_Geografica!$B$2:$B$21)</f>
        <v>Nord-ovest</v>
      </c>
    </row>
    <row r="1878" ht="14.25" customHeight="1">
      <c r="A1878" s="13" t="s">
        <v>1933</v>
      </c>
      <c r="B1878" s="13" t="s">
        <v>23</v>
      </c>
      <c r="C1878" s="13" t="str">
        <f t="array" ref="C1878">XLOOKUP(D1878,Province!$B$2:$B$108,Province!$A$2:$A$108)</f>
        <v>Bergamo</v>
      </c>
      <c r="D1878" s="13" t="s">
        <v>1808</v>
      </c>
      <c r="E1878" s="13">
        <v>3943.0</v>
      </c>
      <c r="F1878" s="13">
        <f>(Comuni!$E1878/$E$7910)*100</f>
        <v>0.006635482982</v>
      </c>
      <c r="G1878" s="13">
        <f t="array" ref="G1878">Comuni!$E1878/XLOOKUP(B1878,Ripartizione_Geografica!$C$2:$C$21,Ripartizione_Geografica!$D$2:$D$21)*100</f>
        <v>0.04063209651</v>
      </c>
      <c r="H1878" s="13" t="str">
        <f t="shared" si="1"/>
        <v/>
      </c>
      <c r="I1878" s="13" t="str">
        <f t="array" ref="I1878">XLOOKUP(B1878,Ripartizione_Geografica!$C$2:$C$21,Ripartizione_Geografica!$B$2:$B$21)</f>
        <v>Nord-ovest</v>
      </c>
    </row>
    <row r="1879" ht="14.25" customHeight="1">
      <c r="A1879" s="13" t="s">
        <v>1934</v>
      </c>
      <c r="B1879" s="13" t="s">
        <v>23</v>
      </c>
      <c r="C1879" s="13" t="str">
        <f t="array" ref="C1879">XLOOKUP(D1879,Province!$B$2:$B$108,Province!$A$2:$A$108)</f>
        <v>Bergamo</v>
      </c>
      <c r="D1879" s="13" t="s">
        <v>1808</v>
      </c>
      <c r="E1879" s="13">
        <v>6453.0</v>
      </c>
      <c r="F1879" s="13">
        <f>(Comuni!$E1879/$E$7910)*100</f>
        <v>0.01085943994</v>
      </c>
      <c r="G1879" s="13">
        <f t="array" ref="G1879">Comuni!$E1879/XLOOKUP(B1879,Ripartizione_Geografica!$C$2:$C$21,Ripartizione_Geografica!$D$2:$D$21)*100</f>
        <v>0.06649731646</v>
      </c>
      <c r="H1879" s="13" t="str">
        <f t="shared" si="1"/>
        <v/>
      </c>
      <c r="I1879" s="13" t="str">
        <f t="array" ref="I1879">XLOOKUP(B1879,Ripartizione_Geografica!$C$2:$C$21,Ripartizione_Geografica!$B$2:$B$21)</f>
        <v>Nord-ovest</v>
      </c>
    </row>
    <row r="1880" ht="14.25" customHeight="1">
      <c r="A1880" s="13" t="s">
        <v>1935</v>
      </c>
      <c r="B1880" s="13" t="s">
        <v>23</v>
      </c>
      <c r="C1880" s="13" t="str">
        <f t="array" ref="C1880">XLOOKUP(D1880,Province!$B$2:$B$108,Province!$A$2:$A$108)</f>
        <v>Bergamo</v>
      </c>
      <c r="D1880" s="13" t="s">
        <v>1808</v>
      </c>
      <c r="E1880" s="13">
        <v>10088.0</v>
      </c>
      <c r="F1880" s="13">
        <f>(Comuni!$E1880/$E$7910)*100</f>
        <v>0.0169766047</v>
      </c>
      <c r="G1880" s="13">
        <f t="array" ref="G1880">Comuni!$E1880/XLOOKUP(B1880,Ripartizione_Geografica!$C$2:$C$21,Ripartizione_Geografica!$D$2:$D$21)*100</f>
        <v>0.1039555135</v>
      </c>
      <c r="H1880" s="13" t="str">
        <f t="shared" si="1"/>
        <v/>
      </c>
      <c r="I1880" s="13" t="str">
        <f t="array" ref="I1880">XLOOKUP(B1880,Ripartizione_Geografica!$C$2:$C$21,Ripartizione_Geografica!$B$2:$B$21)</f>
        <v>Nord-ovest</v>
      </c>
    </row>
    <row r="1881" ht="14.25" customHeight="1">
      <c r="A1881" s="13" t="s">
        <v>1936</v>
      </c>
      <c r="B1881" s="13" t="s">
        <v>23</v>
      </c>
      <c r="C1881" s="13" t="str">
        <f t="array" ref="C1881">XLOOKUP(D1881,Province!$B$2:$B$108,Province!$A$2:$A$108)</f>
        <v>Bergamo</v>
      </c>
      <c r="D1881" s="13" t="s">
        <v>1808</v>
      </c>
      <c r="E1881" s="13">
        <v>193.0</v>
      </c>
      <c r="F1881" s="13">
        <f>(Comuni!$E1881/$E$7910)*100</f>
        <v>0.0003247903159</v>
      </c>
      <c r="G1881" s="13">
        <f t="array" ref="G1881">Comuni!$E1881/XLOOKUP(B1881,Ripartizione_Geografica!$C$2:$C$21,Ripartizione_Geografica!$D$2:$D$21)*100</f>
        <v>0.001988839621</v>
      </c>
      <c r="H1881" s="13" t="str">
        <f t="shared" si="1"/>
        <v/>
      </c>
      <c r="I1881" s="13" t="str">
        <f t="array" ref="I1881">XLOOKUP(B1881,Ripartizione_Geografica!$C$2:$C$21,Ripartizione_Geografica!$B$2:$B$21)</f>
        <v>Nord-ovest</v>
      </c>
    </row>
    <row r="1882" ht="14.25" customHeight="1">
      <c r="A1882" s="13" t="s">
        <v>1937</v>
      </c>
      <c r="B1882" s="13" t="s">
        <v>23</v>
      </c>
      <c r="C1882" s="13" t="str">
        <f t="array" ref="C1882">XLOOKUP(D1882,Province!$B$2:$B$108,Province!$A$2:$A$108)</f>
        <v>Bergamo</v>
      </c>
      <c r="D1882" s="13" t="s">
        <v>1808</v>
      </c>
      <c r="E1882" s="13">
        <v>2927.0</v>
      </c>
      <c r="F1882" s="13">
        <f>(Comuni!$E1882/$E$7910)*100</f>
        <v>0.004925705982</v>
      </c>
      <c r="G1882" s="13">
        <f t="array" ref="G1882">Comuni!$E1882/XLOOKUP(B1882,Ripartizione_Geografica!$C$2:$C$21,Ripartizione_Geografica!$D$2:$D$21)*100</f>
        <v>0.03016235011</v>
      </c>
      <c r="H1882" s="13" t="str">
        <f t="shared" si="1"/>
        <v/>
      </c>
      <c r="I1882" s="13" t="str">
        <f t="array" ref="I1882">XLOOKUP(B1882,Ripartizione_Geografica!$C$2:$C$21,Ripartizione_Geografica!$B$2:$B$21)</f>
        <v>Nord-ovest</v>
      </c>
    </row>
    <row r="1883" ht="14.25" customHeight="1">
      <c r="A1883" s="13" t="s">
        <v>1938</v>
      </c>
      <c r="B1883" s="13" t="s">
        <v>23</v>
      </c>
      <c r="C1883" s="13" t="str">
        <f t="array" ref="C1883">XLOOKUP(D1883,Province!$B$2:$B$108,Province!$A$2:$A$108)</f>
        <v>Bergamo</v>
      </c>
      <c r="D1883" s="13" t="s">
        <v>1808</v>
      </c>
      <c r="E1883" s="13">
        <v>213.0</v>
      </c>
      <c r="F1883" s="13">
        <f>(Comuni!$E1883/$E$7910)*100</f>
        <v>0.0003584473434</v>
      </c>
      <c r="G1883" s="13">
        <f t="array" ref="G1883">Comuni!$E1883/XLOOKUP(B1883,Ripartizione_Geografica!$C$2:$C$21,Ripartizione_Geografica!$D$2:$D$21)*100</f>
        <v>0.002194936991</v>
      </c>
      <c r="H1883" s="13" t="str">
        <f t="shared" si="1"/>
        <v/>
      </c>
      <c r="I1883" s="13" t="str">
        <f t="array" ref="I1883">XLOOKUP(B1883,Ripartizione_Geografica!$C$2:$C$21,Ripartizione_Geografica!$B$2:$B$21)</f>
        <v>Nord-ovest</v>
      </c>
    </row>
    <row r="1884" ht="14.25" customHeight="1">
      <c r="A1884" s="13" t="s">
        <v>1939</v>
      </c>
      <c r="B1884" s="13" t="s">
        <v>23</v>
      </c>
      <c r="C1884" s="13" t="str">
        <f t="array" ref="C1884">XLOOKUP(D1884,Province!$B$2:$B$108,Province!$A$2:$A$108)</f>
        <v>Bergamo</v>
      </c>
      <c r="D1884" s="13" t="s">
        <v>1808</v>
      </c>
      <c r="E1884" s="13">
        <v>1190.0</v>
      </c>
      <c r="F1884" s="13">
        <f>(Comuni!$E1884/$E$7910)*100</f>
        <v>0.002002593139</v>
      </c>
      <c r="G1884" s="13">
        <f t="array" ref="G1884">Comuni!$E1884/XLOOKUP(B1884,Ripartizione_Geografica!$C$2:$C$21,Ripartizione_Geografica!$D$2:$D$21)*100</f>
        <v>0.01226279352</v>
      </c>
      <c r="H1884" s="13" t="str">
        <f t="shared" si="1"/>
        <v/>
      </c>
      <c r="I1884" s="13" t="str">
        <f t="array" ref="I1884">XLOOKUP(B1884,Ripartizione_Geografica!$C$2:$C$21,Ripartizione_Geografica!$B$2:$B$21)</f>
        <v>Nord-ovest</v>
      </c>
    </row>
    <row r="1885" ht="14.25" customHeight="1">
      <c r="A1885" s="13" t="s">
        <v>1940</v>
      </c>
      <c r="B1885" s="13" t="s">
        <v>23</v>
      </c>
      <c r="C1885" s="13" t="str">
        <f t="array" ref="C1885">XLOOKUP(D1885,Province!$B$2:$B$108,Province!$A$2:$A$108)</f>
        <v>Bergamo</v>
      </c>
      <c r="D1885" s="13" t="s">
        <v>1808</v>
      </c>
      <c r="E1885" s="13">
        <v>3173.0</v>
      </c>
      <c r="F1885" s="13">
        <f>(Comuni!$E1885/$E$7910)*100</f>
        <v>0.005339687421</v>
      </c>
      <c r="G1885" s="13">
        <f t="array" ref="G1885">Comuni!$E1885/XLOOKUP(B1885,Ripartizione_Geografica!$C$2:$C$21,Ripartizione_Geografica!$D$2:$D$21)*100</f>
        <v>0.03269734776</v>
      </c>
      <c r="H1885" s="13" t="str">
        <f t="shared" si="1"/>
        <v/>
      </c>
      <c r="I1885" s="13" t="str">
        <f t="array" ref="I1885">XLOOKUP(B1885,Ripartizione_Geografica!$C$2:$C$21,Ripartizione_Geografica!$B$2:$B$21)</f>
        <v>Nord-ovest</v>
      </c>
    </row>
    <row r="1886" ht="14.25" customHeight="1">
      <c r="A1886" s="13" t="s">
        <v>1941</v>
      </c>
      <c r="B1886" s="13" t="s">
        <v>23</v>
      </c>
      <c r="C1886" s="13" t="str">
        <f t="array" ref="C1886">XLOOKUP(D1886,Province!$B$2:$B$108,Province!$A$2:$A$108)</f>
        <v>Bergamo</v>
      </c>
      <c r="D1886" s="13" t="s">
        <v>1808</v>
      </c>
      <c r="E1886" s="13">
        <v>2581.0</v>
      </c>
      <c r="F1886" s="13">
        <f>(Comuni!$E1886/$E$7910)*100</f>
        <v>0.004343439406</v>
      </c>
      <c r="G1886" s="13">
        <f t="array" ref="G1886">Comuni!$E1886/XLOOKUP(B1886,Ripartizione_Geografica!$C$2:$C$21,Ripartizione_Geografica!$D$2:$D$21)*100</f>
        <v>0.02659686561</v>
      </c>
      <c r="H1886" s="13" t="str">
        <f t="shared" si="1"/>
        <v/>
      </c>
      <c r="I1886" s="13" t="str">
        <f t="array" ref="I1886">XLOOKUP(B1886,Ripartizione_Geografica!$C$2:$C$21,Ripartizione_Geografica!$B$2:$B$21)</f>
        <v>Nord-ovest</v>
      </c>
    </row>
    <row r="1887" ht="14.25" customHeight="1">
      <c r="A1887" s="13" t="s">
        <v>1942</v>
      </c>
      <c r="B1887" s="13" t="s">
        <v>23</v>
      </c>
      <c r="C1887" s="13" t="str">
        <f t="array" ref="C1887">XLOOKUP(D1887,Province!$B$2:$B$108,Province!$A$2:$A$108)</f>
        <v>Bergamo</v>
      </c>
      <c r="D1887" s="13" t="s">
        <v>1808</v>
      </c>
      <c r="E1887" s="13">
        <v>2890.0</v>
      </c>
      <c r="F1887" s="13">
        <f>(Comuni!$E1887/$E$7910)*100</f>
        <v>0.004863440481</v>
      </c>
      <c r="G1887" s="13">
        <f t="array" ref="G1887">Comuni!$E1887/XLOOKUP(B1887,Ripartizione_Geografica!$C$2:$C$21,Ripartizione_Geografica!$D$2:$D$21)*100</f>
        <v>0.02978106998</v>
      </c>
      <c r="H1887" s="13" t="str">
        <f t="shared" si="1"/>
        <v/>
      </c>
      <c r="I1887" s="13" t="str">
        <f t="array" ref="I1887">XLOOKUP(B1887,Ripartizione_Geografica!$C$2:$C$21,Ripartizione_Geografica!$B$2:$B$21)</f>
        <v>Nord-ovest</v>
      </c>
    </row>
    <row r="1888" ht="14.25" customHeight="1">
      <c r="A1888" s="13" t="s">
        <v>1943</v>
      </c>
      <c r="B1888" s="13" t="s">
        <v>23</v>
      </c>
      <c r="C1888" s="13" t="str">
        <f t="array" ref="C1888">XLOOKUP(D1888,Province!$B$2:$B$108,Province!$A$2:$A$108)</f>
        <v>Bergamo</v>
      </c>
      <c r="D1888" s="13" t="s">
        <v>1808</v>
      </c>
      <c r="E1888" s="13">
        <v>4574.0</v>
      </c>
      <c r="F1888" s="13">
        <f>(Comuni!$E1888/$E$7910)*100</f>
        <v>0.007697362201</v>
      </c>
      <c r="G1888" s="13">
        <f t="array" ref="G1888">Comuni!$E1888/XLOOKUP(B1888,Ripartizione_Geografica!$C$2:$C$21,Ripartizione_Geografica!$D$2:$D$21)*100</f>
        <v>0.04713446854</v>
      </c>
      <c r="H1888" s="13" t="str">
        <f t="shared" si="1"/>
        <v/>
      </c>
      <c r="I1888" s="13" t="str">
        <f t="array" ref="I1888">XLOOKUP(B1888,Ripartizione_Geografica!$C$2:$C$21,Ripartizione_Geografica!$B$2:$B$21)</f>
        <v>Nord-ovest</v>
      </c>
    </row>
    <row r="1889" ht="14.25" customHeight="1">
      <c r="A1889" s="13" t="s">
        <v>1944</v>
      </c>
      <c r="B1889" s="13" t="s">
        <v>23</v>
      </c>
      <c r="C1889" s="13" t="str">
        <f t="array" ref="C1889">XLOOKUP(D1889,Province!$B$2:$B$108,Province!$A$2:$A$108)</f>
        <v>Bergamo</v>
      </c>
      <c r="D1889" s="13" t="s">
        <v>1808</v>
      </c>
      <c r="E1889" s="13">
        <v>7460.0</v>
      </c>
      <c r="F1889" s="13">
        <f>(Comuni!$E1889/$E$7910)*100</f>
        <v>0.01255407128</v>
      </c>
      <c r="G1889" s="13">
        <f t="array" ref="G1889">Comuni!$E1889/XLOOKUP(B1889,Ripartizione_Geografica!$C$2:$C$21,Ripartizione_Geografica!$D$2:$D$21)*100</f>
        <v>0.07687431904</v>
      </c>
      <c r="H1889" s="13" t="str">
        <f t="shared" si="1"/>
        <v/>
      </c>
      <c r="I1889" s="13" t="str">
        <f t="array" ref="I1889">XLOOKUP(B1889,Ripartizione_Geografica!$C$2:$C$21,Ripartizione_Geografica!$B$2:$B$21)</f>
        <v>Nord-ovest</v>
      </c>
    </row>
    <row r="1890" ht="14.25" customHeight="1">
      <c r="A1890" s="13" t="s">
        <v>1945</v>
      </c>
      <c r="B1890" s="13" t="s">
        <v>23</v>
      </c>
      <c r="C1890" s="13" t="str">
        <f t="array" ref="C1890">XLOOKUP(D1890,Province!$B$2:$B$108,Province!$A$2:$A$108)</f>
        <v>Bergamo</v>
      </c>
      <c r="D1890" s="13" t="s">
        <v>1808</v>
      </c>
      <c r="E1890" s="13">
        <v>11542.0</v>
      </c>
      <c r="F1890" s="13">
        <f>(Comuni!$E1890/$E$7910)*100</f>
        <v>0.0194234706</v>
      </c>
      <c r="G1890" s="13">
        <f t="array" ref="G1890">Comuni!$E1890/XLOOKUP(B1890,Ripartizione_Geografica!$C$2:$C$21,Ripartizione_Geografica!$D$2:$D$21)*100</f>
        <v>0.1189387923</v>
      </c>
      <c r="H1890" s="13" t="str">
        <f t="shared" si="1"/>
        <v/>
      </c>
      <c r="I1890" s="13" t="str">
        <f t="array" ref="I1890">XLOOKUP(B1890,Ripartizione_Geografica!$C$2:$C$21,Ripartizione_Geografica!$B$2:$B$21)</f>
        <v>Nord-ovest</v>
      </c>
    </row>
    <row r="1891" ht="14.25" customHeight="1">
      <c r="A1891" s="13" t="s">
        <v>1946</v>
      </c>
      <c r="B1891" s="13" t="s">
        <v>23</v>
      </c>
      <c r="C1891" s="13" t="str">
        <f t="array" ref="C1891">XLOOKUP(D1891,Province!$B$2:$B$108,Province!$A$2:$A$108)</f>
        <v>Bergamo</v>
      </c>
      <c r="D1891" s="13" t="s">
        <v>1808</v>
      </c>
      <c r="E1891" s="13">
        <v>518.0</v>
      </c>
      <c r="F1891" s="13">
        <f>(Comuni!$E1891/$E$7910)*100</f>
        <v>0.0008717170136</v>
      </c>
      <c r="G1891" s="13">
        <f t="array" ref="G1891">Comuni!$E1891/XLOOKUP(B1891,Ripartizione_Geografica!$C$2:$C$21,Ripartizione_Geografica!$D$2:$D$21)*100</f>
        <v>0.005337921885</v>
      </c>
      <c r="H1891" s="13" t="str">
        <f t="shared" si="1"/>
        <v/>
      </c>
      <c r="I1891" s="13" t="str">
        <f t="array" ref="I1891">XLOOKUP(B1891,Ripartizione_Geografica!$C$2:$C$21,Ripartizione_Geografica!$B$2:$B$21)</f>
        <v>Nord-ovest</v>
      </c>
    </row>
    <row r="1892" ht="14.25" customHeight="1">
      <c r="A1892" s="13" t="s">
        <v>1947</v>
      </c>
      <c r="B1892" s="13" t="s">
        <v>23</v>
      </c>
      <c r="C1892" s="13" t="str">
        <f t="array" ref="C1892">XLOOKUP(D1892,Province!$B$2:$B$108,Province!$A$2:$A$108)</f>
        <v>Bergamo</v>
      </c>
      <c r="D1892" s="13" t="s">
        <v>1808</v>
      </c>
      <c r="E1892" s="13">
        <v>1058.0</v>
      </c>
      <c r="F1892" s="13">
        <f>(Comuni!$E1892/$E$7910)*100</f>
        <v>0.001780456758</v>
      </c>
      <c r="G1892" s="13">
        <f t="array" ref="G1892">Comuni!$E1892/XLOOKUP(B1892,Ripartizione_Geografica!$C$2:$C$21,Ripartizione_Geografica!$D$2:$D$21)*100</f>
        <v>0.01090255088</v>
      </c>
      <c r="H1892" s="13" t="str">
        <f t="shared" si="1"/>
        <v/>
      </c>
      <c r="I1892" s="13" t="str">
        <f t="array" ref="I1892">XLOOKUP(B1892,Ripartizione_Geografica!$C$2:$C$21,Ripartizione_Geografica!$B$2:$B$21)</f>
        <v>Nord-ovest</v>
      </c>
    </row>
    <row r="1893" ht="14.25" customHeight="1">
      <c r="A1893" s="13" t="s">
        <v>1948</v>
      </c>
      <c r="B1893" s="13" t="s">
        <v>23</v>
      </c>
      <c r="C1893" s="13" t="str">
        <f t="array" ref="C1893">XLOOKUP(D1893,Province!$B$2:$B$108,Province!$A$2:$A$108)</f>
        <v>Bergamo</v>
      </c>
      <c r="D1893" s="13" t="s">
        <v>1808</v>
      </c>
      <c r="E1893" s="13">
        <v>174.0</v>
      </c>
      <c r="F1893" s="13">
        <f>(Comuni!$E1893/$E$7910)*100</f>
        <v>0.0002928161397</v>
      </c>
      <c r="G1893" s="13">
        <f t="array" ref="G1893">Comuni!$E1893/XLOOKUP(B1893,Ripartizione_Geografica!$C$2:$C$21,Ripartizione_Geografica!$D$2:$D$21)*100</f>
        <v>0.00179304712</v>
      </c>
      <c r="H1893" s="13" t="str">
        <f t="shared" si="1"/>
        <v/>
      </c>
      <c r="I1893" s="13" t="str">
        <f t="array" ref="I1893">XLOOKUP(B1893,Ripartizione_Geografica!$C$2:$C$21,Ripartizione_Geografica!$B$2:$B$21)</f>
        <v>Nord-ovest</v>
      </c>
    </row>
    <row r="1894" ht="14.25" customHeight="1">
      <c r="A1894" s="13" t="s">
        <v>1949</v>
      </c>
      <c r="B1894" s="13" t="s">
        <v>23</v>
      </c>
      <c r="C1894" s="13" t="str">
        <f t="array" ref="C1894">XLOOKUP(D1894,Province!$B$2:$B$108,Province!$A$2:$A$108)</f>
        <v>Bergamo</v>
      </c>
      <c r="D1894" s="13" t="s">
        <v>1808</v>
      </c>
      <c r="E1894" s="13">
        <v>652.0</v>
      </c>
      <c r="F1894" s="13">
        <f>(Comuni!$E1894/$E$7910)*100</f>
        <v>0.001097219098</v>
      </c>
      <c r="G1894" s="13">
        <f t="array" ref="G1894">Comuni!$E1894/XLOOKUP(B1894,Ripartizione_Geografica!$C$2:$C$21,Ripartizione_Geografica!$D$2:$D$21)*100</f>
        <v>0.006718774265</v>
      </c>
      <c r="H1894" s="13" t="str">
        <f t="shared" si="1"/>
        <v/>
      </c>
      <c r="I1894" s="13" t="str">
        <f t="array" ref="I1894">XLOOKUP(B1894,Ripartizione_Geografica!$C$2:$C$21,Ripartizione_Geografica!$B$2:$B$21)</f>
        <v>Nord-ovest</v>
      </c>
    </row>
    <row r="1895" ht="14.25" customHeight="1">
      <c r="A1895" s="13" t="s">
        <v>1950</v>
      </c>
      <c r="B1895" s="13" t="s">
        <v>23</v>
      </c>
      <c r="C1895" s="13" t="str">
        <f t="array" ref="C1895">XLOOKUP(D1895,Province!$B$2:$B$108,Province!$A$2:$A$108)</f>
        <v>Bergamo</v>
      </c>
      <c r="D1895" s="13" t="s">
        <v>1808</v>
      </c>
      <c r="E1895" s="13">
        <v>846.0</v>
      </c>
      <c r="F1895" s="13">
        <f>(Comuni!$E1895/$E$7910)*100</f>
        <v>0.001423692265</v>
      </c>
      <c r="G1895" s="13">
        <f t="array" ref="G1895">Comuni!$E1895/XLOOKUP(B1895,Ripartizione_Geografica!$C$2:$C$21,Ripartizione_Geografica!$D$2:$D$21)*100</f>
        <v>0.008717918755</v>
      </c>
      <c r="H1895" s="13" t="str">
        <f t="shared" si="1"/>
        <v/>
      </c>
      <c r="I1895" s="13" t="str">
        <f t="array" ref="I1895">XLOOKUP(B1895,Ripartizione_Geografica!$C$2:$C$21,Ripartizione_Geografica!$B$2:$B$21)</f>
        <v>Nord-ovest</v>
      </c>
    </row>
    <row r="1896" ht="14.25" customHeight="1">
      <c r="A1896" s="13" t="s">
        <v>1951</v>
      </c>
      <c r="B1896" s="13" t="s">
        <v>23</v>
      </c>
      <c r="C1896" s="13" t="str">
        <f t="array" ref="C1896">XLOOKUP(D1896,Province!$B$2:$B$108,Province!$A$2:$A$108)</f>
        <v>Bergamo</v>
      </c>
      <c r="D1896" s="13" t="s">
        <v>1808</v>
      </c>
      <c r="E1896" s="13">
        <v>1733.0</v>
      </c>
      <c r="F1896" s="13">
        <f>(Comuni!$E1896/$E$7910)*100</f>
        <v>0.002916381437</v>
      </c>
      <c r="G1896" s="13">
        <f t="array" ref="G1896">Comuni!$E1896/XLOOKUP(B1896,Ripartizione_Geografica!$C$2:$C$21,Ripartizione_Geografica!$D$2:$D$21)*100</f>
        <v>0.01785833712</v>
      </c>
      <c r="H1896" s="13" t="str">
        <f t="shared" si="1"/>
        <v/>
      </c>
      <c r="I1896" s="13" t="str">
        <f t="array" ref="I1896">XLOOKUP(B1896,Ripartizione_Geografica!$C$2:$C$21,Ripartizione_Geografica!$B$2:$B$21)</f>
        <v>Nord-ovest</v>
      </c>
    </row>
    <row r="1897" ht="14.25" customHeight="1">
      <c r="A1897" s="13" t="s">
        <v>1952</v>
      </c>
      <c r="B1897" s="13" t="s">
        <v>23</v>
      </c>
      <c r="C1897" s="13" t="str">
        <f t="array" ref="C1897">XLOOKUP(D1897,Province!$B$2:$B$108,Province!$A$2:$A$108)</f>
        <v>Bergamo</v>
      </c>
      <c r="D1897" s="13" t="s">
        <v>1808</v>
      </c>
      <c r="E1897" s="13">
        <v>172.0</v>
      </c>
      <c r="F1897" s="13">
        <f>(Comuni!$E1897/$E$7910)*100</f>
        <v>0.0002894504369</v>
      </c>
      <c r="G1897" s="13">
        <f t="array" ref="G1897">Comuni!$E1897/XLOOKUP(B1897,Ripartizione_Geografica!$C$2:$C$21,Ripartizione_Geografica!$D$2:$D$21)*100</f>
        <v>0.001772437383</v>
      </c>
      <c r="H1897" s="13" t="str">
        <f t="shared" si="1"/>
        <v/>
      </c>
      <c r="I1897" s="13" t="str">
        <f t="array" ref="I1897">XLOOKUP(B1897,Ripartizione_Geografica!$C$2:$C$21,Ripartizione_Geografica!$B$2:$B$21)</f>
        <v>Nord-ovest</v>
      </c>
    </row>
    <row r="1898" ht="14.25" customHeight="1">
      <c r="A1898" s="13" t="s">
        <v>1953</v>
      </c>
      <c r="B1898" s="13" t="s">
        <v>23</v>
      </c>
      <c r="C1898" s="13" t="str">
        <f t="array" ref="C1898">XLOOKUP(D1898,Province!$B$2:$B$108,Province!$A$2:$A$108)</f>
        <v>Bergamo</v>
      </c>
      <c r="D1898" s="13" t="s">
        <v>1808</v>
      </c>
      <c r="E1898" s="13">
        <v>5079.0</v>
      </c>
      <c r="F1898" s="13">
        <f>(Comuni!$E1898/$E$7910)*100</f>
        <v>0.008547202147</v>
      </c>
      <c r="G1898" s="13">
        <f t="array" ref="G1898">Comuni!$E1898/XLOOKUP(B1898,Ripartizione_Geografica!$C$2:$C$21,Ripartizione_Geografica!$D$2:$D$21)*100</f>
        <v>0.05233842713</v>
      </c>
      <c r="H1898" s="13" t="str">
        <f t="shared" si="1"/>
        <v/>
      </c>
      <c r="I1898" s="13" t="str">
        <f t="array" ref="I1898">XLOOKUP(B1898,Ripartizione_Geografica!$C$2:$C$21,Ripartizione_Geografica!$B$2:$B$21)</f>
        <v>Nord-ovest</v>
      </c>
    </row>
    <row r="1899" ht="14.25" customHeight="1">
      <c r="A1899" s="13" t="s">
        <v>1954</v>
      </c>
      <c r="B1899" s="13" t="s">
        <v>23</v>
      </c>
      <c r="C1899" s="13" t="str">
        <f t="array" ref="C1899">XLOOKUP(D1899,Province!$B$2:$B$108,Province!$A$2:$A$108)</f>
        <v>Bergamo</v>
      </c>
      <c r="D1899" s="13" t="s">
        <v>1808</v>
      </c>
      <c r="E1899" s="13">
        <v>12080.0</v>
      </c>
      <c r="F1899" s="13">
        <f>(Comuni!$E1899/$E$7910)*100</f>
        <v>0.02032884464</v>
      </c>
      <c r="G1899" s="13">
        <f t="array" ref="G1899">Comuni!$E1899/XLOOKUP(B1899,Ripartizione_Geografica!$C$2:$C$21,Ripartizione_Geografica!$D$2:$D$21)*100</f>
        <v>0.1244828115</v>
      </c>
      <c r="H1899" s="13" t="str">
        <f t="shared" si="1"/>
        <v/>
      </c>
      <c r="I1899" s="13" t="str">
        <f t="array" ref="I1899">XLOOKUP(B1899,Ripartizione_Geografica!$C$2:$C$21,Ripartizione_Geografica!$B$2:$B$21)</f>
        <v>Nord-ovest</v>
      </c>
    </row>
    <row r="1900" ht="14.25" customHeight="1">
      <c r="A1900" s="13" t="s">
        <v>1955</v>
      </c>
      <c r="B1900" s="13" t="s">
        <v>23</v>
      </c>
      <c r="C1900" s="13" t="str">
        <f t="array" ref="C1900">XLOOKUP(D1900,Province!$B$2:$B$108,Province!$A$2:$A$108)</f>
        <v>Bergamo</v>
      </c>
      <c r="D1900" s="13" t="s">
        <v>1808</v>
      </c>
      <c r="E1900" s="13">
        <v>2082.0</v>
      </c>
      <c r="F1900" s="13">
        <f>(Comuni!$E1900/$E$7910)*100</f>
        <v>0.003503696568</v>
      </c>
      <c r="G1900" s="13">
        <f t="array" ref="G1900">Comuni!$E1900/XLOOKUP(B1900,Ripartizione_Geografica!$C$2:$C$21,Ripartizione_Geografica!$D$2:$D$21)*100</f>
        <v>0.02145473623</v>
      </c>
      <c r="H1900" s="13" t="str">
        <f t="shared" si="1"/>
        <v/>
      </c>
      <c r="I1900" s="13" t="str">
        <f t="array" ref="I1900">XLOOKUP(B1900,Ripartizione_Geografica!$C$2:$C$21,Ripartizione_Geografica!$B$2:$B$21)</f>
        <v>Nord-ovest</v>
      </c>
    </row>
    <row r="1901" ht="14.25" customHeight="1">
      <c r="A1901" s="13" t="s">
        <v>1956</v>
      </c>
      <c r="B1901" s="13" t="s">
        <v>23</v>
      </c>
      <c r="C1901" s="13" t="str">
        <f t="array" ref="C1901">XLOOKUP(D1901,Province!$B$2:$B$108,Province!$A$2:$A$108)</f>
        <v>Bergamo</v>
      </c>
      <c r="D1901" s="13" t="s">
        <v>1808</v>
      </c>
      <c r="E1901" s="13">
        <v>3996.0</v>
      </c>
      <c r="F1901" s="13">
        <f>(Comuni!$E1901/$E$7910)*100</f>
        <v>0.006724674105</v>
      </c>
      <c r="G1901" s="13">
        <f t="array" ref="G1901">Comuni!$E1901/XLOOKUP(B1901,Ripartizione_Geografica!$C$2:$C$21,Ripartizione_Geografica!$D$2:$D$21)*100</f>
        <v>0.04117825454</v>
      </c>
      <c r="H1901" s="13" t="str">
        <f t="shared" si="1"/>
        <v/>
      </c>
      <c r="I1901" s="13" t="str">
        <f t="array" ref="I1901">XLOOKUP(B1901,Ripartizione_Geografica!$C$2:$C$21,Ripartizione_Geografica!$B$2:$B$21)</f>
        <v>Nord-ovest</v>
      </c>
    </row>
    <row r="1902" ht="14.25" customHeight="1">
      <c r="A1902" s="13" t="s">
        <v>1957</v>
      </c>
      <c r="B1902" s="13" t="s">
        <v>23</v>
      </c>
      <c r="C1902" s="13" t="str">
        <f t="array" ref="C1902">XLOOKUP(D1902,Province!$B$2:$B$108,Province!$A$2:$A$108)</f>
        <v>Bergamo</v>
      </c>
      <c r="D1902" s="13" t="s">
        <v>1808</v>
      </c>
      <c r="E1902" s="13">
        <v>4293.0</v>
      </c>
      <c r="F1902" s="13">
        <f>(Comuni!$E1902/$E$7910)*100</f>
        <v>0.007224480964</v>
      </c>
      <c r="G1902" s="13">
        <f t="array" ref="G1902">Comuni!$E1902/XLOOKUP(B1902,Ripartizione_Geografica!$C$2:$C$21,Ripartizione_Geografica!$D$2:$D$21)*100</f>
        <v>0.04423880049</v>
      </c>
      <c r="H1902" s="13" t="str">
        <f t="shared" si="1"/>
        <v/>
      </c>
      <c r="I1902" s="13" t="str">
        <f t="array" ref="I1902">XLOOKUP(B1902,Ripartizione_Geografica!$C$2:$C$21,Ripartizione_Geografica!$B$2:$B$21)</f>
        <v>Nord-ovest</v>
      </c>
    </row>
    <row r="1903" ht="14.25" customHeight="1">
      <c r="A1903" s="13" t="s">
        <v>1958</v>
      </c>
      <c r="B1903" s="13" t="s">
        <v>23</v>
      </c>
      <c r="C1903" s="13" t="str">
        <f t="array" ref="C1903">XLOOKUP(D1903,Province!$B$2:$B$108,Province!$A$2:$A$108)</f>
        <v>Bergamo</v>
      </c>
      <c r="D1903" s="13" t="s">
        <v>1808</v>
      </c>
      <c r="E1903" s="13">
        <v>5773.0</v>
      </c>
      <c r="F1903" s="13">
        <f>(Comuni!$E1903/$E$7910)*100</f>
        <v>0.009715101003</v>
      </c>
      <c r="G1903" s="13">
        <f t="array" ref="G1903">Comuni!$E1903/XLOOKUP(B1903,Ripartizione_Geografica!$C$2:$C$21,Ripartizione_Geografica!$D$2:$D$21)*100</f>
        <v>0.05949000587</v>
      </c>
      <c r="H1903" s="13" t="str">
        <f t="shared" si="1"/>
        <v/>
      </c>
      <c r="I1903" s="13" t="str">
        <f t="array" ref="I1903">XLOOKUP(B1903,Ripartizione_Geografica!$C$2:$C$21,Ripartizione_Geografica!$B$2:$B$21)</f>
        <v>Nord-ovest</v>
      </c>
    </row>
    <row r="1904" ht="14.25" customHeight="1">
      <c r="A1904" s="13" t="s">
        <v>1959</v>
      </c>
      <c r="B1904" s="13" t="s">
        <v>23</v>
      </c>
      <c r="C1904" s="13" t="str">
        <f t="array" ref="C1904">XLOOKUP(D1904,Province!$B$2:$B$108,Province!$A$2:$A$108)</f>
        <v>Bergamo</v>
      </c>
      <c r="D1904" s="13" t="s">
        <v>1808</v>
      </c>
      <c r="E1904" s="13">
        <v>2807.0</v>
      </c>
      <c r="F1904" s="13">
        <f>(Comuni!$E1904/$E$7910)*100</f>
        <v>0.004723763817</v>
      </c>
      <c r="G1904" s="13">
        <f t="array" ref="G1904">Comuni!$E1904/XLOOKUP(B1904,Ripartizione_Geografica!$C$2:$C$21,Ripartizione_Geografica!$D$2:$D$21)*100</f>
        <v>0.02892576589</v>
      </c>
      <c r="H1904" s="13" t="str">
        <f t="shared" si="1"/>
        <v/>
      </c>
      <c r="I1904" s="13" t="str">
        <f t="array" ref="I1904">XLOOKUP(B1904,Ripartizione_Geografica!$C$2:$C$21,Ripartizione_Geografica!$B$2:$B$21)</f>
        <v>Nord-ovest</v>
      </c>
    </row>
    <row r="1905" ht="14.25" customHeight="1">
      <c r="A1905" s="13" t="s">
        <v>1960</v>
      </c>
      <c r="B1905" s="13" t="s">
        <v>23</v>
      </c>
      <c r="C1905" s="13" t="str">
        <f t="array" ref="C1905">XLOOKUP(D1905,Province!$B$2:$B$108,Province!$A$2:$A$108)</f>
        <v>Bergamo</v>
      </c>
      <c r="D1905" s="13" t="s">
        <v>1808</v>
      </c>
      <c r="E1905" s="13">
        <v>373.0</v>
      </c>
      <c r="F1905" s="13">
        <f>(Comuni!$E1905/$E$7910)*100</f>
        <v>0.0006277035638</v>
      </c>
      <c r="G1905" s="13">
        <f t="array" ref="G1905">Comuni!$E1905/XLOOKUP(B1905,Ripartizione_Geografica!$C$2:$C$21,Ripartizione_Geografica!$D$2:$D$21)*100</f>
        <v>0.003843715952</v>
      </c>
      <c r="H1905" s="13" t="str">
        <f t="shared" si="1"/>
        <v/>
      </c>
      <c r="I1905" s="13" t="str">
        <f t="array" ref="I1905">XLOOKUP(B1905,Ripartizione_Geografica!$C$2:$C$21,Ripartizione_Geografica!$B$2:$B$21)</f>
        <v>Nord-ovest</v>
      </c>
    </row>
    <row r="1906" ht="14.25" customHeight="1">
      <c r="A1906" s="13" t="s">
        <v>1961</v>
      </c>
      <c r="B1906" s="13" t="s">
        <v>23</v>
      </c>
      <c r="C1906" s="13" t="str">
        <f t="array" ref="C1906">XLOOKUP(D1906,Province!$B$2:$B$108,Province!$A$2:$A$108)</f>
        <v>Bergamo</v>
      </c>
      <c r="D1906" s="13" t="s">
        <v>1808</v>
      </c>
      <c r="E1906" s="13">
        <v>5799.0</v>
      </c>
      <c r="F1906" s="13">
        <f>(Comuni!$E1906/$E$7910)*100</f>
        <v>0.009758855139</v>
      </c>
      <c r="G1906" s="13">
        <f t="array" ref="G1906">Comuni!$E1906/XLOOKUP(B1906,Ripartizione_Geografica!$C$2:$C$21,Ripartizione_Geografica!$D$2:$D$21)*100</f>
        <v>0.05975793246</v>
      </c>
      <c r="H1906" s="13" t="str">
        <f t="shared" si="1"/>
        <v/>
      </c>
      <c r="I1906" s="13" t="str">
        <f t="array" ref="I1906">XLOOKUP(B1906,Ripartizione_Geografica!$C$2:$C$21,Ripartizione_Geografica!$B$2:$B$21)</f>
        <v>Nord-ovest</v>
      </c>
    </row>
    <row r="1907" ht="14.25" customHeight="1">
      <c r="A1907" s="13" t="s">
        <v>1962</v>
      </c>
      <c r="B1907" s="13" t="s">
        <v>23</v>
      </c>
      <c r="C1907" s="13" t="str">
        <f t="array" ref="C1907">XLOOKUP(D1907,Province!$B$2:$B$108,Province!$A$2:$A$108)</f>
        <v>Bergamo</v>
      </c>
      <c r="D1907" s="13" t="s">
        <v>1808</v>
      </c>
      <c r="E1907" s="13">
        <v>1864.0</v>
      </c>
      <c r="F1907" s="13">
        <f>(Comuni!$E1907/$E$7910)*100</f>
        <v>0.003136834968</v>
      </c>
      <c r="G1907" s="13">
        <f t="array" ref="G1907">Comuni!$E1907/XLOOKUP(B1907,Ripartizione_Geografica!$C$2:$C$21,Ripartizione_Geografica!$D$2:$D$21)*100</f>
        <v>0.01920827489</v>
      </c>
      <c r="H1907" s="13" t="str">
        <f t="shared" si="1"/>
        <v/>
      </c>
      <c r="I1907" s="13" t="str">
        <f t="array" ref="I1907">XLOOKUP(B1907,Ripartizione_Geografica!$C$2:$C$21,Ripartizione_Geografica!$B$2:$B$21)</f>
        <v>Nord-ovest</v>
      </c>
    </row>
    <row r="1908" ht="14.25" customHeight="1">
      <c r="A1908" s="13" t="s">
        <v>1963</v>
      </c>
      <c r="B1908" s="13" t="s">
        <v>23</v>
      </c>
      <c r="C1908" s="13" t="str">
        <f t="array" ref="C1908">XLOOKUP(D1908,Province!$B$2:$B$108,Province!$A$2:$A$108)</f>
        <v>Bergamo</v>
      </c>
      <c r="D1908" s="13" t="s">
        <v>1808</v>
      </c>
      <c r="E1908" s="13">
        <v>1512.0</v>
      </c>
      <c r="F1908" s="13">
        <f>(Comuni!$E1908/$E$7910)*100</f>
        <v>0.002544471283</v>
      </c>
      <c r="G1908" s="13">
        <f t="array" ref="G1908">Comuni!$E1908/XLOOKUP(B1908,Ripartizione_Geografica!$C$2:$C$21,Ripartizione_Geografica!$D$2:$D$21)*100</f>
        <v>0.01558096118</v>
      </c>
      <c r="H1908" s="13" t="str">
        <f t="shared" si="1"/>
        <v/>
      </c>
      <c r="I1908" s="13" t="str">
        <f t="array" ref="I1908">XLOOKUP(B1908,Ripartizione_Geografica!$C$2:$C$21,Ripartizione_Geografica!$B$2:$B$21)</f>
        <v>Nord-ovest</v>
      </c>
    </row>
    <row r="1909" ht="14.25" customHeight="1">
      <c r="A1909" s="13" t="s">
        <v>1964</v>
      </c>
      <c r="B1909" s="13" t="s">
        <v>23</v>
      </c>
      <c r="C1909" s="13" t="str">
        <f t="array" ref="C1909">XLOOKUP(D1909,Province!$B$2:$B$108,Province!$A$2:$A$108)</f>
        <v>Bergamo</v>
      </c>
      <c r="D1909" s="13" t="s">
        <v>1808</v>
      </c>
      <c r="E1909" s="13">
        <v>1109.0</v>
      </c>
      <c r="F1909" s="13">
        <f>(Comuni!$E1909/$E$7910)*100</f>
        <v>0.001866282178</v>
      </c>
      <c r="G1909" s="13">
        <f t="array" ref="G1909">Comuni!$E1909/XLOOKUP(B1909,Ripartizione_Geografica!$C$2:$C$21,Ripartizione_Geografica!$D$2:$D$21)*100</f>
        <v>0.01142809917</v>
      </c>
      <c r="H1909" s="13" t="str">
        <f t="shared" si="1"/>
        <v/>
      </c>
      <c r="I1909" s="13" t="str">
        <f t="array" ref="I1909">XLOOKUP(B1909,Ripartizione_Geografica!$C$2:$C$21,Ripartizione_Geografica!$B$2:$B$21)</f>
        <v>Nord-ovest</v>
      </c>
    </row>
    <row r="1910" ht="14.25" customHeight="1">
      <c r="A1910" s="13" t="s">
        <v>1965</v>
      </c>
      <c r="B1910" s="13" t="s">
        <v>23</v>
      </c>
      <c r="C1910" s="13" t="str">
        <f t="array" ref="C1910">XLOOKUP(D1910,Province!$B$2:$B$108,Province!$A$2:$A$108)</f>
        <v>Bergamo</v>
      </c>
      <c r="D1910" s="13" t="s">
        <v>1808</v>
      </c>
      <c r="E1910" s="13">
        <v>1235.0</v>
      </c>
      <c r="F1910" s="13">
        <f>(Comuni!$E1910/$E$7910)*100</f>
        <v>0.002078321451</v>
      </c>
      <c r="G1910" s="13">
        <f t="array" ref="G1910">Comuni!$E1910/XLOOKUP(B1910,Ripartizione_Geografica!$C$2:$C$21,Ripartizione_Geografica!$D$2:$D$21)*100</f>
        <v>0.0127265126</v>
      </c>
      <c r="H1910" s="13" t="str">
        <f t="shared" si="1"/>
        <v/>
      </c>
      <c r="I1910" s="13" t="str">
        <f t="array" ref="I1910">XLOOKUP(B1910,Ripartizione_Geografica!$C$2:$C$21,Ripartizione_Geografica!$B$2:$B$21)</f>
        <v>Nord-ovest</v>
      </c>
    </row>
    <row r="1911" ht="14.25" customHeight="1">
      <c r="A1911" s="13" t="s">
        <v>1966</v>
      </c>
      <c r="B1911" s="13" t="s">
        <v>23</v>
      </c>
      <c r="C1911" s="13" t="str">
        <f t="array" ref="C1911">XLOOKUP(D1911,Province!$B$2:$B$108,Province!$A$2:$A$108)</f>
        <v>Bergamo</v>
      </c>
      <c r="D1911" s="13" t="s">
        <v>1808</v>
      </c>
      <c r="E1911" s="13">
        <v>437.0</v>
      </c>
      <c r="F1911" s="13">
        <f>(Comuni!$E1911/$E$7910)*100</f>
        <v>0.000735406052</v>
      </c>
      <c r="G1911" s="13">
        <f t="array" ref="G1911">Comuni!$E1911/XLOOKUP(B1911,Ripartizione_Geografica!$C$2:$C$21,Ripartizione_Geografica!$D$2:$D$21)*100</f>
        <v>0.004503227536</v>
      </c>
      <c r="H1911" s="13" t="str">
        <f t="shared" si="1"/>
        <v/>
      </c>
      <c r="I1911" s="13" t="str">
        <f t="array" ref="I1911">XLOOKUP(B1911,Ripartizione_Geografica!$C$2:$C$21,Ripartizione_Geografica!$B$2:$B$21)</f>
        <v>Nord-ovest</v>
      </c>
    </row>
    <row r="1912" ht="14.25" customHeight="1">
      <c r="A1912" s="13" t="s">
        <v>1967</v>
      </c>
      <c r="B1912" s="13" t="s">
        <v>23</v>
      </c>
      <c r="C1912" s="13" t="str">
        <f t="array" ref="C1912">XLOOKUP(D1912,Province!$B$2:$B$108,Province!$A$2:$A$108)</f>
        <v>Bergamo</v>
      </c>
      <c r="D1912" s="13" t="s">
        <v>1808</v>
      </c>
      <c r="E1912" s="13">
        <v>84.0</v>
      </c>
      <c r="F1912" s="13">
        <f>(Comuni!$E1912/$E$7910)*100</f>
        <v>0.0001413595157</v>
      </c>
      <c r="G1912" s="13">
        <f t="array" ref="G1912">Comuni!$E1912/XLOOKUP(B1912,Ripartizione_Geografica!$C$2:$C$21,Ripartizione_Geografica!$D$2:$D$21)*100</f>
        <v>0.0008656089544</v>
      </c>
      <c r="H1912" s="13" t="str">
        <f t="shared" si="1"/>
        <v/>
      </c>
      <c r="I1912" s="13" t="str">
        <f t="array" ref="I1912">XLOOKUP(B1912,Ripartizione_Geografica!$C$2:$C$21,Ripartizione_Geografica!$B$2:$B$21)</f>
        <v>Nord-ovest</v>
      </c>
    </row>
    <row r="1913" ht="14.25" customHeight="1">
      <c r="A1913" s="13" t="s">
        <v>1968</v>
      </c>
      <c r="B1913" s="13" t="s">
        <v>23</v>
      </c>
      <c r="C1913" s="13" t="str">
        <f t="array" ref="C1913">XLOOKUP(D1913,Province!$B$2:$B$108,Province!$A$2:$A$108)</f>
        <v>Bergamo</v>
      </c>
      <c r="D1913" s="13" t="s">
        <v>1808</v>
      </c>
      <c r="E1913" s="13">
        <v>1581.0</v>
      </c>
      <c r="F1913" s="13">
        <f>(Comuni!$E1913/$E$7910)*100</f>
        <v>0.002660588028</v>
      </c>
      <c r="G1913" s="13">
        <f t="array" ref="G1913">Comuni!$E1913/XLOOKUP(B1913,Ripartizione_Geografica!$C$2:$C$21,Ripartizione_Geografica!$D$2:$D$21)*100</f>
        <v>0.01629199711</v>
      </c>
      <c r="H1913" s="13" t="str">
        <f t="shared" si="1"/>
        <v/>
      </c>
      <c r="I1913" s="13" t="str">
        <f t="array" ref="I1913">XLOOKUP(B1913,Ripartizione_Geografica!$C$2:$C$21,Ripartizione_Geografica!$B$2:$B$21)</f>
        <v>Nord-ovest</v>
      </c>
    </row>
    <row r="1914" ht="14.25" customHeight="1">
      <c r="A1914" s="13" t="s">
        <v>1969</v>
      </c>
      <c r="B1914" s="13" t="s">
        <v>23</v>
      </c>
      <c r="C1914" s="13" t="str">
        <f t="array" ref="C1914">XLOOKUP(D1914,Province!$B$2:$B$108,Province!$A$2:$A$108)</f>
        <v>Bergamo</v>
      </c>
      <c r="D1914" s="13" t="s">
        <v>1808</v>
      </c>
      <c r="E1914" s="13">
        <v>1913.0</v>
      </c>
      <c r="F1914" s="13">
        <f>(Comuni!$E1914/$E$7910)*100</f>
        <v>0.003219294685</v>
      </c>
      <c r="G1914" s="13">
        <f t="array" ref="G1914">Comuni!$E1914/XLOOKUP(B1914,Ripartizione_Geografica!$C$2:$C$21,Ripartizione_Geografica!$D$2:$D$21)*100</f>
        <v>0.01971321345</v>
      </c>
      <c r="H1914" s="13" t="str">
        <f t="shared" si="1"/>
        <v/>
      </c>
      <c r="I1914" s="13" t="str">
        <f t="array" ref="I1914">XLOOKUP(B1914,Ripartizione_Geografica!$C$2:$C$21,Ripartizione_Geografica!$B$2:$B$21)</f>
        <v>Nord-ovest</v>
      </c>
    </row>
    <row r="1915" ht="14.25" customHeight="1">
      <c r="A1915" s="13" t="s">
        <v>1970</v>
      </c>
      <c r="B1915" s="13" t="s">
        <v>23</v>
      </c>
      <c r="C1915" s="13" t="str">
        <f t="array" ref="C1915">XLOOKUP(D1915,Province!$B$2:$B$108,Province!$A$2:$A$108)</f>
        <v>Bergamo</v>
      </c>
      <c r="D1915" s="13" t="s">
        <v>1808</v>
      </c>
      <c r="E1915" s="13">
        <v>6788.0</v>
      </c>
      <c r="F1915" s="13">
        <f>(Comuni!$E1915/$E$7910)*100</f>
        <v>0.01142319515</v>
      </c>
      <c r="G1915" s="13">
        <f t="array" ref="G1915">Comuni!$E1915/XLOOKUP(B1915,Ripartizione_Geografica!$C$2:$C$21,Ripartizione_Geografica!$D$2:$D$21)*100</f>
        <v>0.06994944741</v>
      </c>
      <c r="H1915" s="13" t="str">
        <f t="shared" si="1"/>
        <v/>
      </c>
      <c r="I1915" s="13" t="str">
        <f t="array" ref="I1915">XLOOKUP(B1915,Ripartizione_Geografica!$C$2:$C$21,Ripartizione_Geografica!$B$2:$B$21)</f>
        <v>Nord-ovest</v>
      </c>
    </row>
    <row r="1916" ht="14.25" customHeight="1">
      <c r="A1916" s="13" t="s">
        <v>1971</v>
      </c>
      <c r="B1916" s="13" t="s">
        <v>23</v>
      </c>
      <c r="C1916" s="13" t="str">
        <f t="array" ref="C1916">XLOOKUP(D1916,Province!$B$2:$B$108,Province!$A$2:$A$108)</f>
        <v>Bergamo</v>
      </c>
      <c r="D1916" s="13" t="s">
        <v>1808</v>
      </c>
      <c r="E1916" s="13">
        <v>11273.0</v>
      </c>
      <c r="F1916" s="13">
        <f>(Comuni!$E1916/$E$7910)*100</f>
        <v>0.01897078358</v>
      </c>
      <c r="G1916" s="13">
        <f t="array" ref="G1916">Comuni!$E1916/XLOOKUP(B1916,Ripartizione_Geografica!$C$2:$C$21,Ripartizione_Geografica!$D$2:$D$21)*100</f>
        <v>0.1161667826</v>
      </c>
      <c r="H1916" s="13" t="str">
        <f t="shared" si="1"/>
        <v/>
      </c>
      <c r="I1916" s="13" t="str">
        <f t="array" ref="I1916">XLOOKUP(B1916,Ripartizione_Geografica!$C$2:$C$21,Ripartizione_Geografica!$B$2:$B$21)</f>
        <v>Nord-ovest</v>
      </c>
    </row>
    <row r="1917" ht="14.25" customHeight="1">
      <c r="A1917" s="13" t="s">
        <v>1972</v>
      </c>
      <c r="B1917" s="13" t="s">
        <v>23</v>
      </c>
      <c r="C1917" s="13" t="str">
        <f t="array" ref="C1917">XLOOKUP(D1917,Province!$B$2:$B$108,Province!$A$2:$A$108)</f>
        <v>Bergamo</v>
      </c>
      <c r="D1917" s="13" t="s">
        <v>1808</v>
      </c>
      <c r="E1917" s="13">
        <v>3210.0</v>
      </c>
      <c r="F1917" s="13">
        <f>(Comuni!$E1917/$E$7910)*100</f>
        <v>0.005401952922</v>
      </c>
      <c r="G1917" s="13">
        <f t="array" ref="G1917">Comuni!$E1917/XLOOKUP(B1917,Ripartizione_Geografica!$C$2:$C$21,Ripartizione_Geografica!$D$2:$D$21)*100</f>
        <v>0.0330786279</v>
      </c>
      <c r="H1917" s="13" t="str">
        <f t="shared" si="1"/>
        <v/>
      </c>
      <c r="I1917" s="13" t="str">
        <f t="array" ref="I1917">XLOOKUP(B1917,Ripartizione_Geografica!$C$2:$C$21,Ripartizione_Geografica!$B$2:$B$21)</f>
        <v>Nord-ovest</v>
      </c>
    </row>
    <row r="1918" ht="14.25" customHeight="1">
      <c r="A1918" s="13" t="s">
        <v>1973</v>
      </c>
      <c r="B1918" s="13" t="s">
        <v>23</v>
      </c>
      <c r="C1918" s="13" t="str">
        <f t="array" ref="C1918">XLOOKUP(D1918,Province!$B$2:$B$108,Province!$A$2:$A$108)</f>
        <v>Bergamo</v>
      </c>
      <c r="D1918" s="13" t="s">
        <v>1808</v>
      </c>
      <c r="E1918" s="13">
        <v>4993.0</v>
      </c>
      <c r="F1918" s="13">
        <f>(Comuni!$E1918/$E$7910)*100</f>
        <v>0.008402476928</v>
      </c>
      <c r="G1918" s="13">
        <f t="array" ref="G1918">Comuni!$E1918/XLOOKUP(B1918,Ripartizione_Geografica!$C$2:$C$21,Ripartizione_Geografica!$D$2:$D$21)*100</f>
        <v>0.05145220844</v>
      </c>
      <c r="H1918" s="13" t="str">
        <f t="shared" si="1"/>
        <v/>
      </c>
      <c r="I1918" s="13" t="str">
        <f t="array" ref="I1918">XLOOKUP(B1918,Ripartizione_Geografica!$C$2:$C$21,Ripartizione_Geografica!$B$2:$B$21)</f>
        <v>Nord-ovest</v>
      </c>
    </row>
    <row r="1919" ht="14.25" customHeight="1">
      <c r="A1919" s="13" t="s">
        <v>1974</v>
      </c>
      <c r="B1919" s="13" t="s">
        <v>23</v>
      </c>
      <c r="C1919" s="13" t="str">
        <f t="array" ref="C1919">XLOOKUP(D1919,Province!$B$2:$B$108,Province!$A$2:$A$108)</f>
        <v>Bergamo</v>
      </c>
      <c r="D1919" s="13" t="s">
        <v>1808</v>
      </c>
      <c r="E1919" s="13">
        <v>4636.0</v>
      </c>
      <c r="F1919" s="13">
        <f>(Comuni!$E1919/$E$7910)*100</f>
        <v>0.007801698987</v>
      </c>
      <c r="G1919" s="13">
        <f t="array" ref="G1919">Comuni!$E1919/XLOOKUP(B1919,Ripartizione_Geografica!$C$2:$C$21,Ripartizione_Geografica!$D$2:$D$21)*100</f>
        <v>0.04777337039</v>
      </c>
      <c r="H1919" s="13" t="str">
        <f t="shared" si="1"/>
        <v/>
      </c>
      <c r="I1919" s="13" t="str">
        <f t="array" ref="I1919">XLOOKUP(B1919,Ripartizione_Geografica!$C$2:$C$21,Ripartizione_Geografica!$B$2:$B$21)</f>
        <v>Nord-ovest</v>
      </c>
    </row>
    <row r="1920" ht="14.25" customHeight="1">
      <c r="A1920" s="13" t="s">
        <v>1975</v>
      </c>
      <c r="B1920" s="13" t="s">
        <v>23</v>
      </c>
      <c r="C1920" s="13" t="str">
        <f t="array" ref="C1920">XLOOKUP(D1920,Province!$B$2:$B$108,Province!$A$2:$A$108)</f>
        <v>Bergamo</v>
      </c>
      <c r="D1920" s="13" t="s">
        <v>1808</v>
      </c>
      <c r="E1920" s="13">
        <v>1859.0</v>
      </c>
      <c r="F1920" s="13">
        <f>(Comuni!$E1920/$E$7910)*100</f>
        <v>0.003128420711</v>
      </c>
      <c r="G1920" s="13">
        <f t="array" ref="G1920">Comuni!$E1920/XLOOKUP(B1920,Ripartizione_Geografica!$C$2:$C$21,Ripartizione_Geografica!$D$2:$D$21)*100</f>
        <v>0.01915675055</v>
      </c>
      <c r="H1920" s="13" t="str">
        <f t="shared" si="1"/>
        <v/>
      </c>
      <c r="I1920" s="13" t="str">
        <f t="array" ref="I1920">XLOOKUP(B1920,Ripartizione_Geografica!$C$2:$C$21,Ripartizione_Geografica!$B$2:$B$21)</f>
        <v>Nord-ovest</v>
      </c>
    </row>
    <row r="1921" ht="14.25" customHeight="1">
      <c r="A1921" s="13" t="s">
        <v>1976</v>
      </c>
      <c r="B1921" s="13" t="s">
        <v>23</v>
      </c>
      <c r="C1921" s="13" t="str">
        <f t="array" ref="C1921">XLOOKUP(D1921,Province!$B$2:$B$108,Province!$A$2:$A$108)</f>
        <v>Bergamo</v>
      </c>
      <c r="D1921" s="13" t="s">
        <v>1808</v>
      </c>
      <c r="E1921" s="13">
        <v>1171.0</v>
      </c>
      <c r="F1921" s="13">
        <f>(Comuni!$E1921/$E$7910)*100</f>
        <v>0.001970618963</v>
      </c>
      <c r="G1921" s="13">
        <f t="array" ref="G1921">Comuni!$E1921/XLOOKUP(B1921,Ripartizione_Geografica!$C$2:$C$21,Ripartizione_Geografica!$D$2:$D$21)*100</f>
        <v>0.01206700102</v>
      </c>
      <c r="H1921" s="13" t="str">
        <f t="shared" si="1"/>
        <v/>
      </c>
      <c r="I1921" s="13" t="str">
        <f t="array" ref="I1921">XLOOKUP(B1921,Ripartizione_Geografica!$C$2:$C$21,Ripartizione_Geografica!$B$2:$B$21)</f>
        <v>Nord-ovest</v>
      </c>
    </row>
    <row r="1922" ht="14.25" customHeight="1">
      <c r="A1922" s="13" t="s">
        <v>1977</v>
      </c>
      <c r="B1922" s="13" t="s">
        <v>23</v>
      </c>
      <c r="C1922" s="13" t="str">
        <f t="array" ref="C1922">XLOOKUP(D1922,Province!$B$2:$B$108,Province!$A$2:$A$108)</f>
        <v>Bergamo</v>
      </c>
      <c r="D1922" s="13" t="s">
        <v>1808</v>
      </c>
      <c r="E1922" s="13">
        <v>4934.0</v>
      </c>
      <c r="F1922" s="13">
        <f>(Comuni!$E1922/$E$7910)*100</f>
        <v>0.008303188697</v>
      </c>
      <c r="G1922" s="13">
        <f t="array" ref="G1922">Comuni!$E1922/XLOOKUP(B1922,Ripartizione_Geografica!$C$2:$C$21,Ripartizione_Geografica!$D$2:$D$21)*100</f>
        <v>0.0508442212</v>
      </c>
      <c r="H1922" s="13" t="str">
        <f t="shared" si="1"/>
        <v/>
      </c>
      <c r="I1922" s="13" t="str">
        <f t="array" ref="I1922">XLOOKUP(B1922,Ripartizione_Geografica!$C$2:$C$21,Ripartizione_Geografica!$B$2:$B$21)</f>
        <v>Nord-ovest</v>
      </c>
    </row>
    <row r="1923" ht="14.25" customHeight="1">
      <c r="A1923" s="13" t="s">
        <v>1978</v>
      </c>
      <c r="B1923" s="13" t="s">
        <v>23</v>
      </c>
      <c r="C1923" s="13" t="str">
        <f t="array" ref="C1923">XLOOKUP(D1923,Province!$B$2:$B$108,Province!$A$2:$A$108)</f>
        <v>Bergamo</v>
      </c>
      <c r="D1923" s="13" t="s">
        <v>1808</v>
      </c>
      <c r="E1923" s="13">
        <v>1695.0</v>
      </c>
      <c r="F1923" s="13">
        <f>(Comuni!$E1923/$E$7910)*100</f>
        <v>0.002852433085</v>
      </c>
      <c r="G1923" s="13">
        <f t="array" ref="G1923">Comuni!$E1923/XLOOKUP(B1923,Ripartizione_Geografica!$C$2:$C$21,Ripartizione_Geografica!$D$2:$D$21)*100</f>
        <v>0.01746675211</v>
      </c>
      <c r="H1923" s="13" t="str">
        <f t="shared" si="1"/>
        <v/>
      </c>
      <c r="I1923" s="13" t="str">
        <f t="array" ref="I1923">XLOOKUP(B1923,Ripartizione_Geografica!$C$2:$C$21,Ripartizione_Geografica!$B$2:$B$21)</f>
        <v>Nord-ovest</v>
      </c>
    </row>
    <row r="1924" ht="14.25" customHeight="1">
      <c r="A1924" s="13" t="s">
        <v>1979</v>
      </c>
      <c r="B1924" s="13" t="s">
        <v>23</v>
      </c>
      <c r="C1924" s="13" t="str">
        <f t="array" ref="C1924">XLOOKUP(D1924,Province!$B$2:$B$108,Province!$A$2:$A$108)</f>
        <v>Bergamo</v>
      </c>
      <c r="D1924" s="13" t="s">
        <v>1808</v>
      </c>
      <c r="E1924" s="13">
        <v>5986.0</v>
      </c>
      <c r="F1924" s="13">
        <f>(Comuni!$E1924/$E$7910)*100</f>
        <v>0.01007354835</v>
      </c>
      <c r="G1924" s="13">
        <f t="array" ref="G1924">Comuni!$E1924/XLOOKUP(B1924,Ripartizione_Geografica!$C$2:$C$21,Ripartizione_Geografica!$D$2:$D$21)*100</f>
        <v>0.06168494287</v>
      </c>
      <c r="H1924" s="13" t="str">
        <f t="shared" si="1"/>
        <v/>
      </c>
      <c r="I1924" s="13" t="str">
        <f t="array" ref="I1924">XLOOKUP(B1924,Ripartizione_Geografica!$C$2:$C$21,Ripartizione_Geografica!$B$2:$B$21)</f>
        <v>Nord-ovest</v>
      </c>
    </row>
    <row r="1925" ht="14.25" customHeight="1">
      <c r="A1925" s="13" t="s">
        <v>1980</v>
      </c>
      <c r="B1925" s="13" t="s">
        <v>23</v>
      </c>
      <c r="C1925" s="13" t="str">
        <f t="array" ref="C1925">XLOOKUP(D1925,Province!$B$2:$B$108,Province!$A$2:$A$108)</f>
        <v>Bergamo</v>
      </c>
      <c r="D1925" s="13" t="s">
        <v>1808</v>
      </c>
      <c r="E1925" s="13">
        <v>1261.0</v>
      </c>
      <c r="F1925" s="13">
        <f>(Comuni!$E1925/$E$7910)*100</f>
        <v>0.002122075587</v>
      </c>
      <c r="G1925" s="13">
        <f t="array" ref="G1925">Comuni!$E1925/XLOOKUP(B1925,Ripartizione_Geografica!$C$2:$C$21,Ripartizione_Geografica!$D$2:$D$21)*100</f>
        <v>0.01299443918</v>
      </c>
      <c r="H1925" s="13" t="str">
        <f t="shared" si="1"/>
        <v/>
      </c>
      <c r="I1925" s="13" t="str">
        <f t="array" ref="I1925">XLOOKUP(B1925,Ripartizione_Geografica!$C$2:$C$21,Ripartizione_Geografica!$B$2:$B$21)</f>
        <v>Nord-ovest</v>
      </c>
    </row>
    <row r="1926" ht="14.25" customHeight="1">
      <c r="A1926" s="13" t="s">
        <v>1981</v>
      </c>
      <c r="B1926" s="13" t="s">
        <v>23</v>
      </c>
      <c r="C1926" s="13" t="str">
        <f t="array" ref="C1926">XLOOKUP(D1926,Province!$B$2:$B$108,Province!$A$2:$A$108)</f>
        <v>Bergamo</v>
      </c>
      <c r="D1926" s="13" t="s">
        <v>1808</v>
      </c>
      <c r="E1926" s="13">
        <v>862.0</v>
      </c>
      <c r="F1926" s="13">
        <f>(Comuni!$E1926/$E$7910)*100</f>
        <v>0.001450617887</v>
      </c>
      <c r="G1926" s="13">
        <f t="array" ref="G1926">Comuni!$E1926/XLOOKUP(B1926,Ripartizione_Geografica!$C$2:$C$21,Ripartizione_Geografica!$D$2:$D$21)*100</f>
        <v>0.008882796651</v>
      </c>
      <c r="H1926" s="13" t="str">
        <f t="shared" si="1"/>
        <v/>
      </c>
      <c r="I1926" s="13" t="str">
        <f t="array" ref="I1926">XLOOKUP(B1926,Ripartizione_Geografica!$C$2:$C$21,Ripartizione_Geografica!$B$2:$B$21)</f>
        <v>Nord-ovest</v>
      </c>
    </row>
    <row r="1927" ht="14.25" customHeight="1">
      <c r="A1927" s="13" t="s">
        <v>1982</v>
      </c>
      <c r="B1927" s="13" t="s">
        <v>23</v>
      </c>
      <c r="C1927" s="13" t="str">
        <f t="array" ref="C1927">XLOOKUP(D1927,Province!$B$2:$B$108,Province!$A$2:$A$108)</f>
        <v>Bergamo</v>
      </c>
      <c r="D1927" s="13" t="s">
        <v>1808</v>
      </c>
      <c r="E1927" s="13">
        <v>3888.0</v>
      </c>
      <c r="F1927" s="13">
        <f>(Comuni!$E1927/$E$7910)*100</f>
        <v>0.006542926156</v>
      </c>
      <c r="G1927" s="13">
        <f t="array" ref="G1927">Comuni!$E1927/XLOOKUP(B1927,Ripartizione_Geografica!$C$2:$C$21,Ripartizione_Geografica!$D$2:$D$21)*100</f>
        <v>0.04006532874</v>
      </c>
      <c r="H1927" s="13" t="str">
        <f t="shared" si="1"/>
        <v/>
      </c>
      <c r="I1927" s="13" t="str">
        <f t="array" ref="I1927">XLOOKUP(B1927,Ripartizione_Geografica!$C$2:$C$21,Ripartizione_Geografica!$B$2:$B$21)</f>
        <v>Nord-ovest</v>
      </c>
    </row>
    <row r="1928" ht="14.25" customHeight="1">
      <c r="A1928" s="13" t="s">
        <v>1983</v>
      </c>
      <c r="B1928" s="13" t="s">
        <v>23</v>
      </c>
      <c r="C1928" s="13" t="str">
        <f t="array" ref="C1928">XLOOKUP(D1928,Province!$B$2:$B$108,Province!$A$2:$A$108)</f>
        <v>Bergamo</v>
      </c>
      <c r="D1928" s="13" t="s">
        <v>1808</v>
      </c>
      <c r="E1928" s="13">
        <v>18784.0</v>
      </c>
      <c r="F1928" s="13">
        <f>(Comuni!$E1928/$E$7910)*100</f>
        <v>0.03161068028</v>
      </c>
      <c r="G1928" s="13">
        <f t="array" ref="G1928">Comuni!$E1928/XLOOKUP(B1928,Ripartizione_Geografica!$C$2:$C$21,Ripartizione_Geografica!$D$2:$D$21)*100</f>
        <v>0.19356665</v>
      </c>
      <c r="H1928" s="13" t="str">
        <f t="shared" si="1"/>
        <v/>
      </c>
      <c r="I1928" s="13" t="str">
        <f t="array" ref="I1928">XLOOKUP(B1928,Ripartizione_Geografica!$C$2:$C$21,Ripartizione_Geografica!$B$2:$B$21)</f>
        <v>Nord-ovest</v>
      </c>
    </row>
    <row r="1929" ht="14.25" customHeight="1">
      <c r="A1929" s="13" t="s">
        <v>1984</v>
      </c>
      <c r="B1929" s="13" t="s">
        <v>23</v>
      </c>
      <c r="C1929" s="13" t="str">
        <f t="array" ref="C1929">XLOOKUP(D1929,Province!$B$2:$B$108,Province!$A$2:$A$108)</f>
        <v>Bergamo</v>
      </c>
      <c r="D1929" s="13" t="s">
        <v>1808</v>
      </c>
      <c r="E1929" s="13">
        <v>429.0</v>
      </c>
      <c r="F1929" s="13">
        <f>(Comuni!$E1929/$E$7910)*100</f>
        <v>0.000721943241</v>
      </c>
      <c r="G1929" s="13">
        <f t="array" ref="G1929">Comuni!$E1929/XLOOKUP(B1929,Ripartizione_Geografica!$C$2:$C$21,Ripartizione_Geografica!$D$2:$D$21)*100</f>
        <v>0.004420788588</v>
      </c>
      <c r="H1929" s="13" t="str">
        <f t="shared" si="1"/>
        <v/>
      </c>
      <c r="I1929" s="13" t="str">
        <f t="array" ref="I1929">XLOOKUP(B1929,Ripartizione_Geografica!$C$2:$C$21,Ripartizione_Geografica!$B$2:$B$21)</f>
        <v>Nord-ovest</v>
      </c>
    </row>
    <row r="1930" ht="14.25" customHeight="1">
      <c r="A1930" s="13" t="s">
        <v>1985</v>
      </c>
      <c r="B1930" s="13" t="s">
        <v>23</v>
      </c>
      <c r="C1930" s="13" t="str">
        <f t="array" ref="C1930">XLOOKUP(D1930,Province!$B$2:$B$108,Province!$A$2:$A$108)</f>
        <v>Bergamo</v>
      </c>
      <c r="D1930" s="13" t="s">
        <v>1808</v>
      </c>
      <c r="E1930" s="13">
        <v>739.0</v>
      </c>
      <c r="F1930" s="13">
        <f>(Comuni!$E1930/$E$7910)*100</f>
        <v>0.001243627168</v>
      </c>
      <c r="G1930" s="13">
        <f t="array" ref="G1930">Comuni!$E1930/XLOOKUP(B1930,Ripartizione_Geografica!$C$2:$C$21,Ripartizione_Geografica!$D$2:$D$21)*100</f>
        <v>0.007615297825</v>
      </c>
      <c r="H1930" s="13" t="str">
        <f t="shared" si="1"/>
        <v/>
      </c>
      <c r="I1930" s="13" t="str">
        <f t="array" ref="I1930">XLOOKUP(B1930,Ripartizione_Geografica!$C$2:$C$21,Ripartizione_Geografica!$B$2:$B$21)</f>
        <v>Nord-ovest</v>
      </c>
    </row>
    <row r="1931" ht="14.25" customHeight="1">
      <c r="A1931" s="13" t="s">
        <v>1986</v>
      </c>
      <c r="B1931" s="13" t="s">
        <v>23</v>
      </c>
      <c r="C1931" s="13" t="str">
        <f t="array" ref="C1931">XLOOKUP(D1931,Province!$B$2:$B$108,Province!$A$2:$A$108)</f>
        <v>Bergamo</v>
      </c>
      <c r="D1931" s="13" t="s">
        <v>1808</v>
      </c>
      <c r="E1931" s="13">
        <v>926.0</v>
      </c>
      <c r="F1931" s="13">
        <f>(Comuni!$E1931/$E$7910)*100</f>
        <v>0.001558320376</v>
      </c>
      <c r="G1931" s="13">
        <f t="array" ref="G1931">Comuni!$E1931/XLOOKUP(B1931,Ripartizione_Geografica!$C$2:$C$21,Ripartizione_Geografica!$D$2:$D$21)*100</f>
        <v>0.009542308235</v>
      </c>
      <c r="H1931" s="13" t="str">
        <f t="shared" si="1"/>
        <v/>
      </c>
      <c r="I1931" s="13" t="str">
        <f t="array" ref="I1931">XLOOKUP(B1931,Ripartizione_Geografica!$C$2:$C$21,Ripartizione_Geografica!$B$2:$B$21)</f>
        <v>Nord-ovest</v>
      </c>
    </row>
    <row r="1932" ht="14.25" customHeight="1">
      <c r="A1932" s="13" t="s">
        <v>1987</v>
      </c>
      <c r="B1932" s="13" t="s">
        <v>23</v>
      </c>
      <c r="C1932" s="13" t="str">
        <f t="array" ref="C1932">XLOOKUP(D1932,Province!$B$2:$B$108,Province!$A$2:$A$108)</f>
        <v>Bergamo</v>
      </c>
      <c r="D1932" s="13" t="s">
        <v>1808</v>
      </c>
      <c r="E1932" s="13">
        <v>3953.0</v>
      </c>
      <c r="F1932" s="13">
        <f>(Comuni!$E1932/$E$7910)*100</f>
        <v>0.006652311496</v>
      </c>
      <c r="G1932" s="13">
        <f t="array" ref="G1932">Comuni!$E1932/XLOOKUP(B1932,Ripartizione_Geografica!$C$2:$C$21,Ripartizione_Geografica!$D$2:$D$21)*100</f>
        <v>0.0407351452</v>
      </c>
      <c r="H1932" s="13" t="str">
        <f t="shared" si="1"/>
        <v/>
      </c>
      <c r="I1932" s="13" t="str">
        <f t="array" ref="I1932">XLOOKUP(B1932,Ripartizione_Geografica!$C$2:$C$21,Ripartizione_Geografica!$B$2:$B$21)</f>
        <v>Nord-ovest</v>
      </c>
    </row>
    <row r="1933" ht="14.25" customHeight="1">
      <c r="A1933" s="13" t="s">
        <v>1988</v>
      </c>
      <c r="B1933" s="13" t="s">
        <v>23</v>
      </c>
      <c r="C1933" s="13" t="str">
        <f t="array" ref="C1933">XLOOKUP(D1933,Province!$B$2:$B$108,Province!$A$2:$A$108)</f>
        <v>Bergamo</v>
      </c>
      <c r="D1933" s="13" t="s">
        <v>1808</v>
      </c>
      <c r="E1933" s="13">
        <v>5071.0</v>
      </c>
      <c r="F1933" s="13">
        <f>(Comuni!$E1933/$E$7910)*100</f>
        <v>0.008533739336</v>
      </c>
      <c r="G1933" s="13">
        <f t="array" ref="G1933">Comuni!$E1933/XLOOKUP(B1933,Ripartizione_Geografica!$C$2:$C$21,Ripartizione_Geografica!$D$2:$D$21)*100</f>
        <v>0.05225598818</v>
      </c>
      <c r="H1933" s="13" t="str">
        <f t="shared" si="1"/>
        <v/>
      </c>
      <c r="I1933" s="13" t="str">
        <f t="array" ref="I1933">XLOOKUP(B1933,Ripartizione_Geografica!$C$2:$C$21,Ripartizione_Geografica!$B$2:$B$21)</f>
        <v>Nord-ovest</v>
      </c>
    </row>
    <row r="1934" ht="14.25" customHeight="1">
      <c r="A1934" s="13" t="s">
        <v>1989</v>
      </c>
      <c r="B1934" s="13" t="s">
        <v>23</v>
      </c>
      <c r="C1934" s="13" t="str">
        <f t="array" ref="C1934">XLOOKUP(D1934,Province!$B$2:$B$108,Province!$A$2:$A$108)</f>
        <v>Bergamo</v>
      </c>
      <c r="D1934" s="13" t="s">
        <v>1808</v>
      </c>
      <c r="E1934" s="13">
        <v>5386.0</v>
      </c>
      <c r="F1934" s="13">
        <f>(Comuni!$E1934/$E$7910)*100</f>
        <v>0.00906383752</v>
      </c>
      <c r="G1934" s="13">
        <f t="array" ref="G1934">Comuni!$E1934/XLOOKUP(B1934,Ripartizione_Geografica!$C$2:$C$21,Ripartizione_Geografica!$D$2:$D$21)*100</f>
        <v>0.05550202176</v>
      </c>
      <c r="H1934" s="13" t="str">
        <f t="shared" si="1"/>
        <v/>
      </c>
      <c r="I1934" s="13" t="str">
        <f t="array" ref="I1934">XLOOKUP(B1934,Ripartizione_Geografica!$C$2:$C$21,Ripartizione_Geografica!$B$2:$B$21)</f>
        <v>Nord-ovest</v>
      </c>
    </row>
    <row r="1935" ht="14.25" customHeight="1">
      <c r="A1935" s="13" t="s">
        <v>1990</v>
      </c>
      <c r="B1935" s="13" t="s">
        <v>23</v>
      </c>
      <c r="C1935" s="13" t="str">
        <f t="array" ref="C1935">XLOOKUP(D1935,Province!$B$2:$B$108,Province!$A$2:$A$108)</f>
        <v>Bergamo</v>
      </c>
      <c r="D1935" s="13" t="s">
        <v>1808</v>
      </c>
      <c r="E1935" s="13">
        <v>4950.0</v>
      </c>
      <c r="F1935" s="13">
        <f>(Comuni!$E1935/$E$7910)*100</f>
        <v>0.008330114319</v>
      </c>
      <c r="G1935" s="13">
        <f t="array" ref="G1935">Comuni!$E1935/XLOOKUP(B1935,Ripartizione_Geografica!$C$2:$C$21,Ripartizione_Geografica!$D$2:$D$21)*100</f>
        <v>0.0510090991</v>
      </c>
      <c r="H1935" s="13" t="str">
        <f t="shared" si="1"/>
        <v/>
      </c>
      <c r="I1935" s="13" t="str">
        <f t="array" ref="I1935">XLOOKUP(B1935,Ripartizione_Geografica!$C$2:$C$21,Ripartizione_Geografica!$B$2:$B$21)</f>
        <v>Nord-ovest</v>
      </c>
    </row>
    <row r="1936" ht="14.25" customHeight="1">
      <c r="A1936" s="13" t="s">
        <v>1991</v>
      </c>
      <c r="B1936" s="13" t="s">
        <v>23</v>
      </c>
      <c r="C1936" s="13" t="str">
        <f t="array" ref="C1936">XLOOKUP(D1936,Province!$B$2:$B$108,Province!$A$2:$A$108)</f>
        <v>Bergamo</v>
      </c>
      <c r="D1936" s="13" t="s">
        <v>1808</v>
      </c>
      <c r="E1936" s="13">
        <v>597.0</v>
      </c>
      <c r="F1936" s="13">
        <f>(Comuni!$E1936/$E$7910)*100</f>
        <v>0.001004662272</v>
      </c>
      <c r="G1936" s="13">
        <f t="array" ref="G1936">Comuni!$E1936/XLOOKUP(B1936,Ripartizione_Geografica!$C$2:$C$21,Ripartizione_Geografica!$D$2:$D$21)*100</f>
        <v>0.006152006497</v>
      </c>
      <c r="H1936" s="13" t="str">
        <f t="shared" si="1"/>
        <v/>
      </c>
      <c r="I1936" s="13" t="str">
        <f t="array" ref="I1936">XLOOKUP(B1936,Ripartizione_Geografica!$C$2:$C$21,Ripartizione_Geografica!$B$2:$B$21)</f>
        <v>Nord-ovest</v>
      </c>
    </row>
    <row r="1937" ht="14.25" customHeight="1">
      <c r="A1937" s="13" t="s">
        <v>1992</v>
      </c>
      <c r="B1937" s="13" t="s">
        <v>23</v>
      </c>
      <c r="C1937" s="13" t="str">
        <f t="array" ref="C1937">XLOOKUP(D1937,Province!$B$2:$B$108,Province!$A$2:$A$108)</f>
        <v>Bergamo</v>
      </c>
      <c r="D1937" s="13" t="s">
        <v>1808</v>
      </c>
      <c r="E1937" s="13">
        <v>6390.0</v>
      </c>
      <c r="F1937" s="13">
        <f>(Comuni!$E1937/$E$7910)*100</f>
        <v>0.0107534203</v>
      </c>
      <c r="G1937" s="13">
        <f t="array" ref="G1937">Comuni!$E1937/XLOOKUP(B1937,Ripartizione_Geografica!$C$2:$C$21,Ripartizione_Geografica!$D$2:$D$21)*100</f>
        <v>0.06584810974</v>
      </c>
      <c r="H1937" s="13" t="str">
        <f t="shared" si="1"/>
        <v/>
      </c>
      <c r="I1937" s="13" t="str">
        <f t="array" ref="I1937">XLOOKUP(B1937,Ripartizione_Geografica!$C$2:$C$21,Ripartizione_Geografica!$B$2:$B$21)</f>
        <v>Nord-ovest</v>
      </c>
    </row>
    <row r="1938" ht="14.25" customHeight="1">
      <c r="A1938" s="13" t="s">
        <v>1993</v>
      </c>
      <c r="B1938" s="13" t="s">
        <v>23</v>
      </c>
      <c r="C1938" s="13" t="str">
        <f t="array" ref="C1938">XLOOKUP(D1938,Province!$B$2:$B$108,Province!$A$2:$A$108)</f>
        <v>Bergamo</v>
      </c>
      <c r="D1938" s="13" t="s">
        <v>1808</v>
      </c>
      <c r="E1938" s="13">
        <v>9835.0</v>
      </c>
      <c r="F1938" s="13">
        <f>(Comuni!$E1938/$E$7910)*100</f>
        <v>0.0165508433</v>
      </c>
      <c r="G1938" s="13">
        <f t="array" ref="G1938">Comuni!$E1938/XLOOKUP(B1938,Ripartizione_Geografica!$C$2:$C$21,Ripartizione_Geografica!$D$2:$D$21)*100</f>
        <v>0.1013483817</v>
      </c>
      <c r="H1938" s="13" t="str">
        <f t="shared" si="1"/>
        <v/>
      </c>
      <c r="I1938" s="13" t="str">
        <f t="array" ref="I1938">XLOOKUP(B1938,Ripartizione_Geografica!$C$2:$C$21,Ripartizione_Geografica!$B$2:$B$21)</f>
        <v>Nord-ovest</v>
      </c>
    </row>
    <row r="1939" ht="14.25" customHeight="1">
      <c r="A1939" s="13" t="s">
        <v>1994</v>
      </c>
      <c r="B1939" s="13" t="s">
        <v>23</v>
      </c>
      <c r="C1939" s="13" t="str">
        <f t="array" ref="C1939">XLOOKUP(D1939,Province!$B$2:$B$108,Province!$A$2:$A$108)</f>
        <v>Bergamo</v>
      </c>
      <c r="D1939" s="13" t="s">
        <v>1808</v>
      </c>
      <c r="E1939" s="13">
        <v>1250.0</v>
      </c>
      <c r="F1939" s="13">
        <f>(Comuni!$E1939/$E$7910)*100</f>
        <v>0.002103564222</v>
      </c>
      <c r="G1939" s="13">
        <f t="array" ref="G1939">Comuni!$E1939/XLOOKUP(B1939,Ripartizione_Geografica!$C$2:$C$21,Ripartizione_Geografica!$D$2:$D$21)*100</f>
        <v>0.01288108563</v>
      </c>
      <c r="H1939" s="13" t="str">
        <f t="shared" si="1"/>
        <v/>
      </c>
      <c r="I1939" s="13" t="str">
        <f t="array" ref="I1939">XLOOKUP(B1939,Ripartizione_Geografica!$C$2:$C$21,Ripartizione_Geografica!$B$2:$B$21)</f>
        <v>Nord-ovest</v>
      </c>
    </row>
    <row r="1940" ht="14.25" customHeight="1">
      <c r="A1940" s="13" t="s">
        <v>1995</v>
      </c>
      <c r="B1940" s="13" t="s">
        <v>23</v>
      </c>
      <c r="C1940" s="13" t="str">
        <f t="array" ref="C1940">XLOOKUP(D1940,Province!$B$2:$B$108,Province!$A$2:$A$108)</f>
        <v>Bergamo</v>
      </c>
      <c r="D1940" s="13" t="s">
        <v>1808</v>
      </c>
      <c r="E1940" s="13">
        <v>2507.0</v>
      </c>
      <c r="F1940" s="13">
        <f>(Comuni!$E1940/$E$7910)*100</f>
        <v>0.004218908404</v>
      </c>
      <c r="G1940" s="13">
        <f t="array" ref="G1940">Comuni!$E1940/XLOOKUP(B1940,Ripartizione_Geografica!$C$2:$C$21,Ripartizione_Geografica!$D$2:$D$21)*100</f>
        <v>0.02583430534</v>
      </c>
      <c r="H1940" s="13" t="str">
        <f t="shared" si="1"/>
        <v/>
      </c>
      <c r="I1940" s="13" t="str">
        <f t="array" ref="I1940">XLOOKUP(B1940,Ripartizione_Geografica!$C$2:$C$21,Ripartizione_Geografica!$B$2:$B$21)</f>
        <v>Nord-ovest</v>
      </c>
    </row>
    <row r="1941" ht="14.25" customHeight="1">
      <c r="A1941" s="13" t="s">
        <v>1996</v>
      </c>
      <c r="B1941" s="13" t="s">
        <v>23</v>
      </c>
      <c r="C1941" s="13" t="str">
        <f t="array" ref="C1941">XLOOKUP(D1941,Province!$B$2:$B$108,Province!$A$2:$A$108)</f>
        <v>Bergamo</v>
      </c>
      <c r="D1941" s="13" t="s">
        <v>1808</v>
      </c>
      <c r="E1941" s="13">
        <v>1991.0</v>
      </c>
      <c r="F1941" s="13">
        <f>(Comuni!$E1941/$E$7910)*100</f>
        <v>0.003350557093</v>
      </c>
      <c r="G1941" s="13">
        <f t="array" ref="G1941">Comuni!$E1941/XLOOKUP(B1941,Ripartizione_Geografica!$C$2:$C$21,Ripartizione_Geografica!$D$2:$D$21)*100</f>
        <v>0.02051699319</v>
      </c>
      <c r="H1941" s="13" t="str">
        <f t="shared" si="1"/>
        <v/>
      </c>
      <c r="I1941" s="13" t="str">
        <f t="array" ref="I1941">XLOOKUP(B1941,Ripartizione_Geografica!$C$2:$C$21,Ripartizione_Geografica!$B$2:$B$21)</f>
        <v>Nord-ovest</v>
      </c>
    </row>
    <row r="1942" ht="14.25" customHeight="1">
      <c r="A1942" s="13" t="s">
        <v>1997</v>
      </c>
      <c r="B1942" s="13" t="s">
        <v>23</v>
      </c>
      <c r="C1942" s="13" t="str">
        <f t="array" ref="C1942">XLOOKUP(D1942,Province!$B$2:$B$108,Province!$A$2:$A$108)</f>
        <v>Bergamo</v>
      </c>
      <c r="D1942" s="13" t="s">
        <v>1808</v>
      </c>
      <c r="E1942" s="13">
        <v>24336.0</v>
      </c>
      <c r="F1942" s="13">
        <f>(Comuni!$E1942/$E$7910)*100</f>
        <v>0.04095387113</v>
      </c>
      <c r="G1942" s="13">
        <f t="array" ref="G1942">Comuni!$E1942/XLOOKUP(B1942,Ripartizione_Geografica!$C$2:$C$21,Ripartizione_Geografica!$D$2:$D$21)*100</f>
        <v>0.2507792799</v>
      </c>
      <c r="H1942" s="13" t="str">
        <f t="shared" si="1"/>
        <v/>
      </c>
      <c r="I1942" s="13" t="str">
        <f t="array" ref="I1942">XLOOKUP(B1942,Ripartizione_Geografica!$C$2:$C$21,Ripartizione_Geografica!$B$2:$B$21)</f>
        <v>Nord-ovest</v>
      </c>
    </row>
    <row r="1943" ht="14.25" customHeight="1">
      <c r="A1943" s="13" t="s">
        <v>1998</v>
      </c>
      <c r="B1943" s="13" t="s">
        <v>23</v>
      </c>
      <c r="C1943" s="13" t="str">
        <f t="array" ref="C1943">XLOOKUP(D1943,Province!$B$2:$B$108,Province!$A$2:$A$108)</f>
        <v>Bergamo</v>
      </c>
      <c r="D1943" s="13" t="s">
        <v>1808</v>
      </c>
      <c r="E1943" s="13">
        <v>2165.0</v>
      </c>
      <c r="F1943" s="13">
        <f>(Comuni!$E1943/$E$7910)*100</f>
        <v>0.003643373233</v>
      </c>
      <c r="G1943" s="13">
        <f t="array" ref="G1943">Comuni!$E1943/XLOOKUP(B1943,Ripartizione_Geografica!$C$2:$C$21,Ripartizione_Geografica!$D$2:$D$21)*100</f>
        <v>0.02231004031</v>
      </c>
      <c r="H1943" s="13" t="str">
        <f t="shared" si="1"/>
        <v/>
      </c>
      <c r="I1943" s="13" t="str">
        <f t="array" ref="I1943">XLOOKUP(B1943,Ripartizione_Geografica!$C$2:$C$21,Ripartizione_Geografica!$B$2:$B$21)</f>
        <v>Nord-ovest</v>
      </c>
    </row>
    <row r="1944" ht="14.25" customHeight="1">
      <c r="A1944" s="13" t="s">
        <v>1999</v>
      </c>
      <c r="B1944" s="13" t="s">
        <v>23</v>
      </c>
      <c r="C1944" s="13" t="str">
        <f t="array" ref="C1944">XLOOKUP(D1944,Province!$B$2:$B$108,Province!$A$2:$A$108)</f>
        <v>Bergamo</v>
      </c>
      <c r="D1944" s="13" t="s">
        <v>1808</v>
      </c>
      <c r="E1944" s="13">
        <v>1735.0</v>
      </c>
      <c r="F1944" s="13">
        <f>(Comuni!$E1944/$E$7910)*100</f>
        <v>0.00291974714</v>
      </c>
      <c r="G1944" s="13">
        <f t="array" ref="G1944">Comuni!$E1944/XLOOKUP(B1944,Ripartizione_Geografica!$C$2:$C$21,Ripartizione_Geografica!$D$2:$D$21)*100</f>
        <v>0.01787894685</v>
      </c>
      <c r="H1944" s="13" t="str">
        <f t="shared" si="1"/>
        <v/>
      </c>
      <c r="I1944" s="13" t="str">
        <f t="array" ref="I1944">XLOOKUP(B1944,Ripartizione_Geografica!$C$2:$C$21,Ripartizione_Geografica!$B$2:$B$21)</f>
        <v>Nord-ovest</v>
      </c>
    </row>
    <row r="1945" ht="14.25" customHeight="1">
      <c r="A1945" s="13" t="s">
        <v>2000</v>
      </c>
      <c r="B1945" s="13" t="s">
        <v>23</v>
      </c>
      <c r="C1945" s="13" t="str">
        <f t="array" ref="C1945">XLOOKUP(D1945,Province!$B$2:$B$108,Province!$A$2:$A$108)</f>
        <v>Bergamo</v>
      </c>
      <c r="D1945" s="13" t="s">
        <v>1808</v>
      </c>
      <c r="E1945" s="13">
        <v>702.0</v>
      </c>
      <c r="F1945" s="13">
        <f>(Comuni!$E1945/$E$7910)*100</f>
        <v>0.001181361667</v>
      </c>
      <c r="G1945" s="13">
        <f t="array" ref="G1945">Comuni!$E1945/XLOOKUP(B1945,Ripartizione_Geografica!$C$2:$C$21,Ripartizione_Geografica!$D$2:$D$21)*100</f>
        <v>0.00723401769</v>
      </c>
      <c r="H1945" s="13" t="str">
        <f t="shared" si="1"/>
        <v/>
      </c>
      <c r="I1945" s="13" t="str">
        <f t="array" ref="I1945">XLOOKUP(B1945,Ripartizione_Geografica!$C$2:$C$21,Ripartizione_Geografica!$B$2:$B$21)</f>
        <v>Nord-ovest</v>
      </c>
    </row>
    <row r="1946" ht="14.25" customHeight="1">
      <c r="A1946" s="13" t="s">
        <v>2001</v>
      </c>
      <c r="B1946" s="13" t="s">
        <v>23</v>
      </c>
      <c r="C1946" s="13" t="str">
        <f t="array" ref="C1946">XLOOKUP(D1946,Province!$B$2:$B$108,Province!$A$2:$A$108)</f>
        <v>Bergamo</v>
      </c>
      <c r="D1946" s="13" t="s">
        <v>1808</v>
      </c>
      <c r="E1946" s="13">
        <v>9097.0</v>
      </c>
      <c r="F1946" s="13">
        <f>(Comuni!$E1946/$E$7910)*100</f>
        <v>0.01530889898</v>
      </c>
      <c r="G1946" s="13">
        <f t="array" ref="G1946">Comuni!$E1946/XLOOKUP(B1946,Ripartizione_Geografica!$C$2:$C$21,Ripartizione_Geografica!$D$2:$D$21)*100</f>
        <v>0.09374338878</v>
      </c>
      <c r="H1946" s="13" t="str">
        <f t="shared" si="1"/>
        <v/>
      </c>
      <c r="I1946" s="13" t="str">
        <f t="array" ref="I1946">XLOOKUP(B1946,Ripartizione_Geografica!$C$2:$C$21,Ripartizione_Geografica!$B$2:$B$21)</f>
        <v>Nord-ovest</v>
      </c>
    </row>
    <row r="1947" ht="14.25" customHeight="1">
      <c r="A1947" s="13" t="s">
        <v>2002</v>
      </c>
      <c r="B1947" s="13" t="s">
        <v>23</v>
      </c>
      <c r="C1947" s="13" t="str">
        <f t="array" ref="C1947">XLOOKUP(D1947,Province!$B$2:$B$108,Province!$A$2:$A$108)</f>
        <v>Bergamo</v>
      </c>
      <c r="D1947" s="13" t="s">
        <v>1808</v>
      </c>
      <c r="E1947" s="13">
        <v>4291.0</v>
      </c>
      <c r="F1947" s="13">
        <f>(Comuni!$E1947/$E$7910)*100</f>
        <v>0.007221115261</v>
      </c>
      <c r="G1947" s="13">
        <f t="array" ref="G1947">Comuni!$E1947/XLOOKUP(B1947,Ripartizione_Geografica!$C$2:$C$21,Ripartizione_Geografica!$D$2:$D$21)*100</f>
        <v>0.04421819075</v>
      </c>
      <c r="H1947" s="13" t="str">
        <f t="shared" si="1"/>
        <v/>
      </c>
      <c r="I1947" s="13" t="str">
        <f t="array" ref="I1947">XLOOKUP(B1947,Ripartizione_Geografica!$C$2:$C$21,Ripartizione_Geografica!$B$2:$B$21)</f>
        <v>Nord-ovest</v>
      </c>
    </row>
    <row r="1948" ht="14.25" customHeight="1">
      <c r="A1948" s="13" t="s">
        <v>2003</v>
      </c>
      <c r="B1948" s="13" t="s">
        <v>23</v>
      </c>
      <c r="C1948" s="13" t="str">
        <f t="array" ref="C1948">XLOOKUP(D1948,Province!$B$2:$B$108,Province!$A$2:$A$108)</f>
        <v>Bergamo</v>
      </c>
      <c r="D1948" s="13" t="s">
        <v>1808</v>
      </c>
      <c r="E1948" s="13">
        <v>5509.0</v>
      </c>
      <c r="F1948" s="13">
        <f>(Comuni!$E1948/$E$7910)*100</f>
        <v>0.009270828239</v>
      </c>
      <c r="G1948" s="13">
        <f t="array" ref="G1948">Comuni!$E1948/XLOOKUP(B1948,Ripartizione_Geografica!$C$2:$C$21,Ripartizione_Geografica!$D$2:$D$21)*100</f>
        <v>0.05676952059</v>
      </c>
      <c r="H1948" s="13" t="str">
        <f t="shared" si="1"/>
        <v/>
      </c>
      <c r="I1948" s="13" t="str">
        <f t="array" ref="I1948">XLOOKUP(B1948,Ripartizione_Geografica!$C$2:$C$21,Ripartizione_Geografica!$B$2:$B$21)</f>
        <v>Nord-ovest</v>
      </c>
    </row>
    <row r="1949" ht="14.25" customHeight="1">
      <c r="A1949" s="13" t="s">
        <v>2004</v>
      </c>
      <c r="B1949" s="13" t="s">
        <v>23</v>
      </c>
      <c r="C1949" s="13" t="str">
        <f t="array" ref="C1949">XLOOKUP(D1949,Province!$B$2:$B$108,Province!$A$2:$A$108)</f>
        <v>Bergamo</v>
      </c>
      <c r="D1949" s="13" t="s">
        <v>1808</v>
      </c>
      <c r="E1949" s="13">
        <v>1038.0</v>
      </c>
      <c r="F1949" s="13">
        <f>(Comuni!$E1949/$E$7910)*100</f>
        <v>0.00174679973</v>
      </c>
      <c r="G1949" s="13">
        <f t="array" ref="G1949">Comuni!$E1949/XLOOKUP(B1949,Ripartizione_Geografica!$C$2:$C$21,Ripartizione_Geografica!$D$2:$D$21)*100</f>
        <v>0.01069645351</v>
      </c>
      <c r="H1949" s="13" t="str">
        <f t="shared" si="1"/>
        <v/>
      </c>
      <c r="I1949" s="13" t="str">
        <f t="array" ref="I1949">XLOOKUP(B1949,Ripartizione_Geografica!$C$2:$C$21,Ripartizione_Geografica!$B$2:$B$21)</f>
        <v>Nord-ovest</v>
      </c>
    </row>
    <row r="1950" ht="14.25" customHeight="1">
      <c r="A1950" s="13" t="s">
        <v>2005</v>
      </c>
      <c r="B1950" s="13" t="s">
        <v>23</v>
      </c>
      <c r="C1950" s="13" t="str">
        <f t="array" ref="C1950">XLOOKUP(D1950,Province!$B$2:$B$108,Province!$A$2:$A$108)</f>
        <v>Bergamo</v>
      </c>
      <c r="D1950" s="13" t="s">
        <v>1808</v>
      </c>
      <c r="E1950" s="13">
        <v>5639.0</v>
      </c>
      <c r="F1950" s="13">
        <f>(Comuni!$E1950/$E$7910)*100</f>
        <v>0.009489598918</v>
      </c>
      <c r="G1950" s="13">
        <f t="array" ref="G1950">Comuni!$E1950/XLOOKUP(B1950,Ripartizione_Geografica!$C$2:$C$21,Ripartizione_Geografica!$D$2:$D$21)*100</f>
        <v>0.0581091535</v>
      </c>
      <c r="H1950" s="13" t="str">
        <f t="shared" si="1"/>
        <v/>
      </c>
      <c r="I1950" s="13" t="str">
        <f t="array" ref="I1950">XLOOKUP(B1950,Ripartizione_Geografica!$C$2:$C$21,Ripartizione_Geografica!$B$2:$B$21)</f>
        <v>Nord-ovest</v>
      </c>
    </row>
    <row r="1951" ht="14.25" customHeight="1">
      <c r="A1951" s="13" t="s">
        <v>2006</v>
      </c>
      <c r="B1951" s="13" t="s">
        <v>23</v>
      </c>
      <c r="C1951" s="13" t="str">
        <f t="array" ref="C1951">XLOOKUP(D1951,Province!$B$2:$B$108,Province!$A$2:$A$108)</f>
        <v>Bergamo</v>
      </c>
      <c r="D1951" s="13" t="s">
        <v>1808</v>
      </c>
      <c r="E1951" s="13">
        <v>12623.0</v>
      </c>
      <c r="F1951" s="13">
        <f>(Comuni!$E1951/$E$7910)*100</f>
        <v>0.02124263294</v>
      </c>
      <c r="G1951" s="13">
        <f t="array" ref="G1951">Comuni!$E1951/XLOOKUP(B1951,Ripartizione_Geografica!$C$2:$C$21,Ripartizione_Geografica!$D$2:$D$21)*100</f>
        <v>0.1300783551</v>
      </c>
      <c r="H1951" s="13" t="str">
        <f t="shared" si="1"/>
        <v/>
      </c>
      <c r="I1951" s="13" t="str">
        <f t="array" ref="I1951">XLOOKUP(B1951,Ripartizione_Geografica!$C$2:$C$21,Ripartizione_Geografica!$B$2:$B$21)</f>
        <v>Nord-ovest</v>
      </c>
    </row>
    <row r="1952" ht="14.25" customHeight="1">
      <c r="A1952" s="13" t="s">
        <v>2007</v>
      </c>
      <c r="B1952" s="13" t="s">
        <v>23</v>
      </c>
      <c r="C1952" s="13" t="str">
        <f t="array" ref="C1952">XLOOKUP(D1952,Province!$B$2:$B$108,Province!$A$2:$A$108)</f>
        <v>Bergamo</v>
      </c>
      <c r="D1952" s="13" t="s">
        <v>1808</v>
      </c>
      <c r="E1952" s="13">
        <v>1066.0</v>
      </c>
      <c r="F1952" s="13">
        <f>(Comuni!$E1952/$E$7910)*100</f>
        <v>0.001793919569</v>
      </c>
      <c r="G1952" s="13">
        <f t="array" ref="G1952">Comuni!$E1952/XLOOKUP(B1952,Ripartizione_Geografica!$C$2:$C$21,Ripartizione_Geografica!$D$2:$D$21)*100</f>
        <v>0.01098498983</v>
      </c>
      <c r="H1952" s="13" t="str">
        <f t="shared" si="1"/>
        <v/>
      </c>
      <c r="I1952" s="13" t="str">
        <f t="array" ref="I1952">XLOOKUP(B1952,Ripartizione_Geografica!$C$2:$C$21,Ripartizione_Geografica!$B$2:$B$21)</f>
        <v>Nord-ovest</v>
      </c>
    </row>
    <row r="1953" ht="14.25" customHeight="1">
      <c r="A1953" s="13" t="s">
        <v>2008</v>
      </c>
      <c r="B1953" s="13" t="s">
        <v>23</v>
      </c>
      <c r="C1953" s="13" t="str">
        <f t="array" ref="C1953">XLOOKUP(D1953,Province!$B$2:$B$108,Province!$A$2:$A$108)</f>
        <v>Bergamo</v>
      </c>
      <c r="D1953" s="13" t="s">
        <v>1808</v>
      </c>
      <c r="E1953" s="13">
        <v>3873.0</v>
      </c>
      <c r="F1953" s="13">
        <f>(Comuni!$E1953/$E$7910)*100</f>
        <v>0.006517683385</v>
      </c>
      <c r="G1953" s="13">
        <f t="array" ref="G1953">Comuni!$E1953/XLOOKUP(B1953,Ripartizione_Geografica!$C$2:$C$21,Ripartizione_Geografica!$D$2:$D$21)*100</f>
        <v>0.03991075572</v>
      </c>
      <c r="H1953" s="13" t="str">
        <f t="shared" si="1"/>
        <v/>
      </c>
      <c r="I1953" s="13" t="str">
        <f t="array" ref="I1953">XLOOKUP(B1953,Ripartizione_Geografica!$C$2:$C$21,Ripartizione_Geografica!$B$2:$B$21)</f>
        <v>Nord-ovest</v>
      </c>
    </row>
    <row r="1954" ht="14.25" customHeight="1">
      <c r="A1954" s="13" t="s">
        <v>2009</v>
      </c>
      <c r="B1954" s="13" t="s">
        <v>23</v>
      </c>
      <c r="C1954" s="13" t="str">
        <f t="array" ref="C1954">XLOOKUP(D1954,Province!$B$2:$B$108,Province!$A$2:$A$108)</f>
        <v>Bergamo</v>
      </c>
      <c r="D1954" s="13" t="s">
        <v>1808</v>
      </c>
      <c r="E1954" s="13">
        <v>603.0</v>
      </c>
      <c r="F1954" s="13">
        <f>(Comuni!$E1954/$E$7910)*100</f>
        <v>0.001014759381</v>
      </c>
      <c r="G1954" s="13">
        <f t="array" ref="G1954">Comuni!$E1954/XLOOKUP(B1954,Ripartizione_Geografica!$C$2:$C$21,Ripartizione_Geografica!$D$2:$D$21)*100</f>
        <v>0.006213835708</v>
      </c>
      <c r="H1954" s="13" t="str">
        <f t="shared" si="1"/>
        <v/>
      </c>
      <c r="I1954" s="13" t="str">
        <f t="array" ref="I1954">XLOOKUP(B1954,Ripartizione_Geografica!$C$2:$C$21,Ripartizione_Geografica!$B$2:$B$21)</f>
        <v>Nord-ovest</v>
      </c>
    </row>
    <row r="1955" ht="14.25" customHeight="1">
      <c r="A1955" s="13" t="s">
        <v>2010</v>
      </c>
      <c r="B1955" s="13" t="s">
        <v>23</v>
      </c>
      <c r="C1955" s="13" t="str">
        <f t="array" ref="C1955">XLOOKUP(D1955,Province!$B$2:$B$108,Province!$A$2:$A$108)</f>
        <v>Bergamo</v>
      </c>
      <c r="D1955" s="13" t="s">
        <v>1808</v>
      </c>
      <c r="E1955" s="13">
        <v>2140.0</v>
      </c>
      <c r="F1955" s="13">
        <f>(Comuni!$E1955/$E$7910)*100</f>
        <v>0.003601301948</v>
      </c>
      <c r="G1955" s="13">
        <f t="array" ref="G1955">Comuni!$E1955/XLOOKUP(B1955,Ripartizione_Geografica!$C$2:$C$21,Ripartizione_Geografica!$D$2:$D$21)*100</f>
        <v>0.0220524186</v>
      </c>
      <c r="H1955" s="13" t="str">
        <f t="shared" si="1"/>
        <v/>
      </c>
      <c r="I1955" s="13" t="str">
        <f t="array" ref="I1955">XLOOKUP(B1955,Ripartizione_Geografica!$C$2:$C$21,Ripartizione_Geografica!$B$2:$B$21)</f>
        <v>Nord-ovest</v>
      </c>
    </row>
    <row r="1956" ht="14.25" customHeight="1">
      <c r="A1956" s="13" t="s">
        <v>2011</v>
      </c>
      <c r="B1956" s="13" t="s">
        <v>23</v>
      </c>
      <c r="C1956" s="13" t="str">
        <f t="array" ref="C1956">XLOOKUP(D1956,Province!$B$2:$B$108,Province!$A$2:$A$108)</f>
        <v>Bergamo</v>
      </c>
      <c r="D1956" s="13" t="s">
        <v>1808</v>
      </c>
      <c r="E1956" s="13">
        <v>4857.0</v>
      </c>
      <c r="F1956" s="13">
        <f>(Comuni!$E1956/$E$7910)*100</f>
        <v>0.008173609141</v>
      </c>
      <c r="G1956" s="13">
        <f t="array" ref="G1956">Comuni!$E1956/XLOOKUP(B1956,Ripartizione_Geografica!$C$2:$C$21,Ripartizione_Geografica!$D$2:$D$21)*100</f>
        <v>0.05005074632</v>
      </c>
      <c r="H1956" s="13" t="str">
        <f t="shared" si="1"/>
        <v/>
      </c>
      <c r="I1956" s="13" t="str">
        <f t="array" ref="I1956">XLOOKUP(B1956,Ripartizione_Geografica!$C$2:$C$21,Ripartizione_Geografica!$B$2:$B$21)</f>
        <v>Nord-ovest</v>
      </c>
    </row>
    <row r="1957" ht="14.25" customHeight="1">
      <c r="A1957" s="13" t="s">
        <v>2012</v>
      </c>
      <c r="B1957" s="13" t="s">
        <v>23</v>
      </c>
      <c r="C1957" s="13" t="str">
        <f t="array" ref="C1957">XLOOKUP(D1957,Province!$B$2:$B$108,Province!$A$2:$A$108)</f>
        <v>Bergamo</v>
      </c>
      <c r="D1957" s="13" t="s">
        <v>1808</v>
      </c>
      <c r="E1957" s="13">
        <v>7665.0</v>
      </c>
      <c r="F1957" s="13">
        <f>(Comuni!$E1957/$E$7910)*100</f>
        <v>0.01289905581</v>
      </c>
      <c r="G1957" s="13">
        <f t="array" ref="G1957">Comuni!$E1957/XLOOKUP(B1957,Ripartizione_Geografica!$C$2:$C$21,Ripartizione_Geografica!$D$2:$D$21)*100</f>
        <v>0.07898681708</v>
      </c>
      <c r="H1957" s="13" t="str">
        <f t="shared" si="1"/>
        <v/>
      </c>
      <c r="I1957" s="13" t="str">
        <f t="array" ref="I1957">XLOOKUP(B1957,Ripartizione_Geografica!$C$2:$C$21,Ripartizione_Geografica!$B$2:$B$21)</f>
        <v>Nord-ovest</v>
      </c>
    </row>
    <row r="1958" ht="14.25" customHeight="1">
      <c r="A1958" s="13" t="s">
        <v>2013</v>
      </c>
      <c r="B1958" s="13" t="s">
        <v>23</v>
      </c>
      <c r="C1958" s="13" t="str">
        <f t="array" ref="C1958">XLOOKUP(D1958,Province!$B$2:$B$108,Province!$A$2:$A$108)</f>
        <v>Bergamo</v>
      </c>
      <c r="D1958" s="13" t="s">
        <v>1808</v>
      </c>
      <c r="E1958" s="13">
        <v>8333.0</v>
      </c>
      <c r="F1958" s="13">
        <f>(Comuni!$E1958/$E$7910)*100</f>
        <v>0.01402320053</v>
      </c>
      <c r="G1958" s="13">
        <f t="array" ref="G1958">Comuni!$E1958/XLOOKUP(B1958,Ripartizione_Geografica!$C$2:$C$21,Ripartizione_Geografica!$D$2:$D$21)*100</f>
        <v>0.08587046925</v>
      </c>
      <c r="H1958" s="13" t="str">
        <f t="shared" si="1"/>
        <v/>
      </c>
      <c r="I1958" s="13" t="str">
        <f t="array" ref="I1958">XLOOKUP(B1958,Ripartizione_Geografica!$C$2:$C$21,Ripartizione_Geografica!$B$2:$B$21)</f>
        <v>Nord-ovest</v>
      </c>
    </row>
    <row r="1959" ht="14.25" customHeight="1">
      <c r="A1959" s="13" t="s">
        <v>2014</v>
      </c>
      <c r="B1959" s="13" t="s">
        <v>23</v>
      </c>
      <c r="C1959" s="13" t="str">
        <f t="array" ref="C1959">XLOOKUP(D1959,Province!$B$2:$B$108,Province!$A$2:$A$108)</f>
        <v>Bergamo</v>
      </c>
      <c r="D1959" s="13" t="s">
        <v>1808</v>
      </c>
      <c r="E1959" s="13">
        <v>2007.0</v>
      </c>
      <c r="F1959" s="13">
        <f>(Comuni!$E1959/$E$7910)*100</f>
        <v>0.003377482715</v>
      </c>
      <c r="G1959" s="13">
        <f t="array" ref="G1959">Comuni!$E1959/XLOOKUP(B1959,Ripartizione_Geografica!$C$2:$C$21,Ripartizione_Geografica!$D$2:$D$21)*100</f>
        <v>0.02068187109</v>
      </c>
      <c r="H1959" s="13" t="str">
        <f t="shared" si="1"/>
        <v/>
      </c>
      <c r="I1959" s="13" t="str">
        <f t="array" ref="I1959">XLOOKUP(B1959,Ripartizione_Geografica!$C$2:$C$21,Ripartizione_Geografica!$B$2:$B$21)</f>
        <v>Nord-ovest</v>
      </c>
    </row>
    <row r="1960" ht="14.25" customHeight="1">
      <c r="A1960" s="13" t="s">
        <v>2015</v>
      </c>
      <c r="B1960" s="13" t="s">
        <v>23</v>
      </c>
      <c r="C1960" s="13" t="str">
        <f t="array" ref="C1960">XLOOKUP(D1960,Province!$B$2:$B$108,Province!$A$2:$A$108)</f>
        <v>Bergamo</v>
      </c>
      <c r="D1960" s="13" t="s">
        <v>1808</v>
      </c>
      <c r="E1960" s="13">
        <v>2310.0</v>
      </c>
      <c r="F1960" s="13">
        <f>(Comuni!$E1960/$E$7910)*100</f>
        <v>0.003887386682</v>
      </c>
      <c r="G1960" s="13">
        <f t="array" ref="G1960">Comuni!$E1960/XLOOKUP(B1960,Ripartizione_Geografica!$C$2:$C$21,Ripartizione_Geografica!$D$2:$D$21)*100</f>
        <v>0.02380424624</v>
      </c>
      <c r="H1960" s="13" t="str">
        <f t="shared" si="1"/>
        <v/>
      </c>
      <c r="I1960" s="13" t="str">
        <f t="array" ref="I1960">XLOOKUP(B1960,Ripartizione_Geografica!$C$2:$C$21,Ripartizione_Geografica!$B$2:$B$21)</f>
        <v>Nord-ovest</v>
      </c>
    </row>
    <row r="1961" ht="14.25" customHeight="1">
      <c r="A1961" s="13" t="s">
        <v>2016</v>
      </c>
      <c r="B1961" s="13" t="s">
        <v>23</v>
      </c>
      <c r="C1961" s="13" t="str">
        <f t="array" ref="C1961">XLOOKUP(D1961,Province!$B$2:$B$108,Province!$A$2:$A$108)</f>
        <v>Bergamo</v>
      </c>
      <c r="D1961" s="13" t="s">
        <v>1808</v>
      </c>
      <c r="E1961" s="13">
        <v>1114.0</v>
      </c>
      <c r="F1961" s="13">
        <f>(Comuni!$E1961/$E$7910)*100</f>
        <v>0.001874696435</v>
      </c>
      <c r="G1961" s="13">
        <f t="array" ref="G1961">Comuni!$E1961/XLOOKUP(B1961,Ripartizione_Geografica!$C$2:$C$21,Ripartizione_Geografica!$D$2:$D$21)*100</f>
        <v>0.01147962351</v>
      </c>
      <c r="H1961" s="13" t="str">
        <f t="shared" si="1"/>
        <v/>
      </c>
      <c r="I1961" s="13" t="str">
        <f t="array" ref="I1961">XLOOKUP(B1961,Ripartizione_Geografica!$C$2:$C$21,Ripartizione_Geografica!$B$2:$B$21)</f>
        <v>Nord-ovest</v>
      </c>
    </row>
    <row r="1962" ht="14.25" customHeight="1">
      <c r="A1962" s="13" t="s">
        <v>2017</v>
      </c>
      <c r="B1962" s="13" t="s">
        <v>23</v>
      </c>
      <c r="C1962" s="13" t="str">
        <f t="array" ref="C1962">XLOOKUP(D1962,Province!$B$2:$B$108,Province!$A$2:$A$108)</f>
        <v>Bergamo</v>
      </c>
      <c r="D1962" s="13" t="s">
        <v>1808</v>
      </c>
      <c r="E1962" s="13">
        <v>9427.0</v>
      </c>
      <c r="F1962" s="13">
        <f>(Comuni!$E1962/$E$7910)*100</f>
        <v>0.01586423994</v>
      </c>
      <c r="G1962" s="13">
        <f t="array" ref="G1962">Comuni!$E1962/XLOOKUP(B1962,Ripartizione_Geografica!$C$2:$C$21,Ripartizione_Geografica!$D$2:$D$21)*100</f>
        <v>0.09714399539</v>
      </c>
      <c r="H1962" s="13" t="str">
        <f t="shared" si="1"/>
        <v/>
      </c>
      <c r="I1962" s="13" t="str">
        <f t="array" ref="I1962">XLOOKUP(B1962,Ripartizione_Geografica!$C$2:$C$21,Ripartizione_Geografica!$B$2:$B$21)</f>
        <v>Nord-ovest</v>
      </c>
    </row>
    <row r="1963" ht="14.25" customHeight="1">
      <c r="A1963" s="13" t="s">
        <v>2018</v>
      </c>
      <c r="B1963" s="13" t="s">
        <v>23</v>
      </c>
      <c r="C1963" s="13" t="str">
        <f t="array" ref="C1963">XLOOKUP(D1963,Province!$B$2:$B$108,Province!$A$2:$A$108)</f>
        <v>Bergamo</v>
      </c>
      <c r="D1963" s="13" t="s">
        <v>1808</v>
      </c>
      <c r="E1963" s="13">
        <v>28410.0</v>
      </c>
      <c r="F1963" s="13">
        <f>(Comuni!$E1963/$E$7910)*100</f>
        <v>0.04780980764</v>
      </c>
      <c r="G1963" s="13">
        <f t="array" ref="G1963">Comuni!$E1963/XLOOKUP(B1963,Ripartizione_Geografica!$C$2:$C$21,Ripartizione_Geografica!$D$2:$D$21)*100</f>
        <v>0.2927613142</v>
      </c>
      <c r="H1963" s="13" t="str">
        <f t="shared" si="1"/>
        <v/>
      </c>
      <c r="I1963" s="13" t="str">
        <f t="array" ref="I1963">XLOOKUP(B1963,Ripartizione_Geografica!$C$2:$C$21,Ripartizione_Geografica!$B$2:$B$21)</f>
        <v>Nord-ovest</v>
      </c>
    </row>
    <row r="1964" ht="14.25" customHeight="1">
      <c r="A1964" s="13" t="s">
        <v>2019</v>
      </c>
      <c r="B1964" s="13" t="s">
        <v>23</v>
      </c>
      <c r="C1964" s="13" t="str">
        <f t="array" ref="C1964">XLOOKUP(D1964,Province!$B$2:$B$108,Province!$A$2:$A$108)</f>
        <v>Bergamo</v>
      </c>
      <c r="D1964" s="13" t="s">
        <v>1808</v>
      </c>
      <c r="E1964" s="13">
        <v>10302.0</v>
      </c>
      <c r="F1964" s="13">
        <f>(Comuni!$E1964/$E$7910)*100</f>
        <v>0.01733673489</v>
      </c>
      <c r="G1964" s="13">
        <f t="array" ref="G1964">Comuni!$E1964/XLOOKUP(B1964,Ripartizione_Geografica!$C$2:$C$21,Ripartizione_Geografica!$D$2:$D$21)*100</f>
        <v>0.1061607553</v>
      </c>
      <c r="H1964" s="13" t="str">
        <f t="shared" si="1"/>
        <v/>
      </c>
      <c r="I1964" s="13" t="str">
        <f t="array" ref="I1964">XLOOKUP(B1964,Ripartizione_Geografica!$C$2:$C$21,Ripartizione_Geografica!$B$2:$B$21)</f>
        <v>Nord-ovest</v>
      </c>
    </row>
    <row r="1965" ht="14.25" customHeight="1">
      <c r="A1965" s="13" t="s">
        <v>2020</v>
      </c>
      <c r="B1965" s="13" t="s">
        <v>23</v>
      </c>
      <c r="C1965" s="13" t="str">
        <f t="array" ref="C1965">XLOOKUP(D1965,Province!$B$2:$B$108,Province!$A$2:$A$108)</f>
        <v>Bergamo</v>
      </c>
      <c r="D1965" s="13" t="s">
        <v>1808</v>
      </c>
      <c r="E1965" s="13">
        <v>1399.0</v>
      </c>
      <c r="F1965" s="13">
        <f>(Comuni!$E1965/$E$7910)*100</f>
        <v>0.002354309077</v>
      </c>
      <c r="G1965" s="13">
        <f t="array" ref="G1965">Comuni!$E1965/XLOOKUP(B1965,Ripartizione_Geografica!$C$2:$C$21,Ripartizione_Geografica!$D$2:$D$21)*100</f>
        <v>0.01441651104</v>
      </c>
      <c r="H1965" s="13" t="str">
        <f t="shared" si="1"/>
        <v/>
      </c>
      <c r="I1965" s="13" t="str">
        <f t="array" ref="I1965">XLOOKUP(B1965,Ripartizione_Geografica!$C$2:$C$21,Ripartizione_Geografica!$B$2:$B$21)</f>
        <v>Nord-ovest</v>
      </c>
    </row>
    <row r="1966" ht="14.25" customHeight="1">
      <c r="A1966" s="13" t="s">
        <v>2021</v>
      </c>
      <c r="B1966" s="13" t="s">
        <v>23</v>
      </c>
      <c r="C1966" s="13" t="str">
        <f t="array" ref="C1966">XLOOKUP(D1966,Province!$B$2:$B$108,Province!$A$2:$A$108)</f>
        <v>Bergamo</v>
      </c>
      <c r="D1966" s="13" t="s">
        <v>1808</v>
      </c>
      <c r="E1966" s="13">
        <v>9549.0</v>
      </c>
      <c r="F1966" s="13">
        <f>(Comuni!$E1966/$E$7910)*100</f>
        <v>0.0160695478</v>
      </c>
      <c r="G1966" s="13">
        <f t="array" ref="G1966">Comuni!$E1966/XLOOKUP(B1966,Ripartizione_Geografica!$C$2:$C$21,Ripartizione_Geografica!$D$2:$D$21)*100</f>
        <v>0.09840118935</v>
      </c>
      <c r="H1966" s="13" t="str">
        <f t="shared" si="1"/>
        <v/>
      </c>
      <c r="I1966" s="13" t="str">
        <f t="array" ref="I1966">XLOOKUP(B1966,Ripartizione_Geografica!$C$2:$C$21,Ripartizione_Geografica!$B$2:$B$21)</f>
        <v>Nord-ovest</v>
      </c>
    </row>
    <row r="1967" ht="14.25" customHeight="1">
      <c r="A1967" s="13" t="s">
        <v>2022</v>
      </c>
      <c r="B1967" s="13" t="s">
        <v>23</v>
      </c>
      <c r="C1967" s="13" t="str">
        <f t="array" ref="C1967">XLOOKUP(D1967,Province!$B$2:$B$108,Province!$A$2:$A$108)</f>
        <v>Bergamo</v>
      </c>
      <c r="D1967" s="13" t="s">
        <v>1808</v>
      </c>
      <c r="E1967" s="13">
        <v>1085.0</v>
      </c>
      <c r="F1967" s="13">
        <f>(Comuni!$E1967/$E$7910)*100</f>
        <v>0.001825893745</v>
      </c>
      <c r="G1967" s="13">
        <f t="array" ref="G1967">Comuni!$E1967/XLOOKUP(B1967,Ripartizione_Geografica!$C$2:$C$21,Ripartizione_Geografica!$D$2:$D$21)*100</f>
        <v>0.01118078233</v>
      </c>
      <c r="H1967" s="13" t="str">
        <f t="shared" si="1"/>
        <v/>
      </c>
      <c r="I1967" s="13" t="str">
        <f t="array" ref="I1967">XLOOKUP(B1967,Ripartizione_Geografica!$C$2:$C$21,Ripartizione_Geografica!$B$2:$B$21)</f>
        <v>Nord-ovest</v>
      </c>
    </row>
    <row r="1968" ht="14.25" customHeight="1">
      <c r="A1968" s="13" t="s">
        <v>2023</v>
      </c>
      <c r="B1968" s="13" t="s">
        <v>23</v>
      </c>
      <c r="C1968" s="13" t="str">
        <f t="array" ref="C1968">XLOOKUP(D1968,Province!$B$2:$B$108,Province!$A$2:$A$108)</f>
        <v>Bergamo</v>
      </c>
      <c r="D1968" s="13" t="s">
        <v>1808</v>
      </c>
      <c r="E1968" s="13">
        <v>3886.0</v>
      </c>
      <c r="F1968" s="13">
        <f>(Comuni!$E1968/$E$7910)*100</f>
        <v>0.006539560453</v>
      </c>
      <c r="G1968" s="13">
        <f t="array" ref="G1968">Comuni!$E1968/XLOOKUP(B1968,Ripartizione_Geografica!$C$2:$C$21,Ripartizione_Geografica!$D$2:$D$21)*100</f>
        <v>0.04004471901</v>
      </c>
      <c r="H1968" s="13" t="str">
        <f t="shared" si="1"/>
        <v/>
      </c>
      <c r="I1968" s="13" t="str">
        <f t="array" ref="I1968">XLOOKUP(B1968,Ripartizione_Geografica!$C$2:$C$21,Ripartizione_Geografica!$B$2:$B$21)</f>
        <v>Nord-ovest</v>
      </c>
    </row>
    <row r="1969" ht="14.25" customHeight="1">
      <c r="A1969" s="13" t="s">
        <v>2024</v>
      </c>
      <c r="B1969" s="13" t="s">
        <v>23</v>
      </c>
      <c r="C1969" s="13" t="str">
        <f t="array" ref="C1969">XLOOKUP(D1969,Province!$B$2:$B$108,Province!$A$2:$A$108)</f>
        <v>Bergamo</v>
      </c>
      <c r="D1969" s="13" t="s">
        <v>1808</v>
      </c>
      <c r="E1969" s="13">
        <v>607.0</v>
      </c>
      <c r="F1969" s="13">
        <f>(Comuni!$E1969/$E$7910)*100</f>
        <v>0.001021490786</v>
      </c>
      <c r="G1969" s="13">
        <f t="array" ref="G1969">Comuni!$E1969/XLOOKUP(B1969,Ripartizione_Geografica!$C$2:$C$21,Ripartizione_Geografica!$D$2:$D$21)*100</f>
        <v>0.006255055182</v>
      </c>
      <c r="H1969" s="13" t="str">
        <f t="shared" si="1"/>
        <v/>
      </c>
      <c r="I1969" s="13" t="str">
        <f t="array" ref="I1969">XLOOKUP(B1969,Ripartizione_Geografica!$C$2:$C$21,Ripartizione_Geografica!$B$2:$B$21)</f>
        <v>Nord-ovest</v>
      </c>
    </row>
    <row r="1970" ht="14.25" customHeight="1">
      <c r="A1970" s="13" t="s">
        <v>2025</v>
      </c>
      <c r="B1970" s="13" t="s">
        <v>23</v>
      </c>
      <c r="C1970" s="13" t="str">
        <f t="array" ref="C1970">XLOOKUP(D1970,Province!$B$2:$B$108,Province!$A$2:$A$108)</f>
        <v>Bergamo</v>
      </c>
      <c r="D1970" s="13" t="s">
        <v>1808</v>
      </c>
      <c r="E1970" s="13">
        <v>136.0</v>
      </c>
      <c r="F1970" s="13">
        <f>(Comuni!$E1970/$E$7910)*100</f>
        <v>0.0002288677874</v>
      </c>
      <c r="G1970" s="13">
        <f t="array" ref="G1970">Comuni!$E1970/XLOOKUP(B1970,Ripartizione_Geografica!$C$2:$C$21,Ripartizione_Geografica!$D$2:$D$21)*100</f>
        <v>0.001401462117</v>
      </c>
      <c r="H1970" s="13" t="str">
        <f t="shared" si="1"/>
        <v/>
      </c>
      <c r="I1970" s="13" t="str">
        <f t="array" ref="I1970">XLOOKUP(B1970,Ripartizione_Geografica!$C$2:$C$21,Ripartizione_Geografica!$B$2:$B$21)</f>
        <v>Nord-ovest</v>
      </c>
    </row>
    <row r="1971" ht="14.25" customHeight="1">
      <c r="A1971" s="13" t="s">
        <v>2026</v>
      </c>
      <c r="B1971" s="13" t="s">
        <v>23</v>
      </c>
      <c r="C1971" s="13" t="str">
        <f t="array" ref="C1971">XLOOKUP(D1971,Province!$B$2:$B$108,Province!$A$2:$A$108)</f>
        <v>Bergamo</v>
      </c>
      <c r="D1971" s="13" t="s">
        <v>1808</v>
      </c>
      <c r="E1971" s="13">
        <v>207.0</v>
      </c>
      <c r="F1971" s="13">
        <f>(Comuni!$E1971/$E$7910)*100</f>
        <v>0.0003483502352</v>
      </c>
      <c r="G1971" s="13">
        <f t="array" ref="G1971">Comuni!$E1971/XLOOKUP(B1971,Ripartizione_Geografica!$C$2:$C$21,Ripartizione_Geografica!$D$2:$D$21)*100</f>
        <v>0.00213310778</v>
      </c>
      <c r="H1971" s="13" t="str">
        <f t="shared" si="1"/>
        <v/>
      </c>
      <c r="I1971" s="13" t="str">
        <f t="array" ref="I1971">XLOOKUP(B1971,Ripartizione_Geografica!$C$2:$C$21,Ripartizione_Geografica!$B$2:$B$21)</f>
        <v>Nord-ovest</v>
      </c>
    </row>
    <row r="1972" ht="14.25" customHeight="1">
      <c r="A1972" s="13" t="s">
        <v>2027</v>
      </c>
      <c r="B1972" s="13" t="s">
        <v>23</v>
      </c>
      <c r="C1972" s="13" t="str">
        <f t="array" ref="C1972">XLOOKUP(D1972,Province!$B$2:$B$108,Province!$A$2:$A$108)</f>
        <v>Bergamo</v>
      </c>
      <c r="D1972" s="13" t="s">
        <v>1808</v>
      </c>
      <c r="E1972" s="13">
        <v>292.0</v>
      </c>
      <c r="F1972" s="13">
        <f>(Comuni!$E1972/$E$7910)*100</f>
        <v>0.0004913926023</v>
      </c>
      <c r="G1972" s="13">
        <f t="array" ref="G1972">Comuni!$E1972/XLOOKUP(B1972,Ripartizione_Geografica!$C$2:$C$21,Ripartizione_Geografica!$D$2:$D$21)*100</f>
        <v>0.003009021603</v>
      </c>
      <c r="H1972" s="13" t="str">
        <f t="shared" si="1"/>
        <v/>
      </c>
      <c r="I1972" s="13" t="str">
        <f t="array" ref="I1972">XLOOKUP(B1972,Ripartizione_Geografica!$C$2:$C$21,Ripartizione_Geografica!$B$2:$B$21)</f>
        <v>Nord-ovest</v>
      </c>
    </row>
    <row r="1973" ht="14.25" customHeight="1">
      <c r="A1973" s="13" t="s">
        <v>2028</v>
      </c>
      <c r="B1973" s="13" t="s">
        <v>23</v>
      </c>
      <c r="C1973" s="13" t="str">
        <f t="array" ref="C1973">XLOOKUP(D1973,Province!$B$2:$B$108,Province!$A$2:$A$108)</f>
        <v>Bergamo</v>
      </c>
      <c r="D1973" s="13" t="s">
        <v>1808</v>
      </c>
      <c r="E1973" s="13">
        <v>210.0</v>
      </c>
      <c r="F1973" s="13">
        <f>(Comuni!$E1973/$E$7910)*100</f>
        <v>0.0003533987893</v>
      </c>
      <c r="G1973" s="13">
        <f t="array" ref="G1973">Comuni!$E1973/XLOOKUP(B1973,Ripartizione_Geografica!$C$2:$C$21,Ripartizione_Geografica!$D$2:$D$21)*100</f>
        <v>0.002164022386</v>
      </c>
      <c r="H1973" s="13" t="str">
        <f t="shared" si="1"/>
        <v/>
      </c>
      <c r="I1973" s="13" t="str">
        <f t="array" ref="I1973">XLOOKUP(B1973,Ripartizione_Geografica!$C$2:$C$21,Ripartizione_Geografica!$B$2:$B$21)</f>
        <v>Nord-ovest</v>
      </c>
    </row>
    <row r="1974" ht="14.25" customHeight="1">
      <c r="A1974" s="13" t="s">
        <v>2029</v>
      </c>
      <c r="B1974" s="13" t="s">
        <v>23</v>
      </c>
      <c r="C1974" s="13" t="str">
        <f t="array" ref="C1974">XLOOKUP(D1974,Province!$B$2:$B$108,Province!$A$2:$A$108)</f>
        <v>Bergamo</v>
      </c>
      <c r="D1974" s="13" t="s">
        <v>1808</v>
      </c>
      <c r="E1974" s="13">
        <v>7654.0</v>
      </c>
      <c r="F1974" s="13">
        <f>(Comuni!$E1974/$E$7910)*100</f>
        <v>0.01288054444</v>
      </c>
      <c r="G1974" s="13">
        <f t="array" ref="G1974">Comuni!$E1974/XLOOKUP(B1974,Ripartizione_Geografica!$C$2:$C$21,Ripartizione_Geografica!$D$2:$D$21)*100</f>
        <v>0.07887346353</v>
      </c>
      <c r="H1974" s="13" t="str">
        <f t="shared" si="1"/>
        <v/>
      </c>
      <c r="I1974" s="13" t="str">
        <f t="array" ref="I1974">XLOOKUP(B1974,Ripartizione_Geografica!$C$2:$C$21,Ripartizione_Geografica!$B$2:$B$21)</f>
        <v>Nord-ovest</v>
      </c>
    </row>
    <row r="1975" ht="14.25" customHeight="1">
      <c r="A1975" s="13" t="s">
        <v>2030</v>
      </c>
      <c r="B1975" s="13" t="s">
        <v>23</v>
      </c>
      <c r="C1975" s="13" t="str">
        <f t="array" ref="C1975">XLOOKUP(D1975,Province!$B$2:$B$108,Province!$A$2:$A$108)</f>
        <v>Bergamo</v>
      </c>
      <c r="D1975" s="13" t="s">
        <v>1808</v>
      </c>
      <c r="E1975" s="13">
        <v>7748.0</v>
      </c>
      <c r="F1975" s="13">
        <f>(Comuni!$E1975/$E$7910)*100</f>
        <v>0.01303873247</v>
      </c>
      <c r="G1975" s="13">
        <f t="array" ref="G1975">Comuni!$E1975/XLOOKUP(B1975,Ripartizione_Geografica!$C$2:$C$21,Ripartizione_Geografica!$D$2:$D$21)*100</f>
        <v>0.07984212117</v>
      </c>
      <c r="H1975" s="13" t="str">
        <f t="shared" si="1"/>
        <v/>
      </c>
      <c r="I1975" s="13" t="str">
        <f t="array" ref="I1975">XLOOKUP(B1975,Ripartizione_Geografica!$C$2:$C$21,Ripartizione_Geografica!$B$2:$B$21)</f>
        <v>Nord-ovest</v>
      </c>
    </row>
    <row r="1976" ht="14.25" customHeight="1">
      <c r="A1976" s="13" t="s">
        <v>2031</v>
      </c>
      <c r="B1976" s="13" t="s">
        <v>23</v>
      </c>
      <c r="C1976" s="13" t="str">
        <f t="array" ref="C1976">XLOOKUP(D1976,Province!$B$2:$B$108,Province!$A$2:$A$108)</f>
        <v>Bergamo</v>
      </c>
      <c r="D1976" s="13" t="s">
        <v>1808</v>
      </c>
      <c r="E1976" s="13">
        <v>4844.0</v>
      </c>
      <c r="F1976" s="13">
        <f>(Comuni!$E1976/$E$7910)*100</f>
        <v>0.008151732073</v>
      </c>
      <c r="G1976" s="13">
        <f t="array" ref="G1976">Comuni!$E1976/XLOOKUP(B1976,Ripartizione_Geografica!$C$2:$C$21,Ripartizione_Geografica!$D$2:$D$21)*100</f>
        <v>0.04991678303</v>
      </c>
      <c r="H1976" s="13" t="str">
        <f t="shared" si="1"/>
        <v/>
      </c>
      <c r="I1976" s="13" t="str">
        <f t="array" ref="I1976">XLOOKUP(B1976,Ripartizione_Geografica!$C$2:$C$21,Ripartizione_Geografica!$B$2:$B$21)</f>
        <v>Nord-ovest</v>
      </c>
    </row>
    <row r="1977" ht="14.25" customHeight="1">
      <c r="A1977" s="13" t="s">
        <v>2032</v>
      </c>
      <c r="B1977" s="13" t="s">
        <v>23</v>
      </c>
      <c r="C1977" s="13" t="str">
        <f t="array" ref="C1977">XLOOKUP(D1977,Province!$B$2:$B$108,Province!$A$2:$A$108)</f>
        <v>Bergamo</v>
      </c>
      <c r="D1977" s="13" t="s">
        <v>1808</v>
      </c>
      <c r="E1977" s="13">
        <v>1084.0</v>
      </c>
      <c r="F1977" s="13">
        <f>(Comuni!$E1977/$E$7910)*100</f>
        <v>0.001824210893</v>
      </c>
      <c r="G1977" s="13">
        <f t="array" ref="G1977">Comuni!$E1977/XLOOKUP(B1977,Ripartizione_Geografica!$C$2:$C$21,Ripartizione_Geografica!$D$2:$D$21)*100</f>
        <v>0.01117047746</v>
      </c>
      <c r="H1977" s="13" t="str">
        <f t="shared" si="1"/>
        <v/>
      </c>
      <c r="I1977" s="13" t="str">
        <f t="array" ref="I1977">XLOOKUP(B1977,Ripartizione_Geografica!$C$2:$C$21,Ripartizione_Geografica!$B$2:$B$21)</f>
        <v>Nord-ovest</v>
      </c>
    </row>
    <row r="1978" ht="14.25" customHeight="1">
      <c r="A1978" s="13" t="s">
        <v>2033</v>
      </c>
      <c r="B1978" s="13" t="s">
        <v>23</v>
      </c>
      <c r="C1978" s="13" t="str">
        <f t="array" ref="C1978">XLOOKUP(D1978,Province!$B$2:$B$108,Province!$A$2:$A$108)</f>
        <v>Bergamo</v>
      </c>
      <c r="D1978" s="13" t="s">
        <v>1808</v>
      </c>
      <c r="E1978" s="13">
        <v>1252.0</v>
      </c>
      <c r="F1978" s="13">
        <f>(Comuni!$E1978/$E$7910)*100</f>
        <v>0.002106929925</v>
      </c>
      <c r="G1978" s="13">
        <f t="array" ref="G1978">Comuni!$E1978/XLOOKUP(B1978,Ripartizione_Geografica!$C$2:$C$21,Ripartizione_Geografica!$D$2:$D$21)*100</f>
        <v>0.01290169537</v>
      </c>
      <c r="H1978" s="13" t="str">
        <f t="shared" si="1"/>
        <v/>
      </c>
      <c r="I1978" s="13" t="str">
        <f t="array" ref="I1978">XLOOKUP(B1978,Ripartizione_Geografica!$C$2:$C$21,Ripartizione_Geografica!$B$2:$B$21)</f>
        <v>Nord-ovest</v>
      </c>
    </row>
    <row r="1979" ht="14.25" customHeight="1">
      <c r="A1979" s="13" t="s">
        <v>2034</v>
      </c>
      <c r="B1979" s="13" t="s">
        <v>23</v>
      </c>
      <c r="C1979" s="13" t="str">
        <f t="array" ref="C1979">XLOOKUP(D1979,Province!$B$2:$B$108,Province!$A$2:$A$108)</f>
        <v>Bergamo</v>
      </c>
      <c r="D1979" s="13" t="s">
        <v>1808</v>
      </c>
      <c r="E1979" s="13">
        <v>607.0</v>
      </c>
      <c r="F1979" s="13">
        <f>(Comuni!$E1979/$E$7910)*100</f>
        <v>0.001021490786</v>
      </c>
      <c r="G1979" s="13">
        <f t="array" ref="G1979">Comuni!$E1979/XLOOKUP(B1979,Ripartizione_Geografica!$C$2:$C$21,Ripartizione_Geografica!$D$2:$D$21)*100</f>
        <v>0.006255055182</v>
      </c>
      <c r="H1979" s="13" t="str">
        <f t="shared" si="1"/>
        <v/>
      </c>
      <c r="I1979" s="13" t="str">
        <f t="array" ref="I1979">XLOOKUP(B1979,Ripartizione_Geografica!$C$2:$C$21,Ripartizione_Geografica!$B$2:$B$21)</f>
        <v>Nord-ovest</v>
      </c>
    </row>
    <row r="1980" ht="14.25" customHeight="1">
      <c r="A1980" s="13" t="s">
        <v>2035</v>
      </c>
      <c r="B1980" s="13" t="s">
        <v>23</v>
      </c>
      <c r="C1980" s="13" t="str">
        <f t="array" ref="C1980">XLOOKUP(D1980,Province!$B$2:$B$108,Province!$A$2:$A$108)</f>
        <v>Bergamo</v>
      </c>
      <c r="D1980" s="13" t="s">
        <v>1808</v>
      </c>
      <c r="E1980" s="13">
        <v>4735.0</v>
      </c>
      <c r="F1980" s="13">
        <f>(Comuni!$E1980/$E$7910)*100</f>
        <v>0.007968301273</v>
      </c>
      <c r="G1980" s="13">
        <f t="array" ref="G1980">Comuni!$E1980/XLOOKUP(B1980,Ripartizione_Geografica!$C$2:$C$21,Ripartizione_Geografica!$D$2:$D$21)*100</f>
        <v>0.04879355237</v>
      </c>
      <c r="H1980" s="13" t="str">
        <f t="shared" si="1"/>
        <v/>
      </c>
      <c r="I1980" s="13" t="str">
        <f t="array" ref="I1980">XLOOKUP(B1980,Ripartizione_Geografica!$C$2:$C$21,Ripartizione_Geografica!$B$2:$B$21)</f>
        <v>Nord-ovest</v>
      </c>
    </row>
    <row r="1981" ht="14.25" customHeight="1">
      <c r="A1981" s="13" t="s">
        <v>2036</v>
      </c>
      <c r="B1981" s="13" t="s">
        <v>23</v>
      </c>
      <c r="C1981" s="13" t="str">
        <f t="array" ref="C1981">XLOOKUP(D1981,Province!$B$2:$B$108,Province!$A$2:$A$108)</f>
        <v>Bergamo</v>
      </c>
      <c r="D1981" s="13" t="s">
        <v>1808</v>
      </c>
      <c r="E1981" s="13">
        <v>6811.0</v>
      </c>
      <c r="F1981" s="13">
        <f>(Comuni!$E1981/$E$7910)*100</f>
        <v>0.01146190073</v>
      </c>
      <c r="G1981" s="13">
        <f t="array" ref="G1981">Comuni!$E1981/XLOOKUP(B1981,Ripartizione_Geografica!$C$2:$C$21,Ripartizione_Geografica!$D$2:$D$21)*100</f>
        <v>0.07018645938</v>
      </c>
      <c r="H1981" s="13" t="str">
        <f t="shared" si="1"/>
        <v/>
      </c>
      <c r="I1981" s="13" t="str">
        <f t="array" ref="I1981">XLOOKUP(B1981,Ripartizione_Geografica!$C$2:$C$21,Ripartizione_Geografica!$B$2:$B$21)</f>
        <v>Nord-ovest</v>
      </c>
    </row>
    <row r="1982" ht="14.25" customHeight="1">
      <c r="A1982" s="13" t="s">
        <v>2037</v>
      </c>
      <c r="B1982" s="13" t="s">
        <v>23</v>
      </c>
      <c r="C1982" s="13" t="str">
        <f t="array" ref="C1982">XLOOKUP(D1982,Province!$B$2:$B$108,Province!$A$2:$A$108)</f>
        <v>Bergamo</v>
      </c>
      <c r="D1982" s="13" t="s">
        <v>1808</v>
      </c>
      <c r="E1982" s="13">
        <v>6620.0</v>
      </c>
      <c r="F1982" s="13">
        <f>(Comuni!$E1982/$E$7910)*100</f>
        <v>0.01114047612</v>
      </c>
      <c r="G1982" s="13">
        <f t="array" ref="G1982">Comuni!$E1982/XLOOKUP(B1982,Ripartizione_Geografica!$C$2:$C$21,Ripartizione_Geografica!$D$2:$D$21)*100</f>
        <v>0.0682182295</v>
      </c>
      <c r="H1982" s="13" t="str">
        <f t="shared" si="1"/>
        <v/>
      </c>
      <c r="I1982" s="13" t="str">
        <f t="array" ref="I1982">XLOOKUP(B1982,Ripartizione_Geografica!$C$2:$C$21,Ripartizione_Geografica!$B$2:$B$21)</f>
        <v>Nord-ovest</v>
      </c>
    </row>
    <row r="1983" ht="14.25" customHeight="1">
      <c r="A1983" s="13" t="s">
        <v>2038</v>
      </c>
      <c r="B1983" s="13" t="s">
        <v>23</v>
      </c>
      <c r="C1983" s="13" t="str">
        <f t="array" ref="C1983">XLOOKUP(D1983,Province!$B$2:$B$108,Province!$A$2:$A$108)</f>
        <v>Bergamo</v>
      </c>
      <c r="D1983" s="13" t="s">
        <v>1808</v>
      </c>
      <c r="E1983" s="13">
        <v>1971.0</v>
      </c>
      <c r="F1983" s="13">
        <f>(Comuni!$E1983/$E$7910)*100</f>
        <v>0.003316900065</v>
      </c>
      <c r="G1983" s="13">
        <f t="array" ref="G1983">Comuni!$E1983/XLOOKUP(B1983,Ripartizione_Geografica!$C$2:$C$21,Ripartizione_Geografica!$D$2:$D$21)*100</f>
        <v>0.02031089582</v>
      </c>
      <c r="H1983" s="13" t="str">
        <f t="shared" si="1"/>
        <v/>
      </c>
      <c r="I1983" s="13" t="str">
        <f t="array" ref="I1983">XLOOKUP(B1983,Ripartizione_Geografica!$C$2:$C$21,Ripartizione_Geografica!$B$2:$B$21)</f>
        <v>Nord-ovest</v>
      </c>
    </row>
    <row r="1984" ht="14.25" customHeight="1">
      <c r="A1984" s="13" t="s">
        <v>2039</v>
      </c>
      <c r="B1984" s="13" t="s">
        <v>23</v>
      </c>
      <c r="C1984" s="13" t="str">
        <f t="array" ref="C1984">XLOOKUP(D1984,Province!$B$2:$B$108,Province!$A$2:$A$108)</f>
        <v>Bergamo</v>
      </c>
      <c r="D1984" s="13" t="s">
        <v>1808</v>
      </c>
      <c r="E1984" s="13">
        <v>7619.0</v>
      </c>
      <c r="F1984" s="13">
        <f>(Comuni!$E1984/$E$7910)*100</f>
        <v>0.01282164465</v>
      </c>
      <c r="G1984" s="13">
        <f t="array" ref="G1984">Comuni!$E1984/XLOOKUP(B1984,Ripartizione_Geografica!$C$2:$C$21,Ripartizione_Geografica!$D$2:$D$21)*100</f>
        <v>0.07851279313</v>
      </c>
      <c r="H1984" s="13" t="str">
        <f t="shared" si="1"/>
        <v/>
      </c>
      <c r="I1984" s="13" t="str">
        <f t="array" ref="I1984">XLOOKUP(B1984,Ripartizione_Geografica!$C$2:$C$21,Ripartizione_Geografica!$B$2:$B$21)</f>
        <v>Nord-ovest</v>
      </c>
    </row>
    <row r="1985" ht="14.25" customHeight="1">
      <c r="A1985" s="13" t="s">
        <v>2040</v>
      </c>
      <c r="B1985" s="13" t="s">
        <v>23</v>
      </c>
      <c r="C1985" s="13" t="str">
        <f t="array" ref="C1985">XLOOKUP(D1985,Province!$B$2:$B$108,Province!$A$2:$A$108)</f>
        <v>Bergamo</v>
      </c>
      <c r="D1985" s="13" t="s">
        <v>1808</v>
      </c>
      <c r="E1985" s="13">
        <v>1491.0</v>
      </c>
      <c r="F1985" s="13">
        <f>(Comuni!$E1985/$E$7910)*100</f>
        <v>0.002509131404</v>
      </c>
      <c r="G1985" s="13">
        <f t="array" ref="G1985">Comuni!$E1985/XLOOKUP(B1985,Ripartizione_Geografica!$C$2:$C$21,Ripartizione_Geografica!$D$2:$D$21)*100</f>
        <v>0.01536455894</v>
      </c>
      <c r="H1985" s="13" t="str">
        <f t="shared" si="1"/>
        <v/>
      </c>
      <c r="I1985" s="13" t="str">
        <f t="array" ref="I1985">XLOOKUP(B1985,Ripartizione_Geografica!$C$2:$C$21,Ripartizione_Geografica!$B$2:$B$21)</f>
        <v>Nord-ovest</v>
      </c>
    </row>
    <row r="1986" ht="14.25" customHeight="1">
      <c r="A1986" s="13" t="s">
        <v>2041</v>
      </c>
      <c r="B1986" s="13" t="s">
        <v>23</v>
      </c>
      <c r="C1986" s="13" t="str">
        <f t="array" ref="C1986">XLOOKUP(D1986,Province!$B$2:$B$108,Province!$A$2:$A$108)</f>
        <v>Bergamo</v>
      </c>
      <c r="D1986" s="13" t="s">
        <v>1808</v>
      </c>
      <c r="E1986" s="13">
        <v>2720.0</v>
      </c>
      <c r="F1986" s="13">
        <f>(Comuni!$E1986/$E$7910)*100</f>
        <v>0.004577355747</v>
      </c>
      <c r="G1986" s="13">
        <f t="array" ref="G1986">Comuni!$E1986/XLOOKUP(B1986,Ripartizione_Geografica!$C$2:$C$21,Ripartizione_Geografica!$D$2:$D$21)*100</f>
        <v>0.02802924233</v>
      </c>
      <c r="H1986" s="13" t="str">
        <f t="shared" si="1"/>
        <v/>
      </c>
      <c r="I1986" s="13" t="str">
        <f t="array" ref="I1986">XLOOKUP(B1986,Ripartizione_Geografica!$C$2:$C$21,Ripartizione_Geografica!$B$2:$B$21)</f>
        <v>Nord-ovest</v>
      </c>
    </row>
    <row r="1987" ht="14.25" customHeight="1">
      <c r="A1987" s="13" t="s">
        <v>2042</v>
      </c>
      <c r="B1987" s="13" t="s">
        <v>23</v>
      </c>
      <c r="C1987" s="13" t="str">
        <f t="array" ref="C1987">XLOOKUP(D1987,Province!$B$2:$B$108,Province!$A$2:$A$108)</f>
        <v>Bergamo</v>
      </c>
      <c r="D1987" s="13" t="s">
        <v>1808</v>
      </c>
      <c r="E1987" s="13">
        <v>8193.0</v>
      </c>
      <c r="F1987" s="13">
        <f>(Comuni!$E1987/$E$7910)*100</f>
        <v>0.01378760134</v>
      </c>
      <c r="G1987" s="13">
        <f t="array" ref="G1987">Comuni!$E1987/XLOOKUP(B1987,Ripartizione_Geografica!$C$2:$C$21,Ripartizione_Geografica!$D$2:$D$21)*100</f>
        <v>0.08442778765</v>
      </c>
      <c r="H1987" s="13" t="str">
        <f t="shared" si="1"/>
        <v/>
      </c>
      <c r="I1987" s="13" t="str">
        <f t="array" ref="I1987">XLOOKUP(B1987,Ripartizione_Geografica!$C$2:$C$21,Ripartizione_Geografica!$B$2:$B$21)</f>
        <v>Nord-ovest</v>
      </c>
    </row>
    <row r="1988" ht="14.25" customHeight="1">
      <c r="A1988" s="13" t="s">
        <v>2043</v>
      </c>
      <c r="B1988" s="13" t="s">
        <v>23</v>
      </c>
      <c r="C1988" s="13" t="str">
        <f t="array" ref="C1988">XLOOKUP(D1988,Province!$B$2:$B$108,Province!$A$2:$A$108)</f>
        <v>Bergamo</v>
      </c>
      <c r="D1988" s="13" t="s">
        <v>1808</v>
      </c>
      <c r="E1988" s="13">
        <v>9054.0</v>
      </c>
      <c r="F1988" s="13">
        <f>(Comuni!$E1988/$E$7910)*100</f>
        <v>0.01523653637</v>
      </c>
      <c r="G1988" s="13">
        <f t="array" ref="G1988">Comuni!$E1988/XLOOKUP(B1988,Ripartizione_Geografica!$C$2:$C$21,Ripartizione_Geografica!$D$2:$D$21)*100</f>
        <v>0.09330027944</v>
      </c>
      <c r="H1988" s="13" t="str">
        <f t="shared" si="1"/>
        <v/>
      </c>
      <c r="I1988" s="13" t="str">
        <f t="array" ref="I1988">XLOOKUP(B1988,Ripartizione_Geografica!$C$2:$C$21,Ripartizione_Geografica!$B$2:$B$21)</f>
        <v>Nord-ovest</v>
      </c>
    </row>
    <row r="1989" ht="14.25" customHeight="1">
      <c r="A1989" s="13" t="s">
        <v>2044</v>
      </c>
      <c r="B1989" s="13" t="s">
        <v>23</v>
      </c>
      <c r="C1989" s="13" t="str">
        <f t="array" ref="C1989">XLOOKUP(D1989,Province!$B$2:$B$108,Province!$A$2:$A$108)</f>
        <v>Bergamo</v>
      </c>
      <c r="D1989" s="13" t="s">
        <v>1808</v>
      </c>
      <c r="E1989" s="13">
        <v>973.0</v>
      </c>
      <c r="F1989" s="13">
        <f>(Comuni!$E1989/$E$7910)*100</f>
        <v>0.00163741439</v>
      </c>
      <c r="G1989" s="13">
        <f t="array" ref="G1989">Comuni!$E1989/XLOOKUP(B1989,Ripartizione_Geografica!$C$2:$C$21,Ripartizione_Geografica!$D$2:$D$21)*100</f>
        <v>0.01002663705</v>
      </c>
      <c r="H1989" s="13" t="str">
        <f t="shared" si="1"/>
        <v/>
      </c>
      <c r="I1989" s="13" t="str">
        <f t="array" ref="I1989">XLOOKUP(B1989,Ripartizione_Geografica!$C$2:$C$21,Ripartizione_Geografica!$B$2:$B$21)</f>
        <v>Nord-ovest</v>
      </c>
    </row>
    <row r="1990" ht="14.25" customHeight="1">
      <c r="A1990" s="13" t="s">
        <v>2045</v>
      </c>
      <c r="B1990" s="13" t="s">
        <v>23</v>
      </c>
      <c r="C1990" s="13" t="str">
        <f t="array" ref="C1990">XLOOKUP(D1990,Province!$B$2:$B$108,Province!$A$2:$A$108)</f>
        <v>Bergamo</v>
      </c>
      <c r="D1990" s="13" t="s">
        <v>1808</v>
      </c>
      <c r="E1990" s="13">
        <v>721.0</v>
      </c>
      <c r="F1990" s="13">
        <f>(Comuni!$E1990/$E$7910)*100</f>
        <v>0.001213335843</v>
      </c>
      <c r="G1990" s="13">
        <f t="array" ref="G1990">Comuni!$E1990/XLOOKUP(B1990,Ripartizione_Geografica!$C$2:$C$21,Ripartizione_Geografica!$D$2:$D$21)*100</f>
        <v>0.007429810192</v>
      </c>
      <c r="H1990" s="13" t="str">
        <f t="shared" si="1"/>
        <v/>
      </c>
      <c r="I1990" s="13" t="str">
        <f t="array" ref="I1990">XLOOKUP(B1990,Ripartizione_Geografica!$C$2:$C$21,Ripartizione_Geografica!$B$2:$B$21)</f>
        <v>Nord-ovest</v>
      </c>
    </row>
    <row r="1991" ht="14.25" customHeight="1">
      <c r="A1991" s="13" t="s">
        <v>2046</v>
      </c>
      <c r="B1991" s="13" t="s">
        <v>23</v>
      </c>
      <c r="C1991" s="13" t="str">
        <f t="array" ref="C1991">XLOOKUP(D1991,Province!$B$2:$B$108,Province!$A$2:$A$108)</f>
        <v>Bergamo</v>
      </c>
      <c r="D1991" s="13" t="s">
        <v>1808</v>
      </c>
      <c r="E1991" s="13">
        <v>301.0</v>
      </c>
      <c r="F1991" s="13">
        <f>(Comuni!$E1991/$E$7910)*100</f>
        <v>0.0005065382647</v>
      </c>
      <c r="G1991" s="13">
        <f t="array" ref="G1991">Comuni!$E1991/XLOOKUP(B1991,Ripartizione_Geografica!$C$2:$C$21,Ripartizione_Geografica!$D$2:$D$21)*100</f>
        <v>0.00310176542</v>
      </c>
      <c r="H1991" s="13" t="str">
        <f t="shared" si="1"/>
        <v/>
      </c>
      <c r="I1991" s="13" t="str">
        <f t="array" ref="I1991">XLOOKUP(B1991,Ripartizione_Geografica!$C$2:$C$21,Ripartizione_Geografica!$B$2:$B$21)</f>
        <v>Nord-ovest</v>
      </c>
    </row>
    <row r="1992" ht="14.25" customHeight="1">
      <c r="A1992" s="13" t="s">
        <v>2047</v>
      </c>
      <c r="B1992" s="13" t="s">
        <v>23</v>
      </c>
      <c r="C1992" s="13" t="str">
        <f t="array" ref="C1992">XLOOKUP(D1992,Province!$B$2:$B$108,Province!$A$2:$A$108)</f>
        <v>Bergamo</v>
      </c>
      <c r="D1992" s="13" t="s">
        <v>1808</v>
      </c>
      <c r="E1992" s="13">
        <v>2340.0</v>
      </c>
      <c r="F1992" s="13">
        <f>(Comuni!$E1992/$E$7910)*100</f>
        <v>0.003937872224</v>
      </c>
      <c r="G1992" s="13">
        <f t="array" ref="G1992">Comuni!$E1992/XLOOKUP(B1992,Ripartizione_Geografica!$C$2:$C$21,Ripartizione_Geografica!$D$2:$D$21)*100</f>
        <v>0.0241133923</v>
      </c>
      <c r="H1992" s="13" t="str">
        <f t="shared" si="1"/>
        <v/>
      </c>
      <c r="I1992" s="13" t="str">
        <f t="array" ref="I1992">XLOOKUP(B1992,Ripartizione_Geografica!$C$2:$C$21,Ripartizione_Geografica!$B$2:$B$21)</f>
        <v>Nord-ovest</v>
      </c>
    </row>
    <row r="1993" ht="14.25" customHeight="1">
      <c r="A1993" s="13" t="s">
        <v>2048</v>
      </c>
      <c r="B1993" s="13" t="s">
        <v>23</v>
      </c>
      <c r="C1993" s="13" t="str">
        <f t="array" ref="C1993">XLOOKUP(D1993,Province!$B$2:$B$108,Province!$A$2:$A$108)</f>
        <v>Bergamo</v>
      </c>
      <c r="D1993" s="13" t="s">
        <v>1808</v>
      </c>
      <c r="E1993" s="13">
        <v>1961.0</v>
      </c>
      <c r="F1993" s="13">
        <f>(Comuni!$E1993/$E$7910)*100</f>
        <v>0.003300071551</v>
      </c>
      <c r="G1993" s="13">
        <f t="array" ref="G1993">Comuni!$E1993/XLOOKUP(B1993,Ripartizione_Geografica!$C$2:$C$21,Ripartizione_Geografica!$D$2:$D$21)*100</f>
        <v>0.02020784714</v>
      </c>
      <c r="H1993" s="13" t="str">
        <f t="shared" si="1"/>
        <v/>
      </c>
      <c r="I1993" s="13" t="str">
        <f t="array" ref="I1993">XLOOKUP(B1993,Ripartizione_Geografica!$C$2:$C$21,Ripartizione_Geografica!$B$2:$B$21)</f>
        <v>Nord-ovest</v>
      </c>
    </row>
    <row r="1994" ht="14.25" customHeight="1">
      <c r="A1994" s="13" t="s">
        <v>2049</v>
      </c>
      <c r="B1994" s="13" t="s">
        <v>23</v>
      </c>
      <c r="C1994" s="13" t="str">
        <f t="array" ref="C1994">XLOOKUP(D1994,Province!$B$2:$B$108,Province!$A$2:$A$108)</f>
        <v>Bergamo</v>
      </c>
      <c r="D1994" s="13" t="s">
        <v>1808</v>
      </c>
      <c r="E1994" s="13">
        <v>3893.0</v>
      </c>
      <c r="F1994" s="13">
        <f>(Comuni!$E1994/$E$7910)*100</f>
        <v>0.006551340413</v>
      </c>
      <c r="G1994" s="13">
        <f t="array" ref="G1994">Comuni!$E1994/XLOOKUP(B1994,Ripartizione_Geografica!$C$2:$C$21,Ripartizione_Geografica!$D$2:$D$21)*100</f>
        <v>0.04011685309</v>
      </c>
      <c r="H1994" s="13" t="str">
        <f t="shared" si="1"/>
        <v/>
      </c>
      <c r="I1994" s="13" t="str">
        <f t="array" ref="I1994">XLOOKUP(B1994,Ripartizione_Geografica!$C$2:$C$21,Ripartizione_Geografica!$B$2:$B$21)</f>
        <v>Nord-ovest</v>
      </c>
    </row>
    <row r="1995" ht="14.25" customHeight="1">
      <c r="A1995" s="13" t="s">
        <v>2050</v>
      </c>
      <c r="B1995" s="13" t="s">
        <v>23</v>
      </c>
      <c r="C1995" s="13" t="str">
        <f t="array" ref="C1995">XLOOKUP(D1995,Province!$B$2:$B$108,Province!$A$2:$A$108)</f>
        <v>Bergamo</v>
      </c>
      <c r="D1995" s="13" t="s">
        <v>1808</v>
      </c>
      <c r="E1995" s="13">
        <v>4522.0</v>
      </c>
      <c r="F1995" s="13">
        <f>(Comuni!$E1995/$E$7910)*100</f>
        <v>0.00760985393</v>
      </c>
      <c r="G1995" s="13">
        <f t="array" ref="G1995">Comuni!$E1995/XLOOKUP(B1995,Ripartizione_Geografica!$C$2:$C$21,Ripartizione_Geografica!$D$2:$D$21)*100</f>
        <v>0.04659861538</v>
      </c>
      <c r="H1995" s="13" t="str">
        <f t="shared" si="1"/>
        <v/>
      </c>
      <c r="I1995" s="13" t="str">
        <f t="array" ref="I1995">XLOOKUP(B1995,Ripartizione_Geografica!$C$2:$C$21,Ripartizione_Geografica!$B$2:$B$21)</f>
        <v>Nord-ovest</v>
      </c>
    </row>
    <row r="1996" ht="14.25" customHeight="1">
      <c r="A1996" s="13" t="s">
        <v>2051</v>
      </c>
      <c r="B1996" s="13" t="s">
        <v>23</v>
      </c>
      <c r="C1996" s="13" t="str">
        <f t="array" ref="C1996">XLOOKUP(D1996,Province!$B$2:$B$108,Province!$A$2:$A$108)</f>
        <v>Brescia</v>
      </c>
      <c r="D1996" s="13" t="s">
        <v>2052</v>
      </c>
      <c r="E1996" s="13">
        <v>1579.0</v>
      </c>
      <c r="F1996" s="13">
        <f>(Comuni!$E1996/$E$7910)*100</f>
        <v>0.002657222325</v>
      </c>
      <c r="G1996" s="13">
        <f t="array" ref="G1996">Comuni!$E1996/XLOOKUP(B1996,Ripartizione_Geografica!$C$2:$C$21,Ripartizione_Geografica!$D$2:$D$21)*100</f>
        <v>0.01627138737</v>
      </c>
      <c r="H1996" s="13" t="str">
        <f t="shared" si="1"/>
        <v/>
      </c>
      <c r="I1996" s="13" t="str">
        <f t="array" ref="I1996">XLOOKUP(B1996,Ripartizione_Geografica!$C$2:$C$21,Ripartizione_Geografica!$B$2:$B$21)</f>
        <v>Nord-ovest</v>
      </c>
    </row>
    <row r="1997" ht="14.25" customHeight="1">
      <c r="A1997" s="13" t="s">
        <v>2053</v>
      </c>
      <c r="B1997" s="13" t="s">
        <v>23</v>
      </c>
      <c r="C1997" s="13" t="str">
        <f t="array" ref="C1997">XLOOKUP(D1997,Province!$B$2:$B$108,Province!$A$2:$A$108)</f>
        <v>Brescia</v>
      </c>
      <c r="D1997" s="13" t="s">
        <v>2052</v>
      </c>
      <c r="E1997" s="13">
        <v>7114.0</v>
      </c>
      <c r="F1997" s="13">
        <f>(Comuni!$E1997/$E$7910)*100</f>
        <v>0.0119718047</v>
      </c>
      <c r="G1997" s="13">
        <f t="array" ref="G1997">Comuni!$E1997/XLOOKUP(B1997,Ripartizione_Geografica!$C$2:$C$21,Ripartizione_Geografica!$D$2:$D$21)*100</f>
        <v>0.07330883454</v>
      </c>
      <c r="H1997" s="13" t="str">
        <f t="shared" si="1"/>
        <v/>
      </c>
      <c r="I1997" s="13" t="str">
        <f t="array" ref="I1997">XLOOKUP(B1997,Ripartizione_Geografica!$C$2:$C$21,Ripartizione_Geografica!$B$2:$B$21)</f>
        <v>Nord-ovest</v>
      </c>
    </row>
    <row r="1998" ht="14.25" customHeight="1">
      <c r="A1998" s="13" t="s">
        <v>2054</v>
      </c>
      <c r="B1998" s="13" t="s">
        <v>23</v>
      </c>
      <c r="C1998" s="13" t="str">
        <f t="array" ref="C1998">XLOOKUP(D1998,Province!$B$2:$B$108,Province!$A$2:$A$108)</f>
        <v>Brescia</v>
      </c>
      <c r="D1998" s="13" t="s">
        <v>2052</v>
      </c>
      <c r="E1998" s="13">
        <v>1833.0</v>
      </c>
      <c r="F1998" s="13">
        <f>(Comuni!$E1998/$E$7910)*100</f>
        <v>0.003084666575</v>
      </c>
      <c r="G1998" s="13">
        <f t="array" ref="G1998">Comuni!$E1998/XLOOKUP(B1998,Ripartizione_Geografica!$C$2:$C$21,Ripartizione_Geografica!$D$2:$D$21)*100</f>
        <v>0.01888882397</v>
      </c>
      <c r="H1998" s="13" t="str">
        <f t="shared" si="1"/>
        <v/>
      </c>
      <c r="I1998" s="13" t="str">
        <f t="array" ref="I1998">XLOOKUP(B1998,Ripartizione_Geografica!$C$2:$C$21,Ripartizione_Geografica!$B$2:$B$21)</f>
        <v>Nord-ovest</v>
      </c>
    </row>
    <row r="1999" ht="14.25" customHeight="1">
      <c r="A1999" s="13" t="s">
        <v>2055</v>
      </c>
      <c r="B1999" s="13" t="s">
        <v>23</v>
      </c>
      <c r="C1999" s="13" t="str">
        <f t="array" ref="C1999">XLOOKUP(D1999,Province!$B$2:$B$108,Province!$A$2:$A$108)</f>
        <v>Brescia</v>
      </c>
      <c r="D1999" s="13" t="s">
        <v>2052</v>
      </c>
      <c r="E1999" s="13">
        <v>2451.0</v>
      </c>
      <c r="F1999" s="13">
        <f>(Comuni!$E1999/$E$7910)*100</f>
        <v>0.004124668726</v>
      </c>
      <c r="G1999" s="13">
        <f t="array" ref="G1999">Comuni!$E1999/XLOOKUP(B1999,Ripartizione_Geografica!$C$2:$C$21,Ripartizione_Geografica!$D$2:$D$21)*100</f>
        <v>0.0252572327</v>
      </c>
      <c r="H1999" s="13" t="str">
        <f t="shared" si="1"/>
        <v/>
      </c>
      <c r="I1999" s="13" t="str">
        <f t="array" ref="I1999">XLOOKUP(B1999,Ripartizione_Geografica!$C$2:$C$21,Ripartizione_Geografica!$B$2:$B$21)</f>
        <v>Nord-ovest</v>
      </c>
    </row>
    <row r="2000" ht="14.25" customHeight="1">
      <c r="A2000" s="13" t="s">
        <v>2056</v>
      </c>
      <c r="B2000" s="13" t="s">
        <v>23</v>
      </c>
      <c r="C2000" s="13" t="str">
        <f t="array" ref="C2000">XLOOKUP(D2000,Province!$B$2:$B$108,Province!$A$2:$A$108)</f>
        <v>Brescia</v>
      </c>
      <c r="D2000" s="13" t="s">
        <v>2052</v>
      </c>
      <c r="E2000" s="13">
        <v>472.0</v>
      </c>
      <c r="F2000" s="13">
        <f>(Comuni!$E2000/$E$7910)*100</f>
        <v>0.0007943058502</v>
      </c>
      <c r="G2000" s="13">
        <f t="array" ref="G2000">Comuni!$E2000/XLOOKUP(B2000,Ripartizione_Geografica!$C$2:$C$21,Ripartizione_Geografica!$D$2:$D$21)*100</f>
        <v>0.004863897934</v>
      </c>
      <c r="H2000" s="13" t="str">
        <f t="shared" si="1"/>
        <v/>
      </c>
      <c r="I2000" s="13" t="str">
        <f t="array" ref="I2000">XLOOKUP(B2000,Ripartizione_Geografica!$C$2:$C$21,Ripartizione_Geografica!$B$2:$B$21)</f>
        <v>Nord-ovest</v>
      </c>
    </row>
    <row r="2001" ht="14.25" customHeight="1">
      <c r="A2001" s="13" t="s">
        <v>2057</v>
      </c>
      <c r="B2001" s="13" t="s">
        <v>23</v>
      </c>
      <c r="C2001" s="13" t="str">
        <f t="array" ref="C2001">XLOOKUP(D2001,Province!$B$2:$B$108,Province!$A$2:$A$108)</f>
        <v>Brescia</v>
      </c>
      <c r="D2001" s="13" t="s">
        <v>2052</v>
      </c>
      <c r="E2001" s="13">
        <v>2503.0</v>
      </c>
      <c r="F2001" s="13">
        <f>(Comuni!$E2001/$E$7910)*100</f>
        <v>0.004212176998</v>
      </c>
      <c r="G2001" s="13">
        <f t="array" ref="G2001">Comuni!$E2001/XLOOKUP(B2001,Ripartizione_Geografica!$C$2:$C$21,Ripartizione_Geografica!$D$2:$D$21)*100</f>
        <v>0.02579308587</v>
      </c>
      <c r="H2001" s="13" t="str">
        <f t="shared" si="1"/>
        <v/>
      </c>
      <c r="I2001" s="13" t="str">
        <f t="array" ref="I2001">XLOOKUP(B2001,Ripartizione_Geografica!$C$2:$C$21,Ripartizione_Geografica!$B$2:$B$21)</f>
        <v>Nord-ovest</v>
      </c>
    </row>
    <row r="2002" ht="14.25" customHeight="1">
      <c r="A2002" s="13" t="s">
        <v>2058</v>
      </c>
      <c r="B2002" s="13" t="s">
        <v>23</v>
      </c>
      <c r="C2002" s="13" t="str">
        <f t="array" ref="C2002">XLOOKUP(D2002,Province!$B$2:$B$108,Province!$A$2:$A$108)</f>
        <v>Brescia</v>
      </c>
      <c r="D2002" s="13" t="s">
        <v>2052</v>
      </c>
      <c r="E2002" s="13">
        <v>3571.0</v>
      </c>
      <c r="F2002" s="13">
        <f>(Comuni!$E2002/$E$7910)*100</f>
        <v>0.006009462269</v>
      </c>
      <c r="G2002" s="13">
        <f t="array" ref="G2002">Comuni!$E2002/XLOOKUP(B2002,Ripartizione_Geografica!$C$2:$C$21,Ripartizione_Geografica!$D$2:$D$21)*100</f>
        <v>0.03679868543</v>
      </c>
      <c r="H2002" s="13" t="str">
        <f t="shared" si="1"/>
        <v/>
      </c>
      <c r="I2002" s="13" t="str">
        <f t="array" ref="I2002">XLOOKUP(B2002,Ripartizione_Geografica!$C$2:$C$21,Ripartizione_Geografica!$B$2:$B$21)</f>
        <v>Nord-ovest</v>
      </c>
    </row>
    <row r="2003" ht="14.25" customHeight="1">
      <c r="A2003" s="13" t="s">
        <v>2059</v>
      </c>
      <c r="B2003" s="13" t="s">
        <v>23</v>
      </c>
      <c r="C2003" s="13" t="str">
        <f t="array" ref="C2003">XLOOKUP(D2003,Province!$B$2:$B$108,Province!$A$2:$A$108)</f>
        <v>Brescia</v>
      </c>
      <c r="D2003" s="13" t="s">
        <v>2052</v>
      </c>
      <c r="E2003" s="13">
        <v>2969.0</v>
      </c>
      <c r="F2003" s="13">
        <f>(Comuni!$E2003/$E$7910)*100</f>
        <v>0.00499638574</v>
      </c>
      <c r="G2003" s="13">
        <f t="array" ref="G2003">Comuni!$E2003/XLOOKUP(B2003,Ripartizione_Geografica!$C$2:$C$21,Ripartizione_Geografica!$D$2:$D$21)*100</f>
        <v>0.03059515459</v>
      </c>
      <c r="H2003" s="13" t="str">
        <f t="shared" si="1"/>
        <v/>
      </c>
      <c r="I2003" s="13" t="str">
        <f t="array" ref="I2003">XLOOKUP(B2003,Ripartizione_Geografica!$C$2:$C$21,Ripartizione_Geografica!$B$2:$B$21)</f>
        <v>Nord-ovest</v>
      </c>
    </row>
    <row r="2004" ht="14.25" customHeight="1">
      <c r="A2004" s="13" t="s">
        <v>2060</v>
      </c>
      <c r="B2004" s="13" t="s">
        <v>23</v>
      </c>
      <c r="C2004" s="13" t="str">
        <f t="array" ref="C2004">XLOOKUP(D2004,Province!$B$2:$B$108,Province!$A$2:$A$108)</f>
        <v>Brescia</v>
      </c>
      <c r="D2004" s="13" t="s">
        <v>2052</v>
      </c>
      <c r="E2004" s="13">
        <v>12692.0</v>
      </c>
      <c r="F2004" s="13">
        <f>(Comuni!$E2004/$E$7910)*100</f>
        <v>0.02135874968</v>
      </c>
      <c r="G2004" s="13">
        <f t="array" ref="G2004">Comuni!$E2004/XLOOKUP(B2004,Ripartizione_Geografica!$C$2:$C$21,Ripartizione_Geografica!$D$2:$D$21)*100</f>
        <v>0.1307893911</v>
      </c>
      <c r="H2004" s="13" t="str">
        <f t="shared" si="1"/>
        <v/>
      </c>
      <c r="I2004" s="13" t="str">
        <f t="array" ref="I2004">XLOOKUP(B2004,Ripartizione_Geografica!$C$2:$C$21,Ripartizione_Geografica!$B$2:$B$21)</f>
        <v>Nord-ovest</v>
      </c>
    </row>
    <row r="2005" ht="14.25" customHeight="1">
      <c r="A2005" s="13" t="s">
        <v>2061</v>
      </c>
      <c r="B2005" s="13" t="s">
        <v>23</v>
      </c>
      <c r="C2005" s="13" t="str">
        <f t="array" ref="C2005">XLOOKUP(D2005,Province!$B$2:$B$108,Province!$A$2:$A$108)</f>
        <v>Brescia</v>
      </c>
      <c r="D2005" s="13" t="s">
        <v>2052</v>
      </c>
      <c r="E2005" s="13">
        <v>3940.0</v>
      </c>
      <c r="F2005" s="13">
        <f>(Comuni!$E2005/$E$7910)*100</f>
        <v>0.006630434428</v>
      </c>
      <c r="G2005" s="13">
        <f t="array" ref="G2005">Comuni!$E2005/XLOOKUP(B2005,Ripartizione_Geografica!$C$2:$C$21,Ripartizione_Geografica!$D$2:$D$21)*100</f>
        <v>0.04060118191</v>
      </c>
      <c r="H2005" s="13" t="str">
        <f t="shared" si="1"/>
        <v/>
      </c>
      <c r="I2005" s="13" t="str">
        <f t="array" ref="I2005">XLOOKUP(B2005,Ripartizione_Geografica!$C$2:$C$21,Ripartizione_Geografica!$B$2:$B$21)</f>
        <v>Nord-ovest</v>
      </c>
    </row>
    <row r="2006" ht="14.25" customHeight="1">
      <c r="A2006" s="13" t="s">
        <v>2062</v>
      </c>
      <c r="B2006" s="13" t="s">
        <v>23</v>
      </c>
      <c r="C2006" s="13" t="str">
        <f t="array" ref="C2006">XLOOKUP(D2006,Province!$B$2:$B$108,Province!$A$2:$A$108)</f>
        <v>Brescia</v>
      </c>
      <c r="D2006" s="13" t="s">
        <v>2052</v>
      </c>
      <c r="E2006" s="13">
        <v>2388.0</v>
      </c>
      <c r="F2006" s="13">
        <f>(Comuni!$E2006/$E$7910)*100</f>
        <v>0.00401864909</v>
      </c>
      <c r="G2006" s="13">
        <f t="array" ref="G2006">Comuni!$E2006/XLOOKUP(B2006,Ripartizione_Geografica!$C$2:$C$21,Ripartizione_Geografica!$D$2:$D$21)*100</f>
        <v>0.02460802599</v>
      </c>
      <c r="H2006" s="13" t="str">
        <f t="shared" si="1"/>
        <v/>
      </c>
      <c r="I2006" s="13" t="str">
        <f t="array" ref="I2006">XLOOKUP(B2006,Ripartizione_Geografica!$C$2:$C$21,Ripartizione_Geografica!$B$2:$B$21)</f>
        <v>Nord-ovest</v>
      </c>
    </row>
    <row r="2007" ht="14.25" customHeight="1">
      <c r="A2007" s="13" t="s">
        <v>2063</v>
      </c>
      <c r="B2007" s="13" t="s">
        <v>23</v>
      </c>
      <c r="C2007" s="13" t="str">
        <f t="array" ref="C2007">XLOOKUP(D2007,Province!$B$2:$B$108,Province!$A$2:$A$108)</f>
        <v>Brescia</v>
      </c>
      <c r="D2007" s="13" t="s">
        <v>2052</v>
      </c>
      <c r="E2007" s="13">
        <v>1188.0</v>
      </c>
      <c r="F2007" s="13">
        <f>(Comuni!$E2007/$E$7910)*100</f>
        <v>0.001999227437</v>
      </c>
      <c r="G2007" s="13">
        <f t="array" ref="G2007">Comuni!$E2007/XLOOKUP(B2007,Ripartizione_Geografica!$C$2:$C$21,Ripartizione_Geografica!$D$2:$D$21)*100</f>
        <v>0.01224218378</v>
      </c>
      <c r="H2007" s="13" t="str">
        <f t="shared" si="1"/>
        <v/>
      </c>
      <c r="I2007" s="13" t="str">
        <f t="array" ref="I2007">XLOOKUP(B2007,Ripartizione_Geografica!$C$2:$C$21,Ripartizione_Geografica!$B$2:$B$21)</f>
        <v>Nord-ovest</v>
      </c>
    </row>
    <row r="2008" ht="14.25" customHeight="1">
      <c r="A2008" s="13" t="s">
        <v>2064</v>
      </c>
      <c r="B2008" s="13" t="s">
        <v>23</v>
      </c>
      <c r="C2008" s="13" t="str">
        <f t="array" ref="C2008">XLOOKUP(D2008,Province!$B$2:$B$108,Province!$A$2:$A$108)</f>
        <v>Brescia</v>
      </c>
      <c r="D2008" s="13" t="s">
        <v>2052</v>
      </c>
      <c r="E2008" s="13">
        <v>2224.0</v>
      </c>
      <c r="F2008" s="13">
        <f>(Comuni!$E2008/$E$7910)*100</f>
        <v>0.003742661464</v>
      </c>
      <c r="G2008" s="13">
        <f t="array" ref="G2008">Comuni!$E2008/XLOOKUP(B2008,Ripartizione_Geografica!$C$2:$C$21,Ripartizione_Geografica!$D$2:$D$21)*100</f>
        <v>0.02291802755</v>
      </c>
      <c r="H2008" s="13" t="str">
        <f t="shared" si="1"/>
        <v/>
      </c>
      <c r="I2008" s="13" t="str">
        <f t="array" ref="I2008">XLOOKUP(B2008,Ripartizione_Geografica!$C$2:$C$21,Ripartizione_Geografica!$B$2:$B$21)</f>
        <v>Nord-ovest</v>
      </c>
    </row>
    <row r="2009" ht="14.25" customHeight="1">
      <c r="A2009" s="13" t="s">
        <v>2065</v>
      </c>
      <c r="B2009" s="13" t="s">
        <v>23</v>
      </c>
      <c r="C2009" s="13" t="str">
        <f t="array" ref="C2009">XLOOKUP(D2009,Province!$B$2:$B$108,Province!$A$2:$A$108)</f>
        <v>Brescia</v>
      </c>
      <c r="D2009" s="13" t="s">
        <v>2052</v>
      </c>
      <c r="E2009" s="13">
        <v>11816.0</v>
      </c>
      <c r="F2009" s="13">
        <f>(Comuni!$E2009/$E$7910)*100</f>
        <v>0.01988457188</v>
      </c>
      <c r="G2009" s="13">
        <f t="array" ref="G2009">Comuni!$E2009/XLOOKUP(B2009,Ripartizione_Geografica!$C$2:$C$21,Ripartizione_Geografica!$D$2:$D$21)*100</f>
        <v>0.1217623262</v>
      </c>
      <c r="H2009" s="13" t="str">
        <f t="shared" si="1"/>
        <v/>
      </c>
      <c r="I2009" s="13" t="str">
        <f t="array" ref="I2009">XLOOKUP(B2009,Ripartizione_Geografica!$C$2:$C$21,Ripartizione_Geografica!$B$2:$B$21)</f>
        <v>Nord-ovest</v>
      </c>
    </row>
    <row r="2010" ht="14.25" customHeight="1">
      <c r="A2010" s="13" t="s">
        <v>2066</v>
      </c>
      <c r="B2010" s="13" t="s">
        <v>23</v>
      </c>
      <c r="C2010" s="13" t="str">
        <f t="array" ref="C2010">XLOOKUP(D2010,Province!$B$2:$B$108,Province!$A$2:$A$108)</f>
        <v>Brescia</v>
      </c>
      <c r="D2010" s="13" t="s">
        <v>2052</v>
      </c>
      <c r="E2010" s="13">
        <v>2582.0</v>
      </c>
      <c r="F2010" s="13">
        <f>(Comuni!$E2010/$E$7910)*100</f>
        <v>0.004345122257</v>
      </c>
      <c r="G2010" s="13">
        <f t="array" ref="G2010">Comuni!$E2010/XLOOKUP(B2010,Ripartizione_Geografica!$C$2:$C$21,Ripartizione_Geografica!$D$2:$D$21)*100</f>
        <v>0.02660717048</v>
      </c>
      <c r="H2010" s="13" t="str">
        <f t="shared" si="1"/>
        <v/>
      </c>
      <c r="I2010" s="13" t="str">
        <f t="array" ref="I2010">XLOOKUP(B2010,Ripartizione_Geografica!$C$2:$C$21,Ripartizione_Geografica!$B$2:$B$21)</f>
        <v>Nord-ovest</v>
      </c>
    </row>
    <row r="2011" ht="14.25" customHeight="1">
      <c r="A2011" s="13" t="s">
        <v>2067</v>
      </c>
      <c r="B2011" s="13" t="s">
        <v>23</v>
      </c>
      <c r="C2011" s="13" t="str">
        <f t="array" ref="C2011">XLOOKUP(D2011,Province!$B$2:$B$108,Province!$A$2:$A$108)</f>
        <v>Brescia</v>
      </c>
      <c r="D2011" s="13" t="s">
        <v>2052</v>
      </c>
      <c r="E2011" s="13">
        <v>1720.0</v>
      </c>
      <c r="F2011" s="13">
        <f>(Comuni!$E2011/$E$7910)*100</f>
        <v>0.002894504369</v>
      </c>
      <c r="G2011" s="13">
        <f t="array" ref="G2011">Comuni!$E2011/XLOOKUP(B2011,Ripartizione_Geografica!$C$2:$C$21,Ripartizione_Geografica!$D$2:$D$21)*100</f>
        <v>0.01772437383</v>
      </c>
      <c r="H2011" s="13" t="str">
        <f t="shared" si="1"/>
        <v/>
      </c>
      <c r="I2011" s="13" t="str">
        <f t="array" ref="I2011">XLOOKUP(B2011,Ripartizione_Geografica!$C$2:$C$21,Ripartizione_Geografica!$B$2:$B$21)</f>
        <v>Nord-ovest</v>
      </c>
    </row>
    <row r="2012" ht="14.25" customHeight="1">
      <c r="A2012" s="13" t="s">
        <v>2068</v>
      </c>
      <c r="B2012" s="13" t="s">
        <v>23</v>
      </c>
      <c r="C2012" s="13" t="str">
        <f t="array" ref="C2012">XLOOKUP(D2012,Province!$B$2:$B$108,Province!$A$2:$A$108)</f>
        <v>Brescia</v>
      </c>
      <c r="D2012" s="13" t="s">
        <v>2052</v>
      </c>
      <c r="E2012" s="13">
        <v>2456.0</v>
      </c>
      <c r="F2012" s="13">
        <f>(Comuni!$E2012/$E$7910)*100</f>
        <v>0.004133082983</v>
      </c>
      <c r="G2012" s="13">
        <f t="array" ref="G2012">Comuni!$E2012/XLOOKUP(B2012,Ripartizione_Geografica!$C$2:$C$21,Ripartizione_Geografica!$D$2:$D$21)*100</f>
        <v>0.02530875705</v>
      </c>
      <c r="H2012" s="13" t="str">
        <f t="shared" si="1"/>
        <v/>
      </c>
      <c r="I2012" s="13" t="str">
        <f t="array" ref="I2012">XLOOKUP(B2012,Ripartizione_Geografica!$C$2:$C$21,Ripartizione_Geografica!$B$2:$B$21)</f>
        <v>Nord-ovest</v>
      </c>
    </row>
    <row r="2013" ht="14.25" customHeight="1">
      <c r="A2013" s="13" t="s">
        <v>2069</v>
      </c>
      <c r="B2013" s="13" t="s">
        <v>23</v>
      </c>
      <c r="C2013" s="13" t="str">
        <f t="array" ref="C2013">XLOOKUP(D2013,Province!$B$2:$B$108,Province!$A$2:$A$108)</f>
        <v>Brescia</v>
      </c>
      <c r="D2013" s="13" t="s">
        <v>2052</v>
      </c>
      <c r="E2013" s="13">
        <v>3958.0</v>
      </c>
      <c r="F2013" s="13">
        <f>(Comuni!$E2013/$E$7910)*100</f>
        <v>0.006660725753</v>
      </c>
      <c r="G2013" s="13">
        <f t="array" ref="G2013">Comuni!$E2013/XLOOKUP(B2013,Ripartizione_Geografica!$C$2:$C$21,Ripartizione_Geografica!$D$2:$D$21)*100</f>
        <v>0.04078666954</v>
      </c>
      <c r="H2013" s="13" t="str">
        <f t="shared" si="1"/>
        <v/>
      </c>
      <c r="I2013" s="13" t="str">
        <f t="array" ref="I2013">XLOOKUP(B2013,Ripartizione_Geografica!$C$2:$C$21,Ripartizione_Geografica!$B$2:$B$21)</f>
        <v>Nord-ovest</v>
      </c>
    </row>
    <row r="2014" ht="14.25" customHeight="1">
      <c r="A2014" s="13" t="s">
        <v>2070</v>
      </c>
      <c r="B2014" s="13" t="s">
        <v>23</v>
      </c>
      <c r="C2014" s="13" t="str">
        <f t="array" ref="C2014">XLOOKUP(D2014,Province!$B$2:$B$108,Province!$A$2:$A$108)</f>
        <v>Brescia</v>
      </c>
      <c r="D2014" s="13" t="s">
        <v>2052</v>
      </c>
      <c r="E2014" s="13">
        <v>1471.0</v>
      </c>
      <c r="F2014" s="13">
        <f>(Comuni!$E2014/$E$7910)*100</f>
        <v>0.002475474376</v>
      </c>
      <c r="G2014" s="13">
        <f t="array" ref="G2014">Comuni!$E2014/XLOOKUP(B2014,Ripartizione_Geografica!$C$2:$C$21,Ripartizione_Geografica!$D$2:$D$21)*100</f>
        <v>0.01515846157</v>
      </c>
      <c r="H2014" s="13" t="str">
        <f t="shared" si="1"/>
        <v/>
      </c>
      <c r="I2014" s="13" t="str">
        <f t="array" ref="I2014">XLOOKUP(B2014,Ripartizione_Geografica!$C$2:$C$21,Ripartizione_Geografica!$B$2:$B$21)</f>
        <v>Nord-ovest</v>
      </c>
    </row>
    <row r="2015" ht="14.25" customHeight="1">
      <c r="A2015" s="13" t="s">
        <v>2071</v>
      </c>
      <c r="B2015" s="13" t="s">
        <v>23</v>
      </c>
      <c r="C2015" s="13" t="str">
        <f t="array" ref="C2015">XLOOKUP(D2015,Province!$B$2:$B$108,Province!$A$2:$A$108)</f>
        <v>Brescia</v>
      </c>
      <c r="D2015" s="13" t="s">
        <v>2052</v>
      </c>
      <c r="E2015" s="13">
        <v>5496.0</v>
      </c>
      <c r="F2015" s="13">
        <f>(Comuni!$E2015/$E$7910)*100</f>
        <v>0.009248951171</v>
      </c>
      <c r="G2015" s="13">
        <f t="array" ref="G2015">Comuni!$E2015/XLOOKUP(B2015,Ripartizione_Geografica!$C$2:$C$21,Ripartizione_Geografica!$D$2:$D$21)*100</f>
        <v>0.0566355573</v>
      </c>
      <c r="H2015" s="13" t="str">
        <f t="shared" si="1"/>
        <v/>
      </c>
      <c r="I2015" s="13" t="str">
        <f t="array" ref="I2015">XLOOKUP(B2015,Ripartizione_Geografica!$C$2:$C$21,Ripartizione_Geografica!$B$2:$B$21)</f>
        <v>Nord-ovest</v>
      </c>
    </row>
    <row r="2016" ht="14.25" customHeight="1">
      <c r="A2016" s="13" t="s">
        <v>2072</v>
      </c>
      <c r="B2016" s="13" t="s">
        <v>23</v>
      </c>
      <c r="C2016" s="13" t="str">
        <f t="array" ref="C2016">XLOOKUP(D2016,Province!$B$2:$B$108,Province!$A$2:$A$108)</f>
        <v>Brescia</v>
      </c>
      <c r="D2016" s="13" t="s">
        <v>2052</v>
      </c>
      <c r="E2016" s="13">
        <v>9094.0</v>
      </c>
      <c r="F2016" s="13">
        <f>(Comuni!$E2016/$E$7910)*100</f>
        <v>0.01530385043</v>
      </c>
      <c r="G2016" s="13">
        <f t="array" ref="G2016">Comuni!$E2016/XLOOKUP(B2016,Ripartizione_Geografica!$C$2:$C$21,Ripartizione_Geografica!$D$2:$D$21)*100</f>
        <v>0.09371247418</v>
      </c>
      <c r="H2016" s="13" t="str">
        <f t="shared" si="1"/>
        <v/>
      </c>
      <c r="I2016" s="13" t="str">
        <f t="array" ref="I2016">XLOOKUP(B2016,Ripartizione_Geografica!$C$2:$C$21,Ripartizione_Geografica!$B$2:$B$21)</f>
        <v>Nord-ovest</v>
      </c>
    </row>
    <row r="2017" ht="14.25" customHeight="1">
      <c r="A2017" s="13" t="s">
        <v>2073</v>
      </c>
      <c r="B2017" s="13" t="s">
        <v>23</v>
      </c>
      <c r="C2017" s="13" t="str">
        <f t="array" ref="C2017">XLOOKUP(D2017,Province!$B$2:$B$108,Province!$A$2:$A$108)</f>
        <v>Brescia</v>
      </c>
      <c r="D2017" s="13" t="s">
        <v>2052</v>
      </c>
      <c r="E2017" s="13">
        <v>2630.0</v>
      </c>
      <c r="F2017" s="13">
        <f>(Comuni!$E2017/$E$7910)*100</f>
        <v>0.004425899123</v>
      </c>
      <c r="G2017" s="13">
        <f t="array" ref="G2017">Comuni!$E2017/XLOOKUP(B2017,Ripartizione_Geografica!$C$2:$C$21,Ripartizione_Geografica!$D$2:$D$21)*100</f>
        <v>0.02710180417</v>
      </c>
      <c r="H2017" s="13" t="str">
        <f t="shared" si="1"/>
        <v/>
      </c>
      <c r="I2017" s="13" t="str">
        <f t="array" ref="I2017">XLOOKUP(B2017,Ripartizione_Geografica!$C$2:$C$21,Ripartizione_Geografica!$B$2:$B$21)</f>
        <v>Nord-ovest</v>
      </c>
    </row>
    <row r="2018" ht="14.25" customHeight="1">
      <c r="A2018" s="13" t="s">
        <v>2074</v>
      </c>
      <c r="B2018" s="13" t="s">
        <v>23</v>
      </c>
      <c r="C2018" s="13" t="str">
        <f t="array" ref="C2018">XLOOKUP(D2018,Province!$B$2:$B$108,Province!$A$2:$A$108)</f>
        <v>Brescia</v>
      </c>
      <c r="D2018" s="13" t="s">
        <v>2052</v>
      </c>
      <c r="E2018" s="13">
        <v>10788.0</v>
      </c>
      <c r="F2018" s="13">
        <f>(Comuni!$E2018/$E$7910)*100</f>
        <v>0.01815460066</v>
      </c>
      <c r="G2018" s="13">
        <f t="array" ref="G2018">Comuni!$E2018/XLOOKUP(B2018,Ripartizione_Geografica!$C$2:$C$21,Ripartizione_Geografica!$D$2:$D$21)*100</f>
        <v>0.1111689214</v>
      </c>
      <c r="H2018" s="13" t="str">
        <f t="shared" si="1"/>
        <v/>
      </c>
      <c r="I2018" s="13" t="str">
        <f t="array" ref="I2018">XLOOKUP(B2018,Ripartizione_Geografica!$C$2:$C$21,Ripartizione_Geografica!$B$2:$B$21)</f>
        <v>Nord-ovest</v>
      </c>
    </row>
    <row r="2019" ht="14.25" customHeight="1">
      <c r="A2019" s="13" t="s">
        <v>2075</v>
      </c>
      <c r="B2019" s="13" t="s">
        <v>23</v>
      </c>
      <c r="C2019" s="13" t="str">
        <f t="array" ref="C2019">XLOOKUP(D2019,Province!$B$2:$B$108,Province!$A$2:$A$108)</f>
        <v>Brescia</v>
      </c>
      <c r="D2019" s="13" t="s">
        <v>2052</v>
      </c>
      <c r="E2019" s="13">
        <v>2269.0</v>
      </c>
      <c r="F2019" s="13">
        <f>(Comuni!$E2019/$E$7910)*100</f>
        <v>0.003818389776</v>
      </c>
      <c r="G2019" s="13">
        <f t="array" ref="G2019">Comuni!$E2019/XLOOKUP(B2019,Ripartizione_Geografica!$C$2:$C$21,Ripartizione_Geografica!$D$2:$D$21)*100</f>
        <v>0.02338174664</v>
      </c>
      <c r="H2019" s="13" t="str">
        <f t="shared" si="1"/>
        <v/>
      </c>
      <c r="I2019" s="13" t="str">
        <f t="array" ref="I2019">XLOOKUP(B2019,Ripartizione_Geografica!$C$2:$C$21,Ripartizione_Geografica!$B$2:$B$21)</f>
        <v>Nord-ovest</v>
      </c>
    </row>
    <row r="2020" ht="14.25" customHeight="1">
      <c r="A2020" s="13" t="s">
        <v>2076</v>
      </c>
      <c r="B2020" s="13" t="s">
        <v>23</v>
      </c>
      <c r="C2020" s="13" t="str">
        <f t="array" ref="C2020">XLOOKUP(D2020,Province!$B$2:$B$108,Province!$A$2:$A$108)</f>
        <v>Brescia</v>
      </c>
      <c r="D2020" s="13" t="s">
        <v>2052</v>
      </c>
      <c r="E2020" s="13">
        <v>7483.0</v>
      </c>
      <c r="F2020" s="13">
        <f>(Comuni!$E2020/$E$7910)*100</f>
        <v>0.01259277686</v>
      </c>
      <c r="G2020" s="13">
        <f t="array" ref="G2020">Comuni!$E2020/XLOOKUP(B2020,Ripartizione_Geografica!$C$2:$C$21,Ripartizione_Geografica!$D$2:$D$21)*100</f>
        <v>0.07711133102</v>
      </c>
      <c r="H2020" s="13" t="str">
        <f t="shared" si="1"/>
        <v/>
      </c>
      <c r="I2020" s="13" t="str">
        <f t="array" ref="I2020">XLOOKUP(B2020,Ripartizione_Geografica!$C$2:$C$21,Ripartizione_Geografica!$B$2:$B$21)</f>
        <v>Nord-ovest</v>
      </c>
    </row>
    <row r="2021" ht="14.25" customHeight="1">
      <c r="A2021" s="13" t="s">
        <v>2077</v>
      </c>
      <c r="B2021" s="13" t="s">
        <v>23</v>
      </c>
      <c r="C2021" s="13" t="str">
        <f t="array" ref="C2021">XLOOKUP(D2021,Province!$B$2:$B$108,Province!$A$2:$A$108)</f>
        <v>Brescia</v>
      </c>
      <c r="D2021" s="13" t="s">
        <v>2052</v>
      </c>
      <c r="E2021" s="13">
        <v>1611.0</v>
      </c>
      <c r="F2021" s="13">
        <f>(Comuni!$E2021/$E$7910)*100</f>
        <v>0.002711073569</v>
      </c>
      <c r="G2021" s="13">
        <f t="array" ref="G2021">Comuni!$E2021/XLOOKUP(B2021,Ripartizione_Geografica!$C$2:$C$21,Ripartizione_Geografica!$D$2:$D$21)*100</f>
        <v>0.01660114316</v>
      </c>
      <c r="H2021" s="13" t="str">
        <f t="shared" si="1"/>
        <v/>
      </c>
      <c r="I2021" s="13" t="str">
        <f t="array" ref="I2021">XLOOKUP(B2021,Ripartizione_Geografica!$C$2:$C$21,Ripartizione_Geografica!$B$2:$B$21)</f>
        <v>Nord-ovest</v>
      </c>
    </row>
    <row r="2022" ht="14.25" customHeight="1">
      <c r="A2022" s="13" t="s">
        <v>2078</v>
      </c>
      <c r="B2022" s="13" t="s">
        <v>23</v>
      </c>
      <c r="C2022" s="13" t="str">
        <f t="array" ref="C2022">XLOOKUP(D2022,Province!$B$2:$B$108,Province!$A$2:$A$108)</f>
        <v>Brescia</v>
      </c>
      <c r="D2022" s="13" t="s">
        <v>2052</v>
      </c>
      <c r="E2022" s="13">
        <v>657.0</v>
      </c>
      <c r="F2022" s="13">
        <f>(Comuni!$E2022/$E$7910)*100</f>
        <v>0.001105633355</v>
      </c>
      <c r="G2022" s="13">
        <f t="array" ref="G2022">Comuni!$E2022/XLOOKUP(B2022,Ripartizione_Geografica!$C$2:$C$21,Ripartizione_Geografica!$D$2:$D$21)*100</f>
        <v>0.006770298607</v>
      </c>
      <c r="H2022" s="13" t="str">
        <f t="shared" si="1"/>
        <v/>
      </c>
      <c r="I2022" s="13" t="str">
        <f t="array" ref="I2022">XLOOKUP(B2022,Ripartizione_Geografica!$C$2:$C$21,Ripartizione_Geografica!$B$2:$B$21)</f>
        <v>Nord-ovest</v>
      </c>
    </row>
    <row r="2023" ht="14.25" customHeight="1">
      <c r="A2023" s="13" t="s">
        <v>2079</v>
      </c>
      <c r="B2023" s="13" t="s">
        <v>23</v>
      </c>
      <c r="C2023" s="13" t="str">
        <f t="array" ref="C2023">XLOOKUP(D2023,Province!$B$2:$B$108,Province!$A$2:$A$108)</f>
        <v>Brescia</v>
      </c>
      <c r="D2023" s="13" t="s">
        <v>2052</v>
      </c>
      <c r="E2023" s="13">
        <v>4920.0</v>
      </c>
      <c r="F2023" s="13">
        <f>(Comuni!$E2023/$E$7910)*100</f>
        <v>0.008279628778</v>
      </c>
      <c r="G2023" s="13">
        <f t="array" ref="G2023">Comuni!$E2023/XLOOKUP(B2023,Ripartizione_Geografica!$C$2:$C$21,Ripartizione_Geografica!$D$2:$D$21)*100</f>
        <v>0.05069995304</v>
      </c>
      <c r="H2023" s="13" t="str">
        <f t="shared" si="1"/>
        <v/>
      </c>
      <c r="I2023" s="13" t="str">
        <f t="array" ref="I2023">XLOOKUP(B2023,Ripartizione_Geografica!$C$2:$C$21,Ripartizione_Geografica!$B$2:$B$21)</f>
        <v>Nord-ovest</v>
      </c>
    </row>
    <row r="2024" ht="14.25" customHeight="1">
      <c r="A2024" s="13" t="s">
        <v>2080</v>
      </c>
      <c r="B2024" s="13" t="s">
        <v>23</v>
      </c>
      <c r="C2024" s="13" t="str">
        <f t="array" ref="C2024">XLOOKUP(D2024,Province!$B$2:$B$108,Province!$A$2:$A$108)</f>
        <v>Brescia</v>
      </c>
      <c r="D2024" s="13" t="s">
        <v>2052</v>
      </c>
      <c r="E2024" s="13">
        <v>189902.0</v>
      </c>
      <c r="F2024" s="13">
        <f>(Comuni!$E2024/$E$7910)*100</f>
        <v>0.3195768423</v>
      </c>
      <c r="G2024" s="13">
        <f t="array" ref="G2024">Comuni!$E2024/XLOOKUP(B2024,Ripartizione_Geografica!$C$2:$C$21,Ripartizione_Geografica!$D$2:$D$21)*100</f>
        <v>1.956915139</v>
      </c>
      <c r="H2024" s="13" t="str">
        <f t="shared" si="1"/>
        <v/>
      </c>
      <c r="I2024" s="13" t="str">
        <f t="array" ref="I2024">XLOOKUP(B2024,Ripartizione_Geografica!$C$2:$C$21,Ripartizione_Geografica!$B$2:$B$21)</f>
        <v>Nord-ovest</v>
      </c>
    </row>
    <row r="2025" ht="14.25" customHeight="1">
      <c r="A2025" s="13" t="s">
        <v>2081</v>
      </c>
      <c r="B2025" s="13" t="s">
        <v>23</v>
      </c>
      <c r="C2025" s="13" t="str">
        <f t="array" ref="C2025">XLOOKUP(D2025,Province!$B$2:$B$108,Province!$A$2:$A$108)</f>
        <v>Brescia</v>
      </c>
      <c r="D2025" s="13" t="s">
        <v>2052</v>
      </c>
      <c r="E2025" s="13">
        <v>685.0</v>
      </c>
      <c r="F2025" s="13">
        <f>(Comuni!$E2025/$E$7910)*100</f>
        <v>0.001152753194</v>
      </c>
      <c r="G2025" s="13">
        <f t="array" ref="G2025">Comuni!$E2025/XLOOKUP(B2025,Ripartizione_Geografica!$C$2:$C$21,Ripartizione_Geografica!$D$2:$D$21)*100</f>
        <v>0.007058834925</v>
      </c>
      <c r="H2025" s="13" t="str">
        <f t="shared" si="1"/>
        <v/>
      </c>
      <c r="I2025" s="13" t="str">
        <f t="array" ref="I2025">XLOOKUP(B2025,Ripartizione_Geografica!$C$2:$C$21,Ripartizione_Geografica!$B$2:$B$21)</f>
        <v>Nord-ovest</v>
      </c>
    </row>
    <row r="2026" ht="14.25" customHeight="1">
      <c r="A2026" s="13" t="s">
        <v>2082</v>
      </c>
      <c r="B2026" s="13" t="s">
        <v>23</v>
      </c>
      <c r="C2026" s="13" t="str">
        <f t="array" ref="C2026">XLOOKUP(D2026,Province!$B$2:$B$108,Province!$A$2:$A$108)</f>
        <v>Brescia</v>
      </c>
      <c r="D2026" s="13" t="s">
        <v>2052</v>
      </c>
      <c r="E2026" s="13">
        <v>2079.0</v>
      </c>
      <c r="F2026" s="13">
        <f>(Comuni!$E2026/$E$7910)*100</f>
        <v>0.003498648014</v>
      </c>
      <c r="G2026" s="13">
        <f t="array" ref="G2026">Comuni!$E2026/XLOOKUP(B2026,Ripartizione_Geografica!$C$2:$C$21,Ripartizione_Geografica!$D$2:$D$21)*100</f>
        <v>0.02142382162</v>
      </c>
      <c r="H2026" s="13" t="str">
        <f t="shared" si="1"/>
        <v/>
      </c>
      <c r="I2026" s="13" t="str">
        <f t="array" ref="I2026">XLOOKUP(B2026,Ripartizione_Geografica!$C$2:$C$21,Ripartizione_Geografica!$B$2:$B$21)</f>
        <v>Nord-ovest</v>
      </c>
    </row>
    <row r="2027" ht="14.25" customHeight="1">
      <c r="A2027" s="13" t="s">
        <v>2083</v>
      </c>
      <c r="B2027" s="13" t="s">
        <v>23</v>
      </c>
      <c r="C2027" s="13" t="str">
        <f t="array" ref="C2027">XLOOKUP(D2027,Province!$B$2:$B$108,Province!$A$2:$A$108)</f>
        <v>Brescia</v>
      </c>
      <c r="D2027" s="13" t="s">
        <v>2052</v>
      </c>
      <c r="E2027" s="13">
        <v>12599.0</v>
      </c>
      <c r="F2027" s="13">
        <f>(Comuni!$E2027/$E$7910)*100</f>
        <v>0.02120224451</v>
      </c>
      <c r="G2027" s="13">
        <f t="array" ref="G2027">Comuni!$E2027/XLOOKUP(B2027,Ripartizione_Geografica!$C$2:$C$21,Ripartizione_Geografica!$D$2:$D$21)*100</f>
        <v>0.1298310383</v>
      </c>
      <c r="H2027" s="13" t="str">
        <f t="shared" si="1"/>
        <v/>
      </c>
      <c r="I2027" s="13" t="str">
        <f t="array" ref="I2027">XLOOKUP(B2027,Ripartizione_Geografica!$C$2:$C$21,Ripartizione_Geografica!$B$2:$B$21)</f>
        <v>Nord-ovest</v>
      </c>
    </row>
    <row r="2028" ht="14.25" customHeight="1">
      <c r="A2028" s="13" t="s">
        <v>2084</v>
      </c>
      <c r="B2028" s="13" t="s">
        <v>23</v>
      </c>
      <c r="C2028" s="13" t="str">
        <f t="array" ref="C2028">XLOOKUP(D2028,Province!$B$2:$B$108,Province!$A$2:$A$108)</f>
        <v>Brescia</v>
      </c>
      <c r="D2028" s="13" t="s">
        <v>2052</v>
      </c>
      <c r="E2028" s="13">
        <v>3461.0</v>
      </c>
      <c r="F2028" s="13">
        <f>(Comuni!$E2028/$E$7910)*100</f>
        <v>0.005824348618</v>
      </c>
      <c r="G2028" s="13">
        <f t="array" ref="G2028">Comuni!$E2028/XLOOKUP(B2028,Ripartizione_Geografica!$C$2:$C$21,Ripartizione_Geografica!$D$2:$D$21)*100</f>
        <v>0.03566514989</v>
      </c>
      <c r="H2028" s="13" t="str">
        <f t="shared" si="1"/>
        <v/>
      </c>
      <c r="I2028" s="13" t="str">
        <f t="array" ref="I2028">XLOOKUP(B2028,Ripartizione_Geografica!$C$2:$C$21,Ripartizione_Geografica!$B$2:$B$21)</f>
        <v>Nord-ovest</v>
      </c>
    </row>
    <row r="2029" ht="14.25" customHeight="1">
      <c r="A2029" s="13" t="s">
        <v>2085</v>
      </c>
      <c r="B2029" s="13" t="s">
        <v>23</v>
      </c>
      <c r="C2029" s="13" t="str">
        <f t="array" ref="C2029">XLOOKUP(D2029,Province!$B$2:$B$108,Province!$A$2:$A$108)</f>
        <v>Brescia</v>
      </c>
      <c r="D2029" s="13" t="s">
        <v>2052</v>
      </c>
      <c r="E2029" s="13">
        <v>8537.0</v>
      </c>
      <c r="F2029" s="13">
        <f>(Comuni!$E2029/$E$7910)*100</f>
        <v>0.01436650221</v>
      </c>
      <c r="G2029" s="13">
        <f t="array" ref="G2029">Comuni!$E2029/XLOOKUP(B2029,Ripartizione_Geografica!$C$2:$C$21,Ripartizione_Geografica!$D$2:$D$21)*100</f>
        <v>0.08797266242</v>
      </c>
      <c r="H2029" s="13" t="str">
        <f t="shared" si="1"/>
        <v/>
      </c>
      <c r="I2029" s="13" t="str">
        <f t="array" ref="I2029">XLOOKUP(B2029,Ripartizione_Geografica!$C$2:$C$21,Ripartizione_Geografica!$B$2:$B$21)</f>
        <v>Nord-ovest</v>
      </c>
    </row>
    <row r="2030" ht="14.25" customHeight="1">
      <c r="A2030" s="13" t="s">
        <v>2086</v>
      </c>
      <c r="B2030" s="13" t="s">
        <v>23</v>
      </c>
      <c r="C2030" s="13" t="str">
        <f t="array" ref="C2030">XLOOKUP(D2030,Province!$B$2:$B$108,Province!$A$2:$A$108)</f>
        <v>Brescia</v>
      </c>
      <c r="D2030" s="13" t="s">
        <v>2052</v>
      </c>
      <c r="E2030" s="13">
        <v>2509.0</v>
      </c>
      <c r="F2030" s="13">
        <f>(Comuni!$E2030/$E$7910)*100</f>
        <v>0.004222274106</v>
      </c>
      <c r="G2030" s="13">
        <f t="array" ref="G2030">Comuni!$E2030/XLOOKUP(B2030,Ripartizione_Geografica!$C$2:$C$21,Ripartizione_Geografica!$D$2:$D$21)*100</f>
        <v>0.02585491508</v>
      </c>
      <c r="H2030" s="13" t="str">
        <f t="shared" si="1"/>
        <v/>
      </c>
      <c r="I2030" s="13" t="str">
        <f t="array" ref="I2030">XLOOKUP(B2030,Ripartizione_Geografica!$C$2:$C$21,Ripartizione_Geografica!$B$2:$B$21)</f>
        <v>Nord-ovest</v>
      </c>
    </row>
    <row r="2031" ht="14.25" customHeight="1">
      <c r="A2031" s="13" t="s">
        <v>2087</v>
      </c>
      <c r="B2031" s="13" t="s">
        <v>23</v>
      </c>
      <c r="C2031" s="13" t="str">
        <f t="array" ref="C2031">XLOOKUP(D2031,Province!$B$2:$B$108,Province!$A$2:$A$108)</f>
        <v>Brescia</v>
      </c>
      <c r="D2031" s="13" t="s">
        <v>2052</v>
      </c>
      <c r="E2031" s="13">
        <v>388.0</v>
      </c>
      <c r="F2031" s="13">
        <f>(Comuni!$E2031/$E$7910)*100</f>
        <v>0.0006529463345</v>
      </c>
      <c r="G2031" s="13">
        <f t="array" ref="G2031">Comuni!$E2031/XLOOKUP(B2031,Ripartizione_Geografica!$C$2:$C$21,Ripartizione_Geografica!$D$2:$D$21)*100</f>
        <v>0.00399828898</v>
      </c>
      <c r="H2031" s="13" t="str">
        <f t="shared" si="1"/>
        <v/>
      </c>
      <c r="I2031" s="13" t="str">
        <f t="array" ref="I2031">XLOOKUP(B2031,Ripartizione_Geografica!$C$2:$C$21,Ripartizione_Geografica!$B$2:$B$21)</f>
        <v>Nord-ovest</v>
      </c>
    </row>
    <row r="2032" ht="14.25" customHeight="1">
      <c r="A2032" s="13" t="s">
        <v>2088</v>
      </c>
      <c r="B2032" s="13" t="s">
        <v>23</v>
      </c>
      <c r="C2032" s="13" t="str">
        <f t="array" ref="C2032">XLOOKUP(D2032,Province!$B$2:$B$108,Province!$A$2:$A$108)</f>
        <v>Brescia</v>
      </c>
      <c r="D2032" s="13" t="s">
        <v>2052</v>
      </c>
      <c r="E2032" s="13">
        <v>4553.0</v>
      </c>
      <c r="F2032" s="13">
        <f>(Comuni!$E2032/$E$7910)*100</f>
        <v>0.007662022322</v>
      </c>
      <c r="G2032" s="13">
        <f t="array" ref="G2032">Comuni!$E2032/XLOOKUP(B2032,Ripartizione_Geografica!$C$2:$C$21,Ripartizione_Geografica!$D$2:$D$21)*100</f>
        <v>0.0469180663</v>
      </c>
      <c r="H2032" s="13" t="str">
        <f t="shared" si="1"/>
        <v/>
      </c>
      <c r="I2032" s="13" t="str">
        <f t="array" ref="I2032">XLOOKUP(B2032,Ripartizione_Geografica!$C$2:$C$21,Ripartizione_Geografica!$B$2:$B$21)</f>
        <v>Nord-ovest</v>
      </c>
    </row>
    <row r="2033" ht="14.25" customHeight="1">
      <c r="A2033" s="13" t="s">
        <v>2089</v>
      </c>
      <c r="B2033" s="13" t="s">
        <v>23</v>
      </c>
      <c r="C2033" s="13" t="str">
        <f t="array" ref="C2033">XLOOKUP(D2033,Province!$B$2:$B$108,Province!$A$2:$A$108)</f>
        <v>Brescia</v>
      </c>
      <c r="D2033" s="13" t="s">
        <v>2052</v>
      </c>
      <c r="E2033" s="13">
        <v>9115.0</v>
      </c>
      <c r="F2033" s="13">
        <f>(Comuni!$E2033/$E$7910)*100</f>
        <v>0.01533919031</v>
      </c>
      <c r="G2033" s="13">
        <f t="array" ref="G2033">Comuni!$E2033/XLOOKUP(B2033,Ripartizione_Geografica!$C$2:$C$21,Ripartizione_Geografica!$D$2:$D$21)*100</f>
        <v>0.09392887642</v>
      </c>
      <c r="H2033" s="13" t="str">
        <f t="shared" si="1"/>
        <v/>
      </c>
      <c r="I2033" s="13" t="str">
        <f t="array" ref="I2033">XLOOKUP(B2033,Ripartizione_Geografica!$C$2:$C$21,Ripartizione_Geografica!$B$2:$B$21)</f>
        <v>Nord-ovest</v>
      </c>
    </row>
    <row r="2034" ht="14.25" customHeight="1">
      <c r="A2034" s="13" t="s">
        <v>2090</v>
      </c>
      <c r="B2034" s="13" t="s">
        <v>23</v>
      </c>
      <c r="C2034" s="13" t="str">
        <f t="array" ref="C2034">XLOOKUP(D2034,Province!$B$2:$B$108,Province!$A$2:$A$108)</f>
        <v>Brescia</v>
      </c>
      <c r="D2034" s="13" t="s">
        <v>2052</v>
      </c>
      <c r="E2034" s="13">
        <v>12649.0</v>
      </c>
      <c r="F2034" s="13">
        <f>(Comuni!$E2034/$E$7910)*100</f>
        <v>0.02128638708</v>
      </c>
      <c r="G2034" s="13">
        <f t="array" ref="G2034">Comuni!$E2034/XLOOKUP(B2034,Ripartizione_Geografica!$C$2:$C$21,Ripartizione_Geografica!$D$2:$D$21)*100</f>
        <v>0.1303462817</v>
      </c>
      <c r="H2034" s="13" t="str">
        <f t="shared" si="1"/>
        <v/>
      </c>
      <c r="I2034" s="13" t="str">
        <f t="array" ref="I2034">XLOOKUP(B2034,Ripartizione_Geografica!$C$2:$C$21,Ripartizione_Geografica!$B$2:$B$21)</f>
        <v>Nord-ovest</v>
      </c>
    </row>
    <row r="2035" ht="14.25" customHeight="1">
      <c r="A2035" s="13" t="s">
        <v>2091</v>
      </c>
      <c r="B2035" s="13" t="s">
        <v>23</v>
      </c>
      <c r="C2035" s="13" t="str">
        <f t="array" ref="C2035">XLOOKUP(D2035,Province!$B$2:$B$108,Province!$A$2:$A$108)</f>
        <v>Brescia</v>
      </c>
      <c r="D2035" s="13" t="s">
        <v>2052</v>
      </c>
      <c r="E2035" s="13">
        <v>8031.0</v>
      </c>
      <c r="F2035" s="13">
        <f>(Comuni!$E2035/$E$7910)*100</f>
        <v>0.01351497941</v>
      </c>
      <c r="G2035" s="13">
        <f t="array" ref="G2035">Comuni!$E2035/XLOOKUP(B2035,Ripartizione_Geografica!$C$2:$C$21,Ripartizione_Geografica!$D$2:$D$21)*100</f>
        <v>0.08275839896</v>
      </c>
      <c r="H2035" s="13" t="str">
        <f t="shared" si="1"/>
        <v/>
      </c>
      <c r="I2035" s="13" t="str">
        <f t="array" ref="I2035">XLOOKUP(B2035,Ripartizione_Geografica!$C$2:$C$21,Ripartizione_Geografica!$B$2:$B$21)</f>
        <v>Nord-ovest</v>
      </c>
    </row>
    <row r="2036" ht="14.25" customHeight="1">
      <c r="A2036" s="13" t="s">
        <v>2092</v>
      </c>
      <c r="B2036" s="13" t="s">
        <v>23</v>
      </c>
      <c r="C2036" s="13" t="str">
        <f t="array" ref="C2036">XLOOKUP(D2036,Province!$B$2:$B$108,Province!$A$2:$A$108)</f>
        <v>Brescia</v>
      </c>
      <c r="D2036" s="13" t="s">
        <v>2052</v>
      </c>
      <c r="E2036" s="13">
        <v>6593.0</v>
      </c>
      <c r="F2036" s="13">
        <f>(Comuni!$E2036/$E$7910)*100</f>
        <v>0.01109503913</v>
      </c>
      <c r="G2036" s="13">
        <f t="array" ref="G2036">Comuni!$E2036/XLOOKUP(B2036,Ripartizione_Geografica!$C$2:$C$21,Ripartizione_Geografica!$D$2:$D$21)*100</f>
        <v>0.06793999805</v>
      </c>
      <c r="H2036" s="13" t="str">
        <f t="shared" si="1"/>
        <v/>
      </c>
      <c r="I2036" s="13" t="str">
        <f t="array" ref="I2036">XLOOKUP(B2036,Ripartizione_Geografica!$C$2:$C$21,Ripartizione_Geografica!$B$2:$B$21)</f>
        <v>Nord-ovest</v>
      </c>
    </row>
    <row r="2037" ht="14.25" customHeight="1">
      <c r="A2037" s="13" t="s">
        <v>2093</v>
      </c>
      <c r="B2037" s="13" t="s">
        <v>23</v>
      </c>
      <c r="C2037" s="13" t="str">
        <f t="array" ref="C2037">XLOOKUP(D2037,Province!$B$2:$B$108,Province!$A$2:$A$108)</f>
        <v>Brescia</v>
      </c>
      <c r="D2037" s="13" t="s">
        <v>2052</v>
      </c>
      <c r="E2037" s="13">
        <v>10840.0</v>
      </c>
      <c r="F2037" s="13">
        <f>(Comuni!$E2037/$E$7910)*100</f>
        <v>0.01824210893</v>
      </c>
      <c r="G2037" s="13">
        <f t="array" ref="G2037">Comuni!$E2037/XLOOKUP(B2037,Ripartizione_Geografica!$C$2:$C$21,Ripartizione_Geografica!$D$2:$D$21)*100</f>
        <v>0.1117047746</v>
      </c>
      <c r="H2037" s="13" t="str">
        <f t="shared" si="1"/>
        <v/>
      </c>
      <c r="I2037" s="13" t="str">
        <f t="array" ref="I2037">XLOOKUP(B2037,Ripartizione_Geografica!$C$2:$C$21,Ripartizione_Geografica!$B$2:$B$21)</f>
        <v>Nord-ovest</v>
      </c>
    </row>
    <row r="2038" ht="14.25" customHeight="1">
      <c r="A2038" s="13" t="s">
        <v>2094</v>
      </c>
      <c r="B2038" s="13" t="s">
        <v>23</v>
      </c>
      <c r="C2038" s="13" t="str">
        <f t="array" ref="C2038">XLOOKUP(D2038,Province!$B$2:$B$108,Province!$A$2:$A$108)</f>
        <v>Brescia</v>
      </c>
      <c r="D2038" s="13" t="s">
        <v>2052</v>
      </c>
      <c r="E2038" s="13">
        <v>11160.0</v>
      </c>
      <c r="F2038" s="13">
        <f>(Comuni!$E2038/$E$7910)*100</f>
        <v>0.01878062137</v>
      </c>
      <c r="G2038" s="13">
        <f t="array" ref="G2038">Comuni!$E2038/XLOOKUP(B2038,Ripartizione_Geografica!$C$2:$C$21,Ripartizione_Geografica!$D$2:$D$21)*100</f>
        <v>0.1150023325</v>
      </c>
      <c r="H2038" s="13" t="str">
        <f t="shared" si="1"/>
        <v/>
      </c>
      <c r="I2038" s="13" t="str">
        <f t="array" ref="I2038">XLOOKUP(B2038,Ripartizione_Geografica!$C$2:$C$21,Ripartizione_Geografica!$B$2:$B$21)</f>
        <v>Nord-ovest</v>
      </c>
    </row>
    <row r="2039" ht="14.25" customHeight="1">
      <c r="A2039" s="13" t="s">
        <v>2095</v>
      </c>
      <c r="B2039" s="13" t="s">
        <v>23</v>
      </c>
      <c r="C2039" s="13" t="str">
        <f t="array" ref="C2039">XLOOKUP(D2039,Province!$B$2:$B$108,Province!$A$2:$A$108)</f>
        <v>Brescia</v>
      </c>
      <c r="D2039" s="13" t="s">
        <v>2052</v>
      </c>
      <c r="E2039" s="13">
        <v>1864.0</v>
      </c>
      <c r="F2039" s="13">
        <f>(Comuni!$E2039/$E$7910)*100</f>
        <v>0.003136834968</v>
      </c>
      <c r="G2039" s="13">
        <f t="array" ref="G2039">Comuni!$E2039/XLOOKUP(B2039,Ripartizione_Geografica!$C$2:$C$21,Ripartizione_Geografica!$D$2:$D$21)*100</f>
        <v>0.01920827489</v>
      </c>
      <c r="H2039" s="13" t="str">
        <f t="shared" si="1"/>
        <v/>
      </c>
      <c r="I2039" s="13" t="str">
        <f t="array" ref="I2039">XLOOKUP(B2039,Ripartizione_Geografica!$C$2:$C$21,Ripartizione_Geografica!$B$2:$B$21)</f>
        <v>Nord-ovest</v>
      </c>
    </row>
    <row r="2040" ht="14.25" customHeight="1">
      <c r="A2040" s="13" t="s">
        <v>2096</v>
      </c>
      <c r="B2040" s="13" t="s">
        <v>23</v>
      </c>
      <c r="C2040" s="13" t="str">
        <f t="array" ref="C2040">XLOOKUP(D2040,Province!$B$2:$B$108,Province!$A$2:$A$108)</f>
        <v>Brescia</v>
      </c>
      <c r="D2040" s="13" t="s">
        <v>2052</v>
      </c>
      <c r="E2040" s="13">
        <v>7083.0</v>
      </c>
      <c r="F2040" s="13">
        <f>(Comuni!$E2040/$E$7910)*100</f>
        <v>0.01191963631</v>
      </c>
      <c r="G2040" s="13">
        <f t="array" ref="G2040">Comuni!$E2040/XLOOKUP(B2040,Ripartizione_Geografica!$C$2:$C$21,Ripartizione_Geografica!$D$2:$D$21)*100</f>
        <v>0.07298938362</v>
      </c>
      <c r="H2040" s="13" t="str">
        <f t="shared" si="1"/>
        <v/>
      </c>
      <c r="I2040" s="13" t="str">
        <f t="array" ref="I2040">XLOOKUP(B2040,Ripartizione_Geografica!$C$2:$C$21,Ripartizione_Geografica!$B$2:$B$21)</f>
        <v>Nord-ovest</v>
      </c>
    </row>
    <row r="2041" ht="14.25" customHeight="1">
      <c r="A2041" s="13" t="s">
        <v>2097</v>
      </c>
      <c r="B2041" s="13" t="s">
        <v>23</v>
      </c>
      <c r="C2041" s="13" t="str">
        <f t="array" ref="C2041">XLOOKUP(D2041,Province!$B$2:$B$108,Province!$A$2:$A$108)</f>
        <v>Brescia</v>
      </c>
      <c r="D2041" s="13" t="s">
        <v>2052</v>
      </c>
      <c r="E2041" s="13">
        <v>10959.0</v>
      </c>
      <c r="F2041" s="13">
        <f>(Comuni!$E2041/$E$7910)*100</f>
        <v>0.01844236825</v>
      </c>
      <c r="G2041" s="13">
        <f t="array" ref="G2041">Comuni!$E2041/XLOOKUP(B2041,Ripartizione_Geografica!$C$2:$C$21,Ripartizione_Geografica!$D$2:$D$21)*100</f>
        <v>0.1129310539</v>
      </c>
      <c r="H2041" s="13" t="str">
        <f t="shared" si="1"/>
        <v/>
      </c>
      <c r="I2041" s="13" t="str">
        <f t="array" ref="I2041">XLOOKUP(B2041,Ripartizione_Geografica!$C$2:$C$21,Ripartizione_Geografica!$B$2:$B$21)</f>
        <v>Nord-ovest</v>
      </c>
    </row>
    <row r="2042" ht="14.25" customHeight="1">
      <c r="A2042" s="13" t="s">
        <v>2098</v>
      </c>
      <c r="B2042" s="13" t="s">
        <v>23</v>
      </c>
      <c r="C2042" s="13" t="str">
        <f t="array" ref="C2042">XLOOKUP(D2042,Province!$B$2:$B$108,Province!$A$2:$A$108)</f>
        <v>Brescia</v>
      </c>
      <c r="D2042" s="13" t="s">
        <v>2052</v>
      </c>
      <c r="E2042" s="13">
        <v>1246.0</v>
      </c>
      <c r="F2042" s="13">
        <f>(Comuni!$E2042/$E$7910)*100</f>
        <v>0.002096832816</v>
      </c>
      <c r="G2042" s="13">
        <f t="array" ref="G2042">Comuni!$E2042/XLOOKUP(B2042,Ripartizione_Geografica!$C$2:$C$21,Ripartizione_Geografica!$D$2:$D$21)*100</f>
        <v>0.01283986616</v>
      </c>
      <c r="H2042" s="13" t="str">
        <f t="shared" si="1"/>
        <v/>
      </c>
      <c r="I2042" s="13" t="str">
        <f t="array" ref="I2042">XLOOKUP(B2042,Ripartizione_Geografica!$C$2:$C$21,Ripartizione_Geografica!$B$2:$B$21)</f>
        <v>Nord-ovest</v>
      </c>
    </row>
    <row r="2043" ht="14.25" customHeight="1">
      <c r="A2043" s="13" t="s">
        <v>2099</v>
      </c>
      <c r="B2043" s="13" t="s">
        <v>23</v>
      </c>
      <c r="C2043" s="13" t="str">
        <f t="array" ref="C2043">XLOOKUP(D2043,Province!$B$2:$B$108,Province!$A$2:$A$108)</f>
        <v>Brescia</v>
      </c>
      <c r="D2043" s="13" t="s">
        <v>2052</v>
      </c>
      <c r="E2043" s="13">
        <v>4945.0</v>
      </c>
      <c r="F2043" s="13">
        <f>(Comuni!$E2043/$E$7910)*100</f>
        <v>0.008321700062</v>
      </c>
      <c r="G2043" s="13">
        <f t="array" ref="G2043">Comuni!$E2043/XLOOKUP(B2043,Ripartizione_Geografica!$C$2:$C$21,Ripartizione_Geografica!$D$2:$D$21)*100</f>
        <v>0.05095757475</v>
      </c>
      <c r="H2043" s="13" t="str">
        <f t="shared" si="1"/>
        <v/>
      </c>
      <c r="I2043" s="13" t="str">
        <f t="array" ref="I2043">XLOOKUP(B2043,Ripartizione_Geografica!$C$2:$C$21,Ripartizione_Geografica!$B$2:$B$21)</f>
        <v>Nord-ovest</v>
      </c>
    </row>
    <row r="2044" ht="14.25" customHeight="1">
      <c r="A2044" s="13" t="s">
        <v>2100</v>
      </c>
      <c r="B2044" s="13" t="s">
        <v>23</v>
      </c>
      <c r="C2044" s="13" t="str">
        <f t="array" ref="C2044">XLOOKUP(D2044,Province!$B$2:$B$108,Province!$A$2:$A$108)</f>
        <v>Brescia</v>
      </c>
      <c r="D2044" s="13" t="s">
        <v>2052</v>
      </c>
      <c r="E2044" s="13">
        <v>663.0</v>
      </c>
      <c r="F2044" s="13">
        <f>(Comuni!$E2044/$E$7910)*100</f>
        <v>0.001115730463</v>
      </c>
      <c r="G2044" s="13">
        <f t="array" ref="G2044">Comuni!$E2044/XLOOKUP(B2044,Ripartizione_Geografica!$C$2:$C$21,Ripartizione_Geografica!$D$2:$D$21)*100</f>
        <v>0.006832127818</v>
      </c>
      <c r="H2044" s="13" t="str">
        <f t="shared" si="1"/>
        <v/>
      </c>
      <c r="I2044" s="13" t="str">
        <f t="array" ref="I2044">XLOOKUP(B2044,Ripartizione_Geografica!$C$2:$C$21,Ripartizione_Geografica!$B$2:$B$21)</f>
        <v>Nord-ovest</v>
      </c>
    </row>
    <row r="2045" ht="14.25" customHeight="1">
      <c r="A2045" s="13" t="s">
        <v>2101</v>
      </c>
      <c r="B2045" s="13" t="s">
        <v>23</v>
      </c>
      <c r="C2045" s="13" t="str">
        <f t="array" ref="C2045">XLOOKUP(D2045,Province!$B$2:$B$108,Province!$A$2:$A$108)</f>
        <v>Brescia</v>
      </c>
      <c r="D2045" s="13" t="s">
        <v>2052</v>
      </c>
      <c r="E2045" s="13">
        <v>1950.0</v>
      </c>
      <c r="F2045" s="13">
        <f>(Comuni!$E2045/$E$7910)*100</f>
        <v>0.003281560186</v>
      </c>
      <c r="G2045" s="13">
        <f t="array" ref="G2045">Comuni!$E2045/XLOOKUP(B2045,Ripartizione_Geografica!$C$2:$C$21,Ripartizione_Geografica!$D$2:$D$21)*100</f>
        <v>0.02009449358</v>
      </c>
      <c r="H2045" s="13" t="str">
        <f t="shared" si="1"/>
        <v/>
      </c>
      <c r="I2045" s="13" t="str">
        <f t="array" ref="I2045">XLOOKUP(B2045,Ripartizione_Geografica!$C$2:$C$21,Ripartizione_Geografica!$B$2:$B$21)</f>
        <v>Nord-ovest</v>
      </c>
    </row>
    <row r="2046" ht="14.25" customHeight="1">
      <c r="A2046" s="13" t="s">
        <v>2102</v>
      </c>
      <c r="B2046" s="13" t="s">
        <v>23</v>
      </c>
      <c r="C2046" s="13" t="str">
        <f t="array" ref="C2046">XLOOKUP(D2046,Province!$B$2:$B$108,Province!$A$2:$A$108)</f>
        <v>Brescia</v>
      </c>
      <c r="D2046" s="13" t="s">
        <v>2052</v>
      </c>
      <c r="E2046" s="13">
        <v>930.0</v>
      </c>
      <c r="F2046" s="13">
        <f>(Comuni!$E2046/$E$7910)*100</f>
        <v>0.001565051781</v>
      </c>
      <c r="G2046" s="13">
        <f t="array" ref="G2046">Comuni!$E2046/XLOOKUP(B2046,Ripartizione_Geografica!$C$2:$C$21,Ripartizione_Geografica!$D$2:$D$21)*100</f>
        <v>0.009583527709</v>
      </c>
      <c r="H2046" s="13" t="str">
        <f t="shared" si="1"/>
        <v/>
      </c>
      <c r="I2046" s="13" t="str">
        <f t="array" ref="I2046">XLOOKUP(B2046,Ripartizione_Geografica!$C$2:$C$21,Ripartizione_Geografica!$B$2:$B$21)</f>
        <v>Nord-ovest</v>
      </c>
    </row>
    <row r="2047" ht="14.25" customHeight="1">
      <c r="A2047" s="13" t="s">
        <v>2103</v>
      </c>
      <c r="B2047" s="13" t="s">
        <v>23</v>
      </c>
      <c r="C2047" s="13" t="str">
        <f t="array" ref="C2047">XLOOKUP(D2047,Province!$B$2:$B$108,Province!$A$2:$A$108)</f>
        <v>Brescia</v>
      </c>
      <c r="D2047" s="13" t="s">
        <v>2052</v>
      </c>
      <c r="E2047" s="13">
        <v>18391.0</v>
      </c>
      <c r="F2047" s="13">
        <f>(Comuni!$E2047/$E$7910)*100</f>
        <v>0.03094931969</v>
      </c>
      <c r="G2047" s="13">
        <f t="array" ref="G2047">Comuni!$E2047/XLOOKUP(B2047,Ripartizione_Geografica!$C$2:$C$21,Ripartizione_Geografica!$D$2:$D$21)*100</f>
        <v>0.1895168367</v>
      </c>
      <c r="H2047" s="13" t="str">
        <f t="shared" si="1"/>
        <v/>
      </c>
      <c r="I2047" s="13" t="str">
        <f t="array" ref="I2047">XLOOKUP(B2047,Ripartizione_Geografica!$C$2:$C$21,Ripartizione_Geografica!$B$2:$B$21)</f>
        <v>Nord-ovest</v>
      </c>
    </row>
    <row r="2048" ht="14.25" customHeight="1">
      <c r="A2048" s="13" t="s">
        <v>2104</v>
      </c>
      <c r="B2048" s="13" t="s">
        <v>23</v>
      </c>
      <c r="C2048" s="13" t="str">
        <f t="array" ref="C2048">XLOOKUP(D2048,Province!$B$2:$B$108,Province!$A$2:$A$108)</f>
        <v>Brescia</v>
      </c>
      <c r="D2048" s="13" t="s">
        <v>2052</v>
      </c>
      <c r="E2048" s="13">
        <v>1619.0</v>
      </c>
      <c r="F2048" s="13">
        <f>(Comuni!$E2048/$E$7910)*100</f>
        <v>0.00272453638</v>
      </c>
      <c r="G2048" s="13">
        <f t="array" ref="G2048">Comuni!$E2048/XLOOKUP(B2048,Ripartizione_Geografica!$C$2:$C$21,Ripartizione_Geografica!$D$2:$D$21)*100</f>
        <v>0.01668358211</v>
      </c>
      <c r="H2048" s="13" t="str">
        <f t="shared" si="1"/>
        <v/>
      </c>
      <c r="I2048" s="13" t="str">
        <f t="array" ref="I2048">XLOOKUP(B2048,Ripartizione_Geografica!$C$2:$C$21,Ripartizione_Geografica!$B$2:$B$21)</f>
        <v>Nord-ovest</v>
      </c>
    </row>
    <row r="2049" ht="14.25" customHeight="1">
      <c r="A2049" s="13" t="s">
        <v>2105</v>
      </c>
      <c r="B2049" s="13" t="s">
        <v>23</v>
      </c>
      <c r="C2049" s="13" t="str">
        <f t="array" ref="C2049">XLOOKUP(D2049,Province!$B$2:$B$108,Province!$A$2:$A$108)</f>
        <v>Brescia</v>
      </c>
      <c r="D2049" s="13" t="s">
        <v>2052</v>
      </c>
      <c r="E2049" s="13">
        <v>562.0</v>
      </c>
      <c r="F2049" s="13">
        <f>(Comuni!$E2049/$E$7910)*100</f>
        <v>0.0009457624742</v>
      </c>
      <c r="G2049" s="13">
        <f t="array" ref="G2049">Comuni!$E2049/XLOOKUP(B2049,Ripartizione_Geografica!$C$2:$C$21,Ripartizione_Geografica!$D$2:$D$21)*100</f>
        <v>0.005791336099</v>
      </c>
      <c r="H2049" s="13" t="str">
        <f t="shared" si="1"/>
        <v/>
      </c>
      <c r="I2049" s="13" t="str">
        <f t="array" ref="I2049">XLOOKUP(B2049,Ripartizione_Geografica!$C$2:$C$21,Ripartizione_Geografica!$B$2:$B$21)</f>
        <v>Nord-ovest</v>
      </c>
    </row>
    <row r="2050" ht="14.25" customHeight="1">
      <c r="A2050" s="13" t="s">
        <v>2106</v>
      </c>
      <c r="B2050" s="13" t="s">
        <v>23</v>
      </c>
      <c r="C2050" s="13" t="str">
        <f t="array" ref="C2050">XLOOKUP(D2050,Province!$B$2:$B$108,Province!$A$2:$A$108)</f>
        <v>Brescia</v>
      </c>
      <c r="D2050" s="13" t="s">
        <v>2052</v>
      </c>
      <c r="E2050" s="13">
        <v>2762.0</v>
      </c>
      <c r="F2050" s="13">
        <f>(Comuni!$E2050/$E$7910)*100</f>
        <v>0.004648035505</v>
      </c>
      <c r="G2050" s="13">
        <f t="array" ref="G2050">Comuni!$E2050/XLOOKUP(B2050,Ripartizione_Geografica!$C$2:$C$21,Ripartizione_Geografica!$D$2:$D$21)*100</f>
        <v>0.02846204681</v>
      </c>
      <c r="H2050" s="13" t="str">
        <f t="shared" si="1"/>
        <v/>
      </c>
      <c r="I2050" s="13" t="str">
        <f t="array" ref="I2050">XLOOKUP(B2050,Ripartizione_Geografica!$C$2:$C$21,Ripartizione_Geografica!$B$2:$B$21)</f>
        <v>Nord-ovest</v>
      </c>
    </row>
    <row r="2051" ht="14.25" customHeight="1">
      <c r="A2051" s="13" t="s">
        <v>2107</v>
      </c>
      <c r="B2051" s="13" t="s">
        <v>23</v>
      </c>
      <c r="C2051" s="13" t="str">
        <f t="array" ref="C2051">XLOOKUP(D2051,Province!$B$2:$B$108,Province!$A$2:$A$108)</f>
        <v>Brescia</v>
      </c>
      <c r="D2051" s="13" t="s">
        <v>2052</v>
      </c>
      <c r="E2051" s="13">
        <v>8469.0</v>
      </c>
      <c r="F2051" s="13">
        <f>(Comuni!$E2051/$E$7910)*100</f>
        <v>0.01425206832</v>
      </c>
      <c r="G2051" s="13">
        <f t="array" ref="G2051">Comuni!$E2051/XLOOKUP(B2051,Ripartizione_Geografica!$C$2:$C$21,Ripartizione_Geografica!$D$2:$D$21)*100</f>
        <v>0.08727193136</v>
      </c>
      <c r="H2051" s="13" t="str">
        <f t="shared" si="1"/>
        <v/>
      </c>
      <c r="I2051" s="13" t="str">
        <f t="array" ref="I2051">XLOOKUP(B2051,Ripartizione_Geografica!$C$2:$C$21,Ripartizione_Geografica!$B$2:$B$21)</f>
        <v>Nord-ovest</v>
      </c>
    </row>
    <row r="2052" ht="14.25" customHeight="1">
      <c r="A2052" s="13" t="s">
        <v>2108</v>
      </c>
      <c r="B2052" s="13" t="s">
        <v>23</v>
      </c>
      <c r="C2052" s="13" t="str">
        <f t="array" ref="C2052">XLOOKUP(D2052,Province!$B$2:$B$108,Province!$A$2:$A$108)</f>
        <v>Brescia</v>
      </c>
      <c r="D2052" s="13" t="s">
        <v>2052</v>
      </c>
      <c r="E2052" s="13">
        <v>4698.0</v>
      </c>
      <c r="F2052" s="13">
        <f>(Comuni!$E2052/$E$7910)*100</f>
        <v>0.007906035772</v>
      </c>
      <c r="G2052" s="13">
        <f t="array" ref="G2052">Comuni!$E2052/XLOOKUP(B2052,Ripartizione_Geografica!$C$2:$C$21,Ripartizione_Geografica!$D$2:$D$21)*100</f>
        <v>0.04841227223</v>
      </c>
      <c r="H2052" s="13" t="str">
        <f t="shared" si="1"/>
        <v/>
      </c>
      <c r="I2052" s="13" t="str">
        <f t="array" ref="I2052">XLOOKUP(B2052,Ripartizione_Geografica!$C$2:$C$21,Ripartizione_Geografica!$B$2:$B$21)</f>
        <v>Nord-ovest</v>
      </c>
    </row>
    <row r="2053" ht="14.25" customHeight="1">
      <c r="A2053" s="13" t="s">
        <v>2109</v>
      </c>
      <c r="B2053" s="13" t="s">
        <v>23</v>
      </c>
      <c r="C2053" s="13" t="str">
        <f t="array" ref="C2053">XLOOKUP(D2053,Province!$B$2:$B$108,Province!$A$2:$A$108)</f>
        <v>Brescia</v>
      </c>
      <c r="D2053" s="13" t="s">
        <v>2052</v>
      </c>
      <c r="E2053" s="13">
        <v>2227.0</v>
      </c>
      <c r="F2053" s="13">
        <f>(Comuni!$E2053/$E$7910)*100</f>
        <v>0.003747710018</v>
      </c>
      <c r="G2053" s="13">
        <f t="array" ref="G2053">Comuni!$E2053/XLOOKUP(B2053,Ripartizione_Geografica!$C$2:$C$21,Ripartizione_Geografica!$D$2:$D$21)*100</f>
        <v>0.02294894216</v>
      </c>
      <c r="H2053" s="13" t="str">
        <f t="shared" si="1"/>
        <v/>
      </c>
      <c r="I2053" s="13" t="str">
        <f t="array" ref="I2053">XLOOKUP(B2053,Ripartizione_Geografica!$C$2:$C$21,Ripartizione_Geografica!$B$2:$B$21)</f>
        <v>Nord-ovest</v>
      </c>
    </row>
    <row r="2054" ht="14.25" customHeight="1">
      <c r="A2054" s="13" t="s">
        <v>2110</v>
      </c>
      <c r="B2054" s="13" t="s">
        <v>23</v>
      </c>
      <c r="C2054" s="13" t="str">
        <f t="array" ref="C2054">XLOOKUP(D2054,Province!$B$2:$B$108,Province!$A$2:$A$108)</f>
        <v>Brescia</v>
      </c>
      <c r="D2054" s="13" t="s">
        <v>2052</v>
      </c>
      <c r="E2054" s="13">
        <v>7534.0</v>
      </c>
      <c r="F2054" s="13">
        <f>(Comuni!$E2054/$E$7910)*100</f>
        <v>0.01267860228</v>
      </c>
      <c r="G2054" s="13">
        <f t="array" ref="G2054">Comuni!$E2054/XLOOKUP(B2054,Ripartizione_Geografica!$C$2:$C$21,Ripartizione_Geografica!$D$2:$D$21)*100</f>
        <v>0.07763687931</v>
      </c>
      <c r="H2054" s="13" t="str">
        <f t="shared" si="1"/>
        <v/>
      </c>
      <c r="I2054" s="13" t="str">
        <f t="array" ref="I2054">XLOOKUP(B2054,Ripartizione_Geografica!$C$2:$C$21,Ripartizione_Geografica!$B$2:$B$21)</f>
        <v>Nord-ovest</v>
      </c>
    </row>
    <row r="2055" ht="14.25" customHeight="1">
      <c r="A2055" s="13" t="s">
        <v>2111</v>
      </c>
      <c r="B2055" s="13" t="s">
        <v>23</v>
      </c>
      <c r="C2055" s="13" t="str">
        <f t="array" ref="C2055">XLOOKUP(D2055,Province!$B$2:$B$108,Province!$A$2:$A$108)</f>
        <v>Brescia</v>
      </c>
      <c r="D2055" s="13" t="s">
        <v>2052</v>
      </c>
      <c r="E2055" s="13">
        <v>3717.0</v>
      </c>
      <c r="F2055" s="13">
        <f>(Comuni!$E2055/$E$7910)*100</f>
        <v>0.006255158571</v>
      </c>
      <c r="G2055" s="13">
        <f t="array" ref="G2055">Comuni!$E2055/XLOOKUP(B2055,Ripartizione_Geografica!$C$2:$C$21,Ripartizione_Geografica!$D$2:$D$21)*100</f>
        <v>0.03830319623</v>
      </c>
      <c r="H2055" s="13" t="str">
        <f t="shared" si="1"/>
        <v/>
      </c>
      <c r="I2055" s="13" t="str">
        <f t="array" ref="I2055">XLOOKUP(B2055,Ripartizione_Geografica!$C$2:$C$21,Ripartizione_Geografica!$B$2:$B$21)</f>
        <v>Nord-ovest</v>
      </c>
    </row>
    <row r="2056" ht="14.25" customHeight="1">
      <c r="A2056" s="13" t="s">
        <v>2112</v>
      </c>
      <c r="B2056" s="13" t="s">
        <v>23</v>
      </c>
      <c r="C2056" s="13" t="str">
        <f t="array" ref="C2056">XLOOKUP(D2056,Province!$B$2:$B$108,Province!$A$2:$A$108)</f>
        <v>Brescia</v>
      </c>
      <c r="D2056" s="13" t="s">
        <v>2052</v>
      </c>
      <c r="E2056" s="13">
        <v>14813.0</v>
      </c>
      <c r="F2056" s="13">
        <f>(Comuni!$E2056/$E$7910)*100</f>
        <v>0.02492807746</v>
      </c>
      <c r="G2056" s="13">
        <f t="array" ref="G2056">Comuni!$E2056/XLOOKUP(B2056,Ripartizione_Geografica!$C$2:$C$21,Ripartizione_Geografica!$D$2:$D$21)*100</f>
        <v>0.1526460172</v>
      </c>
      <c r="H2056" s="13" t="str">
        <f t="shared" si="1"/>
        <v/>
      </c>
      <c r="I2056" s="13" t="str">
        <f t="array" ref="I2056">XLOOKUP(B2056,Ripartizione_Geografica!$C$2:$C$21,Ripartizione_Geografica!$B$2:$B$21)</f>
        <v>Nord-ovest</v>
      </c>
    </row>
    <row r="2057" ht="14.25" customHeight="1">
      <c r="A2057" s="13" t="s">
        <v>2113</v>
      </c>
      <c r="B2057" s="13" t="s">
        <v>23</v>
      </c>
      <c r="C2057" s="13" t="str">
        <f t="array" ref="C2057">XLOOKUP(D2057,Province!$B$2:$B$108,Province!$A$2:$A$108)</f>
        <v>Brescia</v>
      </c>
      <c r="D2057" s="13" t="s">
        <v>2052</v>
      </c>
      <c r="E2057" s="13">
        <v>7078.0</v>
      </c>
      <c r="F2057" s="13">
        <f>(Comuni!$E2057/$E$7910)*100</f>
        <v>0.01191122205</v>
      </c>
      <c r="G2057" s="13">
        <f t="array" ref="G2057">Comuni!$E2057/XLOOKUP(B2057,Ripartizione_Geografica!$C$2:$C$21,Ripartizione_Geografica!$D$2:$D$21)*100</f>
        <v>0.07293785927</v>
      </c>
      <c r="H2057" s="13" t="str">
        <f t="shared" si="1"/>
        <v/>
      </c>
      <c r="I2057" s="13" t="str">
        <f t="array" ref="I2057">XLOOKUP(B2057,Ripartizione_Geografica!$C$2:$C$21,Ripartizione_Geografica!$B$2:$B$21)</f>
        <v>Nord-ovest</v>
      </c>
    </row>
    <row r="2058" ht="14.25" customHeight="1">
      <c r="A2058" s="13" t="s">
        <v>2114</v>
      </c>
      <c r="B2058" s="13" t="s">
        <v>23</v>
      </c>
      <c r="C2058" s="13" t="str">
        <f t="array" ref="C2058">XLOOKUP(D2058,Province!$B$2:$B$108,Province!$A$2:$A$108)</f>
        <v>Brescia</v>
      </c>
      <c r="D2058" s="13" t="s">
        <v>2052</v>
      </c>
      <c r="E2058" s="13">
        <v>2015.0</v>
      </c>
      <c r="F2058" s="13">
        <f>(Comuni!$E2058/$E$7910)*100</f>
        <v>0.003390945526</v>
      </c>
      <c r="G2058" s="13">
        <f t="array" ref="G2058">Comuni!$E2058/XLOOKUP(B2058,Ripartizione_Geografica!$C$2:$C$21,Ripartizione_Geografica!$D$2:$D$21)*100</f>
        <v>0.02076431004</v>
      </c>
      <c r="H2058" s="13" t="str">
        <f t="shared" si="1"/>
        <v/>
      </c>
      <c r="I2058" s="13" t="str">
        <f t="array" ref="I2058">XLOOKUP(B2058,Ripartizione_Geografica!$C$2:$C$21,Ripartizione_Geografica!$B$2:$B$21)</f>
        <v>Nord-ovest</v>
      </c>
    </row>
    <row r="2059" ht="14.25" customHeight="1">
      <c r="A2059" s="13" t="s">
        <v>2115</v>
      </c>
      <c r="B2059" s="13" t="s">
        <v>23</v>
      </c>
      <c r="C2059" s="13" t="str">
        <f t="array" ref="C2059">XLOOKUP(D2059,Province!$B$2:$B$108,Province!$A$2:$A$108)</f>
        <v>Brescia</v>
      </c>
      <c r="D2059" s="13" t="s">
        <v>2052</v>
      </c>
      <c r="E2059" s="13">
        <v>1397.0</v>
      </c>
      <c r="F2059" s="13">
        <f>(Comuni!$E2059/$E$7910)*100</f>
        <v>0.002350943375</v>
      </c>
      <c r="G2059" s="13">
        <f t="array" ref="G2059">Comuni!$E2059/XLOOKUP(B2059,Ripartizione_Geografica!$C$2:$C$21,Ripartizione_Geografica!$D$2:$D$21)*100</f>
        <v>0.0143959013</v>
      </c>
      <c r="H2059" s="13" t="str">
        <f t="shared" si="1"/>
        <v/>
      </c>
      <c r="I2059" s="13" t="str">
        <f t="array" ref="I2059">XLOOKUP(B2059,Ripartizione_Geografica!$C$2:$C$21,Ripartizione_Geografica!$B$2:$B$21)</f>
        <v>Nord-ovest</v>
      </c>
    </row>
    <row r="2060" ht="14.25" customHeight="1">
      <c r="A2060" s="13" t="s">
        <v>2116</v>
      </c>
      <c r="B2060" s="13" t="s">
        <v>23</v>
      </c>
      <c r="C2060" s="13" t="str">
        <f t="array" ref="C2060">XLOOKUP(D2060,Province!$B$2:$B$108,Province!$A$2:$A$108)</f>
        <v>Brescia</v>
      </c>
      <c r="D2060" s="13" t="s">
        <v>2052</v>
      </c>
      <c r="E2060" s="13">
        <v>15524.0</v>
      </c>
      <c r="F2060" s="13">
        <f>(Comuni!$E2060/$E$7910)*100</f>
        <v>0.02612458479</v>
      </c>
      <c r="G2060" s="13">
        <f t="array" ref="G2060">Comuni!$E2060/XLOOKUP(B2060,Ripartizione_Geografica!$C$2:$C$21,Ripartizione_Geografica!$D$2:$D$21)*100</f>
        <v>0.1599727787</v>
      </c>
      <c r="H2060" s="13" t="str">
        <f t="shared" si="1"/>
        <v/>
      </c>
      <c r="I2060" s="13" t="str">
        <f t="array" ref="I2060">XLOOKUP(B2060,Ripartizione_Geografica!$C$2:$C$21,Ripartizione_Geografica!$B$2:$B$21)</f>
        <v>Nord-ovest</v>
      </c>
    </row>
    <row r="2061" ht="14.25" customHeight="1">
      <c r="A2061" s="13" t="s">
        <v>2117</v>
      </c>
      <c r="B2061" s="13" t="s">
        <v>23</v>
      </c>
      <c r="C2061" s="13" t="str">
        <f t="array" ref="C2061">XLOOKUP(D2061,Province!$B$2:$B$108,Province!$A$2:$A$108)</f>
        <v>Brescia</v>
      </c>
      <c r="D2061" s="13" t="s">
        <v>2052</v>
      </c>
      <c r="E2061" s="13">
        <v>5576.0</v>
      </c>
      <c r="F2061" s="13">
        <f>(Comuni!$E2061/$E$7910)*100</f>
        <v>0.009383579282</v>
      </c>
      <c r="G2061" s="13">
        <f t="array" ref="G2061">Comuni!$E2061/XLOOKUP(B2061,Ripartizione_Geografica!$C$2:$C$21,Ripartizione_Geografica!$D$2:$D$21)*100</f>
        <v>0.05745994678</v>
      </c>
      <c r="H2061" s="13" t="str">
        <f t="shared" si="1"/>
        <v/>
      </c>
      <c r="I2061" s="13" t="str">
        <f t="array" ref="I2061">XLOOKUP(B2061,Ripartizione_Geografica!$C$2:$C$21,Ripartizione_Geografica!$B$2:$B$21)</f>
        <v>Nord-ovest</v>
      </c>
    </row>
    <row r="2062" ht="14.25" customHeight="1">
      <c r="A2062" s="13" t="s">
        <v>2118</v>
      </c>
      <c r="B2062" s="13" t="s">
        <v>23</v>
      </c>
      <c r="C2062" s="13" t="str">
        <f t="array" ref="C2062">XLOOKUP(D2062,Province!$B$2:$B$108,Province!$A$2:$A$108)</f>
        <v>Brescia</v>
      </c>
      <c r="D2062" s="13" t="s">
        <v>2052</v>
      </c>
      <c r="E2062" s="13">
        <v>26793.0</v>
      </c>
      <c r="F2062" s="13">
        <f>(Comuni!$E2062/$E$7910)*100</f>
        <v>0.04508863696</v>
      </c>
      <c r="G2062" s="13">
        <f t="array" ref="G2062">Comuni!$E2062/XLOOKUP(B2062,Ripartizione_Geografica!$C$2:$C$21,Ripartizione_Geografica!$D$2:$D$21)*100</f>
        <v>0.2760983418</v>
      </c>
      <c r="H2062" s="13" t="str">
        <f t="shared" si="1"/>
        <v/>
      </c>
      <c r="I2062" s="13" t="str">
        <f t="array" ref="I2062">XLOOKUP(B2062,Ripartizione_Geografica!$C$2:$C$21,Ripartizione_Geografica!$B$2:$B$21)</f>
        <v>Nord-ovest</v>
      </c>
    </row>
    <row r="2063" ht="14.25" customHeight="1">
      <c r="A2063" s="13" t="s">
        <v>2119</v>
      </c>
      <c r="B2063" s="13" t="s">
        <v>23</v>
      </c>
      <c r="C2063" s="13" t="str">
        <f t="array" ref="C2063">XLOOKUP(D2063,Province!$B$2:$B$108,Province!$A$2:$A$108)</f>
        <v>Brescia</v>
      </c>
      <c r="D2063" s="13" t="s">
        <v>2052</v>
      </c>
      <c r="E2063" s="13">
        <v>4509.0</v>
      </c>
      <c r="F2063" s="13">
        <f>(Comuni!$E2063/$E$7910)*100</f>
        <v>0.007587976862</v>
      </c>
      <c r="G2063" s="13">
        <f t="array" ref="G2063">Comuni!$E2063/XLOOKUP(B2063,Ripartizione_Geografica!$C$2:$C$21,Ripartizione_Geografica!$D$2:$D$21)*100</f>
        <v>0.04646465209</v>
      </c>
      <c r="H2063" s="13" t="str">
        <f t="shared" si="1"/>
        <v/>
      </c>
      <c r="I2063" s="13" t="str">
        <f t="array" ref="I2063">XLOOKUP(B2063,Ripartizione_Geografica!$C$2:$C$21,Ripartizione_Geografica!$B$2:$B$21)</f>
        <v>Nord-ovest</v>
      </c>
    </row>
    <row r="2064" ht="14.25" customHeight="1">
      <c r="A2064" s="13" t="s">
        <v>2120</v>
      </c>
      <c r="B2064" s="13" t="s">
        <v>23</v>
      </c>
      <c r="C2064" s="13" t="str">
        <f t="array" ref="C2064">XLOOKUP(D2064,Province!$B$2:$B$108,Province!$A$2:$A$108)</f>
        <v>Brescia</v>
      </c>
      <c r="D2064" s="13" t="s">
        <v>2052</v>
      </c>
      <c r="E2064" s="13">
        <v>8286.0</v>
      </c>
      <c r="F2064" s="13">
        <f>(Comuni!$E2064/$E$7910)*100</f>
        <v>0.01394410651</v>
      </c>
      <c r="G2064" s="13">
        <f t="array" ref="G2064">Comuni!$E2064/XLOOKUP(B2064,Ripartizione_Geografica!$C$2:$C$21,Ripartizione_Geografica!$D$2:$D$21)*100</f>
        <v>0.08538614043</v>
      </c>
      <c r="H2064" s="13" t="str">
        <f t="shared" si="1"/>
        <v/>
      </c>
      <c r="I2064" s="13" t="str">
        <f t="array" ref="I2064">XLOOKUP(B2064,Ripartizione_Geografica!$C$2:$C$21,Ripartizione_Geografica!$B$2:$B$21)</f>
        <v>Nord-ovest</v>
      </c>
    </row>
    <row r="2065" ht="14.25" customHeight="1">
      <c r="A2065" s="13" t="s">
        <v>2121</v>
      </c>
      <c r="B2065" s="13" t="s">
        <v>23</v>
      </c>
      <c r="C2065" s="13" t="str">
        <f t="array" ref="C2065">XLOOKUP(D2065,Province!$B$2:$B$108,Province!$A$2:$A$108)</f>
        <v>Brescia</v>
      </c>
      <c r="D2065" s="13" t="s">
        <v>2052</v>
      </c>
      <c r="E2065" s="13">
        <v>5351.0</v>
      </c>
      <c r="F2065" s="13">
        <f>(Comuni!$E2065/$E$7910)*100</f>
        <v>0.009004937722</v>
      </c>
      <c r="G2065" s="13">
        <f t="array" ref="G2065">Comuni!$E2065/XLOOKUP(B2065,Ripartizione_Geografica!$C$2:$C$21,Ripartizione_Geografica!$D$2:$D$21)*100</f>
        <v>0.05514135137</v>
      </c>
      <c r="H2065" s="13" t="str">
        <f t="shared" si="1"/>
        <v/>
      </c>
      <c r="I2065" s="13" t="str">
        <f t="array" ref="I2065">XLOOKUP(B2065,Ripartizione_Geografica!$C$2:$C$21,Ripartizione_Geografica!$B$2:$B$21)</f>
        <v>Nord-ovest</v>
      </c>
    </row>
    <row r="2066" ht="14.25" customHeight="1">
      <c r="A2066" s="13" t="s">
        <v>2122</v>
      </c>
      <c r="B2066" s="13" t="s">
        <v>23</v>
      </c>
      <c r="C2066" s="13" t="str">
        <f t="array" ref="C2066">XLOOKUP(D2066,Province!$B$2:$B$108,Province!$A$2:$A$108)</f>
        <v>Brescia</v>
      </c>
      <c r="D2066" s="13" t="s">
        <v>2052</v>
      </c>
      <c r="E2066" s="13">
        <v>2175.0</v>
      </c>
      <c r="F2066" s="13">
        <f>(Comuni!$E2066/$E$7910)*100</f>
        <v>0.003660201746</v>
      </c>
      <c r="G2066" s="13">
        <f t="array" ref="G2066">Comuni!$E2066/XLOOKUP(B2066,Ripartizione_Geografica!$C$2:$C$21,Ripartizione_Geografica!$D$2:$D$21)*100</f>
        <v>0.022413089</v>
      </c>
      <c r="H2066" s="13" t="str">
        <f t="shared" si="1"/>
        <v/>
      </c>
      <c r="I2066" s="13" t="str">
        <f t="array" ref="I2066">XLOOKUP(B2066,Ripartizione_Geografica!$C$2:$C$21,Ripartizione_Geografica!$B$2:$B$21)</f>
        <v>Nord-ovest</v>
      </c>
    </row>
    <row r="2067" ht="14.25" customHeight="1">
      <c r="A2067" s="13" t="s">
        <v>2123</v>
      </c>
      <c r="B2067" s="13" t="s">
        <v>23</v>
      </c>
      <c r="C2067" s="13" t="str">
        <f t="array" ref="C2067">XLOOKUP(D2067,Province!$B$2:$B$108,Province!$A$2:$A$108)</f>
        <v>Brescia</v>
      </c>
      <c r="D2067" s="13" t="s">
        <v>2052</v>
      </c>
      <c r="E2067" s="13">
        <v>8440.0</v>
      </c>
      <c r="F2067" s="13">
        <f>(Comuni!$E2067/$E$7910)*100</f>
        <v>0.01420326563</v>
      </c>
      <c r="G2067" s="13">
        <f t="array" ref="G2067">Comuni!$E2067/XLOOKUP(B2067,Ripartizione_Geografica!$C$2:$C$21,Ripartizione_Geografica!$D$2:$D$21)*100</f>
        <v>0.08697309018</v>
      </c>
      <c r="H2067" s="13" t="str">
        <f t="shared" si="1"/>
        <v/>
      </c>
      <c r="I2067" s="13" t="str">
        <f t="array" ref="I2067">XLOOKUP(B2067,Ripartizione_Geografica!$C$2:$C$21,Ripartizione_Geografica!$B$2:$B$21)</f>
        <v>Nord-ovest</v>
      </c>
    </row>
    <row r="2068" ht="14.25" customHeight="1">
      <c r="A2068" s="13" t="s">
        <v>2124</v>
      </c>
      <c r="B2068" s="13" t="s">
        <v>23</v>
      </c>
      <c r="C2068" s="13" t="str">
        <f t="array" ref="C2068">XLOOKUP(D2068,Province!$B$2:$B$108,Province!$A$2:$A$108)</f>
        <v>Brescia</v>
      </c>
      <c r="D2068" s="13" t="s">
        <v>2052</v>
      </c>
      <c r="E2068" s="13">
        <v>4697.0</v>
      </c>
      <c r="F2068" s="13">
        <f>(Comuni!$E2068/$E$7910)*100</f>
        <v>0.007904352921</v>
      </c>
      <c r="G2068" s="13">
        <f t="array" ref="G2068">Comuni!$E2068/XLOOKUP(B2068,Ripartizione_Geografica!$C$2:$C$21,Ripartizione_Geografica!$D$2:$D$21)*100</f>
        <v>0.04840196736</v>
      </c>
      <c r="H2068" s="13" t="str">
        <f t="shared" si="1"/>
        <v/>
      </c>
      <c r="I2068" s="13" t="str">
        <f t="array" ref="I2068">XLOOKUP(B2068,Ripartizione_Geografica!$C$2:$C$21,Ripartizione_Geografica!$B$2:$B$21)</f>
        <v>Nord-ovest</v>
      </c>
    </row>
    <row r="2069" ht="14.25" customHeight="1">
      <c r="A2069" s="13" t="s">
        <v>2125</v>
      </c>
      <c r="B2069" s="13" t="s">
        <v>23</v>
      </c>
      <c r="C2069" s="13" t="str">
        <f t="array" ref="C2069">XLOOKUP(D2069,Province!$B$2:$B$108,Province!$A$2:$A$108)</f>
        <v>Brescia</v>
      </c>
      <c r="D2069" s="13" t="s">
        <v>2052</v>
      </c>
      <c r="E2069" s="13">
        <v>2713.0</v>
      </c>
      <c r="F2069" s="13">
        <f>(Comuni!$E2069/$E$7910)*100</f>
        <v>0.004565575787</v>
      </c>
      <c r="G2069" s="13">
        <f t="array" ref="G2069">Comuni!$E2069/XLOOKUP(B2069,Ripartizione_Geografica!$C$2:$C$21,Ripartizione_Geografica!$D$2:$D$21)*100</f>
        <v>0.02795710825</v>
      </c>
      <c r="H2069" s="13" t="str">
        <f t="shared" si="1"/>
        <v/>
      </c>
      <c r="I2069" s="13" t="str">
        <f t="array" ref="I2069">XLOOKUP(B2069,Ripartizione_Geografica!$C$2:$C$21,Ripartizione_Geografica!$B$2:$B$21)</f>
        <v>Nord-ovest</v>
      </c>
    </row>
    <row r="2070" ht="14.25" customHeight="1">
      <c r="A2070" s="13" t="s">
        <v>2126</v>
      </c>
      <c r="B2070" s="13" t="s">
        <v>23</v>
      </c>
      <c r="C2070" s="13" t="str">
        <f t="array" ref="C2070">XLOOKUP(D2070,Province!$B$2:$B$108,Province!$A$2:$A$108)</f>
        <v>Brescia</v>
      </c>
      <c r="D2070" s="13" t="s">
        <v>2052</v>
      </c>
      <c r="E2070" s="13">
        <v>11700.0</v>
      </c>
      <c r="F2070" s="13">
        <f>(Comuni!$E2070/$E$7910)*100</f>
        <v>0.01968936112</v>
      </c>
      <c r="G2070" s="13">
        <f t="array" ref="G2070">Comuni!$E2070/XLOOKUP(B2070,Ripartizione_Geografica!$C$2:$C$21,Ripartizione_Geografica!$D$2:$D$21)*100</f>
        <v>0.1205669615</v>
      </c>
      <c r="H2070" s="13" t="str">
        <f t="shared" si="1"/>
        <v/>
      </c>
      <c r="I2070" s="13" t="str">
        <f t="array" ref="I2070">XLOOKUP(B2070,Ripartizione_Geografica!$C$2:$C$21,Ripartizione_Geografica!$B$2:$B$21)</f>
        <v>Nord-ovest</v>
      </c>
    </row>
    <row r="2071" ht="14.25" customHeight="1">
      <c r="A2071" s="13" t="s">
        <v>2127</v>
      </c>
      <c r="B2071" s="13" t="s">
        <v>23</v>
      </c>
      <c r="C2071" s="13" t="str">
        <f t="array" ref="C2071">XLOOKUP(D2071,Province!$B$2:$B$108,Province!$A$2:$A$108)</f>
        <v>Brescia</v>
      </c>
      <c r="D2071" s="13" t="s">
        <v>2052</v>
      </c>
      <c r="E2071" s="13">
        <v>3033.0</v>
      </c>
      <c r="F2071" s="13">
        <f>(Comuni!$E2071/$E$7910)*100</f>
        <v>0.005104088228</v>
      </c>
      <c r="G2071" s="13">
        <f t="array" ref="G2071">Comuni!$E2071/XLOOKUP(B2071,Ripartizione_Geografica!$C$2:$C$21,Ripartizione_Geografica!$D$2:$D$21)*100</f>
        <v>0.03125466617</v>
      </c>
      <c r="H2071" s="13" t="str">
        <f t="shared" si="1"/>
        <v/>
      </c>
      <c r="I2071" s="13" t="str">
        <f t="array" ref="I2071">XLOOKUP(B2071,Ripartizione_Geografica!$C$2:$C$21,Ripartizione_Geografica!$B$2:$B$21)</f>
        <v>Nord-ovest</v>
      </c>
    </row>
    <row r="2072" ht="14.25" customHeight="1">
      <c r="A2072" s="13" t="s">
        <v>2128</v>
      </c>
      <c r="B2072" s="13" t="s">
        <v>23</v>
      </c>
      <c r="C2072" s="13" t="str">
        <f t="array" ref="C2072">XLOOKUP(D2072,Province!$B$2:$B$108,Province!$A$2:$A$108)</f>
        <v>Brescia</v>
      </c>
      <c r="D2072" s="13" t="s">
        <v>2052</v>
      </c>
      <c r="E2072" s="13">
        <v>11686.0</v>
      </c>
      <c r="F2072" s="13">
        <f>(Comuni!$E2072/$E$7910)*100</f>
        <v>0.0196658012</v>
      </c>
      <c r="G2072" s="13">
        <f t="array" ref="G2072">Comuni!$E2072/XLOOKUP(B2072,Ripartizione_Geografica!$C$2:$C$21,Ripartizione_Geografica!$D$2:$D$21)*100</f>
        <v>0.1204226933</v>
      </c>
      <c r="H2072" s="13" t="str">
        <f t="shared" si="1"/>
        <v/>
      </c>
      <c r="I2072" s="13" t="str">
        <f t="array" ref="I2072">XLOOKUP(B2072,Ripartizione_Geografica!$C$2:$C$21,Ripartizione_Geografica!$B$2:$B$21)</f>
        <v>Nord-ovest</v>
      </c>
    </row>
    <row r="2073" ht="14.25" customHeight="1">
      <c r="A2073" s="13" t="s">
        <v>2129</v>
      </c>
      <c r="B2073" s="13" t="s">
        <v>23</v>
      </c>
      <c r="C2073" s="13" t="str">
        <f t="array" ref="C2073">XLOOKUP(D2073,Province!$B$2:$B$108,Province!$A$2:$A$108)</f>
        <v>Brescia</v>
      </c>
      <c r="D2073" s="13" t="s">
        <v>2052</v>
      </c>
      <c r="E2073" s="13">
        <v>18321.0</v>
      </c>
      <c r="F2073" s="13">
        <f>(Comuni!$E2073/$E$7910)*100</f>
        <v>0.03083152009</v>
      </c>
      <c r="G2073" s="13">
        <f t="array" ref="G2073">Comuni!$E2073/XLOOKUP(B2073,Ripartizione_Geografica!$C$2:$C$21,Ripartizione_Geografica!$D$2:$D$21)*100</f>
        <v>0.1887954959</v>
      </c>
      <c r="H2073" s="13" t="str">
        <f t="shared" si="1"/>
        <v/>
      </c>
      <c r="I2073" s="13" t="str">
        <f t="array" ref="I2073">XLOOKUP(B2073,Ripartizione_Geografica!$C$2:$C$21,Ripartizione_Geografica!$B$2:$B$21)</f>
        <v>Nord-ovest</v>
      </c>
    </row>
    <row r="2074" ht="14.25" customHeight="1">
      <c r="A2074" s="13" t="s">
        <v>2130</v>
      </c>
      <c r="B2074" s="13" t="s">
        <v>23</v>
      </c>
      <c r="C2074" s="13" t="str">
        <f t="array" ref="C2074">XLOOKUP(D2074,Province!$B$2:$B$108,Province!$A$2:$A$108)</f>
        <v>Brescia</v>
      </c>
      <c r="D2074" s="13" t="s">
        <v>2052</v>
      </c>
      <c r="E2074" s="13">
        <v>2196.0</v>
      </c>
      <c r="F2074" s="13">
        <f>(Comuni!$E2074/$E$7910)*100</f>
        <v>0.003695541625</v>
      </c>
      <c r="G2074" s="13">
        <f t="array" ref="G2074">Comuni!$E2074/XLOOKUP(B2074,Ripartizione_Geografica!$C$2:$C$21,Ripartizione_Geografica!$D$2:$D$21)*100</f>
        <v>0.02262949124</v>
      </c>
      <c r="H2074" s="13" t="str">
        <f t="shared" si="1"/>
        <v/>
      </c>
      <c r="I2074" s="13" t="str">
        <f t="array" ref="I2074">XLOOKUP(B2074,Ripartizione_Geografica!$C$2:$C$21,Ripartizione_Geografica!$B$2:$B$21)</f>
        <v>Nord-ovest</v>
      </c>
    </row>
    <row r="2075" ht="14.25" customHeight="1">
      <c r="A2075" s="13" t="s">
        <v>2131</v>
      </c>
      <c r="B2075" s="13" t="s">
        <v>23</v>
      </c>
      <c r="C2075" s="13" t="str">
        <f t="array" ref="C2075">XLOOKUP(D2075,Province!$B$2:$B$108,Province!$A$2:$A$108)</f>
        <v>Brescia</v>
      </c>
      <c r="D2075" s="13" t="s">
        <v>2052</v>
      </c>
      <c r="E2075" s="13">
        <v>5238.0</v>
      </c>
      <c r="F2075" s="13">
        <f>(Comuni!$E2075/$E$7910)*100</f>
        <v>0.008814775516</v>
      </c>
      <c r="G2075" s="13">
        <f t="array" ref="G2075">Comuni!$E2075/XLOOKUP(B2075,Ripartizione_Geografica!$C$2:$C$21,Ripartizione_Geografica!$D$2:$D$21)*100</f>
        <v>0.05397690123</v>
      </c>
      <c r="H2075" s="13" t="str">
        <f t="shared" si="1"/>
        <v/>
      </c>
      <c r="I2075" s="13" t="str">
        <f t="array" ref="I2075">XLOOKUP(B2075,Ripartizione_Geografica!$C$2:$C$21,Ripartizione_Geografica!$B$2:$B$21)</f>
        <v>Nord-ovest</v>
      </c>
    </row>
    <row r="2076" ht="14.25" customHeight="1">
      <c r="A2076" s="13" t="s">
        <v>2132</v>
      </c>
      <c r="B2076" s="13" t="s">
        <v>23</v>
      </c>
      <c r="C2076" s="13" t="str">
        <f t="array" ref="C2076">XLOOKUP(D2076,Province!$B$2:$B$108,Province!$A$2:$A$108)</f>
        <v>Brescia</v>
      </c>
      <c r="D2076" s="13" t="s">
        <v>2052</v>
      </c>
      <c r="E2076" s="13">
        <v>16403.0</v>
      </c>
      <c r="F2076" s="13">
        <f>(Comuni!$E2076/$E$7910)*100</f>
        <v>0.02760381115</v>
      </c>
      <c r="G2076" s="13">
        <f t="array" ref="G2076">Comuni!$E2076/XLOOKUP(B2076,Ripartizione_Geografica!$C$2:$C$21,Ripartizione_Geografica!$D$2:$D$21)*100</f>
        <v>0.1690307581</v>
      </c>
      <c r="H2076" s="13" t="str">
        <f t="shared" si="1"/>
        <v/>
      </c>
      <c r="I2076" s="13" t="str">
        <f t="array" ref="I2076">XLOOKUP(B2076,Ripartizione_Geografica!$C$2:$C$21,Ripartizione_Geografica!$B$2:$B$21)</f>
        <v>Nord-ovest</v>
      </c>
    </row>
    <row r="2077" ht="14.25" customHeight="1">
      <c r="A2077" s="13" t="s">
        <v>2133</v>
      </c>
      <c r="B2077" s="13" t="s">
        <v>23</v>
      </c>
      <c r="C2077" s="13" t="str">
        <f t="array" ref="C2077">XLOOKUP(D2077,Province!$B$2:$B$108,Province!$A$2:$A$108)</f>
        <v>Brescia</v>
      </c>
      <c r="D2077" s="13" t="s">
        <v>2052</v>
      </c>
      <c r="E2077" s="13">
        <v>1892.0</v>
      </c>
      <c r="F2077" s="13">
        <f>(Comuni!$E2077/$E$7910)*100</f>
        <v>0.003183954806</v>
      </c>
      <c r="G2077" s="13">
        <f t="array" ref="G2077">Comuni!$E2077/XLOOKUP(B2077,Ripartizione_Geografica!$C$2:$C$21,Ripartizione_Geografica!$D$2:$D$21)*100</f>
        <v>0.01949681121</v>
      </c>
      <c r="H2077" s="13" t="str">
        <f t="shared" si="1"/>
        <v/>
      </c>
      <c r="I2077" s="13" t="str">
        <f t="array" ref="I2077">XLOOKUP(B2077,Ripartizione_Geografica!$C$2:$C$21,Ripartizione_Geografica!$B$2:$B$21)</f>
        <v>Nord-ovest</v>
      </c>
    </row>
    <row r="2078" ht="14.25" customHeight="1">
      <c r="A2078" s="13" t="s">
        <v>2134</v>
      </c>
      <c r="B2078" s="13" t="s">
        <v>23</v>
      </c>
      <c r="C2078" s="13" t="str">
        <f t="array" ref="C2078">XLOOKUP(D2078,Province!$B$2:$B$108,Province!$A$2:$A$108)</f>
        <v>Brescia</v>
      </c>
      <c r="D2078" s="13" t="s">
        <v>2052</v>
      </c>
      <c r="E2078" s="13">
        <v>403.0</v>
      </c>
      <c r="F2078" s="13">
        <f>(Comuni!$E2078/$E$7910)*100</f>
        <v>0.0006781891052</v>
      </c>
      <c r="G2078" s="13">
        <f t="array" ref="G2078">Comuni!$E2078/XLOOKUP(B2078,Ripartizione_Geografica!$C$2:$C$21,Ripartizione_Geografica!$D$2:$D$21)*100</f>
        <v>0.004152862007</v>
      </c>
      <c r="H2078" s="13" t="str">
        <f t="shared" si="1"/>
        <v/>
      </c>
      <c r="I2078" s="13" t="str">
        <f t="array" ref="I2078">XLOOKUP(B2078,Ripartizione_Geografica!$C$2:$C$21,Ripartizione_Geografica!$B$2:$B$21)</f>
        <v>Nord-ovest</v>
      </c>
    </row>
    <row r="2079" ht="14.25" customHeight="1">
      <c r="A2079" s="13" t="s">
        <v>2135</v>
      </c>
      <c r="B2079" s="13" t="s">
        <v>23</v>
      </c>
      <c r="C2079" s="13" t="str">
        <f t="array" ref="C2079">XLOOKUP(D2079,Province!$B$2:$B$108,Province!$A$2:$A$108)</f>
        <v>Brescia</v>
      </c>
      <c r="D2079" s="13" t="s">
        <v>2052</v>
      </c>
      <c r="E2079" s="13">
        <v>147.0</v>
      </c>
      <c r="F2079" s="13">
        <f>(Comuni!$E2079/$E$7910)*100</f>
        <v>0.0002473791525</v>
      </c>
      <c r="G2079" s="13">
        <f t="array" ref="G2079">Comuni!$E2079/XLOOKUP(B2079,Ripartizione_Geografica!$C$2:$C$21,Ripartizione_Geografica!$D$2:$D$21)*100</f>
        <v>0.00151481567</v>
      </c>
      <c r="H2079" s="13" t="str">
        <f t="shared" si="1"/>
        <v/>
      </c>
      <c r="I2079" s="13" t="str">
        <f t="array" ref="I2079">XLOOKUP(B2079,Ripartizione_Geografica!$C$2:$C$21,Ripartizione_Geografica!$B$2:$B$21)</f>
        <v>Nord-ovest</v>
      </c>
    </row>
    <row r="2080" ht="14.25" customHeight="1">
      <c r="A2080" s="13" t="s">
        <v>2136</v>
      </c>
      <c r="B2080" s="13" t="s">
        <v>23</v>
      </c>
      <c r="C2080" s="13" t="str">
        <f t="array" ref="C2080">XLOOKUP(D2080,Province!$B$2:$B$108,Province!$A$2:$A$108)</f>
        <v>Brescia</v>
      </c>
      <c r="D2080" s="13" t="s">
        <v>2052</v>
      </c>
      <c r="E2080" s="13">
        <v>9100.0</v>
      </c>
      <c r="F2080" s="13">
        <f>(Comuni!$E2080/$E$7910)*100</f>
        <v>0.01531394754</v>
      </c>
      <c r="G2080" s="13">
        <f t="array" ref="G2080">Comuni!$E2080/XLOOKUP(B2080,Ripartizione_Geografica!$C$2:$C$21,Ripartizione_Geografica!$D$2:$D$21)*100</f>
        <v>0.09377430339</v>
      </c>
      <c r="H2080" s="13" t="str">
        <f t="shared" si="1"/>
        <v/>
      </c>
      <c r="I2080" s="13" t="str">
        <f t="array" ref="I2080">XLOOKUP(B2080,Ripartizione_Geografica!$C$2:$C$21,Ripartizione_Geografica!$B$2:$B$21)</f>
        <v>Nord-ovest</v>
      </c>
    </row>
    <row r="2081" ht="14.25" customHeight="1">
      <c r="A2081" s="13" t="s">
        <v>2137</v>
      </c>
      <c r="B2081" s="13" t="s">
        <v>23</v>
      </c>
      <c r="C2081" s="13" t="str">
        <f t="array" ref="C2081">XLOOKUP(D2081,Province!$B$2:$B$108,Province!$A$2:$A$108)</f>
        <v>Brescia</v>
      </c>
      <c r="D2081" s="13" t="s">
        <v>2052</v>
      </c>
      <c r="E2081" s="13">
        <v>4091.0</v>
      </c>
      <c r="F2081" s="13">
        <f>(Comuni!$E2081/$E$7910)*100</f>
        <v>0.006884544986</v>
      </c>
      <c r="G2081" s="13">
        <f t="array" ref="G2081">Comuni!$E2081/XLOOKUP(B2081,Ripartizione_Geografica!$C$2:$C$21,Ripartizione_Geografica!$D$2:$D$21)*100</f>
        <v>0.04215721705</v>
      </c>
      <c r="H2081" s="13" t="str">
        <f t="shared" si="1"/>
        <v/>
      </c>
      <c r="I2081" s="13" t="str">
        <f t="array" ref="I2081">XLOOKUP(B2081,Ripartizione_Geografica!$C$2:$C$21,Ripartizione_Geografica!$B$2:$B$21)</f>
        <v>Nord-ovest</v>
      </c>
    </row>
    <row r="2082" ht="14.25" customHeight="1">
      <c r="A2082" s="13" t="s">
        <v>2138</v>
      </c>
      <c r="B2082" s="13" t="s">
        <v>23</v>
      </c>
      <c r="C2082" s="13" t="str">
        <f t="array" ref="C2082">XLOOKUP(D2082,Province!$B$2:$B$108,Province!$A$2:$A$108)</f>
        <v>Brescia</v>
      </c>
      <c r="D2082" s="13" t="s">
        <v>2052</v>
      </c>
      <c r="E2082" s="13">
        <v>607.0</v>
      </c>
      <c r="F2082" s="13">
        <f>(Comuni!$E2082/$E$7910)*100</f>
        <v>0.001021490786</v>
      </c>
      <c r="G2082" s="13">
        <f t="array" ref="G2082">Comuni!$E2082/XLOOKUP(B2082,Ripartizione_Geografica!$C$2:$C$21,Ripartizione_Geografica!$D$2:$D$21)*100</f>
        <v>0.006255055182</v>
      </c>
      <c r="H2082" s="13" t="str">
        <f t="shared" si="1"/>
        <v/>
      </c>
      <c r="I2082" s="13" t="str">
        <f t="array" ref="I2082">XLOOKUP(B2082,Ripartizione_Geografica!$C$2:$C$21,Ripartizione_Geografica!$B$2:$B$21)</f>
        <v>Nord-ovest</v>
      </c>
    </row>
    <row r="2083" ht="14.25" customHeight="1">
      <c r="A2083" s="13" t="s">
        <v>2139</v>
      </c>
      <c r="B2083" s="13" t="s">
        <v>23</v>
      </c>
      <c r="C2083" s="13" t="str">
        <f t="array" ref="C2083">XLOOKUP(D2083,Province!$B$2:$B$108,Province!$A$2:$A$108)</f>
        <v>Brescia</v>
      </c>
      <c r="D2083" s="13" t="s">
        <v>2052</v>
      </c>
      <c r="E2083" s="13">
        <v>14364.0</v>
      </c>
      <c r="F2083" s="13">
        <f>(Comuni!$E2083/$E$7910)*100</f>
        <v>0.02417247719</v>
      </c>
      <c r="G2083" s="13">
        <f t="array" ref="G2083">Comuni!$E2083/XLOOKUP(B2083,Ripartizione_Geografica!$C$2:$C$21,Ripartizione_Geografica!$D$2:$D$21)*100</f>
        <v>0.1480191312</v>
      </c>
      <c r="H2083" s="13" t="str">
        <f t="shared" si="1"/>
        <v/>
      </c>
      <c r="I2083" s="13" t="str">
        <f t="array" ref="I2083">XLOOKUP(B2083,Ripartizione_Geografica!$C$2:$C$21,Ripartizione_Geografica!$B$2:$B$21)</f>
        <v>Nord-ovest</v>
      </c>
    </row>
    <row r="2084" ht="14.25" customHeight="1">
      <c r="A2084" s="13" t="s">
        <v>2140</v>
      </c>
      <c r="B2084" s="13" t="s">
        <v>23</v>
      </c>
      <c r="C2084" s="13" t="str">
        <f t="array" ref="C2084">XLOOKUP(D2084,Province!$B$2:$B$108,Province!$A$2:$A$108)</f>
        <v>Brescia</v>
      </c>
      <c r="D2084" s="13" t="s">
        <v>2052</v>
      </c>
      <c r="E2084" s="13">
        <v>1151.0</v>
      </c>
      <c r="F2084" s="13">
        <f>(Comuni!$E2084/$E$7910)*100</f>
        <v>0.001936961936</v>
      </c>
      <c r="G2084" s="13">
        <f t="array" ref="G2084">Comuni!$E2084/XLOOKUP(B2084,Ripartizione_Geografica!$C$2:$C$21,Ripartizione_Geografica!$D$2:$D$21)*100</f>
        <v>0.01186090365</v>
      </c>
      <c r="H2084" s="13" t="str">
        <f t="shared" si="1"/>
        <v/>
      </c>
      <c r="I2084" s="13" t="str">
        <f t="array" ref="I2084">XLOOKUP(B2084,Ripartizione_Geografica!$C$2:$C$21,Ripartizione_Geografica!$B$2:$B$21)</f>
        <v>Nord-ovest</v>
      </c>
    </row>
    <row r="2085" ht="14.25" customHeight="1">
      <c r="A2085" s="13" t="s">
        <v>2141</v>
      </c>
      <c r="B2085" s="13" t="s">
        <v>23</v>
      </c>
      <c r="C2085" s="13" t="str">
        <f t="array" ref="C2085">XLOOKUP(D2085,Province!$B$2:$B$108,Province!$A$2:$A$108)</f>
        <v>Brescia</v>
      </c>
      <c r="D2085" s="13" t="s">
        <v>2052</v>
      </c>
      <c r="E2085" s="13">
        <v>1750.0</v>
      </c>
      <c r="F2085" s="13">
        <f>(Comuni!$E2085/$E$7910)*100</f>
        <v>0.002944989911</v>
      </c>
      <c r="G2085" s="13">
        <f t="array" ref="G2085">Comuni!$E2085/XLOOKUP(B2085,Ripartizione_Geografica!$C$2:$C$21,Ripartizione_Geografica!$D$2:$D$21)*100</f>
        <v>0.01803351988</v>
      </c>
      <c r="H2085" s="13" t="str">
        <f t="shared" si="1"/>
        <v/>
      </c>
      <c r="I2085" s="13" t="str">
        <f t="array" ref="I2085">XLOOKUP(B2085,Ripartizione_Geografica!$C$2:$C$21,Ripartizione_Geografica!$B$2:$B$21)</f>
        <v>Nord-ovest</v>
      </c>
    </row>
    <row r="2086" ht="14.25" customHeight="1">
      <c r="A2086" s="13" t="s">
        <v>2142</v>
      </c>
      <c r="B2086" s="13" t="s">
        <v>23</v>
      </c>
      <c r="C2086" s="13" t="str">
        <f t="array" ref="C2086">XLOOKUP(D2086,Province!$B$2:$B$108,Province!$A$2:$A$108)</f>
        <v>Brescia</v>
      </c>
      <c r="D2086" s="13" t="s">
        <v>2052</v>
      </c>
      <c r="E2086" s="13">
        <v>3793.0</v>
      </c>
      <c r="F2086" s="13">
        <f>(Comuni!$E2086/$E$7910)*100</f>
        <v>0.006383055275</v>
      </c>
      <c r="G2086" s="13">
        <f t="array" ref="G2086">Comuni!$E2086/XLOOKUP(B2086,Ripartizione_Geografica!$C$2:$C$21,Ripartizione_Geografica!$D$2:$D$21)*100</f>
        <v>0.03908636624</v>
      </c>
      <c r="H2086" s="13" t="str">
        <f t="shared" si="1"/>
        <v/>
      </c>
      <c r="I2086" s="13" t="str">
        <f t="array" ref="I2086">XLOOKUP(B2086,Ripartizione_Geografica!$C$2:$C$21,Ripartizione_Geografica!$B$2:$B$21)</f>
        <v>Nord-ovest</v>
      </c>
    </row>
    <row r="2087" ht="14.25" customHeight="1">
      <c r="A2087" s="13" t="s">
        <v>2143</v>
      </c>
      <c r="B2087" s="13" t="s">
        <v>23</v>
      </c>
      <c r="C2087" s="13" t="str">
        <f t="array" ref="C2087">XLOOKUP(D2087,Province!$B$2:$B$108,Province!$A$2:$A$108)</f>
        <v>Brescia</v>
      </c>
      <c r="D2087" s="13" t="s">
        <v>2052</v>
      </c>
      <c r="E2087" s="13">
        <v>15559.0</v>
      </c>
      <c r="F2087" s="13">
        <f>(Comuni!$E2087/$E$7910)*100</f>
        <v>0.02618348458</v>
      </c>
      <c r="G2087" s="13">
        <f t="array" ref="G2087">Comuni!$E2087/XLOOKUP(B2087,Ripartizione_Geografica!$C$2:$C$21,Ripartizione_Geografica!$D$2:$D$21)*100</f>
        <v>0.1603334491</v>
      </c>
      <c r="H2087" s="13" t="str">
        <f t="shared" si="1"/>
        <v/>
      </c>
      <c r="I2087" s="13" t="str">
        <f t="array" ref="I2087">XLOOKUP(B2087,Ripartizione_Geografica!$C$2:$C$21,Ripartizione_Geografica!$B$2:$B$21)</f>
        <v>Nord-ovest</v>
      </c>
    </row>
    <row r="2088" ht="14.25" customHeight="1">
      <c r="A2088" s="13" t="s">
        <v>2144</v>
      </c>
      <c r="B2088" s="13" t="s">
        <v>23</v>
      </c>
      <c r="C2088" s="13" t="str">
        <f t="array" ref="C2088">XLOOKUP(D2088,Province!$B$2:$B$108,Province!$A$2:$A$108)</f>
        <v>Brescia</v>
      </c>
      <c r="D2088" s="13" t="s">
        <v>2052</v>
      </c>
      <c r="E2088" s="13">
        <v>607.0</v>
      </c>
      <c r="F2088" s="13">
        <f>(Comuni!$E2088/$E$7910)*100</f>
        <v>0.001021490786</v>
      </c>
      <c r="G2088" s="13">
        <f t="array" ref="G2088">Comuni!$E2088/XLOOKUP(B2088,Ripartizione_Geografica!$C$2:$C$21,Ripartizione_Geografica!$D$2:$D$21)*100</f>
        <v>0.006255055182</v>
      </c>
      <c r="H2088" s="13" t="str">
        <f t="shared" si="1"/>
        <v/>
      </c>
      <c r="I2088" s="13" t="str">
        <f t="array" ref="I2088">XLOOKUP(B2088,Ripartizione_Geografica!$C$2:$C$21,Ripartizione_Geografica!$B$2:$B$21)</f>
        <v>Nord-ovest</v>
      </c>
    </row>
    <row r="2089" ht="14.25" customHeight="1">
      <c r="A2089" s="13" t="s">
        <v>2145</v>
      </c>
      <c r="B2089" s="13" t="s">
        <v>23</v>
      </c>
      <c r="C2089" s="13" t="str">
        <f t="array" ref="C2089">XLOOKUP(D2089,Province!$B$2:$B$108,Province!$A$2:$A$108)</f>
        <v>Brescia</v>
      </c>
      <c r="D2089" s="13" t="s">
        <v>2052</v>
      </c>
      <c r="E2089" s="13">
        <v>591.0</v>
      </c>
      <c r="F2089" s="13">
        <f>(Comuni!$E2089/$E$7910)*100</f>
        <v>0.0009945651642</v>
      </c>
      <c r="G2089" s="13">
        <f t="array" ref="G2089">Comuni!$E2089/XLOOKUP(B2089,Ripartizione_Geografica!$C$2:$C$21,Ripartizione_Geografica!$D$2:$D$21)*100</f>
        <v>0.006090177286</v>
      </c>
      <c r="H2089" s="13" t="str">
        <f t="shared" si="1"/>
        <v/>
      </c>
      <c r="I2089" s="13" t="str">
        <f t="array" ref="I2089">XLOOKUP(B2089,Ripartizione_Geografica!$C$2:$C$21,Ripartizione_Geografica!$B$2:$B$21)</f>
        <v>Nord-ovest</v>
      </c>
    </row>
    <row r="2090" ht="14.25" customHeight="1">
      <c r="A2090" s="13" t="s">
        <v>2146</v>
      </c>
      <c r="B2090" s="13" t="s">
        <v>23</v>
      </c>
      <c r="C2090" s="13" t="str">
        <f t="array" ref="C2090">XLOOKUP(D2090,Province!$B$2:$B$108,Province!$A$2:$A$108)</f>
        <v>Brescia</v>
      </c>
      <c r="D2090" s="13" t="s">
        <v>2052</v>
      </c>
      <c r="E2090" s="13">
        <v>418.0</v>
      </c>
      <c r="F2090" s="13">
        <f>(Comuni!$E2090/$E$7910)*100</f>
        <v>0.0007034318758</v>
      </c>
      <c r="G2090" s="13">
        <f t="array" ref="G2090">Comuni!$E2090/XLOOKUP(B2090,Ripartizione_Geografica!$C$2:$C$21,Ripartizione_Geografica!$D$2:$D$21)*100</f>
        <v>0.004307435035</v>
      </c>
      <c r="H2090" s="13" t="str">
        <f t="shared" si="1"/>
        <v/>
      </c>
      <c r="I2090" s="13" t="str">
        <f t="array" ref="I2090">XLOOKUP(B2090,Ripartizione_Geografica!$C$2:$C$21,Ripartizione_Geografica!$B$2:$B$21)</f>
        <v>Nord-ovest</v>
      </c>
    </row>
    <row r="2091" ht="14.25" customHeight="1">
      <c r="A2091" s="13" t="s">
        <v>2147</v>
      </c>
      <c r="B2091" s="13" t="s">
        <v>23</v>
      </c>
      <c r="C2091" s="13" t="str">
        <f t="array" ref="C2091">XLOOKUP(D2091,Province!$B$2:$B$108,Province!$A$2:$A$108)</f>
        <v>Brescia</v>
      </c>
      <c r="D2091" s="13" t="s">
        <v>2052</v>
      </c>
      <c r="E2091" s="13">
        <v>23390.0</v>
      </c>
      <c r="F2091" s="13">
        <f>(Comuni!$E2091/$E$7910)*100</f>
        <v>0.03936189372</v>
      </c>
      <c r="G2091" s="13">
        <f t="array" ref="G2091">Comuni!$E2091/XLOOKUP(B2091,Ripartizione_Geografica!$C$2:$C$21,Ripartizione_Geografica!$D$2:$D$21)*100</f>
        <v>0.2410308743</v>
      </c>
      <c r="H2091" s="13" t="str">
        <f t="shared" si="1"/>
        <v/>
      </c>
      <c r="I2091" s="13" t="str">
        <f t="array" ref="I2091">XLOOKUP(B2091,Ripartizione_Geografica!$C$2:$C$21,Ripartizione_Geografica!$B$2:$B$21)</f>
        <v>Nord-ovest</v>
      </c>
    </row>
    <row r="2092" ht="14.25" customHeight="1">
      <c r="A2092" s="13" t="s">
        <v>2148</v>
      </c>
      <c r="B2092" s="13" t="s">
        <v>23</v>
      </c>
      <c r="C2092" s="13" t="str">
        <f t="array" ref="C2092">XLOOKUP(D2092,Province!$B$2:$B$108,Province!$A$2:$A$108)</f>
        <v>Brescia</v>
      </c>
      <c r="D2092" s="13" t="s">
        <v>2052</v>
      </c>
      <c r="E2092" s="13">
        <v>1501.0</v>
      </c>
      <c r="F2092" s="13">
        <f>(Comuni!$E2092/$E$7910)*100</f>
        <v>0.002525959918</v>
      </c>
      <c r="G2092" s="13">
        <f t="array" ref="G2092">Comuni!$E2092/XLOOKUP(B2092,Ripartizione_Geografica!$C$2:$C$21,Ripartizione_Geografica!$D$2:$D$21)*100</f>
        <v>0.01546760762</v>
      </c>
      <c r="H2092" s="13" t="str">
        <f t="shared" si="1"/>
        <v/>
      </c>
      <c r="I2092" s="13" t="str">
        <f t="array" ref="I2092">XLOOKUP(B2092,Ripartizione_Geografica!$C$2:$C$21,Ripartizione_Geografica!$B$2:$B$21)</f>
        <v>Nord-ovest</v>
      </c>
    </row>
    <row r="2093" ht="14.25" customHeight="1">
      <c r="A2093" s="13" t="s">
        <v>2149</v>
      </c>
      <c r="B2093" s="13" t="s">
        <v>23</v>
      </c>
      <c r="C2093" s="13" t="str">
        <f t="array" ref="C2093">XLOOKUP(D2093,Province!$B$2:$B$108,Province!$A$2:$A$108)</f>
        <v>Brescia</v>
      </c>
      <c r="D2093" s="13" t="s">
        <v>2052</v>
      </c>
      <c r="E2093" s="13">
        <v>145.0</v>
      </c>
      <c r="F2093" s="13">
        <f>(Comuni!$E2093/$E$7910)*100</f>
        <v>0.0002440134498</v>
      </c>
      <c r="G2093" s="13">
        <f t="array" ref="G2093">Comuni!$E2093/XLOOKUP(B2093,Ripartizione_Geografica!$C$2:$C$21,Ripartizione_Geografica!$D$2:$D$21)*100</f>
        <v>0.001494205933</v>
      </c>
      <c r="H2093" s="13" t="str">
        <f t="shared" si="1"/>
        <v/>
      </c>
      <c r="I2093" s="13" t="str">
        <f t="array" ref="I2093">XLOOKUP(B2093,Ripartizione_Geografica!$C$2:$C$21,Ripartizione_Geografica!$B$2:$B$21)</f>
        <v>Nord-ovest</v>
      </c>
    </row>
    <row r="2094" ht="14.25" customHeight="1">
      <c r="A2094" s="13" t="s">
        <v>2150</v>
      </c>
      <c r="B2094" s="13" t="s">
        <v>23</v>
      </c>
      <c r="C2094" s="13" t="str">
        <f t="array" ref="C2094">XLOOKUP(D2094,Province!$B$2:$B$108,Province!$A$2:$A$108)</f>
        <v>Brescia</v>
      </c>
      <c r="D2094" s="13" t="s">
        <v>2052</v>
      </c>
      <c r="E2094" s="13">
        <v>3329.0</v>
      </c>
      <c r="F2094" s="13">
        <f>(Comuni!$E2094/$E$7910)*100</f>
        <v>0.005602212236</v>
      </c>
      <c r="G2094" s="13">
        <f t="array" ref="G2094">Comuni!$E2094/XLOOKUP(B2094,Ripartizione_Geografica!$C$2:$C$21,Ripartizione_Geografica!$D$2:$D$21)*100</f>
        <v>0.03430490725</v>
      </c>
      <c r="H2094" s="13" t="str">
        <f t="shared" si="1"/>
        <v/>
      </c>
      <c r="I2094" s="13" t="str">
        <f t="array" ref="I2094">XLOOKUP(B2094,Ripartizione_Geografica!$C$2:$C$21,Ripartizione_Geografica!$B$2:$B$21)</f>
        <v>Nord-ovest</v>
      </c>
    </row>
    <row r="2095" ht="14.25" customHeight="1">
      <c r="A2095" s="13" t="s">
        <v>2151</v>
      </c>
      <c r="B2095" s="13" t="s">
        <v>23</v>
      </c>
      <c r="C2095" s="13" t="str">
        <f t="array" ref="C2095">XLOOKUP(D2095,Province!$B$2:$B$108,Province!$A$2:$A$108)</f>
        <v>Brescia</v>
      </c>
      <c r="D2095" s="13" t="s">
        <v>2052</v>
      </c>
      <c r="E2095" s="13">
        <v>2078.0</v>
      </c>
      <c r="F2095" s="13">
        <f>(Comuni!$E2095/$E$7910)*100</f>
        <v>0.003496965163</v>
      </c>
      <c r="G2095" s="13">
        <f t="array" ref="G2095">Comuni!$E2095/XLOOKUP(B2095,Ripartizione_Geografica!$C$2:$C$21,Ripartizione_Geografica!$D$2:$D$21)*100</f>
        <v>0.02141351675</v>
      </c>
      <c r="H2095" s="13" t="str">
        <f t="shared" si="1"/>
        <v/>
      </c>
      <c r="I2095" s="13" t="str">
        <f t="array" ref="I2095">XLOOKUP(B2095,Ripartizione_Geografica!$C$2:$C$21,Ripartizione_Geografica!$B$2:$B$21)</f>
        <v>Nord-ovest</v>
      </c>
    </row>
    <row r="2096" ht="14.25" customHeight="1">
      <c r="A2096" s="13" t="s">
        <v>2152</v>
      </c>
      <c r="B2096" s="13" t="s">
        <v>23</v>
      </c>
      <c r="C2096" s="13" t="str">
        <f t="array" ref="C2096">XLOOKUP(D2096,Province!$B$2:$B$108,Province!$A$2:$A$108)</f>
        <v>Brescia</v>
      </c>
      <c r="D2096" s="13" t="s">
        <v>2052</v>
      </c>
      <c r="E2096" s="13">
        <v>3320.0</v>
      </c>
      <c r="F2096" s="13">
        <f>(Comuni!$E2096/$E$7910)*100</f>
        <v>0.005587066574</v>
      </c>
      <c r="G2096" s="13">
        <f t="array" ref="G2096">Comuni!$E2096/XLOOKUP(B2096,Ripartizione_Geografica!$C$2:$C$21,Ripartizione_Geografica!$D$2:$D$21)*100</f>
        <v>0.03421216343</v>
      </c>
      <c r="H2096" s="13" t="str">
        <f t="shared" si="1"/>
        <v/>
      </c>
      <c r="I2096" s="13" t="str">
        <f t="array" ref="I2096">XLOOKUP(B2096,Ripartizione_Geografica!$C$2:$C$21,Ripartizione_Geografica!$B$2:$B$21)</f>
        <v>Nord-ovest</v>
      </c>
    </row>
    <row r="2097" ht="14.25" customHeight="1">
      <c r="A2097" s="13" t="s">
        <v>2153</v>
      </c>
      <c r="B2097" s="13" t="s">
        <v>23</v>
      </c>
      <c r="C2097" s="13" t="str">
        <f t="array" ref="C2097">XLOOKUP(D2097,Province!$B$2:$B$108,Province!$A$2:$A$108)</f>
        <v>Brescia</v>
      </c>
      <c r="D2097" s="13" t="s">
        <v>2052</v>
      </c>
      <c r="E2097" s="13">
        <v>4902.0</v>
      </c>
      <c r="F2097" s="13">
        <f>(Comuni!$E2097/$E$7910)*100</f>
        <v>0.008249337453</v>
      </c>
      <c r="G2097" s="13">
        <f t="array" ref="G2097">Comuni!$E2097/XLOOKUP(B2097,Ripartizione_Geografica!$C$2:$C$21,Ripartizione_Geografica!$D$2:$D$21)*100</f>
        <v>0.05051446541</v>
      </c>
      <c r="H2097" s="13" t="str">
        <f t="shared" si="1"/>
        <v/>
      </c>
      <c r="I2097" s="13" t="str">
        <f t="array" ref="I2097">XLOOKUP(B2097,Ripartizione_Geografica!$C$2:$C$21,Ripartizione_Geografica!$B$2:$B$21)</f>
        <v>Nord-ovest</v>
      </c>
    </row>
    <row r="2098" ht="14.25" customHeight="1">
      <c r="A2098" s="13" t="s">
        <v>2154</v>
      </c>
      <c r="B2098" s="13" t="s">
        <v>23</v>
      </c>
      <c r="C2098" s="13" t="str">
        <f t="array" ref="C2098">XLOOKUP(D2098,Province!$B$2:$B$108,Province!$A$2:$A$108)</f>
        <v>Brescia</v>
      </c>
      <c r="D2098" s="13" t="s">
        <v>2052</v>
      </c>
      <c r="E2098" s="13">
        <v>12869.0</v>
      </c>
      <c r="F2098" s="13">
        <f>(Comuni!$E2098/$E$7910)*100</f>
        <v>0.02165661438</v>
      </c>
      <c r="G2098" s="13">
        <f t="array" ref="G2098">Comuni!$E2098/XLOOKUP(B2098,Ripartizione_Geografica!$C$2:$C$21,Ripartizione_Geografica!$D$2:$D$21)*100</f>
        <v>0.1326133528</v>
      </c>
      <c r="H2098" s="13" t="str">
        <f t="shared" si="1"/>
        <v/>
      </c>
      <c r="I2098" s="13" t="str">
        <f t="array" ref="I2098">XLOOKUP(B2098,Ripartizione_Geografica!$C$2:$C$21,Ripartizione_Geografica!$B$2:$B$21)</f>
        <v>Nord-ovest</v>
      </c>
    </row>
    <row r="2099" ht="14.25" customHeight="1">
      <c r="A2099" s="13" t="s">
        <v>2155</v>
      </c>
      <c r="B2099" s="13" t="s">
        <v>23</v>
      </c>
      <c r="C2099" s="13" t="str">
        <f t="array" ref="C2099">XLOOKUP(D2099,Province!$B$2:$B$108,Province!$A$2:$A$108)</f>
        <v>Brescia</v>
      </c>
      <c r="D2099" s="13" t="s">
        <v>2052</v>
      </c>
      <c r="E2099" s="13">
        <v>4359.0</v>
      </c>
      <c r="F2099" s="13">
        <f>(Comuni!$E2099/$E$7910)*100</f>
        <v>0.007335549155</v>
      </c>
      <c r="G2099" s="13">
        <f t="array" ref="G2099">Comuni!$E2099/XLOOKUP(B2099,Ripartizione_Geografica!$C$2:$C$21,Ripartizione_Geografica!$D$2:$D$21)*100</f>
        <v>0.04491892181</v>
      </c>
      <c r="H2099" s="13" t="str">
        <f t="shared" si="1"/>
        <v/>
      </c>
      <c r="I2099" s="13" t="str">
        <f t="array" ref="I2099">XLOOKUP(B2099,Ripartizione_Geografica!$C$2:$C$21,Ripartizione_Geografica!$B$2:$B$21)</f>
        <v>Nord-ovest</v>
      </c>
    </row>
    <row r="2100" ht="14.25" customHeight="1">
      <c r="A2100" s="13" t="s">
        <v>2156</v>
      </c>
      <c r="B2100" s="13" t="s">
        <v>23</v>
      </c>
      <c r="C2100" s="13" t="str">
        <f t="array" ref="C2100">XLOOKUP(D2100,Province!$B$2:$B$108,Province!$A$2:$A$108)</f>
        <v>Brescia</v>
      </c>
      <c r="D2100" s="13" t="s">
        <v>2052</v>
      </c>
      <c r="E2100" s="13">
        <v>676.0</v>
      </c>
      <c r="F2100" s="13">
        <f>(Comuni!$E2100/$E$7910)*100</f>
        <v>0.001137607531</v>
      </c>
      <c r="G2100" s="13">
        <f t="array" ref="G2100">Comuni!$E2100/XLOOKUP(B2100,Ripartizione_Geografica!$C$2:$C$21,Ripartizione_Geografica!$D$2:$D$21)*100</f>
        <v>0.006966091109</v>
      </c>
      <c r="H2100" s="13" t="str">
        <f t="shared" si="1"/>
        <v/>
      </c>
      <c r="I2100" s="13" t="str">
        <f t="array" ref="I2100">XLOOKUP(B2100,Ripartizione_Geografica!$C$2:$C$21,Ripartizione_Geografica!$B$2:$B$21)</f>
        <v>Nord-ovest</v>
      </c>
    </row>
    <row r="2101" ht="14.25" customHeight="1">
      <c r="A2101" s="13" t="s">
        <v>2157</v>
      </c>
      <c r="B2101" s="13" t="s">
        <v>23</v>
      </c>
      <c r="C2101" s="13" t="str">
        <f t="array" ref="C2101">XLOOKUP(D2101,Province!$B$2:$B$108,Province!$A$2:$A$108)</f>
        <v>Brescia</v>
      </c>
      <c r="D2101" s="13" t="s">
        <v>2052</v>
      </c>
      <c r="E2101" s="13">
        <v>3293.0</v>
      </c>
      <c r="F2101" s="13">
        <f>(Comuni!$E2101/$E$7910)*100</f>
        <v>0.005541629586</v>
      </c>
      <c r="G2101" s="13">
        <f t="array" ref="G2101">Comuni!$E2101/XLOOKUP(B2101,Ripartizione_Geografica!$C$2:$C$21,Ripartizione_Geografica!$D$2:$D$21)*100</f>
        <v>0.03393393198</v>
      </c>
      <c r="H2101" s="13" t="str">
        <f t="shared" si="1"/>
        <v/>
      </c>
      <c r="I2101" s="13" t="str">
        <f t="array" ref="I2101">XLOOKUP(B2101,Ripartizione_Geografica!$C$2:$C$21,Ripartizione_Geografica!$B$2:$B$21)</f>
        <v>Nord-ovest</v>
      </c>
    </row>
    <row r="2102" ht="14.25" customHeight="1">
      <c r="A2102" s="13" t="s">
        <v>2158</v>
      </c>
      <c r="B2102" s="13" t="s">
        <v>23</v>
      </c>
      <c r="C2102" s="13" t="str">
        <f t="array" ref="C2102">XLOOKUP(D2102,Province!$B$2:$B$108,Province!$A$2:$A$108)</f>
        <v>Brescia</v>
      </c>
      <c r="D2102" s="13" t="s">
        <v>2052</v>
      </c>
      <c r="E2102" s="13">
        <v>11487.0</v>
      </c>
      <c r="F2102" s="13">
        <f>(Comuni!$E2102/$E$7910)*100</f>
        <v>0.01933091377</v>
      </c>
      <c r="G2102" s="13">
        <f t="array" ref="G2102">Comuni!$E2102/XLOOKUP(B2102,Ripartizione_Geografica!$C$2:$C$21,Ripartizione_Geografica!$D$2:$D$21)*100</f>
        <v>0.1183720245</v>
      </c>
      <c r="H2102" s="13" t="str">
        <f t="shared" si="1"/>
        <v/>
      </c>
      <c r="I2102" s="13" t="str">
        <f t="array" ref="I2102">XLOOKUP(B2102,Ripartizione_Geografica!$C$2:$C$21,Ripartizione_Geografica!$B$2:$B$21)</f>
        <v>Nord-ovest</v>
      </c>
    </row>
    <row r="2103" ht="14.25" customHeight="1">
      <c r="A2103" s="13" t="s">
        <v>2159</v>
      </c>
      <c r="B2103" s="13" t="s">
        <v>23</v>
      </c>
      <c r="C2103" s="13" t="str">
        <f t="array" ref="C2103">XLOOKUP(D2103,Province!$B$2:$B$108,Province!$A$2:$A$108)</f>
        <v>Brescia</v>
      </c>
      <c r="D2103" s="13" t="s">
        <v>2052</v>
      </c>
      <c r="E2103" s="13">
        <v>1799.0</v>
      </c>
      <c r="F2103" s="13">
        <f>(Comuni!$E2103/$E$7910)*100</f>
        <v>0.003027449628</v>
      </c>
      <c r="G2103" s="13">
        <f t="array" ref="G2103">Comuni!$E2103/XLOOKUP(B2103,Ripartizione_Geografica!$C$2:$C$21,Ripartizione_Geografica!$D$2:$D$21)*100</f>
        <v>0.01853845844</v>
      </c>
      <c r="H2103" s="13" t="str">
        <f t="shared" si="1"/>
        <v/>
      </c>
      <c r="I2103" s="13" t="str">
        <f t="array" ref="I2103">XLOOKUP(B2103,Ripartizione_Geografica!$C$2:$C$21,Ripartizione_Geografica!$B$2:$B$21)</f>
        <v>Nord-ovest</v>
      </c>
    </row>
    <row r="2104" ht="14.25" customHeight="1">
      <c r="A2104" s="13" t="s">
        <v>2160</v>
      </c>
      <c r="B2104" s="13" t="s">
        <v>23</v>
      </c>
      <c r="C2104" s="13" t="str">
        <f t="array" ref="C2104">XLOOKUP(D2104,Province!$B$2:$B$108,Province!$A$2:$A$108)</f>
        <v>Brescia</v>
      </c>
      <c r="D2104" s="13" t="s">
        <v>2052</v>
      </c>
      <c r="E2104" s="13">
        <v>2436.0</v>
      </c>
      <c r="F2104" s="13">
        <f>(Comuni!$E2104/$E$7910)*100</f>
        <v>0.004099425956</v>
      </c>
      <c r="G2104" s="13">
        <f t="array" ref="G2104">Comuni!$E2104/XLOOKUP(B2104,Ripartizione_Geografica!$C$2:$C$21,Ripartizione_Geografica!$D$2:$D$21)*100</f>
        <v>0.02510265968</v>
      </c>
      <c r="H2104" s="13" t="str">
        <f t="shared" si="1"/>
        <v/>
      </c>
      <c r="I2104" s="13" t="str">
        <f t="array" ref="I2104">XLOOKUP(B2104,Ripartizione_Geografica!$C$2:$C$21,Ripartizione_Geografica!$B$2:$B$21)</f>
        <v>Nord-ovest</v>
      </c>
    </row>
    <row r="2105" ht="14.25" customHeight="1">
      <c r="A2105" s="13" t="s">
        <v>2161</v>
      </c>
      <c r="B2105" s="13" t="s">
        <v>23</v>
      </c>
      <c r="C2105" s="13" t="str">
        <f t="array" ref="C2105">XLOOKUP(D2105,Province!$B$2:$B$108,Province!$A$2:$A$108)</f>
        <v>Brescia</v>
      </c>
      <c r="D2105" s="13" t="s">
        <v>2052</v>
      </c>
      <c r="E2105" s="13">
        <v>564.0</v>
      </c>
      <c r="F2105" s="13">
        <f>(Comuni!$E2105/$E$7910)*100</f>
        <v>0.000949128177</v>
      </c>
      <c r="G2105" s="13">
        <f t="array" ref="G2105">Comuni!$E2105/XLOOKUP(B2105,Ripartizione_Geografica!$C$2:$C$21,Ripartizione_Geografica!$D$2:$D$21)*100</f>
        <v>0.005811945836</v>
      </c>
      <c r="H2105" s="13" t="str">
        <f t="shared" si="1"/>
        <v/>
      </c>
      <c r="I2105" s="13" t="str">
        <f t="array" ref="I2105">XLOOKUP(B2105,Ripartizione_Geografica!$C$2:$C$21,Ripartizione_Geografica!$B$2:$B$21)</f>
        <v>Nord-ovest</v>
      </c>
    </row>
    <row r="2106" ht="14.25" customHeight="1">
      <c r="A2106" s="13" t="s">
        <v>2162</v>
      </c>
      <c r="B2106" s="13" t="s">
        <v>23</v>
      </c>
      <c r="C2106" s="13" t="str">
        <f t="array" ref="C2106">XLOOKUP(D2106,Province!$B$2:$B$108,Province!$A$2:$A$108)</f>
        <v>Brescia</v>
      </c>
      <c r="D2106" s="13" t="s">
        <v>2052</v>
      </c>
      <c r="E2106" s="13">
        <v>1804.0</v>
      </c>
      <c r="F2106" s="13">
        <f>(Comuni!$E2106/$E$7910)*100</f>
        <v>0.003035863885</v>
      </c>
      <c r="G2106" s="13">
        <f t="array" ref="G2106">Comuni!$E2106/XLOOKUP(B2106,Ripartizione_Geografica!$C$2:$C$21,Ripartizione_Geografica!$D$2:$D$21)*100</f>
        <v>0.01858998278</v>
      </c>
      <c r="H2106" s="13" t="str">
        <f t="shared" si="1"/>
        <v/>
      </c>
      <c r="I2106" s="13" t="str">
        <f t="array" ref="I2106">XLOOKUP(B2106,Ripartizione_Geografica!$C$2:$C$21,Ripartizione_Geografica!$B$2:$B$21)</f>
        <v>Nord-ovest</v>
      </c>
    </row>
    <row r="2107" ht="14.25" customHeight="1">
      <c r="A2107" s="13" t="s">
        <v>2163</v>
      </c>
      <c r="B2107" s="13" t="s">
        <v>23</v>
      </c>
      <c r="C2107" s="13" t="str">
        <f t="array" ref="C2107">XLOOKUP(D2107,Province!$B$2:$B$108,Province!$A$2:$A$108)</f>
        <v>Brescia</v>
      </c>
      <c r="D2107" s="13" t="s">
        <v>2052</v>
      </c>
      <c r="E2107" s="13">
        <v>4401.0</v>
      </c>
      <c r="F2107" s="13">
        <f>(Comuni!$E2107/$E$7910)*100</f>
        <v>0.007406228913</v>
      </c>
      <c r="G2107" s="13">
        <f t="array" ref="G2107">Comuni!$E2107/XLOOKUP(B2107,Ripartizione_Geografica!$C$2:$C$21,Ripartizione_Geografica!$D$2:$D$21)*100</f>
        <v>0.04535172629</v>
      </c>
      <c r="H2107" s="13" t="str">
        <f t="shared" si="1"/>
        <v/>
      </c>
      <c r="I2107" s="13" t="str">
        <f t="array" ref="I2107">XLOOKUP(B2107,Ripartizione_Geografica!$C$2:$C$21,Ripartizione_Geografica!$B$2:$B$21)</f>
        <v>Nord-ovest</v>
      </c>
    </row>
    <row r="2108" ht="14.25" customHeight="1">
      <c r="A2108" s="13" t="s">
        <v>2164</v>
      </c>
      <c r="B2108" s="13" t="s">
        <v>23</v>
      </c>
      <c r="C2108" s="13" t="str">
        <f t="array" ref="C2108">XLOOKUP(D2108,Province!$B$2:$B$108,Province!$A$2:$A$108)</f>
        <v>Brescia</v>
      </c>
      <c r="D2108" s="13" t="s">
        <v>2052</v>
      </c>
      <c r="E2108" s="13">
        <v>23734.0</v>
      </c>
      <c r="F2108" s="13">
        <f>(Comuni!$E2108/$E$7910)*100</f>
        <v>0.0399407946</v>
      </c>
      <c r="G2108" s="13">
        <f t="array" ref="G2108">Comuni!$E2108/XLOOKUP(B2108,Ripartizione_Geografica!$C$2:$C$21,Ripartizione_Geografica!$D$2:$D$21)*100</f>
        <v>0.2445757491</v>
      </c>
      <c r="H2108" s="13" t="str">
        <f t="shared" si="1"/>
        <v/>
      </c>
      <c r="I2108" s="13" t="str">
        <f t="array" ref="I2108">XLOOKUP(B2108,Ripartizione_Geografica!$C$2:$C$21,Ripartizione_Geografica!$B$2:$B$21)</f>
        <v>Nord-ovest</v>
      </c>
    </row>
    <row r="2109" ht="14.25" customHeight="1">
      <c r="A2109" s="13" t="s">
        <v>2165</v>
      </c>
      <c r="B2109" s="13" t="s">
        <v>23</v>
      </c>
      <c r="C2109" s="13" t="str">
        <f t="array" ref="C2109">XLOOKUP(D2109,Province!$B$2:$B$108,Province!$A$2:$A$108)</f>
        <v>Brescia</v>
      </c>
      <c r="D2109" s="13" t="s">
        <v>2052</v>
      </c>
      <c r="E2109" s="13">
        <v>5044.0</v>
      </c>
      <c r="F2109" s="13">
        <f>(Comuni!$E2109/$E$7910)*100</f>
        <v>0.008488302349</v>
      </c>
      <c r="G2109" s="13">
        <f t="array" ref="G2109">Comuni!$E2109/XLOOKUP(B2109,Ripartizione_Geografica!$C$2:$C$21,Ripartizione_Geografica!$D$2:$D$21)*100</f>
        <v>0.05197775674</v>
      </c>
      <c r="H2109" s="13" t="str">
        <f t="shared" si="1"/>
        <v/>
      </c>
      <c r="I2109" s="13" t="str">
        <f t="array" ref="I2109">XLOOKUP(B2109,Ripartizione_Geografica!$C$2:$C$21,Ripartizione_Geografica!$B$2:$B$21)</f>
        <v>Nord-ovest</v>
      </c>
    </row>
    <row r="2110" ht="14.25" customHeight="1">
      <c r="A2110" s="13" t="s">
        <v>2166</v>
      </c>
      <c r="B2110" s="13" t="s">
        <v>23</v>
      </c>
      <c r="C2110" s="13" t="str">
        <f t="array" ref="C2110">XLOOKUP(D2110,Province!$B$2:$B$108,Province!$A$2:$A$108)</f>
        <v>Brescia</v>
      </c>
      <c r="D2110" s="13" t="s">
        <v>2052</v>
      </c>
      <c r="E2110" s="13">
        <v>790.0</v>
      </c>
      <c r="F2110" s="13">
        <f>(Comuni!$E2110/$E$7910)*100</f>
        <v>0.001329452588</v>
      </c>
      <c r="G2110" s="13">
        <f t="array" ref="G2110">Comuni!$E2110/XLOOKUP(B2110,Ripartizione_Geografica!$C$2:$C$21,Ripartizione_Geografica!$D$2:$D$21)*100</f>
        <v>0.008140846118</v>
      </c>
      <c r="H2110" s="13" t="str">
        <f t="shared" si="1"/>
        <v/>
      </c>
      <c r="I2110" s="13" t="str">
        <f t="array" ref="I2110">XLOOKUP(B2110,Ripartizione_Geografica!$C$2:$C$21,Ripartizione_Geografica!$B$2:$B$21)</f>
        <v>Nord-ovest</v>
      </c>
    </row>
    <row r="2111" ht="14.25" customHeight="1">
      <c r="A2111" s="13" t="s">
        <v>2167</v>
      </c>
      <c r="B2111" s="13" t="s">
        <v>23</v>
      </c>
      <c r="C2111" s="13" t="str">
        <f t="array" ref="C2111">XLOOKUP(D2111,Province!$B$2:$B$108,Province!$A$2:$A$108)</f>
        <v>Brescia</v>
      </c>
      <c r="D2111" s="13" t="s">
        <v>2052</v>
      </c>
      <c r="E2111" s="13">
        <v>2547.0</v>
      </c>
      <c r="F2111" s="13">
        <f>(Comuni!$E2111/$E$7910)*100</f>
        <v>0.004286222459</v>
      </c>
      <c r="G2111" s="13">
        <f t="array" ref="G2111">Comuni!$E2111/XLOOKUP(B2111,Ripartizione_Geografica!$C$2:$C$21,Ripartizione_Geografica!$D$2:$D$21)*100</f>
        <v>0.02624650008</v>
      </c>
      <c r="H2111" s="13" t="str">
        <f t="shared" si="1"/>
        <v/>
      </c>
      <c r="I2111" s="13" t="str">
        <f t="array" ref="I2111">XLOOKUP(B2111,Ripartizione_Geografica!$C$2:$C$21,Ripartizione_Geografica!$B$2:$B$21)</f>
        <v>Nord-ovest</v>
      </c>
    </row>
    <row r="2112" ht="14.25" customHeight="1">
      <c r="A2112" s="13" t="s">
        <v>2168</v>
      </c>
      <c r="B2112" s="13" t="s">
        <v>23</v>
      </c>
      <c r="C2112" s="13" t="str">
        <f t="array" ref="C2112">XLOOKUP(D2112,Province!$B$2:$B$108,Province!$A$2:$A$108)</f>
        <v>Brescia</v>
      </c>
      <c r="D2112" s="13" t="s">
        <v>2052</v>
      </c>
      <c r="E2112" s="13">
        <v>10957.0</v>
      </c>
      <c r="F2112" s="13">
        <f>(Comuni!$E2112/$E$7910)*100</f>
        <v>0.01843900254</v>
      </c>
      <c r="G2112" s="13">
        <f t="array" ref="G2112">Comuni!$E2112/XLOOKUP(B2112,Ripartizione_Geografica!$C$2:$C$21,Ripartizione_Geografica!$D$2:$D$21)*100</f>
        <v>0.1129104442</v>
      </c>
      <c r="H2112" s="13" t="str">
        <f t="shared" si="1"/>
        <v/>
      </c>
      <c r="I2112" s="13" t="str">
        <f t="array" ref="I2112">XLOOKUP(B2112,Ripartizione_Geografica!$C$2:$C$21,Ripartizione_Geografica!$B$2:$B$21)</f>
        <v>Nord-ovest</v>
      </c>
    </row>
    <row r="2113" ht="14.25" customHeight="1">
      <c r="A2113" s="13" t="s">
        <v>2169</v>
      </c>
      <c r="B2113" s="13" t="s">
        <v>23</v>
      </c>
      <c r="C2113" s="13" t="str">
        <f t="array" ref="C2113">XLOOKUP(D2113,Province!$B$2:$B$108,Province!$A$2:$A$108)</f>
        <v>Brescia</v>
      </c>
      <c r="D2113" s="13" t="s">
        <v>2052</v>
      </c>
      <c r="E2113" s="13">
        <v>1950.0</v>
      </c>
      <c r="F2113" s="13">
        <f>(Comuni!$E2113/$E$7910)*100</f>
        <v>0.003281560186</v>
      </c>
      <c r="G2113" s="13">
        <f t="array" ref="G2113">Comuni!$E2113/XLOOKUP(B2113,Ripartizione_Geografica!$C$2:$C$21,Ripartizione_Geografica!$D$2:$D$21)*100</f>
        <v>0.02009449358</v>
      </c>
      <c r="H2113" s="13" t="str">
        <f t="shared" si="1"/>
        <v/>
      </c>
      <c r="I2113" s="13" t="str">
        <f t="array" ref="I2113">XLOOKUP(B2113,Ripartizione_Geografica!$C$2:$C$21,Ripartizione_Geografica!$B$2:$B$21)</f>
        <v>Nord-ovest</v>
      </c>
    </row>
    <row r="2114" ht="14.25" customHeight="1">
      <c r="A2114" s="13" t="s">
        <v>2170</v>
      </c>
      <c r="B2114" s="13" t="s">
        <v>23</v>
      </c>
      <c r="C2114" s="13" t="str">
        <f t="array" ref="C2114">XLOOKUP(D2114,Province!$B$2:$B$108,Province!$A$2:$A$108)</f>
        <v>Brescia</v>
      </c>
      <c r="D2114" s="13" t="s">
        <v>2052</v>
      </c>
      <c r="E2114" s="13">
        <v>4011.0</v>
      </c>
      <c r="F2114" s="13">
        <f>(Comuni!$E2114/$E$7910)*100</f>
        <v>0.006749916876</v>
      </c>
      <c r="G2114" s="13">
        <f t="array" ref="G2114">Comuni!$E2114/XLOOKUP(B2114,Ripartizione_Geografica!$C$2:$C$21,Ripartizione_Geografica!$D$2:$D$21)*100</f>
        <v>0.04133282757</v>
      </c>
      <c r="H2114" s="13" t="str">
        <f t="shared" si="1"/>
        <v/>
      </c>
      <c r="I2114" s="13" t="str">
        <f t="array" ref="I2114">XLOOKUP(B2114,Ripartizione_Geografica!$C$2:$C$21,Ripartizione_Geografica!$B$2:$B$21)</f>
        <v>Nord-ovest</v>
      </c>
    </row>
    <row r="2115" ht="14.25" customHeight="1">
      <c r="A2115" s="13" t="s">
        <v>2171</v>
      </c>
      <c r="B2115" s="13" t="s">
        <v>23</v>
      </c>
      <c r="C2115" s="13" t="str">
        <f t="array" ref="C2115">XLOOKUP(D2115,Province!$B$2:$B$108,Province!$A$2:$A$108)</f>
        <v>Brescia</v>
      </c>
      <c r="D2115" s="13" t="s">
        <v>2052</v>
      </c>
      <c r="E2115" s="13">
        <v>4535.0</v>
      </c>
      <c r="F2115" s="13">
        <f>(Comuni!$E2115/$E$7910)*100</f>
        <v>0.007631730997</v>
      </c>
      <c r="G2115" s="13">
        <f t="array" ref="G2115">Comuni!$E2115/XLOOKUP(B2115,Ripartizione_Geografica!$C$2:$C$21,Ripartizione_Geografica!$D$2:$D$21)*100</f>
        <v>0.04673257867</v>
      </c>
      <c r="H2115" s="13" t="str">
        <f t="shared" si="1"/>
        <v/>
      </c>
      <c r="I2115" s="13" t="str">
        <f t="array" ref="I2115">XLOOKUP(B2115,Ripartizione_Geografica!$C$2:$C$21,Ripartizione_Geografica!$B$2:$B$21)</f>
        <v>Nord-ovest</v>
      </c>
    </row>
    <row r="2116" ht="14.25" customHeight="1">
      <c r="A2116" s="13" t="s">
        <v>2172</v>
      </c>
      <c r="B2116" s="13" t="s">
        <v>23</v>
      </c>
      <c r="C2116" s="13" t="str">
        <f t="array" ref="C2116">XLOOKUP(D2116,Province!$B$2:$B$108,Province!$A$2:$A$108)</f>
        <v>Brescia</v>
      </c>
      <c r="D2116" s="13" t="s">
        <v>2052</v>
      </c>
      <c r="E2116" s="13">
        <v>2086.0</v>
      </c>
      <c r="F2116" s="13">
        <f>(Comuni!$E2116/$E$7910)*100</f>
        <v>0.003510427974</v>
      </c>
      <c r="G2116" s="13">
        <f t="array" ref="G2116">Comuni!$E2116/XLOOKUP(B2116,Ripartizione_Geografica!$C$2:$C$21,Ripartizione_Geografica!$D$2:$D$21)*100</f>
        <v>0.0214959557</v>
      </c>
      <c r="H2116" s="13" t="str">
        <f t="shared" si="1"/>
        <v/>
      </c>
      <c r="I2116" s="13" t="str">
        <f t="array" ref="I2116">XLOOKUP(B2116,Ripartizione_Geografica!$C$2:$C$21,Ripartizione_Geografica!$B$2:$B$21)</f>
        <v>Nord-ovest</v>
      </c>
    </row>
    <row r="2117" ht="14.25" customHeight="1">
      <c r="A2117" s="13" t="s">
        <v>2173</v>
      </c>
      <c r="B2117" s="13" t="s">
        <v>23</v>
      </c>
      <c r="C2117" s="13" t="str">
        <f t="array" ref="C2117">XLOOKUP(D2117,Province!$B$2:$B$108,Province!$A$2:$A$108)</f>
        <v>Brescia</v>
      </c>
      <c r="D2117" s="13" t="s">
        <v>2052</v>
      </c>
      <c r="E2117" s="13">
        <v>4269.0</v>
      </c>
      <c r="F2117" s="13">
        <f>(Comuni!$E2117/$E$7910)*100</f>
        <v>0.007184092531</v>
      </c>
      <c r="G2117" s="13">
        <f t="array" ref="G2117">Comuni!$E2117/XLOOKUP(B2117,Ripartizione_Geografica!$C$2:$C$21,Ripartizione_Geografica!$D$2:$D$21)*100</f>
        <v>0.04399148364</v>
      </c>
      <c r="H2117" s="13" t="str">
        <f t="shared" si="1"/>
        <v/>
      </c>
      <c r="I2117" s="13" t="str">
        <f t="array" ref="I2117">XLOOKUP(B2117,Ripartizione_Geografica!$C$2:$C$21,Ripartizione_Geografica!$B$2:$B$21)</f>
        <v>Nord-ovest</v>
      </c>
    </row>
    <row r="2118" ht="14.25" customHeight="1">
      <c r="A2118" s="13" t="s">
        <v>2174</v>
      </c>
      <c r="B2118" s="13" t="s">
        <v>23</v>
      </c>
      <c r="C2118" s="13" t="str">
        <f t="array" ref="C2118">XLOOKUP(D2118,Province!$B$2:$B$108,Province!$A$2:$A$108)</f>
        <v>Brescia</v>
      </c>
      <c r="D2118" s="13" t="s">
        <v>2052</v>
      </c>
      <c r="E2118" s="13">
        <v>3238.0</v>
      </c>
      <c r="F2118" s="13">
        <f>(Comuni!$E2118/$E$7910)*100</f>
        <v>0.005449072761</v>
      </c>
      <c r="G2118" s="13">
        <f t="array" ref="G2118">Comuni!$E2118/XLOOKUP(B2118,Ripartizione_Geografica!$C$2:$C$21,Ripartizione_Geografica!$D$2:$D$21)*100</f>
        <v>0.03336716422</v>
      </c>
      <c r="H2118" s="13" t="str">
        <f t="shared" si="1"/>
        <v/>
      </c>
      <c r="I2118" s="13" t="str">
        <f t="array" ref="I2118">XLOOKUP(B2118,Ripartizione_Geografica!$C$2:$C$21,Ripartizione_Geografica!$B$2:$B$21)</f>
        <v>Nord-ovest</v>
      </c>
    </row>
    <row r="2119" ht="14.25" customHeight="1">
      <c r="A2119" s="13" t="s">
        <v>2175</v>
      </c>
      <c r="B2119" s="13" t="s">
        <v>23</v>
      </c>
      <c r="C2119" s="13" t="str">
        <f t="array" ref="C2119">XLOOKUP(D2119,Province!$B$2:$B$108,Province!$A$2:$A$108)</f>
        <v>Brescia</v>
      </c>
      <c r="D2119" s="13" t="s">
        <v>2052</v>
      </c>
      <c r="E2119" s="13">
        <v>1002.0</v>
      </c>
      <c r="F2119" s="13">
        <f>(Comuni!$E2119/$E$7910)*100</f>
        <v>0.00168621708</v>
      </c>
      <c r="G2119" s="13">
        <f t="array" ref="G2119">Comuni!$E2119/XLOOKUP(B2119,Ripartizione_Geografica!$C$2:$C$21,Ripartizione_Geografica!$D$2:$D$21)*100</f>
        <v>0.01032547824</v>
      </c>
      <c r="H2119" s="13" t="str">
        <f t="shared" si="1"/>
        <v/>
      </c>
      <c r="I2119" s="13" t="str">
        <f t="array" ref="I2119">XLOOKUP(B2119,Ripartizione_Geografica!$C$2:$C$21,Ripartizione_Geografica!$B$2:$B$21)</f>
        <v>Nord-ovest</v>
      </c>
    </row>
    <row r="2120" ht="14.25" customHeight="1">
      <c r="A2120" s="13" t="s">
        <v>2176</v>
      </c>
      <c r="B2120" s="13" t="s">
        <v>23</v>
      </c>
      <c r="C2120" s="13" t="str">
        <f t="array" ref="C2120">XLOOKUP(D2120,Province!$B$2:$B$108,Province!$A$2:$A$108)</f>
        <v>Brescia</v>
      </c>
      <c r="D2120" s="13" t="s">
        <v>2052</v>
      </c>
      <c r="E2120" s="13">
        <v>12343.0</v>
      </c>
      <c r="F2120" s="13">
        <f>(Comuni!$E2120/$E$7910)*100</f>
        <v>0.02077143455</v>
      </c>
      <c r="G2120" s="13">
        <f t="array" ref="G2120">Comuni!$E2120/XLOOKUP(B2120,Ripartizione_Geografica!$C$2:$C$21,Ripartizione_Geografica!$D$2:$D$21)*100</f>
        <v>0.1271929919</v>
      </c>
      <c r="H2120" s="13" t="str">
        <f t="shared" si="1"/>
        <v/>
      </c>
      <c r="I2120" s="13" t="str">
        <f t="array" ref="I2120">XLOOKUP(B2120,Ripartizione_Geografica!$C$2:$C$21,Ripartizione_Geografica!$B$2:$B$21)</f>
        <v>Nord-ovest</v>
      </c>
    </row>
    <row r="2121" ht="14.25" customHeight="1">
      <c r="A2121" s="13" t="s">
        <v>2177</v>
      </c>
      <c r="B2121" s="13" t="s">
        <v>23</v>
      </c>
      <c r="C2121" s="13" t="str">
        <f t="array" ref="C2121">XLOOKUP(D2121,Province!$B$2:$B$108,Province!$A$2:$A$108)</f>
        <v>Brescia</v>
      </c>
      <c r="D2121" s="13" t="s">
        <v>2052</v>
      </c>
      <c r="E2121" s="13">
        <v>2485.0</v>
      </c>
      <c r="F2121" s="13">
        <f>(Comuni!$E2121/$E$7910)*100</f>
        <v>0.004181885673</v>
      </c>
      <c r="G2121" s="13">
        <f t="array" ref="G2121">Comuni!$E2121/XLOOKUP(B2121,Ripartizione_Geografica!$C$2:$C$21,Ripartizione_Geografica!$D$2:$D$21)*100</f>
        <v>0.02560759823</v>
      </c>
      <c r="H2121" s="13" t="str">
        <f t="shared" si="1"/>
        <v/>
      </c>
      <c r="I2121" s="13" t="str">
        <f t="array" ref="I2121">XLOOKUP(B2121,Ripartizione_Geografica!$C$2:$C$21,Ripartizione_Geografica!$B$2:$B$21)</f>
        <v>Nord-ovest</v>
      </c>
    </row>
    <row r="2122" ht="14.25" customHeight="1">
      <c r="A2122" s="13" t="s">
        <v>2178</v>
      </c>
      <c r="B2122" s="13" t="s">
        <v>23</v>
      </c>
      <c r="C2122" s="13" t="str">
        <f t="array" ref="C2122">XLOOKUP(D2122,Province!$B$2:$B$108,Province!$A$2:$A$108)</f>
        <v>Brescia</v>
      </c>
      <c r="D2122" s="13" t="s">
        <v>2052</v>
      </c>
      <c r="E2122" s="13">
        <v>13579.0</v>
      </c>
      <c r="F2122" s="13">
        <f>(Comuni!$E2122/$E$7910)*100</f>
        <v>0.02285143886</v>
      </c>
      <c r="G2122" s="13">
        <f t="array" ref="G2122">Comuni!$E2122/XLOOKUP(B2122,Ripartizione_Geografica!$C$2:$C$21,Ripartizione_Geografica!$D$2:$D$21)*100</f>
        <v>0.1399298094</v>
      </c>
      <c r="H2122" s="13" t="str">
        <f t="shared" si="1"/>
        <v/>
      </c>
      <c r="I2122" s="13" t="str">
        <f t="array" ref="I2122">XLOOKUP(B2122,Ripartizione_Geografica!$C$2:$C$21,Ripartizione_Geografica!$B$2:$B$21)</f>
        <v>Nord-ovest</v>
      </c>
    </row>
    <row r="2123" ht="14.25" customHeight="1">
      <c r="A2123" s="13" t="s">
        <v>2179</v>
      </c>
      <c r="B2123" s="13" t="s">
        <v>23</v>
      </c>
      <c r="C2123" s="13" t="str">
        <f t="array" ref="C2123">XLOOKUP(D2123,Province!$B$2:$B$108,Province!$A$2:$A$108)</f>
        <v>Brescia</v>
      </c>
      <c r="D2123" s="13" t="s">
        <v>2052</v>
      </c>
      <c r="E2123" s="13">
        <v>1442.0</v>
      </c>
      <c r="F2123" s="13">
        <f>(Comuni!$E2123/$E$7910)*100</f>
        <v>0.002426671687</v>
      </c>
      <c r="G2123" s="13">
        <f t="array" ref="G2123">Comuni!$E2123/XLOOKUP(B2123,Ripartizione_Geografica!$C$2:$C$21,Ripartizione_Geografica!$D$2:$D$21)*100</f>
        <v>0.01485962038</v>
      </c>
      <c r="H2123" s="13" t="str">
        <f t="shared" si="1"/>
        <v/>
      </c>
      <c r="I2123" s="13" t="str">
        <f t="array" ref="I2123">XLOOKUP(B2123,Ripartizione_Geografica!$C$2:$C$21,Ripartizione_Geografica!$B$2:$B$21)</f>
        <v>Nord-ovest</v>
      </c>
    </row>
    <row r="2124" ht="14.25" customHeight="1">
      <c r="A2124" s="13" t="s">
        <v>2180</v>
      </c>
      <c r="B2124" s="13" t="s">
        <v>23</v>
      </c>
      <c r="C2124" s="13" t="str">
        <f t="array" ref="C2124">XLOOKUP(D2124,Province!$B$2:$B$108,Province!$A$2:$A$108)</f>
        <v>Brescia</v>
      </c>
      <c r="D2124" s="13" t="s">
        <v>2052</v>
      </c>
      <c r="E2124" s="13">
        <v>4276.0</v>
      </c>
      <c r="F2124" s="13">
        <f>(Comuni!$E2124/$E$7910)*100</f>
        <v>0.007195872491</v>
      </c>
      <c r="G2124" s="13">
        <f t="array" ref="G2124">Comuni!$E2124/XLOOKUP(B2124,Ripartizione_Geografica!$C$2:$C$21,Ripartizione_Geografica!$D$2:$D$21)*100</f>
        <v>0.04406361772</v>
      </c>
      <c r="H2124" s="13" t="str">
        <f t="shared" si="1"/>
        <v/>
      </c>
      <c r="I2124" s="13" t="str">
        <f t="array" ref="I2124">XLOOKUP(B2124,Ripartizione_Geografica!$C$2:$C$21,Ripartizione_Geografica!$B$2:$B$21)</f>
        <v>Nord-ovest</v>
      </c>
    </row>
    <row r="2125" ht="14.25" customHeight="1">
      <c r="A2125" s="13" t="s">
        <v>2181</v>
      </c>
      <c r="B2125" s="13" t="s">
        <v>23</v>
      </c>
      <c r="C2125" s="13" t="str">
        <f t="array" ref="C2125">XLOOKUP(D2125,Province!$B$2:$B$108,Province!$A$2:$A$108)</f>
        <v>Brescia</v>
      </c>
      <c r="D2125" s="13" t="s">
        <v>2052</v>
      </c>
      <c r="E2125" s="13">
        <v>3699.0</v>
      </c>
      <c r="F2125" s="13">
        <f>(Comuni!$E2125/$E$7910)*100</f>
        <v>0.006224867246</v>
      </c>
      <c r="G2125" s="13">
        <f t="array" ref="G2125">Comuni!$E2125/XLOOKUP(B2125,Ripartizione_Geografica!$C$2:$C$21,Ripartizione_Geografica!$D$2:$D$21)*100</f>
        <v>0.0381177086</v>
      </c>
      <c r="H2125" s="13" t="str">
        <f t="shared" si="1"/>
        <v/>
      </c>
      <c r="I2125" s="13" t="str">
        <f t="array" ref="I2125">XLOOKUP(B2125,Ripartizione_Geografica!$C$2:$C$21,Ripartizione_Geografica!$B$2:$B$21)</f>
        <v>Nord-ovest</v>
      </c>
    </row>
    <row r="2126" ht="14.25" customHeight="1">
      <c r="A2126" s="13" t="s">
        <v>2182</v>
      </c>
      <c r="B2126" s="13" t="s">
        <v>23</v>
      </c>
      <c r="C2126" s="13" t="str">
        <f t="array" ref="C2126">XLOOKUP(D2126,Province!$B$2:$B$108,Province!$A$2:$A$108)</f>
        <v>Brescia</v>
      </c>
      <c r="D2126" s="13" t="s">
        <v>2052</v>
      </c>
      <c r="E2126" s="13">
        <v>198.0</v>
      </c>
      <c r="F2126" s="13">
        <f>(Comuni!$E2126/$E$7910)*100</f>
        <v>0.0003332045728</v>
      </c>
      <c r="G2126" s="13">
        <f t="array" ref="G2126">Comuni!$E2126/XLOOKUP(B2126,Ripartizione_Geografica!$C$2:$C$21,Ripartizione_Geografica!$D$2:$D$21)*100</f>
        <v>0.002040363964</v>
      </c>
      <c r="H2126" s="13" t="str">
        <f t="shared" si="1"/>
        <v/>
      </c>
      <c r="I2126" s="13" t="str">
        <f t="array" ref="I2126">XLOOKUP(B2126,Ripartizione_Geografica!$C$2:$C$21,Ripartizione_Geografica!$B$2:$B$21)</f>
        <v>Nord-ovest</v>
      </c>
    </row>
    <row r="2127" ht="14.25" customHeight="1">
      <c r="A2127" s="13" t="s">
        <v>2183</v>
      </c>
      <c r="B2127" s="13" t="s">
        <v>23</v>
      </c>
      <c r="C2127" s="13" t="str">
        <f t="array" ref="C2127">XLOOKUP(D2127,Province!$B$2:$B$108,Province!$A$2:$A$108)</f>
        <v>Brescia</v>
      </c>
      <c r="D2127" s="13" t="s">
        <v>2052</v>
      </c>
      <c r="E2127" s="13">
        <v>2091.0</v>
      </c>
      <c r="F2127" s="13">
        <f>(Comuni!$E2127/$E$7910)*100</f>
        <v>0.003518842231</v>
      </c>
      <c r="G2127" s="13">
        <f t="array" ref="G2127">Comuni!$E2127/XLOOKUP(B2127,Ripartizione_Geografica!$C$2:$C$21,Ripartizione_Geografica!$D$2:$D$21)*100</f>
        <v>0.02154748004</v>
      </c>
      <c r="H2127" s="13" t="str">
        <f t="shared" si="1"/>
        <v/>
      </c>
      <c r="I2127" s="13" t="str">
        <f t="array" ref="I2127">XLOOKUP(B2127,Ripartizione_Geografica!$C$2:$C$21,Ripartizione_Geografica!$B$2:$B$21)</f>
        <v>Nord-ovest</v>
      </c>
    </row>
    <row r="2128" ht="14.25" customHeight="1">
      <c r="A2128" s="13" t="s">
        <v>2184</v>
      </c>
      <c r="B2128" s="13" t="s">
        <v>23</v>
      </c>
      <c r="C2128" s="13" t="str">
        <f t="array" ref="C2128">XLOOKUP(D2128,Province!$B$2:$B$108,Province!$A$2:$A$108)</f>
        <v>Brescia</v>
      </c>
      <c r="D2128" s="13" t="s">
        <v>2052</v>
      </c>
      <c r="E2128" s="13">
        <v>19472.0</v>
      </c>
      <c r="F2128" s="13">
        <f>(Comuni!$E2128/$E$7910)*100</f>
        <v>0.03276848202</v>
      </c>
      <c r="G2128" s="13">
        <f t="array" ref="G2128">Comuni!$E2128/XLOOKUP(B2128,Ripartizione_Geografica!$C$2:$C$21,Ripartizione_Geografica!$D$2:$D$21)*100</f>
        <v>0.2006563995</v>
      </c>
      <c r="H2128" s="13" t="str">
        <f t="shared" si="1"/>
        <v/>
      </c>
      <c r="I2128" s="13" t="str">
        <f t="array" ref="I2128">XLOOKUP(B2128,Ripartizione_Geografica!$C$2:$C$21,Ripartizione_Geografica!$B$2:$B$21)</f>
        <v>Nord-ovest</v>
      </c>
    </row>
    <row r="2129" ht="14.25" customHeight="1">
      <c r="A2129" s="13" t="s">
        <v>2185</v>
      </c>
      <c r="B2129" s="13" t="s">
        <v>23</v>
      </c>
      <c r="C2129" s="13" t="str">
        <f t="array" ref="C2129">XLOOKUP(D2129,Province!$B$2:$B$108,Province!$A$2:$A$108)</f>
        <v>Brescia</v>
      </c>
      <c r="D2129" s="13" t="s">
        <v>2052</v>
      </c>
      <c r="E2129" s="13">
        <v>4464.0</v>
      </c>
      <c r="F2129" s="13">
        <f>(Comuni!$E2129/$E$7910)*100</f>
        <v>0.00751224855</v>
      </c>
      <c r="G2129" s="13">
        <f t="array" ref="G2129">Comuni!$E2129/XLOOKUP(B2129,Ripartizione_Geografica!$C$2:$C$21,Ripartizione_Geografica!$D$2:$D$21)*100</f>
        <v>0.046000933</v>
      </c>
      <c r="H2129" s="13" t="str">
        <f t="shared" si="1"/>
        <v/>
      </c>
      <c r="I2129" s="13" t="str">
        <f t="array" ref="I2129">XLOOKUP(B2129,Ripartizione_Geografica!$C$2:$C$21,Ripartizione_Geografica!$B$2:$B$21)</f>
        <v>Nord-ovest</v>
      </c>
    </row>
    <row r="2130" ht="14.25" customHeight="1">
      <c r="A2130" s="13" t="s">
        <v>2186</v>
      </c>
      <c r="B2130" s="13" t="s">
        <v>23</v>
      </c>
      <c r="C2130" s="13" t="str">
        <f t="array" ref="C2130">XLOOKUP(D2130,Province!$B$2:$B$108,Province!$A$2:$A$108)</f>
        <v>Brescia</v>
      </c>
      <c r="D2130" s="13" t="s">
        <v>2052</v>
      </c>
      <c r="E2130" s="13">
        <v>646.0</v>
      </c>
      <c r="F2130" s="13">
        <f>(Comuni!$E2130/$E$7910)*100</f>
        <v>0.00108712199</v>
      </c>
      <c r="G2130" s="13">
        <f t="array" ref="G2130">Comuni!$E2130/XLOOKUP(B2130,Ripartizione_Geografica!$C$2:$C$21,Ripartizione_Geografica!$D$2:$D$21)*100</f>
        <v>0.006656945054</v>
      </c>
      <c r="H2130" s="13" t="str">
        <f t="shared" si="1"/>
        <v/>
      </c>
      <c r="I2130" s="13" t="str">
        <f t="array" ref="I2130">XLOOKUP(B2130,Ripartizione_Geografica!$C$2:$C$21,Ripartizione_Geografica!$B$2:$B$21)</f>
        <v>Nord-ovest</v>
      </c>
    </row>
    <row r="2131" ht="14.25" customHeight="1">
      <c r="A2131" s="13" t="s">
        <v>2187</v>
      </c>
      <c r="B2131" s="13" t="s">
        <v>23</v>
      </c>
      <c r="C2131" s="13" t="str">
        <f t="array" ref="C2131">XLOOKUP(D2131,Province!$B$2:$B$108,Province!$A$2:$A$108)</f>
        <v>Brescia</v>
      </c>
      <c r="D2131" s="13" t="s">
        <v>2052</v>
      </c>
      <c r="E2131" s="13">
        <v>7114.0</v>
      </c>
      <c r="F2131" s="13">
        <f>(Comuni!$E2131/$E$7910)*100</f>
        <v>0.0119718047</v>
      </c>
      <c r="G2131" s="13">
        <f t="array" ref="G2131">Comuni!$E2131/XLOOKUP(B2131,Ripartizione_Geografica!$C$2:$C$21,Ripartizione_Geografica!$D$2:$D$21)*100</f>
        <v>0.07330883454</v>
      </c>
      <c r="H2131" s="13" t="str">
        <f t="shared" si="1"/>
        <v/>
      </c>
      <c r="I2131" s="13" t="str">
        <f t="array" ref="I2131">XLOOKUP(B2131,Ripartizione_Geografica!$C$2:$C$21,Ripartizione_Geografica!$B$2:$B$21)</f>
        <v>Nord-ovest</v>
      </c>
    </row>
    <row r="2132" ht="14.25" customHeight="1">
      <c r="A2132" s="13" t="s">
        <v>2188</v>
      </c>
      <c r="B2132" s="13" t="s">
        <v>23</v>
      </c>
      <c r="C2132" s="13" t="str">
        <f t="array" ref="C2132">XLOOKUP(D2132,Province!$B$2:$B$108,Province!$A$2:$A$108)</f>
        <v>Brescia</v>
      </c>
      <c r="D2132" s="13" t="s">
        <v>2052</v>
      </c>
      <c r="E2132" s="13">
        <v>2838.0</v>
      </c>
      <c r="F2132" s="13">
        <f>(Comuni!$E2132/$E$7910)*100</f>
        <v>0.00477593221</v>
      </c>
      <c r="G2132" s="13">
        <f t="array" ref="G2132">Comuni!$E2132/XLOOKUP(B2132,Ripartizione_Geografica!$C$2:$C$21,Ripartizione_Geografica!$D$2:$D$21)*100</f>
        <v>0.02924521681</v>
      </c>
      <c r="H2132" s="13" t="str">
        <f t="shared" si="1"/>
        <v/>
      </c>
      <c r="I2132" s="13" t="str">
        <f t="array" ref="I2132">XLOOKUP(B2132,Ripartizione_Geografica!$C$2:$C$21,Ripartizione_Geografica!$B$2:$B$21)</f>
        <v>Nord-ovest</v>
      </c>
    </row>
    <row r="2133" ht="14.25" customHeight="1">
      <c r="A2133" s="13" t="s">
        <v>2189</v>
      </c>
      <c r="B2133" s="13" t="s">
        <v>23</v>
      </c>
      <c r="C2133" s="13" t="str">
        <f t="array" ref="C2133">XLOOKUP(D2133,Province!$B$2:$B$108,Province!$A$2:$A$108)</f>
        <v>Brescia</v>
      </c>
      <c r="D2133" s="13" t="s">
        <v>2052</v>
      </c>
      <c r="E2133" s="13">
        <v>4504.0</v>
      </c>
      <c r="F2133" s="13">
        <f>(Comuni!$E2133/$E$7910)*100</f>
        <v>0.007579562605</v>
      </c>
      <c r="G2133" s="13">
        <f t="array" ref="G2133">Comuni!$E2133/XLOOKUP(B2133,Ripartizione_Geografica!$C$2:$C$21,Ripartizione_Geografica!$D$2:$D$21)*100</f>
        <v>0.04641312774</v>
      </c>
      <c r="H2133" s="13" t="str">
        <f t="shared" si="1"/>
        <v/>
      </c>
      <c r="I2133" s="13" t="str">
        <f t="array" ref="I2133">XLOOKUP(B2133,Ripartizione_Geografica!$C$2:$C$21,Ripartizione_Geografica!$B$2:$B$21)</f>
        <v>Nord-ovest</v>
      </c>
    </row>
    <row r="2134" ht="14.25" customHeight="1">
      <c r="A2134" s="13" t="s">
        <v>2190</v>
      </c>
      <c r="B2134" s="13" t="s">
        <v>23</v>
      </c>
      <c r="C2134" s="13" t="str">
        <f t="array" ref="C2134">XLOOKUP(D2134,Province!$B$2:$B$108,Province!$A$2:$A$108)</f>
        <v>Brescia</v>
      </c>
      <c r="D2134" s="13" t="s">
        <v>2052</v>
      </c>
      <c r="E2134" s="13">
        <v>599.0</v>
      </c>
      <c r="F2134" s="13">
        <f>(Comuni!$E2134/$E$7910)*100</f>
        <v>0.001008027975</v>
      </c>
      <c r="G2134" s="13">
        <f t="array" ref="G2134">Comuni!$E2134/XLOOKUP(B2134,Ripartizione_Geografica!$C$2:$C$21,Ripartizione_Geografica!$D$2:$D$21)*100</f>
        <v>0.006172616234</v>
      </c>
      <c r="H2134" s="13" t="str">
        <f t="shared" si="1"/>
        <v/>
      </c>
      <c r="I2134" s="13" t="str">
        <f t="array" ref="I2134">XLOOKUP(B2134,Ripartizione_Geografica!$C$2:$C$21,Ripartizione_Geografica!$B$2:$B$21)</f>
        <v>Nord-ovest</v>
      </c>
    </row>
    <row r="2135" ht="14.25" customHeight="1">
      <c r="A2135" s="13" t="s">
        <v>2191</v>
      </c>
      <c r="B2135" s="13" t="s">
        <v>23</v>
      </c>
      <c r="C2135" s="13" t="str">
        <f t="array" ref="C2135">XLOOKUP(D2135,Province!$B$2:$B$108,Province!$A$2:$A$108)</f>
        <v>Brescia</v>
      </c>
      <c r="D2135" s="13" t="s">
        <v>2052</v>
      </c>
      <c r="E2135" s="13">
        <v>686.0</v>
      </c>
      <c r="F2135" s="13">
        <f>(Comuni!$E2135/$E$7910)*100</f>
        <v>0.001154436045</v>
      </c>
      <c r="G2135" s="13">
        <f t="array" ref="G2135">Comuni!$E2135/XLOOKUP(B2135,Ripartizione_Geografica!$C$2:$C$21,Ripartizione_Geografica!$D$2:$D$21)*100</f>
        <v>0.007069139794</v>
      </c>
      <c r="H2135" s="13" t="str">
        <f t="shared" si="1"/>
        <v/>
      </c>
      <c r="I2135" s="13" t="str">
        <f t="array" ref="I2135">XLOOKUP(B2135,Ripartizione_Geografica!$C$2:$C$21,Ripartizione_Geografica!$B$2:$B$21)</f>
        <v>Nord-ovest</v>
      </c>
    </row>
    <row r="2136" ht="14.25" customHeight="1">
      <c r="A2136" s="13" t="s">
        <v>2192</v>
      </c>
      <c r="B2136" s="13" t="s">
        <v>23</v>
      </c>
      <c r="C2136" s="13" t="str">
        <f t="array" ref="C2136">XLOOKUP(D2136,Province!$B$2:$B$108,Province!$A$2:$A$108)</f>
        <v>Brescia</v>
      </c>
      <c r="D2136" s="13" t="s">
        <v>2052</v>
      </c>
      <c r="E2136" s="13">
        <v>1586.0</v>
      </c>
      <c r="F2136" s="13">
        <f>(Comuni!$E2136/$E$7910)*100</f>
        <v>0.002669002285</v>
      </c>
      <c r="G2136" s="13">
        <f t="array" ref="G2136">Comuni!$E2136/XLOOKUP(B2136,Ripartizione_Geografica!$C$2:$C$21,Ripartizione_Geografica!$D$2:$D$21)*100</f>
        <v>0.01634352145</v>
      </c>
      <c r="H2136" s="13" t="str">
        <f t="shared" si="1"/>
        <v/>
      </c>
      <c r="I2136" s="13" t="str">
        <f t="array" ref="I2136">XLOOKUP(B2136,Ripartizione_Geografica!$C$2:$C$21,Ripartizione_Geografica!$B$2:$B$21)</f>
        <v>Nord-ovest</v>
      </c>
    </row>
    <row r="2137" ht="14.25" customHeight="1">
      <c r="A2137" s="13" t="s">
        <v>2193</v>
      </c>
      <c r="B2137" s="13" t="s">
        <v>23</v>
      </c>
      <c r="C2137" s="13" t="str">
        <f t="array" ref="C2137">XLOOKUP(D2137,Province!$B$2:$B$108,Province!$A$2:$A$108)</f>
        <v>Brescia</v>
      </c>
      <c r="D2137" s="13" t="s">
        <v>2052</v>
      </c>
      <c r="E2137" s="13">
        <v>4400.0</v>
      </c>
      <c r="F2137" s="13">
        <f>(Comuni!$E2137/$E$7910)*100</f>
        <v>0.007404546061</v>
      </c>
      <c r="G2137" s="13">
        <f t="array" ref="G2137">Comuni!$E2137/XLOOKUP(B2137,Ripartizione_Geografica!$C$2:$C$21,Ripartizione_Geografica!$D$2:$D$21)*100</f>
        <v>0.04534142142</v>
      </c>
      <c r="H2137" s="13" t="str">
        <f t="shared" si="1"/>
        <v/>
      </c>
      <c r="I2137" s="13" t="str">
        <f t="array" ref="I2137">XLOOKUP(B2137,Ripartizione_Geografica!$C$2:$C$21,Ripartizione_Geografica!$B$2:$B$21)</f>
        <v>Nord-ovest</v>
      </c>
    </row>
    <row r="2138" ht="14.25" customHeight="1">
      <c r="A2138" s="13" t="s">
        <v>2194</v>
      </c>
      <c r="B2138" s="13" t="s">
        <v>23</v>
      </c>
      <c r="C2138" s="13" t="str">
        <f t="array" ref="C2138">XLOOKUP(D2138,Province!$B$2:$B$108,Province!$A$2:$A$108)</f>
        <v>Brescia</v>
      </c>
      <c r="D2138" s="13" t="s">
        <v>2052</v>
      </c>
      <c r="E2138" s="13">
        <v>8112.0</v>
      </c>
      <c r="F2138" s="13">
        <f>(Comuni!$E2138/$E$7910)*100</f>
        <v>0.01365129038</v>
      </c>
      <c r="G2138" s="13">
        <f t="array" ref="G2138">Comuni!$E2138/XLOOKUP(B2138,Ripartizione_Geografica!$C$2:$C$21,Ripartizione_Geografica!$D$2:$D$21)*100</f>
        <v>0.08359309331</v>
      </c>
      <c r="H2138" s="13" t="str">
        <f t="shared" si="1"/>
        <v/>
      </c>
      <c r="I2138" s="13" t="str">
        <f t="array" ref="I2138">XLOOKUP(B2138,Ripartizione_Geografica!$C$2:$C$21,Ripartizione_Geografica!$B$2:$B$21)</f>
        <v>Nord-ovest</v>
      </c>
    </row>
    <row r="2139" ht="14.25" customHeight="1">
      <c r="A2139" s="13" t="s">
        <v>2195</v>
      </c>
      <c r="B2139" s="13" t="s">
        <v>23</v>
      </c>
      <c r="C2139" s="13" t="str">
        <f t="array" ref="C2139">XLOOKUP(D2139,Province!$B$2:$B$108,Province!$A$2:$A$108)</f>
        <v>Brescia</v>
      </c>
      <c r="D2139" s="13" t="s">
        <v>2052</v>
      </c>
      <c r="E2139" s="13">
        <v>2661.0</v>
      </c>
      <c r="F2139" s="13">
        <f>(Comuni!$E2139/$E$7910)*100</f>
        <v>0.004478067516</v>
      </c>
      <c r="G2139" s="13">
        <f t="array" ref="G2139">Comuni!$E2139/XLOOKUP(B2139,Ripartizione_Geografica!$C$2:$C$21,Ripartizione_Geografica!$D$2:$D$21)*100</f>
        <v>0.02742125509</v>
      </c>
      <c r="H2139" s="13" t="str">
        <f t="shared" si="1"/>
        <v/>
      </c>
      <c r="I2139" s="13" t="str">
        <f t="array" ref="I2139">XLOOKUP(B2139,Ripartizione_Geografica!$C$2:$C$21,Ripartizione_Geografica!$B$2:$B$21)</f>
        <v>Nord-ovest</v>
      </c>
    </row>
    <row r="2140" ht="14.25" customHeight="1">
      <c r="A2140" s="13" t="s">
        <v>2196</v>
      </c>
      <c r="B2140" s="13" t="s">
        <v>23</v>
      </c>
      <c r="C2140" s="13" t="str">
        <f t="array" ref="C2140">XLOOKUP(D2140,Province!$B$2:$B$108,Province!$A$2:$A$108)</f>
        <v>Brescia</v>
      </c>
      <c r="D2140" s="13" t="s">
        <v>2052</v>
      </c>
      <c r="E2140" s="13">
        <v>2468.0</v>
      </c>
      <c r="F2140" s="13">
        <f>(Comuni!$E2140/$E$7910)*100</f>
        <v>0.0041532772</v>
      </c>
      <c r="G2140" s="13">
        <f t="array" ref="G2140">Comuni!$E2140/XLOOKUP(B2140,Ripartizione_Geografica!$C$2:$C$21,Ripartizione_Geografica!$D$2:$D$21)*100</f>
        <v>0.02543241547</v>
      </c>
      <c r="H2140" s="13" t="str">
        <f t="shared" si="1"/>
        <v/>
      </c>
      <c r="I2140" s="13" t="str">
        <f t="array" ref="I2140">XLOOKUP(B2140,Ripartizione_Geografica!$C$2:$C$21,Ripartizione_Geografica!$B$2:$B$21)</f>
        <v>Nord-ovest</v>
      </c>
    </row>
    <row r="2141" ht="14.25" customHeight="1">
      <c r="A2141" s="13" t="s">
        <v>2197</v>
      </c>
      <c r="B2141" s="13" t="s">
        <v>23</v>
      </c>
      <c r="C2141" s="13" t="str">
        <f t="array" ref="C2141">XLOOKUP(D2141,Province!$B$2:$B$108,Province!$A$2:$A$108)</f>
        <v>Brescia</v>
      </c>
      <c r="D2141" s="13" t="s">
        <v>2052</v>
      </c>
      <c r="E2141" s="13">
        <v>3893.0</v>
      </c>
      <c r="F2141" s="13">
        <f>(Comuni!$E2141/$E$7910)*100</f>
        <v>0.006551340413</v>
      </c>
      <c r="G2141" s="13">
        <f t="array" ref="G2141">Comuni!$E2141/XLOOKUP(B2141,Ripartizione_Geografica!$C$2:$C$21,Ripartizione_Geografica!$D$2:$D$21)*100</f>
        <v>0.04011685309</v>
      </c>
      <c r="H2141" s="13" t="str">
        <f t="shared" si="1"/>
        <v/>
      </c>
      <c r="I2141" s="13" t="str">
        <f t="array" ref="I2141">XLOOKUP(B2141,Ripartizione_Geografica!$C$2:$C$21,Ripartizione_Geografica!$B$2:$B$21)</f>
        <v>Nord-ovest</v>
      </c>
    </row>
    <row r="2142" ht="14.25" customHeight="1">
      <c r="A2142" s="13" t="s">
        <v>2198</v>
      </c>
      <c r="B2142" s="13" t="s">
        <v>23</v>
      </c>
      <c r="C2142" s="13" t="str">
        <f t="array" ref="C2142">XLOOKUP(D2142,Province!$B$2:$B$108,Province!$A$2:$A$108)</f>
        <v>Brescia</v>
      </c>
      <c r="D2142" s="13" t="s">
        <v>2052</v>
      </c>
      <c r="E2142" s="13">
        <v>5219.0</v>
      </c>
      <c r="F2142" s="13">
        <f>(Comuni!$E2142/$E$7910)*100</f>
        <v>0.00878280134</v>
      </c>
      <c r="G2142" s="13">
        <f t="array" ref="G2142">Comuni!$E2142/XLOOKUP(B2142,Ripartizione_Geografica!$C$2:$C$21,Ripartizione_Geografica!$D$2:$D$21)*100</f>
        <v>0.05378110872</v>
      </c>
      <c r="H2142" s="13" t="str">
        <f t="shared" si="1"/>
        <v/>
      </c>
      <c r="I2142" s="13" t="str">
        <f t="array" ref="I2142">XLOOKUP(B2142,Ripartizione_Geografica!$C$2:$C$21,Ripartizione_Geografica!$B$2:$B$21)</f>
        <v>Nord-ovest</v>
      </c>
    </row>
    <row r="2143" ht="14.25" customHeight="1">
      <c r="A2143" s="13" t="s">
        <v>2199</v>
      </c>
      <c r="B2143" s="13" t="s">
        <v>23</v>
      </c>
      <c r="C2143" s="13" t="str">
        <f t="array" ref="C2143">XLOOKUP(D2143,Province!$B$2:$B$108,Province!$A$2:$A$108)</f>
        <v>Brescia</v>
      </c>
      <c r="D2143" s="13" t="s">
        <v>2052</v>
      </c>
      <c r="E2143" s="13">
        <v>1754.0</v>
      </c>
      <c r="F2143" s="13">
        <f>(Comuni!$E2143/$E$7910)*100</f>
        <v>0.002951721316</v>
      </c>
      <c r="G2143" s="13">
        <f t="array" ref="G2143">Comuni!$E2143/XLOOKUP(B2143,Ripartizione_Geografica!$C$2:$C$21,Ripartizione_Geografica!$D$2:$D$21)*100</f>
        <v>0.01807473936</v>
      </c>
      <c r="H2143" s="13" t="str">
        <f t="shared" si="1"/>
        <v/>
      </c>
      <c r="I2143" s="13" t="str">
        <f t="array" ref="I2143">XLOOKUP(B2143,Ripartizione_Geografica!$C$2:$C$21,Ripartizione_Geografica!$B$2:$B$21)</f>
        <v>Nord-ovest</v>
      </c>
    </row>
    <row r="2144" ht="14.25" customHeight="1">
      <c r="A2144" s="13" t="s">
        <v>2200</v>
      </c>
      <c r="B2144" s="13" t="s">
        <v>23</v>
      </c>
      <c r="C2144" s="13" t="str">
        <f t="array" ref="C2144">XLOOKUP(D2144,Province!$B$2:$B$108,Province!$A$2:$A$108)</f>
        <v>Brescia</v>
      </c>
      <c r="D2144" s="13" t="s">
        <v>2052</v>
      </c>
      <c r="E2144" s="13">
        <v>7121.0</v>
      </c>
      <c r="F2144" s="13">
        <f>(Comuni!$E2144/$E$7910)*100</f>
        <v>0.01198358466</v>
      </c>
      <c r="G2144" s="13">
        <f t="array" ref="G2144">Comuni!$E2144/XLOOKUP(B2144,Ripartizione_Geografica!$C$2:$C$21,Ripartizione_Geografica!$D$2:$D$21)*100</f>
        <v>0.07338096862</v>
      </c>
      <c r="H2144" s="13" t="str">
        <f t="shared" si="1"/>
        <v/>
      </c>
      <c r="I2144" s="13" t="str">
        <f t="array" ref="I2144">XLOOKUP(B2144,Ripartizione_Geografica!$C$2:$C$21,Ripartizione_Geografica!$B$2:$B$21)</f>
        <v>Nord-ovest</v>
      </c>
    </row>
    <row r="2145" ht="14.25" customHeight="1">
      <c r="A2145" s="13" t="s">
        <v>2201</v>
      </c>
      <c r="B2145" s="13" t="s">
        <v>23</v>
      </c>
      <c r="C2145" s="13" t="str">
        <f t="array" ref="C2145">XLOOKUP(D2145,Province!$B$2:$B$108,Province!$A$2:$A$108)</f>
        <v>Brescia</v>
      </c>
      <c r="D2145" s="13" t="s">
        <v>2052</v>
      </c>
      <c r="E2145" s="13">
        <v>6894.0</v>
      </c>
      <c r="F2145" s="13">
        <f>(Comuni!$E2145/$E$7910)*100</f>
        <v>0.0116015774</v>
      </c>
      <c r="G2145" s="13">
        <f t="array" ref="G2145">Comuni!$E2145/XLOOKUP(B2145,Ripartizione_Geografica!$C$2:$C$21,Ripartizione_Geografica!$D$2:$D$21)*100</f>
        <v>0.07104176347</v>
      </c>
      <c r="H2145" s="13" t="str">
        <f t="shared" si="1"/>
        <v/>
      </c>
      <c r="I2145" s="13" t="str">
        <f t="array" ref="I2145">XLOOKUP(B2145,Ripartizione_Geografica!$C$2:$C$21,Ripartizione_Geografica!$B$2:$B$21)</f>
        <v>Nord-ovest</v>
      </c>
    </row>
    <row r="2146" ht="14.25" customHeight="1">
      <c r="A2146" s="13" t="s">
        <v>2202</v>
      </c>
      <c r="B2146" s="13" t="s">
        <v>23</v>
      </c>
      <c r="C2146" s="13" t="str">
        <f t="array" ref="C2146">XLOOKUP(D2146,Province!$B$2:$B$108,Province!$A$2:$A$108)</f>
        <v>Brescia</v>
      </c>
      <c r="D2146" s="13" t="s">
        <v>2052</v>
      </c>
      <c r="E2146" s="13">
        <v>3438.0</v>
      </c>
      <c r="F2146" s="13">
        <f>(Comuni!$E2146/$E$7910)*100</f>
        <v>0.005785643036</v>
      </c>
      <c r="G2146" s="13">
        <f t="array" ref="G2146">Comuni!$E2146/XLOOKUP(B2146,Ripartizione_Geografica!$C$2:$C$21,Ripartizione_Geografica!$D$2:$D$21)*100</f>
        <v>0.03542813792</v>
      </c>
      <c r="H2146" s="13" t="str">
        <f t="shared" si="1"/>
        <v/>
      </c>
      <c r="I2146" s="13" t="str">
        <f t="array" ref="I2146">XLOOKUP(B2146,Ripartizione_Geografica!$C$2:$C$21,Ripartizione_Geografica!$B$2:$B$21)</f>
        <v>Nord-ovest</v>
      </c>
    </row>
    <row r="2147" ht="14.25" customHeight="1">
      <c r="A2147" s="13" t="s">
        <v>2203</v>
      </c>
      <c r="B2147" s="13" t="s">
        <v>23</v>
      </c>
      <c r="C2147" s="13" t="str">
        <f t="array" ref="C2147">XLOOKUP(D2147,Province!$B$2:$B$108,Province!$A$2:$A$108)</f>
        <v>Brescia</v>
      </c>
      <c r="D2147" s="13" t="s">
        <v>2052</v>
      </c>
      <c r="E2147" s="13">
        <v>2912.0</v>
      </c>
      <c r="F2147" s="13">
        <f>(Comuni!$E2147/$E$7910)*100</f>
        <v>0.004900463212</v>
      </c>
      <c r="G2147" s="13">
        <f t="array" ref="G2147">Comuni!$E2147/XLOOKUP(B2147,Ripartizione_Geografica!$C$2:$C$21,Ripartizione_Geografica!$D$2:$D$21)*100</f>
        <v>0.03000777708</v>
      </c>
      <c r="H2147" s="13" t="str">
        <f t="shared" si="1"/>
        <v/>
      </c>
      <c r="I2147" s="13" t="str">
        <f t="array" ref="I2147">XLOOKUP(B2147,Ripartizione_Geografica!$C$2:$C$21,Ripartizione_Geografica!$B$2:$B$21)</f>
        <v>Nord-ovest</v>
      </c>
    </row>
    <row r="2148" ht="14.25" customHeight="1">
      <c r="A2148" s="13" t="s">
        <v>2204</v>
      </c>
      <c r="B2148" s="13" t="s">
        <v>23</v>
      </c>
      <c r="C2148" s="13" t="str">
        <f t="array" ref="C2148">XLOOKUP(D2148,Province!$B$2:$B$108,Province!$A$2:$A$108)</f>
        <v>Brescia</v>
      </c>
      <c r="D2148" s="13" t="s">
        <v>2052</v>
      </c>
      <c r="E2148" s="13">
        <v>1577.0</v>
      </c>
      <c r="F2148" s="13">
        <f>(Comuni!$E2148/$E$7910)*100</f>
        <v>0.002653856622</v>
      </c>
      <c r="G2148" s="13">
        <f t="array" ref="G2148">Comuni!$E2148/XLOOKUP(B2148,Ripartizione_Geografica!$C$2:$C$21,Ripartizione_Geografica!$D$2:$D$21)*100</f>
        <v>0.01625077763</v>
      </c>
      <c r="H2148" s="13" t="str">
        <f t="shared" si="1"/>
        <v/>
      </c>
      <c r="I2148" s="13" t="str">
        <f t="array" ref="I2148">XLOOKUP(B2148,Ripartizione_Geografica!$C$2:$C$21,Ripartizione_Geografica!$B$2:$B$21)</f>
        <v>Nord-ovest</v>
      </c>
    </row>
    <row r="2149" ht="14.25" customHeight="1">
      <c r="A2149" s="13" t="s">
        <v>2205</v>
      </c>
      <c r="B2149" s="13" t="s">
        <v>23</v>
      </c>
      <c r="C2149" s="13" t="str">
        <f t="array" ref="C2149">XLOOKUP(D2149,Province!$B$2:$B$108,Province!$A$2:$A$108)</f>
        <v>Brescia</v>
      </c>
      <c r="D2149" s="13" t="s">
        <v>2052</v>
      </c>
      <c r="E2149" s="13">
        <v>6816.0</v>
      </c>
      <c r="F2149" s="13">
        <f>(Comuni!$E2149/$E$7910)*100</f>
        <v>0.01147031499</v>
      </c>
      <c r="G2149" s="13">
        <f t="array" ref="G2149">Comuni!$E2149/XLOOKUP(B2149,Ripartizione_Geografica!$C$2:$C$21,Ripartizione_Geografica!$D$2:$D$21)*100</f>
        <v>0.07023798372</v>
      </c>
      <c r="H2149" s="13" t="str">
        <f t="shared" si="1"/>
        <v/>
      </c>
      <c r="I2149" s="13" t="str">
        <f t="array" ref="I2149">XLOOKUP(B2149,Ripartizione_Geografica!$C$2:$C$21,Ripartizione_Geografica!$B$2:$B$21)</f>
        <v>Nord-ovest</v>
      </c>
    </row>
    <row r="2150" ht="14.25" customHeight="1">
      <c r="A2150" s="13" t="s">
        <v>2206</v>
      </c>
      <c r="B2150" s="13" t="s">
        <v>23</v>
      </c>
      <c r="C2150" s="13" t="str">
        <f t="array" ref="C2150">XLOOKUP(D2150,Province!$B$2:$B$108,Province!$A$2:$A$108)</f>
        <v>Brescia</v>
      </c>
      <c r="D2150" s="13" t="s">
        <v>2052</v>
      </c>
      <c r="E2150" s="13">
        <v>7136.0</v>
      </c>
      <c r="F2150" s="13">
        <f>(Comuni!$E2150/$E$7910)*100</f>
        <v>0.01200882743</v>
      </c>
      <c r="G2150" s="13">
        <f t="array" ref="G2150">Comuni!$E2150/XLOOKUP(B2150,Ripartizione_Geografica!$C$2:$C$21,Ripartizione_Geografica!$D$2:$D$21)*100</f>
        <v>0.07353554165</v>
      </c>
      <c r="H2150" s="13" t="str">
        <f t="shared" si="1"/>
        <v/>
      </c>
      <c r="I2150" s="13" t="str">
        <f t="array" ref="I2150">XLOOKUP(B2150,Ripartizione_Geografica!$C$2:$C$21,Ripartizione_Geografica!$B$2:$B$21)</f>
        <v>Nord-ovest</v>
      </c>
    </row>
    <row r="2151" ht="14.25" customHeight="1">
      <c r="A2151" s="13" t="s">
        <v>2207</v>
      </c>
      <c r="B2151" s="13" t="s">
        <v>23</v>
      </c>
      <c r="C2151" s="13" t="str">
        <f t="array" ref="C2151">XLOOKUP(D2151,Province!$B$2:$B$108,Province!$A$2:$A$108)</f>
        <v>Brescia</v>
      </c>
      <c r="D2151" s="13" t="s">
        <v>2052</v>
      </c>
      <c r="E2151" s="13">
        <v>966.0</v>
      </c>
      <c r="F2151" s="13">
        <f>(Comuni!$E2151/$E$7910)*100</f>
        <v>0.001625634431</v>
      </c>
      <c r="G2151" s="13">
        <f t="array" ref="G2151">Comuni!$E2151/XLOOKUP(B2151,Ripartizione_Geografica!$C$2:$C$21,Ripartizione_Geografica!$D$2:$D$21)*100</f>
        <v>0.009954502975</v>
      </c>
      <c r="H2151" s="13" t="str">
        <f t="shared" si="1"/>
        <v/>
      </c>
      <c r="I2151" s="13" t="str">
        <f t="array" ref="I2151">XLOOKUP(B2151,Ripartizione_Geografica!$C$2:$C$21,Ripartizione_Geografica!$B$2:$B$21)</f>
        <v>Nord-ovest</v>
      </c>
    </row>
    <row r="2152" ht="14.25" customHeight="1">
      <c r="A2152" s="13" t="s">
        <v>2208</v>
      </c>
      <c r="B2152" s="13" t="s">
        <v>23</v>
      </c>
      <c r="C2152" s="13" t="str">
        <f t="array" ref="C2152">XLOOKUP(D2152,Province!$B$2:$B$108,Province!$A$2:$A$108)</f>
        <v>Brescia</v>
      </c>
      <c r="D2152" s="13" t="s">
        <v>2052</v>
      </c>
      <c r="E2152" s="13">
        <v>3263.0</v>
      </c>
      <c r="F2152" s="13">
        <f>(Comuni!$E2152/$E$7910)*100</f>
        <v>0.005491144045</v>
      </c>
      <c r="G2152" s="13">
        <f t="array" ref="G2152">Comuni!$E2152/XLOOKUP(B2152,Ripartizione_Geografica!$C$2:$C$21,Ripartizione_Geografica!$D$2:$D$21)*100</f>
        <v>0.03362478593</v>
      </c>
      <c r="H2152" s="13" t="str">
        <f t="shared" si="1"/>
        <v/>
      </c>
      <c r="I2152" s="13" t="str">
        <f t="array" ref="I2152">XLOOKUP(B2152,Ripartizione_Geografica!$C$2:$C$21,Ripartizione_Geografica!$B$2:$B$21)</f>
        <v>Nord-ovest</v>
      </c>
    </row>
    <row r="2153" ht="14.25" customHeight="1">
      <c r="A2153" s="13" t="s">
        <v>2209</v>
      </c>
      <c r="B2153" s="13" t="s">
        <v>23</v>
      </c>
      <c r="C2153" s="13" t="str">
        <f t="array" ref="C2153">XLOOKUP(D2153,Province!$B$2:$B$108,Province!$A$2:$A$108)</f>
        <v>Brescia</v>
      </c>
      <c r="D2153" s="13" t="s">
        <v>2052</v>
      </c>
      <c r="E2153" s="13">
        <v>6390.0</v>
      </c>
      <c r="F2153" s="13">
        <f>(Comuni!$E2153/$E$7910)*100</f>
        <v>0.0107534203</v>
      </c>
      <c r="G2153" s="13">
        <f t="array" ref="G2153">Comuni!$E2153/XLOOKUP(B2153,Ripartizione_Geografica!$C$2:$C$21,Ripartizione_Geografica!$D$2:$D$21)*100</f>
        <v>0.06584810974</v>
      </c>
      <c r="H2153" s="13" t="str">
        <f t="shared" si="1"/>
        <v/>
      </c>
      <c r="I2153" s="13" t="str">
        <f t="array" ref="I2153">XLOOKUP(B2153,Ripartizione_Geografica!$C$2:$C$21,Ripartizione_Geografica!$B$2:$B$21)</f>
        <v>Nord-ovest</v>
      </c>
    </row>
    <row r="2154" ht="14.25" customHeight="1">
      <c r="A2154" s="13" t="s">
        <v>2210</v>
      </c>
      <c r="B2154" s="13" t="s">
        <v>23</v>
      </c>
      <c r="C2154" s="13" t="str">
        <f t="array" ref="C2154">XLOOKUP(D2154,Province!$B$2:$B$108,Province!$A$2:$A$108)</f>
        <v>Brescia</v>
      </c>
      <c r="D2154" s="13" t="s">
        <v>2052</v>
      </c>
      <c r="E2154" s="13">
        <v>3387.0</v>
      </c>
      <c r="F2154" s="13">
        <f>(Comuni!$E2154/$E$7910)*100</f>
        <v>0.005699817616</v>
      </c>
      <c r="G2154" s="13">
        <f t="array" ref="G2154">Comuni!$E2154/XLOOKUP(B2154,Ripartizione_Geografica!$C$2:$C$21,Ripartizione_Geografica!$D$2:$D$21)*100</f>
        <v>0.03490258962</v>
      </c>
      <c r="H2154" s="13" t="str">
        <f t="shared" si="1"/>
        <v/>
      </c>
      <c r="I2154" s="13" t="str">
        <f t="array" ref="I2154">XLOOKUP(B2154,Ripartizione_Geografica!$C$2:$C$21,Ripartizione_Geografica!$B$2:$B$21)</f>
        <v>Nord-ovest</v>
      </c>
    </row>
    <row r="2155" ht="14.25" customHeight="1">
      <c r="A2155" s="13" t="s">
        <v>2211</v>
      </c>
      <c r="B2155" s="13" t="s">
        <v>23</v>
      </c>
      <c r="C2155" s="13" t="str">
        <f t="array" ref="C2155">XLOOKUP(D2155,Province!$B$2:$B$108,Province!$A$2:$A$108)</f>
        <v>Brescia</v>
      </c>
      <c r="D2155" s="13" t="s">
        <v>2052</v>
      </c>
      <c r="E2155" s="13">
        <v>12933.0</v>
      </c>
      <c r="F2155" s="13">
        <f>(Comuni!$E2155/$E$7910)*100</f>
        <v>0.02176431687</v>
      </c>
      <c r="G2155" s="13">
        <f t="array" ref="G2155">Comuni!$E2155/XLOOKUP(B2155,Ripartizione_Geografica!$C$2:$C$21,Ripartizione_Geografica!$D$2:$D$21)*100</f>
        <v>0.1332728644</v>
      </c>
      <c r="H2155" s="13" t="str">
        <f t="shared" si="1"/>
        <v/>
      </c>
      <c r="I2155" s="13" t="str">
        <f t="array" ref="I2155">XLOOKUP(B2155,Ripartizione_Geografica!$C$2:$C$21,Ripartizione_Geografica!$B$2:$B$21)</f>
        <v>Nord-ovest</v>
      </c>
    </row>
    <row r="2156" ht="14.25" customHeight="1">
      <c r="A2156" s="13" t="s">
        <v>2212</v>
      </c>
      <c r="B2156" s="13" t="s">
        <v>23</v>
      </c>
      <c r="C2156" s="13" t="str">
        <f t="array" ref="C2156">XLOOKUP(D2156,Province!$B$2:$B$108,Province!$A$2:$A$108)</f>
        <v>Brescia</v>
      </c>
      <c r="D2156" s="13" t="s">
        <v>2052</v>
      </c>
      <c r="E2156" s="13">
        <v>4767.0</v>
      </c>
      <c r="F2156" s="13">
        <f>(Comuni!$E2156/$E$7910)*100</f>
        <v>0.008022152517</v>
      </c>
      <c r="G2156" s="13">
        <f t="array" ref="G2156">Comuni!$E2156/XLOOKUP(B2156,Ripartizione_Geografica!$C$2:$C$21,Ripartizione_Geografica!$D$2:$D$21)*100</f>
        <v>0.04912330816</v>
      </c>
      <c r="H2156" s="13" t="str">
        <f t="shared" si="1"/>
        <v/>
      </c>
      <c r="I2156" s="13" t="str">
        <f t="array" ref="I2156">XLOOKUP(B2156,Ripartizione_Geografica!$C$2:$C$21,Ripartizione_Geografica!$B$2:$B$21)</f>
        <v>Nord-ovest</v>
      </c>
    </row>
    <row r="2157" ht="14.25" customHeight="1">
      <c r="A2157" s="13" t="s">
        <v>2213</v>
      </c>
      <c r="B2157" s="13" t="s">
        <v>23</v>
      </c>
      <c r="C2157" s="13" t="str">
        <f t="array" ref="C2157">XLOOKUP(D2157,Province!$B$2:$B$108,Province!$A$2:$A$108)</f>
        <v>Brescia</v>
      </c>
      <c r="D2157" s="13" t="s">
        <v>2052</v>
      </c>
      <c r="E2157" s="13">
        <v>8795.0</v>
      </c>
      <c r="F2157" s="13">
        <f>(Comuni!$E2157/$E$7910)*100</f>
        <v>0.01480067787</v>
      </c>
      <c r="G2157" s="13">
        <f t="array" ref="G2157">Comuni!$E2157/XLOOKUP(B2157,Ripartizione_Geografica!$C$2:$C$21,Ripartizione_Geografica!$D$2:$D$21)*100</f>
        <v>0.09063131849</v>
      </c>
      <c r="H2157" s="13" t="str">
        <f t="shared" si="1"/>
        <v/>
      </c>
      <c r="I2157" s="13" t="str">
        <f t="array" ref="I2157">XLOOKUP(B2157,Ripartizione_Geografica!$C$2:$C$21,Ripartizione_Geografica!$B$2:$B$21)</f>
        <v>Nord-ovest</v>
      </c>
    </row>
    <row r="2158" ht="14.25" customHeight="1">
      <c r="A2158" s="13" t="s">
        <v>2214</v>
      </c>
      <c r="B2158" s="13" t="s">
        <v>23</v>
      </c>
      <c r="C2158" s="13" t="str">
        <f t="array" ref="C2158">XLOOKUP(D2158,Province!$B$2:$B$108,Province!$A$2:$A$108)</f>
        <v>Brescia</v>
      </c>
      <c r="D2158" s="13" t="s">
        <v>2052</v>
      </c>
      <c r="E2158" s="13">
        <v>4465.0</v>
      </c>
      <c r="F2158" s="13">
        <f>(Comuni!$E2158/$E$7910)*100</f>
        <v>0.007513931401</v>
      </c>
      <c r="G2158" s="13">
        <f t="array" ref="G2158">Comuni!$E2158/XLOOKUP(B2158,Ripartizione_Geografica!$C$2:$C$21,Ripartizione_Geografica!$D$2:$D$21)*100</f>
        <v>0.04601123787</v>
      </c>
      <c r="H2158" s="13" t="str">
        <f t="shared" si="1"/>
        <v/>
      </c>
      <c r="I2158" s="13" t="str">
        <f t="array" ref="I2158">XLOOKUP(B2158,Ripartizione_Geografica!$C$2:$C$21,Ripartizione_Geografica!$B$2:$B$21)</f>
        <v>Nord-ovest</v>
      </c>
    </row>
    <row r="2159" ht="14.25" customHeight="1">
      <c r="A2159" s="13" t="s">
        <v>2215</v>
      </c>
      <c r="B2159" s="13" t="s">
        <v>23</v>
      </c>
      <c r="C2159" s="13" t="str">
        <f t="array" ref="C2159">XLOOKUP(D2159,Province!$B$2:$B$108,Province!$A$2:$A$108)</f>
        <v>Brescia</v>
      </c>
      <c r="D2159" s="13" t="s">
        <v>2052</v>
      </c>
      <c r="E2159" s="13">
        <v>9265.0</v>
      </c>
      <c r="F2159" s="13">
        <f>(Comuni!$E2159/$E$7910)*100</f>
        <v>0.01559161801</v>
      </c>
      <c r="G2159" s="13">
        <f t="array" ref="G2159">Comuni!$E2159/XLOOKUP(B2159,Ripartizione_Geografica!$C$2:$C$21,Ripartizione_Geografica!$D$2:$D$21)*100</f>
        <v>0.09547460669</v>
      </c>
      <c r="H2159" s="13" t="str">
        <f t="shared" si="1"/>
        <v/>
      </c>
      <c r="I2159" s="13" t="str">
        <f t="array" ref="I2159">XLOOKUP(B2159,Ripartizione_Geografica!$C$2:$C$21,Ripartizione_Geografica!$B$2:$B$21)</f>
        <v>Nord-ovest</v>
      </c>
    </row>
    <row r="2160" ht="14.25" customHeight="1">
      <c r="A2160" s="13" t="s">
        <v>2216</v>
      </c>
      <c r="B2160" s="13" t="s">
        <v>23</v>
      </c>
      <c r="C2160" s="13" t="str">
        <f t="array" ref="C2160">XLOOKUP(D2160,Province!$B$2:$B$108,Province!$A$2:$A$108)</f>
        <v>Brescia</v>
      </c>
      <c r="D2160" s="13" t="s">
        <v>2052</v>
      </c>
      <c r="E2160" s="13">
        <v>17562.0</v>
      </c>
      <c r="F2160" s="13">
        <f>(Comuni!$E2160/$E$7910)*100</f>
        <v>0.02955423589</v>
      </c>
      <c r="G2160" s="13">
        <f t="array" ref="G2160">Comuni!$E2160/XLOOKUP(B2160,Ripartizione_Geografica!$C$2:$C$21,Ripartizione_Geografica!$D$2:$D$21)*100</f>
        <v>0.1809741007</v>
      </c>
      <c r="H2160" s="13" t="str">
        <f t="shared" si="1"/>
        <v/>
      </c>
      <c r="I2160" s="13" t="str">
        <f t="array" ref="I2160">XLOOKUP(B2160,Ripartizione_Geografica!$C$2:$C$21,Ripartizione_Geografica!$B$2:$B$21)</f>
        <v>Nord-ovest</v>
      </c>
    </row>
    <row r="2161" ht="14.25" customHeight="1">
      <c r="A2161" s="13" t="s">
        <v>2217</v>
      </c>
      <c r="B2161" s="13" t="s">
        <v>23</v>
      </c>
      <c r="C2161" s="13" t="str">
        <f t="array" ref="C2161">XLOOKUP(D2161,Province!$B$2:$B$108,Province!$A$2:$A$108)</f>
        <v>Brescia</v>
      </c>
      <c r="D2161" s="13" t="s">
        <v>2052</v>
      </c>
      <c r="E2161" s="13">
        <v>5699.0</v>
      </c>
      <c r="F2161" s="13">
        <f>(Comuni!$E2161/$E$7910)*100</f>
        <v>0.009590570001</v>
      </c>
      <c r="G2161" s="13">
        <f t="array" ref="G2161">Comuni!$E2161/XLOOKUP(B2161,Ripartizione_Geografica!$C$2:$C$21,Ripartizione_Geografica!$D$2:$D$21)*100</f>
        <v>0.05872744561</v>
      </c>
      <c r="H2161" s="13" t="str">
        <f t="shared" si="1"/>
        <v/>
      </c>
      <c r="I2161" s="13" t="str">
        <f t="array" ref="I2161">XLOOKUP(B2161,Ripartizione_Geografica!$C$2:$C$21,Ripartizione_Geografica!$B$2:$B$21)</f>
        <v>Nord-ovest</v>
      </c>
    </row>
    <row r="2162" ht="14.25" customHeight="1">
      <c r="A2162" s="13" t="s">
        <v>2218</v>
      </c>
      <c r="B2162" s="13" t="s">
        <v>23</v>
      </c>
      <c r="C2162" s="13" t="str">
        <f t="array" ref="C2162">XLOOKUP(D2162,Province!$B$2:$B$108,Province!$A$2:$A$108)</f>
        <v>Brescia</v>
      </c>
      <c r="D2162" s="13" t="s">
        <v>2052</v>
      </c>
      <c r="E2162" s="13">
        <v>3831.0</v>
      </c>
      <c r="F2162" s="13">
        <f>(Comuni!$E2162/$E$7910)*100</f>
        <v>0.006447003628</v>
      </c>
      <c r="G2162" s="13">
        <f t="array" ref="G2162">Comuni!$E2162/XLOOKUP(B2162,Ripartizione_Geografica!$C$2:$C$21,Ripartizione_Geografica!$D$2:$D$21)*100</f>
        <v>0.03947795124</v>
      </c>
      <c r="H2162" s="13" t="str">
        <f t="shared" si="1"/>
        <v/>
      </c>
      <c r="I2162" s="13" t="str">
        <f t="array" ref="I2162">XLOOKUP(B2162,Ripartizione_Geografica!$C$2:$C$21,Ripartizione_Geografica!$B$2:$B$21)</f>
        <v>Nord-ovest</v>
      </c>
    </row>
    <row r="2163" ht="14.25" customHeight="1">
      <c r="A2163" s="13" t="s">
        <v>2219</v>
      </c>
      <c r="B2163" s="13" t="s">
        <v>23</v>
      </c>
      <c r="C2163" s="13" t="str">
        <f t="array" ref="C2163">XLOOKUP(D2163,Province!$B$2:$B$108,Province!$A$2:$A$108)</f>
        <v>Brescia</v>
      </c>
      <c r="D2163" s="13" t="s">
        <v>2052</v>
      </c>
      <c r="E2163" s="13">
        <v>3370.0</v>
      </c>
      <c r="F2163" s="13">
        <f>(Comuni!$E2163/$E$7910)*100</f>
        <v>0.005671209143</v>
      </c>
      <c r="G2163" s="13">
        <f t="array" ref="G2163">Comuni!$E2163/XLOOKUP(B2163,Ripartizione_Geografica!$C$2:$C$21,Ripartizione_Geografica!$D$2:$D$21)*100</f>
        <v>0.03472740686</v>
      </c>
      <c r="H2163" s="13" t="str">
        <f t="shared" si="1"/>
        <v/>
      </c>
      <c r="I2163" s="13" t="str">
        <f t="array" ref="I2163">XLOOKUP(B2163,Ripartizione_Geografica!$C$2:$C$21,Ripartizione_Geografica!$B$2:$B$21)</f>
        <v>Nord-ovest</v>
      </c>
    </row>
    <row r="2164" ht="14.25" customHeight="1">
      <c r="A2164" s="13" t="s">
        <v>2220</v>
      </c>
      <c r="B2164" s="13" t="s">
        <v>23</v>
      </c>
      <c r="C2164" s="13" t="str">
        <f t="array" ref="C2164">XLOOKUP(D2164,Province!$B$2:$B$108,Province!$A$2:$A$108)</f>
        <v>Brescia</v>
      </c>
      <c r="D2164" s="13" t="s">
        <v>2052</v>
      </c>
      <c r="E2164" s="13">
        <v>10350.0</v>
      </c>
      <c r="F2164" s="13">
        <f>(Comuni!$E2164/$E$7910)*100</f>
        <v>0.01741751176</v>
      </c>
      <c r="G2164" s="13">
        <f t="array" ref="G2164">Comuni!$E2164/XLOOKUP(B2164,Ripartizione_Geografica!$C$2:$C$21,Ripartizione_Geografica!$D$2:$D$21)*100</f>
        <v>0.106655389</v>
      </c>
      <c r="H2164" s="13" t="str">
        <f t="shared" si="1"/>
        <v/>
      </c>
      <c r="I2164" s="13" t="str">
        <f t="array" ref="I2164">XLOOKUP(B2164,Ripartizione_Geografica!$C$2:$C$21,Ripartizione_Geografica!$B$2:$B$21)</f>
        <v>Nord-ovest</v>
      </c>
    </row>
    <row r="2165" ht="14.25" customHeight="1">
      <c r="A2165" s="13" t="s">
        <v>2221</v>
      </c>
      <c r="B2165" s="13" t="s">
        <v>23</v>
      </c>
      <c r="C2165" s="13" t="str">
        <f t="array" ref="C2165">XLOOKUP(D2165,Province!$B$2:$B$108,Province!$A$2:$A$108)</f>
        <v>Brescia</v>
      </c>
      <c r="D2165" s="13" t="s">
        <v>2052</v>
      </c>
      <c r="E2165" s="13">
        <v>3403.0</v>
      </c>
      <c r="F2165" s="13">
        <f>(Comuni!$E2165/$E$7910)*100</f>
        <v>0.005726743238</v>
      </c>
      <c r="G2165" s="13">
        <f t="array" ref="G2165">Comuni!$E2165/XLOOKUP(B2165,Ripartizione_Geografica!$C$2:$C$21,Ripartizione_Geografica!$D$2:$D$21)*100</f>
        <v>0.03506746752</v>
      </c>
      <c r="H2165" s="13" t="str">
        <f t="shared" si="1"/>
        <v/>
      </c>
      <c r="I2165" s="13" t="str">
        <f t="array" ref="I2165">XLOOKUP(B2165,Ripartizione_Geografica!$C$2:$C$21,Ripartizione_Geografica!$B$2:$B$21)</f>
        <v>Nord-ovest</v>
      </c>
    </row>
    <row r="2166" ht="14.25" customHeight="1">
      <c r="A2166" s="13" t="s">
        <v>2222</v>
      </c>
      <c r="B2166" s="13" t="s">
        <v>23</v>
      </c>
      <c r="C2166" s="13" t="str">
        <f t="array" ref="C2166">XLOOKUP(D2166,Province!$B$2:$B$108,Province!$A$2:$A$108)</f>
        <v>Brescia</v>
      </c>
      <c r="D2166" s="13" t="s">
        <v>2052</v>
      </c>
      <c r="E2166" s="13">
        <v>2469.0</v>
      </c>
      <c r="F2166" s="13">
        <f>(Comuni!$E2166/$E$7910)*100</f>
        <v>0.004154960051</v>
      </c>
      <c r="G2166" s="13">
        <f t="array" ref="G2166">Comuni!$E2166/XLOOKUP(B2166,Ripartizione_Geografica!$C$2:$C$21,Ripartizione_Geografica!$D$2:$D$21)*100</f>
        <v>0.02544272034</v>
      </c>
      <c r="H2166" s="13" t="str">
        <f t="shared" si="1"/>
        <v/>
      </c>
      <c r="I2166" s="13" t="str">
        <f t="array" ref="I2166">XLOOKUP(B2166,Ripartizione_Geografica!$C$2:$C$21,Ripartizione_Geografica!$B$2:$B$21)</f>
        <v>Nord-ovest</v>
      </c>
    </row>
    <row r="2167" ht="14.25" customHeight="1">
      <c r="A2167" s="13" t="s">
        <v>2223</v>
      </c>
      <c r="B2167" s="13" t="s">
        <v>23</v>
      </c>
      <c r="C2167" s="13" t="str">
        <f t="array" ref="C2167">XLOOKUP(D2167,Province!$B$2:$B$108,Province!$A$2:$A$108)</f>
        <v>Brescia</v>
      </c>
      <c r="D2167" s="13" t="s">
        <v>2052</v>
      </c>
      <c r="E2167" s="13">
        <v>4601.0</v>
      </c>
      <c r="F2167" s="13">
        <f>(Comuni!$E2167/$E$7910)*100</f>
        <v>0.007742799188</v>
      </c>
      <c r="G2167" s="13">
        <f t="array" ref="G2167">Comuni!$E2167/XLOOKUP(B2167,Ripartizione_Geografica!$C$2:$C$21,Ripartizione_Geografica!$D$2:$D$21)*100</f>
        <v>0.04741269999</v>
      </c>
      <c r="H2167" s="13" t="str">
        <f t="shared" si="1"/>
        <v/>
      </c>
      <c r="I2167" s="13" t="str">
        <f t="array" ref="I2167">XLOOKUP(B2167,Ripartizione_Geografica!$C$2:$C$21,Ripartizione_Geografica!$B$2:$B$21)</f>
        <v>Nord-ovest</v>
      </c>
    </row>
    <row r="2168" ht="14.25" customHeight="1">
      <c r="A2168" s="13" t="s">
        <v>2224</v>
      </c>
      <c r="B2168" s="13" t="s">
        <v>23</v>
      </c>
      <c r="C2168" s="13" t="str">
        <f t="array" ref="C2168">XLOOKUP(D2168,Province!$B$2:$B$108,Province!$A$2:$A$108)</f>
        <v>Brescia</v>
      </c>
      <c r="D2168" s="13" t="s">
        <v>2052</v>
      </c>
      <c r="E2168" s="13">
        <v>13469.0</v>
      </c>
      <c r="F2168" s="13">
        <f>(Comuni!$E2168/$E$7910)*100</f>
        <v>0.0226663252</v>
      </c>
      <c r="G2168" s="13">
        <f t="array" ref="G2168">Comuni!$E2168/XLOOKUP(B2168,Ripartizione_Geografica!$C$2:$C$21,Ripartizione_Geografica!$D$2:$D$21)*100</f>
        <v>0.1387962739</v>
      </c>
      <c r="H2168" s="13" t="str">
        <f t="shared" si="1"/>
        <v/>
      </c>
      <c r="I2168" s="13" t="str">
        <f t="array" ref="I2168">XLOOKUP(B2168,Ripartizione_Geografica!$C$2:$C$21,Ripartizione_Geografica!$B$2:$B$21)</f>
        <v>Nord-ovest</v>
      </c>
    </row>
    <row r="2169" ht="14.25" customHeight="1">
      <c r="A2169" s="13" t="s">
        <v>2225</v>
      </c>
      <c r="B2169" s="13" t="s">
        <v>23</v>
      </c>
      <c r="C2169" s="13" t="str">
        <f t="array" ref="C2169">XLOOKUP(D2169,Province!$B$2:$B$108,Province!$A$2:$A$108)</f>
        <v>Brescia</v>
      </c>
      <c r="D2169" s="13" t="s">
        <v>2052</v>
      </c>
      <c r="E2169" s="13">
        <v>992.0</v>
      </c>
      <c r="F2169" s="13">
        <f>(Comuni!$E2169/$E$7910)*100</f>
        <v>0.001669388567</v>
      </c>
      <c r="G2169" s="13">
        <f t="array" ref="G2169">Comuni!$E2169/XLOOKUP(B2169,Ripartizione_Geografica!$C$2:$C$21,Ripartizione_Geografica!$D$2:$D$21)*100</f>
        <v>0.01022242956</v>
      </c>
      <c r="H2169" s="13" t="str">
        <f t="shared" si="1"/>
        <v/>
      </c>
      <c r="I2169" s="13" t="str">
        <f t="array" ref="I2169">XLOOKUP(B2169,Ripartizione_Geografica!$C$2:$C$21,Ripartizione_Geografica!$B$2:$B$21)</f>
        <v>Nord-ovest</v>
      </c>
    </row>
    <row r="2170" ht="14.25" customHeight="1">
      <c r="A2170" s="13" t="s">
        <v>2226</v>
      </c>
      <c r="B2170" s="13" t="s">
        <v>23</v>
      </c>
      <c r="C2170" s="13" t="str">
        <f t="array" ref="C2170">XLOOKUP(D2170,Province!$B$2:$B$108,Province!$A$2:$A$108)</f>
        <v>Brescia</v>
      </c>
      <c r="D2170" s="13" t="s">
        <v>2052</v>
      </c>
      <c r="E2170" s="13">
        <v>1506.0</v>
      </c>
      <c r="F2170" s="13">
        <f>(Comuni!$E2170/$E$7910)*100</f>
        <v>0.002534374175</v>
      </c>
      <c r="G2170" s="13">
        <f t="array" ref="G2170">Comuni!$E2170/XLOOKUP(B2170,Ripartizione_Geografica!$C$2:$C$21,Ripartizione_Geografica!$D$2:$D$21)*100</f>
        <v>0.01551913197</v>
      </c>
      <c r="H2170" s="13" t="str">
        <f t="shared" si="1"/>
        <v/>
      </c>
      <c r="I2170" s="13" t="str">
        <f t="array" ref="I2170">XLOOKUP(B2170,Ripartizione_Geografica!$C$2:$C$21,Ripartizione_Geografica!$B$2:$B$21)</f>
        <v>Nord-ovest</v>
      </c>
    </row>
    <row r="2171" ht="14.25" customHeight="1">
      <c r="A2171" s="13" t="s">
        <v>2227</v>
      </c>
      <c r="B2171" s="13" t="s">
        <v>23</v>
      </c>
      <c r="C2171" s="13" t="str">
        <f t="array" ref="C2171">XLOOKUP(D2171,Province!$B$2:$B$108,Province!$A$2:$A$108)</f>
        <v>Brescia</v>
      </c>
      <c r="D2171" s="13" t="s">
        <v>2052</v>
      </c>
      <c r="E2171" s="13">
        <v>1581.0</v>
      </c>
      <c r="F2171" s="13">
        <f>(Comuni!$E2171/$E$7910)*100</f>
        <v>0.002660588028</v>
      </c>
      <c r="G2171" s="13">
        <f t="array" ref="G2171">Comuni!$E2171/XLOOKUP(B2171,Ripartizione_Geografica!$C$2:$C$21,Ripartizione_Geografica!$D$2:$D$21)*100</f>
        <v>0.01629199711</v>
      </c>
      <c r="H2171" s="13" t="str">
        <f t="shared" si="1"/>
        <v/>
      </c>
      <c r="I2171" s="13" t="str">
        <f t="array" ref="I2171">XLOOKUP(B2171,Ripartizione_Geografica!$C$2:$C$21,Ripartizione_Geografica!$B$2:$B$21)</f>
        <v>Nord-ovest</v>
      </c>
    </row>
    <row r="2172" ht="14.25" customHeight="1">
      <c r="A2172" s="13" t="s">
        <v>2228</v>
      </c>
      <c r="B2172" s="13" t="s">
        <v>23</v>
      </c>
      <c r="C2172" s="13" t="str">
        <f t="array" ref="C2172">XLOOKUP(D2172,Province!$B$2:$B$108,Province!$A$2:$A$108)</f>
        <v>Brescia</v>
      </c>
      <c r="D2172" s="13" t="s">
        <v>2052</v>
      </c>
      <c r="E2172" s="13">
        <v>3092.0</v>
      </c>
      <c r="F2172" s="13">
        <f>(Comuni!$E2172/$E$7910)*100</f>
        <v>0.00520337646</v>
      </c>
      <c r="G2172" s="13">
        <f t="array" ref="G2172">Comuni!$E2172/XLOOKUP(B2172,Ripartizione_Geografica!$C$2:$C$21,Ripartizione_Geografica!$D$2:$D$21)*100</f>
        <v>0.03186265342</v>
      </c>
      <c r="H2172" s="13" t="str">
        <f t="shared" si="1"/>
        <v/>
      </c>
      <c r="I2172" s="13" t="str">
        <f t="array" ref="I2172">XLOOKUP(B2172,Ripartizione_Geografica!$C$2:$C$21,Ripartizione_Geografica!$B$2:$B$21)</f>
        <v>Nord-ovest</v>
      </c>
    </row>
    <row r="2173" ht="14.25" customHeight="1">
      <c r="A2173" s="13" t="s">
        <v>2229</v>
      </c>
      <c r="B2173" s="13" t="s">
        <v>23</v>
      </c>
      <c r="C2173" s="13" t="str">
        <f t="array" ref="C2173">XLOOKUP(D2173,Province!$B$2:$B$108,Province!$A$2:$A$108)</f>
        <v>Brescia</v>
      </c>
      <c r="D2173" s="13" t="s">
        <v>2052</v>
      </c>
      <c r="E2173" s="13">
        <v>7438.0</v>
      </c>
      <c r="F2173" s="13">
        <f>(Comuni!$E2173/$E$7910)*100</f>
        <v>0.01251704855</v>
      </c>
      <c r="G2173" s="13">
        <f t="array" ref="G2173">Comuni!$E2173/XLOOKUP(B2173,Ripartizione_Geografica!$C$2:$C$21,Ripartizione_Geografica!$D$2:$D$21)*100</f>
        <v>0.07664761193</v>
      </c>
      <c r="H2173" s="13" t="str">
        <f t="shared" si="1"/>
        <v/>
      </c>
      <c r="I2173" s="13" t="str">
        <f t="array" ref="I2173">XLOOKUP(B2173,Ripartizione_Geografica!$C$2:$C$21,Ripartizione_Geografica!$B$2:$B$21)</f>
        <v>Nord-ovest</v>
      </c>
    </row>
    <row r="2174" ht="14.25" customHeight="1">
      <c r="A2174" s="13" t="s">
        <v>2230</v>
      </c>
      <c r="B2174" s="13" t="s">
        <v>23</v>
      </c>
      <c r="C2174" s="13" t="str">
        <f t="array" ref="C2174">XLOOKUP(D2174,Province!$B$2:$B$108,Province!$A$2:$A$108)</f>
        <v>Brescia</v>
      </c>
      <c r="D2174" s="13" t="s">
        <v>2052</v>
      </c>
      <c r="E2174" s="13">
        <v>1785.0</v>
      </c>
      <c r="F2174" s="13">
        <f>(Comuni!$E2174/$E$7910)*100</f>
        <v>0.003003889709</v>
      </c>
      <c r="G2174" s="13">
        <f t="array" ref="G2174">Comuni!$E2174/XLOOKUP(B2174,Ripartizione_Geografica!$C$2:$C$21,Ripartizione_Geografica!$D$2:$D$21)*100</f>
        <v>0.01839419028</v>
      </c>
      <c r="H2174" s="13" t="str">
        <f t="shared" si="1"/>
        <v/>
      </c>
      <c r="I2174" s="13" t="str">
        <f t="array" ref="I2174">XLOOKUP(B2174,Ripartizione_Geografica!$C$2:$C$21,Ripartizione_Geografica!$B$2:$B$21)</f>
        <v>Nord-ovest</v>
      </c>
    </row>
    <row r="2175" ht="14.25" customHeight="1">
      <c r="A2175" s="13" t="s">
        <v>2231</v>
      </c>
      <c r="B2175" s="13" t="s">
        <v>23</v>
      </c>
      <c r="C2175" s="13" t="str">
        <f t="array" ref="C2175">XLOOKUP(D2175,Province!$B$2:$B$108,Province!$A$2:$A$108)</f>
        <v>Brescia</v>
      </c>
      <c r="D2175" s="13" t="s">
        <v>2052</v>
      </c>
      <c r="E2175" s="13">
        <v>1270.0</v>
      </c>
      <c r="F2175" s="13">
        <f>(Comuni!$E2175/$E$7910)*100</f>
        <v>0.00213722125</v>
      </c>
      <c r="G2175" s="13">
        <f t="array" ref="G2175">Comuni!$E2175/XLOOKUP(B2175,Ripartizione_Geografica!$C$2:$C$21,Ripartizione_Geografica!$D$2:$D$21)*100</f>
        <v>0.013087183</v>
      </c>
      <c r="H2175" s="13" t="str">
        <f t="shared" si="1"/>
        <v/>
      </c>
      <c r="I2175" s="13" t="str">
        <f t="array" ref="I2175">XLOOKUP(B2175,Ripartizione_Geografica!$C$2:$C$21,Ripartizione_Geografica!$B$2:$B$21)</f>
        <v>Nord-ovest</v>
      </c>
    </row>
    <row r="2176" ht="14.25" customHeight="1">
      <c r="A2176" s="13" t="s">
        <v>2232</v>
      </c>
      <c r="B2176" s="13" t="s">
        <v>23</v>
      </c>
      <c r="C2176" s="13" t="str">
        <f t="array" ref="C2176">XLOOKUP(D2176,Province!$B$2:$B$108,Province!$A$2:$A$108)</f>
        <v>Brescia</v>
      </c>
      <c r="D2176" s="13" t="s">
        <v>2052</v>
      </c>
      <c r="E2176" s="13">
        <v>1892.0</v>
      </c>
      <c r="F2176" s="13">
        <f>(Comuni!$E2176/$E$7910)*100</f>
        <v>0.003183954806</v>
      </c>
      <c r="G2176" s="13">
        <f t="array" ref="G2176">Comuni!$E2176/XLOOKUP(B2176,Ripartizione_Geografica!$C$2:$C$21,Ripartizione_Geografica!$D$2:$D$21)*100</f>
        <v>0.01949681121</v>
      </c>
      <c r="H2176" s="13" t="str">
        <f t="shared" si="1"/>
        <v/>
      </c>
      <c r="I2176" s="13" t="str">
        <f t="array" ref="I2176">XLOOKUP(B2176,Ripartizione_Geografica!$C$2:$C$21,Ripartizione_Geografica!$B$2:$B$21)</f>
        <v>Nord-ovest</v>
      </c>
    </row>
    <row r="2177" ht="14.25" customHeight="1">
      <c r="A2177" s="13" t="s">
        <v>2233</v>
      </c>
      <c r="B2177" s="13" t="s">
        <v>23</v>
      </c>
      <c r="C2177" s="13" t="str">
        <f t="array" ref="C2177">XLOOKUP(D2177,Province!$B$2:$B$108,Province!$A$2:$A$108)</f>
        <v>Brescia</v>
      </c>
      <c r="D2177" s="13" t="s">
        <v>2052</v>
      </c>
      <c r="E2177" s="13">
        <v>1359.0</v>
      </c>
      <c r="F2177" s="13">
        <f>(Comuni!$E2177/$E$7910)*100</f>
        <v>0.002286995022</v>
      </c>
      <c r="G2177" s="13">
        <f t="array" ref="G2177">Comuni!$E2177/XLOOKUP(B2177,Ripartizione_Geografica!$C$2:$C$21,Ripartizione_Geografica!$D$2:$D$21)*100</f>
        <v>0.0140043163</v>
      </c>
      <c r="H2177" s="13" t="str">
        <f t="shared" si="1"/>
        <v/>
      </c>
      <c r="I2177" s="13" t="str">
        <f t="array" ref="I2177">XLOOKUP(B2177,Ripartizione_Geografica!$C$2:$C$21,Ripartizione_Geografica!$B$2:$B$21)</f>
        <v>Nord-ovest</v>
      </c>
    </row>
    <row r="2178" ht="14.25" customHeight="1">
      <c r="A2178" s="13" t="s">
        <v>2234</v>
      </c>
      <c r="B2178" s="13" t="s">
        <v>23</v>
      </c>
      <c r="C2178" s="13" t="str">
        <f t="array" ref="C2178">XLOOKUP(D2178,Province!$B$2:$B$108,Province!$A$2:$A$108)</f>
        <v>Brescia</v>
      </c>
      <c r="D2178" s="13" t="s">
        <v>2052</v>
      </c>
      <c r="E2178" s="13">
        <v>1083.0</v>
      </c>
      <c r="F2178" s="13">
        <f>(Comuni!$E2178/$E$7910)*100</f>
        <v>0.001822528042</v>
      </c>
      <c r="G2178" s="13">
        <f t="array" ref="G2178">Comuni!$E2178/XLOOKUP(B2178,Ripartizione_Geografica!$C$2:$C$21,Ripartizione_Geografica!$D$2:$D$21)*100</f>
        <v>0.01116017259</v>
      </c>
      <c r="H2178" s="13" t="str">
        <f t="shared" si="1"/>
        <v/>
      </c>
      <c r="I2178" s="13" t="str">
        <f t="array" ref="I2178">XLOOKUP(B2178,Ripartizione_Geografica!$C$2:$C$21,Ripartizione_Geografica!$B$2:$B$21)</f>
        <v>Nord-ovest</v>
      </c>
    </row>
    <row r="2179" ht="14.25" customHeight="1">
      <c r="A2179" s="13" t="s">
        <v>2235</v>
      </c>
      <c r="B2179" s="13" t="s">
        <v>23</v>
      </c>
      <c r="C2179" s="13" t="str">
        <f t="array" ref="C2179">XLOOKUP(D2179,Province!$B$2:$B$108,Province!$A$2:$A$108)</f>
        <v>Brescia</v>
      </c>
      <c r="D2179" s="13" t="s">
        <v>2052</v>
      </c>
      <c r="E2179" s="13">
        <v>1298.0</v>
      </c>
      <c r="F2179" s="13">
        <f>(Comuni!$E2179/$E$7910)*100</f>
        <v>0.002184341088</v>
      </c>
      <c r="G2179" s="13">
        <f t="array" ref="G2179">Comuni!$E2179/XLOOKUP(B2179,Ripartizione_Geografica!$C$2:$C$21,Ripartizione_Geografica!$D$2:$D$21)*100</f>
        <v>0.01337571932</v>
      </c>
      <c r="H2179" s="13" t="str">
        <f t="shared" si="1"/>
        <v/>
      </c>
      <c r="I2179" s="13" t="str">
        <f t="array" ref="I2179">XLOOKUP(B2179,Ripartizione_Geografica!$C$2:$C$21,Ripartizione_Geografica!$B$2:$B$21)</f>
        <v>Nord-ovest</v>
      </c>
    </row>
    <row r="2180" ht="14.25" customHeight="1">
      <c r="A2180" s="13" t="s">
        <v>2236</v>
      </c>
      <c r="B2180" s="13" t="s">
        <v>23</v>
      </c>
      <c r="C2180" s="13" t="str">
        <f t="array" ref="C2180">XLOOKUP(D2180,Province!$B$2:$B$108,Province!$A$2:$A$108)</f>
        <v>Brescia</v>
      </c>
      <c r="D2180" s="13" t="s">
        <v>2052</v>
      </c>
      <c r="E2180" s="13">
        <v>6370.0</v>
      </c>
      <c r="F2180" s="13">
        <f>(Comuni!$E2180/$E$7910)*100</f>
        <v>0.01071976328</v>
      </c>
      <c r="G2180" s="13">
        <f t="array" ref="G2180">Comuni!$E2180/XLOOKUP(B2180,Ripartizione_Geografica!$C$2:$C$21,Ripartizione_Geografica!$D$2:$D$21)*100</f>
        <v>0.06564201237</v>
      </c>
      <c r="H2180" s="13" t="str">
        <f t="shared" si="1"/>
        <v/>
      </c>
      <c r="I2180" s="13" t="str">
        <f t="array" ref="I2180">XLOOKUP(B2180,Ripartizione_Geografica!$C$2:$C$21,Ripartizione_Geografica!$B$2:$B$21)</f>
        <v>Nord-ovest</v>
      </c>
    </row>
    <row r="2181" ht="14.25" customHeight="1">
      <c r="A2181" s="13" t="s">
        <v>2237</v>
      </c>
      <c r="B2181" s="13" t="s">
        <v>23</v>
      </c>
      <c r="C2181" s="13" t="str">
        <f t="array" ref="C2181">XLOOKUP(D2181,Province!$B$2:$B$108,Province!$A$2:$A$108)</f>
        <v>Brescia</v>
      </c>
      <c r="D2181" s="13" t="s">
        <v>2052</v>
      </c>
      <c r="E2181" s="13">
        <v>7994.0</v>
      </c>
      <c r="F2181" s="13">
        <f>(Comuni!$E2181/$E$7910)*100</f>
        <v>0.01345271391</v>
      </c>
      <c r="G2181" s="13">
        <f t="array" ref="G2181">Comuni!$E2181/XLOOKUP(B2181,Ripartizione_Geografica!$C$2:$C$21,Ripartizione_Geografica!$D$2:$D$21)*100</f>
        <v>0.08237711882</v>
      </c>
      <c r="H2181" s="13" t="str">
        <f t="shared" si="1"/>
        <v/>
      </c>
      <c r="I2181" s="13" t="str">
        <f t="array" ref="I2181">XLOOKUP(B2181,Ripartizione_Geografica!$C$2:$C$21,Ripartizione_Geografica!$B$2:$B$21)</f>
        <v>Nord-ovest</v>
      </c>
    </row>
    <row r="2182" ht="14.25" customHeight="1">
      <c r="A2182" s="13" t="s">
        <v>2238</v>
      </c>
      <c r="B2182" s="13" t="s">
        <v>23</v>
      </c>
      <c r="C2182" s="13" t="str">
        <f t="array" ref="C2182">XLOOKUP(D2182,Province!$B$2:$B$108,Province!$A$2:$A$108)</f>
        <v>Brescia</v>
      </c>
      <c r="D2182" s="13" t="s">
        <v>2052</v>
      </c>
      <c r="E2182" s="13">
        <v>13447.0</v>
      </c>
      <c r="F2182" s="13">
        <f>(Comuni!$E2182/$E$7910)*100</f>
        <v>0.02262930247</v>
      </c>
      <c r="G2182" s="13">
        <f t="array" ref="G2182">Comuni!$E2182/XLOOKUP(B2182,Ripartizione_Geografica!$C$2:$C$21,Ripartizione_Geografica!$D$2:$D$21)*100</f>
        <v>0.1385695668</v>
      </c>
      <c r="H2182" s="13" t="str">
        <f t="shared" si="1"/>
        <v/>
      </c>
      <c r="I2182" s="13" t="str">
        <f t="array" ref="I2182">XLOOKUP(B2182,Ripartizione_Geografica!$C$2:$C$21,Ripartizione_Geografica!$B$2:$B$21)</f>
        <v>Nord-ovest</v>
      </c>
    </row>
    <row r="2183" ht="14.25" customHeight="1">
      <c r="A2183" s="13" t="s">
        <v>2239</v>
      </c>
      <c r="B2183" s="13" t="s">
        <v>23</v>
      </c>
      <c r="C2183" s="13" t="str">
        <f t="array" ref="C2183">XLOOKUP(D2183,Province!$B$2:$B$108,Province!$A$2:$A$108)</f>
        <v>Brescia</v>
      </c>
      <c r="D2183" s="13" t="s">
        <v>2052</v>
      </c>
      <c r="E2183" s="13">
        <v>2125.0</v>
      </c>
      <c r="F2183" s="13">
        <f>(Comuni!$E2183/$E$7910)*100</f>
        <v>0.003576059177</v>
      </c>
      <c r="G2183" s="13">
        <f t="array" ref="G2183">Comuni!$E2183/XLOOKUP(B2183,Ripartizione_Geografica!$C$2:$C$21,Ripartizione_Geografica!$D$2:$D$21)*100</f>
        <v>0.02189784557</v>
      </c>
      <c r="H2183" s="13" t="str">
        <f t="shared" si="1"/>
        <v/>
      </c>
      <c r="I2183" s="13" t="str">
        <f t="array" ref="I2183">XLOOKUP(B2183,Ripartizione_Geografica!$C$2:$C$21,Ripartizione_Geografica!$B$2:$B$21)</f>
        <v>Nord-ovest</v>
      </c>
    </row>
    <row r="2184" ht="14.25" customHeight="1">
      <c r="A2184" s="13" t="s">
        <v>2240</v>
      </c>
      <c r="B2184" s="13" t="s">
        <v>23</v>
      </c>
      <c r="C2184" s="13" t="str">
        <f t="array" ref="C2184">XLOOKUP(D2184,Province!$B$2:$B$108,Province!$A$2:$A$108)</f>
        <v>Brescia</v>
      </c>
      <c r="D2184" s="13" t="s">
        <v>2052</v>
      </c>
      <c r="E2184" s="13">
        <v>5480.0</v>
      </c>
      <c r="F2184" s="13">
        <f>(Comuni!$E2184/$E$7910)*100</f>
        <v>0.009222025549</v>
      </c>
      <c r="G2184" s="13">
        <f t="array" ref="G2184">Comuni!$E2184/XLOOKUP(B2184,Ripartizione_Geografica!$C$2:$C$21,Ripartizione_Geografica!$D$2:$D$21)*100</f>
        <v>0.0564706794</v>
      </c>
      <c r="H2184" s="13" t="str">
        <f t="shared" si="1"/>
        <v/>
      </c>
      <c r="I2184" s="13" t="str">
        <f t="array" ref="I2184">XLOOKUP(B2184,Ripartizione_Geografica!$C$2:$C$21,Ripartizione_Geografica!$B$2:$B$21)</f>
        <v>Nord-ovest</v>
      </c>
    </row>
    <row r="2185" ht="14.25" customHeight="1">
      <c r="A2185" s="13" t="s">
        <v>2241</v>
      </c>
      <c r="B2185" s="13" t="s">
        <v>23</v>
      </c>
      <c r="C2185" s="13" t="str">
        <f t="array" ref="C2185">XLOOKUP(D2185,Province!$B$2:$B$108,Province!$A$2:$A$108)</f>
        <v>Brescia</v>
      </c>
      <c r="D2185" s="13" t="s">
        <v>2052</v>
      </c>
      <c r="E2185" s="13">
        <v>566.0</v>
      </c>
      <c r="F2185" s="13">
        <f>(Comuni!$E2185/$E$7910)*100</f>
        <v>0.0009524938797</v>
      </c>
      <c r="G2185" s="13">
        <f t="array" ref="G2185">Comuni!$E2185/XLOOKUP(B2185,Ripartizione_Geografica!$C$2:$C$21,Ripartizione_Geografica!$D$2:$D$21)*100</f>
        <v>0.005832555573</v>
      </c>
      <c r="H2185" s="13" t="str">
        <f t="shared" si="1"/>
        <v/>
      </c>
      <c r="I2185" s="13" t="str">
        <f t="array" ref="I2185">XLOOKUP(B2185,Ripartizione_Geografica!$C$2:$C$21,Ripartizione_Geografica!$B$2:$B$21)</f>
        <v>Nord-ovest</v>
      </c>
    </row>
    <row r="2186" ht="14.25" customHeight="1">
      <c r="A2186" s="13" t="s">
        <v>2242</v>
      </c>
      <c r="B2186" s="13" t="s">
        <v>23</v>
      </c>
      <c r="C2186" s="13" t="str">
        <f t="array" ref="C2186">XLOOKUP(D2186,Province!$B$2:$B$108,Province!$A$2:$A$108)</f>
        <v>Brescia</v>
      </c>
      <c r="D2186" s="13" t="s">
        <v>2052</v>
      </c>
      <c r="E2186" s="13">
        <v>3877.0</v>
      </c>
      <c r="F2186" s="13">
        <f>(Comuni!$E2186/$E$7910)*100</f>
        <v>0.006524414791</v>
      </c>
      <c r="G2186" s="13">
        <f t="array" ref="G2186">Comuni!$E2186/XLOOKUP(B2186,Ripartizione_Geografica!$C$2:$C$21,Ripartizione_Geografica!$D$2:$D$21)*100</f>
        <v>0.03995197519</v>
      </c>
      <c r="H2186" s="13" t="str">
        <f t="shared" si="1"/>
        <v/>
      </c>
      <c r="I2186" s="13" t="str">
        <f t="array" ref="I2186">XLOOKUP(B2186,Ripartizione_Geografica!$C$2:$C$21,Ripartizione_Geografica!$B$2:$B$21)</f>
        <v>Nord-ovest</v>
      </c>
    </row>
    <row r="2187" ht="14.25" customHeight="1">
      <c r="A2187" s="13" t="s">
        <v>2243</v>
      </c>
      <c r="B2187" s="13" t="s">
        <v>23</v>
      </c>
      <c r="C2187" s="13" t="str">
        <f t="array" ref="C2187">XLOOKUP(D2187,Province!$B$2:$B$108,Province!$A$2:$A$108)</f>
        <v>Brescia</v>
      </c>
      <c r="D2187" s="13" t="s">
        <v>2052</v>
      </c>
      <c r="E2187" s="13">
        <v>1372.0</v>
      </c>
      <c r="F2187" s="13">
        <f>(Comuni!$E2187/$E$7910)*100</f>
        <v>0.00230887209</v>
      </c>
      <c r="G2187" s="13">
        <f t="array" ref="G2187">Comuni!$E2187/XLOOKUP(B2187,Ripartizione_Geografica!$C$2:$C$21,Ripartizione_Geografica!$D$2:$D$21)*100</f>
        <v>0.01413827959</v>
      </c>
      <c r="H2187" s="13" t="str">
        <f t="shared" si="1"/>
        <v/>
      </c>
      <c r="I2187" s="13" t="str">
        <f t="array" ref="I2187">XLOOKUP(B2187,Ripartizione_Geografica!$C$2:$C$21,Ripartizione_Geografica!$B$2:$B$21)</f>
        <v>Nord-ovest</v>
      </c>
    </row>
    <row r="2188" ht="14.25" customHeight="1">
      <c r="A2188" s="13" t="s">
        <v>2244</v>
      </c>
      <c r="B2188" s="13" t="s">
        <v>23</v>
      </c>
      <c r="C2188" s="13" t="str">
        <f t="array" ref="C2188">XLOOKUP(D2188,Province!$B$2:$B$108,Province!$A$2:$A$108)</f>
        <v>Brescia</v>
      </c>
      <c r="D2188" s="13" t="s">
        <v>2052</v>
      </c>
      <c r="E2188" s="13">
        <v>212.0</v>
      </c>
      <c r="F2188" s="13">
        <f>(Comuni!$E2188/$E$7910)*100</f>
        <v>0.0003567644921</v>
      </c>
      <c r="G2188" s="13">
        <f t="array" ref="G2188">Comuni!$E2188/XLOOKUP(B2188,Ripartizione_Geografica!$C$2:$C$21,Ripartizione_Geografica!$D$2:$D$21)*100</f>
        <v>0.002184632123</v>
      </c>
      <c r="H2188" s="13" t="str">
        <f t="shared" si="1"/>
        <v/>
      </c>
      <c r="I2188" s="13" t="str">
        <f t="array" ref="I2188">XLOOKUP(B2188,Ripartizione_Geografica!$C$2:$C$21,Ripartizione_Geografica!$B$2:$B$21)</f>
        <v>Nord-ovest</v>
      </c>
    </row>
    <row r="2189" ht="14.25" customHeight="1">
      <c r="A2189" s="13" t="s">
        <v>2245</v>
      </c>
      <c r="B2189" s="13" t="s">
        <v>23</v>
      </c>
      <c r="C2189" s="13" t="str">
        <f t="array" ref="C2189">XLOOKUP(D2189,Province!$B$2:$B$108,Province!$A$2:$A$108)</f>
        <v>Brescia</v>
      </c>
      <c r="D2189" s="13" t="s">
        <v>2052</v>
      </c>
      <c r="E2189" s="13">
        <v>8133.0</v>
      </c>
      <c r="F2189" s="13">
        <f>(Comuni!$E2189/$E$7910)*100</f>
        <v>0.01368663025</v>
      </c>
      <c r="G2189" s="13">
        <f t="array" ref="G2189">Comuni!$E2189/XLOOKUP(B2189,Ripartizione_Geografica!$C$2:$C$21,Ripartizione_Geografica!$D$2:$D$21)*100</f>
        <v>0.08380949554</v>
      </c>
      <c r="H2189" s="13" t="str">
        <f t="shared" si="1"/>
        <v/>
      </c>
      <c r="I2189" s="13" t="str">
        <f t="array" ref="I2189">XLOOKUP(B2189,Ripartizione_Geografica!$C$2:$C$21,Ripartizione_Geografica!$B$2:$B$21)</f>
        <v>Nord-ovest</v>
      </c>
    </row>
    <row r="2190" ht="14.25" customHeight="1">
      <c r="A2190" s="13" t="s">
        <v>2246</v>
      </c>
      <c r="B2190" s="13" t="s">
        <v>23</v>
      </c>
      <c r="C2190" s="13" t="str">
        <f t="array" ref="C2190">XLOOKUP(D2190,Province!$B$2:$B$108,Province!$A$2:$A$108)</f>
        <v>Brescia</v>
      </c>
      <c r="D2190" s="13" t="s">
        <v>2052</v>
      </c>
      <c r="E2190" s="13">
        <v>3875.0</v>
      </c>
      <c r="F2190" s="13">
        <f>(Comuni!$E2190/$E$7910)*100</f>
        <v>0.006521049088</v>
      </c>
      <c r="G2190" s="13">
        <f t="array" ref="G2190">Comuni!$E2190/XLOOKUP(B2190,Ripartizione_Geografica!$C$2:$C$21,Ripartizione_Geografica!$D$2:$D$21)*100</f>
        <v>0.03993136545</v>
      </c>
      <c r="H2190" s="13" t="str">
        <f t="shared" si="1"/>
        <v/>
      </c>
      <c r="I2190" s="13" t="str">
        <f t="array" ref="I2190">XLOOKUP(B2190,Ripartizione_Geografica!$C$2:$C$21,Ripartizione_Geografica!$B$2:$B$21)</f>
        <v>Nord-ovest</v>
      </c>
    </row>
    <row r="2191" ht="14.25" customHeight="1">
      <c r="A2191" s="13" t="s">
        <v>2247</v>
      </c>
      <c r="B2191" s="13" t="s">
        <v>23</v>
      </c>
      <c r="C2191" s="13" t="str">
        <f t="array" ref="C2191">XLOOKUP(D2191,Province!$B$2:$B$108,Province!$A$2:$A$108)</f>
        <v>Brescia</v>
      </c>
      <c r="D2191" s="13" t="s">
        <v>2052</v>
      </c>
      <c r="E2191" s="13">
        <v>4461.0</v>
      </c>
      <c r="F2191" s="13">
        <f>(Comuni!$E2191/$E$7910)*100</f>
        <v>0.007507199995</v>
      </c>
      <c r="G2191" s="13">
        <f t="array" ref="G2191">Comuni!$E2191/XLOOKUP(B2191,Ripartizione_Geografica!$C$2:$C$21,Ripartizione_Geografica!$D$2:$D$21)*100</f>
        <v>0.0459700184</v>
      </c>
      <c r="H2191" s="13" t="str">
        <f t="shared" si="1"/>
        <v/>
      </c>
      <c r="I2191" s="13" t="str">
        <f t="array" ref="I2191">XLOOKUP(B2191,Ripartizione_Geografica!$C$2:$C$21,Ripartizione_Geografica!$B$2:$B$21)</f>
        <v>Nord-ovest</v>
      </c>
    </row>
    <row r="2192" ht="14.25" customHeight="1">
      <c r="A2192" s="13" t="s">
        <v>2248</v>
      </c>
      <c r="B2192" s="13" t="s">
        <v>23</v>
      </c>
      <c r="C2192" s="13" t="str">
        <f t="array" ref="C2192">XLOOKUP(D2192,Province!$B$2:$B$108,Province!$A$2:$A$108)</f>
        <v>Brescia</v>
      </c>
      <c r="D2192" s="13" t="s">
        <v>2052</v>
      </c>
      <c r="E2192" s="13">
        <v>1476.0</v>
      </c>
      <c r="F2192" s="13">
        <f>(Comuni!$E2192/$E$7910)*100</f>
        <v>0.002483888633</v>
      </c>
      <c r="G2192" s="13">
        <f t="array" ref="G2192">Comuni!$E2192/XLOOKUP(B2192,Ripartizione_Geografica!$C$2:$C$21,Ripartizione_Geografica!$D$2:$D$21)*100</f>
        <v>0.01520998591</v>
      </c>
      <c r="H2192" s="13" t="str">
        <f t="shared" si="1"/>
        <v/>
      </c>
      <c r="I2192" s="13" t="str">
        <f t="array" ref="I2192">XLOOKUP(B2192,Ripartizione_Geografica!$C$2:$C$21,Ripartizione_Geografica!$B$2:$B$21)</f>
        <v>Nord-ovest</v>
      </c>
    </row>
    <row r="2193" ht="14.25" customHeight="1">
      <c r="A2193" s="13" t="s">
        <v>2249</v>
      </c>
      <c r="B2193" s="13" t="s">
        <v>23</v>
      </c>
      <c r="C2193" s="13" t="str">
        <f t="array" ref="C2193">XLOOKUP(D2193,Province!$B$2:$B$108,Province!$A$2:$A$108)</f>
        <v>Brescia</v>
      </c>
      <c r="D2193" s="13" t="s">
        <v>2052</v>
      </c>
      <c r="E2193" s="13">
        <v>10755.0</v>
      </c>
      <c r="F2193" s="13">
        <f>(Comuni!$E2193/$E$7910)*100</f>
        <v>0.01809906657</v>
      </c>
      <c r="G2193" s="13">
        <f t="array" ref="G2193">Comuni!$E2193/XLOOKUP(B2193,Ripartizione_Geografica!$C$2:$C$21,Ripartizione_Geografica!$D$2:$D$21)*100</f>
        <v>0.1108288608</v>
      </c>
      <c r="H2193" s="13" t="str">
        <f t="shared" si="1"/>
        <v/>
      </c>
      <c r="I2193" s="13" t="str">
        <f t="array" ref="I2193">XLOOKUP(B2193,Ripartizione_Geografica!$C$2:$C$21,Ripartizione_Geografica!$B$2:$B$21)</f>
        <v>Nord-ovest</v>
      </c>
    </row>
    <row r="2194" ht="14.25" customHeight="1">
      <c r="A2194" s="13" t="s">
        <v>2250</v>
      </c>
      <c r="B2194" s="13" t="s">
        <v>23</v>
      </c>
      <c r="C2194" s="13" t="str">
        <f t="array" ref="C2194">XLOOKUP(D2194,Province!$B$2:$B$108,Province!$A$2:$A$108)</f>
        <v>Brescia</v>
      </c>
      <c r="D2194" s="13" t="s">
        <v>2052</v>
      </c>
      <c r="E2194" s="13">
        <v>1432.0</v>
      </c>
      <c r="F2194" s="13">
        <f>(Comuni!$E2194/$E$7910)*100</f>
        <v>0.002409843173</v>
      </c>
      <c r="G2194" s="13">
        <f t="array" ref="G2194">Comuni!$E2194/XLOOKUP(B2194,Ripartizione_Geografica!$C$2:$C$21,Ripartizione_Geografica!$D$2:$D$21)*100</f>
        <v>0.0147565717</v>
      </c>
      <c r="H2194" s="13" t="str">
        <f t="shared" si="1"/>
        <v/>
      </c>
      <c r="I2194" s="13" t="str">
        <f t="array" ref="I2194">XLOOKUP(B2194,Ripartizione_Geografica!$C$2:$C$21,Ripartizione_Geografica!$B$2:$B$21)</f>
        <v>Nord-ovest</v>
      </c>
    </row>
    <row r="2195" ht="14.25" customHeight="1">
      <c r="A2195" s="13" t="s">
        <v>2251</v>
      </c>
      <c r="B2195" s="13" t="s">
        <v>23</v>
      </c>
      <c r="C2195" s="13" t="str">
        <f t="array" ref="C2195">XLOOKUP(D2195,Province!$B$2:$B$108,Province!$A$2:$A$108)</f>
        <v>Brescia</v>
      </c>
      <c r="D2195" s="13" t="s">
        <v>2052</v>
      </c>
      <c r="E2195" s="13">
        <v>5661.0</v>
      </c>
      <c r="F2195" s="13">
        <f>(Comuni!$E2195/$E$7910)*100</f>
        <v>0.009526621649</v>
      </c>
      <c r="G2195" s="13">
        <f t="array" ref="G2195">Comuni!$E2195/XLOOKUP(B2195,Ripartizione_Geografica!$C$2:$C$21,Ripartizione_Geografica!$D$2:$D$21)*100</f>
        <v>0.0583358606</v>
      </c>
      <c r="H2195" s="13" t="str">
        <f t="shared" si="1"/>
        <v/>
      </c>
      <c r="I2195" s="13" t="str">
        <f t="array" ref="I2195">XLOOKUP(B2195,Ripartizione_Geografica!$C$2:$C$21,Ripartizione_Geografica!$B$2:$B$21)</f>
        <v>Nord-ovest</v>
      </c>
    </row>
    <row r="2196" ht="14.25" customHeight="1">
      <c r="A2196" s="13" t="s">
        <v>2252</v>
      </c>
      <c r="B2196" s="13" t="s">
        <v>23</v>
      </c>
      <c r="C2196" s="13" t="str">
        <f t="array" ref="C2196">XLOOKUP(D2196,Province!$B$2:$B$108,Province!$A$2:$A$108)</f>
        <v>Brescia</v>
      </c>
      <c r="D2196" s="13" t="s">
        <v>2052</v>
      </c>
      <c r="E2196" s="13">
        <v>723.0</v>
      </c>
      <c r="F2196" s="13">
        <f>(Comuni!$E2196/$E$7910)*100</f>
        <v>0.001216701546</v>
      </c>
      <c r="G2196" s="13">
        <f t="array" ref="G2196">Comuni!$E2196/XLOOKUP(B2196,Ripartizione_Geografica!$C$2:$C$21,Ripartizione_Geografica!$D$2:$D$21)*100</f>
        <v>0.007450419929</v>
      </c>
      <c r="H2196" s="13" t="str">
        <f t="shared" si="1"/>
        <v/>
      </c>
      <c r="I2196" s="13" t="str">
        <f t="array" ref="I2196">XLOOKUP(B2196,Ripartizione_Geografica!$C$2:$C$21,Ripartizione_Geografica!$B$2:$B$21)</f>
        <v>Nord-ovest</v>
      </c>
    </row>
    <row r="2197" ht="14.25" customHeight="1">
      <c r="A2197" s="13" t="s">
        <v>2253</v>
      </c>
      <c r="B2197" s="13" t="s">
        <v>23</v>
      </c>
      <c r="C2197" s="13" t="str">
        <f t="array" ref="C2197">XLOOKUP(D2197,Province!$B$2:$B$108,Province!$A$2:$A$108)</f>
        <v>Brescia</v>
      </c>
      <c r="D2197" s="13" t="s">
        <v>2052</v>
      </c>
      <c r="E2197" s="13">
        <v>1933.0</v>
      </c>
      <c r="F2197" s="13">
        <f>(Comuni!$E2197/$E$7910)*100</f>
        <v>0.003252951713</v>
      </c>
      <c r="G2197" s="13">
        <f t="array" ref="G2197">Comuni!$E2197/XLOOKUP(B2197,Ripartizione_Geografica!$C$2:$C$21,Ripartizione_Geografica!$D$2:$D$21)*100</f>
        <v>0.01991931082</v>
      </c>
      <c r="H2197" s="13" t="str">
        <f t="shared" si="1"/>
        <v/>
      </c>
      <c r="I2197" s="13" t="str">
        <f t="array" ref="I2197">XLOOKUP(B2197,Ripartizione_Geografica!$C$2:$C$21,Ripartizione_Geografica!$B$2:$B$21)</f>
        <v>Nord-ovest</v>
      </c>
    </row>
    <row r="2198" ht="14.25" customHeight="1">
      <c r="A2198" s="13" t="s">
        <v>2254</v>
      </c>
      <c r="B2198" s="13" t="s">
        <v>23</v>
      </c>
      <c r="C2198" s="13" t="str">
        <f t="array" ref="C2198">XLOOKUP(D2198,Province!$B$2:$B$108,Province!$A$2:$A$108)</f>
        <v>Brescia</v>
      </c>
      <c r="D2198" s="13" t="s">
        <v>2052</v>
      </c>
      <c r="E2198" s="13">
        <v>8150.0</v>
      </c>
      <c r="F2198" s="13">
        <f>(Comuni!$E2198/$E$7910)*100</f>
        <v>0.01371523873</v>
      </c>
      <c r="G2198" s="13">
        <f t="array" ref="G2198">Comuni!$E2198/XLOOKUP(B2198,Ripartizione_Geografica!$C$2:$C$21,Ripartizione_Geografica!$D$2:$D$21)*100</f>
        <v>0.08398467831</v>
      </c>
      <c r="H2198" s="13" t="str">
        <f t="shared" si="1"/>
        <v/>
      </c>
      <c r="I2198" s="13" t="str">
        <f t="array" ref="I2198">XLOOKUP(B2198,Ripartizione_Geografica!$C$2:$C$21,Ripartizione_Geografica!$B$2:$B$21)</f>
        <v>Nord-ovest</v>
      </c>
    </row>
    <row r="2199" ht="14.25" customHeight="1">
      <c r="A2199" s="13" t="s">
        <v>2255</v>
      </c>
      <c r="B2199" s="13" t="s">
        <v>23</v>
      </c>
      <c r="C2199" s="13" t="str">
        <f t="array" ref="C2199">XLOOKUP(D2199,Province!$B$2:$B$108,Province!$A$2:$A$108)</f>
        <v>Brescia</v>
      </c>
      <c r="D2199" s="13" t="s">
        <v>2052</v>
      </c>
      <c r="E2199" s="13">
        <v>1091.0</v>
      </c>
      <c r="F2199" s="13">
        <f>(Comuni!$E2199/$E$7910)*100</f>
        <v>0.001835990853</v>
      </c>
      <c r="G2199" s="13">
        <f t="array" ref="G2199">Comuni!$E2199/XLOOKUP(B2199,Ripartizione_Geografica!$C$2:$C$21,Ripartizione_Geografica!$D$2:$D$21)*100</f>
        <v>0.01124261154</v>
      </c>
      <c r="H2199" s="13" t="str">
        <f t="shared" si="1"/>
        <v/>
      </c>
      <c r="I2199" s="13" t="str">
        <f t="array" ref="I2199">XLOOKUP(B2199,Ripartizione_Geografica!$C$2:$C$21,Ripartizione_Geografica!$B$2:$B$21)</f>
        <v>Nord-ovest</v>
      </c>
    </row>
    <row r="2200" ht="14.25" customHeight="1">
      <c r="A2200" s="13" t="s">
        <v>2256</v>
      </c>
      <c r="B2200" s="13" t="s">
        <v>23</v>
      </c>
      <c r="C2200" s="13" t="str">
        <f t="array" ref="C2200">XLOOKUP(D2200,Province!$B$2:$B$108,Province!$A$2:$A$108)</f>
        <v>Brescia</v>
      </c>
      <c r="D2200" s="13" t="s">
        <v>2052</v>
      </c>
      <c r="E2200" s="13">
        <v>4679.0</v>
      </c>
      <c r="F2200" s="13">
        <f>(Comuni!$E2200/$E$7910)*100</f>
        <v>0.007874061596</v>
      </c>
      <c r="G2200" s="13">
        <f t="array" ref="G2200">Comuni!$E2200/XLOOKUP(B2200,Ripartizione_Geografica!$C$2:$C$21,Ripartizione_Geografica!$D$2:$D$21)*100</f>
        <v>0.04821647973</v>
      </c>
      <c r="H2200" s="13" t="str">
        <f t="shared" si="1"/>
        <v/>
      </c>
      <c r="I2200" s="13" t="str">
        <f t="array" ref="I2200">XLOOKUP(B2200,Ripartizione_Geografica!$C$2:$C$21,Ripartizione_Geografica!$B$2:$B$21)</f>
        <v>Nord-ovest</v>
      </c>
    </row>
    <row r="2201" ht="14.25" customHeight="1">
      <c r="A2201" s="13" t="s">
        <v>2257</v>
      </c>
      <c r="B2201" s="13" t="s">
        <v>23</v>
      </c>
      <c r="C2201" s="13" t="str">
        <f t="array" ref="C2201">XLOOKUP(D2201,Province!$B$2:$B$108,Province!$A$2:$A$108)</f>
        <v>Pavia</v>
      </c>
      <c r="D2201" s="13" t="s">
        <v>2258</v>
      </c>
      <c r="E2201" s="13">
        <v>882.0</v>
      </c>
      <c r="F2201" s="13">
        <f>(Comuni!$E2201/$E$7910)*100</f>
        <v>0.001484274915</v>
      </c>
      <c r="G2201" s="13">
        <f t="array" ref="G2201">Comuni!$E2201/XLOOKUP(B2201,Ripartizione_Geografica!$C$2:$C$21,Ripartizione_Geografica!$D$2:$D$21)*100</f>
        <v>0.009088894021</v>
      </c>
      <c r="H2201" s="13" t="str">
        <f t="shared" si="1"/>
        <v/>
      </c>
      <c r="I2201" s="13" t="str">
        <f t="array" ref="I2201">XLOOKUP(B2201,Ripartizione_Geografica!$C$2:$C$21,Ripartizione_Geografica!$B$2:$B$21)</f>
        <v>Nord-ovest</v>
      </c>
    </row>
    <row r="2202" ht="14.25" customHeight="1">
      <c r="A2202" s="13" t="s">
        <v>2259</v>
      </c>
      <c r="B2202" s="13" t="s">
        <v>23</v>
      </c>
      <c r="C2202" s="13" t="str">
        <f t="array" ref="C2202">XLOOKUP(D2202,Province!$B$2:$B$108,Province!$A$2:$A$108)</f>
        <v>Pavia</v>
      </c>
      <c r="D2202" s="13" t="s">
        <v>2258</v>
      </c>
      <c r="E2202" s="13">
        <v>225.0</v>
      </c>
      <c r="F2202" s="13">
        <f>(Comuni!$E2202/$E$7910)*100</f>
        <v>0.00037864156</v>
      </c>
      <c r="G2202" s="13">
        <f t="array" ref="G2202">Comuni!$E2202/XLOOKUP(B2202,Ripartizione_Geografica!$C$2:$C$21,Ripartizione_Geografica!$D$2:$D$21)*100</f>
        <v>0.002318595413</v>
      </c>
      <c r="H2202" s="13" t="str">
        <f t="shared" si="1"/>
        <v/>
      </c>
      <c r="I2202" s="13" t="str">
        <f t="array" ref="I2202">XLOOKUP(B2202,Ripartizione_Geografica!$C$2:$C$21,Ripartizione_Geografica!$B$2:$B$21)</f>
        <v>Nord-ovest</v>
      </c>
    </row>
    <row r="2203" ht="14.25" customHeight="1">
      <c r="A2203" s="13" t="s">
        <v>2260</v>
      </c>
      <c r="B2203" s="13" t="s">
        <v>23</v>
      </c>
      <c r="C2203" s="13" t="str">
        <f t="array" ref="C2203">XLOOKUP(D2203,Province!$B$2:$B$108,Province!$A$2:$A$108)</f>
        <v>Pavia</v>
      </c>
      <c r="D2203" s="13" t="s">
        <v>2258</v>
      </c>
      <c r="E2203" s="13">
        <v>565.0</v>
      </c>
      <c r="F2203" s="13">
        <f>(Comuni!$E2203/$E$7910)*100</f>
        <v>0.0009508110283</v>
      </c>
      <c r="G2203" s="13">
        <f t="array" ref="G2203">Comuni!$E2203/XLOOKUP(B2203,Ripartizione_Geografica!$C$2:$C$21,Ripartizione_Geografica!$D$2:$D$21)*100</f>
        <v>0.005822250705</v>
      </c>
      <c r="H2203" s="13" t="str">
        <f t="shared" si="1"/>
        <v/>
      </c>
      <c r="I2203" s="13" t="str">
        <f t="array" ref="I2203">XLOOKUP(B2203,Ripartizione_Geografica!$C$2:$C$21,Ripartizione_Geografica!$B$2:$B$21)</f>
        <v>Nord-ovest</v>
      </c>
    </row>
    <row r="2204" ht="14.25" customHeight="1">
      <c r="A2204" s="13" t="s">
        <v>2261</v>
      </c>
      <c r="B2204" s="13" t="s">
        <v>23</v>
      </c>
      <c r="C2204" s="13" t="str">
        <f t="array" ref="C2204">XLOOKUP(D2204,Province!$B$2:$B$108,Province!$A$2:$A$108)</f>
        <v>Pavia</v>
      </c>
      <c r="D2204" s="13" t="s">
        <v>2258</v>
      </c>
      <c r="E2204" s="13">
        <v>3355.0</v>
      </c>
      <c r="F2204" s="13">
        <f>(Comuni!$E2204/$E$7910)*100</f>
        <v>0.005645966372</v>
      </c>
      <c r="G2204" s="13">
        <f t="array" ref="G2204">Comuni!$E2204/XLOOKUP(B2204,Ripartizione_Geografica!$C$2:$C$21,Ripartizione_Geografica!$D$2:$D$21)*100</f>
        <v>0.03457283383</v>
      </c>
      <c r="H2204" s="13" t="str">
        <f t="shared" si="1"/>
        <v/>
      </c>
      <c r="I2204" s="13" t="str">
        <f t="array" ref="I2204">XLOOKUP(B2204,Ripartizione_Geografica!$C$2:$C$21,Ripartizione_Geografica!$B$2:$B$21)</f>
        <v>Nord-ovest</v>
      </c>
    </row>
    <row r="2205" ht="14.25" customHeight="1">
      <c r="A2205" s="13" t="s">
        <v>2262</v>
      </c>
      <c r="B2205" s="13" t="s">
        <v>23</v>
      </c>
      <c r="C2205" s="13" t="str">
        <f t="array" ref="C2205">XLOOKUP(D2205,Province!$B$2:$B$108,Province!$A$2:$A$108)</f>
        <v>Pavia</v>
      </c>
      <c r="D2205" s="13" t="s">
        <v>2258</v>
      </c>
      <c r="E2205" s="13">
        <v>1625.0</v>
      </c>
      <c r="F2205" s="13">
        <f>(Comuni!$E2205/$E$7910)*100</f>
        <v>0.002734633489</v>
      </c>
      <c r="G2205" s="13">
        <f t="array" ref="G2205">Comuni!$E2205/XLOOKUP(B2205,Ripartizione_Geografica!$C$2:$C$21,Ripartizione_Geografica!$D$2:$D$21)*100</f>
        <v>0.01674541132</v>
      </c>
      <c r="H2205" s="13" t="str">
        <f t="shared" si="1"/>
        <v/>
      </c>
      <c r="I2205" s="13" t="str">
        <f t="array" ref="I2205">XLOOKUP(B2205,Ripartizione_Geografica!$C$2:$C$21,Ripartizione_Geografica!$B$2:$B$21)</f>
        <v>Nord-ovest</v>
      </c>
    </row>
    <row r="2206" ht="14.25" customHeight="1">
      <c r="A2206" s="13" t="s">
        <v>2263</v>
      </c>
      <c r="B2206" s="13" t="s">
        <v>23</v>
      </c>
      <c r="C2206" s="13" t="str">
        <f t="array" ref="C2206">XLOOKUP(D2206,Province!$B$2:$B$108,Province!$A$2:$A$108)</f>
        <v>Pavia</v>
      </c>
      <c r="D2206" s="13" t="s">
        <v>2258</v>
      </c>
      <c r="E2206" s="13">
        <v>402.0</v>
      </c>
      <c r="F2206" s="13">
        <f>(Comuni!$E2206/$E$7910)*100</f>
        <v>0.0006765062538</v>
      </c>
      <c r="G2206" s="13">
        <f t="array" ref="G2206">Comuni!$E2206/XLOOKUP(B2206,Ripartizione_Geografica!$C$2:$C$21,Ripartizione_Geografica!$D$2:$D$21)*100</f>
        <v>0.004142557139</v>
      </c>
      <c r="H2206" s="13" t="str">
        <f t="shared" si="1"/>
        <v/>
      </c>
      <c r="I2206" s="13" t="str">
        <f t="array" ref="I2206">XLOOKUP(B2206,Ripartizione_Geografica!$C$2:$C$21,Ripartizione_Geografica!$B$2:$B$21)</f>
        <v>Nord-ovest</v>
      </c>
    </row>
    <row r="2207" ht="14.25" customHeight="1">
      <c r="A2207" s="13" t="s">
        <v>2264</v>
      </c>
      <c r="B2207" s="13" t="s">
        <v>23</v>
      </c>
      <c r="C2207" s="13" t="str">
        <f t="array" ref="C2207">XLOOKUP(D2207,Province!$B$2:$B$108,Province!$A$2:$A$108)</f>
        <v>Pavia</v>
      </c>
      <c r="D2207" s="13" t="s">
        <v>2258</v>
      </c>
      <c r="E2207" s="13">
        <v>675.0</v>
      </c>
      <c r="F2207" s="13">
        <f>(Comuni!$E2207/$E$7910)*100</f>
        <v>0.00113592468</v>
      </c>
      <c r="G2207" s="13">
        <f t="array" ref="G2207">Comuni!$E2207/XLOOKUP(B2207,Ripartizione_Geografica!$C$2:$C$21,Ripartizione_Geografica!$D$2:$D$21)*100</f>
        <v>0.00695578624</v>
      </c>
      <c r="H2207" s="13" t="str">
        <f t="shared" si="1"/>
        <v/>
      </c>
      <c r="I2207" s="13" t="str">
        <f t="array" ref="I2207">XLOOKUP(B2207,Ripartizione_Geografica!$C$2:$C$21,Ripartizione_Geografica!$B$2:$B$21)</f>
        <v>Nord-ovest</v>
      </c>
    </row>
    <row r="2208" ht="14.25" customHeight="1">
      <c r="A2208" s="13" t="s">
        <v>2265</v>
      </c>
      <c r="B2208" s="13" t="s">
        <v>23</v>
      </c>
      <c r="C2208" s="13" t="str">
        <f t="array" ref="C2208">XLOOKUP(D2208,Province!$B$2:$B$108,Province!$A$2:$A$108)</f>
        <v>Pavia</v>
      </c>
      <c r="D2208" s="13" t="s">
        <v>2258</v>
      </c>
      <c r="E2208" s="13">
        <v>890.0</v>
      </c>
      <c r="F2208" s="13">
        <f>(Comuni!$E2208/$E$7910)*100</f>
        <v>0.001497737726</v>
      </c>
      <c r="G2208" s="13">
        <f t="array" ref="G2208">Comuni!$E2208/XLOOKUP(B2208,Ripartizione_Geografica!$C$2:$C$21,Ripartizione_Geografica!$D$2:$D$21)*100</f>
        <v>0.009171332969</v>
      </c>
      <c r="H2208" s="13" t="str">
        <f t="shared" si="1"/>
        <v/>
      </c>
      <c r="I2208" s="13" t="str">
        <f t="array" ref="I2208">XLOOKUP(B2208,Ripartizione_Geografica!$C$2:$C$21,Ripartizione_Geografica!$B$2:$B$21)</f>
        <v>Nord-ovest</v>
      </c>
    </row>
    <row r="2209" ht="14.25" customHeight="1">
      <c r="A2209" s="13" t="s">
        <v>2266</v>
      </c>
      <c r="B2209" s="13" t="s">
        <v>23</v>
      </c>
      <c r="C2209" s="13" t="str">
        <f t="array" ref="C2209">XLOOKUP(D2209,Province!$B$2:$B$108,Province!$A$2:$A$108)</f>
        <v>Pavia</v>
      </c>
      <c r="D2209" s="13" t="s">
        <v>2258</v>
      </c>
      <c r="E2209" s="13">
        <v>1715.0</v>
      </c>
      <c r="F2209" s="13">
        <f>(Comuni!$E2209/$E$7910)*100</f>
        <v>0.002886090113</v>
      </c>
      <c r="G2209" s="13">
        <f t="array" ref="G2209">Comuni!$E2209/XLOOKUP(B2209,Ripartizione_Geografica!$C$2:$C$21,Ripartizione_Geografica!$D$2:$D$21)*100</f>
        <v>0.01767284948</v>
      </c>
      <c r="H2209" s="13" t="str">
        <f t="shared" si="1"/>
        <v/>
      </c>
      <c r="I2209" s="13" t="str">
        <f t="array" ref="I2209">XLOOKUP(B2209,Ripartizione_Geografica!$C$2:$C$21,Ripartizione_Geografica!$B$2:$B$21)</f>
        <v>Nord-ovest</v>
      </c>
    </row>
    <row r="2210" ht="14.25" customHeight="1">
      <c r="A2210" s="13" t="s">
        <v>2267</v>
      </c>
      <c r="B2210" s="13" t="s">
        <v>23</v>
      </c>
      <c r="C2210" s="13" t="str">
        <f t="array" ref="C2210">XLOOKUP(D2210,Province!$B$2:$B$108,Province!$A$2:$A$108)</f>
        <v>Pavia</v>
      </c>
      <c r="D2210" s="13" t="s">
        <v>2258</v>
      </c>
      <c r="E2210" s="13">
        <v>1032.0</v>
      </c>
      <c r="F2210" s="13">
        <f>(Comuni!$E2210/$E$7910)*100</f>
        <v>0.001736702622</v>
      </c>
      <c r="G2210" s="13">
        <f t="array" ref="G2210">Comuni!$E2210/XLOOKUP(B2210,Ripartizione_Geografica!$C$2:$C$21,Ripartizione_Geografica!$D$2:$D$21)*100</f>
        <v>0.0106346243</v>
      </c>
      <c r="H2210" s="13" t="str">
        <f t="shared" si="1"/>
        <v/>
      </c>
      <c r="I2210" s="13" t="str">
        <f t="array" ref="I2210">XLOOKUP(B2210,Ripartizione_Geografica!$C$2:$C$21,Ripartizione_Geografica!$B$2:$B$21)</f>
        <v>Nord-ovest</v>
      </c>
    </row>
    <row r="2211" ht="14.25" customHeight="1">
      <c r="A2211" s="13" t="s">
        <v>2268</v>
      </c>
      <c r="B2211" s="13" t="s">
        <v>23</v>
      </c>
      <c r="C2211" s="13" t="str">
        <f t="array" ref="C2211">XLOOKUP(D2211,Province!$B$2:$B$108,Province!$A$2:$A$108)</f>
        <v>Pavia</v>
      </c>
      <c r="D2211" s="13" t="s">
        <v>2258</v>
      </c>
      <c r="E2211" s="13">
        <v>582.0</v>
      </c>
      <c r="F2211" s="13">
        <f>(Comuni!$E2211/$E$7910)*100</f>
        <v>0.0009794195018</v>
      </c>
      <c r="G2211" s="13">
        <f t="array" ref="G2211">Comuni!$E2211/XLOOKUP(B2211,Ripartizione_Geografica!$C$2:$C$21,Ripartizione_Geografica!$D$2:$D$21)*100</f>
        <v>0.005997433469</v>
      </c>
      <c r="H2211" s="13" t="str">
        <f t="shared" si="1"/>
        <v/>
      </c>
      <c r="I2211" s="13" t="str">
        <f t="array" ref="I2211">XLOOKUP(B2211,Ripartizione_Geografica!$C$2:$C$21,Ripartizione_Geografica!$B$2:$B$21)</f>
        <v>Nord-ovest</v>
      </c>
    </row>
    <row r="2212" ht="14.25" customHeight="1">
      <c r="A2212" s="13" t="s">
        <v>2269</v>
      </c>
      <c r="B2212" s="13" t="s">
        <v>23</v>
      </c>
      <c r="C2212" s="13" t="str">
        <f t="array" ref="C2212">XLOOKUP(D2212,Province!$B$2:$B$108,Province!$A$2:$A$108)</f>
        <v>Pavia</v>
      </c>
      <c r="D2212" s="13" t="s">
        <v>2258</v>
      </c>
      <c r="E2212" s="13">
        <v>6287.0</v>
      </c>
      <c r="F2212" s="13">
        <f>(Comuni!$E2212/$E$7910)*100</f>
        <v>0.01058008661</v>
      </c>
      <c r="G2212" s="13">
        <f t="array" ref="G2212">Comuni!$E2212/XLOOKUP(B2212,Ripartizione_Geografica!$C$2:$C$21,Ripartizione_Geografica!$D$2:$D$21)*100</f>
        <v>0.06478670829</v>
      </c>
      <c r="H2212" s="13" t="str">
        <f t="shared" si="1"/>
        <v/>
      </c>
      <c r="I2212" s="13" t="str">
        <f t="array" ref="I2212">XLOOKUP(B2212,Ripartizione_Geografica!$C$2:$C$21,Ripartizione_Geografica!$B$2:$B$21)</f>
        <v>Nord-ovest</v>
      </c>
    </row>
    <row r="2213" ht="14.25" customHeight="1">
      <c r="A2213" s="13" t="s">
        <v>2270</v>
      </c>
      <c r="B2213" s="13" t="s">
        <v>23</v>
      </c>
      <c r="C2213" s="13" t="str">
        <f t="array" ref="C2213">XLOOKUP(D2213,Province!$B$2:$B$108,Province!$A$2:$A$108)</f>
        <v>Pavia</v>
      </c>
      <c r="D2213" s="13" t="s">
        <v>2258</v>
      </c>
      <c r="E2213" s="13">
        <v>2775.0</v>
      </c>
      <c r="F2213" s="13">
        <f>(Comuni!$E2213/$E$7910)*100</f>
        <v>0.004669912573</v>
      </c>
      <c r="G2213" s="13">
        <f t="array" ref="G2213">Comuni!$E2213/XLOOKUP(B2213,Ripartizione_Geografica!$C$2:$C$21,Ripartizione_Geografica!$D$2:$D$21)*100</f>
        <v>0.0285960101</v>
      </c>
      <c r="H2213" s="13" t="str">
        <f t="shared" si="1"/>
        <v/>
      </c>
      <c r="I2213" s="13" t="str">
        <f t="array" ref="I2213">XLOOKUP(B2213,Ripartizione_Geografica!$C$2:$C$21,Ripartizione_Geografica!$B$2:$B$21)</f>
        <v>Nord-ovest</v>
      </c>
    </row>
    <row r="2214" ht="14.25" customHeight="1">
      <c r="A2214" s="13" t="s">
        <v>2271</v>
      </c>
      <c r="B2214" s="13" t="s">
        <v>23</v>
      </c>
      <c r="C2214" s="13" t="str">
        <f t="array" ref="C2214">XLOOKUP(D2214,Province!$B$2:$B$108,Province!$A$2:$A$108)</f>
        <v>Pavia</v>
      </c>
      <c r="D2214" s="13" t="s">
        <v>2258</v>
      </c>
      <c r="E2214" s="13">
        <v>2659.0</v>
      </c>
      <c r="F2214" s="13">
        <f>(Comuni!$E2214/$E$7910)*100</f>
        <v>0.004474701813</v>
      </c>
      <c r="G2214" s="13">
        <f t="array" ref="G2214">Comuni!$E2214/XLOOKUP(B2214,Ripartizione_Geografica!$C$2:$C$21,Ripartizione_Geografica!$D$2:$D$21)*100</f>
        <v>0.02740064535</v>
      </c>
      <c r="H2214" s="13" t="str">
        <f t="shared" si="1"/>
        <v/>
      </c>
      <c r="I2214" s="13" t="str">
        <f t="array" ref="I2214">XLOOKUP(B2214,Ripartizione_Geografica!$C$2:$C$21,Ripartizione_Geografica!$B$2:$B$21)</f>
        <v>Nord-ovest</v>
      </c>
    </row>
    <row r="2215" ht="14.25" customHeight="1">
      <c r="A2215" s="13" t="s">
        <v>2272</v>
      </c>
      <c r="B2215" s="13" t="s">
        <v>23</v>
      </c>
      <c r="C2215" s="13" t="str">
        <f t="array" ref="C2215">XLOOKUP(D2215,Province!$B$2:$B$108,Province!$A$2:$A$108)</f>
        <v>Pavia</v>
      </c>
      <c r="D2215" s="13" t="s">
        <v>2258</v>
      </c>
      <c r="E2215" s="13">
        <v>1382.0</v>
      </c>
      <c r="F2215" s="13">
        <f>(Comuni!$E2215/$E$7910)*100</f>
        <v>0.002325700604</v>
      </c>
      <c r="G2215" s="13">
        <f t="array" ref="G2215">Comuni!$E2215/XLOOKUP(B2215,Ripartizione_Geografica!$C$2:$C$21,Ripartizione_Geografica!$D$2:$D$21)*100</f>
        <v>0.01424132827</v>
      </c>
      <c r="H2215" s="13" t="str">
        <f t="shared" si="1"/>
        <v/>
      </c>
      <c r="I2215" s="13" t="str">
        <f t="array" ref="I2215">XLOOKUP(B2215,Ripartizione_Geografica!$C$2:$C$21,Ripartizione_Geografica!$B$2:$B$21)</f>
        <v>Nord-ovest</v>
      </c>
    </row>
    <row r="2216" ht="14.25" customHeight="1">
      <c r="A2216" s="13" t="s">
        <v>2273</v>
      </c>
      <c r="B2216" s="13" t="s">
        <v>23</v>
      </c>
      <c r="C2216" s="13" t="str">
        <f t="array" ref="C2216">XLOOKUP(D2216,Province!$B$2:$B$108,Province!$A$2:$A$108)</f>
        <v>Pavia</v>
      </c>
      <c r="D2216" s="13" t="s">
        <v>2258</v>
      </c>
      <c r="E2216" s="13">
        <v>423.0</v>
      </c>
      <c r="F2216" s="13">
        <f>(Comuni!$E2216/$E$7910)*100</f>
        <v>0.0007118461327</v>
      </c>
      <c r="G2216" s="13">
        <f t="array" ref="G2216">Comuni!$E2216/XLOOKUP(B2216,Ripartizione_Geografica!$C$2:$C$21,Ripartizione_Geografica!$D$2:$D$21)*100</f>
        <v>0.004358959377</v>
      </c>
      <c r="H2216" s="13" t="str">
        <f t="shared" si="1"/>
        <v/>
      </c>
      <c r="I2216" s="13" t="str">
        <f t="array" ref="I2216">XLOOKUP(B2216,Ripartizione_Geografica!$C$2:$C$21,Ripartizione_Geografica!$B$2:$B$21)</f>
        <v>Nord-ovest</v>
      </c>
    </row>
    <row r="2217" ht="14.25" customHeight="1">
      <c r="A2217" s="13" t="s">
        <v>2274</v>
      </c>
      <c r="B2217" s="13" t="s">
        <v>23</v>
      </c>
      <c r="C2217" s="13" t="str">
        <f t="array" ref="C2217">XLOOKUP(D2217,Province!$B$2:$B$108,Province!$A$2:$A$108)</f>
        <v>Pavia</v>
      </c>
      <c r="D2217" s="13" t="s">
        <v>2258</v>
      </c>
      <c r="E2217" s="13">
        <v>1035.0</v>
      </c>
      <c r="F2217" s="13">
        <f>(Comuni!$E2217/$E$7910)*100</f>
        <v>0.001741751176</v>
      </c>
      <c r="G2217" s="13">
        <f t="array" ref="G2217">Comuni!$E2217/XLOOKUP(B2217,Ripartizione_Geografica!$C$2:$C$21,Ripartizione_Geografica!$D$2:$D$21)*100</f>
        <v>0.0106655389</v>
      </c>
      <c r="H2217" s="13" t="str">
        <f t="shared" si="1"/>
        <v/>
      </c>
      <c r="I2217" s="13" t="str">
        <f t="array" ref="I2217">XLOOKUP(B2217,Ripartizione_Geografica!$C$2:$C$21,Ripartizione_Geografica!$B$2:$B$21)</f>
        <v>Nord-ovest</v>
      </c>
    </row>
    <row r="2218" ht="14.25" customHeight="1">
      <c r="A2218" s="13" t="s">
        <v>2275</v>
      </c>
      <c r="B2218" s="13" t="s">
        <v>23</v>
      </c>
      <c r="C2218" s="13" t="str">
        <f t="array" ref="C2218">XLOOKUP(D2218,Province!$B$2:$B$108,Province!$A$2:$A$108)</f>
        <v>Pavia</v>
      </c>
      <c r="D2218" s="13" t="s">
        <v>2258</v>
      </c>
      <c r="E2218" s="13">
        <v>2589.0</v>
      </c>
      <c r="F2218" s="13">
        <f>(Comuni!$E2218/$E$7910)*100</f>
        <v>0.004356902217</v>
      </c>
      <c r="G2218" s="13">
        <f t="array" ref="G2218">Comuni!$E2218/XLOOKUP(B2218,Ripartizione_Geografica!$C$2:$C$21,Ripartizione_Geografica!$D$2:$D$21)*100</f>
        <v>0.02667930456</v>
      </c>
      <c r="H2218" s="13" t="str">
        <f t="shared" si="1"/>
        <v/>
      </c>
      <c r="I2218" s="13" t="str">
        <f t="array" ref="I2218">XLOOKUP(B2218,Ripartizione_Geografica!$C$2:$C$21,Ripartizione_Geografica!$B$2:$B$21)</f>
        <v>Nord-ovest</v>
      </c>
    </row>
    <row r="2219" ht="14.25" customHeight="1">
      <c r="A2219" s="13" t="s">
        <v>2276</v>
      </c>
      <c r="B2219" s="13" t="s">
        <v>23</v>
      </c>
      <c r="C2219" s="13" t="str">
        <f t="array" ref="C2219">XLOOKUP(D2219,Province!$B$2:$B$108,Province!$A$2:$A$108)</f>
        <v>Pavia</v>
      </c>
      <c r="D2219" s="13" t="s">
        <v>2258</v>
      </c>
      <c r="E2219" s="13">
        <v>633.0</v>
      </c>
      <c r="F2219" s="13">
        <f>(Comuni!$E2219/$E$7910)*100</f>
        <v>0.001065244922</v>
      </c>
      <c r="G2219" s="13">
        <f t="array" ref="G2219">Comuni!$E2219/XLOOKUP(B2219,Ripartizione_Geografica!$C$2:$C$21,Ripartizione_Geografica!$D$2:$D$21)*100</f>
        <v>0.006522981763</v>
      </c>
      <c r="H2219" s="13" t="str">
        <f t="shared" si="1"/>
        <v/>
      </c>
      <c r="I2219" s="13" t="str">
        <f t="array" ref="I2219">XLOOKUP(B2219,Ripartizione_Geografica!$C$2:$C$21,Ripartizione_Geografica!$B$2:$B$21)</f>
        <v>Nord-ovest</v>
      </c>
    </row>
    <row r="2220" ht="14.25" customHeight="1">
      <c r="A2220" s="13" t="s">
        <v>2277</v>
      </c>
      <c r="B2220" s="13" t="s">
        <v>23</v>
      </c>
      <c r="C2220" s="13" t="str">
        <f t="array" ref="C2220">XLOOKUP(D2220,Province!$B$2:$B$108,Province!$A$2:$A$108)</f>
        <v>Pavia</v>
      </c>
      <c r="D2220" s="13" t="s">
        <v>2258</v>
      </c>
      <c r="E2220" s="13">
        <v>689.0</v>
      </c>
      <c r="F2220" s="13">
        <f>(Comuni!$E2220/$E$7910)*100</f>
        <v>0.001159484599</v>
      </c>
      <c r="G2220" s="13">
        <f t="array" ref="G2220">Comuni!$E2220/XLOOKUP(B2220,Ripartizione_Geografica!$C$2:$C$21,Ripartizione_Geografica!$D$2:$D$21)*100</f>
        <v>0.007100054399</v>
      </c>
      <c r="H2220" s="13" t="str">
        <f t="shared" si="1"/>
        <v/>
      </c>
      <c r="I2220" s="13" t="str">
        <f t="array" ref="I2220">XLOOKUP(B2220,Ripartizione_Geografica!$C$2:$C$21,Ripartizione_Geografica!$B$2:$B$21)</f>
        <v>Nord-ovest</v>
      </c>
    </row>
    <row r="2221" ht="14.25" customHeight="1">
      <c r="A2221" s="13" t="s">
        <v>2278</v>
      </c>
      <c r="B2221" s="13" t="s">
        <v>23</v>
      </c>
      <c r="C2221" s="13" t="str">
        <f t="array" ref="C2221">XLOOKUP(D2221,Province!$B$2:$B$108,Province!$A$2:$A$108)</f>
        <v>Pavia</v>
      </c>
      <c r="D2221" s="13" t="s">
        <v>2258</v>
      </c>
      <c r="E2221" s="13">
        <v>853.0</v>
      </c>
      <c r="F2221" s="13">
        <f>(Comuni!$E2221/$E$7910)*100</f>
        <v>0.001435472225</v>
      </c>
      <c r="G2221" s="13">
        <f t="array" ref="G2221">Comuni!$E2221/XLOOKUP(B2221,Ripartizione_Geografica!$C$2:$C$21,Ripartizione_Geografica!$D$2:$D$21)*100</f>
        <v>0.008790052834</v>
      </c>
      <c r="H2221" s="13" t="str">
        <f t="shared" si="1"/>
        <v/>
      </c>
      <c r="I2221" s="13" t="str">
        <f t="array" ref="I2221">XLOOKUP(B2221,Ripartizione_Geografica!$C$2:$C$21,Ripartizione_Geografica!$B$2:$B$21)</f>
        <v>Nord-ovest</v>
      </c>
    </row>
    <row r="2222" ht="14.25" customHeight="1">
      <c r="A2222" s="13" t="s">
        <v>2279</v>
      </c>
      <c r="B2222" s="13" t="s">
        <v>23</v>
      </c>
      <c r="C2222" s="13" t="str">
        <f t="array" ref="C2222">XLOOKUP(D2222,Province!$B$2:$B$108,Province!$A$2:$A$108)</f>
        <v>Pavia</v>
      </c>
      <c r="D2222" s="13" t="s">
        <v>2258</v>
      </c>
      <c r="E2222" s="13">
        <v>3535.0</v>
      </c>
      <c r="F2222" s="13">
        <f>(Comuni!$E2222/$E$7910)*100</f>
        <v>0.00594887962</v>
      </c>
      <c r="G2222" s="13">
        <f t="array" ref="G2222">Comuni!$E2222/XLOOKUP(B2222,Ripartizione_Geografica!$C$2:$C$21,Ripartizione_Geografica!$D$2:$D$21)*100</f>
        <v>0.03642771016</v>
      </c>
      <c r="H2222" s="13" t="str">
        <f t="shared" si="1"/>
        <v/>
      </c>
      <c r="I2222" s="13" t="str">
        <f t="array" ref="I2222">XLOOKUP(B2222,Ripartizione_Geografica!$C$2:$C$21,Ripartizione_Geografica!$B$2:$B$21)</f>
        <v>Nord-ovest</v>
      </c>
    </row>
    <row r="2223" ht="14.25" customHeight="1">
      <c r="A2223" s="13" t="s">
        <v>2280</v>
      </c>
      <c r="B2223" s="13" t="s">
        <v>23</v>
      </c>
      <c r="C2223" s="13" t="str">
        <f t="array" ref="C2223">XLOOKUP(D2223,Province!$B$2:$B$108,Province!$A$2:$A$108)</f>
        <v>Pavia</v>
      </c>
      <c r="D2223" s="13" t="s">
        <v>2258</v>
      </c>
      <c r="E2223" s="13">
        <v>9073.0</v>
      </c>
      <c r="F2223" s="13">
        <f>(Comuni!$E2223/$E$7910)*100</f>
        <v>0.01526851055</v>
      </c>
      <c r="G2223" s="13">
        <f t="array" ref="G2223">Comuni!$E2223/XLOOKUP(B2223,Ripartizione_Geografica!$C$2:$C$21,Ripartizione_Geografica!$D$2:$D$21)*100</f>
        <v>0.09349607194</v>
      </c>
      <c r="H2223" s="13" t="str">
        <f t="shared" si="1"/>
        <v/>
      </c>
      <c r="I2223" s="13" t="str">
        <f t="array" ref="I2223">XLOOKUP(B2223,Ripartizione_Geografica!$C$2:$C$21,Ripartizione_Geografica!$B$2:$B$21)</f>
        <v>Nord-ovest</v>
      </c>
    </row>
    <row r="2224" ht="14.25" customHeight="1">
      <c r="A2224" s="13" t="s">
        <v>2281</v>
      </c>
      <c r="B2224" s="13" t="s">
        <v>23</v>
      </c>
      <c r="C2224" s="13" t="str">
        <f t="array" ref="C2224">XLOOKUP(D2224,Province!$B$2:$B$108,Province!$A$2:$A$108)</f>
        <v>Pavia</v>
      </c>
      <c r="D2224" s="13" t="s">
        <v>2258</v>
      </c>
      <c r="E2224" s="13">
        <v>128.0</v>
      </c>
      <c r="F2224" s="13">
        <f>(Comuni!$E2224/$E$7910)*100</f>
        <v>0.0002154049763</v>
      </c>
      <c r="G2224" s="13">
        <f t="array" ref="G2224">Comuni!$E2224/XLOOKUP(B2224,Ripartizione_Geografica!$C$2:$C$21,Ripartizione_Geografica!$D$2:$D$21)*100</f>
        <v>0.001319023169</v>
      </c>
      <c r="H2224" s="13" t="str">
        <f t="shared" si="1"/>
        <v/>
      </c>
      <c r="I2224" s="13" t="str">
        <f t="array" ref="I2224">XLOOKUP(B2224,Ripartizione_Geografica!$C$2:$C$21,Ripartizione_Geografica!$B$2:$B$21)</f>
        <v>Nord-ovest</v>
      </c>
    </row>
    <row r="2225" ht="14.25" customHeight="1">
      <c r="A2225" s="13" t="s">
        <v>2282</v>
      </c>
      <c r="B2225" s="13" t="s">
        <v>23</v>
      </c>
      <c r="C2225" s="13" t="str">
        <f t="array" ref="C2225">XLOOKUP(D2225,Province!$B$2:$B$108,Province!$A$2:$A$108)</f>
        <v>Pavia</v>
      </c>
      <c r="D2225" s="13" t="s">
        <v>2258</v>
      </c>
      <c r="E2225" s="13">
        <v>990.0</v>
      </c>
      <c r="F2225" s="13">
        <f>(Comuni!$E2225/$E$7910)*100</f>
        <v>0.001666022864</v>
      </c>
      <c r="G2225" s="13">
        <f t="array" ref="G2225">Comuni!$E2225/XLOOKUP(B2225,Ripartizione_Geografica!$C$2:$C$21,Ripartizione_Geografica!$D$2:$D$21)*100</f>
        <v>0.01020181982</v>
      </c>
      <c r="H2225" s="13" t="str">
        <f t="shared" si="1"/>
        <v/>
      </c>
      <c r="I2225" s="13" t="str">
        <f t="array" ref="I2225">XLOOKUP(B2225,Ripartizione_Geografica!$C$2:$C$21,Ripartizione_Geografica!$B$2:$B$21)</f>
        <v>Nord-ovest</v>
      </c>
    </row>
    <row r="2226" ht="14.25" customHeight="1">
      <c r="A2226" s="13" t="s">
        <v>2283</v>
      </c>
      <c r="B2226" s="13" t="s">
        <v>23</v>
      </c>
      <c r="C2226" s="13" t="str">
        <f t="array" ref="C2226">XLOOKUP(D2226,Province!$B$2:$B$108,Province!$A$2:$A$108)</f>
        <v>Pavia</v>
      </c>
      <c r="D2226" s="13" t="s">
        <v>2258</v>
      </c>
      <c r="E2226" s="13">
        <v>1636.0</v>
      </c>
      <c r="F2226" s="13">
        <f>(Comuni!$E2226/$E$7910)*100</f>
        <v>0.002753144854</v>
      </c>
      <c r="G2226" s="13">
        <f t="array" ref="G2226">Comuni!$E2226/XLOOKUP(B2226,Ripartizione_Geografica!$C$2:$C$21,Ripartizione_Geografica!$D$2:$D$21)*100</f>
        <v>0.01685876487</v>
      </c>
      <c r="H2226" s="13" t="str">
        <f t="shared" si="1"/>
        <v/>
      </c>
      <c r="I2226" s="13" t="str">
        <f t="array" ref="I2226">XLOOKUP(B2226,Ripartizione_Geografica!$C$2:$C$21,Ripartizione_Geografica!$B$2:$B$21)</f>
        <v>Nord-ovest</v>
      </c>
    </row>
    <row r="2227" ht="14.25" customHeight="1">
      <c r="A2227" s="13" t="s">
        <v>2284</v>
      </c>
      <c r="B2227" s="13" t="s">
        <v>23</v>
      </c>
      <c r="C2227" s="13" t="str">
        <f t="array" ref="C2227">XLOOKUP(D2227,Province!$B$2:$B$108,Province!$A$2:$A$108)</f>
        <v>Pavia</v>
      </c>
      <c r="D2227" s="13" t="s">
        <v>2258</v>
      </c>
      <c r="E2227" s="13">
        <v>1423.0</v>
      </c>
      <c r="F2227" s="13">
        <f>(Comuni!$E2227/$E$7910)*100</f>
        <v>0.00239469751</v>
      </c>
      <c r="G2227" s="13">
        <f t="array" ref="G2227">Comuni!$E2227/XLOOKUP(B2227,Ripartizione_Geografica!$C$2:$C$21,Ripartizione_Geografica!$D$2:$D$21)*100</f>
        <v>0.01466382788</v>
      </c>
      <c r="H2227" s="13" t="str">
        <f t="shared" si="1"/>
        <v/>
      </c>
      <c r="I2227" s="13" t="str">
        <f t="array" ref="I2227">XLOOKUP(B2227,Ripartizione_Geografica!$C$2:$C$21,Ripartizione_Geografica!$B$2:$B$21)</f>
        <v>Nord-ovest</v>
      </c>
    </row>
    <row r="2228" ht="14.25" customHeight="1">
      <c r="A2228" s="13" t="s">
        <v>2285</v>
      </c>
      <c r="B2228" s="13" t="s">
        <v>23</v>
      </c>
      <c r="C2228" s="13" t="str">
        <f t="array" ref="C2228">XLOOKUP(D2228,Province!$B$2:$B$108,Province!$A$2:$A$108)</f>
        <v>Pavia</v>
      </c>
      <c r="D2228" s="13" t="s">
        <v>2258</v>
      </c>
      <c r="E2228" s="13">
        <v>1516.0</v>
      </c>
      <c r="F2228" s="13">
        <f>(Comuni!$E2228/$E$7910)*100</f>
        <v>0.002551202688</v>
      </c>
      <c r="G2228" s="13">
        <f t="array" ref="G2228">Comuni!$E2228/XLOOKUP(B2228,Ripartizione_Geografica!$C$2:$C$21,Ripartizione_Geografica!$D$2:$D$21)*100</f>
        <v>0.01562218065</v>
      </c>
      <c r="H2228" s="13" t="str">
        <f t="shared" si="1"/>
        <v/>
      </c>
      <c r="I2228" s="13" t="str">
        <f t="array" ref="I2228">XLOOKUP(B2228,Ripartizione_Geografica!$C$2:$C$21,Ripartizione_Geografica!$B$2:$B$21)</f>
        <v>Nord-ovest</v>
      </c>
    </row>
    <row r="2229" ht="14.25" customHeight="1">
      <c r="A2229" s="13" t="s">
        <v>2286</v>
      </c>
      <c r="B2229" s="13" t="s">
        <v>23</v>
      </c>
      <c r="C2229" s="13" t="str">
        <f t="array" ref="C2229">XLOOKUP(D2229,Province!$B$2:$B$108,Province!$A$2:$A$108)</f>
        <v>Pavia</v>
      </c>
      <c r="D2229" s="13" t="s">
        <v>2258</v>
      </c>
      <c r="E2229" s="13">
        <v>483.0</v>
      </c>
      <c r="F2229" s="13">
        <f>(Comuni!$E2229/$E$7910)*100</f>
        <v>0.0008128172154</v>
      </c>
      <c r="G2229" s="13">
        <f t="array" ref="G2229">Comuni!$E2229/XLOOKUP(B2229,Ripartizione_Geografica!$C$2:$C$21,Ripartizione_Geografica!$D$2:$D$21)*100</f>
        <v>0.004977251488</v>
      </c>
      <c r="H2229" s="13" t="str">
        <f t="shared" si="1"/>
        <v/>
      </c>
      <c r="I2229" s="13" t="str">
        <f t="array" ref="I2229">XLOOKUP(B2229,Ripartizione_Geografica!$C$2:$C$21,Ripartizione_Geografica!$B$2:$B$21)</f>
        <v>Nord-ovest</v>
      </c>
    </row>
    <row r="2230" ht="14.25" customHeight="1">
      <c r="A2230" s="13" t="s">
        <v>2287</v>
      </c>
      <c r="B2230" s="13" t="s">
        <v>23</v>
      </c>
      <c r="C2230" s="13" t="str">
        <f t="array" ref="C2230">XLOOKUP(D2230,Province!$B$2:$B$108,Province!$A$2:$A$108)</f>
        <v>Pavia</v>
      </c>
      <c r="D2230" s="13" t="s">
        <v>2258</v>
      </c>
      <c r="E2230" s="13">
        <v>895.0</v>
      </c>
      <c r="F2230" s="13">
        <f>(Comuni!$E2230/$E$7910)*100</f>
        <v>0.001506151983</v>
      </c>
      <c r="G2230" s="13">
        <f t="array" ref="G2230">Comuni!$E2230/XLOOKUP(B2230,Ripartizione_Geografica!$C$2:$C$21,Ripartizione_Geografica!$D$2:$D$21)*100</f>
        <v>0.009222857311</v>
      </c>
      <c r="H2230" s="13" t="str">
        <f t="shared" si="1"/>
        <v/>
      </c>
      <c r="I2230" s="13" t="str">
        <f t="array" ref="I2230">XLOOKUP(B2230,Ripartizione_Geografica!$C$2:$C$21,Ripartizione_Geografica!$B$2:$B$21)</f>
        <v>Nord-ovest</v>
      </c>
    </row>
    <row r="2231" ht="14.25" customHeight="1">
      <c r="A2231" s="13" t="s">
        <v>2288</v>
      </c>
      <c r="B2231" s="13" t="s">
        <v>23</v>
      </c>
      <c r="C2231" s="13" t="str">
        <f t="array" ref="C2231">XLOOKUP(D2231,Province!$B$2:$B$108,Province!$A$2:$A$108)</f>
        <v>Pavia</v>
      </c>
      <c r="D2231" s="13" t="s">
        <v>2258</v>
      </c>
      <c r="E2231" s="13">
        <v>2500.0</v>
      </c>
      <c r="F2231" s="13">
        <f>(Comuni!$E2231/$E$7910)*100</f>
        <v>0.004207128444</v>
      </c>
      <c r="G2231" s="13">
        <f t="array" ref="G2231">Comuni!$E2231/XLOOKUP(B2231,Ripartizione_Geografica!$C$2:$C$21,Ripartizione_Geografica!$D$2:$D$21)*100</f>
        <v>0.02576217126</v>
      </c>
      <c r="H2231" s="13" t="str">
        <f t="shared" si="1"/>
        <v/>
      </c>
      <c r="I2231" s="13" t="str">
        <f t="array" ref="I2231">XLOOKUP(B2231,Ripartizione_Geografica!$C$2:$C$21,Ripartizione_Geografica!$B$2:$B$21)</f>
        <v>Nord-ovest</v>
      </c>
    </row>
    <row r="2232" ht="14.25" customHeight="1">
      <c r="A2232" s="13" t="s">
        <v>2289</v>
      </c>
      <c r="B2232" s="13" t="s">
        <v>23</v>
      </c>
      <c r="C2232" s="13" t="str">
        <f t="array" ref="C2232">XLOOKUP(D2232,Province!$B$2:$B$108,Province!$A$2:$A$108)</f>
        <v>Pavia</v>
      </c>
      <c r="D2232" s="13" t="s">
        <v>2258</v>
      </c>
      <c r="E2232" s="13">
        <v>8480.0</v>
      </c>
      <c r="F2232" s="13">
        <f>(Comuni!$E2232/$E$7910)*100</f>
        <v>0.01427057968</v>
      </c>
      <c r="G2232" s="13">
        <f t="array" ref="G2232">Comuni!$E2232/XLOOKUP(B2232,Ripartizione_Geografica!$C$2:$C$21,Ripartizione_Geografica!$D$2:$D$21)*100</f>
        <v>0.08738528492</v>
      </c>
      <c r="H2232" s="13" t="str">
        <f t="shared" si="1"/>
        <v/>
      </c>
      <c r="I2232" s="13" t="str">
        <f t="array" ref="I2232">XLOOKUP(B2232,Ripartizione_Geografica!$C$2:$C$21,Ripartizione_Geografica!$B$2:$B$21)</f>
        <v>Nord-ovest</v>
      </c>
    </row>
    <row r="2233" ht="14.25" customHeight="1">
      <c r="A2233" s="13" t="s">
        <v>2290</v>
      </c>
      <c r="B2233" s="13" t="s">
        <v>23</v>
      </c>
      <c r="C2233" s="13" t="str">
        <f t="array" ref="C2233">XLOOKUP(D2233,Province!$B$2:$B$108,Province!$A$2:$A$108)</f>
        <v>Pavia</v>
      </c>
      <c r="D2233" s="13" t="s">
        <v>2258</v>
      </c>
      <c r="E2233" s="13">
        <v>6940.0</v>
      </c>
      <c r="F2233" s="13">
        <f>(Comuni!$E2233/$E$7910)*100</f>
        <v>0.01167898856</v>
      </c>
      <c r="G2233" s="13">
        <f t="array" ref="G2233">Comuni!$E2233/XLOOKUP(B2233,Ripartizione_Geografica!$C$2:$C$21,Ripartizione_Geografica!$D$2:$D$21)*100</f>
        <v>0.07151578742</v>
      </c>
      <c r="H2233" s="13" t="str">
        <f t="shared" si="1"/>
        <v/>
      </c>
      <c r="I2233" s="13" t="str">
        <f t="array" ref="I2233">XLOOKUP(B2233,Ripartizione_Geografica!$C$2:$C$21,Ripartizione_Geografica!$B$2:$B$21)</f>
        <v>Nord-ovest</v>
      </c>
    </row>
    <row r="2234" ht="14.25" customHeight="1">
      <c r="A2234" s="13" t="s">
        <v>2291</v>
      </c>
      <c r="B2234" s="13" t="s">
        <v>23</v>
      </c>
      <c r="C2234" s="13" t="str">
        <f t="array" ref="C2234">XLOOKUP(D2234,Province!$B$2:$B$108,Province!$A$2:$A$108)</f>
        <v>Pavia</v>
      </c>
      <c r="D2234" s="13" t="s">
        <v>2258</v>
      </c>
      <c r="E2234" s="13">
        <v>744.0</v>
      </c>
      <c r="F2234" s="13">
        <f>(Comuni!$E2234/$E$7910)*100</f>
        <v>0.001252041425</v>
      </c>
      <c r="G2234" s="13">
        <f t="array" ref="G2234">Comuni!$E2234/XLOOKUP(B2234,Ripartizione_Geografica!$C$2:$C$21,Ripartizione_Geografica!$D$2:$D$21)*100</f>
        <v>0.007666822167</v>
      </c>
      <c r="H2234" s="13" t="str">
        <f t="shared" si="1"/>
        <v/>
      </c>
      <c r="I2234" s="13" t="str">
        <f t="array" ref="I2234">XLOOKUP(B2234,Ripartizione_Geografica!$C$2:$C$21,Ripartizione_Geografica!$B$2:$B$21)</f>
        <v>Nord-ovest</v>
      </c>
    </row>
    <row r="2235" ht="14.25" customHeight="1">
      <c r="A2235" s="13" t="s">
        <v>2292</v>
      </c>
      <c r="B2235" s="13" t="s">
        <v>23</v>
      </c>
      <c r="C2235" s="13" t="str">
        <f t="array" ref="C2235">XLOOKUP(D2235,Province!$B$2:$B$108,Province!$A$2:$A$108)</f>
        <v>Pavia</v>
      </c>
      <c r="D2235" s="13" t="s">
        <v>2258</v>
      </c>
      <c r="E2235" s="13">
        <v>6836.0</v>
      </c>
      <c r="F2235" s="13">
        <f>(Comuni!$E2235/$E$7910)*100</f>
        <v>0.01150397202</v>
      </c>
      <c r="G2235" s="13">
        <f t="array" ref="G2235">Comuni!$E2235/XLOOKUP(B2235,Ripartizione_Geografica!$C$2:$C$21,Ripartizione_Geografica!$D$2:$D$21)*100</f>
        <v>0.07044408109</v>
      </c>
      <c r="H2235" s="13" t="str">
        <f t="shared" si="1"/>
        <v/>
      </c>
      <c r="I2235" s="13" t="str">
        <f t="array" ref="I2235">XLOOKUP(B2235,Ripartizione_Geografica!$C$2:$C$21,Ripartizione_Geografica!$B$2:$B$21)</f>
        <v>Nord-ovest</v>
      </c>
    </row>
    <row r="2236" ht="14.25" customHeight="1">
      <c r="A2236" s="13" t="s">
        <v>2293</v>
      </c>
      <c r="B2236" s="13" t="s">
        <v>23</v>
      </c>
      <c r="C2236" s="13" t="str">
        <f t="array" ref="C2236">XLOOKUP(D2236,Province!$B$2:$B$108,Province!$A$2:$A$108)</f>
        <v>Pavia</v>
      </c>
      <c r="D2236" s="13" t="s">
        <v>2258</v>
      </c>
      <c r="E2236" s="13">
        <v>1037.0</v>
      </c>
      <c r="F2236" s="13">
        <f>(Comuni!$E2236/$E$7910)*100</f>
        <v>0.001745116879</v>
      </c>
      <c r="G2236" s="13">
        <f t="array" ref="G2236">Comuni!$E2236/XLOOKUP(B2236,Ripartizione_Geografica!$C$2:$C$21,Ripartizione_Geografica!$D$2:$D$21)*100</f>
        <v>0.01068614864</v>
      </c>
      <c r="H2236" s="13" t="str">
        <f t="shared" si="1"/>
        <v/>
      </c>
      <c r="I2236" s="13" t="str">
        <f t="array" ref="I2236">XLOOKUP(B2236,Ripartizione_Geografica!$C$2:$C$21,Ripartizione_Geografica!$B$2:$B$21)</f>
        <v>Nord-ovest</v>
      </c>
    </row>
    <row r="2237" ht="14.25" customHeight="1">
      <c r="A2237" s="13" t="s">
        <v>2294</v>
      </c>
      <c r="B2237" s="13" t="s">
        <v>23</v>
      </c>
      <c r="C2237" s="13" t="str">
        <f t="array" ref="C2237">XLOOKUP(D2237,Province!$B$2:$B$108,Province!$A$2:$A$108)</f>
        <v>Pavia</v>
      </c>
      <c r="D2237" s="13" t="s">
        <v>2258</v>
      </c>
      <c r="E2237" s="13">
        <v>1091.0</v>
      </c>
      <c r="F2237" s="13">
        <f>(Comuni!$E2237/$E$7910)*100</f>
        <v>0.001835990853</v>
      </c>
      <c r="G2237" s="13">
        <f t="array" ref="G2237">Comuni!$E2237/XLOOKUP(B2237,Ripartizione_Geografica!$C$2:$C$21,Ripartizione_Geografica!$D$2:$D$21)*100</f>
        <v>0.01124261154</v>
      </c>
      <c r="H2237" s="13" t="str">
        <f t="shared" si="1"/>
        <v/>
      </c>
      <c r="I2237" s="13" t="str">
        <f t="array" ref="I2237">XLOOKUP(B2237,Ripartizione_Geografica!$C$2:$C$21,Ripartizione_Geografica!$B$2:$B$21)</f>
        <v>Nord-ovest</v>
      </c>
    </row>
    <row r="2238" ht="14.25" customHeight="1">
      <c r="A2238" s="13" t="s">
        <v>2295</v>
      </c>
      <c r="B2238" s="13" t="s">
        <v>23</v>
      </c>
      <c r="C2238" s="13" t="str">
        <f t="array" ref="C2238">XLOOKUP(D2238,Province!$B$2:$B$108,Province!$A$2:$A$108)</f>
        <v>Pavia</v>
      </c>
      <c r="D2238" s="13" t="s">
        <v>2258</v>
      </c>
      <c r="E2238" s="13">
        <v>624.0</v>
      </c>
      <c r="F2238" s="13">
        <f>(Comuni!$E2238/$E$7910)*100</f>
        <v>0.00105009926</v>
      </c>
      <c r="G2238" s="13">
        <f t="array" ref="G2238">Comuni!$E2238/XLOOKUP(B2238,Ripartizione_Geografica!$C$2:$C$21,Ripartizione_Geografica!$D$2:$D$21)*100</f>
        <v>0.006430237947</v>
      </c>
      <c r="H2238" s="13" t="str">
        <f t="shared" si="1"/>
        <v/>
      </c>
      <c r="I2238" s="13" t="str">
        <f t="array" ref="I2238">XLOOKUP(B2238,Ripartizione_Geografica!$C$2:$C$21,Ripartizione_Geografica!$B$2:$B$21)</f>
        <v>Nord-ovest</v>
      </c>
    </row>
    <row r="2239" ht="14.25" customHeight="1">
      <c r="A2239" s="13" t="s">
        <v>2296</v>
      </c>
      <c r="B2239" s="13" t="s">
        <v>23</v>
      </c>
      <c r="C2239" s="13" t="str">
        <f t="array" ref="C2239">XLOOKUP(D2239,Province!$B$2:$B$108,Province!$A$2:$A$108)</f>
        <v>Pavia</v>
      </c>
      <c r="D2239" s="13" t="s">
        <v>2258</v>
      </c>
      <c r="E2239" s="13">
        <v>6586.0</v>
      </c>
      <c r="F2239" s="13">
        <f>(Comuni!$E2239/$E$7910)*100</f>
        <v>0.01108325917</v>
      </c>
      <c r="G2239" s="13">
        <f t="array" ref="G2239">Comuni!$E2239/XLOOKUP(B2239,Ripartizione_Geografica!$C$2:$C$21,Ripartizione_Geografica!$D$2:$D$21)*100</f>
        <v>0.06786786397</v>
      </c>
      <c r="H2239" s="13" t="str">
        <f t="shared" si="1"/>
        <v/>
      </c>
      <c r="I2239" s="13" t="str">
        <f t="array" ref="I2239">XLOOKUP(B2239,Ripartizione_Geografica!$C$2:$C$21,Ripartizione_Geografica!$B$2:$B$21)</f>
        <v>Nord-ovest</v>
      </c>
    </row>
    <row r="2240" ht="14.25" customHeight="1">
      <c r="A2240" s="13" t="s">
        <v>2297</v>
      </c>
      <c r="B2240" s="13" t="s">
        <v>23</v>
      </c>
      <c r="C2240" s="13" t="str">
        <f t="array" ref="C2240">XLOOKUP(D2240,Province!$B$2:$B$108,Province!$A$2:$A$108)</f>
        <v>Pavia</v>
      </c>
      <c r="D2240" s="13" t="s">
        <v>2258</v>
      </c>
      <c r="E2240" s="13">
        <v>233.0</v>
      </c>
      <c r="F2240" s="13">
        <f>(Comuni!$E2240/$E$7910)*100</f>
        <v>0.000392104371</v>
      </c>
      <c r="G2240" s="13">
        <f t="array" ref="G2240">Comuni!$E2240/XLOOKUP(B2240,Ripartizione_Geografica!$C$2:$C$21,Ripartizione_Geografica!$D$2:$D$21)*100</f>
        <v>0.002401034361</v>
      </c>
      <c r="H2240" s="13" t="str">
        <f t="shared" si="1"/>
        <v/>
      </c>
      <c r="I2240" s="13" t="str">
        <f t="array" ref="I2240">XLOOKUP(B2240,Ripartizione_Geografica!$C$2:$C$21,Ripartizione_Geografica!$B$2:$B$21)</f>
        <v>Nord-ovest</v>
      </c>
    </row>
    <row r="2241" ht="14.25" customHeight="1">
      <c r="A2241" s="13" t="s">
        <v>2298</v>
      </c>
      <c r="B2241" s="13" t="s">
        <v>23</v>
      </c>
      <c r="C2241" s="13" t="str">
        <f t="array" ref="C2241">XLOOKUP(D2241,Province!$B$2:$B$108,Province!$A$2:$A$108)</f>
        <v>Pavia</v>
      </c>
      <c r="D2241" s="13" t="s">
        <v>2258</v>
      </c>
      <c r="E2241" s="13">
        <v>1894.0</v>
      </c>
      <c r="F2241" s="13">
        <f>(Comuni!$E2241/$E$7910)*100</f>
        <v>0.003187320509</v>
      </c>
      <c r="G2241" s="13">
        <f t="array" ref="G2241">Comuni!$E2241/XLOOKUP(B2241,Ripartizione_Geografica!$C$2:$C$21,Ripartizione_Geografica!$D$2:$D$21)*100</f>
        <v>0.01951742095</v>
      </c>
      <c r="H2241" s="13" t="str">
        <f t="shared" si="1"/>
        <v/>
      </c>
      <c r="I2241" s="13" t="str">
        <f t="array" ref="I2241">XLOOKUP(B2241,Ripartizione_Geografica!$C$2:$C$21,Ripartizione_Geografica!$B$2:$B$21)</f>
        <v>Nord-ovest</v>
      </c>
    </row>
    <row r="2242" ht="14.25" customHeight="1">
      <c r="A2242" s="13" t="s">
        <v>2299</v>
      </c>
      <c r="B2242" s="13" t="s">
        <v>23</v>
      </c>
      <c r="C2242" s="13" t="str">
        <f t="array" ref="C2242">XLOOKUP(D2242,Province!$B$2:$B$108,Province!$A$2:$A$108)</f>
        <v>Pavia</v>
      </c>
      <c r="D2242" s="13" t="s">
        <v>2258</v>
      </c>
      <c r="E2242" s="13">
        <v>205.0</v>
      </c>
      <c r="F2242" s="13">
        <f>(Comuni!$E2242/$E$7910)*100</f>
        <v>0.0003449845324</v>
      </c>
      <c r="G2242" s="13">
        <f t="array" ref="G2242">Comuni!$E2242/XLOOKUP(B2242,Ripartizione_Geografica!$C$2:$C$21,Ripartizione_Geografica!$D$2:$D$21)*100</f>
        <v>0.002112498043</v>
      </c>
      <c r="H2242" s="13" t="str">
        <f t="shared" si="1"/>
        <v/>
      </c>
      <c r="I2242" s="13" t="str">
        <f t="array" ref="I2242">XLOOKUP(B2242,Ripartizione_Geografica!$C$2:$C$21,Ripartizione_Geografica!$B$2:$B$21)</f>
        <v>Nord-ovest</v>
      </c>
    </row>
    <row r="2243" ht="14.25" customHeight="1">
      <c r="A2243" s="13" t="s">
        <v>2300</v>
      </c>
      <c r="B2243" s="13" t="s">
        <v>23</v>
      </c>
      <c r="C2243" s="13" t="str">
        <f t="array" ref="C2243">XLOOKUP(D2243,Province!$B$2:$B$108,Province!$A$2:$A$108)</f>
        <v>Pavia</v>
      </c>
      <c r="D2243" s="13" t="s">
        <v>2258</v>
      </c>
      <c r="E2243" s="13">
        <v>754.0</v>
      </c>
      <c r="F2243" s="13">
        <f>(Comuni!$E2243/$E$7910)*100</f>
        <v>0.001268869939</v>
      </c>
      <c r="G2243" s="13">
        <f t="array" ref="G2243">Comuni!$E2243/XLOOKUP(B2243,Ripartizione_Geografica!$C$2:$C$21,Ripartizione_Geografica!$D$2:$D$21)*100</f>
        <v>0.007769870852</v>
      </c>
      <c r="H2243" s="13" t="str">
        <f t="shared" si="1"/>
        <v/>
      </c>
      <c r="I2243" s="13" t="str">
        <f t="array" ref="I2243">XLOOKUP(B2243,Ripartizione_Geografica!$C$2:$C$21,Ripartizione_Geografica!$B$2:$B$21)</f>
        <v>Nord-ovest</v>
      </c>
    </row>
    <row r="2244" ht="14.25" customHeight="1">
      <c r="A2244" s="13" t="s">
        <v>2301</v>
      </c>
      <c r="B2244" s="13" t="s">
        <v>23</v>
      </c>
      <c r="C2244" s="13" t="str">
        <f t="array" ref="C2244">XLOOKUP(D2244,Province!$B$2:$B$108,Province!$A$2:$A$108)</f>
        <v>Pavia</v>
      </c>
      <c r="D2244" s="13" t="s">
        <v>2258</v>
      </c>
      <c r="E2244" s="13">
        <v>5004.0</v>
      </c>
      <c r="F2244" s="13">
        <f>(Comuni!$E2244/$E$7910)*100</f>
        <v>0.008420988294</v>
      </c>
      <c r="G2244" s="13">
        <f t="array" ref="G2244">Comuni!$E2244/XLOOKUP(B2244,Ripartizione_Geografica!$C$2:$C$21,Ripartizione_Geografica!$D$2:$D$21)*100</f>
        <v>0.051565562</v>
      </c>
      <c r="H2244" s="13" t="str">
        <f t="shared" si="1"/>
        <v/>
      </c>
      <c r="I2244" s="13" t="str">
        <f t="array" ref="I2244">XLOOKUP(B2244,Ripartizione_Geografica!$C$2:$C$21,Ripartizione_Geografica!$B$2:$B$21)</f>
        <v>Nord-ovest</v>
      </c>
    </row>
    <row r="2245" ht="14.25" customHeight="1">
      <c r="A2245" s="13" t="s">
        <v>2302</v>
      </c>
      <c r="B2245" s="13" t="s">
        <v>23</v>
      </c>
      <c r="C2245" s="13" t="str">
        <f t="array" ref="C2245">XLOOKUP(D2245,Province!$B$2:$B$108,Province!$A$2:$A$108)</f>
        <v>Pavia</v>
      </c>
      <c r="D2245" s="13" t="s">
        <v>2258</v>
      </c>
      <c r="E2245" s="13">
        <v>1224.0</v>
      </c>
      <c r="F2245" s="13">
        <f>(Comuni!$E2245/$E$7910)*100</f>
        <v>0.002059810086</v>
      </c>
      <c r="G2245" s="13">
        <f t="array" ref="G2245">Comuni!$E2245/XLOOKUP(B2245,Ripartizione_Geografica!$C$2:$C$21,Ripartizione_Geografica!$D$2:$D$21)*100</f>
        <v>0.01261315905</v>
      </c>
      <c r="H2245" s="13" t="str">
        <f t="shared" si="1"/>
        <v/>
      </c>
      <c r="I2245" s="13" t="str">
        <f t="array" ref="I2245">XLOOKUP(B2245,Ripartizione_Geografica!$C$2:$C$21,Ripartizione_Geografica!$B$2:$B$21)</f>
        <v>Nord-ovest</v>
      </c>
    </row>
    <row r="2246" ht="14.25" customHeight="1">
      <c r="A2246" s="13" t="s">
        <v>2303</v>
      </c>
      <c r="B2246" s="13" t="s">
        <v>23</v>
      </c>
      <c r="C2246" s="13" t="str">
        <f t="array" ref="C2246">XLOOKUP(D2246,Province!$B$2:$B$108,Province!$A$2:$A$108)</f>
        <v>Pavia</v>
      </c>
      <c r="D2246" s="13" t="s">
        <v>2258</v>
      </c>
      <c r="E2246" s="13">
        <v>3992.0</v>
      </c>
      <c r="F2246" s="13">
        <f>(Comuni!$E2246/$E$7910)*100</f>
        <v>0.006717942699</v>
      </c>
      <c r="G2246" s="13">
        <f t="array" ref="G2246">Comuni!$E2246/XLOOKUP(B2246,Ripartizione_Geografica!$C$2:$C$21,Ripartizione_Geografica!$D$2:$D$21)*100</f>
        <v>0.04113703507</v>
      </c>
      <c r="H2246" s="13" t="str">
        <f t="shared" si="1"/>
        <v/>
      </c>
      <c r="I2246" s="13" t="str">
        <f t="array" ref="I2246">XLOOKUP(B2246,Ripartizione_Geografica!$C$2:$C$21,Ripartizione_Geografica!$B$2:$B$21)</f>
        <v>Nord-ovest</v>
      </c>
    </row>
    <row r="2247" ht="14.25" customHeight="1">
      <c r="A2247" s="13" t="s">
        <v>2304</v>
      </c>
      <c r="B2247" s="13" t="s">
        <v>23</v>
      </c>
      <c r="C2247" s="13" t="str">
        <f t="array" ref="C2247">XLOOKUP(D2247,Province!$B$2:$B$108,Province!$A$2:$A$108)</f>
        <v>Pavia</v>
      </c>
      <c r="D2247" s="13" t="s">
        <v>2258</v>
      </c>
      <c r="E2247" s="13">
        <v>1363.0</v>
      </c>
      <c r="F2247" s="13">
        <f>(Comuni!$E2247/$E$7910)*100</f>
        <v>0.002293726428</v>
      </c>
      <c r="G2247" s="13">
        <f t="array" ref="G2247">Comuni!$E2247/XLOOKUP(B2247,Ripartizione_Geografica!$C$2:$C$21,Ripartizione_Geografica!$D$2:$D$21)*100</f>
        <v>0.01404553577</v>
      </c>
      <c r="H2247" s="13" t="str">
        <f t="shared" si="1"/>
        <v/>
      </c>
      <c r="I2247" s="13" t="str">
        <f t="array" ref="I2247">XLOOKUP(B2247,Ripartizione_Geografica!$C$2:$C$21,Ripartizione_Geografica!$B$2:$B$21)</f>
        <v>Nord-ovest</v>
      </c>
    </row>
    <row r="2248" ht="14.25" customHeight="1">
      <c r="A2248" s="13" t="s">
        <v>2305</v>
      </c>
      <c r="B2248" s="13" t="s">
        <v>23</v>
      </c>
      <c r="C2248" s="13" t="str">
        <f t="array" ref="C2248">XLOOKUP(D2248,Province!$B$2:$B$108,Province!$A$2:$A$108)</f>
        <v>Pavia</v>
      </c>
      <c r="D2248" s="13" t="s">
        <v>2258</v>
      </c>
      <c r="E2248" s="13">
        <v>5656.0</v>
      </c>
      <c r="F2248" s="13">
        <f>(Comuni!$E2248/$E$7910)*100</f>
        <v>0.009518207392</v>
      </c>
      <c r="G2248" s="13">
        <f t="array" ref="G2248">Comuni!$E2248/XLOOKUP(B2248,Ripartizione_Geografica!$C$2:$C$21,Ripartizione_Geografica!$D$2:$D$21)*100</f>
        <v>0.05828433626</v>
      </c>
      <c r="H2248" s="13" t="str">
        <f t="shared" si="1"/>
        <v/>
      </c>
      <c r="I2248" s="13" t="str">
        <f t="array" ref="I2248">XLOOKUP(B2248,Ripartizione_Geografica!$C$2:$C$21,Ripartizione_Geografica!$B$2:$B$21)</f>
        <v>Nord-ovest</v>
      </c>
    </row>
    <row r="2249" ht="14.25" customHeight="1">
      <c r="A2249" s="13" t="s">
        <v>2306</v>
      </c>
      <c r="B2249" s="13" t="s">
        <v>23</v>
      </c>
      <c r="C2249" s="13" t="str">
        <f t="array" ref="C2249">XLOOKUP(D2249,Province!$B$2:$B$108,Province!$A$2:$A$108)</f>
        <v>Pavia</v>
      </c>
      <c r="D2249" s="13" t="s">
        <v>2258</v>
      </c>
      <c r="E2249" s="13">
        <v>1000.0</v>
      </c>
      <c r="F2249" s="13">
        <f>(Comuni!$E2249/$E$7910)*100</f>
        <v>0.001682851378</v>
      </c>
      <c r="G2249" s="13">
        <f t="array" ref="G2249">Comuni!$E2249/XLOOKUP(B2249,Ripartizione_Geografica!$C$2:$C$21,Ripartizione_Geografica!$D$2:$D$21)*100</f>
        <v>0.0103048685</v>
      </c>
      <c r="H2249" s="13" t="str">
        <f t="shared" si="1"/>
        <v/>
      </c>
      <c r="I2249" s="13" t="str">
        <f t="array" ref="I2249">XLOOKUP(B2249,Ripartizione_Geografica!$C$2:$C$21,Ripartizione_Geografica!$B$2:$B$21)</f>
        <v>Nord-ovest</v>
      </c>
    </row>
    <row r="2250" ht="14.25" customHeight="1">
      <c r="A2250" s="13" t="s">
        <v>2307</v>
      </c>
      <c r="B2250" s="13" t="s">
        <v>23</v>
      </c>
      <c r="C2250" s="13" t="str">
        <f t="array" ref="C2250">XLOOKUP(D2250,Province!$B$2:$B$108,Province!$A$2:$A$108)</f>
        <v>Pavia</v>
      </c>
      <c r="D2250" s="13" t="s">
        <v>2258</v>
      </c>
      <c r="E2250" s="13">
        <v>1671.0</v>
      </c>
      <c r="F2250" s="13">
        <f>(Comuni!$E2250/$E$7910)*100</f>
        <v>0.002812044652</v>
      </c>
      <c r="G2250" s="13">
        <f t="array" ref="G2250">Comuni!$E2250/XLOOKUP(B2250,Ripartizione_Geografica!$C$2:$C$21,Ripartizione_Geografica!$D$2:$D$21)*100</f>
        <v>0.01721943527</v>
      </c>
      <c r="H2250" s="13" t="str">
        <f t="shared" si="1"/>
        <v/>
      </c>
      <c r="I2250" s="13" t="str">
        <f t="array" ref="I2250">XLOOKUP(B2250,Ripartizione_Geografica!$C$2:$C$21,Ripartizione_Geografica!$B$2:$B$21)</f>
        <v>Nord-ovest</v>
      </c>
    </row>
    <row r="2251" ht="14.25" customHeight="1">
      <c r="A2251" s="13" t="s">
        <v>2308</v>
      </c>
      <c r="B2251" s="13" t="s">
        <v>23</v>
      </c>
      <c r="C2251" s="13" t="str">
        <f t="array" ref="C2251">XLOOKUP(D2251,Province!$B$2:$B$108,Province!$A$2:$A$108)</f>
        <v>Pavia</v>
      </c>
      <c r="D2251" s="13" t="s">
        <v>2258</v>
      </c>
      <c r="E2251" s="13">
        <v>1794.0</v>
      </c>
      <c r="F2251" s="13">
        <f>(Comuni!$E2251/$E$7910)*100</f>
        <v>0.003019035371</v>
      </c>
      <c r="G2251" s="13">
        <f t="array" ref="G2251">Comuni!$E2251/XLOOKUP(B2251,Ripartizione_Geografica!$C$2:$C$21,Ripartizione_Geografica!$D$2:$D$21)*100</f>
        <v>0.0184869341</v>
      </c>
      <c r="H2251" s="13" t="str">
        <f t="shared" si="1"/>
        <v/>
      </c>
      <c r="I2251" s="13" t="str">
        <f t="array" ref="I2251">XLOOKUP(B2251,Ripartizione_Geografica!$C$2:$C$21,Ripartizione_Geografica!$B$2:$B$21)</f>
        <v>Nord-ovest</v>
      </c>
    </row>
    <row r="2252" ht="14.25" customHeight="1">
      <c r="A2252" s="13" t="s">
        <v>2309</v>
      </c>
      <c r="B2252" s="13" t="s">
        <v>23</v>
      </c>
      <c r="C2252" s="13" t="str">
        <f t="array" ref="C2252">XLOOKUP(D2252,Province!$B$2:$B$108,Province!$A$2:$A$108)</f>
        <v>Pavia</v>
      </c>
      <c r="D2252" s="13" t="s">
        <v>2258</v>
      </c>
      <c r="E2252" s="13">
        <v>798.0</v>
      </c>
      <c r="F2252" s="13">
        <f>(Comuni!$E2252/$E$7910)*100</f>
        <v>0.001342915399</v>
      </c>
      <c r="G2252" s="13">
        <f t="array" ref="G2252">Comuni!$E2252/XLOOKUP(B2252,Ripartizione_Geografica!$C$2:$C$21,Ripartizione_Geografica!$D$2:$D$21)*100</f>
        <v>0.008223285066</v>
      </c>
      <c r="H2252" s="13" t="str">
        <f t="shared" si="1"/>
        <v/>
      </c>
      <c r="I2252" s="13" t="str">
        <f t="array" ref="I2252">XLOOKUP(B2252,Ripartizione_Geografica!$C$2:$C$21,Ripartizione_Geografica!$B$2:$B$21)</f>
        <v>Nord-ovest</v>
      </c>
    </row>
    <row r="2253" ht="14.25" customHeight="1">
      <c r="A2253" s="13" t="s">
        <v>2310</v>
      </c>
      <c r="B2253" s="13" t="s">
        <v>23</v>
      </c>
      <c r="C2253" s="13" t="str">
        <f t="array" ref="C2253">XLOOKUP(D2253,Province!$B$2:$B$108,Province!$A$2:$A$108)</f>
        <v>Pavia</v>
      </c>
      <c r="D2253" s="13" t="s">
        <v>2258</v>
      </c>
      <c r="E2253" s="13">
        <v>1034.0</v>
      </c>
      <c r="F2253" s="13">
        <f>(Comuni!$E2253/$E$7910)*100</f>
        <v>0.001740068324</v>
      </c>
      <c r="G2253" s="13">
        <f t="array" ref="G2253">Comuni!$E2253/XLOOKUP(B2253,Ripartizione_Geografica!$C$2:$C$21,Ripartizione_Geografica!$D$2:$D$21)*100</f>
        <v>0.01065523403</v>
      </c>
      <c r="H2253" s="13" t="str">
        <f t="shared" si="1"/>
        <v/>
      </c>
      <c r="I2253" s="13" t="str">
        <f t="array" ref="I2253">XLOOKUP(B2253,Ripartizione_Geografica!$C$2:$C$21,Ripartizione_Geografica!$B$2:$B$21)</f>
        <v>Nord-ovest</v>
      </c>
    </row>
    <row r="2254" ht="14.25" customHeight="1">
      <c r="A2254" s="13" t="s">
        <v>2311</v>
      </c>
      <c r="B2254" s="13" t="s">
        <v>23</v>
      </c>
      <c r="C2254" s="13" t="str">
        <f t="array" ref="C2254">XLOOKUP(D2254,Province!$B$2:$B$108,Province!$A$2:$A$108)</f>
        <v>Pavia</v>
      </c>
      <c r="D2254" s="13" t="s">
        <v>2258</v>
      </c>
      <c r="E2254" s="13">
        <v>351.0</v>
      </c>
      <c r="F2254" s="13">
        <f>(Comuni!$E2254/$E$7910)*100</f>
        <v>0.0005906808335</v>
      </c>
      <c r="G2254" s="13">
        <f t="array" ref="G2254">Comuni!$E2254/XLOOKUP(B2254,Ripartizione_Geografica!$C$2:$C$21,Ripartizione_Geografica!$D$2:$D$21)*100</f>
        <v>0.003617008845</v>
      </c>
      <c r="H2254" s="13" t="str">
        <f t="shared" si="1"/>
        <v/>
      </c>
      <c r="I2254" s="13" t="str">
        <f t="array" ref="I2254">XLOOKUP(B2254,Ripartizione_Geografica!$C$2:$C$21,Ripartizione_Geografica!$B$2:$B$21)</f>
        <v>Nord-ovest</v>
      </c>
    </row>
    <row r="2255" ht="14.25" customHeight="1">
      <c r="A2255" s="13" t="s">
        <v>2312</v>
      </c>
      <c r="B2255" s="13" t="s">
        <v>23</v>
      </c>
      <c r="C2255" s="13" t="str">
        <f t="array" ref="C2255">XLOOKUP(D2255,Province!$B$2:$B$108,Province!$A$2:$A$108)</f>
        <v>Pavia</v>
      </c>
      <c r="D2255" s="13" t="s">
        <v>2258</v>
      </c>
      <c r="E2255" s="13">
        <v>371.0</v>
      </c>
      <c r="F2255" s="13">
        <f>(Comuni!$E2255/$E$7910)*100</f>
        <v>0.0006243378611</v>
      </c>
      <c r="G2255" s="13">
        <f t="array" ref="G2255">Comuni!$E2255/XLOOKUP(B2255,Ripartizione_Geografica!$C$2:$C$21,Ripartizione_Geografica!$D$2:$D$21)*100</f>
        <v>0.003823106215</v>
      </c>
      <c r="H2255" s="13" t="str">
        <f t="shared" si="1"/>
        <v/>
      </c>
      <c r="I2255" s="13" t="str">
        <f t="array" ref="I2255">XLOOKUP(B2255,Ripartizione_Geografica!$C$2:$C$21,Ripartizione_Geografica!$B$2:$B$21)</f>
        <v>Nord-ovest</v>
      </c>
    </row>
    <row r="2256" ht="14.25" customHeight="1">
      <c r="A2256" s="13" t="s">
        <v>2313</v>
      </c>
      <c r="B2256" s="13" t="s">
        <v>23</v>
      </c>
      <c r="C2256" s="13" t="str">
        <f t="array" ref="C2256">XLOOKUP(D2256,Province!$B$2:$B$108,Province!$A$2:$A$108)</f>
        <v>Pavia</v>
      </c>
      <c r="D2256" s="13" t="s">
        <v>2258</v>
      </c>
      <c r="E2256" s="13">
        <v>4371.0</v>
      </c>
      <c r="F2256" s="13">
        <f>(Comuni!$E2256/$E$7910)*100</f>
        <v>0.007355743371</v>
      </c>
      <c r="G2256" s="13">
        <f t="array" ref="G2256">Comuni!$E2256/XLOOKUP(B2256,Ripartizione_Geografica!$C$2:$C$21,Ripartizione_Geografica!$D$2:$D$21)*100</f>
        <v>0.04504258023</v>
      </c>
      <c r="H2256" s="13" t="str">
        <f t="shared" si="1"/>
        <v/>
      </c>
      <c r="I2256" s="13" t="str">
        <f t="array" ref="I2256">XLOOKUP(B2256,Ripartizione_Geografica!$C$2:$C$21,Ripartizione_Geografica!$B$2:$B$21)</f>
        <v>Nord-ovest</v>
      </c>
    </row>
    <row r="2257" ht="14.25" customHeight="1">
      <c r="A2257" s="13" t="s">
        <v>2314</v>
      </c>
      <c r="B2257" s="13" t="s">
        <v>23</v>
      </c>
      <c r="C2257" s="13" t="str">
        <f t="array" ref="C2257">XLOOKUP(D2257,Province!$B$2:$B$108,Province!$A$2:$A$108)</f>
        <v>Pavia</v>
      </c>
      <c r="D2257" s="13" t="s">
        <v>2258</v>
      </c>
      <c r="E2257" s="13">
        <v>4584.0</v>
      </c>
      <c r="F2257" s="13">
        <f>(Comuni!$E2257/$E$7910)*100</f>
        <v>0.007714190715</v>
      </c>
      <c r="G2257" s="13">
        <f t="array" ref="G2257">Comuni!$E2257/XLOOKUP(B2257,Ripartizione_Geografica!$C$2:$C$21,Ripartizione_Geografica!$D$2:$D$21)*100</f>
        <v>0.04723751722</v>
      </c>
      <c r="H2257" s="13" t="str">
        <f t="shared" si="1"/>
        <v/>
      </c>
      <c r="I2257" s="13" t="str">
        <f t="array" ref="I2257">XLOOKUP(B2257,Ripartizione_Geografica!$C$2:$C$21,Ripartizione_Geografica!$B$2:$B$21)</f>
        <v>Nord-ovest</v>
      </c>
    </row>
    <row r="2258" ht="14.25" customHeight="1">
      <c r="A2258" s="13" t="s">
        <v>2315</v>
      </c>
      <c r="B2258" s="13" t="s">
        <v>23</v>
      </c>
      <c r="C2258" s="13" t="str">
        <f t="array" ref="C2258">XLOOKUP(D2258,Province!$B$2:$B$108,Province!$A$2:$A$108)</f>
        <v>Pavia</v>
      </c>
      <c r="D2258" s="13" t="s">
        <v>2258</v>
      </c>
      <c r="E2258" s="13">
        <v>1121.0</v>
      </c>
      <c r="F2258" s="13">
        <f>(Comuni!$E2258/$E$7910)*100</f>
        <v>0.001886476394</v>
      </c>
      <c r="G2258" s="13">
        <f t="array" ref="G2258">Comuni!$E2258/XLOOKUP(B2258,Ripartizione_Geografica!$C$2:$C$21,Ripartizione_Geografica!$D$2:$D$21)*100</f>
        <v>0.01155175759</v>
      </c>
      <c r="H2258" s="13" t="str">
        <f t="shared" si="1"/>
        <v/>
      </c>
      <c r="I2258" s="13" t="str">
        <f t="array" ref="I2258">XLOOKUP(B2258,Ripartizione_Geografica!$C$2:$C$21,Ripartizione_Geografica!$B$2:$B$21)</f>
        <v>Nord-ovest</v>
      </c>
    </row>
    <row r="2259" ht="14.25" customHeight="1">
      <c r="A2259" s="13" t="s">
        <v>2316</v>
      </c>
      <c r="B2259" s="13" t="s">
        <v>23</v>
      </c>
      <c r="C2259" s="13" t="str">
        <f t="array" ref="C2259">XLOOKUP(D2259,Province!$B$2:$B$108,Province!$A$2:$A$108)</f>
        <v>Pavia</v>
      </c>
      <c r="D2259" s="13" t="s">
        <v>2258</v>
      </c>
      <c r="E2259" s="13">
        <v>849.0</v>
      </c>
      <c r="F2259" s="13">
        <f>(Comuni!$E2259/$E$7910)*100</f>
        <v>0.00142874082</v>
      </c>
      <c r="G2259" s="13">
        <f t="array" ref="G2259">Comuni!$E2259/XLOOKUP(B2259,Ripartizione_Geografica!$C$2:$C$21,Ripartizione_Geografica!$D$2:$D$21)*100</f>
        <v>0.00874883336</v>
      </c>
      <c r="H2259" s="13" t="str">
        <f t="shared" si="1"/>
        <v/>
      </c>
      <c r="I2259" s="13" t="str">
        <f t="array" ref="I2259">XLOOKUP(B2259,Ripartizione_Geografica!$C$2:$C$21,Ripartizione_Geografica!$B$2:$B$21)</f>
        <v>Nord-ovest</v>
      </c>
    </row>
    <row r="2260" ht="14.25" customHeight="1">
      <c r="A2260" s="13" t="s">
        <v>2317</v>
      </c>
      <c r="B2260" s="13" t="s">
        <v>23</v>
      </c>
      <c r="C2260" s="13" t="str">
        <f t="array" ref="C2260">XLOOKUP(D2260,Province!$B$2:$B$108,Province!$A$2:$A$108)</f>
        <v>Pavia</v>
      </c>
      <c r="D2260" s="13" t="s">
        <v>2258</v>
      </c>
      <c r="E2260" s="13">
        <v>383.0</v>
      </c>
      <c r="F2260" s="13">
        <f>(Comuni!$E2260/$E$7910)*100</f>
        <v>0.0006445320776</v>
      </c>
      <c r="G2260" s="13">
        <f t="array" ref="G2260">Comuni!$E2260/XLOOKUP(B2260,Ripartizione_Geografica!$C$2:$C$21,Ripartizione_Geografica!$D$2:$D$21)*100</f>
        <v>0.003946764637</v>
      </c>
      <c r="H2260" s="13" t="str">
        <f t="shared" si="1"/>
        <v/>
      </c>
      <c r="I2260" s="13" t="str">
        <f t="array" ref="I2260">XLOOKUP(B2260,Ripartizione_Geografica!$C$2:$C$21,Ripartizione_Geografica!$B$2:$B$21)</f>
        <v>Nord-ovest</v>
      </c>
    </row>
    <row r="2261" ht="14.25" customHeight="1">
      <c r="A2261" s="13" t="s">
        <v>2318</v>
      </c>
      <c r="B2261" s="13" t="s">
        <v>23</v>
      </c>
      <c r="C2261" s="13" t="str">
        <f t="array" ref="C2261">XLOOKUP(D2261,Province!$B$2:$B$108,Province!$A$2:$A$108)</f>
        <v>Pavia</v>
      </c>
      <c r="D2261" s="13" t="s">
        <v>2258</v>
      </c>
      <c r="E2261" s="13">
        <v>1214.0</v>
      </c>
      <c r="F2261" s="13">
        <f>(Comuni!$E2261/$E$7910)*100</f>
        <v>0.002042981572</v>
      </c>
      <c r="G2261" s="13">
        <f t="array" ref="G2261">Comuni!$E2261/XLOOKUP(B2261,Ripartizione_Geografica!$C$2:$C$21,Ripartizione_Geografica!$D$2:$D$21)*100</f>
        <v>0.01251011036</v>
      </c>
      <c r="H2261" s="13" t="str">
        <f t="shared" si="1"/>
        <v/>
      </c>
      <c r="I2261" s="13" t="str">
        <f t="array" ref="I2261">XLOOKUP(B2261,Ripartizione_Geografica!$C$2:$C$21,Ripartizione_Geografica!$B$2:$B$21)</f>
        <v>Nord-ovest</v>
      </c>
    </row>
    <row r="2262" ht="14.25" customHeight="1">
      <c r="A2262" s="13" t="s">
        <v>2319</v>
      </c>
      <c r="B2262" s="13" t="s">
        <v>23</v>
      </c>
      <c r="C2262" s="13" t="str">
        <f t="array" ref="C2262">XLOOKUP(D2262,Province!$B$2:$B$108,Province!$A$2:$A$108)</f>
        <v>Pavia</v>
      </c>
      <c r="D2262" s="13" t="s">
        <v>2258</v>
      </c>
      <c r="E2262" s="13">
        <v>213.0</v>
      </c>
      <c r="F2262" s="13">
        <f>(Comuni!$E2262/$E$7910)*100</f>
        <v>0.0003584473434</v>
      </c>
      <c r="G2262" s="13">
        <f t="array" ref="G2262">Comuni!$E2262/XLOOKUP(B2262,Ripartizione_Geografica!$C$2:$C$21,Ripartizione_Geografica!$D$2:$D$21)*100</f>
        <v>0.002194936991</v>
      </c>
      <c r="H2262" s="13" t="str">
        <f t="shared" si="1"/>
        <v/>
      </c>
      <c r="I2262" s="13" t="str">
        <f t="array" ref="I2262">XLOOKUP(B2262,Ripartizione_Geografica!$C$2:$C$21,Ripartizione_Geografica!$B$2:$B$21)</f>
        <v>Nord-ovest</v>
      </c>
    </row>
    <row r="2263" ht="14.25" customHeight="1">
      <c r="A2263" s="13" t="s">
        <v>2320</v>
      </c>
      <c r="B2263" s="13" t="s">
        <v>23</v>
      </c>
      <c r="C2263" s="13" t="str">
        <f t="array" ref="C2263">XLOOKUP(D2263,Province!$B$2:$B$108,Province!$A$2:$A$108)</f>
        <v>Pavia</v>
      </c>
      <c r="D2263" s="13" t="s">
        <v>2258</v>
      </c>
      <c r="E2263" s="13">
        <v>242.0</v>
      </c>
      <c r="F2263" s="13">
        <f>(Comuni!$E2263/$E$7910)*100</f>
        <v>0.0004072500334</v>
      </c>
      <c r="G2263" s="13">
        <f t="array" ref="G2263">Comuni!$E2263/XLOOKUP(B2263,Ripartizione_Geografica!$C$2:$C$21,Ripartizione_Geografica!$D$2:$D$21)*100</f>
        <v>0.002493778178</v>
      </c>
      <c r="H2263" s="13" t="str">
        <f t="shared" si="1"/>
        <v/>
      </c>
      <c r="I2263" s="13" t="str">
        <f t="array" ref="I2263">XLOOKUP(B2263,Ripartizione_Geografica!$C$2:$C$21,Ripartizione_Geografica!$B$2:$B$21)</f>
        <v>Nord-ovest</v>
      </c>
    </row>
    <row r="2264" ht="14.25" customHeight="1">
      <c r="A2264" s="13" t="s">
        <v>2321</v>
      </c>
      <c r="B2264" s="13" t="s">
        <v>23</v>
      </c>
      <c r="C2264" s="13" t="str">
        <f t="array" ref="C2264">XLOOKUP(D2264,Province!$B$2:$B$108,Province!$A$2:$A$108)</f>
        <v>Pavia</v>
      </c>
      <c r="D2264" s="13" t="s">
        <v>2258</v>
      </c>
      <c r="E2264" s="13">
        <v>9779.0</v>
      </c>
      <c r="F2264" s="13">
        <f>(Comuni!$E2264/$E$7910)*100</f>
        <v>0.01645660362</v>
      </c>
      <c r="G2264" s="13">
        <f t="array" ref="G2264">Comuni!$E2264/XLOOKUP(B2264,Ripartizione_Geografica!$C$2:$C$21,Ripartizione_Geografica!$D$2:$D$21)*100</f>
        <v>0.1007713091</v>
      </c>
      <c r="H2264" s="13" t="str">
        <f t="shared" si="1"/>
        <v/>
      </c>
      <c r="I2264" s="13" t="str">
        <f t="array" ref="I2264">XLOOKUP(B2264,Ripartizione_Geografica!$C$2:$C$21,Ripartizione_Geografica!$B$2:$B$21)</f>
        <v>Nord-ovest</v>
      </c>
    </row>
    <row r="2265" ht="14.25" customHeight="1">
      <c r="A2265" s="13" t="s">
        <v>2322</v>
      </c>
      <c r="B2265" s="13" t="s">
        <v>23</v>
      </c>
      <c r="C2265" s="13" t="str">
        <f t="array" ref="C2265">XLOOKUP(D2265,Province!$B$2:$B$108,Province!$A$2:$A$108)</f>
        <v>Pavia</v>
      </c>
      <c r="D2265" s="13" t="s">
        <v>2258</v>
      </c>
      <c r="E2265" s="13">
        <v>9791.0</v>
      </c>
      <c r="F2265" s="13">
        <f>(Comuni!$E2265/$E$7910)*100</f>
        <v>0.01647679784</v>
      </c>
      <c r="G2265" s="13">
        <f t="array" ref="G2265">Comuni!$E2265/XLOOKUP(B2265,Ripartizione_Geografica!$C$2:$C$21,Ripartizione_Geografica!$D$2:$D$21)*100</f>
        <v>0.1008949675</v>
      </c>
      <c r="H2265" s="13" t="str">
        <f t="shared" si="1"/>
        <v/>
      </c>
      <c r="I2265" s="13" t="str">
        <f t="array" ref="I2265">XLOOKUP(B2265,Ripartizione_Geografica!$C$2:$C$21,Ripartizione_Geografica!$B$2:$B$21)</f>
        <v>Nord-ovest</v>
      </c>
    </row>
    <row r="2266" ht="14.25" customHeight="1">
      <c r="A2266" s="13" t="s">
        <v>2323</v>
      </c>
      <c r="B2266" s="13" t="s">
        <v>23</v>
      </c>
      <c r="C2266" s="13" t="str">
        <f t="array" ref="C2266">XLOOKUP(D2266,Province!$B$2:$B$108,Province!$A$2:$A$108)</f>
        <v>Pavia</v>
      </c>
      <c r="D2266" s="13" t="s">
        <v>2258</v>
      </c>
      <c r="E2266" s="13">
        <v>1386.0</v>
      </c>
      <c r="F2266" s="13">
        <f>(Comuni!$E2266/$E$7910)*100</f>
        <v>0.002332432009</v>
      </c>
      <c r="G2266" s="13">
        <f t="array" ref="G2266">Comuni!$E2266/XLOOKUP(B2266,Ripartizione_Geografica!$C$2:$C$21,Ripartizione_Geografica!$D$2:$D$21)*100</f>
        <v>0.01428254775</v>
      </c>
      <c r="H2266" s="13" t="str">
        <f t="shared" si="1"/>
        <v/>
      </c>
      <c r="I2266" s="13" t="str">
        <f t="array" ref="I2266">XLOOKUP(B2266,Ripartizione_Geografica!$C$2:$C$21,Ripartizione_Geografica!$B$2:$B$21)</f>
        <v>Nord-ovest</v>
      </c>
    </row>
    <row r="2267" ht="14.25" customHeight="1">
      <c r="A2267" s="13" t="s">
        <v>2324</v>
      </c>
      <c r="B2267" s="13" t="s">
        <v>23</v>
      </c>
      <c r="C2267" s="13" t="str">
        <f t="array" ref="C2267">XLOOKUP(D2267,Province!$B$2:$B$108,Province!$A$2:$A$108)</f>
        <v>Pavia</v>
      </c>
      <c r="D2267" s="13" t="s">
        <v>2258</v>
      </c>
      <c r="E2267" s="13">
        <v>5049.0</v>
      </c>
      <c r="F2267" s="13">
        <f>(Comuni!$E2267/$E$7910)*100</f>
        <v>0.008496716606</v>
      </c>
      <c r="G2267" s="13">
        <f t="array" ref="G2267">Comuni!$E2267/XLOOKUP(B2267,Ripartizione_Geografica!$C$2:$C$21,Ripartizione_Geografica!$D$2:$D$21)*100</f>
        <v>0.05202928108</v>
      </c>
      <c r="H2267" s="13" t="str">
        <f t="shared" si="1"/>
        <v/>
      </c>
      <c r="I2267" s="13" t="str">
        <f t="array" ref="I2267">XLOOKUP(B2267,Ripartizione_Geografica!$C$2:$C$21,Ripartizione_Geografica!$B$2:$B$21)</f>
        <v>Nord-ovest</v>
      </c>
    </row>
    <row r="2268" ht="14.25" customHeight="1">
      <c r="A2268" s="13" t="s">
        <v>2325</v>
      </c>
      <c r="B2268" s="13" t="s">
        <v>23</v>
      </c>
      <c r="C2268" s="13" t="str">
        <f t="array" ref="C2268">XLOOKUP(D2268,Province!$B$2:$B$108,Province!$A$2:$A$108)</f>
        <v>Pavia</v>
      </c>
      <c r="D2268" s="13" t="s">
        <v>2258</v>
      </c>
      <c r="E2268" s="13">
        <v>3130.0</v>
      </c>
      <c r="F2268" s="13">
        <f>(Comuni!$E2268/$E$7910)*100</f>
        <v>0.005267324812</v>
      </c>
      <c r="G2268" s="13">
        <f t="array" ref="G2268">Comuni!$E2268/XLOOKUP(B2268,Ripartizione_Geografica!$C$2:$C$21,Ripartizione_Geografica!$D$2:$D$21)*100</f>
        <v>0.03225423842</v>
      </c>
      <c r="H2268" s="13" t="str">
        <f t="shared" si="1"/>
        <v/>
      </c>
      <c r="I2268" s="13" t="str">
        <f t="array" ref="I2268">XLOOKUP(B2268,Ripartizione_Geografica!$C$2:$C$21,Ripartizione_Geografica!$B$2:$B$21)</f>
        <v>Nord-ovest</v>
      </c>
    </row>
    <row r="2269" ht="14.25" customHeight="1">
      <c r="A2269" s="13" t="s">
        <v>2326</v>
      </c>
      <c r="B2269" s="13" t="s">
        <v>23</v>
      </c>
      <c r="C2269" s="13" t="str">
        <f t="array" ref="C2269">XLOOKUP(D2269,Province!$B$2:$B$108,Province!$A$2:$A$108)</f>
        <v>Pavia</v>
      </c>
      <c r="D2269" s="13" t="s">
        <v>2258</v>
      </c>
      <c r="E2269" s="13">
        <v>206.0</v>
      </c>
      <c r="F2269" s="13">
        <f>(Comuni!$E2269/$E$7910)*100</f>
        <v>0.0003466673838</v>
      </c>
      <c r="G2269" s="13">
        <f t="array" ref="G2269">Comuni!$E2269/XLOOKUP(B2269,Ripartizione_Geografica!$C$2:$C$21,Ripartizione_Geografica!$D$2:$D$21)*100</f>
        <v>0.002122802912</v>
      </c>
      <c r="H2269" s="13" t="str">
        <f t="shared" si="1"/>
        <v/>
      </c>
      <c r="I2269" s="13" t="str">
        <f t="array" ref="I2269">XLOOKUP(B2269,Ripartizione_Geografica!$C$2:$C$21,Ripartizione_Geografica!$B$2:$B$21)</f>
        <v>Nord-ovest</v>
      </c>
    </row>
    <row r="2270" ht="14.25" customHeight="1">
      <c r="A2270" s="13" t="s">
        <v>2327</v>
      </c>
      <c r="B2270" s="13" t="s">
        <v>23</v>
      </c>
      <c r="C2270" s="13" t="str">
        <f t="array" ref="C2270">XLOOKUP(D2270,Province!$B$2:$B$108,Province!$A$2:$A$108)</f>
        <v>Pavia</v>
      </c>
      <c r="D2270" s="13" t="s">
        <v>2258</v>
      </c>
      <c r="E2270" s="13">
        <v>2688.0</v>
      </c>
      <c r="F2270" s="13">
        <f>(Comuni!$E2270/$E$7910)*100</f>
        <v>0.004523504503</v>
      </c>
      <c r="G2270" s="13">
        <f t="array" ref="G2270">Comuni!$E2270/XLOOKUP(B2270,Ripartizione_Geografica!$C$2:$C$21,Ripartizione_Geografica!$D$2:$D$21)*100</f>
        <v>0.02769948654</v>
      </c>
      <c r="H2270" s="13" t="str">
        <f t="shared" si="1"/>
        <v/>
      </c>
      <c r="I2270" s="13" t="str">
        <f t="array" ref="I2270">XLOOKUP(B2270,Ripartizione_Geografica!$C$2:$C$21,Ripartizione_Geografica!$B$2:$B$21)</f>
        <v>Nord-ovest</v>
      </c>
    </row>
    <row r="2271" ht="14.25" customHeight="1">
      <c r="A2271" s="13" t="s">
        <v>2328</v>
      </c>
      <c r="B2271" s="13" t="s">
        <v>23</v>
      </c>
      <c r="C2271" s="13" t="str">
        <f t="array" ref="C2271">XLOOKUP(D2271,Province!$B$2:$B$108,Province!$A$2:$A$108)</f>
        <v>Pavia</v>
      </c>
      <c r="D2271" s="13" t="s">
        <v>2258</v>
      </c>
      <c r="E2271" s="13">
        <v>4592.0</v>
      </c>
      <c r="F2271" s="13">
        <f>(Comuni!$E2271/$E$7910)*100</f>
        <v>0.007727653526</v>
      </c>
      <c r="G2271" s="13">
        <f t="array" ref="G2271">Comuni!$E2271/XLOOKUP(B2271,Ripartizione_Geografica!$C$2:$C$21,Ripartizione_Geografica!$D$2:$D$21)*100</f>
        <v>0.04731995617</v>
      </c>
      <c r="H2271" s="13" t="str">
        <f t="shared" si="1"/>
        <v/>
      </c>
      <c r="I2271" s="13" t="str">
        <f t="array" ref="I2271">XLOOKUP(B2271,Ripartizione_Geografica!$C$2:$C$21,Ripartizione_Geografica!$B$2:$B$21)</f>
        <v>Nord-ovest</v>
      </c>
    </row>
    <row r="2272" ht="14.25" customHeight="1">
      <c r="A2272" s="13" t="s">
        <v>2329</v>
      </c>
      <c r="B2272" s="13" t="s">
        <v>23</v>
      </c>
      <c r="C2272" s="13" t="str">
        <f t="array" ref="C2272">XLOOKUP(D2272,Province!$B$2:$B$108,Province!$A$2:$A$108)</f>
        <v>Pavia</v>
      </c>
      <c r="D2272" s="13" t="s">
        <v>2258</v>
      </c>
      <c r="E2272" s="13">
        <v>1390.0</v>
      </c>
      <c r="F2272" s="13">
        <f>(Comuni!$E2272/$E$7910)*100</f>
        <v>0.002339163415</v>
      </c>
      <c r="G2272" s="13">
        <f t="array" ref="G2272">Comuni!$E2272/XLOOKUP(B2272,Ripartizione_Geografica!$C$2:$C$21,Ripartizione_Geografica!$D$2:$D$21)*100</f>
        <v>0.01432376722</v>
      </c>
      <c r="H2272" s="13" t="str">
        <f t="shared" si="1"/>
        <v/>
      </c>
      <c r="I2272" s="13" t="str">
        <f t="array" ref="I2272">XLOOKUP(B2272,Ripartizione_Geografica!$C$2:$C$21,Ripartizione_Geografica!$B$2:$B$21)</f>
        <v>Nord-ovest</v>
      </c>
    </row>
    <row r="2273" ht="14.25" customHeight="1">
      <c r="A2273" s="13" t="s">
        <v>2330</v>
      </c>
      <c r="B2273" s="13" t="s">
        <v>23</v>
      </c>
      <c r="C2273" s="13" t="str">
        <f t="array" ref="C2273">XLOOKUP(D2273,Province!$B$2:$B$108,Province!$A$2:$A$108)</f>
        <v>Pavia</v>
      </c>
      <c r="D2273" s="13" t="s">
        <v>2258</v>
      </c>
      <c r="E2273" s="13">
        <v>5917.0</v>
      </c>
      <c r="F2273" s="13">
        <f>(Comuni!$E2273/$E$7910)*100</f>
        <v>0.009957431601</v>
      </c>
      <c r="G2273" s="13">
        <f t="array" ref="G2273">Comuni!$E2273/XLOOKUP(B2273,Ripartizione_Geografica!$C$2:$C$21,Ripartizione_Geografica!$D$2:$D$21)*100</f>
        <v>0.06097390694</v>
      </c>
      <c r="H2273" s="13" t="str">
        <f t="shared" si="1"/>
        <v/>
      </c>
      <c r="I2273" s="13" t="str">
        <f t="array" ref="I2273">XLOOKUP(B2273,Ripartizione_Geografica!$C$2:$C$21,Ripartizione_Geografica!$B$2:$B$21)</f>
        <v>Nord-ovest</v>
      </c>
    </row>
    <row r="2274" ht="14.25" customHeight="1">
      <c r="A2274" s="13" t="s">
        <v>2331</v>
      </c>
      <c r="B2274" s="13" t="s">
        <v>23</v>
      </c>
      <c r="C2274" s="13" t="str">
        <f t="array" ref="C2274">XLOOKUP(D2274,Province!$B$2:$B$108,Province!$A$2:$A$108)</f>
        <v>Pavia</v>
      </c>
      <c r="D2274" s="13" t="s">
        <v>2258</v>
      </c>
      <c r="E2274" s="13">
        <v>436.0</v>
      </c>
      <c r="F2274" s="13">
        <f>(Comuni!$E2274/$E$7910)*100</f>
        <v>0.0007337232006</v>
      </c>
      <c r="G2274" s="13">
        <f t="array" ref="G2274">Comuni!$E2274/XLOOKUP(B2274,Ripartizione_Geografica!$C$2:$C$21,Ripartizione_Geografica!$D$2:$D$21)*100</f>
        <v>0.004492922668</v>
      </c>
      <c r="H2274" s="13" t="str">
        <f t="shared" si="1"/>
        <v/>
      </c>
      <c r="I2274" s="13" t="str">
        <f t="array" ref="I2274">XLOOKUP(B2274,Ripartizione_Geografica!$C$2:$C$21,Ripartizione_Geografica!$B$2:$B$21)</f>
        <v>Nord-ovest</v>
      </c>
    </row>
    <row r="2275" ht="14.25" customHeight="1">
      <c r="A2275" s="13" t="s">
        <v>2332</v>
      </c>
      <c r="B2275" s="13" t="s">
        <v>23</v>
      </c>
      <c r="C2275" s="13" t="str">
        <f t="array" ref="C2275">XLOOKUP(D2275,Province!$B$2:$B$108,Province!$A$2:$A$108)</f>
        <v>Pavia</v>
      </c>
      <c r="D2275" s="13" t="s">
        <v>2258</v>
      </c>
      <c r="E2275" s="13">
        <v>1200.0</v>
      </c>
      <c r="F2275" s="13">
        <f>(Comuni!$E2275/$E$7910)*100</f>
        <v>0.002019421653</v>
      </c>
      <c r="G2275" s="13">
        <f t="array" ref="G2275">Comuni!$E2275/XLOOKUP(B2275,Ripartizione_Geografica!$C$2:$C$21,Ripartizione_Geografica!$D$2:$D$21)*100</f>
        <v>0.01236584221</v>
      </c>
      <c r="H2275" s="13" t="str">
        <f t="shared" si="1"/>
        <v/>
      </c>
      <c r="I2275" s="13" t="str">
        <f t="array" ref="I2275">XLOOKUP(B2275,Ripartizione_Geografica!$C$2:$C$21,Ripartizione_Geografica!$B$2:$B$21)</f>
        <v>Nord-ovest</v>
      </c>
    </row>
    <row r="2276" ht="14.25" customHeight="1">
      <c r="A2276" s="13" t="s">
        <v>2333</v>
      </c>
      <c r="B2276" s="13" t="s">
        <v>23</v>
      </c>
      <c r="C2276" s="13" t="str">
        <f t="array" ref="C2276">XLOOKUP(D2276,Province!$B$2:$B$108,Province!$A$2:$A$108)</f>
        <v>Pavia</v>
      </c>
      <c r="D2276" s="13" t="s">
        <v>2258</v>
      </c>
      <c r="E2276" s="13">
        <v>2754.0</v>
      </c>
      <c r="F2276" s="13">
        <f>(Comuni!$E2276/$E$7910)*100</f>
        <v>0.004634572694</v>
      </c>
      <c r="G2276" s="13">
        <f t="array" ref="G2276">Comuni!$E2276/XLOOKUP(B2276,Ripartizione_Geografica!$C$2:$C$21,Ripartizione_Geografica!$D$2:$D$21)*100</f>
        <v>0.02837960786</v>
      </c>
      <c r="H2276" s="13" t="str">
        <f t="shared" si="1"/>
        <v/>
      </c>
      <c r="I2276" s="13" t="str">
        <f t="array" ref="I2276">XLOOKUP(B2276,Ripartizione_Geografica!$C$2:$C$21,Ripartizione_Geografica!$B$2:$B$21)</f>
        <v>Nord-ovest</v>
      </c>
    </row>
    <row r="2277" ht="14.25" customHeight="1">
      <c r="A2277" s="13" t="s">
        <v>2334</v>
      </c>
      <c r="B2277" s="13" t="s">
        <v>23</v>
      </c>
      <c r="C2277" s="13" t="str">
        <f t="array" ref="C2277">XLOOKUP(D2277,Province!$B$2:$B$108,Province!$A$2:$A$108)</f>
        <v>Pavia</v>
      </c>
      <c r="D2277" s="13" t="s">
        <v>2258</v>
      </c>
      <c r="E2277" s="13">
        <v>136.0</v>
      </c>
      <c r="F2277" s="13">
        <f>(Comuni!$E2277/$E$7910)*100</f>
        <v>0.0002288677874</v>
      </c>
      <c r="G2277" s="13">
        <f t="array" ref="G2277">Comuni!$E2277/XLOOKUP(B2277,Ripartizione_Geografica!$C$2:$C$21,Ripartizione_Geografica!$D$2:$D$21)*100</f>
        <v>0.001401462117</v>
      </c>
      <c r="H2277" s="13" t="str">
        <f t="shared" si="1"/>
        <v/>
      </c>
      <c r="I2277" s="13" t="str">
        <f t="array" ref="I2277">XLOOKUP(B2277,Ripartizione_Geografica!$C$2:$C$21,Ripartizione_Geografica!$B$2:$B$21)</f>
        <v>Nord-ovest</v>
      </c>
    </row>
    <row r="2278" ht="14.25" customHeight="1">
      <c r="A2278" s="13" t="s">
        <v>2335</v>
      </c>
      <c r="B2278" s="13" t="s">
        <v>23</v>
      </c>
      <c r="C2278" s="13" t="str">
        <f t="array" ref="C2278">XLOOKUP(D2278,Province!$B$2:$B$108,Province!$A$2:$A$108)</f>
        <v>Pavia</v>
      </c>
      <c r="D2278" s="13" t="s">
        <v>2258</v>
      </c>
      <c r="E2278" s="13">
        <v>2295.0</v>
      </c>
      <c r="F2278" s="13">
        <f>(Comuni!$E2278/$E$7910)*100</f>
        <v>0.003862143912</v>
      </c>
      <c r="G2278" s="13">
        <f t="array" ref="G2278">Comuni!$E2278/XLOOKUP(B2278,Ripartizione_Geografica!$C$2:$C$21,Ripartizione_Geografica!$D$2:$D$21)*100</f>
        <v>0.02364967322</v>
      </c>
      <c r="H2278" s="13" t="str">
        <f t="shared" si="1"/>
        <v/>
      </c>
      <c r="I2278" s="13" t="str">
        <f t="array" ref="I2278">XLOOKUP(B2278,Ripartizione_Geografica!$C$2:$C$21,Ripartizione_Geografica!$B$2:$B$21)</f>
        <v>Nord-ovest</v>
      </c>
    </row>
    <row r="2279" ht="14.25" customHeight="1">
      <c r="A2279" s="13" t="s">
        <v>2336</v>
      </c>
      <c r="B2279" s="13" t="s">
        <v>23</v>
      </c>
      <c r="C2279" s="13" t="str">
        <f t="array" ref="C2279">XLOOKUP(D2279,Province!$B$2:$B$108,Province!$A$2:$A$108)</f>
        <v>Pavia</v>
      </c>
      <c r="D2279" s="13" t="s">
        <v>2258</v>
      </c>
      <c r="E2279" s="13">
        <v>2412.0</v>
      </c>
      <c r="F2279" s="13">
        <f>(Comuni!$E2279/$E$7910)*100</f>
        <v>0.004059037523</v>
      </c>
      <c r="G2279" s="13">
        <f t="array" ref="G2279">Comuni!$E2279/XLOOKUP(B2279,Ripartizione_Geografica!$C$2:$C$21,Ripartizione_Geografica!$D$2:$D$21)*100</f>
        <v>0.02485534283</v>
      </c>
      <c r="H2279" s="13" t="str">
        <f t="shared" si="1"/>
        <v/>
      </c>
      <c r="I2279" s="13" t="str">
        <f t="array" ref="I2279">XLOOKUP(B2279,Ripartizione_Geografica!$C$2:$C$21,Ripartizione_Geografica!$B$2:$B$21)</f>
        <v>Nord-ovest</v>
      </c>
    </row>
    <row r="2280" ht="14.25" customHeight="1">
      <c r="A2280" s="13" t="s">
        <v>2337</v>
      </c>
      <c r="B2280" s="13" t="s">
        <v>23</v>
      </c>
      <c r="C2280" s="13" t="str">
        <f t="array" ref="C2280">XLOOKUP(D2280,Province!$B$2:$B$108,Province!$A$2:$A$108)</f>
        <v>Pavia</v>
      </c>
      <c r="D2280" s="13" t="s">
        <v>2258</v>
      </c>
      <c r="E2280" s="13">
        <v>1690.0</v>
      </c>
      <c r="F2280" s="13">
        <f>(Comuni!$E2280/$E$7910)*100</f>
        <v>0.002844018828</v>
      </c>
      <c r="G2280" s="13">
        <f t="array" ref="G2280">Comuni!$E2280/XLOOKUP(B2280,Ripartizione_Geografica!$C$2:$C$21,Ripartizione_Geografica!$D$2:$D$21)*100</f>
        <v>0.01741522777</v>
      </c>
      <c r="H2280" s="13" t="str">
        <f t="shared" si="1"/>
        <v/>
      </c>
      <c r="I2280" s="13" t="str">
        <f t="array" ref="I2280">XLOOKUP(B2280,Ripartizione_Geografica!$C$2:$C$21,Ripartizione_Geografica!$B$2:$B$21)</f>
        <v>Nord-ovest</v>
      </c>
    </row>
    <row r="2281" ht="14.25" customHeight="1">
      <c r="A2281" s="13" t="s">
        <v>2338</v>
      </c>
      <c r="B2281" s="13" t="s">
        <v>23</v>
      </c>
      <c r="C2281" s="13" t="str">
        <f t="array" ref="C2281">XLOOKUP(D2281,Province!$B$2:$B$108,Province!$A$2:$A$108)</f>
        <v>Pavia</v>
      </c>
      <c r="D2281" s="13" t="s">
        <v>2258</v>
      </c>
      <c r="E2281" s="13">
        <v>2440.0</v>
      </c>
      <c r="F2281" s="13">
        <f>(Comuni!$E2281/$E$7910)*100</f>
        <v>0.004106157361</v>
      </c>
      <c r="G2281" s="13">
        <f t="array" ref="G2281">Comuni!$E2281/XLOOKUP(B2281,Ripartizione_Geografica!$C$2:$C$21,Ripartizione_Geografica!$D$2:$D$21)*100</f>
        <v>0.02514387915</v>
      </c>
      <c r="H2281" s="13" t="str">
        <f t="shared" si="1"/>
        <v/>
      </c>
      <c r="I2281" s="13" t="str">
        <f t="array" ref="I2281">XLOOKUP(B2281,Ripartizione_Geografica!$C$2:$C$21,Ripartizione_Geografica!$B$2:$B$21)</f>
        <v>Nord-ovest</v>
      </c>
    </row>
    <row r="2282" ht="14.25" customHeight="1">
      <c r="A2282" s="13" t="s">
        <v>2339</v>
      </c>
      <c r="B2282" s="13" t="s">
        <v>23</v>
      </c>
      <c r="C2282" s="13" t="str">
        <f t="array" ref="C2282">XLOOKUP(D2282,Province!$B$2:$B$108,Province!$A$2:$A$108)</f>
        <v>Pavia</v>
      </c>
      <c r="D2282" s="13" t="s">
        <v>2258</v>
      </c>
      <c r="E2282" s="13">
        <v>1559.0</v>
      </c>
      <c r="F2282" s="13">
        <f>(Comuni!$E2282/$E$7910)*100</f>
        <v>0.002623565298</v>
      </c>
      <c r="G2282" s="13">
        <f t="array" ref="G2282">Comuni!$E2282/XLOOKUP(B2282,Ripartizione_Geografica!$C$2:$C$21,Ripartizione_Geografica!$D$2:$D$21)*100</f>
        <v>0.01606529</v>
      </c>
      <c r="H2282" s="13" t="str">
        <f t="shared" si="1"/>
        <v/>
      </c>
      <c r="I2282" s="13" t="str">
        <f t="array" ref="I2282">XLOOKUP(B2282,Ripartizione_Geografica!$C$2:$C$21,Ripartizione_Geografica!$B$2:$B$21)</f>
        <v>Nord-ovest</v>
      </c>
    </row>
    <row r="2283" ht="14.25" customHeight="1">
      <c r="A2283" s="13" t="s">
        <v>2340</v>
      </c>
      <c r="B2283" s="13" t="s">
        <v>23</v>
      </c>
      <c r="C2283" s="13" t="str">
        <f t="array" ref="C2283">XLOOKUP(D2283,Province!$B$2:$B$108,Province!$A$2:$A$108)</f>
        <v>Pavia</v>
      </c>
      <c r="D2283" s="13" t="s">
        <v>2258</v>
      </c>
      <c r="E2283" s="13">
        <v>6912.0</v>
      </c>
      <c r="F2283" s="13">
        <f>(Comuni!$E2283/$E$7910)*100</f>
        <v>0.01163186872</v>
      </c>
      <c r="G2283" s="13">
        <f t="array" ref="G2283">Comuni!$E2283/XLOOKUP(B2283,Ripartizione_Geografica!$C$2:$C$21,Ripartizione_Geografica!$D$2:$D$21)*100</f>
        <v>0.0712272511</v>
      </c>
      <c r="H2283" s="13" t="str">
        <f t="shared" si="1"/>
        <v/>
      </c>
      <c r="I2283" s="13" t="str">
        <f t="array" ref="I2283">XLOOKUP(B2283,Ripartizione_Geografica!$C$2:$C$21,Ripartizione_Geografica!$B$2:$B$21)</f>
        <v>Nord-ovest</v>
      </c>
    </row>
    <row r="2284" ht="14.25" customHeight="1">
      <c r="A2284" s="13" t="s">
        <v>2341</v>
      </c>
      <c r="B2284" s="13" t="s">
        <v>23</v>
      </c>
      <c r="C2284" s="13" t="str">
        <f t="array" ref="C2284">XLOOKUP(D2284,Province!$B$2:$B$108,Province!$A$2:$A$108)</f>
        <v>Pavia</v>
      </c>
      <c r="D2284" s="13" t="s">
        <v>2258</v>
      </c>
      <c r="E2284" s="13">
        <v>378.0</v>
      </c>
      <c r="F2284" s="13">
        <f>(Comuni!$E2284/$E$7910)*100</f>
        <v>0.0006361178207</v>
      </c>
      <c r="G2284" s="13">
        <f t="array" ref="G2284">Comuni!$E2284/XLOOKUP(B2284,Ripartizione_Geografica!$C$2:$C$21,Ripartizione_Geografica!$D$2:$D$21)*100</f>
        <v>0.003895240295</v>
      </c>
      <c r="H2284" s="13" t="str">
        <f t="shared" si="1"/>
        <v/>
      </c>
      <c r="I2284" s="13" t="str">
        <f t="array" ref="I2284">XLOOKUP(B2284,Ripartizione_Geografica!$C$2:$C$21,Ripartizione_Geografica!$B$2:$B$21)</f>
        <v>Nord-ovest</v>
      </c>
    </row>
    <row r="2285" ht="14.25" customHeight="1">
      <c r="A2285" s="13" t="s">
        <v>2342</v>
      </c>
      <c r="B2285" s="13" t="s">
        <v>23</v>
      </c>
      <c r="C2285" s="13" t="str">
        <f t="array" ref="C2285">XLOOKUP(D2285,Province!$B$2:$B$108,Province!$A$2:$A$108)</f>
        <v>Pavia</v>
      </c>
      <c r="D2285" s="13" t="s">
        <v>2258</v>
      </c>
      <c r="E2285" s="13">
        <v>1108.0</v>
      </c>
      <c r="F2285" s="13">
        <f>(Comuni!$E2285/$E$7910)*100</f>
        <v>0.001864599326</v>
      </c>
      <c r="G2285" s="13">
        <f t="array" ref="G2285">Comuni!$E2285/XLOOKUP(B2285,Ripartizione_Geografica!$C$2:$C$21,Ripartizione_Geografica!$D$2:$D$21)*100</f>
        <v>0.0114177943</v>
      </c>
      <c r="H2285" s="13" t="str">
        <f t="shared" si="1"/>
        <v/>
      </c>
      <c r="I2285" s="13" t="str">
        <f t="array" ref="I2285">XLOOKUP(B2285,Ripartizione_Geografica!$C$2:$C$21,Ripartizione_Geografica!$B$2:$B$21)</f>
        <v>Nord-ovest</v>
      </c>
    </row>
    <row r="2286" ht="14.25" customHeight="1">
      <c r="A2286" s="13" t="s">
        <v>2343</v>
      </c>
      <c r="B2286" s="13" t="s">
        <v>23</v>
      </c>
      <c r="C2286" s="13" t="str">
        <f t="array" ref="C2286">XLOOKUP(D2286,Province!$B$2:$B$108,Province!$A$2:$A$108)</f>
        <v>Pavia</v>
      </c>
      <c r="D2286" s="13" t="s">
        <v>2258</v>
      </c>
      <c r="E2286" s="13">
        <v>502.0</v>
      </c>
      <c r="F2286" s="13">
        <f>(Comuni!$E2286/$E$7910)*100</f>
        <v>0.0008447913916</v>
      </c>
      <c r="G2286" s="13">
        <f t="array" ref="G2286">Comuni!$E2286/XLOOKUP(B2286,Ripartizione_Geografica!$C$2:$C$21,Ripartizione_Geografica!$D$2:$D$21)*100</f>
        <v>0.005173043989</v>
      </c>
      <c r="H2286" s="13" t="str">
        <f t="shared" si="1"/>
        <v/>
      </c>
      <c r="I2286" s="13" t="str">
        <f t="array" ref="I2286">XLOOKUP(B2286,Ripartizione_Geografica!$C$2:$C$21,Ripartizione_Geografica!$B$2:$B$21)</f>
        <v>Nord-ovest</v>
      </c>
    </row>
    <row r="2287" ht="14.25" customHeight="1">
      <c r="A2287" s="13" t="s">
        <v>2344</v>
      </c>
      <c r="B2287" s="13" t="s">
        <v>23</v>
      </c>
      <c r="C2287" s="13" t="str">
        <f t="array" ref="C2287">XLOOKUP(D2287,Province!$B$2:$B$108,Province!$A$2:$A$108)</f>
        <v>Pavia</v>
      </c>
      <c r="D2287" s="13" t="s">
        <v>2258</v>
      </c>
      <c r="E2287" s="13">
        <v>1494.0</v>
      </c>
      <c r="F2287" s="13">
        <f>(Comuni!$E2287/$E$7910)*100</f>
        <v>0.002514179958</v>
      </c>
      <c r="G2287" s="13">
        <f t="array" ref="G2287">Comuni!$E2287/XLOOKUP(B2287,Ripartizione_Geografica!$C$2:$C$21,Ripartizione_Geografica!$D$2:$D$21)*100</f>
        <v>0.01539547355</v>
      </c>
      <c r="H2287" s="13" t="str">
        <f t="shared" si="1"/>
        <v/>
      </c>
      <c r="I2287" s="13" t="str">
        <f t="array" ref="I2287">XLOOKUP(B2287,Ripartizione_Geografica!$C$2:$C$21,Ripartizione_Geografica!$B$2:$B$21)</f>
        <v>Nord-ovest</v>
      </c>
    </row>
    <row r="2288" ht="14.25" customHeight="1">
      <c r="A2288" s="13" t="s">
        <v>2345</v>
      </c>
      <c r="B2288" s="13" t="s">
        <v>23</v>
      </c>
      <c r="C2288" s="13" t="str">
        <f t="array" ref="C2288">XLOOKUP(D2288,Province!$B$2:$B$108,Province!$A$2:$A$108)</f>
        <v>Pavia</v>
      </c>
      <c r="D2288" s="13" t="s">
        <v>2258</v>
      </c>
      <c r="E2288" s="13">
        <v>3792.0</v>
      </c>
      <c r="F2288" s="13">
        <f>(Comuni!$E2288/$E$7910)*100</f>
        <v>0.006381372424</v>
      </c>
      <c r="G2288" s="13">
        <f t="array" ref="G2288">Comuni!$E2288/XLOOKUP(B2288,Ripartizione_Geografica!$C$2:$C$21,Ripartizione_Geografica!$D$2:$D$21)*100</f>
        <v>0.03907606137</v>
      </c>
      <c r="H2288" s="13" t="str">
        <f t="shared" si="1"/>
        <v/>
      </c>
      <c r="I2288" s="13" t="str">
        <f t="array" ref="I2288">XLOOKUP(B2288,Ripartizione_Geografica!$C$2:$C$21,Ripartizione_Geografica!$B$2:$B$21)</f>
        <v>Nord-ovest</v>
      </c>
    </row>
    <row r="2289" ht="14.25" customHeight="1">
      <c r="A2289" s="13" t="s">
        <v>2346</v>
      </c>
      <c r="B2289" s="13" t="s">
        <v>23</v>
      </c>
      <c r="C2289" s="13" t="str">
        <f t="array" ref="C2289">XLOOKUP(D2289,Province!$B$2:$B$108,Province!$A$2:$A$108)</f>
        <v>Pavia</v>
      </c>
      <c r="D2289" s="13" t="s">
        <v>2258</v>
      </c>
      <c r="E2289" s="13">
        <v>924.0</v>
      </c>
      <c r="F2289" s="13">
        <f>(Comuni!$E2289/$E$7910)*100</f>
        <v>0.001554954673</v>
      </c>
      <c r="G2289" s="13">
        <f t="array" ref="G2289">Comuni!$E2289/XLOOKUP(B2289,Ripartizione_Geografica!$C$2:$C$21,Ripartizione_Geografica!$D$2:$D$21)*100</f>
        <v>0.009521698498</v>
      </c>
      <c r="H2289" s="13" t="str">
        <f t="shared" si="1"/>
        <v/>
      </c>
      <c r="I2289" s="13" t="str">
        <f t="array" ref="I2289">XLOOKUP(B2289,Ripartizione_Geografica!$C$2:$C$21,Ripartizione_Geografica!$B$2:$B$21)</f>
        <v>Nord-ovest</v>
      </c>
    </row>
    <row r="2290" ht="14.25" customHeight="1">
      <c r="A2290" s="13" t="s">
        <v>2347</v>
      </c>
      <c r="B2290" s="13" t="s">
        <v>23</v>
      </c>
      <c r="C2290" s="13" t="str">
        <f t="array" ref="C2290">XLOOKUP(D2290,Province!$B$2:$B$108,Province!$A$2:$A$108)</f>
        <v>Pavia</v>
      </c>
      <c r="D2290" s="13" t="s">
        <v>2258</v>
      </c>
      <c r="E2290" s="13">
        <v>1689.0</v>
      </c>
      <c r="F2290" s="13">
        <f>(Comuni!$E2290/$E$7910)*100</f>
        <v>0.002842335977</v>
      </c>
      <c r="G2290" s="13">
        <f t="array" ref="G2290">Comuni!$E2290/XLOOKUP(B2290,Ripartizione_Geografica!$C$2:$C$21,Ripartizione_Geografica!$D$2:$D$21)*100</f>
        <v>0.0174049229</v>
      </c>
      <c r="H2290" s="13" t="str">
        <f t="shared" si="1"/>
        <v/>
      </c>
      <c r="I2290" s="13" t="str">
        <f t="array" ref="I2290">XLOOKUP(B2290,Ripartizione_Geografica!$C$2:$C$21,Ripartizione_Geografica!$B$2:$B$21)</f>
        <v>Nord-ovest</v>
      </c>
    </row>
    <row r="2291" ht="14.25" customHeight="1">
      <c r="A2291" s="13" t="s">
        <v>2348</v>
      </c>
      <c r="B2291" s="13" t="s">
        <v>23</v>
      </c>
      <c r="C2291" s="13" t="str">
        <f t="array" ref="C2291">XLOOKUP(D2291,Province!$B$2:$B$108,Province!$A$2:$A$108)</f>
        <v>Pavia</v>
      </c>
      <c r="D2291" s="13" t="s">
        <v>2258</v>
      </c>
      <c r="E2291" s="13">
        <v>561.0</v>
      </c>
      <c r="F2291" s="13">
        <f>(Comuni!$E2291/$E$7910)*100</f>
        <v>0.0009440796228</v>
      </c>
      <c r="G2291" s="13">
        <f t="array" ref="G2291">Comuni!$E2291/XLOOKUP(B2291,Ripartizione_Geografica!$C$2:$C$21,Ripartizione_Geografica!$D$2:$D$21)*100</f>
        <v>0.005781031231</v>
      </c>
      <c r="H2291" s="13" t="str">
        <f t="shared" si="1"/>
        <v/>
      </c>
      <c r="I2291" s="13" t="str">
        <f t="array" ref="I2291">XLOOKUP(B2291,Ripartizione_Geografica!$C$2:$C$21,Ripartizione_Geografica!$B$2:$B$21)</f>
        <v>Nord-ovest</v>
      </c>
    </row>
    <row r="2292" ht="14.25" customHeight="1">
      <c r="A2292" s="13" t="s">
        <v>2349</v>
      </c>
      <c r="B2292" s="13" t="s">
        <v>23</v>
      </c>
      <c r="C2292" s="13" t="str">
        <f t="array" ref="C2292">XLOOKUP(D2292,Province!$B$2:$B$108,Province!$A$2:$A$108)</f>
        <v>Pavia</v>
      </c>
      <c r="D2292" s="13" t="s">
        <v>2258</v>
      </c>
      <c r="E2292" s="13">
        <v>383.0</v>
      </c>
      <c r="F2292" s="13">
        <f>(Comuni!$E2292/$E$7910)*100</f>
        <v>0.0006445320776</v>
      </c>
      <c r="G2292" s="13">
        <f t="array" ref="G2292">Comuni!$E2292/XLOOKUP(B2292,Ripartizione_Geografica!$C$2:$C$21,Ripartizione_Geografica!$D$2:$D$21)*100</f>
        <v>0.003946764637</v>
      </c>
      <c r="H2292" s="13" t="str">
        <f t="shared" si="1"/>
        <v/>
      </c>
      <c r="I2292" s="13" t="str">
        <f t="array" ref="I2292">XLOOKUP(B2292,Ripartizione_Geografica!$C$2:$C$21,Ripartizione_Geografica!$B$2:$B$21)</f>
        <v>Nord-ovest</v>
      </c>
    </row>
    <row r="2293" ht="14.25" customHeight="1">
      <c r="A2293" s="13" t="s">
        <v>2350</v>
      </c>
      <c r="B2293" s="13" t="s">
        <v>23</v>
      </c>
      <c r="C2293" s="13" t="str">
        <f t="array" ref="C2293">XLOOKUP(D2293,Province!$B$2:$B$108,Province!$A$2:$A$108)</f>
        <v>Pavia</v>
      </c>
      <c r="D2293" s="13" t="s">
        <v>2258</v>
      </c>
      <c r="E2293" s="13">
        <v>307.0</v>
      </c>
      <c r="F2293" s="13">
        <f>(Comuni!$E2293/$E$7910)*100</f>
        <v>0.0005166353729</v>
      </c>
      <c r="G2293" s="13">
        <f t="array" ref="G2293">Comuni!$E2293/XLOOKUP(B2293,Ripartizione_Geografica!$C$2:$C$21,Ripartizione_Geografica!$D$2:$D$21)*100</f>
        <v>0.003163594631</v>
      </c>
      <c r="H2293" s="13" t="str">
        <f t="shared" si="1"/>
        <v/>
      </c>
      <c r="I2293" s="13" t="str">
        <f t="array" ref="I2293">XLOOKUP(B2293,Ripartizione_Geografica!$C$2:$C$21,Ripartizione_Geografica!$B$2:$B$21)</f>
        <v>Nord-ovest</v>
      </c>
    </row>
    <row r="2294" ht="14.25" customHeight="1">
      <c r="A2294" s="13" t="s">
        <v>2351</v>
      </c>
      <c r="B2294" s="13" t="s">
        <v>23</v>
      </c>
      <c r="C2294" s="13" t="str">
        <f t="array" ref="C2294">XLOOKUP(D2294,Province!$B$2:$B$108,Province!$A$2:$A$108)</f>
        <v>Pavia</v>
      </c>
      <c r="D2294" s="13" t="s">
        <v>2258</v>
      </c>
      <c r="E2294" s="13">
        <v>711.0</v>
      </c>
      <c r="F2294" s="13">
        <f>(Comuni!$E2294/$E$7910)*100</f>
        <v>0.001196507329</v>
      </c>
      <c r="G2294" s="13">
        <f t="array" ref="G2294">Comuni!$E2294/XLOOKUP(B2294,Ripartizione_Geografica!$C$2:$C$21,Ripartizione_Geografica!$D$2:$D$21)*100</f>
        <v>0.007326761506</v>
      </c>
      <c r="H2294" s="13" t="str">
        <f t="shared" si="1"/>
        <v/>
      </c>
      <c r="I2294" s="13" t="str">
        <f t="array" ref="I2294">XLOOKUP(B2294,Ripartizione_Geografica!$C$2:$C$21,Ripartizione_Geografica!$B$2:$B$21)</f>
        <v>Nord-ovest</v>
      </c>
    </row>
    <row r="2295" ht="14.25" customHeight="1">
      <c r="A2295" s="13" t="s">
        <v>2352</v>
      </c>
      <c r="B2295" s="13" t="s">
        <v>23</v>
      </c>
      <c r="C2295" s="13" t="str">
        <f t="array" ref="C2295">XLOOKUP(D2295,Province!$B$2:$B$108,Province!$A$2:$A$108)</f>
        <v>Pavia</v>
      </c>
      <c r="D2295" s="13" t="s">
        <v>2258</v>
      </c>
      <c r="E2295" s="13">
        <v>1722.0</v>
      </c>
      <c r="F2295" s="13">
        <f>(Comuni!$E2295/$E$7910)*100</f>
        <v>0.002897870072</v>
      </c>
      <c r="G2295" s="13">
        <f t="array" ref="G2295">Comuni!$E2295/XLOOKUP(B2295,Ripartizione_Geografica!$C$2:$C$21,Ripartizione_Geografica!$D$2:$D$21)*100</f>
        <v>0.01774498356</v>
      </c>
      <c r="H2295" s="13" t="str">
        <f t="shared" si="1"/>
        <v/>
      </c>
      <c r="I2295" s="13" t="str">
        <f t="array" ref="I2295">XLOOKUP(B2295,Ripartizione_Geografica!$C$2:$C$21,Ripartizione_Geografica!$B$2:$B$21)</f>
        <v>Nord-ovest</v>
      </c>
    </row>
    <row r="2296" ht="14.25" customHeight="1">
      <c r="A2296" s="13" t="s">
        <v>2353</v>
      </c>
      <c r="B2296" s="13" t="s">
        <v>23</v>
      </c>
      <c r="C2296" s="13" t="str">
        <f t="array" ref="C2296">XLOOKUP(D2296,Province!$B$2:$B$108,Province!$A$2:$A$108)</f>
        <v>Pavia</v>
      </c>
      <c r="D2296" s="13" t="s">
        <v>2258</v>
      </c>
      <c r="E2296" s="13">
        <v>721.0</v>
      </c>
      <c r="F2296" s="13">
        <f>(Comuni!$E2296/$E$7910)*100</f>
        <v>0.001213335843</v>
      </c>
      <c r="G2296" s="13">
        <f t="array" ref="G2296">Comuni!$E2296/XLOOKUP(B2296,Ripartizione_Geografica!$C$2:$C$21,Ripartizione_Geografica!$D$2:$D$21)*100</f>
        <v>0.007429810192</v>
      </c>
      <c r="H2296" s="13" t="str">
        <f t="shared" si="1"/>
        <v/>
      </c>
      <c r="I2296" s="13" t="str">
        <f t="array" ref="I2296">XLOOKUP(B2296,Ripartizione_Geografica!$C$2:$C$21,Ripartizione_Geografica!$B$2:$B$21)</f>
        <v>Nord-ovest</v>
      </c>
    </row>
    <row r="2297" ht="14.25" customHeight="1">
      <c r="A2297" s="13" t="s">
        <v>2354</v>
      </c>
      <c r="B2297" s="13" t="s">
        <v>23</v>
      </c>
      <c r="C2297" s="13" t="str">
        <f t="array" ref="C2297">XLOOKUP(D2297,Province!$B$2:$B$108,Province!$A$2:$A$108)</f>
        <v>Pavia</v>
      </c>
      <c r="D2297" s="13" t="s">
        <v>2258</v>
      </c>
      <c r="E2297" s="13">
        <v>15156.0</v>
      </c>
      <c r="F2297" s="13">
        <f>(Comuni!$E2297/$E$7910)*100</f>
        <v>0.02550529548</v>
      </c>
      <c r="G2297" s="13">
        <f t="array" ref="G2297">Comuni!$E2297/XLOOKUP(B2297,Ripartizione_Geografica!$C$2:$C$21,Ripartizione_Geografica!$D$2:$D$21)*100</f>
        <v>0.156180587</v>
      </c>
      <c r="H2297" s="13" t="str">
        <f t="shared" si="1"/>
        <v/>
      </c>
      <c r="I2297" s="13" t="str">
        <f t="array" ref="I2297">XLOOKUP(B2297,Ripartizione_Geografica!$C$2:$C$21,Ripartizione_Geografica!$B$2:$B$21)</f>
        <v>Nord-ovest</v>
      </c>
    </row>
    <row r="2298" ht="14.25" customHeight="1">
      <c r="A2298" s="13" t="s">
        <v>2355</v>
      </c>
      <c r="B2298" s="13" t="s">
        <v>23</v>
      </c>
      <c r="C2298" s="13" t="str">
        <f t="array" ref="C2298">XLOOKUP(D2298,Province!$B$2:$B$108,Province!$A$2:$A$108)</f>
        <v>Pavia</v>
      </c>
      <c r="D2298" s="13" t="s">
        <v>2258</v>
      </c>
      <c r="E2298" s="13">
        <v>364.0</v>
      </c>
      <c r="F2298" s="13">
        <f>(Comuni!$E2298/$E$7910)*100</f>
        <v>0.0006125579014</v>
      </c>
      <c r="G2298" s="13">
        <f t="array" ref="G2298">Comuni!$E2298/XLOOKUP(B2298,Ripartizione_Geografica!$C$2:$C$21,Ripartizione_Geografica!$D$2:$D$21)*100</f>
        <v>0.003750972136</v>
      </c>
      <c r="H2298" s="13" t="str">
        <f t="shared" si="1"/>
        <v/>
      </c>
      <c r="I2298" s="13" t="str">
        <f t="array" ref="I2298">XLOOKUP(B2298,Ripartizione_Geografica!$C$2:$C$21,Ripartizione_Geografica!$B$2:$B$21)</f>
        <v>Nord-ovest</v>
      </c>
    </row>
    <row r="2299" ht="14.25" customHeight="1">
      <c r="A2299" s="13" t="s">
        <v>2356</v>
      </c>
      <c r="B2299" s="13" t="s">
        <v>23</v>
      </c>
      <c r="C2299" s="13" t="str">
        <f t="array" ref="C2299">XLOOKUP(D2299,Province!$B$2:$B$108,Province!$A$2:$A$108)</f>
        <v>Pavia</v>
      </c>
      <c r="D2299" s="13" t="s">
        <v>2258</v>
      </c>
      <c r="E2299" s="13">
        <v>783.0</v>
      </c>
      <c r="F2299" s="13">
        <f>(Comuni!$E2299/$E$7910)*100</f>
        <v>0.001317672629</v>
      </c>
      <c r="G2299" s="13">
        <f t="array" ref="G2299">Comuni!$E2299/XLOOKUP(B2299,Ripartizione_Geografica!$C$2:$C$21,Ripartizione_Geografica!$D$2:$D$21)*100</f>
        <v>0.008068712039</v>
      </c>
      <c r="H2299" s="13" t="str">
        <f t="shared" si="1"/>
        <v/>
      </c>
      <c r="I2299" s="13" t="str">
        <f t="array" ref="I2299">XLOOKUP(B2299,Ripartizione_Geografica!$C$2:$C$21,Ripartizione_Geografica!$B$2:$B$21)</f>
        <v>Nord-ovest</v>
      </c>
    </row>
    <row r="2300" ht="14.25" customHeight="1">
      <c r="A2300" s="13" t="s">
        <v>2357</v>
      </c>
      <c r="B2300" s="13" t="s">
        <v>23</v>
      </c>
      <c r="C2300" s="13" t="str">
        <f t="array" ref="C2300">XLOOKUP(D2300,Province!$B$2:$B$108,Province!$A$2:$A$108)</f>
        <v>Pavia</v>
      </c>
      <c r="D2300" s="13" t="s">
        <v>2258</v>
      </c>
      <c r="E2300" s="13">
        <v>173.0</v>
      </c>
      <c r="F2300" s="13">
        <f>(Comuni!$E2300/$E$7910)*100</f>
        <v>0.0002911332883</v>
      </c>
      <c r="G2300" s="13">
        <f t="array" ref="G2300">Comuni!$E2300/XLOOKUP(B2300,Ripartizione_Geografica!$C$2:$C$21,Ripartizione_Geografica!$D$2:$D$21)*100</f>
        <v>0.001782742251</v>
      </c>
      <c r="H2300" s="13" t="str">
        <f t="shared" si="1"/>
        <v/>
      </c>
      <c r="I2300" s="13" t="str">
        <f t="array" ref="I2300">XLOOKUP(B2300,Ripartizione_Geografica!$C$2:$C$21,Ripartizione_Geografica!$B$2:$B$21)</f>
        <v>Nord-ovest</v>
      </c>
    </row>
    <row r="2301" ht="14.25" customHeight="1">
      <c r="A2301" s="13" t="s">
        <v>2358</v>
      </c>
      <c r="B2301" s="13" t="s">
        <v>23</v>
      </c>
      <c r="C2301" s="13" t="str">
        <f t="array" ref="C2301">XLOOKUP(D2301,Province!$B$2:$B$108,Province!$A$2:$A$108)</f>
        <v>Pavia</v>
      </c>
      <c r="D2301" s="13" t="s">
        <v>2258</v>
      </c>
      <c r="E2301" s="13">
        <v>1181.0</v>
      </c>
      <c r="F2301" s="13">
        <f>(Comuni!$E2301/$E$7910)*100</f>
        <v>0.001987447477</v>
      </c>
      <c r="G2301" s="13">
        <f t="array" ref="G2301">Comuni!$E2301/XLOOKUP(B2301,Ripartizione_Geografica!$C$2:$C$21,Ripartizione_Geografica!$D$2:$D$21)*100</f>
        <v>0.0121700497</v>
      </c>
      <c r="H2301" s="13" t="str">
        <f t="shared" si="1"/>
        <v/>
      </c>
      <c r="I2301" s="13" t="str">
        <f t="array" ref="I2301">XLOOKUP(B2301,Ripartizione_Geografica!$C$2:$C$21,Ripartizione_Geografica!$B$2:$B$21)</f>
        <v>Nord-ovest</v>
      </c>
    </row>
    <row r="2302" ht="14.25" customHeight="1">
      <c r="A2302" s="13" t="s">
        <v>2359</v>
      </c>
      <c r="B2302" s="13" t="s">
        <v>23</v>
      </c>
      <c r="C2302" s="13" t="str">
        <f t="array" ref="C2302">XLOOKUP(D2302,Province!$B$2:$B$108,Province!$A$2:$A$108)</f>
        <v>Pavia</v>
      </c>
      <c r="D2302" s="13" t="s">
        <v>2258</v>
      </c>
      <c r="E2302" s="13">
        <v>1885.0</v>
      </c>
      <c r="F2302" s="13">
        <f>(Comuni!$E2302/$E$7910)*100</f>
        <v>0.003172174847</v>
      </c>
      <c r="G2302" s="13">
        <f t="array" ref="G2302">Comuni!$E2302/XLOOKUP(B2302,Ripartizione_Geografica!$C$2:$C$21,Ripartizione_Geografica!$D$2:$D$21)*100</f>
        <v>0.01942467713</v>
      </c>
      <c r="H2302" s="13" t="str">
        <f t="shared" si="1"/>
        <v/>
      </c>
      <c r="I2302" s="13" t="str">
        <f t="array" ref="I2302">XLOOKUP(B2302,Ripartizione_Geografica!$C$2:$C$21,Ripartizione_Geografica!$B$2:$B$21)</f>
        <v>Nord-ovest</v>
      </c>
    </row>
    <row r="2303" ht="14.25" customHeight="1">
      <c r="A2303" s="13" t="s">
        <v>2360</v>
      </c>
      <c r="B2303" s="13" t="s">
        <v>23</v>
      </c>
      <c r="C2303" s="13" t="str">
        <f t="array" ref="C2303">XLOOKUP(D2303,Province!$B$2:$B$108,Province!$A$2:$A$108)</f>
        <v>Pavia</v>
      </c>
      <c r="D2303" s="13" t="s">
        <v>2258</v>
      </c>
      <c r="E2303" s="13">
        <v>316.0</v>
      </c>
      <c r="F2303" s="13">
        <f>(Comuni!$E2303/$E$7910)*100</f>
        <v>0.0005317810353</v>
      </c>
      <c r="G2303" s="13">
        <f t="array" ref="G2303">Comuni!$E2303/XLOOKUP(B2303,Ripartizione_Geografica!$C$2:$C$21,Ripartizione_Geografica!$D$2:$D$21)*100</f>
        <v>0.003256338447</v>
      </c>
      <c r="H2303" s="13" t="str">
        <f t="shared" si="1"/>
        <v/>
      </c>
      <c r="I2303" s="13" t="str">
        <f t="array" ref="I2303">XLOOKUP(B2303,Ripartizione_Geografica!$C$2:$C$21,Ripartizione_Geografica!$B$2:$B$21)</f>
        <v>Nord-ovest</v>
      </c>
    </row>
    <row r="2304" ht="14.25" customHeight="1">
      <c r="A2304" s="13" t="s">
        <v>2361</v>
      </c>
      <c r="B2304" s="13" t="s">
        <v>23</v>
      </c>
      <c r="C2304" s="13" t="str">
        <f t="array" ref="C2304">XLOOKUP(D2304,Province!$B$2:$B$108,Province!$A$2:$A$108)</f>
        <v>Pavia</v>
      </c>
      <c r="D2304" s="13" t="s">
        <v>2258</v>
      </c>
      <c r="E2304" s="13">
        <v>1987.0</v>
      </c>
      <c r="F2304" s="13">
        <f>(Comuni!$E2304/$E$7910)*100</f>
        <v>0.003343825687</v>
      </c>
      <c r="G2304" s="13">
        <f t="array" ref="G2304">Comuni!$E2304/XLOOKUP(B2304,Ripartizione_Geografica!$C$2:$C$21,Ripartizione_Geografica!$D$2:$D$21)*100</f>
        <v>0.02047577372</v>
      </c>
      <c r="H2304" s="13" t="str">
        <f t="shared" si="1"/>
        <v/>
      </c>
      <c r="I2304" s="13" t="str">
        <f t="array" ref="I2304">XLOOKUP(B2304,Ripartizione_Geografica!$C$2:$C$21,Ripartizione_Geografica!$B$2:$B$21)</f>
        <v>Nord-ovest</v>
      </c>
    </row>
    <row r="2305" ht="14.25" customHeight="1">
      <c r="A2305" s="13" t="s">
        <v>2362</v>
      </c>
      <c r="B2305" s="13" t="s">
        <v>23</v>
      </c>
      <c r="C2305" s="13" t="str">
        <f t="array" ref="C2305">XLOOKUP(D2305,Province!$B$2:$B$108,Province!$A$2:$A$108)</f>
        <v>Pavia</v>
      </c>
      <c r="D2305" s="13" t="s">
        <v>2258</v>
      </c>
      <c r="E2305" s="13">
        <v>68280.0</v>
      </c>
      <c r="F2305" s="13">
        <f>(Comuni!$E2305/$E$7910)*100</f>
        <v>0.1149050921</v>
      </c>
      <c r="G2305" s="13">
        <f t="array" ref="G2305">Comuni!$E2305/XLOOKUP(B2305,Ripartizione_Geografica!$C$2:$C$21,Ripartizione_Geografica!$D$2:$D$21)*100</f>
        <v>0.7036164215</v>
      </c>
      <c r="H2305" s="13" t="str">
        <f t="shared" si="1"/>
        <v/>
      </c>
      <c r="I2305" s="13" t="str">
        <f t="array" ref="I2305">XLOOKUP(B2305,Ripartizione_Geografica!$C$2:$C$21,Ripartizione_Geografica!$B$2:$B$21)</f>
        <v>Nord-ovest</v>
      </c>
    </row>
    <row r="2306" ht="14.25" customHeight="1">
      <c r="A2306" s="13" t="s">
        <v>2363</v>
      </c>
      <c r="B2306" s="13" t="s">
        <v>23</v>
      </c>
      <c r="C2306" s="13" t="str">
        <f t="array" ref="C2306">XLOOKUP(D2306,Province!$B$2:$B$108,Province!$A$2:$A$108)</f>
        <v>Pavia</v>
      </c>
      <c r="D2306" s="13" t="s">
        <v>2258</v>
      </c>
      <c r="E2306" s="13">
        <v>915.0</v>
      </c>
      <c r="F2306" s="13">
        <f>(Comuni!$E2306/$E$7910)*100</f>
        <v>0.001539809011</v>
      </c>
      <c r="G2306" s="13">
        <f t="array" ref="G2306">Comuni!$E2306/XLOOKUP(B2306,Ripartizione_Geografica!$C$2:$C$21,Ripartizione_Geografica!$D$2:$D$21)*100</f>
        <v>0.009428954681</v>
      </c>
      <c r="H2306" s="13" t="str">
        <f t="shared" si="1"/>
        <v/>
      </c>
      <c r="I2306" s="13" t="str">
        <f t="array" ref="I2306">XLOOKUP(B2306,Ripartizione_Geografica!$C$2:$C$21,Ripartizione_Geografica!$B$2:$B$21)</f>
        <v>Nord-ovest</v>
      </c>
    </row>
    <row r="2307" ht="14.25" customHeight="1">
      <c r="A2307" s="13" t="s">
        <v>2364</v>
      </c>
      <c r="B2307" s="13" t="s">
        <v>23</v>
      </c>
      <c r="C2307" s="13" t="str">
        <f t="array" ref="C2307">XLOOKUP(D2307,Province!$B$2:$B$108,Province!$A$2:$A$108)</f>
        <v>Pavia</v>
      </c>
      <c r="D2307" s="13" t="s">
        <v>2258</v>
      </c>
      <c r="E2307" s="13">
        <v>916.0</v>
      </c>
      <c r="F2307" s="13">
        <f>(Comuni!$E2307/$E$7910)*100</f>
        <v>0.001541491862</v>
      </c>
      <c r="G2307" s="13">
        <f t="array" ref="G2307">Comuni!$E2307/XLOOKUP(B2307,Ripartizione_Geografica!$C$2:$C$21,Ripartizione_Geografica!$D$2:$D$21)*100</f>
        <v>0.00943925955</v>
      </c>
      <c r="H2307" s="13" t="str">
        <f t="shared" si="1"/>
        <v/>
      </c>
      <c r="I2307" s="13" t="str">
        <f t="array" ref="I2307">XLOOKUP(B2307,Ripartizione_Geografica!$C$2:$C$21,Ripartizione_Geografica!$B$2:$B$21)</f>
        <v>Nord-ovest</v>
      </c>
    </row>
    <row r="2308" ht="14.25" customHeight="1">
      <c r="A2308" s="13" t="s">
        <v>2365</v>
      </c>
      <c r="B2308" s="13" t="s">
        <v>23</v>
      </c>
      <c r="C2308" s="13" t="str">
        <f t="array" ref="C2308">XLOOKUP(D2308,Province!$B$2:$B$108,Province!$A$2:$A$108)</f>
        <v>Pavia</v>
      </c>
      <c r="D2308" s="13" t="s">
        <v>2258</v>
      </c>
      <c r="E2308" s="13">
        <v>2108.0</v>
      </c>
      <c r="F2308" s="13">
        <f>(Comuni!$E2308/$E$7910)*100</f>
        <v>0.003547450704</v>
      </c>
      <c r="G2308" s="13">
        <f t="array" ref="G2308">Comuni!$E2308/XLOOKUP(B2308,Ripartizione_Geografica!$C$2:$C$21,Ripartizione_Geografica!$D$2:$D$21)*100</f>
        <v>0.02172266281</v>
      </c>
      <c r="H2308" s="13" t="str">
        <f t="shared" si="1"/>
        <v/>
      </c>
      <c r="I2308" s="13" t="str">
        <f t="array" ref="I2308">XLOOKUP(B2308,Ripartizione_Geografica!$C$2:$C$21,Ripartizione_Geografica!$B$2:$B$21)</f>
        <v>Nord-ovest</v>
      </c>
    </row>
    <row r="2309" ht="14.25" customHeight="1">
      <c r="A2309" s="13" t="s">
        <v>2366</v>
      </c>
      <c r="B2309" s="13" t="s">
        <v>23</v>
      </c>
      <c r="C2309" s="13" t="str">
        <f t="array" ref="C2309">XLOOKUP(D2309,Province!$B$2:$B$108,Province!$A$2:$A$108)</f>
        <v>Pavia</v>
      </c>
      <c r="D2309" s="13" t="s">
        <v>2258</v>
      </c>
      <c r="E2309" s="13">
        <v>2788.0</v>
      </c>
      <c r="F2309" s="13">
        <f>(Comuni!$E2309/$E$7910)*100</f>
        <v>0.004691789641</v>
      </c>
      <c r="G2309" s="13">
        <f t="array" ref="G2309">Comuni!$E2309/XLOOKUP(B2309,Ripartizione_Geografica!$C$2:$C$21,Ripartizione_Geografica!$D$2:$D$21)*100</f>
        <v>0.02872997339</v>
      </c>
      <c r="H2309" s="13" t="str">
        <f t="shared" si="1"/>
        <v/>
      </c>
      <c r="I2309" s="13" t="str">
        <f t="array" ref="I2309">XLOOKUP(B2309,Ripartizione_Geografica!$C$2:$C$21,Ripartizione_Geografica!$B$2:$B$21)</f>
        <v>Nord-ovest</v>
      </c>
    </row>
    <row r="2310" ht="14.25" customHeight="1">
      <c r="A2310" s="13" t="s">
        <v>2367</v>
      </c>
      <c r="B2310" s="13" t="s">
        <v>23</v>
      </c>
      <c r="C2310" s="13" t="str">
        <f t="array" ref="C2310">XLOOKUP(D2310,Province!$B$2:$B$108,Province!$A$2:$A$108)</f>
        <v>Pavia</v>
      </c>
      <c r="D2310" s="13" t="s">
        <v>2258</v>
      </c>
      <c r="E2310" s="13">
        <v>1702.0</v>
      </c>
      <c r="F2310" s="13">
        <f>(Comuni!$E2310/$E$7910)*100</f>
        <v>0.002864213045</v>
      </c>
      <c r="G2310" s="13">
        <f t="array" ref="G2310">Comuni!$E2310/XLOOKUP(B2310,Ripartizione_Geografica!$C$2:$C$21,Ripartizione_Geografica!$D$2:$D$21)*100</f>
        <v>0.01753888619</v>
      </c>
      <c r="H2310" s="13" t="str">
        <f t="shared" si="1"/>
        <v/>
      </c>
      <c r="I2310" s="13" t="str">
        <f t="array" ref="I2310">XLOOKUP(B2310,Ripartizione_Geografica!$C$2:$C$21,Ripartizione_Geografica!$B$2:$B$21)</f>
        <v>Nord-ovest</v>
      </c>
    </row>
    <row r="2311" ht="14.25" customHeight="1">
      <c r="A2311" s="13" t="s">
        <v>2368</v>
      </c>
      <c r="B2311" s="13" t="s">
        <v>23</v>
      </c>
      <c r="C2311" s="13" t="str">
        <f t="array" ref="C2311">XLOOKUP(D2311,Province!$B$2:$B$108,Province!$A$2:$A$108)</f>
        <v>Pavia</v>
      </c>
      <c r="D2311" s="13" t="s">
        <v>2258</v>
      </c>
      <c r="E2311" s="13">
        <v>722.0</v>
      </c>
      <c r="F2311" s="13">
        <f>(Comuni!$E2311/$E$7910)*100</f>
        <v>0.001215018695</v>
      </c>
      <c r="G2311" s="13">
        <f t="array" ref="G2311">Comuni!$E2311/XLOOKUP(B2311,Ripartizione_Geografica!$C$2:$C$21,Ripartizione_Geografica!$D$2:$D$21)*100</f>
        <v>0.00744011506</v>
      </c>
      <c r="H2311" s="13" t="str">
        <f t="shared" si="1"/>
        <v/>
      </c>
      <c r="I2311" s="13" t="str">
        <f t="array" ref="I2311">XLOOKUP(B2311,Ripartizione_Geografica!$C$2:$C$21,Ripartizione_Geografica!$B$2:$B$21)</f>
        <v>Nord-ovest</v>
      </c>
    </row>
    <row r="2312" ht="14.25" customHeight="1">
      <c r="A2312" s="13" t="s">
        <v>2369</v>
      </c>
      <c r="B2312" s="13" t="s">
        <v>23</v>
      </c>
      <c r="C2312" s="13" t="str">
        <f t="array" ref="C2312">XLOOKUP(D2312,Province!$B$2:$B$108,Province!$A$2:$A$108)</f>
        <v>Pavia</v>
      </c>
      <c r="D2312" s="13" t="s">
        <v>2258</v>
      </c>
      <c r="E2312" s="13">
        <v>811.0</v>
      </c>
      <c r="F2312" s="13">
        <f>(Comuni!$E2312/$E$7910)*100</f>
        <v>0.001364792467</v>
      </c>
      <c r="G2312" s="13">
        <f t="array" ref="G2312">Comuni!$E2312/XLOOKUP(B2312,Ripartizione_Geografica!$C$2:$C$21,Ripartizione_Geografica!$D$2:$D$21)*100</f>
        <v>0.008357248357</v>
      </c>
      <c r="H2312" s="13" t="str">
        <f t="shared" si="1"/>
        <v/>
      </c>
      <c r="I2312" s="13" t="str">
        <f t="array" ref="I2312">XLOOKUP(B2312,Ripartizione_Geografica!$C$2:$C$21,Ripartizione_Geografica!$B$2:$B$21)</f>
        <v>Nord-ovest</v>
      </c>
    </row>
    <row r="2313" ht="14.25" customHeight="1">
      <c r="A2313" s="13" t="s">
        <v>2370</v>
      </c>
      <c r="B2313" s="13" t="s">
        <v>23</v>
      </c>
      <c r="C2313" s="13" t="str">
        <f t="array" ref="C2313">XLOOKUP(D2313,Province!$B$2:$B$108,Province!$A$2:$A$108)</f>
        <v>Pavia</v>
      </c>
      <c r="D2313" s="13" t="s">
        <v>2258</v>
      </c>
      <c r="E2313" s="13">
        <v>1551.0</v>
      </c>
      <c r="F2313" s="13">
        <f>(Comuni!$E2313/$E$7910)*100</f>
        <v>0.002610102487</v>
      </c>
      <c r="G2313" s="13">
        <f t="array" ref="G2313">Comuni!$E2313/XLOOKUP(B2313,Ripartizione_Geografica!$C$2:$C$21,Ripartizione_Geografica!$D$2:$D$21)*100</f>
        <v>0.01598285105</v>
      </c>
      <c r="H2313" s="13" t="str">
        <f t="shared" si="1"/>
        <v/>
      </c>
      <c r="I2313" s="13" t="str">
        <f t="array" ref="I2313">XLOOKUP(B2313,Ripartizione_Geografica!$C$2:$C$21,Ripartizione_Geografica!$B$2:$B$21)</f>
        <v>Nord-ovest</v>
      </c>
    </row>
    <row r="2314" ht="14.25" customHeight="1">
      <c r="A2314" s="13" t="s">
        <v>2371</v>
      </c>
      <c r="B2314" s="13" t="s">
        <v>23</v>
      </c>
      <c r="C2314" s="13" t="str">
        <f t="array" ref="C2314">XLOOKUP(D2314,Province!$B$2:$B$108,Province!$A$2:$A$108)</f>
        <v>Pavia</v>
      </c>
      <c r="D2314" s="13" t="s">
        <v>2258</v>
      </c>
      <c r="E2314" s="13">
        <v>432.0</v>
      </c>
      <c r="F2314" s="13">
        <f>(Comuni!$E2314/$E$7910)*100</f>
        <v>0.0007269917951</v>
      </c>
      <c r="G2314" s="13">
        <f t="array" ref="G2314">Comuni!$E2314/XLOOKUP(B2314,Ripartizione_Geografica!$C$2:$C$21,Ripartizione_Geografica!$D$2:$D$21)*100</f>
        <v>0.004451703194</v>
      </c>
      <c r="H2314" s="13" t="str">
        <f t="shared" si="1"/>
        <v/>
      </c>
      <c r="I2314" s="13" t="str">
        <f t="array" ref="I2314">XLOOKUP(B2314,Ripartizione_Geografica!$C$2:$C$21,Ripartizione_Geografica!$B$2:$B$21)</f>
        <v>Nord-ovest</v>
      </c>
    </row>
    <row r="2315" ht="14.25" customHeight="1">
      <c r="A2315" s="13" t="s">
        <v>2372</v>
      </c>
      <c r="B2315" s="13" t="s">
        <v>23</v>
      </c>
      <c r="C2315" s="13" t="str">
        <f t="array" ref="C2315">XLOOKUP(D2315,Province!$B$2:$B$108,Province!$A$2:$A$108)</f>
        <v>Pavia</v>
      </c>
      <c r="D2315" s="13" t="s">
        <v>2258</v>
      </c>
      <c r="E2315" s="13">
        <v>1056.0</v>
      </c>
      <c r="F2315" s="13">
        <f>(Comuni!$E2315/$E$7910)*100</f>
        <v>0.001777091055</v>
      </c>
      <c r="G2315" s="13">
        <f t="array" ref="G2315">Comuni!$E2315/XLOOKUP(B2315,Ripartizione_Geografica!$C$2:$C$21,Ripartizione_Geografica!$D$2:$D$21)*100</f>
        <v>0.01088194114</v>
      </c>
      <c r="H2315" s="13" t="str">
        <f t="shared" si="1"/>
        <v/>
      </c>
      <c r="I2315" s="13" t="str">
        <f t="array" ref="I2315">XLOOKUP(B2315,Ripartizione_Geografica!$C$2:$C$21,Ripartizione_Geografica!$B$2:$B$21)</f>
        <v>Nord-ovest</v>
      </c>
    </row>
    <row r="2316" ht="14.25" customHeight="1">
      <c r="A2316" s="13" t="s">
        <v>2373</v>
      </c>
      <c r="B2316" s="13" t="s">
        <v>23</v>
      </c>
      <c r="C2316" s="13" t="str">
        <f t="array" ref="C2316">XLOOKUP(D2316,Province!$B$2:$B$108,Province!$A$2:$A$108)</f>
        <v>Pavia</v>
      </c>
      <c r="D2316" s="13" t="s">
        <v>2258</v>
      </c>
      <c r="E2316" s="13">
        <v>1506.0</v>
      </c>
      <c r="F2316" s="13">
        <f>(Comuni!$E2316/$E$7910)*100</f>
        <v>0.002534374175</v>
      </c>
      <c r="G2316" s="13">
        <f t="array" ref="G2316">Comuni!$E2316/XLOOKUP(B2316,Ripartizione_Geografica!$C$2:$C$21,Ripartizione_Geografica!$D$2:$D$21)*100</f>
        <v>0.01551913197</v>
      </c>
      <c r="H2316" s="13" t="str">
        <f t="shared" si="1"/>
        <v/>
      </c>
      <c r="I2316" s="13" t="str">
        <f t="array" ref="I2316">XLOOKUP(B2316,Ripartizione_Geografica!$C$2:$C$21,Ripartizione_Geografica!$B$2:$B$21)</f>
        <v>Nord-ovest</v>
      </c>
    </row>
    <row r="2317" ht="14.25" customHeight="1">
      <c r="A2317" s="13" t="s">
        <v>2374</v>
      </c>
      <c r="B2317" s="13" t="s">
        <v>23</v>
      </c>
      <c r="C2317" s="13" t="str">
        <f t="array" ref="C2317">XLOOKUP(D2317,Province!$B$2:$B$108,Province!$A$2:$A$108)</f>
        <v>Pavia</v>
      </c>
      <c r="D2317" s="13" t="s">
        <v>2258</v>
      </c>
      <c r="E2317" s="13">
        <v>5186.0</v>
      </c>
      <c r="F2317" s="13">
        <f>(Comuni!$E2317/$E$7910)*100</f>
        <v>0.008727267244</v>
      </c>
      <c r="G2317" s="13">
        <f t="array" ref="G2317">Comuni!$E2317/XLOOKUP(B2317,Ripartizione_Geografica!$C$2:$C$21,Ripartizione_Geografica!$D$2:$D$21)*100</f>
        <v>0.05344104806</v>
      </c>
      <c r="H2317" s="13" t="str">
        <f t="shared" si="1"/>
        <v/>
      </c>
      <c r="I2317" s="13" t="str">
        <f t="array" ref="I2317">XLOOKUP(B2317,Ripartizione_Geografica!$C$2:$C$21,Ripartizione_Geografica!$B$2:$B$21)</f>
        <v>Nord-ovest</v>
      </c>
    </row>
    <row r="2318" ht="14.25" customHeight="1">
      <c r="A2318" s="13" t="s">
        <v>2375</v>
      </c>
      <c r="B2318" s="13" t="s">
        <v>23</v>
      </c>
      <c r="C2318" s="13" t="str">
        <f t="array" ref="C2318">XLOOKUP(D2318,Province!$B$2:$B$108,Province!$A$2:$A$108)</f>
        <v>Pavia</v>
      </c>
      <c r="D2318" s="13" t="s">
        <v>2258</v>
      </c>
      <c r="E2318" s="13">
        <v>6164.0</v>
      </c>
      <c r="F2318" s="13">
        <f>(Comuni!$E2318/$E$7910)*100</f>
        <v>0.01037309589</v>
      </c>
      <c r="G2318" s="13">
        <f t="array" ref="G2318">Comuni!$E2318/XLOOKUP(B2318,Ripartizione_Geografica!$C$2:$C$21,Ripartizione_Geografica!$D$2:$D$21)*100</f>
        <v>0.06351920946</v>
      </c>
      <c r="H2318" s="13" t="str">
        <f t="shared" si="1"/>
        <v/>
      </c>
      <c r="I2318" s="13" t="str">
        <f t="array" ref="I2318">XLOOKUP(B2318,Ripartizione_Geografica!$C$2:$C$21,Ripartizione_Geografica!$B$2:$B$21)</f>
        <v>Nord-ovest</v>
      </c>
    </row>
    <row r="2319" ht="14.25" customHeight="1">
      <c r="A2319" s="13" t="s">
        <v>2376</v>
      </c>
      <c r="B2319" s="13" t="s">
        <v>23</v>
      </c>
      <c r="C2319" s="13" t="str">
        <f t="array" ref="C2319">XLOOKUP(D2319,Province!$B$2:$B$108,Province!$A$2:$A$108)</f>
        <v>Pavia</v>
      </c>
      <c r="D2319" s="13" t="s">
        <v>2258</v>
      </c>
      <c r="E2319" s="13">
        <v>569.0</v>
      </c>
      <c r="F2319" s="13">
        <f>(Comuni!$E2319/$E$7910)*100</f>
        <v>0.0009575424339</v>
      </c>
      <c r="G2319" s="13">
        <f t="array" ref="G2319">Comuni!$E2319/XLOOKUP(B2319,Ripartizione_Geografica!$C$2:$C$21,Ripartizione_Geografica!$D$2:$D$21)*100</f>
        <v>0.005863470179</v>
      </c>
      <c r="H2319" s="13" t="str">
        <f t="shared" si="1"/>
        <v/>
      </c>
      <c r="I2319" s="13" t="str">
        <f t="array" ref="I2319">XLOOKUP(B2319,Ripartizione_Geografica!$C$2:$C$21,Ripartizione_Geografica!$B$2:$B$21)</f>
        <v>Nord-ovest</v>
      </c>
    </row>
    <row r="2320" ht="14.25" customHeight="1">
      <c r="A2320" s="13" t="s">
        <v>2377</v>
      </c>
      <c r="B2320" s="13" t="s">
        <v>23</v>
      </c>
      <c r="C2320" s="13" t="str">
        <f t="array" ref="C2320">XLOOKUP(D2320,Province!$B$2:$B$108,Province!$A$2:$A$108)</f>
        <v>Pavia</v>
      </c>
      <c r="D2320" s="13" t="s">
        <v>2258</v>
      </c>
      <c r="E2320" s="13">
        <v>79.0</v>
      </c>
      <c r="F2320" s="13">
        <f>(Comuni!$E2320/$E$7910)*100</f>
        <v>0.0001329452588</v>
      </c>
      <c r="G2320" s="13">
        <f t="array" ref="G2320">Comuni!$E2320/XLOOKUP(B2320,Ripartizione_Geografica!$C$2:$C$21,Ripartizione_Geografica!$D$2:$D$21)*100</f>
        <v>0.0008140846118</v>
      </c>
      <c r="H2320" s="13" t="str">
        <f t="shared" si="1"/>
        <v/>
      </c>
      <c r="I2320" s="13" t="str">
        <f t="array" ref="I2320">XLOOKUP(B2320,Ripartizione_Geografica!$C$2:$C$21,Ripartizione_Geografica!$B$2:$B$21)</f>
        <v>Nord-ovest</v>
      </c>
    </row>
    <row r="2321" ht="14.25" customHeight="1">
      <c r="A2321" s="13" t="s">
        <v>2378</v>
      </c>
      <c r="B2321" s="13" t="s">
        <v>23</v>
      </c>
      <c r="C2321" s="13" t="str">
        <f t="array" ref="C2321">XLOOKUP(D2321,Province!$B$2:$B$108,Province!$A$2:$A$108)</f>
        <v>Pavia</v>
      </c>
      <c r="D2321" s="13" t="s">
        <v>2258</v>
      </c>
      <c r="E2321" s="13">
        <v>234.0</v>
      </c>
      <c r="F2321" s="13">
        <f>(Comuni!$E2321/$E$7910)*100</f>
        <v>0.0003937872224</v>
      </c>
      <c r="G2321" s="13">
        <f t="array" ref="G2321">Comuni!$E2321/XLOOKUP(B2321,Ripartizione_Geografica!$C$2:$C$21,Ripartizione_Geografica!$D$2:$D$21)*100</f>
        <v>0.00241133923</v>
      </c>
      <c r="H2321" s="13" t="str">
        <f t="shared" si="1"/>
        <v/>
      </c>
      <c r="I2321" s="13" t="str">
        <f t="array" ref="I2321">XLOOKUP(B2321,Ripartizione_Geografica!$C$2:$C$21,Ripartizione_Geografica!$B$2:$B$21)</f>
        <v>Nord-ovest</v>
      </c>
    </row>
    <row r="2322" ht="14.25" customHeight="1">
      <c r="A2322" s="13" t="s">
        <v>2379</v>
      </c>
      <c r="B2322" s="13" t="s">
        <v>23</v>
      </c>
      <c r="C2322" s="13" t="str">
        <f t="array" ref="C2322">XLOOKUP(D2322,Province!$B$2:$B$108,Province!$A$2:$A$108)</f>
        <v>Pavia</v>
      </c>
      <c r="D2322" s="13" t="s">
        <v>2258</v>
      </c>
      <c r="E2322" s="13">
        <v>619.0</v>
      </c>
      <c r="F2322" s="13">
        <f>(Comuni!$E2322/$E$7910)*100</f>
        <v>0.001041685003</v>
      </c>
      <c r="G2322" s="13">
        <f t="array" ref="G2322">Comuni!$E2322/XLOOKUP(B2322,Ripartizione_Geografica!$C$2:$C$21,Ripartizione_Geografica!$D$2:$D$21)*100</f>
        <v>0.006378713604</v>
      </c>
      <c r="H2322" s="13" t="str">
        <f t="shared" si="1"/>
        <v/>
      </c>
      <c r="I2322" s="13" t="str">
        <f t="array" ref="I2322">XLOOKUP(B2322,Ripartizione_Geografica!$C$2:$C$21,Ripartizione_Geografica!$B$2:$B$21)</f>
        <v>Nord-ovest</v>
      </c>
    </row>
    <row r="2323" ht="14.25" customHeight="1">
      <c r="A2323" s="13" t="s">
        <v>2380</v>
      </c>
      <c r="B2323" s="13" t="s">
        <v>23</v>
      </c>
      <c r="C2323" s="13" t="str">
        <f t="array" ref="C2323">XLOOKUP(D2323,Province!$B$2:$B$108,Province!$A$2:$A$108)</f>
        <v>Pavia</v>
      </c>
      <c r="D2323" s="13" t="s">
        <v>2258</v>
      </c>
      <c r="E2323" s="13">
        <v>744.0</v>
      </c>
      <c r="F2323" s="13">
        <f>(Comuni!$E2323/$E$7910)*100</f>
        <v>0.001252041425</v>
      </c>
      <c r="G2323" s="13">
        <f t="array" ref="G2323">Comuni!$E2323/XLOOKUP(B2323,Ripartizione_Geografica!$C$2:$C$21,Ripartizione_Geografica!$D$2:$D$21)*100</f>
        <v>0.007666822167</v>
      </c>
      <c r="H2323" s="13" t="str">
        <f t="shared" si="1"/>
        <v/>
      </c>
      <c r="I2323" s="13" t="str">
        <f t="array" ref="I2323">XLOOKUP(B2323,Ripartizione_Geografica!$C$2:$C$21,Ripartizione_Geografica!$B$2:$B$21)</f>
        <v>Nord-ovest</v>
      </c>
    </row>
    <row r="2324" ht="14.25" customHeight="1">
      <c r="A2324" s="13" t="s">
        <v>2381</v>
      </c>
      <c r="B2324" s="13" t="s">
        <v>23</v>
      </c>
      <c r="C2324" s="13" t="str">
        <f t="array" ref="C2324">XLOOKUP(D2324,Province!$B$2:$B$108,Province!$A$2:$A$108)</f>
        <v>Pavia</v>
      </c>
      <c r="D2324" s="13" t="s">
        <v>2258</v>
      </c>
      <c r="E2324" s="13">
        <v>1385.0</v>
      </c>
      <c r="F2324" s="13">
        <f>(Comuni!$E2324/$E$7910)*100</f>
        <v>0.002330749158</v>
      </c>
      <c r="G2324" s="13">
        <f t="array" ref="G2324">Comuni!$E2324/XLOOKUP(B2324,Ripartizione_Geografica!$C$2:$C$21,Ripartizione_Geografica!$D$2:$D$21)*100</f>
        <v>0.01427224288</v>
      </c>
      <c r="H2324" s="13" t="str">
        <f t="shared" si="1"/>
        <v/>
      </c>
      <c r="I2324" s="13" t="str">
        <f t="array" ref="I2324">XLOOKUP(B2324,Ripartizione_Geografica!$C$2:$C$21,Ripartizione_Geografica!$B$2:$B$21)</f>
        <v>Nord-ovest</v>
      </c>
    </row>
    <row r="2325" ht="14.25" customHeight="1">
      <c r="A2325" s="13" t="s">
        <v>2382</v>
      </c>
      <c r="B2325" s="13" t="s">
        <v>23</v>
      </c>
      <c r="C2325" s="13" t="str">
        <f t="array" ref="C2325">XLOOKUP(D2325,Province!$B$2:$B$108,Province!$A$2:$A$108)</f>
        <v>Pavia</v>
      </c>
      <c r="D2325" s="13" t="s">
        <v>2258</v>
      </c>
      <c r="E2325" s="13">
        <v>638.0</v>
      </c>
      <c r="F2325" s="13">
        <f>(Comuni!$E2325/$E$7910)*100</f>
        <v>0.001073659179</v>
      </c>
      <c r="G2325" s="13">
        <f t="array" ref="G2325">Comuni!$E2325/XLOOKUP(B2325,Ripartizione_Geografica!$C$2:$C$21,Ripartizione_Geografica!$D$2:$D$21)*100</f>
        <v>0.006574506106</v>
      </c>
      <c r="H2325" s="13" t="str">
        <f t="shared" si="1"/>
        <v/>
      </c>
      <c r="I2325" s="13" t="str">
        <f t="array" ref="I2325">XLOOKUP(B2325,Ripartizione_Geografica!$C$2:$C$21,Ripartizione_Geografica!$B$2:$B$21)</f>
        <v>Nord-ovest</v>
      </c>
    </row>
    <row r="2326" ht="14.25" customHeight="1">
      <c r="A2326" s="13" t="s">
        <v>2383</v>
      </c>
      <c r="B2326" s="13" t="s">
        <v>23</v>
      </c>
      <c r="C2326" s="13" t="str">
        <f t="array" ref="C2326">XLOOKUP(D2326,Province!$B$2:$B$108,Province!$A$2:$A$108)</f>
        <v>Pavia</v>
      </c>
      <c r="D2326" s="13" t="s">
        <v>2258</v>
      </c>
      <c r="E2326" s="13">
        <v>917.0</v>
      </c>
      <c r="F2326" s="13">
        <f>(Comuni!$E2326/$E$7910)*100</f>
        <v>0.001543174713</v>
      </c>
      <c r="G2326" s="13">
        <f t="array" ref="G2326">Comuni!$E2326/XLOOKUP(B2326,Ripartizione_Geografica!$C$2:$C$21,Ripartizione_Geografica!$D$2:$D$21)*100</f>
        <v>0.009449564418</v>
      </c>
      <c r="H2326" s="13" t="str">
        <f t="shared" si="1"/>
        <v/>
      </c>
      <c r="I2326" s="13" t="str">
        <f t="array" ref="I2326">XLOOKUP(B2326,Ripartizione_Geografica!$C$2:$C$21,Ripartizione_Geografica!$B$2:$B$21)</f>
        <v>Nord-ovest</v>
      </c>
    </row>
    <row r="2327" ht="14.25" customHeight="1">
      <c r="A2327" s="13" t="s">
        <v>2384</v>
      </c>
      <c r="B2327" s="13" t="s">
        <v>23</v>
      </c>
      <c r="C2327" s="13" t="str">
        <f t="array" ref="C2327">XLOOKUP(D2327,Province!$B$2:$B$108,Province!$A$2:$A$108)</f>
        <v>Pavia</v>
      </c>
      <c r="D2327" s="13" t="s">
        <v>2258</v>
      </c>
      <c r="E2327" s="13">
        <v>516.0</v>
      </c>
      <c r="F2327" s="13">
        <f>(Comuni!$E2327/$E$7910)*100</f>
        <v>0.0008683513108</v>
      </c>
      <c r="G2327" s="13">
        <f t="array" ref="G2327">Comuni!$E2327/XLOOKUP(B2327,Ripartizione_Geografica!$C$2:$C$21,Ripartizione_Geografica!$D$2:$D$21)*100</f>
        <v>0.005317312148</v>
      </c>
      <c r="H2327" s="13" t="str">
        <f t="shared" si="1"/>
        <v/>
      </c>
      <c r="I2327" s="13" t="str">
        <f t="array" ref="I2327">XLOOKUP(B2327,Ripartizione_Geografica!$C$2:$C$21,Ripartizione_Geografica!$B$2:$B$21)</f>
        <v>Nord-ovest</v>
      </c>
    </row>
    <row r="2328" ht="14.25" customHeight="1">
      <c r="A2328" s="13" t="s">
        <v>2385</v>
      </c>
      <c r="B2328" s="13" t="s">
        <v>23</v>
      </c>
      <c r="C2328" s="13" t="str">
        <f t="array" ref="C2328">XLOOKUP(D2328,Province!$B$2:$B$108,Province!$A$2:$A$108)</f>
        <v>Pavia</v>
      </c>
      <c r="D2328" s="13" t="s">
        <v>2258</v>
      </c>
      <c r="E2328" s="13">
        <v>719.0</v>
      </c>
      <c r="F2328" s="13">
        <f>(Comuni!$E2328/$E$7910)*100</f>
        <v>0.00120997014</v>
      </c>
      <c r="G2328" s="13">
        <f t="array" ref="G2328">Comuni!$E2328/XLOOKUP(B2328,Ripartizione_Geografica!$C$2:$C$21,Ripartizione_Geografica!$D$2:$D$21)*100</f>
        <v>0.007409200455</v>
      </c>
      <c r="H2328" s="13" t="str">
        <f t="shared" si="1"/>
        <v/>
      </c>
      <c r="I2328" s="13" t="str">
        <f t="array" ref="I2328">XLOOKUP(B2328,Ripartizione_Geografica!$C$2:$C$21,Ripartizione_Geografica!$B$2:$B$21)</f>
        <v>Nord-ovest</v>
      </c>
    </row>
    <row r="2329" ht="14.25" customHeight="1">
      <c r="A2329" s="13" t="s">
        <v>2386</v>
      </c>
      <c r="B2329" s="13" t="s">
        <v>23</v>
      </c>
      <c r="C2329" s="13" t="str">
        <f t="array" ref="C2329">XLOOKUP(D2329,Province!$B$2:$B$108,Province!$A$2:$A$108)</f>
        <v>Pavia</v>
      </c>
      <c r="D2329" s="13" t="s">
        <v>2258</v>
      </c>
      <c r="E2329" s="13">
        <v>3788.0</v>
      </c>
      <c r="F2329" s="13">
        <f>(Comuni!$E2329/$E$7910)*100</f>
        <v>0.006374641018</v>
      </c>
      <c r="G2329" s="13">
        <f t="array" ref="G2329">Comuni!$E2329/XLOOKUP(B2329,Ripartizione_Geografica!$C$2:$C$21,Ripartizione_Geografica!$D$2:$D$21)*100</f>
        <v>0.03903484189</v>
      </c>
      <c r="H2329" s="13" t="str">
        <f t="shared" si="1"/>
        <v/>
      </c>
      <c r="I2329" s="13" t="str">
        <f t="array" ref="I2329">XLOOKUP(B2329,Ripartizione_Geografica!$C$2:$C$21,Ripartizione_Geografica!$B$2:$B$21)</f>
        <v>Nord-ovest</v>
      </c>
    </row>
    <row r="2330" ht="14.25" customHeight="1">
      <c r="A2330" s="13" t="s">
        <v>2387</v>
      </c>
      <c r="B2330" s="13" t="s">
        <v>23</v>
      </c>
      <c r="C2330" s="13" t="str">
        <f t="array" ref="C2330">XLOOKUP(D2330,Province!$B$2:$B$108,Province!$A$2:$A$108)</f>
        <v>Pavia</v>
      </c>
      <c r="D2330" s="13" t="s">
        <v>2258</v>
      </c>
      <c r="E2330" s="13">
        <v>1155.0</v>
      </c>
      <c r="F2330" s="13">
        <f>(Comuni!$E2330/$E$7910)*100</f>
        <v>0.001943693341</v>
      </c>
      <c r="G2330" s="13">
        <f t="array" ref="G2330">Comuni!$E2330/XLOOKUP(B2330,Ripartizione_Geografica!$C$2:$C$21,Ripartizione_Geografica!$D$2:$D$21)*100</f>
        <v>0.01190212312</v>
      </c>
      <c r="H2330" s="13" t="str">
        <f t="shared" si="1"/>
        <v/>
      </c>
      <c r="I2330" s="13" t="str">
        <f t="array" ref="I2330">XLOOKUP(B2330,Ripartizione_Geografica!$C$2:$C$21,Ripartizione_Geografica!$B$2:$B$21)</f>
        <v>Nord-ovest</v>
      </c>
    </row>
    <row r="2331" ht="14.25" customHeight="1">
      <c r="A2331" s="13" t="s">
        <v>2388</v>
      </c>
      <c r="B2331" s="13" t="s">
        <v>23</v>
      </c>
      <c r="C2331" s="13" t="str">
        <f t="array" ref="C2331">XLOOKUP(D2331,Province!$B$2:$B$108,Province!$A$2:$A$108)</f>
        <v>Pavia</v>
      </c>
      <c r="D2331" s="13" t="s">
        <v>2258</v>
      </c>
      <c r="E2331" s="13">
        <v>5738.0</v>
      </c>
      <c r="F2331" s="13">
        <f>(Comuni!$E2331/$E$7910)*100</f>
        <v>0.009656201205</v>
      </c>
      <c r="G2331" s="13">
        <f t="array" ref="G2331">Comuni!$E2331/XLOOKUP(B2331,Ripartizione_Geografica!$C$2:$C$21,Ripartizione_Geografica!$D$2:$D$21)*100</f>
        <v>0.05912933548</v>
      </c>
      <c r="H2331" s="13" t="str">
        <f t="shared" si="1"/>
        <v/>
      </c>
      <c r="I2331" s="13" t="str">
        <f t="array" ref="I2331">XLOOKUP(B2331,Ripartizione_Geografica!$C$2:$C$21,Ripartizione_Geografica!$B$2:$B$21)</f>
        <v>Nord-ovest</v>
      </c>
    </row>
    <row r="2332" ht="14.25" customHeight="1">
      <c r="A2332" s="13" t="s">
        <v>2389</v>
      </c>
      <c r="B2332" s="13" t="s">
        <v>23</v>
      </c>
      <c r="C2332" s="13" t="str">
        <f t="array" ref="C2332">XLOOKUP(D2332,Province!$B$2:$B$108,Province!$A$2:$A$108)</f>
        <v>Pavia</v>
      </c>
      <c r="D2332" s="13" t="s">
        <v>2258</v>
      </c>
      <c r="E2332" s="13">
        <v>5644.0</v>
      </c>
      <c r="F2332" s="13">
        <f>(Comuni!$E2332/$E$7910)*100</f>
        <v>0.009498013175</v>
      </c>
      <c r="G2332" s="13">
        <f t="array" ref="G2332">Comuni!$E2332/XLOOKUP(B2332,Ripartizione_Geografica!$C$2:$C$21,Ripartizione_Geografica!$D$2:$D$21)*100</f>
        <v>0.05816067784</v>
      </c>
      <c r="H2332" s="13" t="str">
        <f t="shared" si="1"/>
        <v/>
      </c>
      <c r="I2332" s="13" t="str">
        <f t="array" ref="I2332">XLOOKUP(B2332,Ripartizione_Geografica!$C$2:$C$21,Ripartizione_Geografica!$B$2:$B$21)</f>
        <v>Nord-ovest</v>
      </c>
    </row>
    <row r="2333" ht="14.25" customHeight="1">
      <c r="A2333" s="13" t="s">
        <v>2390</v>
      </c>
      <c r="B2333" s="13" t="s">
        <v>23</v>
      </c>
      <c r="C2333" s="13" t="str">
        <f t="array" ref="C2333">XLOOKUP(D2333,Province!$B$2:$B$108,Province!$A$2:$A$108)</f>
        <v>Pavia</v>
      </c>
      <c r="D2333" s="13" t="s">
        <v>2258</v>
      </c>
      <c r="E2333" s="13">
        <v>2028.0</v>
      </c>
      <c r="F2333" s="13">
        <f>(Comuni!$E2333/$E$7910)*100</f>
        <v>0.003412822594</v>
      </c>
      <c r="G2333" s="13">
        <f t="array" ref="G2333">Comuni!$E2333/XLOOKUP(B2333,Ripartizione_Geografica!$C$2:$C$21,Ripartizione_Geografica!$D$2:$D$21)*100</f>
        <v>0.02089827333</v>
      </c>
      <c r="H2333" s="13" t="str">
        <f t="shared" si="1"/>
        <v/>
      </c>
      <c r="I2333" s="13" t="str">
        <f t="array" ref="I2333">XLOOKUP(B2333,Ripartizione_Geografica!$C$2:$C$21,Ripartizione_Geografica!$B$2:$B$21)</f>
        <v>Nord-ovest</v>
      </c>
    </row>
    <row r="2334" ht="14.25" customHeight="1">
      <c r="A2334" s="13" t="s">
        <v>2391</v>
      </c>
      <c r="B2334" s="13" t="s">
        <v>23</v>
      </c>
      <c r="C2334" s="13" t="str">
        <f t="array" ref="C2334">XLOOKUP(D2334,Province!$B$2:$B$108,Province!$A$2:$A$108)</f>
        <v>Pavia</v>
      </c>
      <c r="D2334" s="13" t="s">
        <v>2258</v>
      </c>
      <c r="E2334" s="13">
        <v>1685.0</v>
      </c>
      <c r="F2334" s="13">
        <f>(Comuni!$E2334/$E$7910)*100</f>
        <v>0.002835604571</v>
      </c>
      <c r="G2334" s="13">
        <f t="array" ref="G2334">Comuni!$E2334/XLOOKUP(B2334,Ripartizione_Geografica!$C$2:$C$21,Ripartizione_Geografica!$D$2:$D$21)*100</f>
        <v>0.01736370343</v>
      </c>
      <c r="H2334" s="13" t="str">
        <f t="shared" si="1"/>
        <v/>
      </c>
      <c r="I2334" s="13" t="str">
        <f t="array" ref="I2334">XLOOKUP(B2334,Ripartizione_Geografica!$C$2:$C$21,Ripartizione_Geografica!$B$2:$B$21)</f>
        <v>Nord-ovest</v>
      </c>
    </row>
    <row r="2335" ht="14.25" customHeight="1">
      <c r="A2335" s="13" t="s">
        <v>2392</v>
      </c>
      <c r="B2335" s="13" t="s">
        <v>23</v>
      </c>
      <c r="C2335" s="13" t="str">
        <f t="array" ref="C2335">XLOOKUP(D2335,Province!$B$2:$B$108,Province!$A$2:$A$108)</f>
        <v>Pavia</v>
      </c>
      <c r="D2335" s="13" t="s">
        <v>2258</v>
      </c>
      <c r="E2335" s="13">
        <v>840.0</v>
      </c>
      <c r="F2335" s="13">
        <f>(Comuni!$E2335/$E$7910)*100</f>
        <v>0.001413595157</v>
      </c>
      <c r="G2335" s="13">
        <f t="array" ref="G2335">Comuni!$E2335/XLOOKUP(B2335,Ripartizione_Geografica!$C$2:$C$21,Ripartizione_Geografica!$D$2:$D$21)*100</f>
        <v>0.008656089544</v>
      </c>
      <c r="H2335" s="13" t="str">
        <f t="shared" si="1"/>
        <v/>
      </c>
      <c r="I2335" s="13" t="str">
        <f t="array" ref="I2335">XLOOKUP(B2335,Ripartizione_Geografica!$C$2:$C$21,Ripartizione_Geografica!$B$2:$B$21)</f>
        <v>Nord-ovest</v>
      </c>
    </row>
    <row r="2336" ht="14.25" customHeight="1">
      <c r="A2336" s="13" t="s">
        <v>2393</v>
      </c>
      <c r="B2336" s="13" t="s">
        <v>23</v>
      </c>
      <c r="C2336" s="13" t="str">
        <f t="array" ref="C2336">XLOOKUP(D2336,Province!$B$2:$B$108,Province!$A$2:$A$108)</f>
        <v>Pavia</v>
      </c>
      <c r="D2336" s="13" t="s">
        <v>2258</v>
      </c>
      <c r="E2336" s="13">
        <v>513.0</v>
      </c>
      <c r="F2336" s="13">
        <f>(Comuni!$E2336/$E$7910)*100</f>
        <v>0.0008633027567</v>
      </c>
      <c r="G2336" s="13">
        <f t="array" ref="G2336">Comuni!$E2336/XLOOKUP(B2336,Ripartizione_Geografica!$C$2:$C$21,Ripartizione_Geografica!$D$2:$D$21)*100</f>
        <v>0.005286397543</v>
      </c>
      <c r="H2336" s="13" t="str">
        <f t="shared" si="1"/>
        <v/>
      </c>
      <c r="I2336" s="13" t="str">
        <f t="array" ref="I2336">XLOOKUP(B2336,Ripartizione_Geografica!$C$2:$C$21,Ripartizione_Geografica!$B$2:$B$21)</f>
        <v>Nord-ovest</v>
      </c>
    </row>
    <row r="2337" ht="14.25" customHeight="1">
      <c r="A2337" s="13" t="s">
        <v>2394</v>
      </c>
      <c r="B2337" s="13" t="s">
        <v>23</v>
      </c>
      <c r="C2337" s="13" t="str">
        <f t="array" ref="C2337">XLOOKUP(D2337,Province!$B$2:$B$108,Province!$A$2:$A$108)</f>
        <v>Pavia</v>
      </c>
      <c r="D2337" s="13" t="s">
        <v>2258</v>
      </c>
      <c r="E2337" s="13">
        <v>2476.0</v>
      </c>
      <c r="F2337" s="13">
        <f>(Comuni!$E2337/$E$7910)*100</f>
        <v>0.004166740011</v>
      </c>
      <c r="G2337" s="13">
        <f t="array" ref="G2337">Comuni!$E2337/XLOOKUP(B2337,Ripartizione_Geografica!$C$2:$C$21,Ripartizione_Geografica!$D$2:$D$21)*100</f>
        <v>0.02551485442</v>
      </c>
      <c r="H2337" s="13" t="str">
        <f t="shared" si="1"/>
        <v/>
      </c>
      <c r="I2337" s="13" t="str">
        <f t="array" ref="I2337">XLOOKUP(B2337,Ripartizione_Geografica!$C$2:$C$21,Ripartizione_Geografica!$B$2:$B$21)</f>
        <v>Nord-ovest</v>
      </c>
    </row>
    <row r="2338" ht="14.25" customHeight="1">
      <c r="A2338" s="13" t="s">
        <v>2395</v>
      </c>
      <c r="B2338" s="13" t="s">
        <v>23</v>
      </c>
      <c r="C2338" s="13" t="str">
        <f t="array" ref="C2338">XLOOKUP(D2338,Province!$B$2:$B$108,Province!$A$2:$A$108)</f>
        <v>Pavia</v>
      </c>
      <c r="D2338" s="13" t="s">
        <v>2258</v>
      </c>
      <c r="E2338" s="13">
        <v>864.0</v>
      </c>
      <c r="F2338" s="13">
        <f>(Comuni!$E2338/$E$7910)*100</f>
        <v>0.00145398359</v>
      </c>
      <c r="G2338" s="13">
        <f t="array" ref="G2338">Comuni!$E2338/XLOOKUP(B2338,Ripartizione_Geografica!$C$2:$C$21,Ripartizione_Geografica!$D$2:$D$21)*100</f>
        <v>0.008903406388</v>
      </c>
      <c r="H2338" s="13" t="str">
        <f t="shared" si="1"/>
        <v/>
      </c>
      <c r="I2338" s="13" t="str">
        <f t="array" ref="I2338">XLOOKUP(B2338,Ripartizione_Geografica!$C$2:$C$21,Ripartizione_Geografica!$B$2:$B$21)</f>
        <v>Nord-ovest</v>
      </c>
    </row>
    <row r="2339" ht="14.25" customHeight="1">
      <c r="A2339" s="13" t="s">
        <v>2396</v>
      </c>
      <c r="B2339" s="13" t="s">
        <v>23</v>
      </c>
      <c r="C2339" s="13" t="str">
        <f t="array" ref="C2339">XLOOKUP(D2339,Province!$B$2:$B$108,Province!$A$2:$A$108)</f>
        <v>Pavia</v>
      </c>
      <c r="D2339" s="13" t="s">
        <v>2258</v>
      </c>
      <c r="E2339" s="13">
        <v>598.0</v>
      </c>
      <c r="F2339" s="13">
        <f>(Comuni!$E2339/$E$7910)*100</f>
        <v>0.001006345124</v>
      </c>
      <c r="G2339" s="13">
        <f t="array" ref="G2339">Comuni!$E2339/XLOOKUP(B2339,Ripartizione_Geografica!$C$2:$C$21,Ripartizione_Geografica!$D$2:$D$21)*100</f>
        <v>0.006162311366</v>
      </c>
      <c r="H2339" s="13" t="str">
        <f t="shared" si="1"/>
        <v/>
      </c>
      <c r="I2339" s="13" t="str">
        <f t="array" ref="I2339">XLOOKUP(B2339,Ripartizione_Geografica!$C$2:$C$21,Ripartizione_Geografica!$B$2:$B$21)</f>
        <v>Nord-ovest</v>
      </c>
    </row>
    <row r="2340" ht="14.25" customHeight="1">
      <c r="A2340" s="13" t="s">
        <v>2397</v>
      </c>
      <c r="B2340" s="13" t="s">
        <v>23</v>
      </c>
      <c r="C2340" s="13" t="str">
        <f t="array" ref="C2340">XLOOKUP(D2340,Province!$B$2:$B$108,Province!$A$2:$A$108)</f>
        <v>Pavia</v>
      </c>
      <c r="D2340" s="13" t="s">
        <v>2258</v>
      </c>
      <c r="E2340" s="13">
        <v>1760.0</v>
      </c>
      <c r="F2340" s="13">
        <f>(Comuni!$E2340/$E$7910)*100</f>
        <v>0.002961818425</v>
      </c>
      <c r="G2340" s="13">
        <f t="array" ref="G2340">Comuni!$E2340/XLOOKUP(B2340,Ripartizione_Geografica!$C$2:$C$21,Ripartizione_Geografica!$D$2:$D$21)*100</f>
        <v>0.01813656857</v>
      </c>
      <c r="H2340" s="13" t="str">
        <f t="shared" si="1"/>
        <v/>
      </c>
      <c r="I2340" s="13" t="str">
        <f t="array" ref="I2340">XLOOKUP(B2340,Ripartizione_Geografica!$C$2:$C$21,Ripartizione_Geografica!$B$2:$B$21)</f>
        <v>Nord-ovest</v>
      </c>
    </row>
    <row r="2341" ht="14.25" customHeight="1">
      <c r="A2341" s="13" t="s">
        <v>2398</v>
      </c>
      <c r="B2341" s="13" t="s">
        <v>23</v>
      </c>
      <c r="C2341" s="13" t="str">
        <f t="array" ref="C2341">XLOOKUP(D2341,Province!$B$2:$B$108,Province!$A$2:$A$108)</f>
        <v>Pavia</v>
      </c>
      <c r="D2341" s="13" t="s">
        <v>2258</v>
      </c>
      <c r="E2341" s="13">
        <v>967.0</v>
      </c>
      <c r="F2341" s="13">
        <f>(Comuni!$E2341/$E$7910)*100</f>
        <v>0.001627317282</v>
      </c>
      <c r="G2341" s="13">
        <f t="array" ref="G2341">Comuni!$E2341/XLOOKUP(B2341,Ripartizione_Geografica!$C$2:$C$21,Ripartizione_Geografica!$D$2:$D$21)*100</f>
        <v>0.009964807844</v>
      </c>
      <c r="H2341" s="13" t="str">
        <f t="shared" si="1"/>
        <v/>
      </c>
      <c r="I2341" s="13" t="str">
        <f t="array" ref="I2341">XLOOKUP(B2341,Ripartizione_Geografica!$C$2:$C$21,Ripartizione_Geografica!$B$2:$B$21)</f>
        <v>Nord-ovest</v>
      </c>
    </row>
    <row r="2342" ht="14.25" customHeight="1">
      <c r="A2342" s="13" t="s">
        <v>2399</v>
      </c>
      <c r="B2342" s="13" t="s">
        <v>23</v>
      </c>
      <c r="C2342" s="13" t="str">
        <f t="array" ref="C2342">XLOOKUP(D2342,Province!$B$2:$B$108,Province!$A$2:$A$108)</f>
        <v>Pavia</v>
      </c>
      <c r="D2342" s="13" t="s">
        <v>2258</v>
      </c>
      <c r="E2342" s="13">
        <v>257.0</v>
      </c>
      <c r="F2342" s="13">
        <f>(Comuni!$E2342/$E$7910)*100</f>
        <v>0.000432492804</v>
      </c>
      <c r="G2342" s="13">
        <f t="array" ref="G2342">Comuni!$E2342/XLOOKUP(B2342,Ripartizione_Geografica!$C$2:$C$21,Ripartizione_Geografica!$D$2:$D$21)*100</f>
        <v>0.002648351206</v>
      </c>
      <c r="H2342" s="13" t="str">
        <f t="shared" si="1"/>
        <v/>
      </c>
      <c r="I2342" s="13" t="str">
        <f t="array" ref="I2342">XLOOKUP(B2342,Ripartizione_Geografica!$C$2:$C$21,Ripartizione_Geografica!$B$2:$B$21)</f>
        <v>Nord-ovest</v>
      </c>
    </row>
    <row r="2343" ht="14.25" customHeight="1">
      <c r="A2343" s="13" t="s">
        <v>2400</v>
      </c>
      <c r="B2343" s="13" t="s">
        <v>23</v>
      </c>
      <c r="C2343" s="13" t="str">
        <f t="array" ref="C2343">XLOOKUP(D2343,Province!$B$2:$B$108,Province!$A$2:$A$108)</f>
        <v>Pavia</v>
      </c>
      <c r="D2343" s="13" t="s">
        <v>2258</v>
      </c>
      <c r="E2343" s="13">
        <v>680.0</v>
      </c>
      <c r="F2343" s="13">
        <f>(Comuni!$E2343/$E$7910)*100</f>
        <v>0.001144338937</v>
      </c>
      <c r="G2343" s="13">
        <f t="array" ref="G2343">Comuni!$E2343/XLOOKUP(B2343,Ripartizione_Geografica!$C$2:$C$21,Ripartizione_Geografica!$D$2:$D$21)*100</f>
        <v>0.007007310583</v>
      </c>
      <c r="H2343" s="13" t="str">
        <f t="shared" si="1"/>
        <v/>
      </c>
      <c r="I2343" s="13" t="str">
        <f t="array" ref="I2343">XLOOKUP(B2343,Ripartizione_Geografica!$C$2:$C$21,Ripartizione_Geografica!$B$2:$B$21)</f>
        <v>Nord-ovest</v>
      </c>
    </row>
    <row r="2344" ht="14.25" customHeight="1">
      <c r="A2344" s="13" t="s">
        <v>2401</v>
      </c>
      <c r="B2344" s="13" t="s">
        <v>23</v>
      </c>
      <c r="C2344" s="13" t="str">
        <f t="array" ref="C2344">XLOOKUP(D2344,Province!$B$2:$B$108,Province!$A$2:$A$108)</f>
        <v>Pavia</v>
      </c>
      <c r="D2344" s="13" t="s">
        <v>2258</v>
      </c>
      <c r="E2344" s="13">
        <v>5807.0</v>
      </c>
      <c r="F2344" s="13">
        <f>(Comuni!$E2344/$E$7910)*100</f>
        <v>0.00977231795</v>
      </c>
      <c r="G2344" s="13">
        <f t="array" ref="G2344">Comuni!$E2344/XLOOKUP(B2344,Ripartizione_Geografica!$C$2:$C$21,Ripartizione_Geografica!$D$2:$D$21)*100</f>
        <v>0.0598403714</v>
      </c>
      <c r="H2344" s="13" t="str">
        <f t="shared" si="1"/>
        <v/>
      </c>
      <c r="I2344" s="13" t="str">
        <f t="array" ref="I2344">XLOOKUP(B2344,Ripartizione_Geografica!$C$2:$C$21,Ripartizione_Geografica!$B$2:$B$21)</f>
        <v>Nord-ovest</v>
      </c>
    </row>
    <row r="2345" ht="14.25" customHeight="1">
      <c r="A2345" s="13" t="s">
        <v>2402</v>
      </c>
      <c r="B2345" s="13" t="s">
        <v>23</v>
      </c>
      <c r="C2345" s="13" t="str">
        <f t="array" ref="C2345">XLOOKUP(D2345,Province!$B$2:$B$108,Province!$A$2:$A$108)</f>
        <v>Pavia</v>
      </c>
      <c r="D2345" s="13" t="s">
        <v>2258</v>
      </c>
      <c r="E2345" s="13">
        <v>1146.0</v>
      </c>
      <c r="F2345" s="13">
        <f>(Comuni!$E2345/$E$7910)*100</f>
        <v>0.001928547679</v>
      </c>
      <c r="G2345" s="13">
        <f t="array" ref="G2345">Comuni!$E2345/XLOOKUP(B2345,Ripartizione_Geografica!$C$2:$C$21,Ripartizione_Geografica!$D$2:$D$21)*100</f>
        <v>0.01180937931</v>
      </c>
      <c r="H2345" s="13" t="str">
        <f t="shared" si="1"/>
        <v/>
      </c>
      <c r="I2345" s="13" t="str">
        <f t="array" ref="I2345">XLOOKUP(B2345,Ripartizione_Geografica!$C$2:$C$21,Ripartizione_Geografica!$B$2:$B$21)</f>
        <v>Nord-ovest</v>
      </c>
    </row>
    <row r="2346" ht="14.25" customHeight="1">
      <c r="A2346" s="13" t="s">
        <v>2403</v>
      </c>
      <c r="B2346" s="13" t="s">
        <v>23</v>
      </c>
      <c r="C2346" s="13" t="str">
        <f t="array" ref="C2346">XLOOKUP(D2346,Province!$B$2:$B$108,Province!$A$2:$A$108)</f>
        <v>Pavia</v>
      </c>
      <c r="D2346" s="13" t="s">
        <v>2258</v>
      </c>
      <c r="E2346" s="13">
        <v>602.0</v>
      </c>
      <c r="F2346" s="13">
        <f>(Comuni!$E2346/$E$7910)*100</f>
        <v>0.001013076529</v>
      </c>
      <c r="G2346" s="13">
        <f t="array" ref="G2346">Comuni!$E2346/XLOOKUP(B2346,Ripartizione_Geografica!$C$2:$C$21,Ripartizione_Geografica!$D$2:$D$21)*100</f>
        <v>0.00620353084</v>
      </c>
      <c r="H2346" s="13" t="str">
        <f t="shared" si="1"/>
        <v/>
      </c>
      <c r="I2346" s="13" t="str">
        <f t="array" ref="I2346">XLOOKUP(B2346,Ripartizione_Geografica!$C$2:$C$21,Ripartizione_Geografica!$B$2:$B$21)</f>
        <v>Nord-ovest</v>
      </c>
    </row>
    <row r="2347" ht="14.25" customHeight="1">
      <c r="A2347" s="13" t="s">
        <v>2404</v>
      </c>
      <c r="B2347" s="13" t="s">
        <v>23</v>
      </c>
      <c r="C2347" s="13" t="str">
        <f t="array" ref="C2347">XLOOKUP(D2347,Province!$B$2:$B$108,Province!$A$2:$A$108)</f>
        <v>Pavia</v>
      </c>
      <c r="D2347" s="13" t="s">
        <v>2258</v>
      </c>
      <c r="E2347" s="13">
        <v>11639.0</v>
      </c>
      <c r="F2347" s="13">
        <f>(Comuni!$E2347/$E$7910)*100</f>
        <v>0.01958670718</v>
      </c>
      <c r="G2347" s="13">
        <f t="array" ref="G2347">Comuni!$E2347/XLOOKUP(B2347,Ripartizione_Geografica!$C$2:$C$21,Ripartizione_Geografica!$D$2:$D$21)*100</f>
        <v>0.1199383645</v>
      </c>
      <c r="H2347" s="13" t="str">
        <f t="shared" si="1"/>
        <v/>
      </c>
      <c r="I2347" s="13" t="str">
        <f t="array" ref="I2347">XLOOKUP(B2347,Ripartizione_Geografica!$C$2:$C$21,Ripartizione_Geografica!$B$2:$B$21)</f>
        <v>Nord-ovest</v>
      </c>
    </row>
    <row r="2348" ht="14.25" customHeight="1">
      <c r="A2348" s="13" t="s">
        <v>2405</v>
      </c>
      <c r="B2348" s="13" t="s">
        <v>23</v>
      </c>
      <c r="C2348" s="13" t="str">
        <f t="array" ref="C2348">XLOOKUP(D2348,Province!$B$2:$B$108,Province!$A$2:$A$108)</f>
        <v>Pavia</v>
      </c>
      <c r="D2348" s="13" t="s">
        <v>2258</v>
      </c>
      <c r="E2348" s="13">
        <v>651.0</v>
      </c>
      <c r="F2348" s="13">
        <f>(Comuni!$E2348/$E$7910)*100</f>
        <v>0.001095536247</v>
      </c>
      <c r="G2348" s="13">
        <f t="array" ref="G2348">Comuni!$E2348/XLOOKUP(B2348,Ripartizione_Geografica!$C$2:$C$21,Ripartizione_Geografica!$D$2:$D$21)*100</f>
        <v>0.006708469396</v>
      </c>
      <c r="H2348" s="13" t="str">
        <f t="shared" si="1"/>
        <v/>
      </c>
      <c r="I2348" s="13" t="str">
        <f t="array" ref="I2348">XLOOKUP(B2348,Ripartizione_Geografica!$C$2:$C$21,Ripartizione_Geografica!$B$2:$B$21)</f>
        <v>Nord-ovest</v>
      </c>
    </row>
    <row r="2349" ht="14.25" customHeight="1">
      <c r="A2349" s="13" t="s">
        <v>2406</v>
      </c>
      <c r="B2349" s="13" t="s">
        <v>23</v>
      </c>
      <c r="C2349" s="13" t="str">
        <f t="array" ref="C2349">XLOOKUP(D2349,Province!$B$2:$B$108,Province!$A$2:$A$108)</f>
        <v>Pavia</v>
      </c>
      <c r="D2349" s="13" t="s">
        <v>2258</v>
      </c>
      <c r="E2349" s="13">
        <v>1693.0</v>
      </c>
      <c r="F2349" s="13">
        <f>(Comuni!$E2349/$E$7910)*100</f>
        <v>0.002849067382</v>
      </c>
      <c r="G2349" s="13">
        <f t="array" ref="G2349">Comuni!$E2349/XLOOKUP(B2349,Ripartizione_Geografica!$C$2:$C$21,Ripartizione_Geografica!$D$2:$D$21)*100</f>
        <v>0.01744614238</v>
      </c>
      <c r="H2349" s="13" t="str">
        <f t="shared" si="1"/>
        <v/>
      </c>
      <c r="I2349" s="13" t="str">
        <f t="array" ref="I2349">XLOOKUP(B2349,Ripartizione_Geografica!$C$2:$C$21,Ripartizione_Geografica!$B$2:$B$21)</f>
        <v>Nord-ovest</v>
      </c>
    </row>
    <row r="2350" ht="14.25" customHeight="1">
      <c r="A2350" s="13" t="s">
        <v>2407</v>
      </c>
      <c r="B2350" s="13" t="s">
        <v>23</v>
      </c>
      <c r="C2350" s="13" t="str">
        <f t="array" ref="C2350">XLOOKUP(D2350,Province!$B$2:$B$108,Province!$A$2:$A$108)</f>
        <v>Pavia</v>
      </c>
      <c r="D2350" s="13" t="s">
        <v>2258</v>
      </c>
      <c r="E2350" s="13">
        <v>588.0</v>
      </c>
      <c r="F2350" s="13">
        <f>(Comuni!$E2350/$E$7910)*100</f>
        <v>0.00098951661</v>
      </c>
      <c r="G2350" s="13">
        <f t="array" ref="G2350">Comuni!$E2350/XLOOKUP(B2350,Ripartizione_Geografica!$C$2:$C$21,Ripartizione_Geografica!$D$2:$D$21)*100</f>
        <v>0.00605926268</v>
      </c>
      <c r="H2350" s="13" t="str">
        <f t="shared" si="1"/>
        <v/>
      </c>
      <c r="I2350" s="13" t="str">
        <f t="array" ref="I2350">XLOOKUP(B2350,Ripartizione_Geografica!$C$2:$C$21,Ripartizione_Geografica!$B$2:$B$21)</f>
        <v>Nord-ovest</v>
      </c>
    </row>
    <row r="2351" ht="14.25" customHeight="1">
      <c r="A2351" s="13" t="s">
        <v>2408</v>
      </c>
      <c r="B2351" s="13" t="s">
        <v>23</v>
      </c>
      <c r="C2351" s="13" t="str">
        <f t="array" ref="C2351">XLOOKUP(D2351,Province!$B$2:$B$108,Province!$A$2:$A$108)</f>
        <v>Pavia</v>
      </c>
      <c r="D2351" s="13" t="s">
        <v>2258</v>
      </c>
      <c r="E2351" s="13">
        <v>977.0</v>
      </c>
      <c r="F2351" s="13">
        <f>(Comuni!$E2351/$E$7910)*100</f>
        <v>0.001644145796</v>
      </c>
      <c r="G2351" s="13">
        <f t="array" ref="G2351">Comuni!$E2351/XLOOKUP(B2351,Ripartizione_Geografica!$C$2:$C$21,Ripartizione_Geografica!$D$2:$D$21)*100</f>
        <v>0.01006785653</v>
      </c>
      <c r="H2351" s="13" t="str">
        <f t="shared" si="1"/>
        <v/>
      </c>
      <c r="I2351" s="13" t="str">
        <f t="array" ref="I2351">XLOOKUP(B2351,Ripartizione_Geografica!$C$2:$C$21,Ripartizione_Geografica!$B$2:$B$21)</f>
        <v>Nord-ovest</v>
      </c>
    </row>
    <row r="2352" ht="14.25" customHeight="1">
      <c r="A2352" s="13" t="s">
        <v>2409</v>
      </c>
      <c r="B2352" s="13" t="s">
        <v>23</v>
      </c>
      <c r="C2352" s="13" t="str">
        <f t="array" ref="C2352">XLOOKUP(D2352,Province!$B$2:$B$108,Province!$A$2:$A$108)</f>
        <v>Pavia</v>
      </c>
      <c r="D2352" s="13" t="s">
        <v>2258</v>
      </c>
      <c r="E2352" s="13">
        <v>347.0</v>
      </c>
      <c r="F2352" s="13">
        <f>(Comuni!$E2352/$E$7910)*100</f>
        <v>0.000583949428</v>
      </c>
      <c r="G2352" s="13">
        <f t="array" ref="G2352">Comuni!$E2352/XLOOKUP(B2352,Ripartizione_Geografica!$C$2:$C$21,Ripartizione_Geografica!$D$2:$D$21)*100</f>
        <v>0.003575789371</v>
      </c>
      <c r="H2352" s="13" t="str">
        <f t="shared" si="1"/>
        <v/>
      </c>
      <c r="I2352" s="13" t="str">
        <f t="array" ref="I2352">XLOOKUP(B2352,Ripartizione_Geografica!$C$2:$C$21,Ripartizione_Geografica!$B$2:$B$21)</f>
        <v>Nord-ovest</v>
      </c>
    </row>
    <row r="2353" ht="14.25" customHeight="1">
      <c r="A2353" s="13" t="s">
        <v>2410</v>
      </c>
      <c r="B2353" s="13" t="s">
        <v>23</v>
      </c>
      <c r="C2353" s="13" t="str">
        <f t="array" ref="C2353">XLOOKUP(D2353,Province!$B$2:$B$108,Province!$A$2:$A$108)</f>
        <v>Pavia</v>
      </c>
      <c r="D2353" s="13" t="s">
        <v>2258</v>
      </c>
      <c r="E2353" s="13">
        <v>2395.0</v>
      </c>
      <c r="F2353" s="13">
        <f>(Comuni!$E2353/$E$7910)*100</f>
        <v>0.004030429049</v>
      </c>
      <c r="G2353" s="13">
        <f t="array" ref="G2353">Comuni!$E2353/XLOOKUP(B2353,Ripartizione_Geografica!$C$2:$C$21,Ripartizione_Geografica!$D$2:$D$21)*100</f>
        <v>0.02468016007</v>
      </c>
      <c r="H2353" s="13" t="str">
        <f t="shared" si="1"/>
        <v/>
      </c>
      <c r="I2353" s="13" t="str">
        <f t="array" ref="I2353">XLOOKUP(B2353,Ripartizione_Geografica!$C$2:$C$21,Ripartizione_Geografica!$B$2:$B$21)</f>
        <v>Nord-ovest</v>
      </c>
    </row>
    <row r="2354" ht="14.25" customHeight="1">
      <c r="A2354" s="13" t="s">
        <v>2411</v>
      </c>
      <c r="B2354" s="13" t="s">
        <v>23</v>
      </c>
      <c r="C2354" s="13" t="str">
        <f t="array" ref="C2354">XLOOKUP(D2354,Province!$B$2:$B$108,Province!$A$2:$A$108)</f>
        <v>Pavia</v>
      </c>
      <c r="D2354" s="13" t="s">
        <v>2258</v>
      </c>
      <c r="E2354" s="13">
        <v>3427.0</v>
      </c>
      <c r="F2354" s="13">
        <f>(Comuni!$E2354/$E$7910)*100</f>
        <v>0.005767131671</v>
      </c>
      <c r="G2354" s="13">
        <f t="array" ref="G2354">Comuni!$E2354/XLOOKUP(B2354,Ripartizione_Geografica!$C$2:$C$21,Ripartizione_Geografica!$D$2:$D$21)*100</f>
        <v>0.03531478436</v>
      </c>
      <c r="H2354" s="13" t="str">
        <f t="shared" si="1"/>
        <v/>
      </c>
      <c r="I2354" s="13" t="str">
        <f t="array" ref="I2354">XLOOKUP(B2354,Ripartizione_Geografica!$C$2:$C$21,Ripartizione_Geografica!$B$2:$B$21)</f>
        <v>Nord-ovest</v>
      </c>
    </row>
    <row r="2355" ht="14.25" customHeight="1">
      <c r="A2355" s="13" t="s">
        <v>2412</v>
      </c>
      <c r="B2355" s="13" t="s">
        <v>23</v>
      </c>
      <c r="C2355" s="13" t="str">
        <f t="array" ref="C2355">XLOOKUP(D2355,Province!$B$2:$B$108,Province!$A$2:$A$108)</f>
        <v>Pavia</v>
      </c>
      <c r="D2355" s="13" t="s">
        <v>2258</v>
      </c>
      <c r="E2355" s="13">
        <v>837.0</v>
      </c>
      <c r="F2355" s="13">
        <f>(Comuni!$E2355/$E$7910)*100</f>
        <v>0.001408546603</v>
      </c>
      <c r="G2355" s="13">
        <f t="array" ref="G2355">Comuni!$E2355/XLOOKUP(B2355,Ripartizione_Geografica!$C$2:$C$21,Ripartizione_Geografica!$D$2:$D$21)*100</f>
        <v>0.008625174938</v>
      </c>
      <c r="H2355" s="13" t="str">
        <f t="shared" si="1"/>
        <v/>
      </c>
      <c r="I2355" s="13" t="str">
        <f t="array" ref="I2355">XLOOKUP(B2355,Ripartizione_Geografica!$C$2:$C$21,Ripartizione_Geografica!$B$2:$B$21)</f>
        <v>Nord-ovest</v>
      </c>
    </row>
    <row r="2356" ht="14.25" customHeight="1">
      <c r="A2356" s="13" t="s">
        <v>2413</v>
      </c>
      <c r="B2356" s="13" t="s">
        <v>23</v>
      </c>
      <c r="C2356" s="13" t="str">
        <f t="array" ref="C2356">XLOOKUP(D2356,Province!$B$2:$B$108,Province!$A$2:$A$108)</f>
        <v>Pavia</v>
      </c>
      <c r="D2356" s="13" t="s">
        <v>2258</v>
      </c>
      <c r="E2356" s="13">
        <v>4361.0</v>
      </c>
      <c r="F2356" s="13">
        <f>(Comuni!$E2356/$E$7910)*100</f>
        <v>0.007338914858</v>
      </c>
      <c r="G2356" s="13">
        <f t="array" ref="G2356">Comuni!$E2356/XLOOKUP(B2356,Ripartizione_Geografica!$C$2:$C$21,Ripartizione_Geografica!$D$2:$D$21)*100</f>
        <v>0.04493953155</v>
      </c>
      <c r="H2356" s="13" t="str">
        <f t="shared" si="1"/>
        <v/>
      </c>
      <c r="I2356" s="13" t="str">
        <f t="array" ref="I2356">XLOOKUP(B2356,Ripartizione_Geografica!$C$2:$C$21,Ripartizione_Geografica!$B$2:$B$21)</f>
        <v>Nord-ovest</v>
      </c>
    </row>
    <row r="2357" ht="14.25" customHeight="1">
      <c r="A2357" s="13" t="s">
        <v>2414</v>
      </c>
      <c r="B2357" s="13" t="s">
        <v>23</v>
      </c>
      <c r="C2357" s="13" t="str">
        <f t="array" ref="C2357">XLOOKUP(D2357,Province!$B$2:$B$108,Province!$A$2:$A$108)</f>
        <v>Pavia</v>
      </c>
      <c r="D2357" s="13" t="s">
        <v>2258</v>
      </c>
      <c r="E2357" s="13">
        <v>2036.0</v>
      </c>
      <c r="F2357" s="13">
        <f>(Comuni!$E2357/$E$7910)*100</f>
        <v>0.003426285405</v>
      </c>
      <c r="G2357" s="13">
        <f t="array" ref="G2357">Comuni!$E2357/XLOOKUP(B2357,Ripartizione_Geografica!$C$2:$C$21,Ripartizione_Geografica!$D$2:$D$21)*100</f>
        <v>0.02098071227</v>
      </c>
      <c r="H2357" s="13" t="str">
        <f t="shared" si="1"/>
        <v/>
      </c>
      <c r="I2357" s="13" t="str">
        <f t="array" ref="I2357">XLOOKUP(B2357,Ripartizione_Geografica!$C$2:$C$21,Ripartizione_Geografica!$B$2:$B$21)</f>
        <v>Nord-ovest</v>
      </c>
    </row>
    <row r="2358" ht="14.25" customHeight="1">
      <c r="A2358" s="13" t="s">
        <v>2415</v>
      </c>
      <c r="B2358" s="13" t="s">
        <v>23</v>
      </c>
      <c r="C2358" s="13" t="str">
        <f t="array" ref="C2358">XLOOKUP(D2358,Province!$B$2:$B$108,Province!$A$2:$A$108)</f>
        <v>Pavia</v>
      </c>
      <c r="D2358" s="13" t="s">
        <v>2258</v>
      </c>
      <c r="E2358" s="13">
        <v>3828.0</v>
      </c>
      <c r="F2358" s="13">
        <f>(Comuni!$E2358/$E$7910)*100</f>
        <v>0.006441955073</v>
      </c>
      <c r="G2358" s="13">
        <f t="array" ref="G2358">Comuni!$E2358/XLOOKUP(B2358,Ripartizione_Geografica!$C$2:$C$21,Ripartizione_Geografica!$D$2:$D$21)*100</f>
        <v>0.03944703663</v>
      </c>
      <c r="H2358" s="13" t="str">
        <f t="shared" si="1"/>
        <v/>
      </c>
      <c r="I2358" s="13" t="str">
        <f t="array" ref="I2358">XLOOKUP(B2358,Ripartizione_Geografica!$C$2:$C$21,Ripartizione_Geografica!$B$2:$B$21)</f>
        <v>Nord-ovest</v>
      </c>
    </row>
    <row r="2359" ht="14.25" customHeight="1">
      <c r="A2359" s="13" t="s">
        <v>2416</v>
      </c>
      <c r="B2359" s="13" t="s">
        <v>23</v>
      </c>
      <c r="C2359" s="13" t="str">
        <f t="array" ref="C2359">XLOOKUP(D2359,Province!$B$2:$B$108,Province!$A$2:$A$108)</f>
        <v>Pavia</v>
      </c>
      <c r="D2359" s="13" t="s">
        <v>2258</v>
      </c>
      <c r="E2359" s="13">
        <v>1023.0</v>
      </c>
      <c r="F2359" s="13">
        <f>(Comuni!$E2359/$E$7910)*100</f>
        <v>0.001721556959</v>
      </c>
      <c r="G2359" s="13">
        <f t="array" ref="G2359">Comuni!$E2359/XLOOKUP(B2359,Ripartizione_Geografica!$C$2:$C$21,Ripartizione_Geografica!$D$2:$D$21)*100</f>
        <v>0.01054188048</v>
      </c>
      <c r="H2359" s="13" t="str">
        <f t="shared" si="1"/>
        <v/>
      </c>
      <c r="I2359" s="13" t="str">
        <f t="array" ref="I2359">XLOOKUP(B2359,Ripartizione_Geografica!$C$2:$C$21,Ripartizione_Geografica!$B$2:$B$21)</f>
        <v>Nord-ovest</v>
      </c>
    </row>
    <row r="2360" ht="14.25" customHeight="1">
      <c r="A2360" s="13" t="s">
        <v>2417</v>
      </c>
      <c r="B2360" s="13" t="s">
        <v>23</v>
      </c>
      <c r="C2360" s="13" t="str">
        <f t="array" ref="C2360">XLOOKUP(D2360,Province!$B$2:$B$108,Province!$A$2:$A$108)</f>
        <v>Pavia</v>
      </c>
      <c r="D2360" s="13" t="s">
        <v>2258</v>
      </c>
      <c r="E2360" s="13">
        <v>655.0</v>
      </c>
      <c r="F2360" s="13">
        <f>(Comuni!$E2360/$E$7910)*100</f>
        <v>0.001102267652</v>
      </c>
      <c r="G2360" s="13">
        <f t="array" ref="G2360">Comuni!$E2360/XLOOKUP(B2360,Ripartizione_Geografica!$C$2:$C$21,Ripartizione_Geografica!$D$2:$D$21)*100</f>
        <v>0.00674968887</v>
      </c>
      <c r="H2360" s="13" t="str">
        <f t="shared" si="1"/>
        <v/>
      </c>
      <c r="I2360" s="13" t="str">
        <f t="array" ref="I2360">XLOOKUP(B2360,Ripartizione_Geografica!$C$2:$C$21,Ripartizione_Geografica!$B$2:$B$21)</f>
        <v>Nord-ovest</v>
      </c>
    </row>
    <row r="2361" ht="14.25" customHeight="1">
      <c r="A2361" s="13" t="s">
        <v>2418</v>
      </c>
      <c r="B2361" s="13" t="s">
        <v>23</v>
      </c>
      <c r="C2361" s="13" t="str">
        <f t="array" ref="C2361">XLOOKUP(D2361,Province!$B$2:$B$108,Province!$A$2:$A$108)</f>
        <v>Pavia</v>
      </c>
      <c r="D2361" s="13" t="s">
        <v>2258</v>
      </c>
      <c r="E2361" s="13">
        <v>236.0</v>
      </c>
      <c r="F2361" s="13">
        <f>(Comuni!$E2361/$E$7910)*100</f>
        <v>0.0003971529251</v>
      </c>
      <c r="G2361" s="13">
        <f t="array" ref="G2361">Comuni!$E2361/XLOOKUP(B2361,Ripartizione_Geografica!$C$2:$C$21,Ripartizione_Geografica!$D$2:$D$21)*100</f>
        <v>0.002431948967</v>
      </c>
      <c r="H2361" s="13" t="str">
        <f t="shared" si="1"/>
        <v/>
      </c>
      <c r="I2361" s="13" t="str">
        <f t="array" ref="I2361">XLOOKUP(B2361,Ripartizione_Geografica!$C$2:$C$21,Ripartizione_Geografica!$B$2:$B$21)</f>
        <v>Nord-ovest</v>
      </c>
    </row>
    <row r="2362" ht="14.25" customHeight="1">
      <c r="A2362" s="13" t="s">
        <v>2419</v>
      </c>
      <c r="B2362" s="13" t="s">
        <v>23</v>
      </c>
      <c r="C2362" s="13" t="str">
        <f t="array" ref="C2362">XLOOKUP(D2362,Province!$B$2:$B$108,Province!$A$2:$A$108)</f>
        <v>Pavia</v>
      </c>
      <c r="D2362" s="13" t="s">
        <v>2258</v>
      </c>
      <c r="E2362" s="13">
        <v>2153.0</v>
      </c>
      <c r="F2362" s="13">
        <f>(Comuni!$E2362/$E$7910)*100</f>
        <v>0.003623179016</v>
      </c>
      <c r="G2362" s="13">
        <f t="array" ref="G2362">Comuni!$E2362/XLOOKUP(B2362,Ripartizione_Geografica!$C$2:$C$21,Ripartizione_Geografica!$D$2:$D$21)*100</f>
        <v>0.02218638189</v>
      </c>
      <c r="H2362" s="13" t="str">
        <f t="shared" si="1"/>
        <v/>
      </c>
      <c r="I2362" s="13" t="str">
        <f t="array" ref="I2362">XLOOKUP(B2362,Ripartizione_Geografica!$C$2:$C$21,Ripartizione_Geografica!$B$2:$B$21)</f>
        <v>Nord-ovest</v>
      </c>
    </row>
    <row r="2363" ht="14.25" customHeight="1">
      <c r="A2363" s="13" t="s">
        <v>2420</v>
      </c>
      <c r="B2363" s="13" t="s">
        <v>23</v>
      </c>
      <c r="C2363" s="13" t="str">
        <f t="array" ref="C2363">XLOOKUP(D2363,Province!$B$2:$B$108,Province!$A$2:$A$108)</f>
        <v>Pavia</v>
      </c>
      <c r="D2363" s="13" t="s">
        <v>2258</v>
      </c>
      <c r="E2363" s="13">
        <v>1537.0</v>
      </c>
      <c r="F2363" s="13">
        <f>(Comuni!$E2363/$E$7910)*100</f>
        <v>0.002586542567</v>
      </c>
      <c r="G2363" s="13">
        <f t="array" ref="G2363">Comuni!$E2363/XLOOKUP(B2363,Ripartizione_Geografica!$C$2:$C$21,Ripartizione_Geografica!$D$2:$D$21)*100</f>
        <v>0.01583858289</v>
      </c>
      <c r="H2363" s="13" t="str">
        <f t="shared" si="1"/>
        <v/>
      </c>
      <c r="I2363" s="13" t="str">
        <f t="array" ref="I2363">XLOOKUP(B2363,Ripartizione_Geografica!$C$2:$C$21,Ripartizione_Geografica!$B$2:$B$21)</f>
        <v>Nord-ovest</v>
      </c>
    </row>
    <row r="2364" ht="14.25" customHeight="1">
      <c r="A2364" s="13" t="s">
        <v>2421</v>
      </c>
      <c r="B2364" s="13" t="s">
        <v>23</v>
      </c>
      <c r="C2364" s="13" t="str">
        <f t="array" ref="C2364">XLOOKUP(D2364,Province!$B$2:$B$108,Province!$A$2:$A$108)</f>
        <v>Pavia</v>
      </c>
      <c r="D2364" s="13" t="s">
        <v>2258</v>
      </c>
      <c r="E2364" s="13">
        <v>3405.0</v>
      </c>
      <c r="F2364" s="13">
        <f>(Comuni!$E2364/$E$7910)*100</f>
        <v>0.005730108941</v>
      </c>
      <c r="G2364" s="13">
        <f t="array" ref="G2364">Comuni!$E2364/XLOOKUP(B2364,Ripartizione_Geografica!$C$2:$C$21,Ripartizione_Geografica!$D$2:$D$21)*100</f>
        <v>0.03508807726</v>
      </c>
      <c r="H2364" s="13" t="str">
        <f t="shared" si="1"/>
        <v/>
      </c>
      <c r="I2364" s="13" t="str">
        <f t="array" ref="I2364">XLOOKUP(B2364,Ripartizione_Geografica!$C$2:$C$21,Ripartizione_Geografica!$B$2:$B$21)</f>
        <v>Nord-ovest</v>
      </c>
    </row>
    <row r="2365" ht="14.25" customHeight="1">
      <c r="A2365" s="13" t="s">
        <v>2422</v>
      </c>
      <c r="B2365" s="13" t="s">
        <v>23</v>
      </c>
      <c r="C2365" s="13" t="str">
        <f t="array" ref="C2365">XLOOKUP(D2365,Province!$B$2:$B$108,Province!$A$2:$A$108)</f>
        <v>Pavia</v>
      </c>
      <c r="D2365" s="13" t="s">
        <v>2258</v>
      </c>
      <c r="E2365" s="13">
        <v>101.0</v>
      </c>
      <c r="F2365" s="13">
        <f>(Comuni!$E2365/$E$7910)*100</f>
        <v>0.0001699679891</v>
      </c>
      <c r="G2365" s="13">
        <f t="array" ref="G2365">Comuni!$E2365/XLOOKUP(B2365,Ripartizione_Geografica!$C$2:$C$21,Ripartizione_Geografica!$D$2:$D$21)*100</f>
        <v>0.001040791719</v>
      </c>
      <c r="H2365" s="13" t="str">
        <f t="shared" si="1"/>
        <v/>
      </c>
      <c r="I2365" s="13" t="str">
        <f t="array" ref="I2365">XLOOKUP(B2365,Ripartizione_Geografica!$C$2:$C$21,Ripartizione_Geografica!$B$2:$B$21)</f>
        <v>Nord-ovest</v>
      </c>
    </row>
    <row r="2366" ht="14.25" customHeight="1">
      <c r="A2366" s="13" t="s">
        <v>2423</v>
      </c>
      <c r="B2366" s="13" t="s">
        <v>23</v>
      </c>
      <c r="C2366" s="13" t="str">
        <f t="array" ref="C2366">XLOOKUP(D2366,Province!$B$2:$B$108,Province!$A$2:$A$108)</f>
        <v>Pavia</v>
      </c>
      <c r="D2366" s="13" t="s">
        <v>2258</v>
      </c>
      <c r="E2366" s="13">
        <v>3066.0</v>
      </c>
      <c r="F2366" s="13">
        <f>(Comuni!$E2366/$E$7910)*100</f>
        <v>0.005159622324</v>
      </c>
      <c r="G2366" s="13">
        <f t="array" ref="G2366">Comuni!$E2366/XLOOKUP(B2366,Ripartizione_Geografica!$C$2:$C$21,Ripartizione_Geografica!$D$2:$D$21)*100</f>
        <v>0.03159472683</v>
      </c>
      <c r="H2366" s="13" t="str">
        <f t="shared" si="1"/>
        <v/>
      </c>
      <c r="I2366" s="13" t="str">
        <f t="array" ref="I2366">XLOOKUP(B2366,Ripartizione_Geografica!$C$2:$C$21,Ripartizione_Geografica!$B$2:$B$21)</f>
        <v>Nord-ovest</v>
      </c>
    </row>
    <row r="2367" ht="14.25" customHeight="1">
      <c r="A2367" s="13" t="s">
        <v>2424</v>
      </c>
      <c r="B2367" s="13" t="s">
        <v>23</v>
      </c>
      <c r="C2367" s="13" t="str">
        <f t="array" ref="C2367">XLOOKUP(D2367,Province!$B$2:$B$108,Province!$A$2:$A$108)</f>
        <v>Pavia</v>
      </c>
      <c r="D2367" s="13" t="s">
        <v>2258</v>
      </c>
      <c r="E2367" s="13">
        <v>386.0</v>
      </c>
      <c r="F2367" s="13">
        <f>(Comuni!$E2367/$E$7910)*100</f>
        <v>0.0006495806318</v>
      </c>
      <c r="G2367" s="13">
        <f t="array" ref="G2367">Comuni!$E2367/XLOOKUP(B2367,Ripartizione_Geografica!$C$2:$C$21,Ripartizione_Geografica!$D$2:$D$21)*100</f>
        <v>0.003977679243</v>
      </c>
      <c r="H2367" s="13" t="str">
        <f t="shared" si="1"/>
        <v/>
      </c>
      <c r="I2367" s="13" t="str">
        <f t="array" ref="I2367">XLOOKUP(B2367,Ripartizione_Geografica!$C$2:$C$21,Ripartizione_Geografica!$B$2:$B$21)</f>
        <v>Nord-ovest</v>
      </c>
    </row>
    <row r="2368" ht="14.25" customHeight="1">
      <c r="A2368" s="13" t="s">
        <v>2425</v>
      </c>
      <c r="B2368" s="13" t="s">
        <v>23</v>
      </c>
      <c r="C2368" s="13" t="str">
        <f t="array" ref="C2368">XLOOKUP(D2368,Province!$B$2:$B$108,Province!$A$2:$A$108)</f>
        <v>Pavia</v>
      </c>
      <c r="D2368" s="13" t="s">
        <v>2258</v>
      </c>
      <c r="E2368" s="13">
        <v>1319.0</v>
      </c>
      <c r="F2368" s="13">
        <f>(Comuni!$E2368/$E$7910)*100</f>
        <v>0.002219680967</v>
      </c>
      <c r="G2368" s="13">
        <f t="array" ref="G2368">Comuni!$E2368/XLOOKUP(B2368,Ripartizione_Geografica!$C$2:$C$21,Ripartizione_Geografica!$D$2:$D$21)*100</f>
        <v>0.01359212156</v>
      </c>
      <c r="H2368" s="13" t="str">
        <f t="shared" si="1"/>
        <v/>
      </c>
      <c r="I2368" s="13" t="str">
        <f t="array" ref="I2368">XLOOKUP(B2368,Ripartizione_Geografica!$C$2:$C$21,Ripartizione_Geografica!$B$2:$B$21)</f>
        <v>Nord-ovest</v>
      </c>
    </row>
    <row r="2369" ht="14.25" customHeight="1">
      <c r="A2369" s="13" t="s">
        <v>2426</v>
      </c>
      <c r="B2369" s="13" t="s">
        <v>23</v>
      </c>
      <c r="C2369" s="13" t="str">
        <f t="array" ref="C2369">XLOOKUP(D2369,Province!$B$2:$B$108,Province!$A$2:$A$108)</f>
        <v>Pavia</v>
      </c>
      <c r="D2369" s="13" t="s">
        <v>2258</v>
      </c>
      <c r="E2369" s="13">
        <v>5933.0</v>
      </c>
      <c r="F2369" s="13">
        <f>(Comuni!$E2369/$E$7910)*100</f>
        <v>0.009984357223</v>
      </c>
      <c r="G2369" s="13">
        <f t="array" ref="G2369">Comuni!$E2369/XLOOKUP(B2369,Ripartizione_Geografica!$C$2:$C$21,Ripartizione_Geografica!$D$2:$D$21)*100</f>
        <v>0.06113878484</v>
      </c>
      <c r="H2369" s="13" t="str">
        <f t="shared" si="1"/>
        <v/>
      </c>
      <c r="I2369" s="13" t="str">
        <f t="array" ref="I2369">XLOOKUP(B2369,Ripartizione_Geografica!$C$2:$C$21,Ripartizione_Geografica!$B$2:$B$21)</f>
        <v>Nord-ovest</v>
      </c>
    </row>
    <row r="2370" ht="14.25" customHeight="1">
      <c r="A2370" s="13" t="s">
        <v>2427</v>
      </c>
      <c r="B2370" s="13" t="s">
        <v>23</v>
      </c>
      <c r="C2370" s="13" t="str">
        <f t="array" ref="C2370">XLOOKUP(D2370,Province!$B$2:$B$108,Province!$A$2:$A$108)</f>
        <v>Pavia</v>
      </c>
      <c r="D2370" s="13" t="s">
        <v>2258</v>
      </c>
      <c r="E2370" s="13">
        <v>60109.0</v>
      </c>
      <c r="F2370" s="13">
        <f>(Comuni!$E2370/$E$7910)*100</f>
        <v>0.1011545135</v>
      </c>
      <c r="G2370" s="13">
        <f t="array" ref="G2370">Comuni!$E2370/XLOOKUP(B2370,Ripartizione_Geografica!$C$2:$C$21,Ripartizione_Geografica!$D$2:$D$21)*100</f>
        <v>0.6194153409</v>
      </c>
      <c r="H2370" s="13" t="str">
        <f t="shared" si="1"/>
        <v/>
      </c>
      <c r="I2370" s="13" t="str">
        <f t="array" ref="I2370">XLOOKUP(B2370,Ripartizione_Geografica!$C$2:$C$21,Ripartizione_Geografica!$B$2:$B$21)</f>
        <v>Nord-ovest</v>
      </c>
    </row>
    <row r="2371" ht="14.25" customHeight="1">
      <c r="A2371" s="13" t="s">
        <v>2428</v>
      </c>
      <c r="B2371" s="13" t="s">
        <v>23</v>
      </c>
      <c r="C2371" s="13" t="str">
        <f t="array" ref="C2371">XLOOKUP(D2371,Province!$B$2:$B$108,Province!$A$2:$A$108)</f>
        <v>Pavia</v>
      </c>
      <c r="D2371" s="13" t="s">
        <v>2258</v>
      </c>
      <c r="E2371" s="13">
        <v>75.0</v>
      </c>
      <c r="F2371" s="13">
        <f>(Comuni!$E2371/$E$7910)*100</f>
        <v>0.0001262138533</v>
      </c>
      <c r="G2371" s="13">
        <f t="array" ref="G2371">Comuni!$E2371/XLOOKUP(B2371,Ripartizione_Geografica!$C$2:$C$21,Ripartizione_Geografica!$D$2:$D$21)*100</f>
        <v>0.0007728651378</v>
      </c>
      <c r="H2371" s="13" t="str">
        <f t="shared" si="1"/>
        <v/>
      </c>
      <c r="I2371" s="13" t="str">
        <f t="array" ref="I2371">XLOOKUP(B2371,Ripartizione_Geografica!$C$2:$C$21,Ripartizione_Geografica!$B$2:$B$21)</f>
        <v>Nord-ovest</v>
      </c>
    </row>
    <row r="2372" ht="14.25" customHeight="1">
      <c r="A2372" s="13" t="s">
        <v>2429</v>
      </c>
      <c r="B2372" s="13" t="s">
        <v>23</v>
      </c>
      <c r="C2372" s="13" t="str">
        <f t="array" ref="C2372">XLOOKUP(D2372,Province!$B$2:$B$108,Province!$A$2:$A$108)</f>
        <v>Pavia</v>
      </c>
      <c r="D2372" s="13" t="s">
        <v>2258</v>
      </c>
      <c r="E2372" s="13">
        <v>770.0</v>
      </c>
      <c r="F2372" s="13">
        <f>(Comuni!$E2372/$E$7910)*100</f>
        <v>0.001295795561</v>
      </c>
      <c r="G2372" s="13">
        <f t="array" ref="G2372">Comuni!$E2372/XLOOKUP(B2372,Ripartizione_Geografica!$C$2:$C$21,Ripartizione_Geografica!$D$2:$D$21)*100</f>
        <v>0.007934748748</v>
      </c>
      <c r="H2372" s="13" t="str">
        <f t="shared" si="1"/>
        <v/>
      </c>
      <c r="I2372" s="13" t="str">
        <f t="array" ref="I2372">XLOOKUP(B2372,Ripartizione_Geografica!$C$2:$C$21,Ripartizione_Geografica!$B$2:$B$21)</f>
        <v>Nord-ovest</v>
      </c>
    </row>
    <row r="2373" ht="14.25" customHeight="1">
      <c r="A2373" s="13" t="s">
        <v>2430</v>
      </c>
      <c r="B2373" s="13" t="s">
        <v>23</v>
      </c>
      <c r="C2373" s="13" t="str">
        <f t="array" ref="C2373">XLOOKUP(D2373,Province!$B$2:$B$108,Province!$A$2:$A$108)</f>
        <v>Pavia</v>
      </c>
      <c r="D2373" s="13" t="s">
        <v>2258</v>
      </c>
      <c r="E2373" s="13">
        <v>3153.0</v>
      </c>
      <c r="F2373" s="13">
        <f>(Comuni!$E2373/$E$7910)*100</f>
        <v>0.005306030394</v>
      </c>
      <c r="G2373" s="13">
        <f t="array" ref="G2373">Comuni!$E2373/XLOOKUP(B2373,Ripartizione_Geografica!$C$2:$C$21,Ripartizione_Geografica!$D$2:$D$21)*100</f>
        <v>0.03249125039</v>
      </c>
      <c r="H2373" s="13" t="str">
        <f t="shared" si="1"/>
        <v/>
      </c>
      <c r="I2373" s="13" t="str">
        <f t="array" ref="I2373">XLOOKUP(B2373,Ripartizione_Geografica!$C$2:$C$21,Ripartizione_Geografica!$B$2:$B$21)</f>
        <v>Nord-ovest</v>
      </c>
    </row>
    <row r="2374" ht="14.25" customHeight="1">
      <c r="A2374" s="13" t="s">
        <v>2431</v>
      </c>
      <c r="B2374" s="13" t="s">
        <v>23</v>
      </c>
      <c r="C2374" s="13" t="str">
        <f t="array" ref="C2374">XLOOKUP(D2374,Province!$B$2:$B$108,Province!$A$2:$A$108)</f>
        <v>Pavia</v>
      </c>
      <c r="D2374" s="13" t="s">
        <v>2258</v>
      </c>
      <c r="E2374" s="13">
        <v>1546.0</v>
      </c>
      <c r="F2374" s="13">
        <f>(Comuni!$E2374/$E$7910)*100</f>
        <v>0.00260168823</v>
      </c>
      <c r="G2374" s="13">
        <f t="array" ref="G2374">Comuni!$E2374/XLOOKUP(B2374,Ripartizione_Geografica!$C$2:$C$21,Ripartizione_Geografica!$D$2:$D$21)*100</f>
        <v>0.01593132671</v>
      </c>
      <c r="H2374" s="13" t="str">
        <f t="shared" si="1"/>
        <v/>
      </c>
      <c r="I2374" s="13" t="str">
        <f t="array" ref="I2374">XLOOKUP(B2374,Ripartizione_Geografica!$C$2:$C$21,Ripartizione_Geografica!$B$2:$B$21)</f>
        <v>Nord-ovest</v>
      </c>
    </row>
    <row r="2375" ht="14.25" customHeight="1">
      <c r="A2375" s="13" t="s">
        <v>2432</v>
      </c>
      <c r="B2375" s="13" t="s">
        <v>23</v>
      </c>
      <c r="C2375" s="13" t="str">
        <f t="array" ref="C2375">XLOOKUP(D2375,Province!$B$2:$B$108,Province!$A$2:$A$108)</f>
        <v>Pavia</v>
      </c>
      <c r="D2375" s="13" t="s">
        <v>2258</v>
      </c>
      <c r="E2375" s="13">
        <v>38174.0</v>
      </c>
      <c r="F2375" s="13">
        <f>(Comuni!$E2375/$E$7910)*100</f>
        <v>0.06424116849</v>
      </c>
      <c r="G2375" s="13">
        <f t="array" ref="G2375">Comuni!$E2375/XLOOKUP(B2375,Ripartizione_Geografica!$C$2:$C$21,Ripartizione_Geografica!$D$2:$D$21)*100</f>
        <v>0.3933780503</v>
      </c>
      <c r="H2375" s="13" t="str">
        <f t="shared" si="1"/>
        <v/>
      </c>
      <c r="I2375" s="13" t="str">
        <f t="array" ref="I2375">XLOOKUP(B2375,Ripartizione_Geografica!$C$2:$C$21,Ripartizione_Geografica!$B$2:$B$21)</f>
        <v>Nord-ovest</v>
      </c>
    </row>
    <row r="2376" ht="14.25" customHeight="1">
      <c r="A2376" s="13" t="s">
        <v>2433</v>
      </c>
      <c r="B2376" s="13" t="s">
        <v>23</v>
      </c>
      <c r="C2376" s="13" t="str">
        <f t="array" ref="C2376">XLOOKUP(D2376,Province!$B$2:$B$108,Province!$A$2:$A$108)</f>
        <v>Pavia</v>
      </c>
      <c r="D2376" s="13" t="s">
        <v>2258</v>
      </c>
      <c r="E2376" s="13">
        <v>133.0</v>
      </c>
      <c r="F2376" s="13">
        <f>(Comuni!$E2376/$E$7910)*100</f>
        <v>0.0002238192332</v>
      </c>
      <c r="G2376" s="13">
        <f t="array" ref="G2376">Comuni!$E2376/XLOOKUP(B2376,Ripartizione_Geografica!$C$2:$C$21,Ripartizione_Geografica!$D$2:$D$21)*100</f>
        <v>0.001370547511</v>
      </c>
      <c r="H2376" s="13" t="str">
        <f t="shared" si="1"/>
        <v/>
      </c>
      <c r="I2376" s="13" t="str">
        <f t="array" ref="I2376">XLOOKUP(B2376,Ripartizione_Geografica!$C$2:$C$21,Ripartizione_Geografica!$B$2:$B$21)</f>
        <v>Nord-ovest</v>
      </c>
    </row>
    <row r="2377" ht="14.25" customHeight="1">
      <c r="A2377" s="13" t="s">
        <v>2434</v>
      </c>
      <c r="B2377" s="13" t="s">
        <v>23</v>
      </c>
      <c r="C2377" s="13" t="str">
        <f t="array" ref="C2377">XLOOKUP(D2377,Province!$B$2:$B$108,Province!$A$2:$A$108)</f>
        <v>Pavia</v>
      </c>
      <c r="D2377" s="13" t="s">
        <v>2258</v>
      </c>
      <c r="E2377" s="13">
        <v>1036.0</v>
      </c>
      <c r="F2377" s="13">
        <f>(Comuni!$E2377/$E$7910)*100</f>
        <v>0.001743434027</v>
      </c>
      <c r="G2377" s="13">
        <f t="array" ref="G2377">Comuni!$E2377/XLOOKUP(B2377,Ripartizione_Geografica!$C$2:$C$21,Ripartizione_Geografica!$D$2:$D$21)*100</f>
        <v>0.01067584377</v>
      </c>
      <c r="H2377" s="13" t="str">
        <f t="shared" si="1"/>
        <v/>
      </c>
      <c r="I2377" s="13" t="str">
        <f t="array" ref="I2377">XLOOKUP(B2377,Ripartizione_Geografica!$C$2:$C$21,Ripartizione_Geografica!$B$2:$B$21)</f>
        <v>Nord-ovest</v>
      </c>
    </row>
    <row r="2378" ht="14.25" customHeight="1">
      <c r="A2378" s="13" t="s">
        <v>2435</v>
      </c>
      <c r="B2378" s="13" t="s">
        <v>23</v>
      </c>
      <c r="C2378" s="13" t="str">
        <f t="array" ref="C2378">XLOOKUP(D2378,Province!$B$2:$B$108,Province!$A$2:$A$108)</f>
        <v>Pavia</v>
      </c>
      <c r="D2378" s="13" t="s">
        <v>2258</v>
      </c>
      <c r="E2378" s="13">
        <v>1696.0</v>
      </c>
      <c r="F2378" s="13">
        <f>(Comuni!$E2378/$E$7910)*100</f>
        <v>0.002854115936</v>
      </c>
      <c r="G2378" s="13">
        <f t="array" ref="G2378">Comuni!$E2378/XLOOKUP(B2378,Ripartizione_Geografica!$C$2:$C$21,Ripartizione_Geografica!$D$2:$D$21)*100</f>
        <v>0.01747705698</v>
      </c>
      <c r="H2378" s="13" t="str">
        <f t="shared" si="1"/>
        <v/>
      </c>
      <c r="I2378" s="13" t="str">
        <f t="array" ref="I2378">XLOOKUP(B2378,Ripartizione_Geografica!$C$2:$C$21,Ripartizione_Geografica!$B$2:$B$21)</f>
        <v>Nord-ovest</v>
      </c>
    </row>
    <row r="2379" ht="14.25" customHeight="1">
      <c r="A2379" s="13" t="s">
        <v>2436</v>
      </c>
      <c r="B2379" s="13" t="s">
        <v>23</v>
      </c>
      <c r="C2379" s="13" t="str">
        <f t="array" ref="C2379">XLOOKUP(D2379,Province!$B$2:$B$108,Province!$A$2:$A$108)</f>
        <v>Pavia</v>
      </c>
      <c r="D2379" s="13" t="s">
        <v>2258</v>
      </c>
      <c r="E2379" s="13">
        <v>1082.0</v>
      </c>
      <c r="F2379" s="13">
        <f>(Comuni!$E2379/$E$7910)*100</f>
        <v>0.001820845191</v>
      </c>
      <c r="G2379" s="13">
        <f t="array" ref="G2379">Comuni!$E2379/XLOOKUP(B2379,Ripartizione_Geografica!$C$2:$C$21,Ripartizione_Geografica!$D$2:$D$21)*100</f>
        <v>0.01114986772</v>
      </c>
      <c r="H2379" s="13" t="str">
        <f t="shared" si="1"/>
        <v/>
      </c>
      <c r="I2379" s="13" t="str">
        <f t="array" ref="I2379">XLOOKUP(B2379,Ripartizione_Geografica!$C$2:$C$21,Ripartizione_Geografica!$B$2:$B$21)</f>
        <v>Nord-ovest</v>
      </c>
    </row>
    <row r="2380" ht="14.25" customHeight="1">
      <c r="A2380" s="13" t="s">
        <v>2437</v>
      </c>
      <c r="B2380" s="13" t="s">
        <v>23</v>
      </c>
      <c r="C2380" s="13" t="str">
        <f t="array" ref="C2380">XLOOKUP(D2380,Province!$B$2:$B$108,Province!$A$2:$A$108)</f>
        <v>Pavia</v>
      </c>
      <c r="D2380" s="13" t="s">
        <v>2258</v>
      </c>
      <c r="E2380" s="13">
        <v>478.0</v>
      </c>
      <c r="F2380" s="13">
        <f>(Comuni!$E2380/$E$7910)*100</f>
        <v>0.0008044029585</v>
      </c>
      <c r="G2380" s="13">
        <f t="array" ref="G2380">Comuni!$E2380/XLOOKUP(B2380,Ripartizione_Geografica!$C$2:$C$21,Ripartizione_Geografica!$D$2:$D$21)*100</f>
        <v>0.004925727145</v>
      </c>
      <c r="H2380" s="13" t="str">
        <f t="shared" si="1"/>
        <v/>
      </c>
      <c r="I2380" s="13" t="str">
        <f t="array" ref="I2380">XLOOKUP(B2380,Ripartizione_Geografica!$C$2:$C$21,Ripartizione_Geografica!$B$2:$B$21)</f>
        <v>Nord-ovest</v>
      </c>
    </row>
    <row r="2381" ht="14.25" customHeight="1">
      <c r="A2381" s="13" t="s">
        <v>2438</v>
      </c>
      <c r="B2381" s="13" t="s">
        <v>23</v>
      </c>
      <c r="C2381" s="13" t="str">
        <f t="array" ref="C2381">XLOOKUP(D2381,Province!$B$2:$B$108,Province!$A$2:$A$108)</f>
        <v>Pavia</v>
      </c>
      <c r="D2381" s="13" t="s">
        <v>2258</v>
      </c>
      <c r="E2381" s="13">
        <v>445.0</v>
      </c>
      <c r="F2381" s="13">
        <f>(Comuni!$E2381/$E$7910)*100</f>
        <v>0.000748868863</v>
      </c>
      <c r="G2381" s="13">
        <f t="array" ref="G2381">Comuni!$E2381/XLOOKUP(B2381,Ripartizione_Geografica!$C$2:$C$21,Ripartizione_Geografica!$D$2:$D$21)*100</f>
        <v>0.004585666484</v>
      </c>
      <c r="H2381" s="13" t="str">
        <f t="shared" si="1"/>
        <v/>
      </c>
      <c r="I2381" s="13" t="str">
        <f t="array" ref="I2381">XLOOKUP(B2381,Ripartizione_Geografica!$C$2:$C$21,Ripartizione_Geografica!$B$2:$B$21)</f>
        <v>Nord-ovest</v>
      </c>
    </row>
    <row r="2382" ht="14.25" customHeight="1">
      <c r="A2382" s="13" t="s">
        <v>2439</v>
      </c>
      <c r="B2382" s="13" t="s">
        <v>23</v>
      </c>
      <c r="C2382" s="13" t="str">
        <f t="array" ref="C2382">XLOOKUP(D2382,Province!$B$2:$B$108,Province!$A$2:$A$108)</f>
        <v>Pavia</v>
      </c>
      <c r="D2382" s="13" t="s">
        <v>2258</v>
      </c>
      <c r="E2382" s="13">
        <v>1653.0</v>
      </c>
      <c r="F2382" s="13">
        <f>(Comuni!$E2382/$E$7910)*100</f>
        <v>0.002781753327</v>
      </c>
      <c r="G2382" s="13">
        <f t="array" ref="G2382">Comuni!$E2382/XLOOKUP(B2382,Ripartizione_Geografica!$C$2:$C$21,Ripartizione_Geografica!$D$2:$D$21)*100</f>
        <v>0.01703394764</v>
      </c>
      <c r="H2382" s="13" t="str">
        <f t="shared" si="1"/>
        <v/>
      </c>
      <c r="I2382" s="13" t="str">
        <f t="array" ref="I2382">XLOOKUP(B2382,Ripartizione_Geografica!$C$2:$C$21,Ripartizione_Geografica!$B$2:$B$21)</f>
        <v>Nord-ovest</v>
      </c>
    </row>
    <row r="2383" ht="14.25" customHeight="1">
      <c r="A2383" s="13" t="s">
        <v>2440</v>
      </c>
      <c r="B2383" s="13" t="s">
        <v>23</v>
      </c>
      <c r="C2383" s="13" t="str">
        <f t="array" ref="C2383">XLOOKUP(D2383,Province!$B$2:$B$108,Province!$A$2:$A$108)</f>
        <v>Pavia</v>
      </c>
      <c r="D2383" s="13" t="s">
        <v>2258</v>
      </c>
      <c r="E2383" s="13">
        <v>3223.0</v>
      </c>
      <c r="F2383" s="13">
        <f>(Comuni!$E2383/$E$7910)*100</f>
        <v>0.00542382999</v>
      </c>
      <c r="G2383" s="13">
        <f t="array" ref="G2383">Comuni!$E2383/XLOOKUP(B2383,Ripartizione_Geografica!$C$2:$C$21,Ripartizione_Geografica!$D$2:$D$21)*100</f>
        <v>0.03321259119</v>
      </c>
      <c r="H2383" s="13" t="str">
        <f t="shared" si="1"/>
        <v/>
      </c>
      <c r="I2383" s="13" t="str">
        <f t="array" ref="I2383">XLOOKUP(B2383,Ripartizione_Geografica!$C$2:$C$21,Ripartizione_Geografica!$B$2:$B$21)</f>
        <v>Nord-ovest</v>
      </c>
    </row>
    <row r="2384" ht="14.25" customHeight="1">
      <c r="A2384" s="13" t="s">
        <v>2441</v>
      </c>
      <c r="B2384" s="13" t="s">
        <v>23</v>
      </c>
      <c r="C2384" s="13" t="str">
        <f t="array" ref="C2384">XLOOKUP(D2384,Province!$B$2:$B$108,Province!$A$2:$A$108)</f>
        <v>Pavia</v>
      </c>
      <c r="D2384" s="13" t="s">
        <v>2258</v>
      </c>
      <c r="E2384" s="13">
        <v>895.0</v>
      </c>
      <c r="F2384" s="13">
        <f>(Comuni!$E2384/$E$7910)*100</f>
        <v>0.001506151983</v>
      </c>
      <c r="G2384" s="13">
        <f t="array" ref="G2384">Comuni!$E2384/XLOOKUP(B2384,Ripartizione_Geografica!$C$2:$C$21,Ripartizione_Geografica!$D$2:$D$21)*100</f>
        <v>0.009222857311</v>
      </c>
      <c r="H2384" s="13" t="str">
        <f t="shared" si="1"/>
        <v/>
      </c>
      <c r="I2384" s="13" t="str">
        <f t="array" ref="I2384">XLOOKUP(B2384,Ripartizione_Geografica!$C$2:$C$21,Ripartizione_Geografica!$B$2:$B$21)</f>
        <v>Nord-ovest</v>
      </c>
    </row>
    <row r="2385" ht="14.25" customHeight="1">
      <c r="A2385" s="13" t="s">
        <v>2442</v>
      </c>
      <c r="B2385" s="13" t="s">
        <v>23</v>
      </c>
      <c r="C2385" s="13" t="str">
        <f t="array" ref="C2385">XLOOKUP(D2385,Province!$B$2:$B$108,Province!$A$2:$A$108)</f>
        <v>Pavia</v>
      </c>
      <c r="D2385" s="13" t="s">
        <v>2258</v>
      </c>
      <c r="E2385" s="13">
        <v>2490.0</v>
      </c>
      <c r="F2385" s="13">
        <f>(Comuni!$E2385/$E$7910)*100</f>
        <v>0.00419029993</v>
      </c>
      <c r="G2385" s="13">
        <f t="array" ref="G2385">Comuni!$E2385/XLOOKUP(B2385,Ripartizione_Geografica!$C$2:$C$21,Ripartizione_Geografica!$D$2:$D$21)*100</f>
        <v>0.02565912258</v>
      </c>
      <c r="H2385" s="13" t="str">
        <f t="shared" si="1"/>
        <v/>
      </c>
      <c r="I2385" s="13" t="str">
        <f t="array" ref="I2385">XLOOKUP(B2385,Ripartizione_Geografica!$C$2:$C$21,Ripartizione_Geografica!$B$2:$B$21)</f>
        <v>Nord-ovest</v>
      </c>
    </row>
    <row r="2386" ht="14.25" customHeight="1">
      <c r="A2386" s="13" t="s">
        <v>2443</v>
      </c>
      <c r="B2386" s="13" t="s">
        <v>23</v>
      </c>
      <c r="C2386" s="13" t="str">
        <f t="array" ref="C2386">XLOOKUP(D2386,Province!$B$2:$B$108,Province!$A$2:$A$108)</f>
        <v>Pavia</v>
      </c>
      <c r="D2386" s="13" t="s">
        <v>2258</v>
      </c>
      <c r="E2386" s="13">
        <v>1156.0</v>
      </c>
      <c r="F2386" s="13">
        <f>(Comuni!$E2386/$E$7910)*100</f>
        <v>0.001945376193</v>
      </c>
      <c r="G2386" s="13">
        <f t="array" ref="G2386">Comuni!$E2386/XLOOKUP(B2386,Ripartizione_Geografica!$C$2:$C$21,Ripartizione_Geografica!$D$2:$D$21)*100</f>
        <v>0.01191242799</v>
      </c>
      <c r="H2386" s="13" t="str">
        <f t="shared" si="1"/>
        <v/>
      </c>
      <c r="I2386" s="13" t="str">
        <f t="array" ref="I2386">XLOOKUP(B2386,Ripartizione_Geografica!$C$2:$C$21,Ripartizione_Geografica!$B$2:$B$21)</f>
        <v>Nord-ovest</v>
      </c>
    </row>
    <row r="2387" ht="14.25" customHeight="1">
      <c r="A2387" s="13" t="s">
        <v>2444</v>
      </c>
      <c r="B2387" s="13" t="s">
        <v>23</v>
      </c>
      <c r="C2387" s="13" t="str">
        <f t="array" ref="C2387">XLOOKUP(D2387,Province!$B$2:$B$108,Province!$A$2:$A$108)</f>
        <v>Cremona</v>
      </c>
      <c r="D2387" s="13" t="s">
        <v>2445</v>
      </c>
      <c r="E2387" s="13">
        <v>1302.0</v>
      </c>
      <c r="F2387" s="13">
        <f>(Comuni!$E2387/$E$7910)*100</f>
        <v>0.002191072494</v>
      </c>
      <c r="G2387" s="13">
        <f t="array" ref="G2387">Comuni!$E2387/XLOOKUP(B2387,Ripartizione_Geografica!$C$2:$C$21,Ripartizione_Geografica!$D$2:$D$21)*100</f>
        <v>0.01341693879</v>
      </c>
      <c r="H2387" s="13" t="str">
        <f t="shared" si="1"/>
        <v/>
      </c>
      <c r="I2387" s="13" t="str">
        <f t="array" ref="I2387">XLOOKUP(B2387,Ripartizione_Geografica!$C$2:$C$21,Ripartizione_Geografica!$B$2:$B$21)</f>
        <v>Nord-ovest</v>
      </c>
    </row>
    <row r="2388" ht="14.25" customHeight="1">
      <c r="A2388" s="13" t="s">
        <v>2446</v>
      </c>
      <c r="B2388" s="13" t="s">
        <v>23</v>
      </c>
      <c r="C2388" s="13" t="str">
        <f t="array" ref="C2388">XLOOKUP(D2388,Province!$B$2:$B$108,Province!$A$2:$A$108)</f>
        <v>Cremona</v>
      </c>
      <c r="D2388" s="13" t="s">
        <v>2445</v>
      </c>
      <c r="E2388" s="13">
        <v>3757.0</v>
      </c>
      <c r="F2388" s="13">
        <f>(Comuni!$E2388/$E$7910)*100</f>
        <v>0.006322472626</v>
      </c>
      <c r="G2388" s="13">
        <f t="array" ref="G2388">Comuni!$E2388/XLOOKUP(B2388,Ripartizione_Geografica!$C$2:$C$21,Ripartizione_Geografica!$D$2:$D$21)*100</f>
        <v>0.03871539097</v>
      </c>
      <c r="H2388" s="13" t="str">
        <f t="shared" si="1"/>
        <v/>
      </c>
      <c r="I2388" s="13" t="str">
        <f t="array" ref="I2388">XLOOKUP(B2388,Ripartizione_Geografica!$C$2:$C$21,Ripartizione_Geografica!$B$2:$B$21)</f>
        <v>Nord-ovest</v>
      </c>
    </row>
    <row r="2389" ht="14.25" customHeight="1">
      <c r="A2389" s="13" t="s">
        <v>2447</v>
      </c>
      <c r="B2389" s="13" t="s">
        <v>23</v>
      </c>
      <c r="C2389" s="13" t="str">
        <f t="array" ref="C2389">XLOOKUP(D2389,Province!$B$2:$B$108,Province!$A$2:$A$108)</f>
        <v>Cremona</v>
      </c>
      <c r="D2389" s="13" t="s">
        <v>2445</v>
      </c>
      <c r="E2389" s="13">
        <v>2075.0</v>
      </c>
      <c r="F2389" s="13">
        <f>(Comuni!$E2389/$E$7910)*100</f>
        <v>0.003491916609</v>
      </c>
      <c r="G2389" s="13">
        <f t="array" ref="G2389">Comuni!$E2389/XLOOKUP(B2389,Ripartizione_Geografica!$C$2:$C$21,Ripartizione_Geografica!$D$2:$D$21)*100</f>
        <v>0.02138260215</v>
      </c>
      <c r="H2389" s="13" t="str">
        <f t="shared" si="1"/>
        <v/>
      </c>
      <c r="I2389" s="13" t="str">
        <f t="array" ref="I2389">XLOOKUP(B2389,Ripartizione_Geografica!$C$2:$C$21,Ripartizione_Geografica!$B$2:$B$21)</f>
        <v>Nord-ovest</v>
      </c>
    </row>
    <row r="2390" ht="14.25" customHeight="1">
      <c r="A2390" s="13" t="s">
        <v>2448</v>
      </c>
      <c r="B2390" s="13" t="s">
        <v>23</v>
      </c>
      <c r="C2390" s="13" t="str">
        <f t="array" ref="C2390">XLOOKUP(D2390,Province!$B$2:$B$108,Province!$A$2:$A$108)</f>
        <v>Cremona</v>
      </c>
      <c r="D2390" s="13" t="s">
        <v>2445</v>
      </c>
      <c r="E2390" s="13">
        <v>717.0</v>
      </c>
      <c r="F2390" s="13">
        <f>(Comuni!$E2390/$E$7910)*100</f>
        <v>0.001206604438</v>
      </c>
      <c r="G2390" s="13">
        <f t="array" ref="G2390">Comuni!$E2390/XLOOKUP(B2390,Ripartizione_Geografica!$C$2:$C$21,Ripartizione_Geografica!$D$2:$D$21)*100</f>
        <v>0.007388590718</v>
      </c>
      <c r="H2390" s="13" t="str">
        <f t="shared" si="1"/>
        <v/>
      </c>
      <c r="I2390" s="13" t="str">
        <f t="array" ref="I2390">XLOOKUP(B2390,Ripartizione_Geografica!$C$2:$C$21,Ripartizione_Geografica!$B$2:$B$21)</f>
        <v>Nord-ovest</v>
      </c>
    </row>
    <row r="2391" ht="14.25" customHeight="1">
      <c r="A2391" s="13" t="s">
        <v>2449</v>
      </c>
      <c r="B2391" s="13" t="s">
        <v>23</v>
      </c>
      <c r="C2391" s="13" t="str">
        <f t="array" ref="C2391">XLOOKUP(D2391,Province!$B$2:$B$108,Province!$A$2:$A$108)</f>
        <v>Cremona</v>
      </c>
      <c r="D2391" s="13" t="s">
        <v>2445</v>
      </c>
      <c r="E2391" s="13">
        <v>4788.0</v>
      </c>
      <c r="F2391" s="13">
        <f>(Comuni!$E2391/$E$7910)*100</f>
        <v>0.008057492396</v>
      </c>
      <c r="G2391" s="13">
        <f t="array" ref="G2391">Comuni!$E2391/XLOOKUP(B2391,Ripartizione_Geografica!$C$2:$C$21,Ripartizione_Geografica!$D$2:$D$21)*100</f>
        <v>0.0493397104</v>
      </c>
      <c r="H2391" s="13" t="str">
        <f t="shared" si="1"/>
        <v/>
      </c>
      <c r="I2391" s="13" t="str">
        <f t="array" ref="I2391">XLOOKUP(B2391,Ripartizione_Geografica!$C$2:$C$21,Ripartizione_Geografica!$B$2:$B$21)</f>
        <v>Nord-ovest</v>
      </c>
    </row>
    <row r="2392" ht="14.25" customHeight="1">
      <c r="A2392" s="13" t="s">
        <v>2450</v>
      </c>
      <c r="B2392" s="13" t="s">
        <v>23</v>
      </c>
      <c r="C2392" s="13" t="str">
        <f t="array" ref="C2392">XLOOKUP(D2392,Province!$B$2:$B$108,Province!$A$2:$A$108)</f>
        <v>Cremona</v>
      </c>
      <c r="D2392" s="13" t="s">
        <v>2445</v>
      </c>
      <c r="E2392" s="13">
        <v>1485.0</v>
      </c>
      <c r="F2392" s="13">
        <f>(Comuni!$E2392/$E$7910)*100</f>
        <v>0.002499034296</v>
      </c>
      <c r="G2392" s="13">
        <f t="array" ref="G2392">Comuni!$E2392/XLOOKUP(B2392,Ripartizione_Geografica!$C$2:$C$21,Ripartizione_Geografica!$D$2:$D$21)*100</f>
        <v>0.01530272973</v>
      </c>
      <c r="H2392" s="13" t="str">
        <f t="shared" si="1"/>
        <v/>
      </c>
      <c r="I2392" s="13" t="str">
        <f t="array" ref="I2392">XLOOKUP(B2392,Ripartizione_Geografica!$C$2:$C$21,Ripartizione_Geografica!$B$2:$B$21)</f>
        <v>Nord-ovest</v>
      </c>
    </row>
    <row r="2393" ht="14.25" customHeight="1">
      <c r="A2393" s="13" t="s">
        <v>2451</v>
      </c>
      <c r="B2393" s="13" t="s">
        <v>23</v>
      </c>
      <c r="C2393" s="13" t="str">
        <f t="array" ref="C2393">XLOOKUP(D2393,Province!$B$2:$B$108,Province!$A$2:$A$108)</f>
        <v>Cremona</v>
      </c>
      <c r="D2393" s="13" t="s">
        <v>2445</v>
      </c>
      <c r="E2393" s="13">
        <v>621.0</v>
      </c>
      <c r="F2393" s="13">
        <f>(Comuni!$E2393/$E$7910)*100</f>
        <v>0.001045050705</v>
      </c>
      <c r="G2393" s="13">
        <f t="array" ref="G2393">Comuni!$E2393/XLOOKUP(B2393,Ripartizione_Geografica!$C$2:$C$21,Ripartizione_Geografica!$D$2:$D$21)*100</f>
        <v>0.006399323341</v>
      </c>
      <c r="H2393" s="13" t="str">
        <f t="shared" si="1"/>
        <v/>
      </c>
      <c r="I2393" s="13" t="str">
        <f t="array" ref="I2393">XLOOKUP(B2393,Ripartizione_Geografica!$C$2:$C$21,Ripartizione_Geografica!$B$2:$B$21)</f>
        <v>Nord-ovest</v>
      </c>
    </row>
    <row r="2394" ht="14.25" customHeight="1">
      <c r="A2394" s="13" t="s">
        <v>2452</v>
      </c>
      <c r="B2394" s="13" t="s">
        <v>23</v>
      </c>
      <c r="C2394" s="13" t="str">
        <f t="array" ref="C2394">XLOOKUP(D2394,Province!$B$2:$B$108,Province!$A$2:$A$108)</f>
        <v>Cremona</v>
      </c>
      <c r="D2394" s="13" t="s">
        <v>2445</v>
      </c>
      <c r="E2394" s="13">
        <v>1260.0</v>
      </c>
      <c r="F2394" s="13">
        <f>(Comuni!$E2394/$E$7910)*100</f>
        <v>0.002120392736</v>
      </c>
      <c r="G2394" s="13">
        <f t="array" ref="G2394">Comuni!$E2394/XLOOKUP(B2394,Ripartizione_Geografica!$C$2:$C$21,Ripartizione_Geografica!$D$2:$D$21)*100</f>
        <v>0.01298413432</v>
      </c>
      <c r="H2394" s="13" t="str">
        <f t="shared" si="1"/>
        <v/>
      </c>
      <c r="I2394" s="13" t="str">
        <f t="array" ref="I2394">XLOOKUP(B2394,Ripartizione_Geografica!$C$2:$C$21,Ripartizione_Geografica!$B$2:$B$21)</f>
        <v>Nord-ovest</v>
      </c>
    </row>
    <row r="2395" ht="14.25" customHeight="1">
      <c r="A2395" s="13" t="s">
        <v>2453</v>
      </c>
      <c r="B2395" s="13" t="s">
        <v>23</v>
      </c>
      <c r="C2395" s="13" t="str">
        <f t="array" ref="C2395">XLOOKUP(D2395,Province!$B$2:$B$108,Province!$A$2:$A$108)</f>
        <v>Cremona</v>
      </c>
      <c r="D2395" s="13" t="s">
        <v>2445</v>
      </c>
      <c r="E2395" s="13">
        <v>1303.0</v>
      </c>
      <c r="F2395" s="13">
        <f>(Comuni!$E2395/$E$7910)*100</f>
        <v>0.002192755345</v>
      </c>
      <c r="G2395" s="13">
        <f t="array" ref="G2395">Comuni!$E2395/XLOOKUP(B2395,Ripartizione_Geografica!$C$2:$C$21,Ripartizione_Geografica!$D$2:$D$21)*100</f>
        <v>0.01342724366</v>
      </c>
      <c r="H2395" s="13" t="str">
        <f t="shared" si="1"/>
        <v/>
      </c>
      <c r="I2395" s="13" t="str">
        <f t="array" ref="I2395">XLOOKUP(B2395,Ripartizione_Geografica!$C$2:$C$21,Ripartizione_Geografica!$B$2:$B$21)</f>
        <v>Nord-ovest</v>
      </c>
    </row>
    <row r="2396" ht="14.25" customHeight="1">
      <c r="A2396" s="13" t="s">
        <v>2454</v>
      </c>
      <c r="B2396" s="13" t="s">
        <v>23</v>
      </c>
      <c r="C2396" s="13" t="str">
        <f t="array" ref="C2396">XLOOKUP(D2396,Province!$B$2:$B$108,Province!$A$2:$A$108)</f>
        <v>Cremona</v>
      </c>
      <c r="D2396" s="13" t="s">
        <v>2445</v>
      </c>
      <c r="E2396" s="13">
        <v>683.0</v>
      </c>
      <c r="F2396" s="13">
        <f>(Comuni!$E2396/$E$7910)*100</f>
        <v>0.001149387491</v>
      </c>
      <c r="G2396" s="13">
        <f t="array" ref="G2396">Comuni!$E2396/XLOOKUP(B2396,Ripartizione_Geografica!$C$2:$C$21,Ripartizione_Geografica!$D$2:$D$21)*100</f>
        <v>0.007038225188</v>
      </c>
      <c r="H2396" s="13" t="str">
        <f t="shared" si="1"/>
        <v/>
      </c>
      <c r="I2396" s="13" t="str">
        <f t="array" ref="I2396">XLOOKUP(B2396,Ripartizione_Geografica!$C$2:$C$21,Ripartizione_Geografica!$B$2:$B$21)</f>
        <v>Nord-ovest</v>
      </c>
    </row>
    <row r="2397" ht="14.25" customHeight="1">
      <c r="A2397" s="13" t="s">
        <v>2455</v>
      </c>
      <c r="B2397" s="13" t="s">
        <v>23</v>
      </c>
      <c r="C2397" s="13" t="str">
        <f t="array" ref="C2397">XLOOKUP(D2397,Province!$B$2:$B$108,Province!$A$2:$A$108)</f>
        <v>Cremona</v>
      </c>
      <c r="D2397" s="13" t="s">
        <v>2445</v>
      </c>
      <c r="E2397" s="13">
        <v>2095.0</v>
      </c>
      <c r="F2397" s="13">
        <f>(Comuni!$E2397/$E$7910)*100</f>
        <v>0.003525573636</v>
      </c>
      <c r="G2397" s="13">
        <f t="array" ref="G2397">Comuni!$E2397/XLOOKUP(B2397,Ripartizione_Geografica!$C$2:$C$21,Ripartizione_Geografica!$D$2:$D$21)*100</f>
        <v>0.02158869952</v>
      </c>
      <c r="H2397" s="13" t="str">
        <f t="shared" si="1"/>
        <v/>
      </c>
      <c r="I2397" s="13" t="str">
        <f t="array" ref="I2397">XLOOKUP(B2397,Ripartizione_Geografica!$C$2:$C$21,Ripartizione_Geografica!$B$2:$B$21)</f>
        <v>Nord-ovest</v>
      </c>
    </row>
    <row r="2398" ht="14.25" customHeight="1">
      <c r="A2398" s="13" t="s">
        <v>2456</v>
      </c>
      <c r="B2398" s="13" t="s">
        <v>23</v>
      </c>
      <c r="C2398" s="13" t="str">
        <f t="array" ref="C2398">XLOOKUP(D2398,Province!$B$2:$B$108,Province!$A$2:$A$108)</f>
        <v>Cremona</v>
      </c>
      <c r="D2398" s="13" t="s">
        <v>2445</v>
      </c>
      <c r="E2398" s="13">
        <v>577.0</v>
      </c>
      <c r="F2398" s="13">
        <f>(Comuni!$E2398/$E$7910)*100</f>
        <v>0.0009710052449</v>
      </c>
      <c r="G2398" s="13">
        <f t="array" ref="G2398">Comuni!$E2398/XLOOKUP(B2398,Ripartizione_Geografica!$C$2:$C$21,Ripartizione_Geografica!$D$2:$D$21)*100</f>
        <v>0.005945909127</v>
      </c>
      <c r="H2398" s="13" t="str">
        <f t="shared" si="1"/>
        <v/>
      </c>
      <c r="I2398" s="13" t="str">
        <f t="array" ref="I2398">XLOOKUP(B2398,Ripartizione_Geografica!$C$2:$C$21,Ripartizione_Geografica!$B$2:$B$21)</f>
        <v>Nord-ovest</v>
      </c>
    </row>
    <row r="2399" ht="14.25" customHeight="1">
      <c r="A2399" s="13" t="s">
        <v>2457</v>
      </c>
      <c r="B2399" s="13" t="s">
        <v>23</v>
      </c>
      <c r="C2399" s="13" t="str">
        <f t="array" ref="C2399">XLOOKUP(D2399,Province!$B$2:$B$108,Province!$A$2:$A$108)</f>
        <v>Cremona</v>
      </c>
      <c r="D2399" s="13" t="s">
        <v>2445</v>
      </c>
      <c r="E2399" s="13">
        <v>439.0</v>
      </c>
      <c r="F2399" s="13">
        <f>(Comuni!$E2399/$E$7910)*100</f>
        <v>0.0007387717548</v>
      </c>
      <c r="G2399" s="13">
        <f t="array" ref="G2399">Comuni!$E2399/XLOOKUP(B2399,Ripartizione_Geografica!$C$2:$C$21,Ripartizione_Geografica!$D$2:$D$21)*100</f>
        <v>0.004523837273</v>
      </c>
      <c r="H2399" s="13" t="str">
        <f t="shared" si="1"/>
        <v/>
      </c>
      <c r="I2399" s="13" t="str">
        <f t="array" ref="I2399">XLOOKUP(B2399,Ripartizione_Geografica!$C$2:$C$21,Ripartizione_Geografica!$B$2:$B$21)</f>
        <v>Nord-ovest</v>
      </c>
    </row>
    <row r="2400" ht="14.25" customHeight="1">
      <c r="A2400" s="13" t="s">
        <v>2458</v>
      </c>
      <c r="B2400" s="13" t="s">
        <v>23</v>
      </c>
      <c r="C2400" s="13" t="str">
        <f t="array" ref="C2400">XLOOKUP(D2400,Province!$B$2:$B$108,Province!$A$2:$A$108)</f>
        <v>Cremona</v>
      </c>
      <c r="D2400" s="13" t="s">
        <v>2445</v>
      </c>
      <c r="E2400" s="13">
        <v>2452.0</v>
      </c>
      <c r="F2400" s="13">
        <f>(Comuni!$E2400/$E$7910)*100</f>
        <v>0.004126351578</v>
      </c>
      <c r="G2400" s="13">
        <f t="array" ref="G2400">Comuni!$E2400/XLOOKUP(B2400,Ripartizione_Geografica!$C$2:$C$21,Ripartizione_Geografica!$D$2:$D$21)*100</f>
        <v>0.02526753757</v>
      </c>
      <c r="H2400" s="13" t="str">
        <f t="shared" si="1"/>
        <v/>
      </c>
      <c r="I2400" s="13" t="str">
        <f t="array" ref="I2400">XLOOKUP(B2400,Ripartizione_Geografica!$C$2:$C$21,Ripartizione_Geografica!$B$2:$B$21)</f>
        <v>Nord-ovest</v>
      </c>
    </row>
    <row r="2401" ht="14.25" customHeight="1">
      <c r="A2401" s="13" t="s">
        <v>2459</v>
      </c>
      <c r="B2401" s="13" t="s">
        <v>23</v>
      </c>
      <c r="C2401" s="13" t="str">
        <f t="array" ref="C2401">XLOOKUP(D2401,Province!$B$2:$B$108,Province!$A$2:$A$108)</f>
        <v>Cremona</v>
      </c>
      <c r="D2401" s="13" t="s">
        <v>2445</v>
      </c>
      <c r="E2401" s="13">
        <v>4103.0</v>
      </c>
      <c r="F2401" s="13">
        <f>(Comuni!$E2401/$E$7910)*100</f>
        <v>0.006904739202</v>
      </c>
      <c r="G2401" s="13">
        <f t="array" ref="G2401">Comuni!$E2401/XLOOKUP(B2401,Ripartizione_Geografica!$C$2:$C$21,Ripartizione_Geografica!$D$2:$D$21)*100</f>
        <v>0.04228087547</v>
      </c>
      <c r="H2401" s="13" t="str">
        <f t="shared" si="1"/>
        <v/>
      </c>
      <c r="I2401" s="13" t="str">
        <f t="array" ref="I2401">XLOOKUP(B2401,Ripartizione_Geografica!$C$2:$C$21,Ripartizione_Geografica!$B$2:$B$21)</f>
        <v>Nord-ovest</v>
      </c>
    </row>
    <row r="2402" ht="14.25" customHeight="1">
      <c r="A2402" s="13" t="s">
        <v>2460</v>
      </c>
      <c r="B2402" s="13" t="s">
        <v>23</v>
      </c>
      <c r="C2402" s="13" t="str">
        <f t="array" ref="C2402">XLOOKUP(D2402,Province!$B$2:$B$108,Province!$A$2:$A$108)</f>
        <v>Cremona</v>
      </c>
      <c r="D2402" s="13" t="s">
        <v>2445</v>
      </c>
      <c r="E2402" s="13">
        <v>1826.0</v>
      </c>
      <c r="F2402" s="13">
        <f>(Comuni!$E2402/$E$7910)*100</f>
        <v>0.003072886615</v>
      </c>
      <c r="G2402" s="13">
        <f t="array" ref="G2402">Comuni!$E2402/XLOOKUP(B2402,Ripartizione_Geografica!$C$2:$C$21,Ripartizione_Geografica!$D$2:$D$21)*100</f>
        <v>0.01881668989</v>
      </c>
      <c r="H2402" s="13" t="str">
        <f t="shared" si="1"/>
        <v/>
      </c>
      <c r="I2402" s="13" t="str">
        <f t="array" ref="I2402">XLOOKUP(B2402,Ripartizione_Geografica!$C$2:$C$21,Ripartizione_Geografica!$B$2:$B$21)</f>
        <v>Nord-ovest</v>
      </c>
    </row>
    <row r="2403" ht="14.25" customHeight="1">
      <c r="A2403" s="13" t="s">
        <v>2461</v>
      </c>
      <c r="B2403" s="13" t="s">
        <v>23</v>
      </c>
      <c r="C2403" s="13" t="str">
        <f t="array" ref="C2403">XLOOKUP(D2403,Province!$B$2:$B$108,Province!$A$2:$A$108)</f>
        <v>Cremona</v>
      </c>
      <c r="D2403" s="13" t="s">
        <v>2445</v>
      </c>
      <c r="E2403" s="13">
        <v>1180.0</v>
      </c>
      <c r="F2403" s="13">
        <f>(Comuni!$E2403/$E$7910)*100</f>
        <v>0.001985764626</v>
      </c>
      <c r="G2403" s="13">
        <f t="array" ref="G2403">Comuni!$E2403/XLOOKUP(B2403,Ripartizione_Geografica!$C$2:$C$21,Ripartizione_Geografica!$D$2:$D$21)*100</f>
        <v>0.01215974483</v>
      </c>
      <c r="H2403" s="13" t="str">
        <f t="shared" si="1"/>
        <v/>
      </c>
      <c r="I2403" s="13" t="str">
        <f t="array" ref="I2403">XLOOKUP(B2403,Ripartizione_Geografica!$C$2:$C$21,Ripartizione_Geografica!$B$2:$B$21)</f>
        <v>Nord-ovest</v>
      </c>
    </row>
    <row r="2404" ht="14.25" customHeight="1">
      <c r="A2404" s="13" t="s">
        <v>2462</v>
      </c>
      <c r="B2404" s="13" t="s">
        <v>23</v>
      </c>
      <c r="C2404" s="13" t="str">
        <f t="array" ref="C2404">XLOOKUP(D2404,Province!$B$2:$B$108,Province!$A$2:$A$108)</f>
        <v>Cremona</v>
      </c>
      <c r="D2404" s="13" t="s">
        <v>2445</v>
      </c>
      <c r="E2404" s="13">
        <v>548.0</v>
      </c>
      <c r="F2404" s="13">
        <f>(Comuni!$E2404/$E$7910)*100</f>
        <v>0.0009222025549</v>
      </c>
      <c r="G2404" s="13">
        <f t="array" ref="G2404">Comuni!$E2404/XLOOKUP(B2404,Ripartizione_Geografica!$C$2:$C$21,Ripartizione_Geografica!$D$2:$D$21)*100</f>
        <v>0.00564706794</v>
      </c>
      <c r="H2404" s="13" t="str">
        <f t="shared" si="1"/>
        <v/>
      </c>
      <c r="I2404" s="13" t="str">
        <f t="array" ref="I2404">XLOOKUP(B2404,Ripartizione_Geografica!$C$2:$C$21,Ripartizione_Geografica!$B$2:$B$21)</f>
        <v>Nord-ovest</v>
      </c>
    </row>
    <row r="2405" ht="14.25" customHeight="1">
      <c r="A2405" s="13" t="s">
        <v>2463</v>
      </c>
      <c r="B2405" s="13" t="s">
        <v>23</v>
      </c>
      <c r="C2405" s="13" t="str">
        <f t="array" ref="C2405">XLOOKUP(D2405,Province!$B$2:$B$108,Province!$A$2:$A$108)</f>
        <v>Cremona</v>
      </c>
      <c r="D2405" s="13" t="s">
        <v>2445</v>
      </c>
      <c r="E2405" s="13">
        <v>1761.0</v>
      </c>
      <c r="F2405" s="13">
        <f>(Comuni!$E2405/$E$7910)*100</f>
        <v>0.002963501276</v>
      </c>
      <c r="G2405" s="13">
        <f t="array" ref="G2405">Comuni!$E2405/XLOOKUP(B2405,Ripartizione_Geografica!$C$2:$C$21,Ripartizione_Geografica!$D$2:$D$21)*100</f>
        <v>0.01814687344</v>
      </c>
      <c r="H2405" s="13" t="str">
        <f t="shared" si="1"/>
        <v/>
      </c>
      <c r="I2405" s="13" t="str">
        <f t="array" ref="I2405">XLOOKUP(B2405,Ripartizione_Geografica!$C$2:$C$21,Ripartizione_Geografica!$B$2:$B$21)</f>
        <v>Nord-ovest</v>
      </c>
    </row>
    <row r="2406" ht="14.25" customHeight="1">
      <c r="A2406" s="13" t="s">
        <v>2464</v>
      </c>
      <c r="B2406" s="13" t="s">
        <v>23</v>
      </c>
      <c r="C2406" s="13" t="str">
        <f t="array" ref="C2406">XLOOKUP(D2406,Province!$B$2:$B$108,Province!$A$2:$A$108)</f>
        <v>Cremona</v>
      </c>
      <c r="D2406" s="13" t="s">
        <v>2445</v>
      </c>
      <c r="E2406" s="13">
        <v>15111.0</v>
      </c>
      <c r="F2406" s="13">
        <f>(Comuni!$E2406/$E$7910)*100</f>
        <v>0.02542956717</v>
      </c>
      <c r="G2406" s="13">
        <f t="array" ref="G2406">Comuni!$E2406/XLOOKUP(B2406,Ripartizione_Geografica!$C$2:$C$21,Ripartizione_Geografica!$D$2:$D$21)*100</f>
        <v>0.155716868</v>
      </c>
      <c r="H2406" s="13" t="str">
        <f t="shared" si="1"/>
        <v/>
      </c>
      <c r="I2406" s="13" t="str">
        <f t="array" ref="I2406">XLOOKUP(B2406,Ripartizione_Geografica!$C$2:$C$21,Ripartizione_Geografica!$B$2:$B$21)</f>
        <v>Nord-ovest</v>
      </c>
    </row>
    <row r="2407" ht="14.25" customHeight="1">
      <c r="A2407" s="13" t="s">
        <v>2465</v>
      </c>
      <c r="B2407" s="13" t="s">
        <v>23</v>
      </c>
      <c r="C2407" s="13" t="str">
        <f t="array" ref="C2407">XLOOKUP(D2407,Province!$B$2:$B$108,Province!$A$2:$A$108)</f>
        <v>Cremona</v>
      </c>
      <c r="D2407" s="13" t="s">
        <v>2445</v>
      </c>
      <c r="E2407" s="13">
        <v>1680.0</v>
      </c>
      <c r="F2407" s="13">
        <f>(Comuni!$E2407/$E$7910)*100</f>
        <v>0.002827190314</v>
      </c>
      <c r="G2407" s="13">
        <f t="array" ref="G2407">Comuni!$E2407/XLOOKUP(B2407,Ripartizione_Geografica!$C$2:$C$21,Ripartizione_Geografica!$D$2:$D$21)*100</f>
        <v>0.01731217909</v>
      </c>
      <c r="H2407" s="13" t="str">
        <f t="shared" si="1"/>
        <v/>
      </c>
      <c r="I2407" s="13" t="str">
        <f t="array" ref="I2407">XLOOKUP(B2407,Ripartizione_Geografica!$C$2:$C$21,Ripartizione_Geografica!$B$2:$B$21)</f>
        <v>Nord-ovest</v>
      </c>
    </row>
    <row r="2408" ht="14.25" customHeight="1">
      <c r="A2408" s="13" t="s">
        <v>2466</v>
      </c>
      <c r="B2408" s="13" t="s">
        <v>23</v>
      </c>
      <c r="C2408" s="13" t="str">
        <f t="array" ref="C2408">XLOOKUP(D2408,Province!$B$2:$B$108,Province!$A$2:$A$108)</f>
        <v>Cremona</v>
      </c>
      <c r="D2408" s="13" t="s">
        <v>2445</v>
      </c>
      <c r="E2408" s="13">
        <v>576.0</v>
      </c>
      <c r="F2408" s="13">
        <f>(Comuni!$E2408/$E$7910)*100</f>
        <v>0.0009693223935</v>
      </c>
      <c r="G2408" s="13">
        <f t="array" ref="G2408">Comuni!$E2408/XLOOKUP(B2408,Ripartizione_Geografica!$C$2:$C$21,Ripartizione_Geografica!$D$2:$D$21)*100</f>
        <v>0.005935604258</v>
      </c>
      <c r="H2408" s="13" t="str">
        <f t="shared" si="1"/>
        <v/>
      </c>
      <c r="I2408" s="13" t="str">
        <f t="array" ref="I2408">XLOOKUP(B2408,Ripartizione_Geografica!$C$2:$C$21,Ripartizione_Geografica!$B$2:$B$21)</f>
        <v>Nord-ovest</v>
      </c>
    </row>
    <row r="2409" ht="14.25" customHeight="1">
      <c r="A2409" s="13" t="s">
        <v>2467</v>
      </c>
      <c r="B2409" s="13" t="s">
        <v>23</v>
      </c>
      <c r="C2409" s="13" t="str">
        <f t="array" ref="C2409">XLOOKUP(D2409,Province!$B$2:$B$108,Province!$A$2:$A$108)</f>
        <v>Cremona</v>
      </c>
      <c r="D2409" s="13" t="s">
        <v>2445</v>
      </c>
      <c r="E2409" s="13">
        <v>455.0</v>
      </c>
      <c r="F2409" s="13">
        <f>(Comuni!$E2409/$E$7910)*100</f>
        <v>0.0007656973768</v>
      </c>
      <c r="G2409" s="13">
        <f t="array" ref="G2409">Comuni!$E2409/XLOOKUP(B2409,Ripartizione_Geografica!$C$2:$C$21,Ripartizione_Geografica!$D$2:$D$21)*100</f>
        <v>0.004688715169</v>
      </c>
      <c r="H2409" s="13" t="str">
        <f t="shared" si="1"/>
        <v/>
      </c>
      <c r="I2409" s="13" t="str">
        <f t="array" ref="I2409">XLOOKUP(B2409,Ripartizione_Geografica!$C$2:$C$21,Ripartizione_Geografica!$B$2:$B$21)</f>
        <v>Nord-ovest</v>
      </c>
    </row>
    <row r="2410" ht="14.25" customHeight="1">
      <c r="A2410" s="13" t="s">
        <v>2468</v>
      </c>
      <c r="B2410" s="13" t="s">
        <v>23</v>
      </c>
      <c r="C2410" s="13" t="str">
        <f t="array" ref="C2410">XLOOKUP(D2410,Province!$B$2:$B$108,Province!$A$2:$A$108)</f>
        <v>Cremona</v>
      </c>
      <c r="D2410" s="13" t="s">
        <v>2445</v>
      </c>
      <c r="E2410" s="13">
        <v>9506.0</v>
      </c>
      <c r="F2410" s="13">
        <f>(Comuni!$E2410/$E$7910)*100</f>
        <v>0.0159971852</v>
      </c>
      <c r="G2410" s="13">
        <f t="array" ref="G2410">Comuni!$E2410/XLOOKUP(B2410,Ripartizione_Geografica!$C$2:$C$21,Ripartizione_Geografica!$D$2:$D$21)*100</f>
        <v>0.09795808</v>
      </c>
      <c r="H2410" s="13" t="str">
        <f t="shared" si="1"/>
        <v/>
      </c>
      <c r="I2410" s="13" t="str">
        <f t="array" ref="I2410">XLOOKUP(B2410,Ripartizione_Geografica!$C$2:$C$21,Ripartizione_Geografica!$B$2:$B$21)</f>
        <v>Nord-ovest</v>
      </c>
    </row>
    <row r="2411" ht="14.25" customHeight="1">
      <c r="A2411" s="13" t="s">
        <v>2469</v>
      </c>
      <c r="B2411" s="13" t="s">
        <v>23</v>
      </c>
      <c r="C2411" s="13" t="str">
        <f t="array" ref="C2411">XLOOKUP(D2411,Province!$B$2:$B$108,Province!$A$2:$A$108)</f>
        <v>Cremona</v>
      </c>
      <c r="D2411" s="13" t="s">
        <v>2445</v>
      </c>
      <c r="E2411" s="13">
        <v>5651.0</v>
      </c>
      <c r="F2411" s="13">
        <f>(Comuni!$E2411/$E$7910)*100</f>
        <v>0.009509793135</v>
      </c>
      <c r="G2411" s="13">
        <f t="array" ref="G2411">Comuni!$E2411/XLOOKUP(B2411,Ripartizione_Geografica!$C$2:$C$21,Ripartizione_Geografica!$D$2:$D$21)*100</f>
        <v>0.05823281192</v>
      </c>
      <c r="H2411" s="13" t="str">
        <f t="shared" si="1"/>
        <v/>
      </c>
      <c r="I2411" s="13" t="str">
        <f t="array" ref="I2411">XLOOKUP(B2411,Ripartizione_Geografica!$C$2:$C$21,Ripartizione_Geografica!$B$2:$B$21)</f>
        <v>Nord-ovest</v>
      </c>
    </row>
    <row r="2412" ht="14.25" customHeight="1">
      <c r="A2412" s="13" t="s">
        <v>2470</v>
      </c>
      <c r="B2412" s="13" t="s">
        <v>23</v>
      </c>
      <c r="C2412" s="13" t="str">
        <f t="array" ref="C2412">XLOOKUP(D2412,Province!$B$2:$B$108,Province!$A$2:$A$108)</f>
        <v>Cremona</v>
      </c>
      <c r="D2412" s="13" t="s">
        <v>2445</v>
      </c>
      <c r="E2412" s="13">
        <v>330.0</v>
      </c>
      <c r="F2412" s="13">
        <f>(Comuni!$E2412/$E$7910)*100</f>
        <v>0.0005553409546</v>
      </c>
      <c r="G2412" s="13">
        <f t="array" ref="G2412">Comuni!$E2412/XLOOKUP(B2412,Ripartizione_Geografica!$C$2:$C$21,Ripartizione_Geografica!$D$2:$D$21)*100</f>
        <v>0.003400606606</v>
      </c>
      <c r="H2412" s="13" t="str">
        <f t="shared" si="1"/>
        <v/>
      </c>
      <c r="I2412" s="13" t="str">
        <f t="array" ref="I2412">XLOOKUP(B2412,Ripartizione_Geografica!$C$2:$C$21,Ripartizione_Geografica!$B$2:$B$21)</f>
        <v>Nord-ovest</v>
      </c>
    </row>
    <row r="2413" ht="14.25" customHeight="1">
      <c r="A2413" s="13" t="s">
        <v>2471</v>
      </c>
      <c r="B2413" s="13" t="s">
        <v>23</v>
      </c>
      <c r="C2413" s="13" t="str">
        <f t="array" ref="C2413">XLOOKUP(D2413,Province!$B$2:$B$108,Province!$A$2:$A$108)</f>
        <v>Cremona</v>
      </c>
      <c r="D2413" s="13" t="s">
        <v>2445</v>
      </c>
      <c r="E2413" s="13">
        <v>553.0</v>
      </c>
      <c r="F2413" s="13">
        <f>(Comuni!$E2413/$E$7910)*100</f>
        <v>0.0009306168118</v>
      </c>
      <c r="G2413" s="13">
        <f t="array" ref="G2413">Comuni!$E2413/XLOOKUP(B2413,Ripartizione_Geografica!$C$2:$C$21,Ripartizione_Geografica!$D$2:$D$21)*100</f>
        <v>0.005698592283</v>
      </c>
      <c r="H2413" s="13" t="str">
        <f t="shared" si="1"/>
        <v/>
      </c>
      <c r="I2413" s="13" t="str">
        <f t="array" ref="I2413">XLOOKUP(B2413,Ripartizione_Geografica!$C$2:$C$21,Ripartizione_Geografica!$B$2:$B$21)</f>
        <v>Nord-ovest</v>
      </c>
    </row>
    <row r="2414" ht="14.25" customHeight="1">
      <c r="A2414" s="13" t="s">
        <v>2472</v>
      </c>
      <c r="B2414" s="13" t="s">
        <v>23</v>
      </c>
      <c r="C2414" s="13" t="str">
        <f t="array" ref="C2414">XLOOKUP(D2414,Province!$B$2:$B$108,Province!$A$2:$A$108)</f>
        <v>Cremona</v>
      </c>
      <c r="D2414" s="13" t="s">
        <v>2445</v>
      </c>
      <c r="E2414" s="13">
        <v>2240.0</v>
      </c>
      <c r="F2414" s="13">
        <f>(Comuni!$E2414/$E$7910)*100</f>
        <v>0.003769587086</v>
      </c>
      <c r="G2414" s="13">
        <f t="array" ref="G2414">Comuni!$E2414/XLOOKUP(B2414,Ripartizione_Geografica!$C$2:$C$21,Ripartizione_Geografica!$D$2:$D$21)*100</f>
        <v>0.02308290545</v>
      </c>
      <c r="H2414" s="13" t="str">
        <f t="shared" si="1"/>
        <v/>
      </c>
      <c r="I2414" s="13" t="str">
        <f t="array" ref="I2414">XLOOKUP(B2414,Ripartizione_Geografica!$C$2:$C$21,Ripartizione_Geografica!$B$2:$B$21)</f>
        <v>Nord-ovest</v>
      </c>
    </row>
    <row r="2415" ht="14.25" customHeight="1">
      <c r="A2415" s="13" t="s">
        <v>2473</v>
      </c>
      <c r="B2415" s="13" t="s">
        <v>23</v>
      </c>
      <c r="C2415" s="13" t="str">
        <f t="array" ref="C2415">XLOOKUP(D2415,Province!$B$2:$B$108,Province!$A$2:$A$108)</f>
        <v>Cremona</v>
      </c>
      <c r="D2415" s="13" t="s">
        <v>2445</v>
      </c>
      <c r="E2415" s="13">
        <v>955.0</v>
      </c>
      <c r="F2415" s="13">
        <f>(Comuni!$E2415/$E$7910)*100</f>
        <v>0.001607123066</v>
      </c>
      <c r="G2415" s="13">
        <f t="array" ref="G2415">Comuni!$E2415/XLOOKUP(B2415,Ripartizione_Geografica!$C$2:$C$21,Ripartizione_Geografica!$D$2:$D$21)*100</f>
        <v>0.009841149422</v>
      </c>
      <c r="H2415" s="13" t="str">
        <f t="shared" si="1"/>
        <v/>
      </c>
      <c r="I2415" s="13" t="str">
        <f t="array" ref="I2415">XLOOKUP(B2415,Ripartizione_Geografica!$C$2:$C$21,Ripartizione_Geografica!$B$2:$B$21)</f>
        <v>Nord-ovest</v>
      </c>
    </row>
    <row r="2416" ht="14.25" customHeight="1">
      <c r="A2416" s="13" t="s">
        <v>2474</v>
      </c>
      <c r="B2416" s="13" t="s">
        <v>23</v>
      </c>
      <c r="C2416" s="13" t="str">
        <f t="array" ref="C2416">XLOOKUP(D2416,Province!$B$2:$B$108,Province!$A$2:$A$108)</f>
        <v>Cremona</v>
      </c>
      <c r="D2416" s="13" t="s">
        <v>2445</v>
      </c>
      <c r="E2416" s="13">
        <v>1371.0</v>
      </c>
      <c r="F2416" s="13">
        <f>(Comuni!$E2416/$E$7910)*100</f>
        <v>0.002307189239</v>
      </c>
      <c r="G2416" s="13">
        <f t="array" ref="G2416">Comuni!$E2416/XLOOKUP(B2416,Ripartizione_Geografica!$C$2:$C$21,Ripartizione_Geografica!$D$2:$D$21)*100</f>
        <v>0.01412797472</v>
      </c>
      <c r="H2416" s="13" t="str">
        <f t="shared" si="1"/>
        <v/>
      </c>
      <c r="I2416" s="13" t="str">
        <f t="array" ref="I2416">XLOOKUP(B2416,Ripartizione_Geografica!$C$2:$C$21,Ripartizione_Geografica!$B$2:$B$21)</f>
        <v>Nord-ovest</v>
      </c>
    </row>
    <row r="2417" ht="14.25" customHeight="1">
      <c r="A2417" s="13" t="s">
        <v>2475</v>
      </c>
      <c r="B2417" s="13" t="s">
        <v>23</v>
      </c>
      <c r="C2417" s="13" t="str">
        <f t="array" ref="C2417">XLOOKUP(D2417,Province!$B$2:$B$108,Province!$A$2:$A$108)</f>
        <v>Cremona</v>
      </c>
      <c r="D2417" s="13" t="s">
        <v>2445</v>
      </c>
      <c r="E2417" s="13">
        <v>1123.0</v>
      </c>
      <c r="F2417" s="13">
        <f>(Comuni!$E2417/$E$7910)*100</f>
        <v>0.001889842097</v>
      </c>
      <c r="G2417" s="13">
        <f t="array" ref="G2417">Comuni!$E2417/XLOOKUP(B2417,Ripartizione_Geografica!$C$2:$C$21,Ripartizione_Geografica!$D$2:$D$21)*100</f>
        <v>0.01157236733</v>
      </c>
      <c r="H2417" s="13" t="str">
        <f t="shared" si="1"/>
        <v/>
      </c>
      <c r="I2417" s="13" t="str">
        <f t="array" ref="I2417">XLOOKUP(B2417,Ripartizione_Geografica!$C$2:$C$21,Ripartizione_Geografica!$B$2:$B$21)</f>
        <v>Nord-ovest</v>
      </c>
    </row>
    <row r="2418" ht="14.25" customHeight="1">
      <c r="A2418" s="13" t="s">
        <v>2476</v>
      </c>
      <c r="B2418" s="13" t="s">
        <v>23</v>
      </c>
      <c r="C2418" s="13" t="str">
        <f t="array" ref="C2418">XLOOKUP(D2418,Province!$B$2:$B$108,Province!$A$2:$A$108)</f>
        <v>Cremona</v>
      </c>
      <c r="D2418" s="13" t="s">
        <v>2445</v>
      </c>
      <c r="E2418" s="13">
        <v>1423.0</v>
      </c>
      <c r="F2418" s="13">
        <f>(Comuni!$E2418/$E$7910)*100</f>
        <v>0.00239469751</v>
      </c>
      <c r="G2418" s="13">
        <f t="array" ref="G2418">Comuni!$E2418/XLOOKUP(B2418,Ripartizione_Geografica!$C$2:$C$21,Ripartizione_Geografica!$D$2:$D$21)*100</f>
        <v>0.01466382788</v>
      </c>
      <c r="H2418" s="13" t="str">
        <f t="shared" si="1"/>
        <v/>
      </c>
      <c r="I2418" s="13" t="str">
        <f t="array" ref="I2418">XLOOKUP(B2418,Ripartizione_Geografica!$C$2:$C$21,Ripartizione_Geografica!$B$2:$B$21)</f>
        <v>Nord-ovest</v>
      </c>
    </row>
    <row r="2419" ht="14.25" customHeight="1">
      <c r="A2419" s="13" t="s">
        <v>2477</v>
      </c>
      <c r="B2419" s="13" t="s">
        <v>23</v>
      </c>
      <c r="C2419" s="13" t="str">
        <f t="array" ref="C2419">XLOOKUP(D2419,Province!$B$2:$B$108,Province!$A$2:$A$108)</f>
        <v>Cremona</v>
      </c>
      <c r="D2419" s="13" t="s">
        <v>2445</v>
      </c>
      <c r="E2419" s="13">
        <v>1645.0</v>
      </c>
      <c r="F2419" s="13">
        <f>(Comuni!$E2419/$E$7910)*100</f>
        <v>0.002768290516</v>
      </c>
      <c r="G2419" s="13">
        <f t="array" ref="G2419">Comuni!$E2419/XLOOKUP(B2419,Ripartizione_Geografica!$C$2:$C$21,Ripartizione_Geografica!$D$2:$D$21)*100</f>
        <v>0.01695150869</v>
      </c>
      <c r="H2419" s="13" t="str">
        <f t="shared" si="1"/>
        <v/>
      </c>
      <c r="I2419" s="13" t="str">
        <f t="array" ref="I2419">XLOOKUP(B2419,Ripartizione_Geografica!$C$2:$C$21,Ripartizione_Geografica!$B$2:$B$21)</f>
        <v>Nord-ovest</v>
      </c>
    </row>
    <row r="2420" ht="14.25" customHeight="1">
      <c r="A2420" s="13" t="s">
        <v>2478</v>
      </c>
      <c r="B2420" s="13" t="s">
        <v>23</v>
      </c>
      <c r="C2420" s="13" t="str">
        <f t="array" ref="C2420">XLOOKUP(D2420,Province!$B$2:$B$108,Province!$A$2:$A$108)</f>
        <v>Cremona</v>
      </c>
      <c r="D2420" s="13" t="s">
        <v>2445</v>
      </c>
      <c r="E2420" s="13">
        <v>33091.0</v>
      </c>
      <c r="F2420" s="13">
        <f>(Comuni!$E2420/$E$7910)*100</f>
        <v>0.05568723494</v>
      </c>
      <c r="G2420" s="13">
        <f t="array" ref="G2420">Comuni!$E2420/XLOOKUP(B2420,Ripartizione_Geografica!$C$2:$C$21,Ripartizione_Geografica!$D$2:$D$21)*100</f>
        <v>0.3409984037</v>
      </c>
      <c r="H2420" s="13" t="str">
        <f t="shared" si="1"/>
        <v/>
      </c>
      <c r="I2420" s="13" t="str">
        <f t="array" ref="I2420">XLOOKUP(B2420,Ripartizione_Geografica!$C$2:$C$21,Ripartizione_Geografica!$B$2:$B$21)</f>
        <v>Nord-ovest</v>
      </c>
    </row>
    <row r="2421" ht="14.25" customHeight="1">
      <c r="A2421" s="13" t="s">
        <v>2479</v>
      </c>
      <c r="B2421" s="13" t="s">
        <v>23</v>
      </c>
      <c r="C2421" s="13" t="str">
        <f t="array" ref="C2421">XLOOKUP(D2421,Province!$B$2:$B$108,Province!$A$2:$A$108)</f>
        <v>Cremona</v>
      </c>
      <c r="D2421" s="13" t="s">
        <v>2445</v>
      </c>
      <c r="E2421" s="13">
        <v>69589.0</v>
      </c>
      <c r="F2421" s="13">
        <f>(Comuni!$E2421/$E$7910)*100</f>
        <v>0.1171079445</v>
      </c>
      <c r="G2421" s="13">
        <f t="array" ref="G2421">Comuni!$E2421/XLOOKUP(B2421,Ripartizione_Geografica!$C$2:$C$21,Ripartizione_Geografica!$D$2:$D$21)*100</f>
        <v>0.7171054943</v>
      </c>
      <c r="H2421" s="13" t="str">
        <f t="shared" si="1"/>
        <v/>
      </c>
      <c r="I2421" s="13" t="str">
        <f t="array" ref="I2421">XLOOKUP(B2421,Ripartizione_Geografica!$C$2:$C$21,Ripartizione_Geografica!$B$2:$B$21)</f>
        <v>Nord-ovest</v>
      </c>
    </row>
    <row r="2422" ht="14.25" customHeight="1">
      <c r="A2422" s="13" t="s">
        <v>2480</v>
      </c>
      <c r="B2422" s="13" t="s">
        <v>23</v>
      </c>
      <c r="C2422" s="13" t="str">
        <f t="array" ref="C2422">XLOOKUP(D2422,Province!$B$2:$B$108,Province!$A$2:$A$108)</f>
        <v>Cremona</v>
      </c>
      <c r="D2422" s="13" t="s">
        <v>2445</v>
      </c>
      <c r="E2422" s="13">
        <v>1580.0</v>
      </c>
      <c r="F2422" s="13">
        <f>(Comuni!$E2422/$E$7910)*100</f>
        <v>0.002658905177</v>
      </c>
      <c r="G2422" s="13">
        <f t="array" ref="G2422">Comuni!$E2422/XLOOKUP(B2422,Ripartizione_Geografica!$C$2:$C$21,Ripartizione_Geografica!$D$2:$D$21)*100</f>
        <v>0.01628169224</v>
      </c>
      <c r="H2422" s="13" t="str">
        <f t="shared" si="1"/>
        <v/>
      </c>
      <c r="I2422" s="13" t="str">
        <f t="array" ref="I2422">XLOOKUP(B2422,Ripartizione_Geografica!$C$2:$C$21,Ripartizione_Geografica!$B$2:$B$21)</f>
        <v>Nord-ovest</v>
      </c>
    </row>
    <row r="2423" ht="14.25" customHeight="1">
      <c r="A2423" s="13" t="s">
        <v>2481</v>
      </c>
      <c r="B2423" s="13" t="s">
        <v>23</v>
      </c>
      <c r="C2423" s="13" t="str">
        <f t="array" ref="C2423">XLOOKUP(D2423,Province!$B$2:$B$108,Province!$A$2:$A$108)</f>
        <v>Cremona</v>
      </c>
      <c r="D2423" s="13" t="s">
        <v>2445</v>
      </c>
      <c r="E2423" s="13">
        <v>654.0</v>
      </c>
      <c r="F2423" s="13">
        <f>(Comuni!$E2423/$E$7910)*100</f>
        <v>0.001100584801</v>
      </c>
      <c r="G2423" s="13">
        <f t="array" ref="G2423">Comuni!$E2423/XLOOKUP(B2423,Ripartizione_Geografica!$C$2:$C$21,Ripartizione_Geografica!$D$2:$D$21)*100</f>
        <v>0.006739384002</v>
      </c>
      <c r="H2423" s="13" t="str">
        <f t="shared" si="1"/>
        <v/>
      </c>
      <c r="I2423" s="13" t="str">
        <f t="array" ref="I2423">XLOOKUP(B2423,Ripartizione_Geografica!$C$2:$C$21,Ripartizione_Geografica!$B$2:$B$21)</f>
        <v>Nord-ovest</v>
      </c>
    </row>
    <row r="2424" ht="14.25" customHeight="1">
      <c r="A2424" s="13" t="s">
        <v>2482</v>
      </c>
      <c r="B2424" s="13" t="s">
        <v>23</v>
      </c>
      <c r="C2424" s="13" t="str">
        <f t="array" ref="C2424">XLOOKUP(D2424,Province!$B$2:$B$108,Province!$A$2:$A$108)</f>
        <v>Cremona</v>
      </c>
      <c r="D2424" s="13" t="s">
        <v>2445</v>
      </c>
      <c r="E2424" s="13">
        <v>447.0</v>
      </c>
      <c r="F2424" s="13">
        <f>(Comuni!$E2424/$E$7910)*100</f>
        <v>0.0007522345658</v>
      </c>
      <c r="G2424" s="13">
        <f t="array" ref="G2424">Comuni!$E2424/XLOOKUP(B2424,Ripartizione_Geografica!$C$2:$C$21,Ripartizione_Geografica!$D$2:$D$21)*100</f>
        <v>0.004606276221</v>
      </c>
      <c r="H2424" s="13" t="str">
        <f t="shared" si="1"/>
        <v/>
      </c>
      <c r="I2424" s="13" t="str">
        <f t="array" ref="I2424">XLOOKUP(B2424,Ripartizione_Geografica!$C$2:$C$21,Ripartizione_Geografica!$B$2:$B$21)</f>
        <v>Nord-ovest</v>
      </c>
    </row>
    <row r="2425" ht="14.25" customHeight="1">
      <c r="A2425" s="13" t="s">
        <v>2483</v>
      </c>
      <c r="B2425" s="13" t="s">
        <v>23</v>
      </c>
      <c r="C2425" s="13" t="str">
        <f t="array" ref="C2425">XLOOKUP(D2425,Province!$B$2:$B$108,Province!$A$2:$A$108)</f>
        <v>Cremona</v>
      </c>
      <c r="D2425" s="13" t="s">
        <v>2445</v>
      </c>
      <c r="E2425" s="13">
        <v>310.0</v>
      </c>
      <c r="F2425" s="13">
        <f>(Comuni!$E2425/$E$7910)*100</f>
        <v>0.0005216839271</v>
      </c>
      <c r="G2425" s="13">
        <f t="array" ref="G2425">Comuni!$E2425/XLOOKUP(B2425,Ripartizione_Geografica!$C$2:$C$21,Ripartizione_Geografica!$D$2:$D$21)*100</f>
        <v>0.003194509236</v>
      </c>
      <c r="H2425" s="13" t="str">
        <f t="shared" si="1"/>
        <v/>
      </c>
      <c r="I2425" s="13" t="str">
        <f t="array" ref="I2425">XLOOKUP(B2425,Ripartizione_Geografica!$C$2:$C$21,Ripartizione_Geografica!$B$2:$B$21)</f>
        <v>Nord-ovest</v>
      </c>
    </row>
    <row r="2426" ht="14.25" customHeight="1">
      <c r="A2426" s="13" t="s">
        <v>2484</v>
      </c>
      <c r="B2426" s="13" t="s">
        <v>23</v>
      </c>
      <c r="C2426" s="13" t="str">
        <f t="array" ref="C2426">XLOOKUP(D2426,Province!$B$2:$B$108,Province!$A$2:$A$108)</f>
        <v>Cremona</v>
      </c>
      <c r="D2426" s="13" t="s">
        <v>2445</v>
      </c>
      <c r="E2426" s="13">
        <v>3865.0</v>
      </c>
      <c r="F2426" s="13">
        <f>(Comuni!$E2426/$E$7910)*100</f>
        <v>0.006504220574</v>
      </c>
      <c r="G2426" s="13">
        <f t="array" ref="G2426">Comuni!$E2426/XLOOKUP(B2426,Ripartizione_Geografica!$C$2:$C$21,Ripartizione_Geografica!$D$2:$D$21)*100</f>
        <v>0.03982831677</v>
      </c>
      <c r="H2426" s="13" t="str">
        <f t="shared" si="1"/>
        <v/>
      </c>
      <c r="I2426" s="13" t="str">
        <f t="array" ref="I2426">XLOOKUP(B2426,Ripartizione_Geografica!$C$2:$C$21,Ripartizione_Geografica!$B$2:$B$21)</f>
        <v>Nord-ovest</v>
      </c>
    </row>
    <row r="2427" ht="14.25" customHeight="1">
      <c r="A2427" s="13" t="s">
        <v>2485</v>
      </c>
      <c r="B2427" s="13" t="s">
        <v>23</v>
      </c>
      <c r="C2427" s="13" t="str">
        <f t="array" ref="C2427">XLOOKUP(D2427,Province!$B$2:$B$108,Province!$A$2:$A$108)</f>
        <v>Cremona</v>
      </c>
      <c r="D2427" s="13" t="s">
        <v>2445</v>
      </c>
      <c r="E2427" s="13">
        <v>1200.0</v>
      </c>
      <c r="F2427" s="13">
        <f>(Comuni!$E2427/$E$7910)*100</f>
        <v>0.002019421653</v>
      </c>
      <c r="G2427" s="13">
        <f t="array" ref="G2427">Comuni!$E2427/XLOOKUP(B2427,Ripartizione_Geografica!$C$2:$C$21,Ripartizione_Geografica!$D$2:$D$21)*100</f>
        <v>0.01236584221</v>
      </c>
      <c r="H2427" s="13" t="str">
        <f t="shared" si="1"/>
        <v/>
      </c>
      <c r="I2427" s="13" t="str">
        <f t="array" ref="I2427">XLOOKUP(B2427,Ripartizione_Geografica!$C$2:$C$21,Ripartizione_Geografica!$B$2:$B$21)</f>
        <v>Nord-ovest</v>
      </c>
    </row>
    <row r="2428" ht="14.25" customHeight="1">
      <c r="A2428" s="13" t="s">
        <v>2486</v>
      </c>
      <c r="B2428" s="13" t="s">
        <v>23</v>
      </c>
      <c r="C2428" s="13" t="str">
        <f t="array" ref="C2428">XLOOKUP(D2428,Province!$B$2:$B$108,Province!$A$2:$A$108)</f>
        <v>Cremona</v>
      </c>
      <c r="D2428" s="13" t="s">
        <v>2445</v>
      </c>
      <c r="E2428" s="13">
        <v>1116.0</v>
      </c>
      <c r="F2428" s="13">
        <f>(Comuni!$E2428/$E$7910)*100</f>
        <v>0.001878062137</v>
      </c>
      <c r="G2428" s="13">
        <f t="array" ref="G2428">Comuni!$E2428/XLOOKUP(B2428,Ripartizione_Geografica!$C$2:$C$21,Ripartizione_Geografica!$D$2:$D$21)*100</f>
        <v>0.01150023325</v>
      </c>
      <c r="H2428" s="13" t="str">
        <f t="shared" si="1"/>
        <v/>
      </c>
      <c r="I2428" s="13" t="str">
        <f t="array" ref="I2428">XLOOKUP(B2428,Ripartizione_Geografica!$C$2:$C$21,Ripartizione_Geografica!$B$2:$B$21)</f>
        <v>Nord-ovest</v>
      </c>
    </row>
    <row r="2429" ht="14.25" customHeight="1">
      <c r="A2429" s="13" t="s">
        <v>2487</v>
      </c>
      <c r="B2429" s="13" t="s">
        <v>23</v>
      </c>
      <c r="C2429" s="13" t="str">
        <f t="array" ref="C2429">XLOOKUP(D2429,Province!$B$2:$B$108,Province!$A$2:$A$108)</f>
        <v>Cremona</v>
      </c>
      <c r="D2429" s="13" t="s">
        <v>2445</v>
      </c>
      <c r="E2429" s="13">
        <v>899.0</v>
      </c>
      <c r="F2429" s="13">
        <f>(Comuni!$E2429/$E$7910)*100</f>
        <v>0.001512883388</v>
      </c>
      <c r="G2429" s="13">
        <f t="array" ref="G2429">Comuni!$E2429/XLOOKUP(B2429,Ripartizione_Geografica!$C$2:$C$21,Ripartizione_Geografica!$D$2:$D$21)*100</f>
        <v>0.009264076785</v>
      </c>
      <c r="H2429" s="13" t="str">
        <f t="shared" si="1"/>
        <v/>
      </c>
      <c r="I2429" s="13" t="str">
        <f t="array" ref="I2429">XLOOKUP(B2429,Ripartizione_Geografica!$C$2:$C$21,Ripartizione_Geografica!$B$2:$B$21)</f>
        <v>Nord-ovest</v>
      </c>
    </row>
    <row r="2430" ht="14.25" customHeight="1">
      <c r="A2430" s="13" t="s">
        <v>2488</v>
      </c>
      <c r="B2430" s="13" t="s">
        <v>23</v>
      </c>
      <c r="C2430" s="13" t="str">
        <f t="array" ref="C2430">XLOOKUP(D2430,Province!$B$2:$B$108,Province!$A$2:$A$108)</f>
        <v>Cremona</v>
      </c>
      <c r="D2430" s="13" t="s">
        <v>2445</v>
      </c>
      <c r="E2430" s="13">
        <v>2015.0</v>
      </c>
      <c r="F2430" s="13">
        <f>(Comuni!$E2430/$E$7910)*100</f>
        <v>0.003390945526</v>
      </c>
      <c r="G2430" s="13">
        <f t="array" ref="G2430">Comuni!$E2430/XLOOKUP(B2430,Ripartizione_Geografica!$C$2:$C$21,Ripartizione_Geografica!$D$2:$D$21)*100</f>
        <v>0.02076431004</v>
      </c>
      <c r="H2430" s="13" t="str">
        <f t="shared" si="1"/>
        <v/>
      </c>
      <c r="I2430" s="13" t="str">
        <f t="array" ref="I2430">XLOOKUP(B2430,Ripartizione_Geografica!$C$2:$C$21,Ripartizione_Geografica!$B$2:$B$21)</f>
        <v>Nord-ovest</v>
      </c>
    </row>
    <row r="2431" ht="14.25" customHeight="1">
      <c r="A2431" s="13" t="s">
        <v>2489</v>
      </c>
      <c r="B2431" s="13" t="s">
        <v>23</v>
      </c>
      <c r="C2431" s="13" t="str">
        <f t="array" ref="C2431">XLOOKUP(D2431,Province!$B$2:$B$108,Province!$A$2:$A$108)</f>
        <v>Cremona</v>
      </c>
      <c r="D2431" s="13" t="s">
        <v>2445</v>
      </c>
      <c r="E2431" s="13">
        <v>1178.0</v>
      </c>
      <c r="F2431" s="13">
        <f>(Comuni!$E2431/$E$7910)*100</f>
        <v>0.001982398923</v>
      </c>
      <c r="G2431" s="13">
        <f t="array" ref="G2431">Comuni!$E2431/XLOOKUP(B2431,Ripartizione_Geografica!$C$2:$C$21,Ripartizione_Geografica!$D$2:$D$21)*100</f>
        <v>0.0121391351</v>
      </c>
      <c r="H2431" s="13" t="str">
        <f t="shared" si="1"/>
        <v/>
      </c>
      <c r="I2431" s="13" t="str">
        <f t="array" ref="I2431">XLOOKUP(B2431,Ripartizione_Geografica!$C$2:$C$21,Ripartizione_Geografica!$B$2:$B$21)</f>
        <v>Nord-ovest</v>
      </c>
    </row>
    <row r="2432" ht="14.25" customHeight="1">
      <c r="A2432" s="13" t="s">
        <v>2490</v>
      </c>
      <c r="B2432" s="13" t="s">
        <v>23</v>
      </c>
      <c r="C2432" s="13" t="str">
        <f t="array" ref="C2432">XLOOKUP(D2432,Province!$B$2:$B$108,Province!$A$2:$A$108)</f>
        <v>Cremona</v>
      </c>
      <c r="D2432" s="13" t="s">
        <v>2445</v>
      </c>
      <c r="E2432" s="13">
        <v>1283.0</v>
      </c>
      <c r="F2432" s="13">
        <f>(Comuni!$E2432/$E$7910)*100</f>
        <v>0.002159098317</v>
      </c>
      <c r="G2432" s="13">
        <f t="array" ref="G2432">Comuni!$E2432/XLOOKUP(B2432,Ripartizione_Geografica!$C$2:$C$21,Ripartizione_Geografica!$D$2:$D$21)*100</f>
        <v>0.01322114629</v>
      </c>
      <c r="H2432" s="13" t="str">
        <f t="shared" si="1"/>
        <v/>
      </c>
      <c r="I2432" s="13" t="str">
        <f t="array" ref="I2432">XLOOKUP(B2432,Ripartizione_Geografica!$C$2:$C$21,Ripartizione_Geografica!$B$2:$B$21)</f>
        <v>Nord-ovest</v>
      </c>
    </row>
    <row r="2433" ht="14.25" customHeight="1">
      <c r="A2433" s="13" t="s">
        <v>2491</v>
      </c>
      <c r="B2433" s="13" t="s">
        <v>23</v>
      </c>
      <c r="C2433" s="13" t="str">
        <f t="array" ref="C2433">XLOOKUP(D2433,Province!$B$2:$B$108,Province!$A$2:$A$108)</f>
        <v>Cremona</v>
      </c>
      <c r="D2433" s="13" t="s">
        <v>2445</v>
      </c>
      <c r="E2433" s="13">
        <v>636.0</v>
      </c>
      <c r="F2433" s="13">
        <f>(Comuni!$E2433/$E$7910)*100</f>
        <v>0.001070293476</v>
      </c>
      <c r="G2433" s="13">
        <f t="array" ref="G2433">Comuni!$E2433/XLOOKUP(B2433,Ripartizione_Geografica!$C$2:$C$21,Ripartizione_Geografica!$D$2:$D$21)*100</f>
        <v>0.006553896369</v>
      </c>
      <c r="H2433" s="13" t="str">
        <f t="shared" si="1"/>
        <v/>
      </c>
      <c r="I2433" s="13" t="str">
        <f t="array" ref="I2433">XLOOKUP(B2433,Ripartizione_Geografica!$C$2:$C$21,Ripartizione_Geografica!$B$2:$B$21)</f>
        <v>Nord-ovest</v>
      </c>
    </row>
    <row r="2434" ht="14.25" customHeight="1">
      <c r="A2434" s="13" t="s">
        <v>2492</v>
      </c>
      <c r="B2434" s="13" t="s">
        <v>23</v>
      </c>
      <c r="C2434" s="13" t="str">
        <f t="array" ref="C2434">XLOOKUP(D2434,Province!$B$2:$B$108,Province!$A$2:$A$108)</f>
        <v>Cremona</v>
      </c>
      <c r="D2434" s="13" t="s">
        <v>2445</v>
      </c>
      <c r="E2434" s="13">
        <v>1469.0</v>
      </c>
      <c r="F2434" s="13">
        <f>(Comuni!$E2434/$E$7910)*100</f>
        <v>0.002472108674</v>
      </c>
      <c r="G2434" s="13">
        <f t="array" ref="G2434">Comuni!$E2434/XLOOKUP(B2434,Ripartizione_Geografica!$C$2:$C$21,Ripartizione_Geografica!$D$2:$D$21)*100</f>
        <v>0.01513785183</v>
      </c>
      <c r="H2434" s="13" t="str">
        <f t="shared" si="1"/>
        <v/>
      </c>
      <c r="I2434" s="13" t="str">
        <f t="array" ref="I2434">XLOOKUP(B2434,Ripartizione_Geografica!$C$2:$C$21,Ripartizione_Geografica!$B$2:$B$21)</f>
        <v>Nord-ovest</v>
      </c>
    </row>
    <row r="2435" ht="14.25" customHeight="1">
      <c r="A2435" s="13" t="s">
        <v>2493</v>
      </c>
      <c r="B2435" s="13" t="s">
        <v>23</v>
      </c>
      <c r="C2435" s="13" t="str">
        <f t="array" ref="C2435">XLOOKUP(D2435,Province!$B$2:$B$108,Province!$A$2:$A$108)</f>
        <v>Cremona</v>
      </c>
      <c r="D2435" s="13" t="s">
        <v>2445</v>
      </c>
      <c r="E2435" s="13">
        <v>1873.0</v>
      </c>
      <c r="F2435" s="13">
        <f>(Comuni!$E2435/$E$7910)*100</f>
        <v>0.00315198063</v>
      </c>
      <c r="G2435" s="13">
        <f t="array" ref="G2435">Comuni!$E2435/XLOOKUP(B2435,Ripartizione_Geografica!$C$2:$C$21,Ripartizione_Geografica!$D$2:$D$21)*100</f>
        <v>0.01930101871</v>
      </c>
      <c r="H2435" s="13" t="str">
        <f t="shared" si="1"/>
        <v/>
      </c>
      <c r="I2435" s="13" t="str">
        <f t="array" ref="I2435">XLOOKUP(B2435,Ripartizione_Geografica!$C$2:$C$21,Ripartizione_Geografica!$B$2:$B$21)</f>
        <v>Nord-ovest</v>
      </c>
    </row>
    <row r="2436" ht="14.25" customHeight="1">
      <c r="A2436" s="13" t="s">
        <v>2494</v>
      </c>
      <c r="B2436" s="13" t="s">
        <v>23</v>
      </c>
      <c r="C2436" s="13" t="str">
        <f t="array" ref="C2436">XLOOKUP(D2436,Province!$B$2:$B$108,Province!$A$2:$A$108)</f>
        <v>Cremona</v>
      </c>
      <c r="D2436" s="13" t="s">
        <v>2445</v>
      </c>
      <c r="E2436" s="13">
        <v>2873.0</v>
      </c>
      <c r="F2436" s="13">
        <f>(Comuni!$E2436/$E$7910)*100</f>
        <v>0.004834832008</v>
      </c>
      <c r="G2436" s="13">
        <f t="array" ref="G2436">Comuni!$E2436/XLOOKUP(B2436,Ripartizione_Geografica!$C$2:$C$21,Ripartizione_Geografica!$D$2:$D$21)*100</f>
        <v>0.02960588721</v>
      </c>
      <c r="H2436" s="13" t="str">
        <f t="shared" si="1"/>
        <v/>
      </c>
      <c r="I2436" s="13" t="str">
        <f t="array" ref="I2436">XLOOKUP(B2436,Ripartizione_Geografica!$C$2:$C$21,Ripartizione_Geografica!$B$2:$B$21)</f>
        <v>Nord-ovest</v>
      </c>
    </row>
    <row r="2437" ht="14.25" customHeight="1">
      <c r="A2437" s="13" t="s">
        <v>2495</v>
      </c>
      <c r="B2437" s="13" t="s">
        <v>23</v>
      </c>
      <c r="C2437" s="13" t="str">
        <f t="array" ref="C2437">XLOOKUP(D2437,Province!$B$2:$B$108,Province!$A$2:$A$108)</f>
        <v>Cremona</v>
      </c>
      <c r="D2437" s="13" t="s">
        <v>2445</v>
      </c>
      <c r="E2437" s="13">
        <v>1231.0</v>
      </c>
      <c r="F2437" s="13">
        <f>(Comuni!$E2437/$E$7910)*100</f>
        <v>0.002071590046</v>
      </c>
      <c r="G2437" s="13">
        <f t="array" ref="G2437">Comuni!$E2437/XLOOKUP(B2437,Ripartizione_Geografica!$C$2:$C$21,Ripartizione_Geografica!$D$2:$D$21)*100</f>
        <v>0.01268529313</v>
      </c>
      <c r="H2437" s="13" t="str">
        <f t="shared" si="1"/>
        <v/>
      </c>
      <c r="I2437" s="13" t="str">
        <f t="array" ref="I2437">XLOOKUP(B2437,Ripartizione_Geografica!$C$2:$C$21,Ripartizione_Geografica!$B$2:$B$21)</f>
        <v>Nord-ovest</v>
      </c>
    </row>
    <row r="2438" ht="14.25" customHeight="1">
      <c r="A2438" s="13" t="s">
        <v>2496</v>
      </c>
      <c r="B2438" s="13" t="s">
        <v>23</v>
      </c>
      <c r="C2438" s="13" t="str">
        <f t="array" ref="C2438">XLOOKUP(D2438,Province!$B$2:$B$108,Province!$A$2:$A$108)</f>
        <v>Cremona</v>
      </c>
      <c r="D2438" s="13" t="s">
        <v>2445</v>
      </c>
      <c r="E2438" s="13">
        <v>2068.0</v>
      </c>
      <c r="F2438" s="13">
        <f>(Comuni!$E2438/$E$7910)*100</f>
        <v>0.003480136649</v>
      </c>
      <c r="G2438" s="13">
        <f t="array" ref="G2438">Comuni!$E2438/XLOOKUP(B2438,Ripartizione_Geografica!$C$2:$C$21,Ripartizione_Geografica!$D$2:$D$21)*100</f>
        <v>0.02131046807</v>
      </c>
      <c r="H2438" s="13" t="str">
        <f t="shared" si="1"/>
        <v/>
      </c>
      <c r="I2438" s="13" t="str">
        <f t="array" ref="I2438">XLOOKUP(B2438,Ripartizione_Geografica!$C$2:$C$21,Ripartizione_Geografica!$B$2:$B$21)</f>
        <v>Nord-ovest</v>
      </c>
    </row>
    <row r="2439" ht="14.25" customHeight="1">
      <c r="A2439" s="13" t="s">
        <v>2497</v>
      </c>
      <c r="B2439" s="13" t="s">
        <v>23</v>
      </c>
      <c r="C2439" s="13" t="str">
        <f t="array" ref="C2439">XLOOKUP(D2439,Province!$B$2:$B$108,Province!$A$2:$A$108)</f>
        <v>Cremona</v>
      </c>
      <c r="D2439" s="13" t="s">
        <v>2445</v>
      </c>
      <c r="E2439" s="13">
        <v>2931.0</v>
      </c>
      <c r="F2439" s="13">
        <f>(Comuni!$E2439/$E$7910)*100</f>
        <v>0.004932437388</v>
      </c>
      <c r="G2439" s="13">
        <f t="array" ref="G2439">Comuni!$E2439/XLOOKUP(B2439,Ripartizione_Geografica!$C$2:$C$21,Ripartizione_Geografica!$D$2:$D$21)*100</f>
        <v>0.03020356959</v>
      </c>
      <c r="H2439" s="13" t="str">
        <f t="shared" si="1"/>
        <v/>
      </c>
      <c r="I2439" s="13" t="str">
        <f t="array" ref="I2439">XLOOKUP(B2439,Ripartizione_Geografica!$C$2:$C$21,Ripartizione_Geografica!$B$2:$B$21)</f>
        <v>Nord-ovest</v>
      </c>
    </row>
    <row r="2440" ht="14.25" customHeight="1">
      <c r="A2440" s="13" t="s">
        <v>2498</v>
      </c>
      <c r="B2440" s="13" t="s">
        <v>23</v>
      </c>
      <c r="C2440" s="13" t="str">
        <f t="array" ref="C2440">XLOOKUP(D2440,Province!$B$2:$B$108,Province!$A$2:$A$108)</f>
        <v>Cremona</v>
      </c>
      <c r="D2440" s="13" t="s">
        <v>2445</v>
      </c>
      <c r="E2440" s="13">
        <v>1525.0</v>
      </c>
      <c r="F2440" s="13">
        <f>(Comuni!$E2440/$E$7910)*100</f>
        <v>0.002566348351</v>
      </c>
      <c r="G2440" s="13">
        <f t="array" ref="G2440">Comuni!$E2440/XLOOKUP(B2440,Ripartizione_Geografica!$C$2:$C$21,Ripartizione_Geografica!$D$2:$D$21)*100</f>
        <v>0.01571492447</v>
      </c>
      <c r="H2440" s="13" t="str">
        <f t="shared" si="1"/>
        <v/>
      </c>
      <c r="I2440" s="13" t="str">
        <f t="array" ref="I2440">XLOOKUP(B2440,Ripartizione_Geografica!$C$2:$C$21,Ripartizione_Geografica!$B$2:$B$21)</f>
        <v>Nord-ovest</v>
      </c>
    </row>
    <row r="2441" ht="14.25" customHeight="1">
      <c r="A2441" s="13" t="s">
        <v>2499</v>
      </c>
      <c r="B2441" s="13" t="s">
        <v>23</v>
      </c>
      <c r="C2441" s="13" t="str">
        <f t="array" ref="C2441">XLOOKUP(D2441,Province!$B$2:$B$108,Province!$A$2:$A$108)</f>
        <v>Cremona</v>
      </c>
      <c r="D2441" s="13" t="s">
        <v>2445</v>
      </c>
      <c r="E2441" s="13">
        <v>1893.0</v>
      </c>
      <c r="F2441" s="13">
        <f>(Comuni!$E2441/$E$7910)*100</f>
        <v>0.003185637658</v>
      </c>
      <c r="G2441" s="13">
        <f t="array" ref="G2441">Comuni!$E2441/XLOOKUP(B2441,Ripartizione_Geografica!$C$2:$C$21,Ripartizione_Geografica!$D$2:$D$21)*100</f>
        <v>0.01950711608</v>
      </c>
      <c r="H2441" s="13" t="str">
        <f t="shared" si="1"/>
        <v/>
      </c>
      <c r="I2441" s="13" t="str">
        <f t="array" ref="I2441">XLOOKUP(B2441,Ripartizione_Geografica!$C$2:$C$21,Ripartizione_Geografica!$B$2:$B$21)</f>
        <v>Nord-ovest</v>
      </c>
    </row>
    <row r="2442" ht="14.25" customHeight="1">
      <c r="A2442" s="13" t="s">
        <v>2500</v>
      </c>
      <c r="B2442" s="13" t="s">
        <v>23</v>
      </c>
      <c r="C2442" s="13" t="str">
        <f t="array" ref="C2442">XLOOKUP(D2442,Province!$B$2:$B$108,Province!$A$2:$A$108)</f>
        <v>Cremona</v>
      </c>
      <c r="D2442" s="13" t="s">
        <v>2445</v>
      </c>
      <c r="E2442" s="13">
        <v>2356.0</v>
      </c>
      <c r="F2442" s="13">
        <f>(Comuni!$E2442/$E$7910)*100</f>
        <v>0.003964797846</v>
      </c>
      <c r="G2442" s="13">
        <f t="array" ref="G2442">Comuni!$E2442/XLOOKUP(B2442,Ripartizione_Geografica!$C$2:$C$21,Ripartizione_Geografica!$D$2:$D$21)*100</f>
        <v>0.0242782702</v>
      </c>
      <c r="H2442" s="13" t="str">
        <f t="shared" si="1"/>
        <v/>
      </c>
      <c r="I2442" s="13" t="str">
        <f t="array" ref="I2442">XLOOKUP(B2442,Ripartizione_Geografica!$C$2:$C$21,Ripartizione_Geografica!$B$2:$B$21)</f>
        <v>Nord-ovest</v>
      </c>
    </row>
    <row r="2443" ht="14.25" customHeight="1">
      <c r="A2443" s="13" t="s">
        <v>2501</v>
      </c>
      <c r="B2443" s="13" t="s">
        <v>23</v>
      </c>
      <c r="C2443" s="13" t="str">
        <f t="array" ref="C2443">XLOOKUP(D2443,Province!$B$2:$B$108,Province!$A$2:$A$108)</f>
        <v>Cremona</v>
      </c>
      <c r="D2443" s="13" t="s">
        <v>2445</v>
      </c>
      <c r="E2443" s="13">
        <v>2606.0</v>
      </c>
      <c r="F2443" s="13">
        <f>(Comuni!$E2443/$E$7910)*100</f>
        <v>0.00438551069</v>
      </c>
      <c r="G2443" s="13">
        <f t="array" ref="G2443">Comuni!$E2443/XLOOKUP(B2443,Ripartizione_Geografica!$C$2:$C$21,Ripartizione_Geografica!$D$2:$D$21)*100</f>
        <v>0.02685448732</v>
      </c>
      <c r="H2443" s="13" t="str">
        <f t="shared" si="1"/>
        <v/>
      </c>
      <c r="I2443" s="13" t="str">
        <f t="array" ref="I2443">XLOOKUP(B2443,Ripartizione_Geografica!$C$2:$C$21,Ripartizione_Geografica!$B$2:$B$21)</f>
        <v>Nord-ovest</v>
      </c>
    </row>
    <row r="2444" ht="14.25" customHeight="1">
      <c r="A2444" s="13" t="s">
        <v>2502</v>
      </c>
      <c r="B2444" s="13" t="s">
        <v>23</v>
      </c>
      <c r="C2444" s="13" t="str">
        <f t="array" ref="C2444">XLOOKUP(D2444,Province!$B$2:$B$108,Province!$A$2:$A$108)</f>
        <v>Cremona</v>
      </c>
      <c r="D2444" s="13" t="s">
        <v>2445</v>
      </c>
      <c r="E2444" s="13">
        <v>822.0</v>
      </c>
      <c r="F2444" s="13">
        <f>(Comuni!$E2444/$E$7910)*100</f>
        <v>0.001383303832</v>
      </c>
      <c r="G2444" s="13">
        <f t="array" ref="G2444">Comuni!$E2444/XLOOKUP(B2444,Ripartizione_Geografica!$C$2:$C$21,Ripartizione_Geografica!$D$2:$D$21)*100</f>
        <v>0.00847060191</v>
      </c>
      <c r="H2444" s="13" t="str">
        <f t="shared" si="1"/>
        <v/>
      </c>
      <c r="I2444" s="13" t="str">
        <f t="array" ref="I2444">XLOOKUP(B2444,Ripartizione_Geografica!$C$2:$C$21,Ripartizione_Geografica!$B$2:$B$21)</f>
        <v>Nord-ovest</v>
      </c>
    </row>
    <row r="2445" ht="14.25" customHeight="1">
      <c r="A2445" s="13" t="s">
        <v>2503</v>
      </c>
      <c r="B2445" s="13" t="s">
        <v>23</v>
      </c>
      <c r="C2445" s="13" t="str">
        <f t="array" ref="C2445">XLOOKUP(D2445,Province!$B$2:$B$108,Province!$A$2:$A$108)</f>
        <v>Cremona</v>
      </c>
      <c r="D2445" s="13" t="s">
        <v>2445</v>
      </c>
      <c r="E2445" s="13">
        <v>980.0</v>
      </c>
      <c r="F2445" s="13">
        <f>(Comuni!$E2445/$E$7910)*100</f>
        <v>0.00164919435</v>
      </c>
      <c r="G2445" s="13">
        <f t="array" ref="G2445">Comuni!$E2445/XLOOKUP(B2445,Ripartizione_Geografica!$C$2:$C$21,Ripartizione_Geografica!$D$2:$D$21)*100</f>
        <v>0.01009877113</v>
      </c>
      <c r="H2445" s="13" t="str">
        <f t="shared" si="1"/>
        <v/>
      </c>
      <c r="I2445" s="13" t="str">
        <f t="array" ref="I2445">XLOOKUP(B2445,Ripartizione_Geografica!$C$2:$C$21,Ripartizione_Geografica!$B$2:$B$21)</f>
        <v>Nord-ovest</v>
      </c>
    </row>
    <row r="2446" ht="14.25" customHeight="1">
      <c r="A2446" s="13" t="s">
        <v>2504</v>
      </c>
      <c r="B2446" s="13" t="s">
        <v>23</v>
      </c>
      <c r="C2446" s="13" t="str">
        <f t="array" ref="C2446">XLOOKUP(D2446,Province!$B$2:$B$108,Province!$A$2:$A$108)</f>
        <v>Cremona</v>
      </c>
      <c r="D2446" s="13" t="s">
        <v>2445</v>
      </c>
      <c r="E2446" s="13">
        <v>5869.0</v>
      </c>
      <c r="F2446" s="13">
        <f>(Comuni!$E2446/$E$7910)*100</f>
        <v>0.009876654735</v>
      </c>
      <c r="G2446" s="13">
        <f t="array" ref="G2446">Comuni!$E2446/XLOOKUP(B2446,Ripartizione_Geografica!$C$2:$C$21,Ripartizione_Geografica!$D$2:$D$21)*100</f>
        <v>0.06047927325</v>
      </c>
      <c r="H2446" s="13" t="str">
        <f t="shared" si="1"/>
        <v/>
      </c>
      <c r="I2446" s="13" t="str">
        <f t="array" ref="I2446">XLOOKUP(B2446,Ripartizione_Geografica!$C$2:$C$21,Ripartizione_Geografica!$B$2:$B$21)</f>
        <v>Nord-ovest</v>
      </c>
    </row>
    <row r="2447" ht="14.25" customHeight="1">
      <c r="A2447" s="13" t="s">
        <v>2505</v>
      </c>
      <c r="B2447" s="13" t="s">
        <v>23</v>
      </c>
      <c r="C2447" s="13" t="str">
        <f t="array" ref="C2447">XLOOKUP(D2447,Province!$B$2:$B$108,Province!$A$2:$A$108)</f>
        <v>Cremona</v>
      </c>
      <c r="D2447" s="13" t="s">
        <v>2445</v>
      </c>
      <c r="E2447" s="13">
        <v>967.0</v>
      </c>
      <c r="F2447" s="13">
        <f>(Comuni!$E2447/$E$7910)*100</f>
        <v>0.001627317282</v>
      </c>
      <c r="G2447" s="13">
        <f t="array" ref="G2447">Comuni!$E2447/XLOOKUP(B2447,Ripartizione_Geografica!$C$2:$C$21,Ripartizione_Geografica!$D$2:$D$21)*100</f>
        <v>0.009964807844</v>
      </c>
      <c r="H2447" s="13" t="str">
        <f t="shared" si="1"/>
        <v/>
      </c>
      <c r="I2447" s="13" t="str">
        <f t="array" ref="I2447">XLOOKUP(B2447,Ripartizione_Geografica!$C$2:$C$21,Ripartizione_Geografica!$B$2:$B$21)</f>
        <v>Nord-ovest</v>
      </c>
    </row>
    <row r="2448" ht="14.25" customHeight="1">
      <c r="A2448" s="13" t="s">
        <v>2506</v>
      </c>
      <c r="B2448" s="13" t="s">
        <v>23</v>
      </c>
      <c r="C2448" s="13" t="str">
        <f t="array" ref="C2448">XLOOKUP(D2448,Province!$B$2:$B$108,Province!$A$2:$A$108)</f>
        <v>Cremona</v>
      </c>
      <c r="D2448" s="13" t="s">
        <v>2445</v>
      </c>
      <c r="E2448" s="13">
        <v>3020.0</v>
      </c>
      <c r="F2448" s="13">
        <f>(Comuni!$E2448/$E$7910)*100</f>
        <v>0.00508221116</v>
      </c>
      <c r="G2448" s="13">
        <f t="array" ref="G2448">Comuni!$E2448/XLOOKUP(B2448,Ripartizione_Geografica!$C$2:$C$21,Ripartizione_Geografica!$D$2:$D$21)*100</f>
        <v>0.03112070288</v>
      </c>
      <c r="H2448" s="13" t="str">
        <f t="shared" si="1"/>
        <v/>
      </c>
      <c r="I2448" s="13" t="str">
        <f t="array" ref="I2448">XLOOKUP(B2448,Ripartizione_Geografica!$C$2:$C$21,Ripartizione_Geografica!$B$2:$B$21)</f>
        <v>Nord-ovest</v>
      </c>
    </row>
    <row r="2449" ht="14.25" customHeight="1">
      <c r="A2449" s="13" t="s">
        <v>2507</v>
      </c>
      <c r="B2449" s="13" t="s">
        <v>23</v>
      </c>
      <c r="C2449" s="13" t="str">
        <f t="array" ref="C2449">XLOOKUP(D2449,Province!$B$2:$B$108,Province!$A$2:$A$108)</f>
        <v>Cremona</v>
      </c>
      <c r="D2449" s="13" t="s">
        <v>2445</v>
      </c>
      <c r="E2449" s="13">
        <v>1480.0</v>
      </c>
      <c r="F2449" s="13">
        <f>(Comuni!$E2449/$E$7910)*100</f>
        <v>0.002490620039</v>
      </c>
      <c r="G2449" s="13">
        <f t="array" ref="G2449">Comuni!$E2449/XLOOKUP(B2449,Ripartizione_Geografica!$C$2:$C$21,Ripartizione_Geografica!$D$2:$D$21)*100</f>
        <v>0.01525120539</v>
      </c>
      <c r="H2449" s="13" t="str">
        <f t="shared" si="1"/>
        <v/>
      </c>
      <c r="I2449" s="13" t="str">
        <f t="array" ref="I2449">XLOOKUP(B2449,Ripartizione_Geografica!$C$2:$C$21,Ripartizione_Geografica!$B$2:$B$21)</f>
        <v>Nord-ovest</v>
      </c>
    </row>
    <row r="2450" ht="14.25" customHeight="1">
      <c r="A2450" s="13" t="s">
        <v>2508</v>
      </c>
      <c r="B2450" s="13" t="s">
        <v>23</v>
      </c>
      <c r="C2450" s="13" t="str">
        <f t="array" ref="C2450">XLOOKUP(D2450,Province!$B$2:$B$108,Province!$A$2:$A$108)</f>
        <v>Cremona</v>
      </c>
      <c r="D2450" s="13" t="s">
        <v>2445</v>
      </c>
      <c r="E2450" s="13">
        <v>3848.0</v>
      </c>
      <c r="F2450" s="13">
        <f>(Comuni!$E2450/$E$7910)*100</f>
        <v>0.006475612101</v>
      </c>
      <c r="G2450" s="13">
        <f t="array" ref="G2450">Comuni!$E2450/XLOOKUP(B2450,Ripartizione_Geografica!$C$2:$C$21,Ripartizione_Geografica!$D$2:$D$21)*100</f>
        <v>0.039653134</v>
      </c>
      <c r="H2450" s="13" t="str">
        <f t="shared" si="1"/>
        <v/>
      </c>
      <c r="I2450" s="13" t="str">
        <f t="array" ref="I2450">XLOOKUP(B2450,Ripartizione_Geografica!$C$2:$C$21,Ripartizione_Geografica!$B$2:$B$21)</f>
        <v>Nord-ovest</v>
      </c>
    </row>
    <row r="2451" ht="14.25" customHeight="1">
      <c r="A2451" s="13" t="s">
        <v>2509</v>
      </c>
      <c r="B2451" s="13" t="s">
        <v>23</v>
      </c>
      <c r="C2451" s="13" t="str">
        <f t="array" ref="C2451">XLOOKUP(D2451,Province!$B$2:$B$108,Province!$A$2:$A$108)</f>
        <v>Cremona</v>
      </c>
      <c r="D2451" s="13" t="s">
        <v>2445</v>
      </c>
      <c r="E2451" s="13">
        <v>8885.0</v>
      </c>
      <c r="F2451" s="13">
        <f>(Comuni!$E2451/$E$7910)*100</f>
        <v>0.01495213449</v>
      </c>
      <c r="G2451" s="13">
        <f t="array" ref="G2451">Comuni!$E2451/XLOOKUP(B2451,Ripartizione_Geografica!$C$2:$C$21,Ripartizione_Geografica!$D$2:$D$21)*100</f>
        <v>0.09155875666</v>
      </c>
      <c r="H2451" s="13" t="str">
        <f t="shared" si="1"/>
        <v/>
      </c>
      <c r="I2451" s="13" t="str">
        <f t="array" ref="I2451">XLOOKUP(B2451,Ripartizione_Geografica!$C$2:$C$21,Ripartizione_Geografica!$B$2:$B$21)</f>
        <v>Nord-ovest</v>
      </c>
    </row>
    <row r="2452" ht="14.25" customHeight="1">
      <c r="A2452" s="13" t="s">
        <v>2510</v>
      </c>
      <c r="B2452" s="13" t="s">
        <v>23</v>
      </c>
      <c r="C2452" s="13" t="str">
        <f t="array" ref="C2452">XLOOKUP(D2452,Province!$B$2:$B$108,Province!$A$2:$A$108)</f>
        <v>Cremona</v>
      </c>
      <c r="D2452" s="13" t="s">
        <v>2445</v>
      </c>
      <c r="E2452" s="13">
        <v>3372.0</v>
      </c>
      <c r="F2452" s="13">
        <f>(Comuni!$E2452/$E$7910)*100</f>
        <v>0.005674574845</v>
      </c>
      <c r="G2452" s="13">
        <f t="array" ref="G2452">Comuni!$E2452/XLOOKUP(B2452,Ripartizione_Geografica!$C$2:$C$21,Ripartizione_Geografica!$D$2:$D$21)*100</f>
        <v>0.0347480166</v>
      </c>
      <c r="H2452" s="13" t="str">
        <f t="shared" si="1"/>
        <v/>
      </c>
      <c r="I2452" s="13" t="str">
        <f t="array" ref="I2452">XLOOKUP(B2452,Ripartizione_Geografica!$C$2:$C$21,Ripartizione_Geografica!$B$2:$B$21)</f>
        <v>Nord-ovest</v>
      </c>
    </row>
    <row r="2453" ht="14.25" customHeight="1">
      <c r="A2453" s="13" t="s">
        <v>2511</v>
      </c>
      <c r="B2453" s="13" t="s">
        <v>23</v>
      </c>
      <c r="C2453" s="13" t="str">
        <f t="array" ref="C2453">XLOOKUP(D2453,Province!$B$2:$B$108,Province!$A$2:$A$108)</f>
        <v>Cremona</v>
      </c>
      <c r="D2453" s="13" t="s">
        <v>2445</v>
      </c>
      <c r="E2453" s="13">
        <v>1608.0</v>
      </c>
      <c r="F2453" s="13">
        <f>(Comuni!$E2453/$E$7910)*100</f>
        <v>0.002706025015</v>
      </c>
      <c r="G2453" s="13">
        <f t="array" ref="G2453">Comuni!$E2453/XLOOKUP(B2453,Ripartizione_Geografica!$C$2:$C$21,Ripartizione_Geografica!$D$2:$D$21)*100</f>
        <v>0.01657022855</v>
      </c>
      <c r="H2453" s="13" t="str">
        <f t="shared" si="1"/>
        <v/>
      </c>
      <c r="I2453" s="13" t="str">
        <f t="array" ref="I2453">XLOOKUP(B2453,Ripartizione_Geografica!$C$2:$C$21,Ripartizione_Geografica!$B$2:$B$21)</f>
        <v>Nord-ovest</v>
      </c>
    </row>
    <row r="2454" ht="14.25" customHeight="1">
      <c r="A2454" s="13" t="s">
        <v>2512</v>
      </c>
      <c r="B2454" s="13" t="s">
        <v>23</v>
      </c>
      <c r="C2454" s="13" t="str">
        <f t="array" ref="C2454">XLOOKUP(D2454,Province!$B$2:$B$108,Province!$A$2:$A$108)</f>
        <v>Cremona</v>
      </c>
      <c r="D2454" s="13" t="s">
        <v>2445</v>
      </c>
      <c r="E2454" s="13">
        <v>673.0</v>
      </c>
      <c r="F2454" s="13">
        <f>(Comuni!$E2454/$E$7910)*100</f>
        <v>0.001132558977</v>
      </c>
      <c r="G2454" s="13">
        <f t="array" ref="G2454">Comuni!$E2454/XLOOKUP(B2454,Ripartizione_Geografica!$C$2:$C$21,Ripartizione_Geografica!$D$2:$D$21)*100</f>
        <v>0.006935176503</v>
      </c>
      <c r="H2454" s="13" t="str">
        <f t="shared" si="1"/>
        <v/>
      </c>
      <c r="I2454" s="13" t="str">
        <f t="array" ref="I2454">XLOOKUP(B2454,Ripartizione_Geografica!$C$2:$C$21,Ripartizione_Geografica!$B$2:$B$21)</f>
        <v>Nord-ovest</v>
      </c>
    </row>
    <row r="2455" ht="14.25" customHeight="1">
      <c r="A2455" s="13" t="s">
        <v>2513</v>
      </c>
      <c r="B2455" s="13" t="s">
        <v>23</v>
      </c>
      <c r="C2455" s="13" t="str">
        <f t="array" ref="C2455">XLOOKUP(D2455,Province!$B$2:$B$108,Province!$A$2:$A$108)</f>
        <v>Cremona</v>
      </c>
      <c r="D2455" s="13" t="s">
        <v>2445</v>
      </c>
      <c r="E2455" s="13">
        <v>2561.0</v>
      </c>
      <c r="F2455" s="13">
        <f>(Comuni!$E2455/$E$7910)*100</f>
        <v>0.004309782378</v>
      </c>
      <c r="G2455" s="13">
        <f t="array" ref="G2455">Comuni!$E2455/XLOOKUP(B2455,Ripartizione_Geografica!$C$2:$C$21,Ripartizione_Geografica!$D$2:$D$21)*100</f>
        <v>0.02639076824</v>
      </c>
      <c r="H2455" s="13" t="str">
        <f t="shared" si="1"/>
        <v/>
      </c>
      <c r="I2455" s="13" t="str">
        <f t="array" ref="I2455">XLOOKUP(B2455,Ripartizione_Geografica!$C$2:$C$21,Ripartizione_Geografica!$B$2:$B$21)</f>
        <v>Nord-ovest</v>
      </c>
    </row>
    <row r="2456" ht="14.25" customHeight="1">
      <c r="A2456" s="13" t="s">
        <v>2514</v>
      </c>
      <c r="B2456" s="13" t="s">
        <v>23</v>
      </c>
      <c r="C2456" s="13" t="str">
        <f t="array" ref="C2456">XLOOKUP(D2456,Province!$B$2:$B$108,Province!$A$2:$A$108)</f>
        <v>Cremona</v>
      </c>
      <c r="D2456" s="13" t="s">
        <v>2445</v>
      </c>
      <c r="E2456" s="13">
        <v>1152.0</v>
      </c>
      <c r="F2456" s="13">
        <f>(Comuni!$E2456/$E$7910)*100</f>
        <v>0.001938644787</v>
      </c>
      <c r="G2456" s="13">
        <f t="array" ref="G2456">Comuni!$E2456/XLOOKUP(B2456,Ripartizione_Geografica!$C$2:$C$21,Ripartizione_Geografica!$D$2:$D$21)*100</f>
        <v>0.01187120852</v>
      </c>
      <c r="H2456" s="13" t="str">
        <f t="shared" si="1"/>
        <v/>
      </c>
      <c r="I2456" s="13" t="str">
        <f t="array" ref="I2456">XLOOKUP(B2456,Ripartizione_Geografica!$C$2:$C$21,Ripartizione_Geografica!$B$2:$B$21)</f>
        <v>Nord-ovest</v>
      </c>
    </row>
    <row r="2457" ht="14.25" customHeight="1">
      <c r="A2457" s="13" t="s">
        <v>2515</v>
      </c>
      <c r="B2457" s="13" t="s">
        <v>23</v>
      </c>
      <c r="C2457" s="13" t="str">
        <f t="array" ref="C2457">XLOOKUP(D2457,Province!$B$2:$B$108,Province!$A$2:$A$108)</f>
        <v>Cremona</v>
      </c>
      <c r="D2457" s="13" t="s">
        <v>2445</v>
      </c>
      <c r="E2457" s="13">
        <v>1295.0</v>
      </c>
      <c r="F2457" s="13">
        <f>(Comuni!$E2457/$E$7910)*100</f>
        <v>0.002179292534</v>
      </c>
      <c r="G2457" s="13">
        <f t="array" ref="G2457">Comuni!$E2457/XLOOKUP(B2457,Ripartizione_Geografica!$C$2:$C$21,Ripartizione_Geografica!$D$2:$D$21)*100</f>
        <v>0.01334480471</v>
      </c>
      <c r="H2457" s="13" t="str">
        <f t="shared" si="1"/>
        <v/>
      </c>
      <c r="I2457" s="13" t="str">
        <f t="array" ref="I2457">XLOOKUP(B2457,Ripartizione_Geografica!$C$2:$C$21,Ripartizione_Geografica!$B$2:$B$21)</f>
        <v>Nord-ovest</v>
      </c>
    </row>
    <row r="2458" ht="14.25" customHeight="1">
      <c r="A2458" s="13" t="s">
        <v>2516</v>
      </c>
      <c r="B2458" s="13" t="s">
        <v>23</v>
      </c>
      <c r="C2458" s="13" t="str">
        <f t="array" ref="C2458">XLOOKUP(D2458,Province!$B$2:$B$108,Province!$A$2:$A$108)</f>
        <v>Cremona</v>
      </c>
      <c r="D2458" s="13" t="s">
        <v>2445</v>
      </c>
      <c r="E2458" s="13">
        <v>1624.0</v>
      </c>
      <c r="F2458" s="13">
        <f>(Comuni!$E2458/$E$7910)*100</f>
        <v>0.002732950637</v>
      </c>
      <c r="G2458" s="13">
        <f t="array" ref="G2458">Comuni!$E2458/XLOOKUP(B2458,Ripartizione_Geografica!$C$2:$C$21,Ripartizione_Geografica!$D$2:$D$21)*100</f>
        <v>0.01673510645</v>
      </c>
      <c r="H2458" s="13" t="str">
        <f t="shared" si="1"/>
        <v/>
      </c>
      <c r="I2458" s="13" t="str">
        <f t="array" ref="I2458">XLOOKUP(B2458,Ripartizione_Geografica!$C$2:$C$21,Ripartizione_Geografica!$B$2:$B$21)</f>
        <v>Nord-ovest</v>
      </c>
    </row>
    <row r="2459" ht="14.25" customHeight="1">
      <c r="A2459" s="13" t="s">
        <v>2517</v>
      </c>
      <c r="B2459" s="13" t="s">
        <v>23</v>
      </c>
      <c r="C2459" s="13" t="str">
        <f t="array" ref="C2459">XLOOKUP(D2459,Province!$B$2:$B$108,Province!$A$2:$A$108)</f>
        <v>Cremona</v>
      </c>
      <c r="D2459" s="13" t="s">
        <v>2445</v>
      </c>
      <c r="E2459" s="13">
        <v>6703.0</v>
      </c>
      <c r="F2459" s="13">
        <f>(Comuni!$E2459/$E$7910)*100</f>
        <v>0.01128015278</v>
      </c>
      <c r="G2459" s="13">
        <f t="array" ref="G2459">Comuni!$E2459/XLOOKUP(B2459,Ripartizione_Geografica!$C$2:$C$21,Ripartizione_Geografica!$D$2:$D$21)*100</f>
        <v>0.06907353358</v>
      </c>
      <c r="H2459" s="13" t="str">
        <f t="shared" si="1"/>
        <v/>
      </c>
      <c r="I2459" s="13" t="str">
        <f t="array" ref="I2459">XLOOKUP(B2459,Ripartizione_Geografica!$C$2:$C$21,Ripartizione_Geografica!$B$2:$B$21)</f>
        <v>Nord-ovest</v>
      </c>
    </row>
    <row r="2460" ht="14.25" customHeight="1">
      <c r="A2460" s="13" t="s">
        <v>2518</v>
      </c>
      <c r="B2460" s="13" t="s">
        <v>23</v>
      </c>
      <c r="C2460" s="13" t="str">
        <f t="array" ref="C2460">XLOOKUP(D2460,Province!$B$2:$B$108,Province!$A$2:$A$108)</f>
        <v>Cremona</v>
      </c>
      <c r="D2460" s="13" t="s">
        <v>2445</v>
      </c>
      <c r="E2460" s="13">
        <v>1471.0</v>
      </c>
      <c r="F2460" s="13">
        <f>(Comuni!$E2460/$E$7910)*100</f>
        <v>0.002475474376</v>
      </c>
      <c r="G2460" s="13">
        <f t="array" ref="G2460">Comuni!$E2460/XLOOKUP(B2460,Ripartizione_Geografica!$C$2:$C$21,Ripartizione_Geografica!$D$2:$D$21)*100</f>
        <v>0.01515846157</v>
      </c>
      <c r="H2460" s="13" t="str">
        <f t="shared" si="1"/>
        <v/>
      </c>
      <c r="I2460" s="13" t="str">
        <f t="array" ref="I2460">XLOOKUP(B2460,Ripartizione_Geografica!$C$2:$C$21,Ripartizione_Geografica!$B$2:$B$21)</f>
        <v>Nord-ovest</v>
      </c>
    </row>
    <row r="2461" ht="14.25" customHeight="1">
      <c r="A2461" s="13" t="s">
        <v>2519</v>
      </c>
      <c r="B2461" s="13" t="s">
        <v>23</v>
      </c>
      <c r="C2461" s="13" t="str">
        <f t="array" ref="C2461">XLOOKUP(D2461,Province!$B$2:$B$108,Province!$A$2:$A$108)</f>
        <v>Cremona</v>
      </c>
      <c r="D2461" s="13" t="s">
        <v>2445</v>
      </c>
      <c r="E2461" s="13">
        <v>910.0</v>
      </c>
      <c r="F2461" s="13">
        <f>(Comuni!$E2461/$E$7910)*100</f>
        <v>0.001531394754</v>
      </c>
      <c r="G2461" s="13">
        <f t="array" ref="G2461">Comuni!$E2461/XLOOKUP(B2461,Ripartizione_Geografica!$C$2:$C$21,Ripartizione_Geografica!$D$2:$D$21)*100</f>
        <v>0.009377430339</v>
      </c>
      <c r="H2461" s="13" t="str">
        <f t="shared" si="1"/>
        <v/>
      </c>
      <c r="I2461" s="13" t="str">
        <f t="array" ref="I2461">XLOOKUP(B2461,Ripartizione_Geografica!$C$2:$C$21,Ripartizione_Geografica!$B$2:$B$21)</f>
        <v>Nord-ovest</v>
      </c>
    </row>
    <row r="2462" ht="14.25" customHeight="1">
      <c r="A2462" s="13" t="s">
        <v>2520</v>
      </c>
      <c r="B2462" s="13" t="s">
        <v>23</v>
      </c>
      <c r="C2462" s="13" t="str">
        <f t="array" ref="C2462">XLOOKUP(D2462,Province!$B$2:$B$108,Province!$A$2:$A$108)</f>
        <v>Cremona</v>
      </c>
      <c r="D2462" s="13" t="s">
        <v>2445</v>
      </c>
      <c r="E2462" s="13">
        <v>1770.0</v>
      </c>
      <c r="F2462" s="13">
        <f>(Comuni!$E2462/$E$7910)*100</f>
        <v>0.002978646938</v>
      </c>
      <c r="G2462" s="13">
        <f t="array" ref="G2462">Comuni!$E2462/XLOOKUP(B2462,Ripartizione_Geografica!$C$2:$C$21,Ripartizione_Geografica!$D$2:$D$21)*100</f>
        <v>0.01823961725</v>
      </c>
      <c r="H2462" s="13" t="str">
        <f t="shared" si="1"/>
        <v/>
      </c>
      <c r="I2462" s="13" t="str">
        <f t="array" ref="I2462">XLOOKUP(B2462,Ripartizione_Geografica!$C$2:$C$21,Ripartizione_Geografica!$B$2:$B$21)</f>
        <v>Nord-ovest</v>
      </c>
    </row>
    <row r="2463" ht="14.25" customHeight="1">
      <c r="A2463" s="13" t="s">
        <v>2521</v>
      </c>
      <c r="B2463" s="13" t="s">
        <v>23</v>
      </c>
      <c r="C2463" s="13" t="str">
        <f t="array" ref="C2463">XLOOKUP(D2463,Province!$B$2:$B$108,Province!$A$2:$A$108)</f>
        <v>Cremona</v>
      </c>
      <c r="D2463" s="13" t="s">
        <v>2445</v>
      </c>
      <c r="E2463" s="13">
        <v>1055.0</v>
      </c>
      <c r="F2463" s="13">
        <f>(Comuni!$E2463/$E$7910)*100</f>
        <v>0.001775408203</v>
      </c>
      <c r="G2463" s="13">
        <f t="array" ref="G2463">Comuni!$E2463/XLOOKUP(B2463,Ripartizione_Geografica!$C$2:$C$21,Ripartizione_Geografica!$D$2:$D$21)*100</f>
        <v>0.01087163627</v>
      </c>
      <c r="H2463" s="13" t="str">
        <f t="shared" si="1"/>
        <v/>
      </c>
      <c r="I2463" s="13" t="str">
        <f t="array" ref="I2463">XLOOKUP(B2463,Ripartizione_Geografica!$C$2:$C$21,Ripartizione_Geografica!$B$2:$B$21)</f>
        <v>Nord-ovest</v>
      </c>
    </row>
    <row r="2464" ht="14.25" customHeight="1">
      <c r="A2464" s="13" t="s">
        <v>2522</v>
      </c>
      <c r="B2464" s="13" t="s">
        <v>23</v>
      </c>
      <c r="C2464" s="13" t="str">
        <f t="array" ref="C2464">XLOOKUP(D2464,Province!$B$2:$B$108,Province!$A$2:$A$108)</f>
        <v>Cremona</v>
      </c>
      <c r="D2464" s="13" t="s">
        <v>2445</v>
      </c>
      <c r="E2464" s="13">
        <v>3394.0</v>
      </c>
      <c r="F2464" s="13">
        <f>(Comuni!$E2464/$E$7910)*100</f>
        <v>0.005711597576</v>
      </c>
      <c r="G2464" s="13">
        <f t="array" ref="G2464">Comuni!$E2464/XLOOKUP(B2464,Ripartizione_Geografica!$C$2:$C$21,Ripartizione_Geografica!$D$2:$D$21)*100</f>
        <v>0.0349747237</v>
      </c>
      <c r="H2464" s="13" t="str">
        <f t="shared" si="1"/>
        <v/>
      </c>
      <c r="I2464" s="13" t="str">
        <f t="array" ref="I2464">XLOOKUP(B2464,Ripartizione_Geografica!$C$2:$C$21,Ripartizione_Geografica!$B$2:$B$21)</f>
        <v>Nord-ovest</v>
      </c>
    </row>
    <row r="2465" ht="14.25" customHeight="1">
      <c r="A2465" s="13" t="s">
        <v>2523</v>
      </c>
      <c r="B2465" s="13" t="s">
        <v>23</v>
      </c>
      <c r="C2465" s="13" t="str">
        <f t="array" ref="C2465">XLOOKUP(D2465,Province!$B$2:$B$108,Province!$A$2:$A$108)</f>
        <v>Cremona</v>
      </c>
      <c r="D2465" s="13" t="s">
        <v>2445</v>
      </c>
      <c r="E2465" s="13">
        <v>535.0</v>
      </c>
      <c r="F2465" s="13">
        <f>(Comuni!$E2465/$E$7910)*100</f>
        <v>0.000900325487</v>
      </c>
      <c r="G2465" s="13">
        <f t="array" ref="G2465">Comuni!$E2465/XLOOKUP(B2465,Ripartizione_Geografica!$C$2:$C$21,Ripartizione_Geografica!$D$2:$D$21)*100</f>
        <v>0.00551310465</v>
      </c>
      <c r="H2465" s="13" t="str">
        <f t="shared" si="1"/>
        <v/>
      </c>
      <c r="I2465" s="13" t="str">
        <f t="array" ref="I2465">XLOOKUP(B2465,Ripartizione_Geografica!$C$2:$C$21,Ripartizione_Geografica!$B$2:$B$21)</f>
        <v>Nord-ovest</v>
      </c>
    </row>
    <row r="2466" ht="14.25" customHeight="1">
      <c r="A2466" s="13" t="s">
        <v>2524</v>
      </c>
      <c r="B2466" s="13" t="s">
        <v>23</v>
      </c>
      <c r="C2466" s="13" t="str">
        <f t="array" ref="C2466">XLOOKUP(D2466,Province!$B$2:$B$108,Province!$A$2:$A$108)</f>
        <v>Cremona</v>
      </c>
      <c r="D2466" s="13" t="s">
        <v>2445</v>
      </c>
      <c r="E2466" s="13">
        <v>2077.0</v>
      </c>
      <c r="F2466" s="13">
        <f>(Comuni!$E2466/$E$7910)*100</f>
        <v>0.003495282311</v>
      </c>
      <c r="G2466" s="13">
        <f t="array" ref="G2466">Comuni!$E2466/XLOOKUP(B2466,Ripartizione_Geografica!$C$2:$C$21,Ripartizione_Geografica!$D$2:$D$21)*100</f>
        <v>0.02140321188</v>
      </c>
      <c r="H2466" s="13" t="str">
        <f t="shared" si="1"/>
        <v/>
      </c>
      <c r="I2466" s="13" t="str">
        <f t="array" ref="I2466">XLOOKUP(B2466,Ripartizione_Geografica!$C$2:$C$21,Ripartizione_Geografica!$B$2:$B$21)</f>
        <v>Nord-ovest</v>
      </c>
    </row>
    <row r="2467" ht="14.25" customHeight="1">
      <c r="A2467" s="13" t="s">
        <v>2525</v>
      </c>
      <c r="B2467" s="13" t="s">
        <v>23</v>
      </c>
      <c r="C2467" s="13" t="str">
        <f t="array" ref="C2467">XLOOKUP(D2467,Province!$B$2:$B$108,Province!$A$2:$A$108)</f>
        <v>Cremona</v>
      </c>
      <c r="D2467" s="13" t="s">
        <v>2445</v>
      </c>
      <c r="E2467" s="13">
        <v>7918.0</v>
      </c>
      <c r="F2467" s="13">
        <f>(Comuni!$E2467/$E$7910)*100</f>
        <v>0.01332481721</v>
      </c>
      <c r="G2467" s="13">
        <f t="array" ref="G2467">Comuni!$E2467/XLOOKUP(B2467,Ripartizione_Geografica!$C$2:$C$21,Ripartizione_Geografica!$D$2:$D$21)*100</f>
        <v>0.08159394882</v>
      </c>
      <c r="H2467" s="13" t="str">
        <f t="shared" si="1"/>
        <v/>
      </c>
      <c r="I2467" s="13" t="str">
        <f t="array" ref="I2467">XLOOKUP(B2467,Ripartizione_Geografica!$C$2:$C$21,Ripartizione_Geografica!$B$2:$B$21)</f>
        <v>Nord-ovest</v>
      </c>
    </row>
    <row r="2468" ht="14.25" customHeight="1">
      <c r="A2468" s="13" t="s">
        <v>2526</v>
      </c>
      <c r="B2468" s="13" t="s">
        <v>23</v>
      </c>
      <c r="C2468" s="13" t="str">
        <f t="array" ref="C2468">XLOOKUP(D2468,Province!$B$2:$B$108,Province!$A$2:$A$108)</f>
        <v>Cremona</v>
      </c>
      <c r="D2468" s="13" t="s">
        <v>2445</v>
      </c>
      <c r="E2468" s="13">
        <v>2438.0</v>
      </c>
      <c r="F2468" s="13">
        <f>(Comuni!$E2468/$E$7910)*100</f>
        <v>0.004102791659</v>
      </c>
      <c r="G2468" s="13">
        <f t="array" ref="G2468">Comuni!$E2468/XLOOKUP(B2468,Ripartizione_Geografica!$C$2:$C$21,Ripartizione_Geografica!$D$2:$D$21)*100</f>
        <v>0.02512326941</v>
      </c>
      <c r="H2468" s="13" t="str">
        <f t="shared" si="1"/>
        <v/>
      </c>
      <c r="I2468" s="13" t="str">
        <f t="array" ref="I2468">XLOOKUP(B2468,Ripartizione_Geografica!$C$2:$C$21,Ripartizione_Geografica!$B$2:$B$21)</f>
        <v>Nord-ovest</v>
      </c>
    </row>
    <row r="2469" ht="14.25" customHeight="1">
      <c r="A2469" s="13" t="s">
        <v>2527</v>
      </c>
      <c r="B2469" s="13" t="s">
        <v>23</v>
      </c>
      <c r="C2469" s="13" t="str">
        <f t="array" ref="C2469">XLOOKUP(D2469,Province!$B$2:$B$108,Province!$A$2:$A$108)</f>
        <v>Cremona</v>
      </c>
      <c r="D2469" s="13" t="s">
        <v>2445</v>
      </c>
      <c r="E2469" s="13">
        <v>3021.0</v>
      </c>
      <c r="F2469" s="13">
        <f>(Comuni!$E2469/$E$7910)*100</f>
        <v>0.005083894012</v>
      </c>
      <c r="G2469" s="13">
        <f t="array" ref="G2469">Comuni!$E2469/XLOOKUP(B2469,Ripartizione_Geografica!$C$2:$C$21,Ripartizione_Geografica!$D$2:$D$21)*100</f>
        <v>0.03113100775</v>
      </c>
      <c r="H2469" s="13" t="str">
        <f t="shared" si="1"/>
        <v/>
      </c>
      <c r="I2469" s="13" t="str">
        <f t="array" ref="I2469">XLOOKUP(B2469,Ripartizione_Geografica!$C$2:$C$21,Ripartizione_Geografica!$B$2:$B$21)</f>
        <v>Nord-ovest</v>
      </c>
    </row>
    <row r="2470" ht="14.25" customHeight="1">
      <c r="A2470" s="13" t="s">
        <v>2528</v>
      </c>
      <c r="B2470" s="13" t="s">
        <v>23</v>
      </c>
      <c r="C2470" s="13" t="str">
        <f t="array" ref="C2470">XLOOKUP(D2470,Province!$B$2:$B$108,Province!$A$2:$A$108)</f>
        <v>Cremona</v>
      </c>
      <c r="D2470" s="13" t="s">
        <v>2445</v>
      </c>
      <c r="E2470" s="13">
        <v>1169.0</v>
      </c>
      <c r="F2470" s="13">
        <f>(Comuni!$E2470/$E$7910)*100</f>
        <v>0.00196725326</v>
      </c>
      <c r="G2470" s="13">
        <f t="array" ref="G2470">Comuni!$E2470/XLOOKUP(B2470,Ripartizione_Geografica!$C$2:$C$21,Ripartizione_Geografica!$D$2:$D$21)*100</f>
        <v>0.01204639128</v>
      </c>
      <c r="H2470" s="13" t="str">
        <f t="shared" si="1"/>
        <v/>
      </c>
      <c r="I2470" s="13" t="str">
        <f t="array" ref="I2470">XLOOKUP(B2470,Ripartizione_Geografica!$C$2:$C$21,Ripartizione_Geografica!$B$2:$B$21)</f>
        <v>Nord-ovest</v>
      </c>
    </row>
    <row r="2471" ht="14.25" customHeight="1">
      <c r="A2471" s="13" t="s">
        <v>2529</v>
      </c>
      <c r="B2471" s="13" t="s">
        <v>23</v>
      </c>
      <c r="C2471" s="13" t="str">
        <f t="array" ref="C2471">XLOOKUP(D2471,Province!$B$2:$B$108,Province!$A$2:$A$108)</f>
        <v>Cremona</v>
      </c>
      <c r="D2471" s="13" t="s">
        <v>2445</v>
      </c>
      <c r="E2471" s="13">
        <v>2207.0</v>
      </c>
      <c r="F2471" s="13">
        <f>(Comuni!$E2471/$E$7910)*100</f>
        <v>0.00371405299</v>
      </c>
      <c r="G2471" s="13">
        <f t="array" ref="G2471">Comuni!$E2471/XLOOKUP(B2471,Ripartizione_Geografica!$C$2:$C$21,Ripartizione_Geografica!$D$2:$D$21)*100</f>
        <v>0.02274284479</v>
      </c>
      <c r="H2471" s="13" t="str">
        <f t="shared" si="1"/>
        <v/>
      </c>
      <c r="I2471" s="13" t="str">
        <f t="array" ref="I2471">XLOOKUP(B2471,Ripartizione_Geografica!$C$2:$C$21,Ripartizione_Geografica!$B$2:$B$21)</f>
        <v>Nord-ovest</v>
      </c>
    </row>
    <row r="2472" ht="14.25" customHeight="1">
      <c r="A2472" s="13" t="s">
        <v>2530</v>
      </c>
      <c r="B2472" s="13" t="s">
        <v>23</v>
      </c>
      <c r="C2472" s="13" t="str">
        <f t="array" ref="C2472">XLOOKUP(D2472,Province!$B$2:$B$108,Province!$A$2:$A$108)</f>
        <v>Cremona</v>
      </c>
      <c r="D2472" s="13" t="s">
        <v>2445</v>
      </c>
      <c r="E2472" s="13">
        <v>1419.0</v>
      </c>
      <c r="F2472" s="13">
        <f>(Comuni!$E2472/$E$7910)*100</f>
        <v>0.002387966105</v>
      </c>
      <c r="G2472" s="13">
        <f t="array" ref="G2472">Comuni!$E2472/XLOOKUP(B2472,Ripartizione_Geografica!$C$2:$C$21,Ripartizione_Geografica!$D$2:$D$21)*100</f>
        <v>0.01462260841</v>
      </c>
      <c r="H2472" s="13" t="str">
        <f t="shared" si="1"/>
        <v/>
      </c>
      <c r="I2472" s="13" t="str">
        <f t="array" ref="I2472">XLOOKUP(B2472,Ripartizione_Geografica!$C$2:$C$21,Ripartizione_Geografica!$B$2:$B$21)</f>
        <v>Nord-ovest</v>
      </c>
    </row>
    <row r="2473" ht="14.25" customHeight="1">
      <c r="A2473" s="13" t="s">
        <v>2531</v>
      </c>
      <c r="B2473" s="13" t="s">
        <v>23</v>
      </c>
      <c r="C2473" s="13" t="str">
        <f t="array" ref="C2473">XLOOKUP(D2473,Province!$B$2:$B$108,Province!$A$2:$A$108)</f>
        <v>Cremona</v>
      </c>
      <c r="D2473" s="13" t="s">
        <v>2445</v>
      </c>
      <c r="E2473" s="13">
        <v>1875.0</v>
      </c>
      <c r="F2473" s="13">
        <f>(Comuni!$E2473/$E$7910)*100</f>
        <v>0.003155346333</v>
      </c>
      <c r="G2473" s="13">
        <f t="array" ref="G2473">Comuni!$E2473/XLOOKUP(B2473,Ripartizione_Geografica!$C$2:$C$21,Ripartizione_Geografica!$D$2:$D$21)*100</f>
        <v>0.01932162845</v>
      </c>
      <c r="H2473" s="13" t="str">
        <f t="shared" si="1"/>
        <v/>
      </c>
      <c r="I2473" s="13" t="str">
        <f t="array" ref="I2473">XLOOKUP(B2473,Ripartizione_Geografica!$C$2:$C$21,Ripartizione_Geografica!$B$2:$B$21)</f>
        <v>Nord-ovest</v>
      </c>
    </row>
    <row r="2474" ht="14.25" customHeight="1">
      <c r="A2474" s="13" t="s">
        <v>2532</v>
      </c>
      <c r="B2474" s="13" t="s">
        <v>23</v>
      </c>
      <c r="C2474" s="13" t="str">
        <f t="array" ref="C2474">XLOOKUP(D2474,Province!$B$2:$B$108,Province!$A$2:$A$108)</f>
        <v>Cremona</v>
      </c>
      <c r="D2474" s="13" t="s">
        <v>2445</v>
      </c>
      <c r="E2474" s="13">
        <v>473.0</v>
      </c>
      <c r="F2474" s="13">
        <f>(Comuni!$E2474/$E$7910)*100</f>
        <v>0.0007959887016</v>
      </c>
      <c r="G2474" s="13">
        <f t="array" ref="G2474">Comuni!$E2474/XLOOKUP(B2474,Ripartizione_Geografica!$C$2:$C$21,Ripartizione_Geografica!$D$2:$D$21)*100</f>
        <v>0.004874202802</v>
      </c>
      <c r="H2474" s="13" t="str">
        <f t="shared" si="1"/>
        <v/>
      </c>
      <c r="I2474" s="13" t="str">
        <f t="array" ref="I2474">XLOOKUP(B2474,Ripartizione_Geografica!$C$2:$C$21,Ripartizione_Geografica!$B$2:$B$21)</f>
        <v>Nord-ovest</v>
      </c>
    </row>
    <row r="2475" ht="14.25" customHeight="1">
      <c r="A2475" s="13" t="s">
        <v>2533</v>
      </c>
      <c r="B2475" s="13" t="s">
        <v>23</v>
      </c>
      <c r="C2475" s="13" t="str">
        <f t="array" ref="C2475">XLOOKUP(D2475,Province!$B$2:$B$108,Province!$A$2:$A$108)</f>
        <v>Cremona</v>
      </c>
      <c r="D2475" s="13" t="s">
        <v>2445</v>
      </c>
      <c r="E2475" s="13">
        <v>1466.0</v>
      </c>
      <c r="F2475" s="13">
        <f>(Comuni!$E2475/$E$7910)*100</f>
        <v>0.00246706012</v>
      </c>
      <c r="G2475" s="13">
        <f t="array" ref="G2475">Comuni!$E2475/XLOOKUP(B2475,Ripartizione_Geografica!$C$2:$C$21,Ripartizione_Geografica!$D$2:$D$21)*100</f>
        <v>0.01510693723</v>
      </c>
      <c r="H2475" s="13" t="str">
        <f t="shared" si="1"/>
        <v/>
      </c>
      <c r="I2475" s="13" t="str">
        <f t="array" ref="I2475">XLOOKUP(B2475,Ripartizione_Geografica!$C$2:$C$21,Ripartizione_Geografica!$B$2:$B$21)</f>
        <v>Nord-ovest</v>
      </c>
    </row>
    <row r="2476" ht="14.25" customHeight="1">
      <c r="A2476" s="13" t="s">
        <v>2534</v>
      </c>
      <c r="B2476" s="13" t="s">
        <v>23</v>
      </c>
      <c r="C2476" s="13" t="str">
        <f t="array" ref="C2476">XLOOKUP(D2476,Province!$B$2:$B$108,Province!$A$2:$A$108)</f>
        <v>Cremona</v>
      </c>
      <c r="D2476" s="13" t="s">
        <v>2445</v>
      </c>
      <c r="E2476" s="13">
        <v>623.0</v>
      </c>
      <c r="F2476" s="13">
        <f>(Comuni!$E2476/$E$7910)*100</f>
        <v>0.001048416408</v>
      </c>
      <c r="G2476" s="13">
        <f t="array" ref="G2476">Comuni!$E2476/XLOOKUP(B2476,Ripartizione_Geografica!$C$2:$C$21,Ripartizione_Geografica!$D$2:$D$21)*100</f>
        <v>0.006419933078</v>
      </c>
      <c r="H2476" s="13" t="str">
        <f t="shared" si="1"/>
        <v/>
      </c>
      <c r="I2476" s="13" t="str">
        <f t="array" ref="I2476">XLOOKUP(B2476,Ripartizione_Geografica!$C$2:$C$21,Ripartizione_Geografica!$B$2:$B$21)</f>
        <v>Nord-ovest</v>
      </c>
    </row>
    <row r="2477" ht="14.25" customHeight="1">
      <c r="A2477" s="13" t="s">
        <v>2535</v>
      </c>
      <c r="B2477" s="13" t="s">
        <v>23</v>
      </c>
      <c r="C2477" s="13" t="str">
        <f t="array" ref="C2477">XLOOKUP(D2477,Province!$B$2:$B$108,Province!$A$2:$A$108)</f>
        <v>Cremona</v>
      </c>
      <c r="D2477" s="13" t="s">
        <v>2445</v>
      </c>
      <c r="E2477" s="13">
        <v>3631.0</v>
      </c>
      <c r="F2477" s="13">
        <f>(Comuni!$E2477/$E$7910)*100</f>
        <v>0.006110433352</v>
      </c>
      <c r="G2477" s="13">
        <f t="array" ref="G2477">Comuni!$E2477/XLOOKUP(B2477,Ripartizione_Geografica!$C$2:$C$21,Ripartizione_Geografica!$D$2:$D$21)*100</f>
        <v>0.03741697754</v>
      </c>
      <c r="H2477" s="13" t="str">
        <f t="shared" si="1"/>
        <v/>
      </c>
      <c r="I2477" s="13" t="str">
        <f t="array" ref="I2477">XLOOKUP(B2477,Ripartizione_Geografica!$C$2:$C$21,Ripartizione_Geografica!$B$2:$B$21)</f>
        <v>Nord-ovest</v>
      </c>
    </row>
    <row r="2478" ht="14.25" customHeight="1">
      <c r="A2478" s="13" t="s">
        <v>2536</v>
      </c>
      <c r="B2478" s="13" t="s">
        <v>23</v>
      </c>
      <c r="C2478" s="13" t="str">
        <f t="array" ref="C2478">XLOOKUP(D2478,Province!$B$2:$B$108,Province!$A$2:$A$108)</f>
        <v>Cremona</v>
      </c>
      <c r="D2478" s="13" t="s">
        <v>2445</v>
      </c>
      <c r="E2478" s="13">
        <v>3075.0</v>
      </c>
      <c r="F2478" s="13">
        <f>(Comuni!$E2478/$E$7910)*100</f>
        <v>0.005174767986</v>
      </c>
      <c r="G2478" s="13">
        <f t="array" ref="G2478">Comuni!$E2478/XLOOKUP(B2478,Ripartizione_Geografica!$C$2:$C$21,Ripartizione_Geografica!$D$2:$D$21)*100</f>
        <v>0.03168747065</v>
      </c>
      <c r="H2478" s="13" t="str">
        <f t="shared" si="1"/>
        <v/>
      </c>
      <c r="I2478" s="13" t="str">
        <f t="array" ref="I2478">XLOOKUP(B2478,Ripartizione_Geografica!$C$2:$C$21,Ripartizione_Geografica!$B$2:$B$21)</f>
        <v>Nord-ovest</v>
      </c>
    </row>
    <row r="2479" ht="14.25" customHeight="1">
      <c r="A2479" s="13" t="s">
        <v>2537</v>
      </c>
      <c r="B2479" s="13" t="s">
        <v>23</v>
      </c>
      <c r="C2479" s="13" t="str">
        <f t="array" ref="C2479">XLOOKUP(D2479,Province!$B$2:$B$108,Province!$A$2:$A$108)</f>
        <v>Cremona</v>
      </c>
      <c r="D2479" s="13" t="s">
        <v>2445</v>
      </c>
      <c r="E2479" s="13">
        <v>1007.0</v>
      </c>
      <c r="F2479" s="13">
        <f>(Comuni!$E2479/$E$7910)*100</f>
        <v>0.001694631337</v>
      </c>
      <c r="G2479" s="13">
        <f t="array" ref="G2479">Comuni!$E2479/XLOOKUP(B2479,Ripartizione_Geografica!$C$2:$C$21,Ripartizione_Geografica!$D$2:$D$21)*100</f>
        <v>0.01037700258</v>
      </c>
      <c r="H2479" s="13" t="str">
        <f t="shared" si="1"/>
        <v/>
      </c>
      <c r="I2479" s="13" t="str">
        <f t="array" ref="I2479">XLOOKUP(B2479,Ripartizione_Geografica!$C$2:$C$21,Ripartizione_Geografica!$B$2:$B$21)</f>
        <v>Nord-ovest</v>
      </c>
    </row>
    <row r="2480" ht="14.25" customHeight="1">
      <c r="A2480" s="13" t="s">
        <v>2538</v>
      </c>
      <c r="B2480" s="13" t="s">
        <v>23</v>
      </c>
      <c r="C2480" s="13" t="str">
        <f t="array" ref="C2480">XLOOKUP(D2480,Province!$B$2:$B$108,Province!$A$2:$A$108)</f>
        <v>Cremona</v>
      </c>
      <c r="D2480" s="13" t="s">
        <v>2445</v>
      </c>
      <c r="E2480" s="13">
        <v>7699.0</v>
      </c>
      <c r="F2480" s="13">
        <f>(Comuni!$E2480/$E$7910)*100</f>
        <v>0.01295627276</v>
      </c>
      <c r="G2480" s="13">
        <f t="array" ref="G2480">Comuni!$E2480/XLOOKUP(B2480,Ripartizione_Geografica!$C$2:$C$21,Ripartizione_Geografica!$D$2:$D$21)*100</f>
        <v>0.07933718261</v>
      </c>
      <c r="H2480" s="13" t="str">
        <f t="shared" si="1"/>
        <v/>
      </c>
      <c r="I2480" s="13" t="str">
        <f t="array" ref="I2480">XLOOKUP(B2480,Ripartizione_Geografica!$C$2:$C$21,Ripartizione_Geografica!$B$2:$B$21)</f>
        <v>Nord-ovest</v>
      </c>
    </row>
    <row r="2481" ht="14.25" customHeight="1">
      <c r="A2481" s="13" t="s">
        <v>2539</v>
      </c>
      <c r="B2481" s="13" t="s">
        <v>23</v>
      </c>
      <c r="C2481" s="13" t="str">
        <f t="array" ref="C2481">XLOOKUP(D2481,Province!$B$2:$B$108,Province!$A$2:$A$108)</f>
        <v>Cremona</v>
      </c>
      <c r="D2481" s="13" t="s">
        <v>2445</v>
      </c>
      <c r="E2481" s="13">
        <v>8995.0</v>
      </c>
      <c r="F2481" s="13">
        <f>(Comuni!$E2481/$E$7910)*100</f>
        <v>0.01513724814</v>
      </c>
      <c r="G2481" s="13">
        <f t="array" ref="G2481">Comuni!$E2481/XLOOKUP(B2481,Ripartizione_Geografica!$C$2:$C$21,Ripartizione_Geografica!$D$2:$D$21)*100</f>
        <v>0.0926922922</v>
      </c>
      <c r="H2481" s="13" t="str">
        <f t="shared" si="1"/>
        <v/>
      </c>
      <c r="I2481" s="13" t="str">
        <f t="array" ref="I2481">XLOOKUP(B2481,Ripartizione_Geografica!$C$2:$C$21,Ripartizione_Geografica!$B$2:$B$21)</f>
        <v>Nord-ovest</v>
      </c>
    </row>
    <row r="2482" ht="14.25" customHeight="1">
      <c r="A2482" s="13" t="s">
        <v>2540</v>
      </c>
      <c r="B2482" s="13" t="s">
        <v>23</v>
      </c>
      <c r="C2482" s="13" t="str">
        <f t="array" ref="C2482">XLOOKUP(D2482,Province!$B$2:$B$108,Province!$A$2:$A$108)</f>
        <v>Cremona</v>
      </c>
      <c r="D2482" s="13" t="s">
        <v>2445</v>
      </c>
      <c r="E2482" s="13">
        <v>3236.0</v>
      </c>
      <c r="F2482" s="13">
        <f>(Comuni!$E2482/$E$7910)*100</f>
        <v>0.005445707058</v>
      </c>
      <c r="G2482" s="13">
        <f t="array" ref="G2482">Comuni!$E2482/XLOOKUP(B2482,Ripartizione_Geografica!$C$2:$C$21,Ripartizione_Geografica!$D$2:$D$21)*100</f>
        <v>0.03334655448</v>
      </c>
      <c r="H2482" s="13" t="str">
        <f t="shared" si="1"/>
        <v/>
      </c>
      <c r="I2482" s="13" t="str">
        <f t="array" ref="I2482">XLOOKUP(B2482,Ripartizione_Geografica!$C$2:$C$21,Ripartizione_Geografica!$B$2:$B$21)</f>
        <v>Nord-ovest</v>
      </c>
    </row>
    <row r="2483" ht="14.25" customHeight="1">
      <c r="A2483" s="13" t="s">
        <v>2541</v>
      </c>
      <c r="B2483" s="13" t="s">
        <v>23</v>
      </c>
      <c r="C2483" s="13" t="str">
        <f t="array" ref="C2483">XLOOKUP(D2483,Province!$B$2:$B$108,Province!$A$2:$A$108)</f>
        <v>Cremona</v>
      </c>
      <c r="D2483" s="13" t="s">
        <v>2445</v>
      </c>
      <c r="E2483" s="13">
        <v>1575.0</v>
      </c>
      <c r="F2483" s="13">
        <f>(Comuni!$E2483/$E$7910)*100</f>
        <v>0.00265049092</v>
      </c>
      <c r="G2483" s="13">
        <f t="array" ref="G2483">Comuni!$E2483/XLOOKUP(B2483,Ripartizione_Geografica!$C$2:$C$21,Ripartizione_Geografica!$D$2:$D$21)*100</f>
        <v>0.01623016789</v>
      </c>
      <c r="H2483" s="13" t="str">
        <f t="shared" si="1"/>
        <v/>
      </c>
      <c r="I2483" s="13" t="str">
        <f t="array" ref="I2483">XLOOKUP(B2483,Ripartizione_Geografica!$C$2:$C$21,Ripartizione_Geografica!$B$2:$B$21)</f>
        <v>Nord-ovest</v>
      </c>
    </row>
    <row r="2484" ht="14.25" customHeight="1">
      <c r="A2484" s="13" t="s">
        <v>2542</v>
      </c>
      <c r="B2484" s="13" t="s">
        <v>23</v>
      </c>
      <c r="C2484" s="13" t="str">
        <f t="array" ref="C2484">XLOOKUP(D2484,Province!$B$2:$B$108,Province!$A$2:$A$108)</f>
        <v>Cremona</v>
      </c>
      <c r="D2484" s="13" t="s">
        <v>2445</v>
      </c>
      <c r="E2484" s="13">
        <v>633.0</v>
      </c>
      <c r="F2484" s="13">
        <f>(Comuni!$E2484/$E$7910)*100</f>
        <v>0.001065244922</v>
      </c>
      <c r="G2484" s="13">
        <f t="array" ref="G2484">Comuni!$E2484/XLOOKUP(B2484,Ripartizione_Geografica!$C$2:$C$21,Ripartizione_Geografica!$D$2:$D$21)*100</f>
        <v>0.006522981763</v>
      </c>
      <c r="H2484" s="13" t="str">
        <f t="shared" si="1"/>
        <v/>
      </c>
      <c r="I2484" s="13" t="str">
        <f t="array" ref="I2484">XLOOKUP(B2484,Ripartizione_Geografica!$C$2:$C$21,Ripartizione_Geografica!$B$2:$B$21)</f>
        <v>Nord-ovest</v>
      </c>
    </row>
    <row r="2485" ht="14.25" customHeight="1">
      <c r="A2485" s="13" t="s">
        <v>2543</v>
      </c>
      <c r="B2485" s="13" t="s">
        <v>23</v>
      </c>
      <c r="C2485" s="13" t="str">
        <f t="array" ref="C2485">XLOOKUP(D2485,Province!$B$2:$B$108,Province!$A$2:$A$108)</f>
        <v>Cremona</v>
      </c>
      <c r="D2485" s="13" t="s">
        <v>2445</v>
      </c>
      <c r="E2485" s="13">
        <v>6851.0</v>
      </c>
      <c r="F2485" s="13">
        <f>(Comuni!$E2485/$E$7910)*100</f>
        <v>0.01152921479</v>
      </c>
      <c r="G2485" s="13">
        <f t="array" ref="G2485">Comuni!$E2485/XLOOKUP(B2485,Ripartizione_Geografica!$C$2:$C$21,Ripartizione_Geografica!$D$2:$D$21)*100</f>
        <v>0.07059865412</v>
      </c>
      <c r="H2485" s="13" t="str">
        <f t="shared" si="1"/>
        <v/>
      </c>
      <c r="I2485" s="13" t="str">
        <f t="array" ref="I2485">XLOOKUP(B2485,Ripartizione_Geografica!$C$2:$C$21,Ripartizione_Geografica!$B$2:$B$21)</f>
        <v>Nord-ovest</v>
      </c>
    </row>
    <row r="2486" ht="14.25" customHeight="1">
      <c r="A2486" s="13" t="s">
        <v>2544</v>
      </c>
      <c r="B2486" s="13" t="s">
        <v>23</v>
      </c>
      <c r="C2486" s="13" t="str">
        <f t="array" ref="C2486">XLOOKUP(D2486,Province!$B$2:$B$108,Province!$A$2:$A$108)</f>
        <v>Cremona</v>
      </c>
      <c r="D2486" s="13" t="s">
        <v>2445</v>
      </c>
      <c r="E2486" s="13">
        <v>1570.0</v>
      </c>
      <c r="F2486" s="13">
        <f>(Comuni!$E2486/$E$7910)*100</f>
        <v>0.002642076663</v>
      </c>
      <c r="G2486" s="13">
        <f t="array" ref="G2486">Comuni!$E2486/XLOOKUP(B2486,Ripartizione_Geografica!$C$2:$C$21,Ripartizione_Geografica!$D$2:$D$21)*100</f>
        <v>0.01617864355</v>
      </c>
      <c r="H2486" s="13" t="str">
        <f t="shared" si="1"/>
        <v/>
      </c>
      <c r="I2486" s="13" t="str">
        <f t="array" ref="I2486">XLOOKUP(B2486,Ripartizione_Geografica!$C$2:$C$21,Ripartizione_Geografica!$B$2:$B$21)</f>
        <v>Nord-ovest</v>
      </c>
    </row>
    <row r="2487" ht="14.25" customHeight="1">
      <c r="A2487" s="13" t="s">
        <v>2545</v>
      </c>
      <c r="B2487" s="13" t="s">
        <v>23</v>
      </c>
      <c r="C2487" s="13" t="str">
        <f t="array" ref="C2487">XLOOKUP(D2487,Province!$B$2:$B$108,Province!$A$2:$A$108)</f>
        <v>Cremona</v>
      </c>
      <c r="D2487" s="13" t="s">
        <v>2445</v>
      </c>
      <c r="E2487" s="13">
        <v>448.0</v>
      </c>
      <c r="F2487" s="13">
        <f>(Comuni!$E2487/$E$7910)*100</f>
        <v>0.0007539174172</v>
      </c>
      <c r="G2487" s="13">
        <f t="array" ref="G2487">Comuni!$E2487/XLOOKUP(B2487,Ripartizione_Geografica!$C$2:$C$21,Ripartizione_Geografica!$D$2:$D$21)*100</f>
        <v>0.00461658109</v>
      </c>
      <c r="H2487" s="13" t="str">
        <f t="shared" si="1"/>
        <v/>
      </c>
      <c r="I2487" s="13" t="str">
        <f t="array" ref="I2487">XLOOKUP(B2487,Ripartizione_Geografica!$C$2:$C$21,Ripartizione_Geografica!$B$2:$B$21)</f>
        <v>Nord-ovest</v>
      </c>
    </row>
    <row r="2488" ht="14.25" customHeight="1">
      <c r="A2488" s="13" t="s">
        <v>2546</v>
      </c>
      <c r="B2488" s="13" t="s">
        <v>23</v>
      </c>
      <c r="C2488" s="13" t="str">
        <f t="array" ref="C2488">XLOOKUP(D2488,Province!$B$2:$B$108,Province!$A$2:$A$108)</f>
        <v>Cremona</v>
      </c>
      <c r="D2488" s="13" t="s">
        <v>2445</v>
      </c>
      <c r="E2488" s="13">
        <v>449.0</v>
      </c>
      <c r="F2488" s="13">
        <f>(Comuni!$E2488/$E$7910)*100</f>
        <v>0.0007556002685</v>
      </c>
      <c r="G2488" s="13">
        <f t="array" ref="G2488">Comuni!$E2488/XLOOKUP(B2488,Ripartizione_Geografica!$C$2:$C$21,Ripartizione_Geografica!$D$2:$D$21)*100</f>
        <v>0.004626885958</v>
      </c>
      <c r="H2488" s="13" t="str">
        <f t="shared" si="1"/>
        <v/>
      </c>
      <c r="I2488" s="13" t="str">
        <f t="array" ref="I2488">XLOOKUP(B2488,Ripartizione_Geografica!$C$2:$C$21,Ripartizione_Geografica!$B$2:$B$21)</f>
        <v>Nord-ovest</v>
      </c>
    </row>
    <row r="2489" ht="14.25" customHeight="1">
      <c r="A2489" s="13" t="s">
        <v>2547</v>
      </c>
      <c r="B2489" s="13" t="s">
        <v>23</v>
      </c>
      <c r="C2489" s="13" t="str">
        <f t="array" ref="C2489">XLOOKUP(D2489,Province!$B$2:$B$108,Province!$A$2:$A$108)</f>
        <v>Cremona</v>
      </c>
      <c r="D2489" s="13" t="s">
        <v>2445</v>
      </c>
      <c r="E2489" s="13">
        <v>491.0</v>
      </c>
      <c r="F2489" s="13">
        <f>(Comuni!$E2489/$E$7910)*100</f>
        <v>0.0008262800264</v>
      </c>
      <c r="G2489" s="13">
        <f t="array" ref="G2489">Comuni!$E2489/XLOOKUP(B2489,Ripartizione_Geografica!$C$2:$C$21,Ripartizione_Geografica!$D$2:$D$21)*100</f>
        <v>0.005059690436</v>
      </c>
      <c r="H2489" s="13" t="str">
        <f t="shared" si="1"/>
        <v/>
      </c>
      <c r="I2489" s="13" t="str">
        <f t="array" ref="I2489">XLOOKUP(B2489,Ripartizione_Geografica!$C$2:$C$21,Ripartizione_Geografica!$B$2:$B$21)</f>
        <v>Nord-ovest</v>
      </c>
    </row>
    <row r="2490" ht="14.25" customHeight="1">
      <c r="A2490" s="13" t="s">
        <v>2548</v>
      </c>
      <c r="B2490" s="13" t="s">
        <v>23</v>
      </c>
      <c r="C2490" s="13" t="str">
        <f t="array" ref="C2490">XLOOKUP(D2490,Province!$B$2:$B$108,Province!$A$2:$A$108)</f>
        <v>Cremona</v>
      </c>
      <c r="D2490" s="13" t="s">
        <v>2445</v>
      </c>
      <c r="E2490" s="13">
        <v>2249.0</v>
      </c>
      <c r="F2490" s="13">
        <f>(Comuni!$E2490/$E$7910)*100</f>
        <v>0.003784732748</v>
      </c>
      <c r="G2490" s="13">
        <f t="array" ref="G2490">Comuni!$E2490/XLOOKUP(B2490,Ripartizione_Geografica!$C$2:$C$21,Ripartizione_Geografica!$D$2:$D$21)*100</f>
        <v>0.02317564927</v>
      </c>
      <c r="H2490" s="13" t="str">
        <f t="shared" si="1"/>
        <v/>
      </c>
      <c r="I2490" s="13" t="str">
        <f t="array" ref="I2490">XLOOKUP(B2490,Ripartizione_Geografica!$C$2:$C$21,Ripartizione_Geografica!$B$2:$B$21)</f>
        <v>Nord-ovest</v>
      </c>
    </row>
    <row r="2491" ht="14.25" customHeight="1">
      <c r="A2491" s="13" t="s">
        <v>2549</v>
      </c>
      <c r="B2491" s="13" t="s">
        <v>23</v>
      </c>
      <c r="C2491" s="13" t="str">
        <f t="array" ref="C2491">XLOOKUP(D2491,Province!$B$2:$B$108,Province!$A$2:$A$108)</f>
        <v>Cremona</v>
      </c>
      <c r="D2491" s="13" t="s">
        <v>2445</v>
      </c>
      <c r="E2491" s="13">
        <v>678.0</v>
      </c>
      <c r="F2491" s="13">
        <f>(Comuni!$E2491/$E$7910)*100</f>
        <v>0.001140973234</v>
      </c>
      <c r="G2491" s="13">
        <f t="array" ref="G2491">Comuni!$E2491/XLOOKUP(B2491,Ripartizione_Geografica!$C$2:$C$21,Ripartizione_Geografica!$D$2:$D$21)*100</f>
        <v>0.006986700846</v>
      </c>
      <c r="H2491" s="13" t="str">
        <f t="shared" si="1"/>
        <v/>
      </c>
      <c r="I2491" s="13" t="str">
        <f t="array" ref="I2491">XLOOKUP(B2491,Ripartizione_Geografica!$C$2:$C$21,Ripartizione_Geografica!$B$2:$B$21)</f>
        <v>Nord-ovest</v>
      </c>
    </row>
    <row r="2492" ht="14.25" customHeight="1">
      <c r="A2492" s="13" t="s">
        <v>2550</v>
      </c>
      <c r="B2492" s="13" t="s">
        <v>23</v>
      </c>
      <c r="C2492" s="13" t="str">
        <f t="array" ref="C2492">XLOOKUP(D2492,Province!$B$2:$B$108,Province!$A$2:$A$108)</f>
        <v>Cremona</v>
      </c>
      <c r="D2492" s="13" t="s">
        <v>2445</v>
      </c>
      <c r="E2492" s="13">
        <v>2882.0</v>
      </c>
      <c r="F2492" s="13">
        <f>(Comuni!$E2492/$E$7910)*100</f>
        <v>0.00484997767</v>
      </c>
      <c r="G2492" s="13">
        <f t="array" ref="G2492">Comuni!$E2492/XLOOKUP(B2492,Ripartizione_Geografica!$C$2:$C$21,Ripartizione_Geografica!$D$2:$D$21)*100</f>
        <v>0.02969863103</v>
      </c>
      <c r="H2492" s="13" t="str">
        <f t="shared" si="1"/>
        <v/>
      </c>
      <c r="I2492" s="13" t="str">
        <f t="array" ref="I2492">XLOOKUP(B2492,Ripartizione_Geografica!$C$2:$C$21,Ripartizione_Geografica!$B$2:$B$21)</f>
        <v>Nord-ovest</v>
      </c>
    </row>
    <row r="2493" ht="14.25" customHeight="1">
      <c r="A2493" s="13" t="s">
        <v>2551</v>
      </c>
      <c r="B2493" s="13" t="s">
        <v>23</v>
      </c>
      <c r="C2493" s="13" t="str">
        <f t="array" ref="C2493">XLOOKUP(D2493,Province!$B$2:$B$108,Province!$A$2:$A$108)</f>
        <v>Cremona</v>
      </c>
      <c r="D2493" s="13" t="s">
        <v>2445</v>
      </c>
      <c r="E2493" s="13">
        <v>1760.0</v>
      </c>
      <c r="F2493" s="13">
        <f>(Comuni!$E2493/$E$7910)*100</f>
        <v>0.002961818425</v>
      </c>
      <c r="G2493" s="13">
        <f t="array" ref="G2493">Comuni!$E2493/XLOOKUP(B2493,Ripartizione_Geografica!$C$2:$C$21,Ripartizione_Geografica!$D$2:$D$21)*100</f>
        <v>0.01813656857</v>
      </c>
      <c r="H2493" s="13" t="str">
        <f t="shared" si="1"/>
        <v/>
      </c>
      <c r="I2493" s="13" t="str">
        <f t="array" ref="I2493">XLOOKUP(B2493,Ripartizione_Geografica!$C$2:$C$21,Ripartizione_Geografica!$B$2:$B$21)</f>
        <v>Nord-ovest</v>
      </c>
    </row>
    <row r="2494" ht="14.25" customHeight="1">
      <c r="A2494" s="13" t="s">
        <v>2552</v>
      </c>
      <c r="B2494" s="13" t="s">
        <v>23</v>
      </c>
      <c r="C2494" s="13" t="str">
        <f t="array" ref="C2494">XLOOKUP(D2494,Province!$B$2:$B$108,Province!$A$2:$A$108)</f>
        <v>Cremona</v>
      </c>
      <c r="D2494" s="13" t="s">
        <v>2445</v>
      </c>
      <c r="E2494" s="13">
        <v>3869.0</v>
      </c>
      <c r="F2494" s="13">
        <f>(Comuni!$E2494/$E$7910)*100</f>
        <v>0.00651095198</v>
      </c>
      <c r="G2494" s="13">
        <f t="array" ref="G2494">Comuni!$E2494/XLOOKUP(B2494,Ripartizione_Geografica!$C$2:$C$21,Ripartizione_Geografica!$D$2:$D$21)*100</f>
        <v>0.03986953624</v>
      </c>
      <c r="H2494" s="13" t="str">
        <f t="shared" si="1"/>
        <v/>
      </c>
      <c r="I2494" s="13" t="str">
        <f t="array" ref="I2494">XLOOKUP(B2494,Ripartizione_Geografica!$C$2:$C$21,Ripartizione_Geografica!$B$2:$B$21)</f>
        <v>Nord-ovest</v>
      </c>
    </row>
    <row r="2495" ht="14.25" customHeight="1">
      <c r="A2495" s="13" t="s">
        <v>2553</v>
      </c>
      <c r="B2495" s="13" t="s">
        <v>23</v>
      </c>
      <c r="C2495" s="13" t="str">
        <f t="array" ref="C2495">XLOOKUP(D2495,Province!$B$2:$B$108,Province!$A$2:$A$108)</f>
        <v>Cremona</v>
      </c>
      <c r="D2495" s="13" t="s">
        <v>2445</v>
      </c>
      <c r="E2495" s="13">
        <v>4460.0</v>
      </c>
      <c r="F2495" s="13">
        <f>(Comuni!$E2495/$E$7910)*100</f>
        <v>0.007505517144</v>
      </c>
      <c r="G2495" s="13">
        <f t="array" ref="G2495">Comuni!$E2495/XLOOKUP(B2495,Ripartizione_Geografica!$C$2:$C$21,Ripartizione_Geografica!$D$2:$D$21)*100</f>
        <v>0.04595971353</v>
      </c>
      <c r="H2495" s="13" t="str">
        <f t="shared" si="1"/>
        <v/>
      </c>
      <c r="I2495" s="13" t="str">
        <f t="array" ref="I2495">XLOOKUP(B2495,Ripartizione_Geografica!$C$2:$C$21,Ripartizione_Geografica!$B$2:$B$21)</f>
        <v>Nord-ovest</v>
      </c>
    </row>
    <row r="2496" ht="14.25" customHeight="1">
      <c r="A2496" s="13" t="s">
        <v>2554</v>
      </c>
      <c r="B2496" s="13" t="s">
        <v>23</v>
      </c>
      <c r="C2496" s="13" t="str">
        <f t="array" ref="C2496">XLOOKUP(D2496,Province!$B$2:$B$108,Province!$A$2:$A$108)</f>
        <v>Cremona</v>
      </c>
      <c r="D2496" s="13" t="s">
        <v>2445</v>
      </c>
      <c r="E2496" s="13">
        <v>3991.0</v>
      </c>
      <c r="F2496" s="13">
        <f>(Comuni!$E2496/$E$7910)*100</f>
        <v>0.006716259848</v>
      </c>
      <c r="G2496" s="13">
        <f t="array" ref="G2496">Comuni!$E2496/XLOOKUP(B2496,Ripartizione_Geografica!$C$2:$C$21,Ripartizione_Geografica!$D$2:$D$21)*100</f>
        <v>0.0411267302</v>
      </c>
      <c r="H2496" s="13" t="str">
        <f t="shared" si="1"/>
        <v/>
      </c>
      <c r="I2496" s="13" t="str">
        <f t="array" ref="I2496">XLOOKUP(B2496,Ripartizione_Geografica!$C$2:$C$21,Ripartizione_Geografica!$B$2:$B$21)</f>
        <v>Nord-ovest</v>
      </c>
    </row>
    <row r="2497" ht="14.25" customHeight="1">
      <c r="A2497" s="13" t="s">
        <v>2555</v>
      </c>
      <c r="B2497" s="13" t="s">
        <v>23</v>
      </c>
      <c r="C2497" s="13" t="str">
        <f t="array" ref="C2497">XLOOKUP(D2497,Province!$B$2:$B$108,Province!$A$2:$A$108)</f>
        <v>Cremona</v>
      </c>
      <c r="D2497" s="13" t="s">
        <v>2445</v>
      </c>
      <c r="E2497" s="13">
        <v>578.0</v>
      </c>
      <c r="F2497" s="13">
        <f>(Comuni!$E2497/$E$7910)*100</f>
        <v>0.0009726880963</v>
      </c>
      <c r="G2497" s="13">
        <f t="array" ref="G2497">Comuni!$E2497/XLOOKUP(B2497,Ripartizione_Geografica!$C$2:$C$21,Ripartizione_Geografica!$D$2:$D$21)*100</f>
        <v>0.005956213995</v>
      </c>
      <c r="H2497" s="13" t="str">
        <f t="shared" si="1"/>
        <v/>
      </c>
      <c r="I2497" s="13" t="str">
        <f t="array" ref="I2497">XLOOKUP(B2497,Ripartizione_Geografica!$C$2:$C$21,Ripartizione_Geografica!$B$2:$B$21)</f>
        <v>Nord-ovest</v>
      </c>
    </row>
    <row r="2498" ht="14.25" customHeight="1">
      <c r="A2498" s="13" t="s">
        <v>2556</v>
      </c>
      <c r="B2498" s="13" t="s">
        <v>23</v>
      </c>
      <c r="C2498" s="13" t="str">
        <f t="array" ref="C2498">XLOOKUP(D2498,Province!$B$2:$B$108,Province!$A$2:$A$108)</f>
        <v>Cremona</v>
      </c>
      <c r="D2498" s="13" t="s">
        <v>2445</v>
      </c>
      <c r="E2498" s="13">
        <v>405.0</v>
      </c>
      <c r="F2498" s="13">
        <f>(Comuni!$E2498/$E$7910)*100</f>
        <v>0.0006815548079</v>
      </c>
      <c r="G2498" s="13">
        <f t="array" ref="G2498">Comuni!$E2498/XLOOKUP(B2498,Ripartizione_Geografica!$C$2:$C$21,Ripartizione_Geografica!$D$2:$D$21)*100</f>
        <v>0.004173471744</v>
      </c>
      <c r="H2498" s="13" t="str">
        <f t="shared" si="1"/>
        <v/>
      </c>
      <c r="I2498" s="13" t="str">
        <f t="array" ref="I2498">XLOOKUP(B2498,Ripartizione_Geografica!$C$2:$C$21,Ripartizione_Geografica!$B$2:$B$21)</f>
        <v>Nord-ovest</v>
      </c>
    </row>
    <row r="2499" ht="14.25" customHeight="1">
      <c r="A2499" s="13" t="s">
        <v>2557</v>
      </c>
      <c r="B2499" s="13" t="s">
        <v>23</v>
      </c>
      <c r="C2499" s="13" t="str">
        <f t="array" ref="C2499">XLOOKUP(D2499,Province!$B$2:$B$108,Province!$A$2:$A$108)</f>
        <v>Cremona</v>
      </c>
      <c r="D2499" s="13" t="s">
        <v>2445</v>
      </c>
      <c r="E2499" s="13">
        <v>4132.0</v>
      </c>
      <c r="F2499" s="13">
        <f>(Comuni!$E2499/$E$7910)*100</f>
        <v>0.006953541892</v>
      </c>
      <c r="G2499" s="13">
        <f t="array" ref="G2499">Comuni!$E2499/XLOOKUP(B2499,Ripartizione_Geografica!$C$2:$C$21,Ripartizione_Geografica!$D$2:$D$21)*100</f>
        <v>0.04257971666</v>
      </c>
      <c r="H2499" s="13" t="str">
        <f t="shared" si="1"/>
        <v/>
      </c>
      <c r="I2499" s="13" t="str">
        <f t="array" ref="I2499">XLOOKUP(B2499,Ripartizione_Geografica!$C$2:$C$21,Ripartizione_Geografica!$B$2:$B$21)</f>
        <v>Nord-ovest</v>
      </c>
    </row>
    <row r="2500" ht="14.25" customHeight="1">
      <c r="A2500" s="13" t="s">
        <v>2558</v>
      </c>
      <c r="B2500" s="13" t="s">
        <v>23</v>
      </c>
      <c r="C2500" s="13" t="str">
        <f t="array" ref="C2500">XLOOKUP(D2500,Province!$B$2:$B$108,Province!$A$2:$A$108)</f>
        <v>Mantova</v>
      </c>
      <c r="D2500" s="13" t="s">
        <v>2559</v>
      </c>
      <c r="E2500" s="13">
        <v>2996.0</v>
      </c>
      <c r="F2500" s="13">
        <f>(Comuni!$E2500/$E$7910)*100</f>
        <v>0.005041822727</v>
      </c>
      <c r="G2500" s="13">
        <f t="array" ref="G2500">Comuni!$E2500/XLOOKUP(B2500,Ripartizione_Geografica!$C$2:$C$21,Ripartizione_Geografica!$D$2:$D$21)*100</f>
        <v>0.03087338604</v>
      </c>
      <c r="H2500" s="13" t="str">
        <f t="shared" si="1"/>
        <v/>
      </c>
      <c r="I2500" s="13" t="str">
        <f t="array" ref="I2500">XLOOKUP(B2500,Ripartizione_Geografica!$C$2:$C$21,Ripartizione_Geografica!$B$2:$B$21)</f>
        <v>Nord-ovest</v>
      </c>
    </row>
    <row r="2501" ht="14.25" customHeight="1">
      <c r="A2501" s="13" t="s">
        <v>2560</v>
      </c>
      <c r="B2501" s="13" t="s">
        <v>23</v>
      </c>
      <c r="C2501" s="13" t="str">
        <f t="array" ref="C2501">XLOOKUP(D2501,Province!$B$2:$B$108,Province!$A$2:$A$108)</f>
        <v>Mantova</v>
      </c>
      <c r="D2501" s="13" t="s">
        <v>2559</v>
      </c>
      <c r="E2501" s="13">
        <v>10077.0</v>
      </c>
      <c r="F2501" s="13">
        <f>(Comuni!$E2501/$E$7910)*100</f>
        <v>0.01695809333</v>
      </c>
      <c r="G2501" s="13">
        <f t="array" ref="G2501">Comuni!$E2501/XLOOKUP(B2501,Ripartizione_Geografica!$C$2:$C$21,Ripartizione_Geografica!$D$2:$D$21)*100</f>
        <v>0.1038421599</v>
      </c>
      <c r="H2501" s="13" t="str">
        <f t="shared" si="1"/>
        <v/>
      </c>
      <c r="I2501" s="13" t="str">
        <f t="array" ref="I2501">XLOOKUP(B2501,Ripartizione_Geografica!$C$2:$C$21,Ripartizione_Geografica!$B$2:$B$21)</f>
        <v>Nord-ovest</v>
      </c>
    </row>
    <row r="2502" ht="14.25" customHeight="1">
      <c r="A2502" s="13" t="s">
        <v>2561</v>
      </c>
      <c r="B2502" s="13" t="s">
        <v>23</v>
      </c>
      <c r="C2502" s="13" t="str">
        <f t="array" ref="C2502">XLOOKUP(D2502,Province!$B$2:$B$108,Province!$A$2:$A$108)</f>
        <v>Mantova</v>
      </c>
      <c r="D2502" s="13" t="s">
        <v>2559</v>
      </c>
      <c r="E2502" s="13">
        <v>5874.0</v>
      </c>
      <c r="F2502" s="13">
        <f>(Comuni!$E2502/$E$7910)*100</f>
        <v>0.009885068992</v>
      </c>
      <c r="G2502" s="13">
        <f t="array" ref="G2502">Comuni!$E2502/XLOOKUP(B2502,Ripartizione_Geografica!$C$2:$C$21,Ripartizione_Geografica!$D$2:$D$21)*100</f>
        <v>0.06053079759</v>
      </c>
      <c r="H2502" s="13" t="str">
        <f t="shared" si="1"/>
        <v/>
      </c>
      <c r="I2502" s="13" t="str">
        <f t="array" ref="I2502">XLOOKUP(B2502,Ripartizione_Geografica!$C$2:$C$21,Ripartizione_Geografica!$B$2:$B$21)</f>
        <v>Nord-ovest</v>
      </c>
    </row>
    <row r="2503" ht="14.25" customHeight="1">
      <c r="A2503" s="13" t="s">
        <v>2562</v>
      </c>
      <c r="B2503" s="13" t="s">
        <v>23</v>
      </c>
      <c r="C2503" s="13" t="str">
        <f t="array" ref="C2503">XLOOKUP(D2503,Province!$B$2:$B$108,Province!$A$2:$A$108)</f>
        <v>Mantova</v>
      </c>
      <c r="D2503" s="13" t="s">
        <v>2559</v>
      </c>
      <c r="E2503" s="13">
        <v>4181.0</v>
      </c>
      <c r="F2503" s="13">
        <f>(Comuni!$E2503/$E$7910)*100</f>
        <v>0.00703600161</v>
      </c>
      <c r="G2503" s="13">
        <f t="array" ref="G2503">Comuni!$E2503/XLOOKUP(B2503,Ripartizione_Geografica!$C$2:$C$21,Ripartizione_Geografica!$D$2:$D$21)*100</f>
        <v>0.04308465522</v>
      </c>
      <c r="H2503" s="13" t="str">
        <f t="shared" si="1"/>
        <v/>
      </c>
      <c r="I2503" s="13" t="str">
        <f t="array" ref="I2503">XLOOKUP(B2503,Ripartizione_Geografica!$C$2:$C$21,Ripartizione_Geografica!$B$2:$B$21)</f>
        <v>Nord-ovest</v>
      </c>
    </row>
    <row r="2504" ht="14.25" customHeight="1">
      <c r="A2504" s="13" t="s">
        <v>2563</v>
      </c>
      <c r="B2504" s="13" t="s">
        <v>23</v>
      </c>
      <c r="C2504" s="13" t="str">
        <f t="array" ref="C2504">XLOOKUP(D2504,Province!$B$2:$B$108,Province!$A$2:$A$108)</f>
        <v>Mantova</v>
      </c>
      <c r="D2504" s="13" t="s">
        <v>2559</v>
      </c>
      <c r="E2504" s="13">
        <v>4511.0</v>
      </c>
      <c r="F2504" s="13">
        <f>(Comuni!$E2504/$E$7910)*100</f>
        <v>0.007591342564</v>
      </c>
      <c r="G2504" s="13">
        <f t="array" ref="G2504">Comuni!$E2504/XLOOKUP(B2504,Ripartizione_Geografica!$C$2:$C$21,Ripartizione_Geografica!$D$2:$D$21)*100</f>
        <v>0.04648526182</v>
      </c>
      <c r="H2504" s="13" t="str">
        <f t="shared" si="1"/>
        <v/>
      </c>
      <c r="I2504" s="13" t="str">
        <f t="array" ref="I2504">XLOOKUP(B2504,Ripartizione_Geografica!$C$2:$C$21,Ripartizione_Geografica!$B$2:$B$21)</f>
        <v>Nord-ovest</v>
      </c>
    </row>
    <row r="2505" ht="14.25" customHeight="1">
      <c r="A2505" s="13" t="s">
        <v>2564</v>
      </c>
      <c r="B2505" s="13" t="s">
        <v>23</v>
      </c>
      <c r="C2505" s="13" t="str">
        <f t="array" ref="C2505">XLOOKUP(D2505,Province!$B$2:$B$108,Province!$A$2:$A$108)</f>
        <v>Mantova</v>
      </c>
      <c r="D2505" s="13" t="s">
        <v>2559</v>
      </c>
      <c r="E2505" s="13">
        <v>2204.0</v>
      </c>
      <c r="F2505" s="13">
        <f>(Comuni!$E2505/$E$7910)*100</f>
        <v>0.003709004436</v>
      </c>
      <c r="G2505" s="13">
        <f t="array" ref="G2505">Comuni!$E2505/XLOOKUP(B2505,Ripartizione_Geografica!$C$2:$C$21,Ripartizione_Geografica!$D$2:$D$21)*100</f>
        <v>0.02271193018</v>
      </c>
      <c r="H2505" s="13" t="str">
        <f t="shared" si="1"/>
        <v/>
      </c>
      <c r="I2505" s="13" t="str">
        <f t="array" ref="I2505">XLOOKUP(B2505,Ripartizione_Geografica!$C$2:$C$21,Ripartizione_Geografica!$B$2:$B$21)</f>
        <v>Nord-ovest</v>
      </c>
    </row>
    <row r="2506" ht="14.25" customHeight="1">
      <c r="A2506" s="13" t="s">
        <v>2565</v>
      </c>
      <c r="B2506" s="13" t="s">
        <v>23</v>
      </c>
      <c r="C2506" s="13" t="str">
        <f t="array" ref="C2506">XLOOKUP(D2506,Province!$B$2:$B$108,Province!$A$2:$A$108)</f>
        <v>Mantova</v>
      </c>
      <c r="D2506" s="13" t="s">
        <v>2559</v>
      </c>
      <c r="E2506" s="13">
        <v>2621.0</v>
      </c>
      <c r="F2506" s="13">
        <f>(Comuni!$E2506/$E$7910)*100</f>
        <v>0.004410753461</v>
      </c>
      <c r="G2506" s="13">
        <f t="array" ref="G2506">Comuni!$E2506/XLOOKUP(B2506,Ripartizione_Geografica!$C$2:$C$21,Ripartizione_Geografica!$D$2:$D$21)*100</f>
        <v>0.02700906035</v>
      </c>
      <c r="H2506" s="13" t="str">
        <f t="shared" si="1"/>
        <v/>
      </c>
      <c r="I2506" s="13" t="str">
        <f t="array" ref="I2506">XLOOKUP(B2506,Ripartizione_Geografica!$C$2:$C$21,Ripartizione_Geografica!$B$2:$B$21)</f>
        <v>Nord-ovest</v>
      </c>
    </row>
    <row r="2507" ht="14.25" customHeight="1">
      <c r="A2507" s="13" t="s">
        <v>2566</v>
      </c>
      <c r="B2507" s="13" t="s">
        <v>23</v>
      </c>
      <c r="C2507" s="13" t="str">
        <f t="array" ref="C2507">XLOOKUP(D2507,Province!$B$2:$B$108,Province!$A$2:$A$108)</f>
        <v>Mantova</v>
      </c>
      <c r="D2507" s="13" t="s">
        <v>2559</v>
      </c>
      <c r="E2507" s="13">
        <v>1551.0</v>
      </c>
      <c r="F2507" s="13">
        <f>(Comuni!$E2507/$E$7910)*100</f>
        <v>0.002610102487</v>
      </c>
      <c r="G2507" s="13">
        <f t="array" ref="G2507">Comuni!$E2507/XLOOKUP(B2507,Ripartizione_Geografica!$C$2:$C$21,Ripartizione_Geografica!$D$2:$D$21)*100</f>
        <v>0.01598285105</v>
      </c>
      <c r="H2507" s="13" t="str">
        <f t="shared" si="1"/>
        <v/>
      </c>
      <c r="I2507" s="13" t="str">
        <f t="array" ref="I2507">XLOOKUP(B2507,Ripartizione_Geografica!$C$2:$C$21,Ripartizione_Geografica!$B$2:$B$21)</f>
        <v>Nord-ovest</v>
      </c>
    </row>
    <row r="2508" ht="14.25" customHeight="1">
      <c r="A2508" s="13" t="s">
        <v>2567</v>
      </c>
      <c r="B2508" s="13" t="s">
        <v>23</v>
      </c>
      <c r="C2508" s="13" t="str">
        <f t="array" ref="C2508">XLOOKUP(D2508,Province!$B$2:$B$108,Province!$A$2:$A$108)</f>
        <v>Mantova</v>
      </c>
      <c r="D2508" s="13" t="s">
        <v>2559</v>
      </c>
      <c r="E2508" s="13">
        <v>3069.0</v>
      </c>
      <c r="F2508" s="13">
        <f>(Comuni!$E2508/$E$7910)*100</f>
        <v>0.005164670878</v>
      </c>
      <c r="G2508" s="13">
        <f t="array" ref="G2508">Comuni!$E2508/XLOOKUP(B2508,Ripartizione_Geografica!$C$2:$C$21,Ripartizione_Geografica!$D$2:$D$21)*100</f>
        <v>0.03162564144</v>
      </c>
      <c r="H2508" s="13" t="str">
        <f t="shared" si="1"/>
        <v/>
      </c>
      <c r="I2508" s="13" t="str">
        <f t="array" ref="I2508">XLOOKUP(B2508,Ripartizione_Geografica!$C$2:$C$21,Ripartizione_Geografica!$B$2:$B$21)</f>
        <v>Nord-ovest</v>
      </c>
    </row>
    <row r="2509" ht="14.25" customHeight="1">
      <c r="A2509" s="13" t="s">
        <v>2568</v>
      </c>
      <c r="B2509" s="13" t="s">
        <v>23</v>
      </c>
      <c r="C2509" s="13" t="str">
        <f t="array" ref="C2509">XLOOKUP(D2509,Province!$B$2:$B$108,Province!$A$2:$A$108)</f>
        <v>Mantova</v>
      </c>
      <c r="D2509" s="13" t="s">
        <v>2559</v>
      </c>
      <c r="E2509" s="13">
        <v>4787.0</v>
      </c>
      <c r="F2509" s="13">
        <f>(Comuni!$E2509/$E$7910)*100</f>
        <v>0.008055809545</v>
      </c>
      <c r="G2509" s="13">
        <f t="array" ref="G2509">Comuni!$E2509/XLOOKUP(B2509,Ripartizione_Geografica!$C$2:$C$21,Ripartizione_Geografica!$D$2:$D$21)*100</f>
        <v>0.04932940553</v>
      </c>
      <c r="H2509" s="13" t="str">
        <f t="shared" si="1"/>
        <v/>
      </c>
      <c r="I2509" s="13" t="str">
        <f t="array" ref="I2509">XLOOKUP(B2509,Ripartizione_Geografica!$C$2:$C$21,Ripartizione_Geografica!$B$2:$B$21)</f>
        <v>Nord-ovest</v>
      </c>
    </row>
    <row r="2510" ht="14.25" customHeight="1">
      <c r="A2510" s="13" t="s">
        <v>2569</v>
      </c>
      <c r="B2510" s="13" t="s">
        <v>23</v>
      </c>
      <c r="C2510" s="13" t="str">
        <f t="array" ref="C2510">XLOOKUP(D2510,Province!$B$2:$B$108,Province!$A$2:$A$108)</f>
        <v>Mantova</v>
      </c>
      <c r="D2510" s="13" t="s">
        <v>2559</v>
      </c>
      <c r="E2510" s="13">
        <v>12065.0</v>
      </c>
      <c r="F2510" s="13">
        <f>(Comuni!$E2510/$E$7910)*100</f>
        <v>0.02030360187</v>
      </c>
      <c r="G2510" s="13">
        <f t="array" ref="G2510">Comuni!$E2510/XLOOKUP(B2510,Ripartizione_Geografica!$C$2:$C$21,Ripartizione_Geografica!$D$2:$D$21)*100</f>
        <v>0.1243282385</v>
      </c>
      <c r="H2510" s="13" t="str">
        <f t="shared" si="1"/>
        <v/>
      </c>
      <c r="I2510" s="13" t="str">
        <f t="array" ref="I2510">XLOOKUP(B2510,Ripartizione_Geografica!$C$2:$C$21,Ripartizione_Geografica!$B$2:$B$21)</f>
        <v>Nord-ovest</v>
      </c>
    </row>
    <row r="2511" ht="14.25" customHeight="1">
      <c r="A2511" s="13" t="s">
        <v>2570</v>
      </c>
      <c r="B2511" s="13" t="s">
        <v>23</v>
      </c>
      <c r="C2511" s="13" t="str">
        <f t="array" ref="C2511">XLOOKUP(D2511,Province!$B$2:$B$108,Province!$A$2:$A$108)</f>
        <v>Mantova</v>
      </c>
      <c r="D2511" s="13" t="s">
        <v>2559</v>
      </c>
      <c r="E2511" s="13">
        <v>5205.0</v>
      </c>
      <c r="F2511" s="13">
        <f>(Comuni!$E2511/$E$7910)*100</f>
        <v>0.00875924142</v>
      </c>
      <c r="G2511" s="13">
        <f t="array" ref="G2511">Comuni!$E2511/XLOOKUP(B2511,Ripartizione_Geografica!$C$2:$C$21,Ripartizione_Geografica!$D$2:$D$21)*100</f>
        <v>0.05363684056</v>
      </c>
      <c r="H2511" s="13" t="str">
        <f t="shared" si="1"/>
        <v/>
      </c>
      <c r="I2511" s="13" t="str">
        <f t="array" ref="I2511">XLOOKUP(B2511,Ripartizione_Geografica!$C$2:$C$21,Ripartizione_Geografica!$B$2:$B$21)</f>
        <v>Nord-ovest</v>
      </c>
    </row>
    <row r="2512" ht="14.25" customHeight="1">
      <c r="A2512" s="13" t="s">
        <v>2571</v>
      </c>
      <c r="B2512" s="13" t="s">
        <v>23</v>
      </c>
      <c r="C2512" s="13" t="str">
        <f t="array" ref="C2512">XLOOKUP(D2512,Province!$B$2:$B$108,Province!$A$2:$A$108)</f>
        <v>Mantova</v>
      </c>
      <c r="D2512" s="13" t="s">
        <v>2559</v>
      </c>
      <c r="E2512" s="13">
        <v>22052.0</v>
      </c>
      <c r="F2512" s="13">
        <f>(Comuni!$E2512/$E$7910)*100</f>
        <v>0.03711023858</v>
      </c>
      <c r="G2512" s="13">
        <f t="array" ref="G2512">Comuni!$E2512/XLOOKUP(B2512,Ripartizione_Geografica!$C$2:$C$21,Ripartizione_Geografica!$D$2:$D$21)*100</f>
        <v>0.2272429603</v>
      </c>
      <c r="H2512" s="13" t="str">
        <f t="shared" si="1"/>
        <v/>
      </c>
      <c r="I2512" s="13" t="str">
        <f t="array" ref="I2512">XLOOKUP(B2512,Ripartizione_Geografica!$C$2:$C$21,Ripartizione_Geografica!$B$2:$B$21)</f>
        <v>Nord-ovest</v>
      </c>
    </row>
    <row r="2513" ht="14.25" customHeight="1">
      <c r="A2513" s="13" t="s">
        <v>2572</v>
      </c>
      <c r="B2513" s="13" t="s">
        <v>23</v>
      </c>
      <c r="C2513" s="13" t="str">
        <f t="array" ref="C2513">XLOOKUP(D2513,Province!$B$2:$B$108,Province!$A$2:$A$108)</f>
        <v>Mantova</v>
      </c>
      <c r="D2513" s="13" t="s">
        <v>2559</v>
      </c>
      <c r="E2513" s="13">
        <v>3911.0</v>
      </c>
      <c r="F2513" s="13">
        <f>(Comuni!$E2513/$E$7910)*100</f>
        <v>0.006581631738</v>
      </c>
      <c r="G2513" s="13">
        <f t="array" ref="G2513">Comuni!$E2513/XLOOKUP(B2513,Ripartizione_Geografica!$C$2:$C$21,Ripartizione_Geografica!$D$2:$D$21)*100</f>
        <v>0.04030234072</v>
      </c>
      <c r="H2513" s="13" t="str">
        <f t="shared" si="1"/>
        <v/>
      </c>
      <c r="I2513" s="13" t="str">
        <f t="array" ref="I2513">XLOOKUP(B2513,Ripartizione_Geografica!$C$2:$C$21,Ripartizione_Geografica!$B$2:$B$21)</f>
        <v>Nord-ovest</v>
      </c>
    </row>
    <row r="2514" ht="14.25" customHeight="1">
      <c r="A2514" s="13" t="s">
        <v>2573</v>
      </c>
      <c r="B2514" s="13" t="s">
        <v>23</v>
      </c>
      <c r="C2514" s="13" t="str">
        <f t="array" ref="C2514">XLOOKUP(D2514,Province!$B$2:$B$108,Province!$A$2:$A$108)</f>
        <v>Mantova</v>
      </c>
      <c r="D2514" s="13" t="s">
        <v>2559</v>
      </c>
      <c r="E2514" s="13">
        <v>2712.0</v>
      </c>
      <c r="F2514" s="13">
        <f>(Comuni!$E2514/$E$7910)*100</f>
        <v>0.004563892936</v>
      </c>
      <c r="G2514" s="13">
        <f t="array" ref="G2514">Comuni!$E2514/XLOOKUP(B2514,Ripartizione_Geografica!$C$2:$C$21,Ripartizione_Geografica!$D$2:$D$21)*100</f>
        <v>0.02794680338</v>
      </c>
      <c r="H2514" s="13" t="str">
        <f t="shared" si="1"/>
        <v/>
      </c>
      <c r="I2514" s="13" t="str">
        <f t="array" ref="I2514">XLOOKUP(B2514,Ripartizione_Geografica!$C$2:$C$21,Ripartizione_Geografica!$B$2:$B$21)</f>
        <v>Nord-ovest</v>
      </c>
    </row>
    <row r="2515" ht="14.25" customHeight="1">
      <c r="A2515" s="13" t="s">
        <v>2574</v>
      </c>
      <c r="B2515" s="13" t="s">
        <v>23</v>
      </c>
      <c r="C2515" s="13" t="str">
        <f t="array" ref="C2515">XLOOKUP(D2515,Province!$B$2:$B$108,Province!$A$2:$A$108)</f>
        <v>Mantova</v>
      </c>
      <c r="D2515" s="13" t="s">
        <v>2559</v>
      </c>
      <c r="E2515" s="13">
        <v>1169.0</v>
      </c>
      <c r="F2515" s="13">
        <f>(Comuni!$E2515/$E$7910)*100</f>
        <v>0.00196725326</v>
      </c>
      <c r="G2515" s="13">
        <f t="array" ref="G2515">Comuni!$E2515/XLOOKUP(B2515,Ripartizione_Geografica!$C$2:$C$21,Ripartizione_Geografica!$D$2:$D$21)*100</f>
        <v>0.01204639128</v>
      </c>
      <c r="H2515" s="13" t="str">
        <f t="shared" si="1"/>
        <v/>
      </c>
      <c r="I2515" s="13" t="str">
        <f t="array" ref="I2515">XLOOKUP(B2515,Ripartizione_Geografica!$C$2:$C$21,Ripartizione_Geografica!$B$2:$B$21)</f>
        <v>Nord-ovest</v>
      </c>
    </row>
    <row r="2516" ht="14.25" customHeight="1">
      <c r="A2516" s="13" t="s">
        <v>2575</v>
      </c>
      <c r="B2516" s="13" t="s">
        <v>23</v>
      </c>
      <c r="C2516" s="13" t="str">
        <f t="array" ref="C2516">XLOOKUP(D2516,Province!$B$2:$B$108,Province!$A$2:$A$108)</f>
        <v>Mantova</v>
      </c>
      <c r="D2516" s="13" t="s">
        <v>2559</v>
      </c>
      <c r="E2516" s="13">
        <v>14570.0</v>
      </c>
      <c r="F2516" s="13">
        <f>(Comuni!$E2516/$E$7910)*100</f>
        <v>0.02451914457</v>
      </c>
      <c r="G2516" s="13">
        <f t="array" ref="G2516">Comuni!$E2516/XLOOKUP(B2516,Ripartizione_Geografica!$C$2:$C$21,Ripartizione_Geografica!$D$2:$D$21)*100</f>
        <v>0.1501419341</v>
      </c>
      <c r="H2516" s="13" t="str">
        <f t="shared" si="1"/>
        <v/>
      </c>
      <c r="I2516" s="13" t="str">
        <f t="array" ref="I2516">XLOOKUP(B2516,Ripartizione_Geografica!$C$2:$C$21,Ripartizione_Geografica!$B$2:$B$21)</f>
        <v>Nord-ovest</v>
      </c>
    </row>
    <row r="2517" ht="14.25" customHeight="1">
      <c r="A2517" s="13" t="s">
        <v>2576</v>
      </c>
      <c r="B2517" s="13" t="s">
        <v>23</v>
      </c>
      <c r="C2517" s="13" t="str">
        <f t="array" ref="C2517">XLOOKUP(D2517,Province!$B$2:$B$108,Province!$A$2:$A$108)</f>
        <v>Mantova</v>
      </c>
      <c r="D2517" s="13" t="s">
        <v>2559</v>
      </c>
      <c r="E2517" s="13">
        <v>3385.0</v>
      </c>
      <c r="F2517" s="13">
        <f>(Comuni!$E2517/$E$7910)*100</f>
        <v>0.005696451913</v>
      </c>
      <c r="G2517" s="13">
        <f t="array" ref="G2517">Comuni!$E2517/XLOOKUP(B2517,Ripartizione_Geografica!$C$2:$C$21,Ripartizione_Geografica!$D$2:$D$21)*100</f>
        <v>0.03488197989</v>
      </c>
      <c r="H2517" s="13" t="str">
        <f t="shared" si="1"/>
        <v/>
      </c>
      <c r="I2517" s="13" t="str">
        <f t="array" ref="I2517">XLOOKUP(B2517,Ripartizione_Geografica!$C$2:$C$21,Ripartizione_Geografica!$B$2:$B$21)</f>
        <v>Nord-ovest</v>
      </c>
    </row>
    <row r="2518" ht="14.25" customHeight="1">
      <c r="A2518" s="13" t="s">
        <v>2577</v>
      </c>
      <c r="B2518" s="13" t="s">
        <v>23</v>
      </c>
      <c r="C2518" s="13" t="str">
        <f t="array" ref="C2518">XLOOKUP(D2518,Province!$B$2:$B$108,Province!$A$2:$A$108)</f>
        <v>Mantova</v>
      </c>
      <c r="D2518" s="13" t="s">
        <v>2559</v>
      </c>
      <c r="E2518" s="13">
        <v>2968.0</v>
      </c>
      <c r="F2518" s="13">
        <f>(Comuni!$E2518/$E$7910)*100</f>
        <v>0.004994702889</v>
      </c>
      <c r="G2518" s="13">
        <f t="array" ref="G2518">Comuni!$E2518/XLOOKUP(B2518,Ripartizione_Geografica!$C$2:$C$21,Ripartizione_Geografica!$D$2:$D$21)*100</f>
        <v>0.03058484972</v>
      </c>
      <c r="H2518" s="13" t="str">
        <f t="shared" si="1"/>
        <v/>
      </c>
      <c r="I2518" s="13" t="str">
        <f t="array" ref="I2518">XLOOKUP(B2518,Ripartizione_Geografica!$C$2:$C$21,Ripartizione_Geografica!$B$2:$B$21)</f>
        <v>Nord-ovest</v>
      </c>
    </row>
    <row r="2519" ht="14.25" customHeight="1">
      <c r="A2519" s="13" t="s">
        <v>2578</v>
      </c>
      <c r="B2519" s="13" t="s">
        <v>23</v>
      </c>
      <c r="C2519" s="13" t="str">
        <f t="array" ref="C2519">XLOOKUP(D2519,Province!$B$2:$B$108,Province!$A$2:$A$108)</f>
        <v>Mantova</v>
      </c>
      <c r="D2519" s="13" t="s">
        <v>2559</v>
      </c>
      <c r="E2519" s="13">
        <v>2392.0</v>
      </c>
      <c r="F2519" s="13">
        <f>(Comuni!$E2519/$E$7910)*100</f>
        <v>0.004025380495</v>
      </c>
      <c r="G2519" s="13">
        <f t="array" ref="G2519">Comuni!$E2519/XLOOKUP(B2519,Ripartizione_Geografica!$C$2:$C$21,Ripartizione_Geografica!$D$2:$D$21)*100</f>
        <v>0.02464924546</v>
      </c>
      <c r="H2519" s="13" t="str">
        <f t="shared" si="1"/>
        <v/>
      </c>
      <c r="I2519" s="13" t="str">
        <f t="array" ref="I2519">XLOOKUP(B2519,Ripartizione_Geografica!$C$2:$C$21,Ripartizione_Geografica!$B$2:$B$21)</f>
        <v>Nord-ovest</v>
      </c>
    </row>
    <row r="2520" ht="14.25" customHeight="1">
      <c r="A2520" s="13" t="s">
        <v>2579</v>
      </c>
      <c r="B2520" s="13" t="s">
        <v>23</v>
      </c>
      <c r="C2520" s="13" t="str">
        <f t="array" ref="C2520">XLOOKUP(D2520,Province!$B$2:$B$108,Province!$A$2:$A$108)</f>
        <v>Mantova</v>
      </c>
      <c r="D2520" s="13" t="s">
        <v>2559</v>
      </c>
      <c r="E2520" s="13">
        <v>10289.0</v>
      </c>
      <c r="F2520" s="13">
        <f>(Comuni!$E2520/$E$7910)*100</f>
        <v>0.01731485782</v>
      </c>
      <c r="G2520" s="13">
        <f t="array" ref="G2520">Comuni!$E2520/XLOOKUP(B2520,Ripartizione_Geografica!$C$2:$C$21,Ripartizione_Geografica!$D$2:$D$21)*100</f>
        <v>0.106026792</v>
      </c>
      <c r="H2520" s="13" t="str">
        <f t="shared" si="1"/>
        <v/>
      </c>
      <c r="I2520" s="13" t="str">
        <f t="array" ref="I2520">XLOOKUP(B2520,Ripartizione_Geografica!$C$2:$C$21,Ripartizione_Geografica!$B$2:$B$21)</f>
        <v>Nord-ovest</v>
      </c>
    </row>
    <row r="2521" ht="14.25" customHeight="1">
      <c r="A2521" s="13" t="s">
        <v>2580</v>
      </c>
      <c r="B2521" s="13" t="s">
        <v>23</v>
      </c>
      <c r="C2521" s="13" t="str">
        <f t="array" ref="C2521">XLOOKUP(D2521,Province!$B$2:$B$108,Province!$A$2:$A$108)</f>
        <v>Mantova</v>
      </c>
      <c r="D2521" s="13" t="s">
        <v>2559</v>
      </c>
      <c r="E2521" s="13">
        <v>9138.0</v>
      </c>
      <c r="F2521" s="13">
        <f>(Comuni!$E2521/$E$7910)*100</f>
        <v>0.01537789589</v>
      </c>
      <c r="G2521" s="13">
        <f t="array" ref="G2521">Comuni!$E2521/XLOOKUP(B2521,Ripartizione_Geografica!$C$2:$C$21,Ripartizione_Geografica!$D$2:$D$21)*100</f>
        <v>0.09416588839</v>
      </c>
      <c r="H2521" s="13" t="str">
        <f t="shared" si="1"/>
        <v/>
      </c>
      <c r="I2521" s="13" t="str">
        <f t="array" ref="I2521">XLOOKUP(B2521,Ripartizione_Geografica!$C$2:$C$21,Ripartizione_Geografica!$B$2:$B$21)</f>
        <v>Nord-ovest</v>
      </c>
    </row>
    <row r="2522" ht="14.25" customHeight="1">
      <c r="A2522" s="13" t="s">
        <v>2581</v>
      </c>
      <c r="B2522" s="13" t="s">
        <v>23</v>
      </c>
      <c r="C2522" s="13" t="str">
        <f t="array" ref="C2522">XLOOKUP(D2522,Province!$B$2:$B$108,Province!$A$2:$A$108)</f>
        <v>Mantova</v>
      </c>
      <c r="D2522" s="13" t="s">
        <v>2559</v>
      </c>
      <c r="E2522" s="13">
        <v>6147.0</v>
      </c>
      <c r="F2522" s="13">
        <f>(Comuni!$E2522/$E$7910)*100</f>
        <v>0.01034448742</v>
      </c>
      <c r="G2522" s="13">
        <f t="array" ref="G2522">Comuni!$E2522/XLOOKUP(B2522,Ripartizione_Geografica!$C$2:$C$21,Ripartizione_Geografica!$D$2:$D$21)*100</f>
        <v>0.0633440267</v>
      </c>
      <c r="H2522" s="13" t="str">
        <f t="shared" si="1"/>
        <v/>
      </c>
      <c r="I2522" s="13" t="str">
        <f t="array" ref="I2522">XLOOKUP(B2522,Ripartizione_Geografica!$C$2:$C$21,Ripartizione_Geografica!$B$2:$B$21)</f>
        <v>Nord-ovest</v>
      </c>
    </row>
    <row r="2523" ht="14.25" customHeight="1">
      <c r="A2523" s="13" t="s">
        <v>2582</v>
      </c>
      <c r="B2523" s="13" t="s">
        <v>23</v>
      </c>
      <c r="C2523" s="13" t="str">
        <f t="array" ref="C2523">XLOOKUP(D2523,Province!$B$2:$B$108,Province!$A$2:$A$108)</f>
        <v>Mantova</v>
      </c>
      <c r="D2523" s="13" t="s">
        <v>2559</v>
      </c>
      <c r="E2523" s="13">
        <v>1669.0</v>
      </c>
      <c r="F2523" s="13">
        <f>(Comuni!$E2523/$E$7910)*100</f>
        <v>0.002808678949</v>
      </c>
      <c r="G2523" s="13">
        <f t="array" ref="G2523">Comuni!$E2523/XLOOKUP(B2523,Ripartizione_Geografica!$C$2:$C$21,Ripartizione_Geografica!$D$2:$D$21)*100</f>
        <v>0.01719882553</v>
      </c>
      <c r="H2523" s="13" t="str">
        <f t="shared" si="1"/>
        <v/>
      </c>
      <c r="I2523" s="13" t="str">
        <f t="array" ref="I2523">XLOOKUP(B2523,Ripartizione_Geografica!$C$2:$C$21,Ripartizione_Geografica!$B$2:$B$21)</f>
        <v>Nord-ovest</v>
      </c>
    </row>
    <row r="2524" ht="14.25" customHeight="1">
      <c r="A2524" s="13" t="s">
        <v>2583</v>
      </c>
      <c r="B2524" s="13" t="s">
        <v>23</v>
      </c>
      <c r="C2524" s="13" t="str">
        <f t="array" ref="C2524">XLOOKUP(D2524,Province!$B$2:$B$108,Province!$A$2:$A$108)</f>
        <v>Mantova</v>
      </c>
      <c r="D2524" s="13" t="s">
        <v>2559</v>
      </c>
      <c r="E2524" s="13">
        <v>46649.0</v>
      </c>
      <c r="F2524" s="13">
        <f>(Comuni!$E2524/$E$7910)*100</f>
        <v>0.07850333391</v>
      </c>
      <c r="G2524" s="13">
        <f t="array" ref="G2524">Comuni!$E2524/XLOOKUP(B2524,Ripartizione_Geografica!$C$2:$C$21,Ripartizione_Geografica!$D$2:$D$21)*100</f>
        <v>0.4807118109</v>
      </c>
      <c r="H2524" s="13" t="str">
        <f t="shared" si="1"/>
        <v/>
      </c>
      <c r="I2524" s="13" t="str">
        <f t="array" ref="I2524">XLOOKUP(B2524,Ripartizione_Geografica!$C$2:$C$21,Ripartizione_Geografica!$B$2:$B$21)</f>
        <v>Nord-ovest</v>
      </c>
    </row>
    <row r="2525" ht="14.25" customHeight="1">
      <c r="A2525" s="13" t="s">
        <v>2584</v>
      </c>
      <c r="B2525" s="13" t="s">
        <v>23</v>
      </c>
      <c r="C2525" s="13" t="str">
        <f t="array" ref="C2525">XLOOKUP(D2525,Province!$B$2:$B$108,Province!$A$2:$A$108)</f>
        <v>Mantova</v>
      </c>
      <c r="D2525" s="13" t="s">
        <v>2559</v>
      </c>
      <c r="E2525" s="13">
        <v>6913.0</v>
      </c>
      <c r="F2525" s="13">
        <f>(Comuni!$E2525/$E$7910)*100</f>
        <v>0.01163355157</v>
      </c>
      <c r="G2525" s="13">
        <f t="array" ref="G2525">Comuni!$E2525/XLOOKUP(B2525,Ripartizione_Geografica!$C$2:$C$21,Ripartizione_Geografica!$D$2:$D$21)*100</f>
        <v>0.07123755597</v>
      </c>
      <c r="H2525" s="13" t="str">
        <f t="shared" si="1"/>
        <v/>
      </c>
      <c r="I2525" s="13" t="str">
        <f t="array" ref="I2525">XLOOKUP(B2525,Ripartizione_Geografica!$C$2:$C$21,Ripartizione_Geografica!$B$2:$B$21)</f>
        <v>Nord-ovest</v>
      </c>
    </row>
    <row r="2526" ht="14.25" customHeight="1">
      <c r="A2526" s="13" t="s">
        <v>2585</v>
      </c>
      <c r="B2526" s="13" t="s">
        <v>23</v>
      </c>
      <c r="C2526" s="13" t="str">
        <f t="array" ref="C2526">XLOOKUP(D2526,Province!$B$2:$B$108,Province!$A$2:$A$108)</f>
        <v>Mantova</v>
      </c>
      <c r="D2526" s="13" t="s">
        <v>2559</v>
      </c>
      <c r="E2526" s="13">
        <v>729.0</v>
      </c>
      <c r="F2526" s="13">
        <f>(Comuni!$E2526/$E$7910)*100</f>
        <v>0.001226798654</v>
      </c>
      <c r="G2526" s="13">
        <f t="array" ref="G2526">Comuni!$E2526/XLOOKUP(B2526,Ripartizione_Geografica!$C$2:$C$21,Ripartizione_Geografica!$D$2:$D$21)*100</f>
        <v>0.00751224914</v>
      </c>
      <c r="H2526" s="13" t="str">
        <f t="shared" si="1"/>
        <v/>
      </c>
      <c r="I2526" s="13" t="str">
        <f t="array" ref="I2526">XLOOKUP(B2526,Ripartizione_Geografica!$C$2:$C$21,Ripartizione_Geografica!$B$2:$B$21)</f>
        <v>Nord-ovest</v>
      </c>
    </row>
    <row r="2527" ht="14.25" customHeight="1">
      <c r="A2527" s="13" t="s">
        <v>2586</v>
      </c>
      <c r="B2527" s="13" t="s">
        <v>23</v>
      </c>
      <c r="C2527" s="13" t="str">
        <f t="array" ref="C2527">XLOOKUP(D2527,Province!$B$2:$B$108,Province!$A$2:$A$108)</f>
        <v>Mantova</v>
      </c>
      <c r="D2527" s="13" t="s">
        <v>2559</v>
      </c>
      <c r="E2527" s="13">
        <v>7759.0</v>
      </c>
      <c r="F2527" s="13">
        <f>(Comuni!$E2527/$E$7910)*100</f>
        <v>0.01305724384</v>
      </c>
      <c r="G2527" s="13">
        <f t="array" ref="G2527">Comuni!$E2527/XLOOKUP(B2527,Ripartizione_Geografica!$C$2:$C$21,Ripartizione_Geografica!$D$2:$D$21)*100</f>
        <v>0.07995547472</v>
      </c>
      <c r="H2527" s="13" t="str">
        <f t="shared" si="1"/>
        <v/>
      </c>
      <c r="I2527" s="13" t="str">
        <f t="array" ref="I2527">XLOOKUP(B2527,Ripartizione_Geografica!$C$2:$C$21,Ripartizione_Geografica!$B$2:$B$21)</f>
        <v>Nord-ovest</v>
      </c>
    </row>
    <row r="2528" ht="14.25" customHeight="1">
      <c r="A2528" s="13" t="s">
        <v>2587</v>
      </c>
      <c r="B2528" s="13" t="s">
        <v>23</v>
      </c>
      <c r="C2528" s="13" t="str">
        <f t="array" ref="C2528">XLOOKUP(D2528,Province!$B$2:$B$108,Province!$A$2:$A$108)</f>
        <v>Mantova</v>
      </c>
      <c r="D2528" s="13" t="s">
        <v>2559</v>
      </c>
      <c r="E2528" s="13">
        <v>4038.0</v>
      </c>
      <c r="F2528" s="13">
        <f>(Comuni!$E2528/$E$7910)*100</f>
        <v>0.006795353863</v>
      </c>
      <c r="G2528" s="13">
        <f t="array" ref="G2528">Comuni!$E2528/XLOOKUP(B2528,Ripartizione_Geografica!$C$2:$C$21,Ripartizione_Geografica!$D$2:$D$21)*100</f>
        <v>0.04161105902</v>
      </c>
      <c r="H2528" s="13" t="str">
        <f t="shared" si="1"/>
        <v/>
      </c>
      <c r="I2528" s="13" t="str">
        <f t="array" ref="I2528">XLOOKUP(B2528,Ripartizione_Geografica!$C$2:$C$21,Ripartizione_Geografica!$B$2:$B$21)</f>
        <v>Nord-ovest</v>
      </c>
    </row>
    <row r="2529" ht="14.25" customHeight="1">
      <c r="A2529" s="13" t="s">
        <v>2588</v>
      </c>
      <c r="B2529" s="13" t="s">
        <v>23</v>
      </c>
      <c r="C2529" s="13" t="str">
        <f t="array" ref="C2529">XLOOKUP(D2529,Province!$B$2:$B$108,Province!$A$2:$A$108)</f>
        <v>Mantova</v>
      </c>
      <c r="D2529" s="13" t="s">
        <v>2559</v>
      </c>
      <c r="E2529" s="13">
        <v>5923.0</v>
      </c>
      <c r="F2529" s="13">
        <f>(Comuni!$E2529/$E$7910)*100</f>
        <v>0.00996752871</v>
      </c>
      <c r="G2529" s="13">
        <f t="array" ref="G2529">Comuni!$E2529/XLOOKUP(B2529,Ripartizione_Geografica!$C$2:$C$21,Ripartizione_Geografica!$D$2:$D$21)*100</f>
        <v>0.06103573615</v>
      </c>
      <c r="H2529" s="13" t="str">
        <f t="shared" si="1"/>
        <v/>
      </c>
      <c r="I2529" s="13" t="str">
        <f t="array" ref="I2529">XLOOKUP(B2529,Ripartizione_Geografica!$C$2:$C$21,Ripartizione_Geografica!$B$2:$B$21)</f>
        <v>Nord-ovest</v>
      </c>
    </row>
    <row r="2530" ht="14.25" customHeight="1">
      <c r="A2530" s="13" t="s">
        <v>2589</v>
      </c>
      <c r="B2530" s="13" t="s">
        <v>23</v>
      </c>
      <c r="C2530" s="13" t="str">
        <f t="array" ref="C2530">XLOOKUP(D2530,Province!$B$2:$B$108,Province!$A$2:$A$108)</f>
        <v>Mantova</v>
      </c>
      <c r="D2530" s="13" t="s">
        <v>2559</v>
      </c>
      <c r="E2530" s="13">
        <v>4837.0</v>
      </c>
      <c r="F2530" s="13">
        <f>(Comuni!$E2530/$E$7910)*100</f>
        <v>0.008139952113</v>
      </c>
      <c r="G2530" s="13">
        <f t="array" ref="G2530">Comuni!$E2530/XLOOKUP(B2530,Ripartizione_Geografica!$C$2:$C$21,Ripartizione_Geografica!$D$2:$D$21)*100</f>
        <v>0.04984464895</v>
      </c>
      <c r="H2530" s="13" t="str">
        <f t="shared" si="1"/>
        <v/>
      </c>
      <c r="I2530" s="13" t="str">
        <f t="array" ref="I2530">XLOOKUP(B2530,Ripartizione_Geografica!$C$2:$C$21,Ripartizione_Geografica!$B$2:$B$21)</f>
        <v>Nord-ovest</v>
      </c>
    </row>
    <row r="2531" ht="14.25" customHeight="1">
      <c r="A2531" s="13" t="s">
        <v>2590</v>
      </c>
      <c r="B2531" s="13" t="s">
        <v>23</v>
      </c>
      <c r="C2531" s="13" t="str">
        <f t="array" ref="C2531">XLOOKUP(D2531,Province!$B$2:$B$108,Province!$A$2:$A$108)</f>
        <v>Mantova</v>
      </c>
      <c r="D2531" s="13" t="s">
        <v>2559</v>
      </c>
      <c r="E2531" s="13">
        <v>2516.0</v>
      </c>
      <c r="F2531" s="13">
        <f>(Comuni!$E2531/$E$7910)*100</f>
        <v>0.004234054066</v>
      </c>
      <c r="G2531" s="13">
        <f t="array" ref="G2531">Comuni!$E2531/XLOOKUP(B2531,Ripartizione_Geografica!$C$2:$C$21,Ripartizione_Geografica!$D$2:$D$21)*100</f>
        <v>0.02592704916</v>
      </c>
      <c r="H2531" s="13" t="str">
        <f t="shared" si="1"/>
        <v/>
      </c>
      <c r="I2531" s="13" t="str">
        <f t="array" ref="I2531">XLOOKUP(B2531,Ripartizione_Geografica!$C$2:$C$21,Ripartizione_Geografica!$B$2:$B$21)</f>
        <v>Nord-ovest</v>
      </c>
    </row>
    <row r="2532" ht="14.25" customHeight="1">
      <c r="A2532" s="13" t="s">
        <v>2591</v>
      </c>
      <c r="B2532" s="13" t="s">
        <v>23</v>
      </c>
      <c r="C2532" s="13" t="str">
        <f t="array" ref="C2532">XLOOKUP(D2532,Province!$B$2:$B$108,Province!$A$2:$A$108)</f>
        <v>Mantova</v>
      </c>
      <c r="D2532" s="13" t="s">
        <v>2559</v>
      </c>
      <c r="E2532" s="13">
        <v>6940.0</v>
      </c>
      <c r="F2532" s="13">
        <f>(Comuni!$E2532/$E$7910)*100</f>
        <v>0.01167898856</v>
      </c>
      <c r="G2532" s="13">
        <f t="array" ref="G2532">Comuni!$E2532/XLOOKUP(B2532,Ripartizione_Geografica!$C$2:$C$21,Ripartizione_Geografica!$D$2:$D$21)*100</f>
        <v>0.07151578742</v>
      </c>
      <c r="H2532" s="13" t="str">
        <f t="shared" si="1"/>
        <v/>
      </c>
      <c r="I2532" s="13" t="str">
        <f t="array" ref="I2532">XLOOKUP(B2532,Ripartizione_Geografica!$C$2:$C$21,Ripartizione_Geografica!$B$2:$B$21)</f>
        <v>Nord-ovest</v>
      </c>
    </row>
    <row r="2533" ht="14.25" customHeight="1">
      <c r="A2533" s="13" t="s">
        <v>2592</v>
      </c>
      <c r="B2533" s="13" t="s">
        <v>23</v>
      </c>
      <c r="C2533" s="13" t="str">
        <f t="array" ref="C2533">XLOOKUP(D2533,Province!$B$2:$B$108,Province!$A$2:$A$108)</f>
        <v>Mantova</v>
      </c>
      <c r="D2533" s="13" t="s">
        <v>2559</v>
      </c>
      <c r="E2533" s="13">
        <v>7244.0</v>
      </c>
      <c r="F2533" s="13">
        <f>(Comuni!$E2533/$E$7910)*100</f>
        <v>0.01219057538</v>
      </c>
      <c r="G2533" s="13">
        <f t="array" ref="G2533">Comuni!$E2533/XLOOKUP(B2533,Ripartizione_Geografica!$C$2:$C$21,Ripartizione_Geografica!$D$2:$D$21)*100</f>
        <v>0.07464846744</v>
      </c>
      <c r="H2533" s="13" t="str">
        <f t="shared" si="1"/>
        <v/>
      </c>
      <c r="I2533" s="13" t="str">
        <f t="array" ref="I2533">XLOOKUP(B2533,Ripartizione_Geografica!$C$2:$C$21,Ripartizione_Geografica!$B$2:$B$21)</f>
        <v>Nord-ovest</v>
      </c>
    </row>
    <row r="2534" ht="14.25" customHeight="1">
      <c r="A2534" s="13" t="s">
        <v>2593</v>
      </c>
      <c r="B2534" s="13" t="s">
        <v>23</v>
      </c>
      <c r="C2534" s="13" t="str">
        <f t="array" ref="C2534">XLOOKUP(D2534,Province!$B$2:$B$108,Province!$A$2:$A$108)</f>
        <v>Mantova</v>
      </c>
      <c r="D2534" s="13" t="s">
        <v>2559</v>
      </c>
      <c r="E2534" s="13">
        <v>1768.0</v>
      </c>
      <c r="F2534" s="13">
        <f>(Comuni!$E2534/$E$7910)*100</f>
        <v>0.002975281236</v>
      </c>
      <c r="G2534" s="13">
        <f t="array" ref="G2534">Comuni!$E2534/XLOOKUP(B2534,Ripartizione_Geografica!$C$2:$C$21,Ripartizione_Geografica!$D$2:$D$21)*100</f>
        <v>0.01821900752</v>
      </c>
      <c r="H2534" s="13" t="str">
        <f t="shared" si="1"/>
        <v/>
      </c>
      <c r="I2534" s="13" t="str">
        <f t="array" ref="I2534">XLOOKUP(B2534,Ripartizione_Geografica!$C$2:$C$21,Ripartizione_Geografica!$B$2:$B$21)</f>
        <v>Nord-ovest</v>
      </c>
    </row>
    <row r="2535" ht="14.25" customHeight="1">
      <c r="A2535" s="13" t="s">
        <v>2594</v>
      </c>
      <c r="B2535" s="13" t="s">
        <v>23</v>
      </c>
      <c r="C2535" s="13" t="str">
        <f t="array" ref="C2535">XLOOKUP(D2535,Province!$B$2:$B$108,Province!$A$2:$A$108)</f>
        <v>Mantova</v>
      </c>
      <c r="D2535" s="13" t="s">
        <v>2559</v>
      </c>
      <c r="E2535" s="13">
        <v>6521.0</v>
      </c>
      <c r="F2535" s="13">
        <f>(Comuni!$E2535/$E$7910)*100</f>
        <v>0.01097387383</v>
      </c>
      <c r="G2535" s="13">
        <f t="array" ref="G2535">Comuni!$E2535/XLOOKUP(B2535,Ripartizione_Geografica!$C$2:$C$21,Ripartizione_Geografica!$D$2:$D$21)*100</f>
        <v>0.06719804752</v>
      </c>
      <c r="H2535" s="13" t="str">
        <f t="shared" si="1"/>
        <v/>
      </c>
      <c r="I2535" s="13" t="str">
        <f t="array" ref="I2535">XLOOKUP(B2535,Ripartizione_Geografica!$C$2:$C$21,Ripartizione_Geografica!$B$2:$B$21)</f>
        <v>Nord-ovest</v>
      </c>
    </row>
    <row r="2536" ht="14.25" customHeight="1">
      <c r="A2536" s="13" t="s">
        <v>2595</v>
      </c>
      <c r="B2536" s="13" t="s">
        <v>23</v>
      </c>
      <c r="C2536" s="13" t="str">
        <f t="array" ref="C2536">XLOOKUP(D2536,Province!$B$2:$B$108,Province!$A$2:$A$108)</f>
        <v>Mantova</v>
      </c>
      <c r="D2536" s="13" t="s">
        <v>2559</v>
      </c>
      <c r="E2536" s="13">
        <v>1763.0</v>
      </c>
      <c r="F2536" s="13">
        <f>(Comuni!$E2536/$E$7910)*100</f>
        <v>0.002966866979</v>
      </c>
      <c r="G2536" s="13">
        <f t="array" ref="G2536">Comuni!$E2536/XLOOKUP(B2536,Ripartizione_Geografica!$C$2:$C$21,Ripartizione_Geografica!$D$2:$D$21)*100</f>
        <v>0.01816748317</v>
      </c>
      <c r="H2536" s="13" t="str">
        <f t="shared" si="1"/>
        <v/>
      </c>
      <c r="I2536" s="13" t="str">
        <f t="array" ref="I2536">XLOOKUP(B2536,Ripartizione_Geografica!$C$2:$C$21,Ripartizione_Geografica!$B$2:$B$21)</f>
        <v>Nord-ovest</v>
      </c>
    </row>
    <row r="2537" ht="14.25" customHeight="1">
      <c r="A2537" s="13" t="s">
        <v>2596</v>
      </c>
      <c r="B2537" s="13" t="s">
        <v>23</v>
      </c>
      <c r="C2537" s="13" t="str">
        <f t="array" ref="C2537">XLOOKUP(D2537,Province!$B$2:$B$108,Province!$A$2:$A$108)</f>
        <v>Mantova</v>
      </c>
      <c r="D2537" s="13" t="s">
        <v>2559</v>
      </c>
      <c r="E2537" s="13">
        <v>2272.0</v>
      </c>
      <c r="F2537" s="13">
        <f>(Comuni!$E2537/$E$7910)*100</f>
        <v>0.00382343833</v>
      </c>
      <c r="G2537" s="13">
        <f t="array" ref="G2537">Comuni!$E2537/XLOOKUP(B2537,Ripartizione_Geografica!$C$2:$C$21,Ripartizione_Geografica!$D$2:$D$21)*100</f>
        <v>0.02341266124</v>
      </c>
      <c r="H2537" s="13" t="str">
        <f t="shared" si="1"/>
        <v/>
      </c>
      <c r="I2537" s="13" t="str">
        <f t="array" ref="I2537">XLOOKUP(B2537,Ripartizione_Geografica!$C$2:$C$21,Ripartizione_Geografica!$B$2:$B$21)</f>
        <v>Nord-ovest</v>
      </c>
    </row>
    <row r="2538" ht="14.25" customHeight="1">
      <c r="A2538" s="13" t="s">
        <v>2597</v>
      </c>
      <c r="B2538" s="13" t="s">
        <v>23</v>
      </c>
      <c r="C2538" s="13" t="str">
        <f t="array" ref="C2538">XLOOKUP(D2538,Province!$B$2:$B$108,Province!$A$2:$A$108)</f>
        <v>Mantova</v>
      </c>
      <c r="D2538" s="13" t="s">
        <v>2559</v>
      </c>
      <c r="E2538" s="13">
        <v>15918.0</v>
      </c>
      <c r="F2538" s="13">
        <f>(Comuni!$E2538/$E$7910)*100</f>
        <v>0.02678762823</v>
      </c>
      <c r="G2538" s="13">
        <f t="array" ref="G2538">Comuni!$E2538/XLOOKUP(B2538,Ripartizione_Geografica!$C$2:$C$21,Ripartizione_Geografica!$D$2:$D$21)*100</f>
        <v>0.1640328969</v>
      </c>
      <c r="H2538" s="13" t="str">
        <f t="shared" si="1"/>
        <v/>
      </c>
      <c r="I2538" s="13" t="str">
        <f t="array" ref="I2538">XLOOKUP(B2538,Ripartizione_Geografica!$C$2:$C$21,Ripartizione_Geografica!$B$2:$B$21)</f>
        <v>Nord-ovest</v>
      </c>
    </row>
    <row r="2539" ht="14.25" customHeight="1">
      <c r="A2539" s="13" t="s">
        <v>2598</v>
      </c>
      <c r="B2539" s="13" t="s">
        <v>23</v>
      </c>
      <c r="C2539" s="13" t="str">
        <f t="array" ref="C2539">XLOOKUP(D2539,Province!$B$2:$B$108,Province!$A$2:$A$108)</f>
        <v>Mantova</v>
      </c>
      <c r="D2539" s="13" t="s">
        <v>2559</v>
      </c>
      <c r="E2539" s="13">
        <v>1194.0</v>
      </c>
      <c r="F2539" s="13">
        <f>(Comuni!$E2539/$E$7910)*100</f>
        <v>0.002009324545</v>
      </c>
      <c r="G2539" s="13">
        <f t="array" ref="G2539">Comuni!$E2539/XLOOKUP(B2539,Ripartizione_Geografica!$C$2:$C$21,Ripartizione_Geografica!$D$2:$D$21)*100</f>
        <v>0.01230401299</v>
      </c>
      <c r="H2539" s="13" t="str">
        <f t="shared" si="1"/>
        <v/>
      </c>
      <c r="I2539" s="13" t="str">
        <f t="array" ref="I2539">XLOOKUP(B2539,Ripartizione_Geografica!$C$2:$C$21,Ripartizione_Geografica!$B$2:$B$21)</f>
        <v>Nord-ovest</v>
      </c>
    </row>
    <row r="2540" ht="14.25" customHeight="1">
      <c r="A2540" s="13" t="s">
        <v>2599</v>
      </c>
      <c r="B2540" s="13" t="s">
        <v>23</v>
      </c>
      <c r="C2540" s="13" t="str">
        <f t="array" ref="C2540">XLOOKUP(D2540,Province!$B$2:$B$108,Province!$A$2:$A$108)</f>
        <v>Mantova</v>
      </c>
      <c r="D2540" s="13" t="s">
        <v>2559</v>
      </c>
      <c r="E2540" s="13">
        <v>5722.0</v>
      </c>
      <c r="F2540" s="13">
        <f>(Comuni!$E2540/$E$7910)*100</f>
        <v>0.009629275583</v>
      </c>
      <c r="G2540" s="13">
        <f t="array" ref="G2540">Comuni!$E2540/XLOOKUP(B2540,Ripartizione_Geografica!$C$2:$C$21,Ripartizione_Geografica!$D$2:$D$21)*100</f>
        <v>0.05896445758</v>
      </c>
      <c r="H2540" s="13" t="str">
        <f t="shared" si="1"/>
        <v/>
      </c>
      <c r="I2540" s="13" t="str">
        <f t="array" ref="I2540">XLOOKUP(B2540,Ripartizione_Geografica!$C$2:$C$21,Ripartizione_Geografica!$B$2:$B$21)</f>
        <v>Nord-ovest</v>
      </c>
    </row>
    <row r="2541" ht="14.25" customHeight="1">
      <c r="A2541" s="13" t="s">
        <v>2600</v>
      </c>
      <c r="B2541" s="13" t="s">
        <v>23</v>
      </c>
      <c r="C2541" s="13" t="str">
        <f t="array" ref="C2541">XLOOKUP(D2541,Province!$B$2:$B$108,Province!$A$2:$A$108)</f>
        <v>Mantova</v>
      </c>
      <c r="D2541" s="13" t="s">
        <v>2559</v>
      </c>
      <c r="E2541" s="13">
        <v>1335.0</v>
      </c>
      <c r="F2541" s="13">
        <f>(Comuni!$E2541/$E$7910)*100</f>
        <v>0.002246606589</v>
      </c>
      <c r="G2541" s="13">
        <f t="array" ref="G2541">Comuni!$E2541/XLOOKUP(B2541,Ripartizione_Geografica!$C$2:$C$21,Ripartizione_Geografica!$D$2:$D$21)*100</f>
        <v>0.01375699945</v>
      </c>
      <c r="H2541" s="13" t="str">
        <f t="shared" si="1"/>
        <v/>
      </c>
      <c r="I2541" s="13" t="str">
        <f t="array" ref="I2541">XLOOKUP(B2541,Ripartizione_Geografica!$C$2:$C$21,Ripartizione_Geografica!$B$2:$B$21)</f>
        <v>Nord-ovest</v>
      </c>
    </row>
    <row r="2542" ht="14.25" customHeight="1">
      <c r="A2542" s="13" t="s">
        <v>2601</v>
      </c>
      <c r="B2542" s="13" t="s">
        <v>23</v>
      </c>
      <c r="C2542" s="13" t="str">
        <f t="array" ref="C2542">XLOOKUP(D2542,Province!$B$2:$B$108,Province!$A$2:$A$108)</f>
        <v>Mantova</v>
      </c>
      <c r="D2542" s="13" t="s">
        <v>2559</v>
      </c>
      <c r="E2542" s="13">
        <v>2608.0</v>
      </c>
      <c r="F2542" s="13">
        <f>(Comuni!$E2542/$E$7910)*100</f>
        <v>0.004388876393</v>
      </c>
      <c r="G2542" s="13">
        <f t="array" ref="G2542">Comuni!$E2542/XLOOKUP(B2542,Ripartizione_Geografica!$C$2:$C$21,Ripartizione_Geografica!$D$2:$D$21)*100</f>
        <v>0.02687509706</v>
      </c>
      <c r="H2542" s="13" t="str">
        <f t="shared" si="1"/>
        <v/>
      </c>
      <c r="I2542" s="13" t="str">
        <f t="array" ref="I2542">XLOOKUP(B2542,Ripartizione_Geografica!$C$2:$C$21,Ripartizione_Geografica!$B$2:$B$21)</f>
        <v>Nord-ovest</v>
      </c>
    </row>
    <row r="2543" ht="14.25" customHeight="1">
      <c r="A2543" s="13" t="s">
        <v>2602</v>
      </c>
      <c r="B2543" s="13" t="s">
        <v>23</v>
      </c>
      <c r="C2543" s="13" t="str">
        <f t="array" ref="C2543">XLOOKUP(D2543,Province!$B$2:$B$108,Province!$A$2:$A$108)</f>
        <v>Mantova</v>
      </c>
      <c r="D2543" s="13" t="s">
        <v>2559</v>
      </c>
      <c r="E2543" s="13">
        <v>5360.0</v>
      </c>
      <c r="F2543" s="13">
        <f>(Comuni!$E2543/$E$7910)*100</f>
        <v>0.009020083384</v>
      </c>
      <c r="G2543" s="13">
        <f t="array" ref="G2543">Comuni!$E2543/XLOOKUP(B2543,Ripartizione_Geografica!$C$2:$C$21,Ripartizione_Geografica!$D$2:$D$21)*100</f>
        <v>0.05523409518</v>
      </c>
      <c r="H2543" s="13" t="str">
        <f t="shared" si="1"/>
        <v/>
      </c>
      <c r="I2543" s="13" t="str">
        <f t="array" ref="I2543">XLOOKUP(B2543,Ripartizione_Geografica!$C$2:$C$21,Ripartizione_Geografica!$B$2:$B$21)</f>
        <v>Nord-ovest</v>
      </c>
    </row>
    <row r="2544" ht="14.25" customHeight="1">
      <c r="A2544" s="13" t="s">
        <v>2603</v>
      </c>
      <c r="B2544" s="13" t="s">
        <v>23</v>
      </c>
      <c r="C2544" s="13" t="str">
        <f t="array" ref="C2544">XLOOKUP(D2544,Province!$B$2:$B$108,Province!$A$2:$A$108)</f>
        <v>Mantova</v>
      </c>
      <c r="D2544" s="13" t="s">
        <v>2559</v>
      </c>
      <c r="E2544" s="13">
        <v>7201.0</v>
      </c>
      <c r="F2544" s="13">
        <f>(Comuni!$E2544/$E$7910)*100</f>
        <v>0.01211821277</v>
      </c>
      <c r="G2544" s="13">
        <f t="array" ref="G2544">Comuni!$E2544/XLOOKUP(B2544,Ripartizione_Geografica!$C$2:$C$21,Ripartizione_Geografica!$D$2:$D$21)*100</f>
        <v>0.0742053581</v>
      </c>
      <c r="H2544" s="13" t="str">
        <f t="shared" si="1"/>
        <v/>
      </c>
      <c r="I2544" s="13" t="str">
        <f t="array" ref="I2544">XLOOKUP(B2544,Ripartizione_Geografica!$C$2:$C$21,Ripartizione_Geografica!$B$2:$B$21)</f>
        <v>Nord-ovest</v>
      </c>
    </row>
    <row r="2545" ht="14.25" customHeight="1">
      <c r="A2545" s="13" t="s">
        <v>2604</v>
      </c>
      <c r="B2545" s="13" t="s">
        <v>23</v>
      </c>
      <c r="C2545" s="13" t="str">
        <f t="array" ref="C2545">XLOOKUP(D2545,Province!$B$2:$B$108,Province!$A$2:$A$108)</f>
        <v>Mantova</v>
      </c>
      <c r="D2545" s="13" t="s">
        <v>2559</v>
      </c>
      <c r="E2545" s="13">
        <v>8500.0</v>
      </c>
      <c r="F2545" s="13">
        <f>(Comuni!$E2545/$E$7910)*100</f>
        <v>0.01430423671</v>
      </c>
      <c r="G2545" s="13">
        <f t="array" ref="G2545">Comuni!$E2545/XLOOKUP(B2545,Ripartizione_Geografica!$C$2:$C$21,Ripartizione_Geografica!$D$2:$D$21)*100</f>
        <v>0.08759138229</v>
      </c>
      <c r="H2545" s="13" t="str">
        <f t="shared" si="1"/>
        <v/>
      </c>
      <c r="I2545" s="13" t="str">
        <f t="array" ref="I2545">XLOOKUP(B2545,Ripartizione_Geografica!$C$2:$C$21,Ripartizione_Geografica!$B$2:$B$21)</f>
        <v>Nord-ovest</v>
      </c>
    </row>
    <row r="2546" ht="14.25" customHeight="1">
      <c r="A2546" s="13" t="s">
        <v>2605</v>
      </c>
      <c r="B2546" s="13" t="s">
        <v>23</v>
      </c>
      <c r="C2546" s="13" t="str">
        <f t="array" ref="C2546">XLOOKUP(D2546,Province!$B$2:$B$108,Province!$A$2:$A$108)</f>
        <v>Mantova</v>
      </c>
      <c r="D2546" s="13" t="s">
        <v>2559</v>
      </c>
      <c r="E2546" s="13">
        <v>4313.0</v>
      </c>
      <c r="F2546" s="13">
        <f>(Comuni!$E2546/$E$7910)*100</f>
        <v>0.007258137992</v>
      </c>
      <c r="G2546" s="13">
        <f t="array" ref="G2546">Comuni!$E2546/XLOOKUP(B2546,Ripartizione_Geografica!$C$2:$C$21,Ripartizione_Geografica!$D$2:$D$21)*100</f>
        <v>0.04444489786</v>
      </c>
      <c r="H2546" s="13" t="str">
        <f t="shared" si="1"/>
        <v/>
      </c>
      <c r="I2546" s="13" t="str">
        <f t="array" ref="I2546">XLOOKUP(B2546,Ripartizione_Geografica!$C$2:$C$21,Ripartizione_Geografica!$B$2:$B$21)</f>
        <v>Nord-ovest</v>
      </c>
    </row>
    <row r="2547" ht="14.25" customHeight="1">
      <c r="A2547" s="13" t="s">
        <v>2606</v>
      </c>
      <c r="B2547" s="13" t="s">
        <v>23</v>
      </c>
      <c r="C2547" s="13" t="str">
        <f t="array" ref="C2547">XLOOKUP(D2547,Province!$B$2:$B$108,Province!$A$2:$A$108)</f>
        <v>Mantova</v>
      </c>
      <c r="D2547" s="13" t="s">
        <v>2559</v>
      </c>
      <c r="E2547" s="13">
        <v>7724.0</v>
      </c>
      <c r="F2547" s="13">
        <f>(Comuni!$E2547/$E$7910)*100</f>
        <v>0.01299834404</v>
      </c>
      <c r="G2547" s="13">
        <f t="array" ref="G2547">Comuni!$E2547/XLOOKUP(B2547,Ripartizione_Geografica!$C$2:$C$21,Ripartizione_Geografica!$D$2:$D$21)*100</f>
        <v>0.07959480433</v>
      </c>
      <c r="H2547" s="13" t="str">
        <f t="shared" si="1"/>
        <v/>
      </c>
      <c r="I2547" s="13" t="str">
        <f t="array" ref="I2547">XLOOKUP(B2547,Ripartizione_Geografica!$C$2:$C$21,Ripartizione_Geografica!$B$2:$B$21)</f>
        <v>Nord-ovest</v>
      </c>
    </row>
    <row r="2548" ht="14.25" customHeight="1">
      <c r="A2548" s="13" t="s">
        <v>2607</v>
      </c>
      <c r="B2548" s="13" t="s">
        <v>23</v>
      </c>
      <c r="C2548" s="13" t="str">
        <f t="array" ref="C2548">XLOOKUP(D2548,Province!$B$2:$B$108,Province!$A$2:$A$108)</f>
        <v>Mantova</v>
      </c>
      <c r="D2548" s="13" t="s">
        <v>2559</v>
      </c>
      <c r="E2548" s="13">
        <v>1779.0</v>
      </c>
      <c r="F2548" s="13">
        <f>(Comuni!$E2548/$E$7910)*100</f>
        <v>0.002993792601</v>
      </c>
      <c r="G2548" s="13">
        <f t="array" ref="G2548">Comuni!$E2548/XLOOKUP(B2548,Ripartizione_Geografica!$C$2:$C$21,Ripartizione_Geografica!$D$2:$D$21)*100</f>
        <v>0.01833236107</v>
      </c>
      <c r="H2548" s="13" t="str">
        <f t="shared" si="1"/>
        <v/>
      </c>
      <c r="I2548" s="13" t="str">
        <f t="array" ref="I2548">XLOOKUP(B2548,Ripartizione_Geografica!$C$2:$C$21,Ripartizione_Geografica!$B$2:$B$21)</f>
        <v>Nord-ovest</v>
      </c>
    </row>
    <row r="2549" ht="14.25" customHeight="1">
      <c r="A2549" s="13" t="s">
        <v>2608</v>
      </c>
      <c r="B2549" s="13" t="s">
        <v>23</v>
      </c>
      <c r="C2549" s="13" t="str">
        <f t="array" ref="C2549">XLOOKUP(D2549,Province!$B$2:$B$108,Province!$A$2:$A$108)</f>
        <v>Mantova</v>
      </c>
      <c r="D2549" s="13" t="s">
        <v>2559</v>
      </c>
      <c r="E2549" s="13">
        <v>11481.0</v>
      </c>
      <c r="F2549" s="13">
        <f>(Comuni!$E2549/$E$7910)*100</f>
        <v>0.01932081667</v>
      </c>
      <c r="G2549" s="13">
        <f t="array" ref="G2549">Comuni!$E2549/XLOOKUP(B2549,Ripartizione_Geografica!$C$2:$C$21,Ripartizione_Geografica!$D$2:$D$21)*100</f>
        <v>0.1183101953</v>
      </c>
      <c r="H2549" s="13" t="str">
        <f t="shared" si="1"/>
        <v/>
      </c>
      <c r="I2549" s="13" t="str">
        <f t="array" ref="I2549">XLOOKUP(B2549,Ripartizione_Geografica!$C$2:$C$21,Ripartizione_Geografica!$B$2:$B$21)</f>
        <v>Nord-ovest</v>
      </c>
    </row>
    <row r="2550" ht="14.25" customHeight="1">
      <c r="A2550" s="13" t="s">
        <v>2609</v>
      </c>
      <c r="B2550" s="13" t="s">
        <v>23</v>
      </c>
      <c r="C2550" s="13" t="str">
        <f t="array" ref="C2550">XLOOKUP(D2550,Province!$B$2:$B$108,Province!$A$2:$A$108)</f>
        <v>Mantova</v>
      </c>
      <c r="D2550" s="13" t="s">
        <v>2559</v>
      </c>
      <c r="E2550" s="13">
        <v>1298.0</v>
      </c>
      <c r="F2550" s="13">
        <f>(Comuni!$E2550/$E$7910)*100</f>
        <v>0.002184341088</v>
      </c>
      <c r="G2550" s="13">
        <f t="array" ref="G2550">Comuni!$E2550/XLOOKUP(B2550,Ripartizione_Geografica!$C$2:$C$21,Ripartizione_Geografica!$D$2:$D$21)*100</f>
        <v>0.01337571932</v>
      </c>
      <c r="H2550" s="13" t="str">
        <f t="shared" si="1"/>
        <v/>
      </c>
      <c r="I2550" s="13" t="str">
        <f t="array" ref="I2550">XLOOKUP(B2550,Ripartizione_Geografica!$C$2:$C$21,Ripartizione_Geografica!$B$2:$B$21)</f>
        <v>Nord-ovest</v>
      </c>
    </row>
    <row r="2551" ht="14.25" customHeight="1">
      <c r="A2551" s="13" t="s">
        <v>2610</v>
      </c>
      <c r="B2551" s="13" t="s">
        <v>23</v>
      </c>
      <c r="C2551" s="13" t="str">
        <f t="array" ref="C2551">XLOOKUP(D2551,Province!$B$2:$B$108,Province!$A$2:$A$108)</f>
        <v>Mantova</v>
      </c>
      <c r="D2551" s="13" t="s">
        <v>2559</v>
      </c>
      <c r="E2551" s="13">
        <v>1811.0</v>
      </c>
      <c r="F2551" s="13">
        <f>(Comuni!$E2551/$E$7910)*100</f>
        <v>0.003047643845</v>
      </c>
      <c r="G2551" s="13">
        <f t="array" ref="G2551">Comuni!$E2551/XLOOKUP(B2551,Ripartizione_Geografica!$C$2:$C$21,Ripartizione_Geografica!$D$2:$D$21)*100</f>
        <v>0.01866211686</v>
      </c>
      <c r="H2551" s="13" t="str">
        <f t="shared" si="1"/>
        <v/>
      </c>
      <c r="I2551" s="13" t="str">
        <f t="array" ref="I2551">XLOOKUP(B2551,Ripartizione_Geografica!$C$2:$C$21,Ripartizione_Geografica!$B$2:$B$21)</f>
        <v>Nord-ovest</v>
      </c>
    </row>
    <row r="2552" ht="14.25" customHeight="1">
      <c r="A2552" s="13" t="s">
        <v>2611</v>
      </c>
      <c r="B2552" s="13" t="s">
        <v>23</v>
      </c>
      <c r="C2552" s="13" t="str">
        <f t="array" ref="C2552">XLOOKUP(D2552,Province!$B$2:$B$108,Province!$A$2:$A$108)</f>
        <v>Mantova</v>
      </c>
      <c r="D2552" s="13" t="s">
        <v>2559</v>
      </c>
      <c r="E2552" s="13">
        <v>1240.0</v>
      </c>
      <c r="F2552" s="13">
        <f>(Comuni!$E2552/$E$7910)*100</f>
        <v>0.002086735708</v>
      </c>
      <c r="G2552" s="13">
        <f t="array" ref="G2552">Comuni!$E2552/XLOOKUP(B2552,Ripartizione_Geografica!$C$2:$C$21,Ripartizione_Geografica!$D$2:$D$21)*100</f>
        <v>0.01277803695</v>
      </c>
      <c r="H2552" s="13" t="str">
        <f t="shared" si="1"/>
        <v/>
      </c>
      <c r="I2552" s="13" t="str">
        <f t="array" ref="I2552">XLOOKUP(B2552,Ripartizione_Geografica!$C$2:$C$21,Ripartizione_Geografica!$B$2:$B$21)</f>
        <v>Nord-ovest</v>
      </c>
    </row>
    <row r="2553" ht="14.25" customHeight="1">
      <c r="A2553" s="13" t="s">
        <v>2612</v>
      </c>
      <c r="B2553" s="13" t="s">
        <v>23</v>
      </c>
      <c r="C2553" s="13" t="str">
        <f t="array" ref="C2553">XLOOKUP(D2553,Province!$B$2:$B$108,Province!$A$2:$A$108)</f>
        <v>Mantova</v>
      </c>
      <c r="D2553" s="13" t="s">
        <v>2559</v>
      </c>
      <c r="E2553" s="13">
        <v>7726.0</v>
      </c>
      <c r="F2553" s="13">
        <f>(Comuni!$E2553/$E$7910)*100</f>
        <v>0.01300170974</v>
      </c>
      <c r="G2553" s="13">
        <f t="array" ref="G2553">Comuni!$E2553/XLOOKUP(B2553,Ripartizione_Geografica!$C$2:$C$21,Ripartizione_Geografica!$D$2:$D$21)*100</f>
        <v>0.07961541406</v>
      </c>
      <c r="H2553" s="13" t="str">
        <f t="shared" si="1"/>
        <v/>
      </c>
      <c r="I2553" s="13" t="str">
        <f t="array" ref="I2553">XLOOKUP(B2553,Ripartizione_Geografica!$C$2:$C$21,Ripartizione_Geografica!$B$2:$B$21)</f>
        <v>Nord-ovest</v>
      </c>
    </row>
    <row r="2554" ht="14.25" customHeight="1">
      <c r="A2554" s="13" t="s">
        <v>2613</v>
      </c>
      <c r="B2554" s="13" t="s">
        <v>23</v>
      </c>
      <c r="C2554" s="13" t="str">
        <f t="array" ref="C2554">XLOOKUP(D2554,Province!$B$2:$B$108,Province!$A$2:$A$108)</f>
        <v>Mantova</v>
      </c>
      <c r="D2554" s="13" t="s">
        <v>2559</v>
      </c>
      <c r="E2554" s="13">
        <v>1593.0</v>
      </c>
      <c r="F2554" s="13">
        <f>(Comuni!$E2554/$E$7910)*100</f>
        <v>0.002680782245</v>
      </c>
      <c r="G2554" s="13">
        <f t="array" ref="G2554">Comuni!$E2554/XLOOKUP(B2554,Ripartizione_Geografica!$C$2:$C$21,Ripartizione_Geografica!$D$2:$D$21)*100</f>
        <v>0.01641565553</v>
      </c>
      <c r="H2554" s="13" t="str">
        <f t="shared" si="1"/>
        <v/>
      </c>
      <c r="I2554" s="13" t="str">
        <f t="array" ref="I2554">XLOOKUP(B2554,Ripartizione_Geografica!$C$2:$C$21,Ripartizione_Geografica!$B$2:$B$21)</f>
        <v>Nord-ovest</v>
      </c>
    </row>
    <row r="2555" ht="14.25" customHeight="1">
      <c r="A2555" s="13" t="s">
        <v>2614</v>
      </c>
      <c r="B2555" s="13" t="s">
        <v>23</v>
      </c>
      <c r="C2555" s="13" t="str">
        <f t="array" ref="C2555">XLOOKUP(D2555,Province!$B$2:$B$108,Province!$A$2:$A$108)</f>
        <v>Mantova</v>
      </c>
      <c r="D2555" s="13" t="s">
        <v>2559</v>
      </c>
      <c r="E2555" s="13">
        <v>2531.0</v>
      </c>
      <c r="F2555" s="13">
        <f>(Comuni!$E2555/$E$7910)*100</f>
        <v>0.004259296837</v>
      </c>
      <c r="G2555" s="13">
        <f t="array" ref="G2555">Comuni!$E2555/XLOOKUP(B2555,Ripartizione_Geografica!$C$2:$C$21,Ripartizione_Geografica!$D$2:$D$21)*100</f>
        <v>0.02608162218</v>
      </c>
      <c r="H2555" s="13" t="str">
        <f t="shared" si="1"/>
        <v/>
      </c>
      <c r="I2555" s="13" t="str">
        <f t="array" ref="I2555">XLOOKUP(B2555,Ripartizione_Geografica!$C$2:$C$21,Ripartizione_Geografica!$B$2:$B$21)</f>
        <v>Nord-ovest</v>
      </c>
    </row>
    <row r="2556" ht="14.25" customHeight="1">
      <c r="A2556" s="13" t="s">
        <v>2615</v>
      </c>
      <c r="B2556" s="13" t="s">
        <v>23</v>
      </c>
      <c r="C2556" s="13" t="str">
        <f t="array" ref="C2556">XLOOKUP(D2556,Province!$B$2:$B$108,Province!$A$2:$A$108)</f>
        <v>Mantova</v>
      </c>
      <c r="D2556" s="13" t="s">
        <v>2559</v>
      </c>
      <c r="E2556" s="13">
        <v>2240.0</v>
      </c>
      <c r="F2556" s="13">
        <f>(Comuni!$E2556/$E$7910)*100</f>
        <v>0.003769587086</v>
      </c>
      <c r="G2556" s="13">
        <f t="array" ref="G2556">Comuni!$E2556/XLOOKUP(B2556,Ripartizione_Geografica!$C$2:$C$21,Ripartizione_Geografica!$D$2:$D$21)*100</f>
        <v>0.02308290545</v>
      </c>
      <c r="H2556" s="13" t="str">
        <f t="shared" si="1"/>
        <v/>
      </c>
      <c r="I2556" s="13" t="str">
        <f t="array" ref="I2556">XLOOKUP(B2556,Ripartizione_Geografica!$C$2:$C$21,Ripartizione_Geografica!$B$2:$B$21)</f>
        <v>Nord-ovest</v>
      </c>
    </row>
    <row r="2557" ht="14.25" customHeight="1">
      <c r="A2557" s="13" t="s">
        <v>2616</v>
      </c>
      <c r="B2557" s="13" t="s">
        <v>23</v>
      </c>
      <c r="C2557" s="13" t="str">
        <f t="array" ref="C2557">XLOOKUP(D2557,Province!$B$2:$B$108,Province!$A$2:$A$108)</f>
        <v>Mantova</v>
      </c>
      <c r="D2557" s="13" t="s">
        <v>2559</v>
      </c>
      <c r="E2557" s="13">
        <v>20545.0</v>
      </c>
      <c r="F2557" s="13">
        <f>(Comuni!$E2557/$E$7910)*100</f>
        <v>0.03457418155</v>
      </c>
      <c r="G2557" s="13">
        <f t="array" ref="G2557">Comuni!$E2557/XLOOKUP(B2557,Ripartizione_Geografica!$C$2:$C$21,Ripartizione_Geografica!$D$2:$D$21)*100</f>
        <v>0.2117135234</v>
      </c>
      <c r="H2557" s="13" t="str">
        <f t="shared" si="1"/>
        <v/>
      </c>
      <c r="I2557" s="13" t="str">
        <f t="array" ref="I2557">XLOOKUP(B2557,Ripartizione_Geografica!$C$2:$C$21,Ripartizione_Geografica!$B$2:$B$21)</f>
        <v>Nord-ovest</v>
      </c>
    </row>
    <row r="2558" ht="14.25" customHeight="1">
      <c r="A2558" s="13" t="s">
        <v>2617</v>
      </c>
      <c r="B2558" s="13" t="s">
        <v>23</v>
      </c>
      <c r="C2558" s="13" t="str">
        <f t="array" ref="C2558">XLOOKUP(D2558,Province!$B$2:$B$108,Province!$A$2:$A$108)</f>
        <v>Mantova</v>
      </c>
      <c r="D2558" s="13" t="s">
        <v>2559</v>
      </c>
      <c r="E2558" s="13">
        <v>19157.0</v>
      </c>
      <c r="F2558" s="13">
        <f>(Comuni!$E2558/$E$7910)*100</f>
        <v>0.03223838384</v>
      </c>
      <c r="G2558" s="13">
        <f t="array" ref="G2558">Comuni!$E2558/XLOOKUP(B2558,Ripartizione_Geografica!$C$2:$C$21,Ripartizione_Geografica!$D$2:$D$21)*100</f>
        <v>0.1974103659</v>
      </c>
      <c r="H2558" s="13" t="str">
        <f t="shared" si="1"/>
        <v/>
      </c>
      <c r="I2558" s="13" t="str">
        <f t="array" ref="I2558">XLOOKUP(B2558,Ripartizione_Geografica!$C$2:$C$21,Ripartizione_Geografica!$B$2:$B$21)</f>
        <v>Nord-ovest</v>
      </c>
    </row>
    <row r="2559" ht="14.25" customHeight="1">
      <c r="A2559" s="13" t="s">
        <v>2618</v>
      </c>
      <c r="B2559" s="13" t="s">
        <v>23</v>
      </c>
      <c r="C2559" s="13" t="str">
        <f t="array" ref="C2559">XLOOKUP(D2559,Province!$B$2:$B$108,Province!$A$2:$A$108)</f>
        <v>Mantova</v>
      </c>
      <c r="D2559" s="13" t="s">
        <v>2559</v>
      </c>
      <c r="E2559" s="13">
        <v>2205.0</v>
      </c>
      <c r="F2559" s="13">
        <f>(Comuni!$E2559/$E$7910)*100</f>
        <v>0.003710687288</v>
      </c>
      <c r="G2559" s="13">
        <f t="array" ref="G2559">Comuni!$E2559/XLOOKUP(B2559,Ripartizione_Geografica!$C$2:$C$21,Ripartizione_Geografica!$D$2:$D$21)*100</f>
        <v>0.02272223505</v>
      </c>
      <c r="H2559" s="13" t="str">
        <f t="shared" si="1"/>
        <v/>
      </c>
      <c r="I2559" s="13" t="str">
        <f t="array" ref="I2559">XLOOKUP(B2559,Ripartizione_Geografica!$C$2:$C$21,Ripartizione_Geografica!$B$2:$B$21)</f>
        <v>Nord-ovest</v>
      </c>
    </row>
    <row r="2560" ht="14.25" customHeight="1">
      <c r="A2560" s="13" t="s">
        <v>2619</v>
      </c>
      <c r="B2560" s="13" t="s">
        <v>23</v>
      </c>
      <c r="C2560" s="13" t="str">
        <f t="array" ref="C2560">XLOOKUP(D2560,Province!$B$2:$B$108,Province!$A$2:$A$108)</f>
        <v>Mantova</v>
      </c>
      <c r="D2560" s="13" t="s">
        <v>2559</v>
      </c>
      <c r="E2560" s="13">
        <v>7298.0</v>
      </c>
      <c r="F2560" s="13">
        <f>(Comuni!$E2560/$E$7910)*100</f>
        <v>0.01228144935</v>
      </c>
      <c r="G2560" s="13">
        <f t="array" ref="G2560">Comuni!$E2560/XLOOKUP(B2560,Ripartizione_Geografica!$C$2:$C$21,Ripartizione_Geografica!$D$2:$D$21)*100</f>
        <v>0.07520493034</v>
      </c>
      <c r="H2560" s="13" t="str">
        <f t="shared" si="1"/>
        <v/>
      </c>
      <c r="I2560" s="13" t="str">
        <f t="array" ref="I2560">XLOOKUP(B2560,Ripartizione_Geografica!$C$2:$C$21,Ripartizione_Geografica!$B$2:$B$21)</f>
        <v>Nord-ovest</v>
      </c>
    </row>
    <row r="2561" ht="14.25" customHeight="1">
      <c r="A2561" s="13" t="s">
        <v>2620</v>
      </c>
      <c r="B2561" s="13" t="s">
        <v>23</v>
      </c>
      <c r="C2561" s="13" t="str">
        <f t="array" ref="C2561">XLOOKUP(D2561,Province!$B$2:$B$108,Province!$A$2:$A$108)</f>
        <v>Mantova</v>
      </c>
      <c r="D2561" s="13" t="s">
        <v>2559</v>
      </c>
      <c r="E2561" s="13">
        <v>14400.0</v>
      </c>
      <c r="F2561" s="13">
        <f>(Comuni!$E2561/$E$7910)*100</f>
        <v>0.02423305984</v>
      </c>
      <c r="G2561" s="13">
        <f t="array" ref="G2561">Comuni!$E2561/XLOOKUP(B2561,Ripartizione_Geografica!$C$2:$C$21,Ripartizione_Geografica!$D$2:$D$21)*100</f>
        <v>0.1483901065</v>
      </c>
      <c r="H2561" s="13" t="str">
        <f t="shared" si="1"/>
        <v/>
      </c>
      <c r="I2561" s="13" t="str">
        <f t="array" ref="I2561">XLOOKUP(B2561,Ripartizione_Geografica!$C$2:$C$21,Ripartizione_Geografica!$B$2:$B$21)</f>
        <v>Nord-ovest</v>
      </c>
    </row>
    <row r="2562" ht="14.25" customHeight="1">
      <c r="A2562" s="13" t="s">
        <v>2621</v>
      </c>
      <c r="B2562" s="13" t="s">
        <v>23</v>
      </c>
      <c r="C2562" s="13" t="str">
        <f t="array" ref="C2562">XLOOKUP(D2562,Province!$B$2:$B$108,Province!$A$2:$A$108)</f>
        <v>Mantova</v>
      </c>
      <c r="D2562" s="13" t="s">
        <v>2559</v>
      </c>
      <c r="E2562" s="13">
        <v>5619.0</v>
      </c>
      <c r="F2562" s="13">
        <f>(Comuni!$E2562/$E$7910)*100</f>
        <v>0.009455941891</v>
      </c>
      <c r="G2562" s="13">
        <f t="array" ref="G2562">Comuni!$E2562/XLOOKUP(B2562,Ripartizione_Geografica!$C$2:$C$21,Ripartizione_Geografica!$D$2:$D$21)*100</f>
        <v>0.05790305613</v>
      </c>
      <c r="H2562" s="13" t="str">
        <f t="shared" si="1"/>
        <v/>
      </c>
      <c r="I2562" s="13" t="str">
        <f t="array" ref="I2562">XLOOKUP(B2562,Ripartizione_Geografica!$C$2:$C$21,Ripartizione_Geografica!$B$2:$B$21)</f>
        <v>Nord-ovest</v>
      </c>
    </row>
    <row r="2563" ht="14.25" customHeight="1">
      <c r="A2563" s="13" t="s">
        <v>2622</v>
      </c>
      <c r="B2563" s="13" t="s">
        <v>23</v>
      </c>
      <c r="C2563" s="13" t="str">
        <f t="array" ref="C2563">XLOOKUP(D2563,Province!$B$2:$B$108,Province!$A$2:$A$108)</f>
        <v>Mantova</v>
      </c>
      <c r="D2563" s="13" t="s">
        <v>2559</v>
      </c>
      <c r="E2563" s="13">
        <v>2123.0</v>
      </c>
      <c r="F2563" s="13">
        <f>(Comuni!$E2563/$E$7910)*100</f>
        <v>0.003572693475</v>
      </c>
      <c r="G2563" s="13">
        <f t="array" ref="G2563">Comuni!$E2563/XLOOKUP(B2563,Ripartizione_Geografica!$C$2:$C$21,Ripartizione_Geografica!$D$2:$D$21)*100</f>
        <v>0.02187723583</v>
      </c>
      <c r="H2563" s="13" t="str">
        <f t="shared" si="1"/>
        <v/>
      </c>
      <c r="I2563" s="13" t="str">
        <f t="array" ref="I2563">XLOOKUP(B2563,Ripartizione_Geografica!$C$2:$C$21,Ripartizione_Geografica!$B$2:$B$21)</f>
        <v>Nord-ovest</v>
      </c>
    </row>
    <row r="2564" ht="14.25" customHeight="1">
      <c r="A2564" s="13" t="s">
        <v>2623</v>
      </c>
      <c r="B2564" s="13" t="s">
        <v>23</v>
      </c>
      <c r="C2564" s="13" t="str">
        <f t="array" ref="C2564">XLOOKUP(D2564,Province!$B$2:$B$108,Province!$A$2:$A$108)</f>
        <v>Lecco</v>
      </c>
      <c r="D2564" s="13" t="s">
        <v>2624</v>
      </c>
      <c r="E2564" s="13">
        <v>3249.0</v>
      </c>
      <c r="F2564" s="13">
        <f>(Comuni!$E2564/$E$7910)*100</f>
        <v>0.005467584126</v>
      </c>
      <c r="G2564" s="13">
        <f t="array" ref="G2564">Comuni!$E2564/XLOOKUP(B2564,Ripartizione_Geografica!$C$2:$C$21,Ripartizione_Geografica!$D$2:$D$21)*100</f>
        <v>0.03348051777</v>
      </c>
      <c r="H2564" s="13" t="str">
        <f t="shared" si="1"/>
        <v/>
      </c>
      <c r="I2564" s="13" t="str">
        <f t="array" ref="I2564">XLOOKUP(B2564,Ripartizione_Geografica!$C$2:$C$21,Ripartizione_Geografica!$B$2:$B$21)</f>
        <v>Nord-ovest</v>
      </c>
    </row>
    <row r="2565" ht="14.25" customHeight="1">
      <c r="A2565" s="13" t="s">
        <v>2625</v>
      </c>
      <c r="B2565" s="13" t="s">
        <v>23</v>
      </c>
      <c r="C2565" s="13" t="str">
        <f t="array" ref="C2565">XLOOKUP(D2565,Province!$B$2:$B$108,Province!$A$2:$A$108)</f>
        <v>Lecco</v>
      </c>
      <c r="D2565" s="13" t="s">
        <v>2624</v>
      </c>
      <c r="E2565" s="13">
        <v>2979.0</v>
      </c>
      <c r="F2565" s="13">
        <f>(Comuni!$E2565/$E$7910)*100</f>
        <v>0.005013214254</v>
      </c>
      <c r="G2565" s="13">
        <f t="array" ref="G2565">Comuni!$E2565/XLOOKUP(B2565,Ripartizione_Geografica!$C$2:$C$21,Ripartizione_Geografica!$D$2:$D$21)*100</f>
        <v>0.03069820327</v>
      </c>
      <c r="H2565" s="13" t="str">
        <f t="shared" si="1"/>
        <v/>
      </c>
      <c r="I2565" s="13" t="str">
        <f t="array" ref="I2565">XLOOKUP(B2565,Ripartizione_Geografica!$C$2:$C$21,Ripartizione_Geografica!$B$2:$B$21)</f>
        <v>Nord-ovest</v>
      </c>
    </row>
    <row r="2566" ht="14.25" customHeight="1">
      <c r="A2566" s="13" t="s">
        <v>2626</v>
      </c>
      <c r="B2566" s="13" t="s">
        <v>23</v>
      </c>
      <c r="C2566" s="13" t="str">
        <f t="array" ref="C2566">XLOOKUP(D2566,Province!$B$2:$B$108,Province!$A$2:$A$108)</f>
        <v>Lecco</v>
      </c>
      <c r="D2566" s="13" t="s">
        <v>2624</v>
      </c>
      <c r="E2566" s="13">
        <v>2292.0</v>
      </c>
      <c r="F2566" s="13">
        <f>(Comuni!$E2566/$E$7910)*100</f>
        <v>0.003857095357</v>
      </c>
      <c r="G2566" s="13">
        <f t="array" ref="G2566">Comuni!$E2566/XLOOKUP(B2566,Ripartizione_Geografica!$C$2:$C$21,Ripartizione_Geografica!$D$2:$D$21)*100</f>
        <v>0.02361875861</v>
      </c>
      <c r="H2566" s="13" t="str">
        <f t="shared" si="1"/>
        <v/>
      </c>
      <c r="I2566" s="13" t="str">
        <f t="array" ref="I2566">XLOOKUP(B2566,Ripartizione_Geografica!$C$2:$C$21,Ripartizione_Geografica!$B$2:$B$21)</f>
        <v>Nord-ovest</v>
      </c>
    </row>
    <row r="2567" ht="14.25" customHeight="1">
      <c r="A2567" s="13" t="s">
        <v>2627</v>
      </c>
      <c r="B2567" s="13" t="s">
        <v>23</v>
      </c>
      <c r="C2567" s="13" t="str">
        <f t="array" ref="C2567">XLOOKUP(D2567,Province!$B$2:$B$108,Province!$A$2:$A$108)</f>
        <v>Lecco</v>
      </c>
      <c r="D2567" s="13" t="s">
        <v>2624</v>
      </c>
      <c r="E2567" s="13">
        <v>4018.0</v>
      </c>
      <c r="F2567" s="13">
        <f>(Comuni!$E2567/$E$7910)*100</f>
        <v>0.006761696835</v>
      </c>
      <c r="G2567" s="13">
        <f t="array" ref="G2567">Comuni!$E2567/XLOOKUP(B2567,Ripartizione_Geografica!$C$2:$C$21,Ripartizione_Geografica!$D$2:$D$21)*100</f>
        <v>0.04140496165</v>
      </c>
      <c r="H2567" s="13" t="str">
        <f t="shared" si="1"/>
        <v/>
      </c>
      <c r="I2567" s="13" t="str">
        <f t="array" ref="I2567">XLOOKUP(B2567,Ripartizione_Geografica!$C$2:$C$21,Ripartizione_Geografica!$B$2:$B$21)</f>
        <v>Nord-ovest</v>
      </c>
    </row>
    <row r="2568" ht="14.25" customHeight="1">
      <c r="A2568" s="13" t="s">
        <v>2628</v>
      </c>
      <c r="B2568" s="13" t="s">
        <v>23</v>
      </c>
      <c r="C2568" s="13" t="str">
        <f t="array" ref="C2568">XLOOKUP(D2568,Province!$B$2:$B$108,Province!$A$2:$A$108)</f>
        <v>Lecco</v>
      </c>
      <c r="D2568" s="13" t="s">
        <v>2624</v>
      </c>
      <c r="E2568" s="13">
        <v>2577.0</v>
      </c>
      <c r="F2568" s="13">
        <f>(Comuni!$E2568/$E$7910)*100</f>
        <v>0.004336708</v>
      </c>
      <c r="G2568" s="13">
        <f t="array" ref="G2568">Comuni!$E2568/XLOOKUP(B2568,Ripartizione_Geografica!$C$2:$C$21,Ripartizione_Geografica!$D$2:$D$21)*100</f>
        <v>0.02655564614</v>
      </c>
      <c r="H2568" s="13" t="str">
        <f t="shared" si="1"/>
        <v/>
      </c>
      <c r="I2568" s="13" t="str">
        <f t="array" ref="I2568">XLOOKUP(B2568,Ripartizione_Geografica!$C$2:$C$21,Ripartizione_Geografica!$B$2:$B$21)</f>
        <v>Nord-ovest</v>
      </c>
    </row>
    <row r="2569" ht="14.25" customHeight="1">
      <c r="A2569" s="13" t="s">
        <v>2629</v>
      </c>
      <c r="B2569" s="13" t="s">
        <v>23</v>
      </c>
      <c r="C2569" s="13" t="str">
        <f t="array" ref="C2569">XLOOKUP(D2569,Province!$B$2:$B$108,Province!$A$2:$A$108)</f>
        <v>Lecco</v>
      </c>
      <c r="D2569" s="13" t="s">
        <v>2624</v>
      </c>
      <c r="E2569" s="13">
        <v>5171.0</v>
      </c>
      <c r="F2569" s="13">
        <f>(Comuni!$E2569/$E$7910)*100</f>
        <v>0.008702024474</v>
      </c>
      <c r="G2569" s="13">
        <f t="array" ref="G2569">Comuni!$E2569/XLOOKUP(B2569,Ripartizione_Geografica!$C$2:$C$21,Ripartizione_Geografica!$D$2:$D$21)*100</f>
        <v>0.05328647504</v>
      </c>
      <c r="H2569" s="13" t="str">
        <f t="shared" si="1"/>
        <v/>
      </c>
      <c r="I2569" s="13" t="str">
        <f t="array" ref="I2569">XLOOKUP(B2569,Ripartizione_Geografica!$C$2:$C$21,Ripartizione_Geografica!$B$2:$B$21)</f>
        <v>Nord-ovest</v>
      </c>
    </row>
    <row r="2570" ht="14.25" customHeight="1">
      <c r="A2570" s="13" t="s">
        <v>2630</v>
      </c>
      <c r="B2570" s="13" t="s">
        <v>23</v>
      </c>
      <c r="C2570" s="13" t="str">
        <f t="array" ref="C2570">XLOOKUP(D2570,Province!$B$2:$B$108,Province!$A$2:$A$108)</f>
        <v>Lecco</v>
      </c>
      <c r="D2570" s="13" t="s">
        <v>2624</v>
      </c>
      <c r="E2570" s="13">
        <v>1297.0</v>
      </c>
      <c r="F2570" s="13">
        <f>(Comuni!$E2570/$E$7910)*100</f>
        <v>0.002182658237</v>
      </c>
      <c r="G2570" s="13">
        <f t="array" ref="G2570">Comuni!$E2570/XLOOKUP(B2570,Ripartizione_Geografica!$C$2:$C$21,Ripartizione_Geografica!$D$2:$D$21)*100</f>
        <v>0.01336541445</v>
      </c>
      <c r="H2570" s="13" t="str">
        <f t="shared" si="1"/>
        <v/>
      </c>
      <c r="I2570" s="13" t="str">
        <f t="array" ref="I2570">XLOOKUP(B2570,Ripartizione_Geografica!$C$2:$C$21,Ripartizione_Geografica!$B$2:$B$21)</f>
        <v>Nord-ovest</v>
      </c>
    </row>
    <row r="2571" ht="14.25" customHeight="1">
      <c r="A2571" s="13" t="s">
        <v>2631</v>
      </c>
      <c r="B2571" s="13" t="s">
        <v>23</v>
      </c>
      <c r="C2571" s="13" t="str">
        <f t="array" ref="C2571">XLOOKUP(D2571,Province!$B$2:$B$108,Province!$A$2:$A$108)</f>
        <v>Lecco</v>
      </c>
      <c r="D2571" s="13" t="s">
        <v>2624</v>
      </c>
      <c r="E2571" s="13">
        <v>3264.0</v>
      </c>
      <c r="F2571" s="13">
        <f>(Comuni!$E2571/$E$7910)*100</f>
        <v>0.005492826896</v>
      </c>
      <c r="G2571" s="13">
        <f t="array" ref="G2571">Comuni!$E2571/XLOOKUP(B2571,Ripartizione_Geografica!$C$2:$C$21,Ripartizione_Geografica!$D$2:$D$21)*100</f>
        <v>0.0336350908</v>
      </c>
      <c r="H2571" s="13" t="str">
        <f t="shared" si="1"/>
        <v/>
      </c>
      <c r="I2571" s="13" t="str">
        <f t="array" ref="I2571">XLOOKUP(B2571,Ripartizione_Geografica!$C$2:$C$21,Ripartizione_Geografica!$B$2:$B$21)</f>
        <v>Nord-ovest</v>
      </c>
    </row>
    <row r="2572" ht="14.25" customHeight="1">
      <c r="A2572" s="13" t="s">
        <v>2632</v>
      </c>
      <c r="B2572" s="13" t="s">
        <v>23</v>
      </c>
      <c r="C2572" s="13" t="str">
        <f t="array" ref="C2572">XLOOKUP(D2572,Province!$B$2:$B$108,Province!$A$2:$A$108)</f>
        <v>Lecco</v>
      </c>
      <c r="D2572" s="13" t="s">
        <v>2624</v>
      </c>
      <c r="E2572" s="13">
        <v>3504.0</v>
      </c>
      <c r="F2572" s="13">
        <f>(Comuni!$E2572/$E$7910)*100</f>
        <v>0.005896711227</v>
      </c>
      <c r="G2572" s="13">
        <f t="array" ref="G2572">Comuni!$E2572/XLOOKUP(B2572,Ripartizione_Geografica!$C$2:$C$21,Ripartizione_Geografica!$D$2:$D$21)*100</f>
        <v>0.03610825924</v>
      </c>
      <c r="H2572" s="13" t="str">
        <f t="shared" si="1"/>
        <v/>
      </c>
      <c r="I2572" s="13" t="str">
        <f t="array" ref="I2572">XLOOKUP(B2572,Ripartizione_Geografica!$C$2:$C$21,Ripartizione_Geografica!$B$2:$B$21)</f>
        <v>Nord-ovest</v>
      </c>
    </row>
    <row r="2573" ht="14.25" customHeight="1">
      <c r="A2573" s="13" t="s">
        <v>2633</v>
      </c>
      <c r="B2573" s="13" t="s">
        <v>23</v>
      </c>
      <c r="C2573" s="13" t="str">
        <f t="array" ref="C2573">XLOOKUP(D2573,Province!$B$2:$B$108,Province!$A$2:$A$108)</f>
        <v>Lecco</v>
      </c>
      <c r="D2573" s="13" t="s">
        <v>2624</v>
      </c>
      <c r="E2573" s="13">
        <v>4686.0</v>
      </c>
      <c r="F2573" s="13">
        <f>(Comuni!$E2573/$E$7910)*100</f>
        <v>0.007885841555</v>
      </c>
      <c r="G2573" s="13">
        <f t="array" ref="G2573">Comuni!$E2573/XLOOKUP(B2573,Ripartizione_Geografica!$C$2:$C$21,Ripartizione_Geografica!$D$2:$D$21)*100</f>
        <v>0.04828861381</v>
      </c>
      <c r="H2573" s="13" t="str">
        <f t="shared" si="1"/>
        <v/>
      </c>
      <c r="I2573" s="13" t="str">
        <f t="array" ref="I2573">XLOOKUP(B2573,Ripartizione_Geografica!$C$2:$C$21,Ripartizione_Geografica!$B$2:$B$21)</f>
        <v>Nord-ovest</v>
      </c>
    </row>
    <row r="2574" ht="14.25" customHeight="1">
      <c r="A2574" s="13" t="s">
        <v>2634</v>
      </c>
      <c r="B2574" s="13" t="s">
        <v>23</v>
      </c>
      <c r="C2574" s="13" t="str">
        <f t="array" ref="C2574">XLOOKUP(D2574,Province!$B$2:$B$108,Province!$A$2:$A$108)</f>
        <v>Lecco</v>
      </c>
      <c r="D2574" s="13" t="s">
        <v>2624</v>
      </c>
      <c r="E2574" s="13">
        <v>2948.0</v>
      </c>
      <c r="F2574" s="13">
        <f>(Comuni!$E2574/$E$7910)*100</f>
        <v>0.004961045861</v>
      </c>
      <c r="G2574" s="13">
        <f t="array" ref="G2574">Comuni!$E2574/XLOOKUP(B2574,Ripartizione_Geografica!$C$2:$C$21,Ripartizione_Geografica!$D$2:$D$21)*100</f>
        <v>0.03037875235</v>
      </c>
      <c r="H2574" s="13" t="str">
        <f t="shared" si="1"/>
        <v/>
      </c>
      <c r="I2574" s="13" t="str">
        <f t="array" ref="I2574">XLOOKUP(B2574,Ripartizione_Geografica!$C$2:$C$21,Ripartizione_Geografica!$B$2:$B$21)</f>
        <v>Nord-ovest</v>
      </c>
    </row>
    <row r="2575" ht="14.25" customHeight="1">
      <c r="A2575" s="13" t="s">
        <v>2635</v>
      </c>
      <c r="B2575" s="13" t="s">
        <v>23</v>
      </c>
      <c r="C2575" s="13" t="str">
        <f t="array" ref="C2575">XLOOKUP(D2575,Province!$B$2:$B$108,Province!$A$2:$A$108)</f>
        <v>Lecco</v>
      </c>
      <c r="D2575" s="13" t="s">
        <v>2624</v>
      </c>
      <c r="E2575" s="13">
        <v>5113.0</v>
      </c>
      <c r="F2575" s="13">
        <f>(Comuni!$E2575/$E$7910)*100</f>
        <v>0.008604419094</v>
      </c>
      <c r="G2575" s="13">
        <f t="array" ref="G2575">Comuni!$E2575/XLOOKUP(B2575,Ripartizione_Geografica!$C$2:$C$21,Ripartizione_Geografica!$D$2:$D$21)*100</f>
        <v>0.05268879266</v>
      </c>
      <c r="H2575" s="13" t="str">
        <f t="shared" si="1"/>
        <v/>
      </c>
      <c r="I2575" s="13" t="str">
        <f t="array" ref="I2575">XLOOKUP(B2575,Ripartizione_Geografica!$C$2:$C$21,Ripartizione_Geografica!$B$2:$B$21)</f>
        <v>Nord-ovest</v>
      </c>
    </row>
    <row r="2576" ht="14.25" customHeight="1">
      <c r="A2576" s="13" t="s">
        <v>2636</v>
      </c>
      <c r="B2576" s="13" t="s">
        <v>23</v>
      </c>
      <c r="C2576" s="13" t="str">
        <f t="array" ref="C2576">XLOOKUP(D2576,Province!$B$2:$B$108,Province!$A$2:$A$108)</f>
        <v>Lecco</v>
      </c>
      <c r="D2576" s="13" t="s">
        <v>2624</v>
      </c>
      <c r="E2576" s="13">
        <v>14009.0</v>
      </c>
      <c r="F2576" s="13">
        <f>(Comuni!$E2576/$E$7910)*100</f>
        <v>0.02357506495</v>
      </c>
      <c r="G2576" s="13">
        <f t="array" ref="G2576">Comuni!$E2576/XLOOKUP(B2576,Ripartizione_Geografica!$C$2:$C$21,Ripartizione_Geografica!$D$2:$D$21)*100</f>
        <v>0.1443609029</v>
      </c>
      <c r="H2576" s="13" t="str">
        <f t="shared" si="1"/>
        <v/>
      </c>
      <c r="I2576" s="13" t="str">
        <f t="array" ref="I2576">XLOOKUP(B2576,Ripartizione_Geografica!$C$2:$C$21,Ripartizione_Geografica!$B$2:$B$21)</f>
        <v>Nord-ovest</v>
      </c>
    </row>
    <row r="2577" ht="14.25" customHeight="1">
      <c r="A2577" s="13" t="s">
        <v>2637</v>
      </c>
      <c r="B2577" s="13" t="s">
        <v>23</v>
      </c>
      <c r="C2577" s="13" t="str">
        <f t="array" ref="C2577">XLOOKUP(D2577,Province!$B$2:$B$108,Province!$A$2:$A$108)</f>
        <v>Lecco</v>
      </c>
      <c r="D2577" s="13" t="s">
        <v>2624</v>
      </c>
      <c r="E2577" s="13">
        <v>1496.0</v>
      </c>
      <c r="F2577" s="13">
        <f>(Comuni!$E2577/$E$7910)*100</f>
        <v>0.002517545661</v>
      </c>
      <c r="G2577" s="13">
        <f t="array" ref="G2577">Comuni!$E2577/XLOOKUP(B2577,Ripartizione_Geografica!$C$2:$C$21,Ripartizione_Geografica!$D$2:$D$21)*100</f>
        <v>0.01541608328</v>
      </c>
      <c r="H2577" s="13" t="str">
        <f t="shared" si="1"/>
        <v/>
      </c>
      <c r="I2577" s="13" t="str">
        <f t="array" ref="I2577">XLOOKUP(B2577,Ripartizione_Geografica!$C$2:$C$21,Ripartizione_Geografica!$B$2:$B$21)</f>
        <v>Nord-ovest</v>
      </c>
    </row>
    <row r="2578" ht="14.25" customHeight="1">
      <c r="A2578" s="13" t="s">
        <v>2638</v>
      </c>
      <c r="B2578" s="13" t="s">
        <v>23</v>
      </c>
      <c r="C2578" s="13" t="str">
        <f t="array" ref="C2578">XLOOKUP(D2578,Province!$B$2:$B$108,Province!$A$2:$A$108)</f>
        <v>Lecco</v>
      </c>
      <c r="D2578" s="13" t="s">
        <v>2624</v>
      </c>
      <c r="E2578" s="13">
        <v>849.0</v>
      </c>
      <c r="F2578" s="13">
        <f>(Comuni!$E2578/$E$7910)*100</f>
        <v>0.00142874082</v>
      </c>
      <c r="G2578" s="13">
        <f t="array" ref="G2578">Comuni!$E2578/XLOOKUP(B2578,Ripartizione_Geografica!$C$2:$C$21,Ripartizione_Geografica!$D$2:$D$21)*100</f>
        <v>0.00874883336</v>
      </c>
      <c r="H2578" s="13" t="str">
        <f t="shared" si="1"/>
        <v/>
      </c>
      <c r="I2578" s="13" t="str">
        <f t="array" ref="I2578">XLOOKUP(B2578,Ripartizione_Geografica!$C$2:$C$21,Ripartizione_Geografica!$B$2:$B$21)</f>
        <v>Nord-ovest</v>
      </c>
    </row>
    <row r="2579" ht="14.25" customHeight="1">
      <c r="A2579" s="13" t="s">
        <v>2639</v>
      </c>
      <c r="B2579" s="13" t="s">
        <v>23</v>
      </c>
      <c r="C2579" s="13" t="str">
        <f t="array" ref="C2579">XLOOKUP(D2579,Province!$B$2:$B$108,Province!$A$2:$A$108)</f>
        <v>Lecco</v>
      </c>
      <c r="D2579" s="13" t="s">
        <v>2624</v>
      </c>
      <c r="E2579" s="13">
        <v>12664.0</v>
      </c>
      <c r="F2579" s="13">
        <f>(Comuni!$E2579/$E$7910)*100</f>
        <v>0.02131162985</v>
      </c>
      <c r="G2579" s="13">
        <f t="array" ref="G2579">Comuni!$E2579/XLOOKUP(B2579,Ripartizione_Geografica!$C$2:$C$21,Ripartizione_Geografica!$D$2:$D$21)*100</f>
        <v>0.1305008547</v>
      </c>
      <c r="H2579" s="13" t="str">
        <f t="shared" si="1"/>
        <v/>
      </c>
      <c r="I2579" s="13" t="str">
        <f t="array" ref="I2579">XLOOKUP(B2579,Ripartizione_Geografica!$C$2:$C$21,Ripartizione_Geografica!$B$2:$B$21)</f>
        <v>Nord-ovest</v>
      </c>
    </row>
    <row r="2580" ht="14.25" customHeight="1">
      <c r="A2580" s="13" t="s">
        <v>2640</v>
      </c>
      <c r="B2580" s="13" t="s">
        <v>23</v>
      </c>
      <c r="C2580" s="13" t="str">
        <f t="array" ref="C2580">XLOOKUP(D2580,Province!$B$2:$B$108,Province!$A$2:$A$108)</f>
        <v>Lecco</v>
      </c>
      <c r="D2580" s="13" t="s">
        <v>2624</v>
      </c>
      <c r="E2580" s="13">
        <v>4406.0</v>
      </c>
      <c r="F2580" s="13">
        <f>(Comuni!$E2580/$E$7910)*100</f>
        <v>0.00741464317</v>
      </c>
      <c r="G2580" s="13">
        <f t="array" ref="G2580">Comuni!$E2580/XLOOKUP(B2580,Ripartizione_Geografica!$C$2:$C$21,Ripartizione_Geografica!$D$2:$D$21)*100</f>
        <v>0.04540325063</v>
      </c>
      <c r="H2580" s="13" t="str">
        <f t="shared" si="1"/>
        <v/>
      </c>
      <c r="I2580" s="13" t="str">
        <f t="array" ref="I2580">XLOOKUP(B2580,Ripartizione_Geografica!$C$2:$C$21,Ripartizione_Geografica!$B$2:$B$21)</f>
        <v>Nord-ovest</v>
      </c>
    </row>
    <row r="2581" ht="14.25" customHeight="1">
      <c r="A2581" s="13" t="s">
        <v>2641</v>
      </c>
      <c r="B2581" s="13" t="s">
        <v>23</v>
      </c>
      <c r="C2581" s="13" t="str">
        <f t="array" ref="C2581">XLOOKUP(D2581,Province!$B$2:$B$108,Province!$A$2:$A$108)</f>
        <v>Lecco</v>
      </c>
      <c r="D2581" s="13" t="s">
        <v>2624</v>
      </c>
      <c r="E2581" s="13">
        <v>470.0</v>
      </c>
      <c r="F2581" s="13">
        <f>(Comuni!$E2581/$E$7910)*100</f>
        <v>0.0007909401475</v>
      </c>
      <c r="G2581" s="13">
        <f t="array" ref="G2581">Comuni!$E2581/XLOOKUP(B2581,Ripartizione_Geografica!$C$2:$C$21,Ripartizione_Geografica!$D$2:$D$21)*100</f>
        <v>0.004843288197</v>
      </c>
      <c r="H2581" s="13" t="str">
        <f t="shared" si="1"/>
        <v/>
      </c>
      <c r="I2581" s="13" t="str">
        <f t="array" ref="I2581">XLOOKUP(B2581,Ripartizione_Geografica!$C$2:$C$21,Ripartizione_Geografica!$B$2:$B$21)</f>
        <v>Nord-ovest</v>
      </c>
    </row>
    <row r="2582" ht="14.25" customHeight="1">
      <c r="A2582" s="13" t="s">
        <v>2642</v>
      </c>
      <c r="B2582" s="13" t="s">
        <v>23</v>
      </c>
      <c r="C2582" s="13" t="str">
        <f t="array" ref="C2582">XLOOKUP(D2582,Province!$B$2:$B$108,Province!$A$2:$A$108)</f>
        <v>Lecco</v>
      </c>
      <c r="D2582" s="13" t="s">
        <v>2624</v>
      </c>
      <c r="E2582" s="13">
        <v>2475.0</v>
      </c>
      <c r="F2582" s="13">
        <f>(Comuni!$E2582/$E$7910)*100</f>
        <v>0.00416505716</v>
      </c>
      <c r="G2582" s="13">
        <f t="array" ref="G2582">Comuni!$E2582/XLOOKUP(B2582,Ripartizione_Geografica!$C$2:$C$21,Ripartizione_Geografica!$D$2:$D$21)*100</f>
        <v>0.02550454955</v>
      </c>
      <c r="H2582" s="13" t="str">
        <f t="shared" si="1"/>
        <v/>
      </c>
      <c r="I2582" s="13" t="str">
        <f t="array" ref="I2582">XLOOKUP(B2582,Ripartizione_Geografica!$C$2:$C$21,Ripartizione_Geografica!$B$2:$B$21)</f>
        <v>Nord-ovest</v>
      </c>
    </row>
    <row r="2583" ht="14.25" customHeight="1">
      <c r="A2583" s="13" t="s">
        <v>2643</v>
      </c>
      <c r="B2583" s="13" t="s">
        <v>23</v>
      </c>
      <c r="C2583" s="13" t="str">
        <f t="array" ref="C2583">XLOOKUP(D2583,Province!$B$2:$B$108,Province!$A$2:$A$108)</f>
        <v>Lecco</v>
      </c>
      <c r="D2583" s="13" t="s">
        <v>2624</v>
      </c>
      <c r="E2583" s="13">
        <v>3851.0</v>
      </c>
      <c r="F2583" s="13">
        <f>(Comuni!$E2583/$E$7910)*100</f>
        <v>0.006480660655</v>
      </c>
      <c r="G2583" s="13">
        <f t="array" ref="G2583">Comuni!$E2583/XLOOKUP(B2583,Ripartizione_Geografica!$C$2:$C$21,Ripartizione_Geografica!$D$2:$D$21)*100</f>
        <v>0.03968404861</v>
      </c>
      <c r="H2583" s="13" t="str">
        <f t="shared" si="1"/>
        <v/>
      </c>
      <c r="I2583" s="13" t="str">
        <f t="array" ref="I2583">XLOOKUP(B2583,Ripartizione_Geografica!$C$2:$C$21,Ripartizione_Geografica!$B$2:$B$21)</f>
        <v>Nord-ovest</v>
      </c>
    </row>
    <row r="2584" ht="14.25" customHeight="1">
      <c r="A2584" s="13" t="s">
        <v>2644</v>
      </c>
      <c r="B2584" s="13" t="s">
        <v>23</v>
      </c>
      <c r="C2584" s="13" t="str">
        <f t="array" ref="C2584">XLOOKUP(D2584,Province!$B$2:$B$108,Province!$A$2:$A$108)</f>
        <v>Lecco</v>
      </c>
      <c r="D2584" s="13" t="s">
        <v>2624</v>
      </c>
      <c r="E2584" s="13">
        <v>2348.0</v>
      </c>
      <c r="F2584" s="13">
        <f>(Comuni!$E2584/$E$7910)*100</f>
        <v>0.003951335035</v>
      </c>
      <c r="G2584" s="13">
        <f t="array" ref="G2584">Comuni!$E2584/XLOOKUP(B2584,Ripartizione_Geografica!$C$2:$C$21,Ripartizione_Geografica!$D$2:$D$21)*100</f>
        <v>0.02419583125</v>
      </c>
      <c r="H2584" s="13" t="str">
        <f t="shared" si="1"/>
        <v/>
      </c>
      <c r="I2584" s="13" t="str">
        <f t="array" ref="I2584">XLOOKUP(B2584,Ripartizione_Geografica!$C$2:$C$21,Ripartizione_Geografica!$B$2:$B$21)</f>
        <v>Nord-ovest</v>
      </c>
    </row>
    <row r="2585" ht="14.25" customHeight="1">
      <c r="A2585" s="13" t="s">
        <v>2645</v>
      </c>
      <c r="B2585" s="13" t="s">
        <v>23</v>
      </c>
      <c r="C2585" s="13" t="str">
        <f t="array" ref="C2585">XLOOKUP(D2585,Province!$B$2:$B$108,Province!$A$2:$A$108)</f>
        <v>Lecco</v>
      </c>
      <c r="D2585" s="13" t="s">
        <v>2624</v>
      </c>
      <c r="E2585" s="13">
        <v>4019.0</v>
      </c>
      <c r="F2585" s="13">
        <f>(Comuni!$E2585/$E$7910)*100</f>
        <v>0.006763379687</v>
      </c>
      <c r="G2585" s="13">
        <f t="array" ref="G2585">Comuni!$E2585/XLOOKUP(B2585,Ripartizione_Geografica!$C$2:$C$21,Ripartizione_Geografica!$D$2:$D$21)*100</f>
        <v>0.04141526652</v>
      </c>
      <c r="H2585" s="13" t="str">
        <f t="shared" si="1"/>
        <v/>
      </c>
      <c r="I2585" s="13" t="str">
        <f t="array" ref="I2585">XLOOKUP(B2585,Ripartizione_Geografica!$C$2:$C$21,Ripartizione_Geografica!$B$2:$B$21)</f>
        <v>Nord-ovest</v>
      </c>
    </row>
    <row r="2586" ht="14.25" customHeight="1">
      <c r="A2586" s="13" t="s">
        <v>2646</v>
      </c>
      <c r="B2586" s="13" t="s">
        <v>23</v>
      </c>
      <c r="C2586" s="13" t="str">
        <f t="array" ref="C2586">XLOOKUP(D2586,Province!$B$2:$B$108,Province!$A$2:$A$108)</f>
        <v>Lecco</v>
      </c>
      <c r="D2586" s="13" t="s">
        <v>2624</v>
      </c>
      <c r="E2586" s="13">
        <v>7473.0</v>
      </c>
      <c r="F2586" s="13">
        <f>(Comuni!$E2586/$E$7910)*100</f>
        <v>0.01257594834</v>
      </c>
      <c r="G2586" s="13">
        <f t="array" ref="G2586">Comuni!$E2586/XLOOKUP(B2586,Ripartizione_Geografica!$C$2:$C$21,Ripartizione_Geografica!$D$2:$D$21)*100</f>
        <v>0.07700828233</v>
      </c>
      <c r="H2586" s="13" t="str">
        <f t="shared" si="1"/>
        <v/>
      </c>
      <c r="I2586" s="13" t="str">
        <f t="array" ref="I2586">XLOOKUP(B2586,Ripartizione_Geografica!$C$2:$C$21,Ripartizione_Geografica!$B$2:$B$21)</f>
        <v>Nord-ovest</v>
      </c>
    </row>
    <row r="2587" ht="14.25" customHeight="1">
      <c r="A2587" s="13" t="s">
        <v>2647</v>
      </c>
      <c r="B2587" s="13" t="s">
        <v>23</v>
      </c>
      <c r="C2587" s="13" t="str">
        <f t="array" ref="C2587">XLOOKUP(D2587,Province!$B$2:$B$108,Province!$A$2:$A$108)</f>
        <v>Lecco</v>
      </c>
      <c r="D2587" s="13" t="s">
        <v>2624</v>
      </c>
      <c r="E2587" s="13">
        <v>1736.0</v>
      </c>
      <c r="F2587" s="13">
        <f>(Comuni!$E2587/$E$7910)*100</f>
        <v>0.002921429992</v>
      </c>
      <c r="G2587" s="13">
        <f t="array" ref="G2587">Comuni!$E2587/XLOOKUP(B2587,Ripartizione_Geografica!$C$2:$C$21,Ripartizione_Geografica!$D$2:$D$21)*100</f>
        <v>0.01788925172</v>
      </c>
      <c r="H2587" s="13" t="str">
        <f t="shared" si="1"/>
        <v/>
      </c>
      <c r="I2587" s="13" t="str">
        <f t="array" ref="I2587">XLOOKUP(B2587,Ripartizione_Geografica!$C$2:$C$21,Ripartizione_Geografica!$B$2:$B$21)</f>
        <v>Nord-ovest</v>
      </c>
    </row>
    <row r="2588" ht="14.25" customHeight="1">
      <c r="A2588" s="13" t="s">
        <v>2648</v>
      </c>
      <c r="B2588" s="13" t="s">
        <v>23</v>
      </c>
      <c r="C2588" s="13" t="str">
        <f t="array" ref="C2588">XLOOKUP(D2588,Province!$B$2:$B$108,Province!$A$2:$A$108)</f>
        <v>Lecco</v>
      </c>
      <c r="D2588" s="13" t="s">
        <v>2624</v>
      </c>
      <c r="E2588" s="13">
        <v>1265.0</v>
      </c>
      <c r="F2588" s="13">
        <f>(Comuni!$E2588/$E$7910)*100</f>
        <v>0.002128806993</v>
      </c>
      <c r="G2588" s="13">
        <f t="array" ref="G2588">Comuni!$E2588/XLOOKUP(B2588,Ripartizione_Geografica!$C$2:$C$21,Ripartizione_Geografica!$D$2:$D$21)*100</f>
        <v>0.01303565866</v>
      </c>
      <c r="H2588" s="13" t="str">
        <f t="shared" si="1"/>
        <v/>
      </c>
      <c r="I2588" s="13" t="str">
        <f t="array" ref="I2588">XLOOKUP(B2588,Ripartizione_Geografica!$C$2:$C$21,Ripartizione_Geografica!$B$2:$B$21)</f>
        <v>Nord-ovest</v>
      </c>
    </row>
    <row r="2589" ht="14.25" customHeight="1">
      <c r="A2589" s="13" t="s">
        <v>2649</v>
      </c>
      <c r="B2589" s="13" t="s">
        <v>23</v>
      </c>
      <c r="C2589" s="13" t="str">
        <f t="array" ref="C2589">XLOOKUP(D2589,Province!$B$2:$B$108,Province!$A$2:$A$108)</f>
        <v>Lecco</v>
      </c>
      <c r="D2589" s="13" t="s">
        <v>2624</v>
      </c>
      <c r="E2589" s="13">
        <v>4751.0</v>
      </c>
      <c r="F2589" s="13">
        <f>(Comuni!$E2589/$E$7910)*100</f>
        <v>0.007995226895</v>
      </c>
      <c r="G2589" s="13">
        <f t="array" ref="G2589">Comuni!$E2589/XLOOKUP(B2589,Ripartizione_Geografica!$C$2:$C$21,Ripartizione_Geografica!$D$2:$D$21)*100</f>
        <v>0.04895843026</v>
      </c>
      <c r="H2589" s="13" t="str">
        <f t="shared" si="1"/>
        <v/>
      </c>
      <c r="I2589" s="13" t="str">
        <f t="array" ref="I2589">XLOOKUP(B2589,Ripartizione_Geografica!$C$2:$C$21,Ripartizione_Geografica!$B$2:$B$21)</f>
        <v>Nord-ovest</v>
      </c>
    </row>
    <row r="2590" ht="14.25" customHeight="1">
      <c r="A2590" s="13" t="s">
        <v>2650</v>
      </c>
      <c r="B2590" s="13" t="s">
        <v>23</v>
      </c>
      <c r="C2590" s="13" t="str">
        <f t="array" ref="C2590">XLOOKUP(D2590,Province!$B$2:$B$108,Province!$A$2:$A$108)</f>
        <v>Lecco</v>
      </c>
      <c r="D2590" s="13" t="s">
        <v>2624</v>
      </c>
      <c r="E2590" s="13">
        <v>273.0</v>
      </c>
      <c r="F2590" s="13">
        <f>(Comuni!$E2590/$E$7910)*100</f>
        <v>0.0004594184261</v>
      </c>
      <c r="G2590" s="13">
        <f t="array" ref="G2590">Comuni!$E2590/XLOOKUP(B2590,Ripartizione_Geografica!$C$2:$C$21,Ripartizione_Geografica!$D$2:$D$21)*100</f>
        <v>0.002813229102</v>
      </c>
      <c r="H2590" s="13" t="str">
        <f t="shared" si="1"/>
        <v/>
      </c>
      <c r="I2590" s="13" t="str">
        <f t="array" ref="I2590">XLOOKUP(B2590,Ripartizione_Geografica!$C$2:$C$21,Ripartizione_Geografica!$B$2:$B$21)</f>
        <v>Nord-ovest</v>
      </c>
    </row>
    <row r="2591" ht="14.25" customHeight="1">
      <c r="A2591" s="13" t="s">
        <v>2651</v>
      </c>
      <c r="B2591" s="13" t="s">
        <v>23</v>
      </c>
      <c r="C2591" s="13" t="str">
        <f t="array" ref="C2591">XLOOKUP(D2591,Province!$B$2:$B$108,Province!$A$2:$A$108)</f>
        <v>Lecco</v>
      </c>
      <c r="D2591" s="13" t="s">
        <v>2624</v>
      </c>
      <c r="E2591" s="13">
        <v>1762.0</v>
      </c>
      <c r="F2591" s="13">
        <f>(Comuni!$E2591/$E$7910)*100</f>
        <v>0.002965184127</v>
      </c>
      <c r="G2591" s="13">
        <f t="array" ref="G2591">Comuni!$E2591/XLOOKUP(B2591,Ripartizione_Geografica!$C$2:$C$21,Ripartizione_Geografica!$D$2:$D$21)*100</f>
        <v>0.0181571783</v>
      </c>
      <c r="H2591" s="13" t="str">
        <f t="shared" si="1"/>
        <v/>
      </c>
      <c r="I2591" s="13" t="str">
        <f t="array" ref="I2591">XLOOKUP(B2591,Ripartizione_Geografica!$C$2:$C$21,Ripartizione_Geografica!$B$2:$B$21)</f>
        <v>Nord-ovest</v>
      </c>
    </row>
    <row r="2592" ht="14.25" customHeight="1">
      <c r="A2592" s="13" t="s">
        <v>2652</v>
      </c>
      <c r="B2592" s="13" t="s">
        <v>23</v>
      </c>
      <c r="C2592" s="13" t="str">
        <f t="array" ref="C2592">XLOOKUP(D2592,Province!$B$2:$B$108,Province!$A$2:$A$108)</f>
        <v>Lecco</v>
      </c>
      <c r="D2592" s="13" t="s">
        <v>2624</v>
      </c>
      <c r="E2592" s="13">
        <v>1438.0</v>
      </c>
      <c r="F2592" s="13">
        <f>(Comuni!$E2592/$E$7910)*100</f>
        <v>0.002419940281</v>
      </c>
      <c r="G2592" s="13">
        <f t="array" ref="G2592">Comuni!$E2592/XLOOKUP(B2592,Ripartizione_Geografica!$C$2:$C$21,Ripartizione_Geografica!$D$2:$D$21)*100</f>
        <v>0.01481840091</v>
      </c>
      <c r="H2592" s="13" t="str">
        <f t="shared" si="1"/>
        <v/>
      </c>
      <c r="I2592" s="13" t="str">
        <f t="array" ref="I2592">XLOOKUP(B2592,Ripartizione_Geografica!$C$2:$C$21,Ripartizione_Geografica!$B$2:$B$21)</f>
        <v>Nord-ovest</v>
      </c>
    </row>
    <row r="2593" ht="14.25" customHeight="1">
      <c r="A2593" s="13" t="s">
        <v>2653</v>
      </c>
      <c r="B2593" s="13" t="s">
        <v>23</v>
      </c>
      <c r="C2593" s="13" t="str">
        <f t="array" ref="C2593">XLOOKUP(D2593,Province!$B$2:$B$108,Province!$A$2:$A$108)</f>
        <v>Lecco</v>
      </c>
      <c r="D2593" s="13" t="s">
        <v>2624</v>
      </c>
      <c r="E2593" s="13">
        <v>2681.0</v>
      </c>
      <c r="F2593" s="13">
        <f>(Comuni!$E2593/$E$7910)*100</f>
        <v>0.004511724543</v>
      </c>
      <c r="G2593" s="13">
        <f t="array" ref="G2593">Comuni!$E2593/XLOOKUP(B2593,Ripartizione_Geografica!$C$2:$C$21,Ripartizione_Geografica!$D$2:$D$21)*100</f>
        <v>0.02762735246</v>
      </c>
      <c r="H2593" s="13" t="str">
        <f t="shared" si="1"/>
        <v/>
      </c>
      <c r="I2593" s="13" t="str">
        <f t="array" ref="I2593">XLOOKUP(B2593,Ripartizione_Geografica!$C$2:$C$21,Ripartizione_Geografica!$B$2:$B$21)</f>
        <v>Nord-ovest</v>
      </c>
    </row>
    <row r="2594" ht="14.25" customHeight="1">
      <c r="A2594" s="13" t="s">
        <v>2654</v>
      </c>
      <c r="B2594" s="13" t="s">
        <v>23</v>
      </c>
      <c r="C2594" s="13" t="str">
        <f t="array" ref="C2594">XLOOKUP(D2594,Province!$B$2:$B$108,Province!$A$2:$A$108)</f>
        <v>Lecco</v>
      </c>
      <c r="D2594" s="13" t="s">
        <v>2624</v>
      </c>
      <c r="E2594" s="13">
        <v>2307.0</v>
      </c>
      <c r="F2594" s="13">
        <f>(Comuni!$E2594/$E$7910)*100</f>
        <v>0.003882338128</v>
      </c>
      <c r="G2594" s="13">
        <f t="array" ref="G2594">Comuni!$E2594/XLOOKUP(B2594,Ripartizione_Geografica!$C$2:$C$21,Ripartizione_Geografica!$D$2:$D$21)*100</f>
        <v>0.02377333164</v>
      </c>
      <c r="H2594" s="13" t="str">
        <f t="shared" si="1"/>
        <v/>
      </c>
      <c r="I2594" s="13" t="str">
        <f t="array" ref="I2594">XLOOKUP(B2594,Ripartizione_Geografica!$C$2:$C$21,Ripartizione_Geografica!$B$2:$B$21)</f>
        <v>Nord-ovest</v>
      </c>
    </row>
    <row r="2595" ht="14.25" customHeight="1">
      <c r="A2595" s="13" t="s">
        <v>2655</v>
      </c>
      <c r="B2595" s="13" t="s">
        <v>23</v>
      </c>
      <c r="C2595" s="13" t="str">
        <f t="array" ref="C2595">XLOOKUP(D2595,Province!$B$2:$B$108,Province!$A$2:$A$108)</f>
        <v>Lecco</v>
      </c>
      <c r="D2595" s="13" t="s">
        <v>2624</v>
      </c>
      <c r="E2595" s="13">
        <v>337.0</v>
      </c>
      <c r="F2595" s="13">
        <f>(Comuni!$E2595/$E$7910)*100</f>
        <v>0.0005671209143</v>
      </c>
      <c r="G2595" s="13">
        <f t="array" ref="G2595">Comuni!$E2595/XLOOKUP(B2595,Ripartizione_Geografica!$C$2:$C$21,Ripartizione_Geografica!$D$2:$D$21)*100</f>
        <v>0.003472740686</v>
      </c>
      <c r="H2595" s="13" t="str">
        <f t="shared" si="1"/>
        <v/>
      </c>
      <c r="I2595" s="13" t="str">
        <f t="array" ref="I2595">XLOOKUP(B2595,Ripartizione_Geografica!$C$2:$C$21,Ripartizione_Geografica!$B$2:$B$21)</f>
        <v>Nord-ovest</v>
      </c>
    </row>
    <row r="2596" ht="14.25" customHeight="1">
      <c r="A2596" s="13" t="s">
        <v>2656</v>
      </c>
      <c r="B2596" s="13" t="s">
        <v>23</v>
      </c>
      <c r="C2596" s="13" t="str">
        <f t="array" ref="C2596">XLOOKUP(D2596,Province!$B$2:$B$108,Province!$A$2:$A$108)</f>
        <v>Lecco</v>
      </c>
      <c r="D2596" s="13" t="s">
        <v>2624</v>
      </c>
      <c r="E2596" s="13">
        <v>1242.0</v>
      </c>
      <c r="F2596" s="13">
        <f>(Comuni!$E2596/$E$7910)*100</f>
        <v>0.002090101411</v>
      </c>
      <c r="G2596" s="13">
        <f t="array" ref="G2596">Comuni!$E2596/XLOOKUP(B2596,Ripartizione_Geografica!$C$2:$C$21,Ripartizione_Geografica!$D$2:$D$21)*100</f>
        <v>0.01279864668</v>
      </c>
      <c r="H2596" s="13" t="str">
        <f t="shared" si="1"/>
        <v/>
      </c>
      <c r="I2596" s="13" t="str">
        <f t="array" ref="I2596">XLOOKUP(B2596,Ripartizione_Geografica!$C$2:$C$21,Ripartizione_Geografica!$B$2:$B$21)</f>
        <v>Nord-ovest</v>
      </c>
    </row>
    <row r="2597" ht="14.25" customHeight="1">
      <c r="A2597" s="13" t="s">
        <v>2657</v>
      </c>
      <c r="B2597" s="13" t="s">
        <v>23</v>
      </c>
      <c r="C2597" s="13" t="str">
        <f t="array" ref="C2597">XLOOKUP(D2597,Province!$B$2:$B$108,Province!$A$2:$A$108)</f>
        <v>Lecco</v>
      </c>
      <c r="D2597" s="13" t="s">
        <v>2624</v>
      </c>
      <c r="E2597" s="13">
        <v>764.0</v>
      </c>
      <c r="F2597" s="13">
        <f>(Comuni!$E2597/$E$7910)*100</f>
        <v>0.001285698452</v>
      </c>
      <c r="G2597" s="13">
        <f t="array" ref="G2597">Comuni!$E2597/XLOOKUP(B2597,Ripartizione_Geografica!$C$2:$C$21,Ripartizione_Geografica!$D$2:$D$21)*100</f>
        <v>0.007872919537</v>
      </c>
      <c r="H2597" s="13" t="str">
        <f t="shared" si="1"/>
        <v/>
      </c>
      <c r="I2597" s="13" t="str">
        <f t="array" ref="I2597">XLOOKUP(B2597,Ripartizione_Geografica!$C$2:$C$21,Ripartizione_Geografica!$B$2:$B$21)</f>
        <v>Nord-ovest</v>
      </c>
    </row>
    <row r="2598" ht="14.25" customHeight="1">
      <c r="A2598" s="13" t="s">
        <v>2658</v>
      </c>
      <c r="B2598" s="13" t="s">
        <v>23</v>
      </c>
      <c r="C2598" s="13" t="str">
        <f t="array" ref="C2598">XLOOKUP(D2598,Province!$B$2:$B$108,Province!$A$2:$A$108)</f>
        <v>Lecco</v>
      </c>
      <c r="D2598" s="13" t="s">
        <v>2624</v>
      </c>
      <c r="E2598" s="13">
        <v>750.0</v>
      </c>
      <c r="F2598" s="13">
        <f>(Comuni!$E2598/$E$7910)*100</f>
        <v>0.001262138533</v>
      </c>
      <c r="G2598" s="13">
        <f t="array" ref="G2598">Comuni!$E2598/XLOOKUP(B2598,Ripartizione_Geografica!$C$2:$C$21,Ripartizione_Geografica!$D$2:$D$21)*100</f>
        <v>0.007728651378</v>
      </c>
      <c r="H2598" s="13" t="str">
        <f t="shared" si="1"/>
        <v/>
      </c>
      <c r="I2598" s="13" t="str">
        <f t="array" ref="I2598">XLOOKUP(B2598,Ripartizione_Geografica!$C$2:$C$21,Ripartizione_Geografica!$B$2:$B$21)</f>
        <v>Nord-ovest</v>
      </c>
    </row>
    <row r="2599" ht="14.25" customHeight="1">
      <c r="A2599" s="13" t="s">
        <v>2659</v>
      </c>
      <c r="B2599" s="13" t="s">
        <v>23</v>
      </c>
      <c r="C2599" s="13" t="str">
        <f t="array" ref="C2599">XLOOKUP(D2599,Province!$B$2:$B$108,Province!$A$2:$A$108)</f>
        <v>Lecco</v>
      </c>
      <c r="D2599" s="13" t="s">
        <v>2624</v>
      </c>
      <c r="E2599" s="13">
        <v>8587.0</v>
      </c>
      <c r="F2599" s="13">
        <f>(Comuni!$E2599/$E$7910)*100</f>
        <v>0.01445064478</v>
      </c>
      <c r="G2599" s="13">
        <f t="array" ref="G2599">Comuni!$E2599/XLOOKUP(B2599,Ripartizione_Geografica!$C$2:$C$21,Ripartizione_Geografica!$D$2:$D$21)*100</f>
        <v>0.08848790585</v>
      </c>
      <c r="H2599" s="13" t="str">
        <f t="shared" si="1"/>
        <v/>
      </c>
      <c r="I2599" s="13" t="str">
        <f t="array" ref="I2599">XLOOKUP(B2599,Ripartizione_Geografica!$C$2:$C$21,Ripartizione_Geografica!$B$2:$B$21)</f>
        <v>Nord-ovest</v>
      </c>
    </row>
    <row r="2600" ht="14.25" customHeight="1">
      <c r="A2600" s="13" t="s">
        <v>2660</v>
      </c>
      <c r="B2600" s="13" t="s">
        <v>23</v>
      </c>
      <c r="C2600" s="13" t="str">
        <f t="array" ref="C2600">XLOOKUP(D2600,Province!$B$2:$B$108,Province!$A$2:$A$108)</f>
        <v>Lecco</v>
      </c>
      <c r="D2600" s="13" t="s">
        <v>2624</v>
      </c>
      <c r="E2600" s="13">
        <v>2430.0</v>
      </c>
      <c r="F2600" s="13">
        <f>(Comuni!$E2600/$E$7910)*100</f>
        <v>0.004089328848</v>
      </c>
      <c r="G2600" s="13">
        <f t="array" ref="G2600">Comuni!$E2600/XLOOKUP(B2600,Ripartizione_Geografica!$C$2:$C$21,Ripartizione_Geografica!$D$2:$D$21)*100</f>
        <v>0.02504083047</v>
      </c>
      <c r="H2600" s="13" t="str">
        <f t="shared" si="1"/>
        <v/>
      </c>
      <c r="I2600" s="13" t="str">
        <f t="array" ref="I2600">XLOOKUP(B2600,Ripartizione_Geografica!$C$2:$C$21,Ripartizione_Geografica!$B$2:$B$21)</f>
        <v>Nord-ovest</v>
      </c>
    </row>
    <row r="2601" ht="14.25" customHeight="1">
      <c r="A2601" s="13" t="s">
        <v>2661</v>
      </c>
      <c r="B2601" s="13" t="s">
        <v>23</v>
      </c>
      <c r="C2601" s="13" t="str">
        <f t="array" ref="C2601">XLOOKUP(D2601,Province!$B$2:$B$108,Province!$A$2:$A$108)</f>
        <v>Lecco</v>
      </c>
      <c r="D2601" s="13" t="s">
        <v>2624</v>
      </c>
      <c r="E2601" s="13">
        <v>2617.0</v>
      </c>
      <c r="F2601" s="13">
        <f>(Comuni!$E2601/$E$7910)*100</f>
        <v>0.004404022055</v>
      </c>
      <c r="G2601" s="13">
        <f t="array" ref="G2601">Comuni!$E2601/XLOOKUP(B2601,Ripartizione_Geografica!$C$2:$C$21,Ripartizione_Geografica!$D$2:$D$21)*100</f>
        <v>0.02696784088</v>
      </c>
      <c r="H2601" s="13" t="str">
        <f t="shared" si="1"/>
        <v/>
      </c>
      <c r="I2601" s="13" t="str">
        <f t="array" ref="I2601">XLOOKUP(B2601,Ripartizione_Geografica!$C$2:$C$21,Ripartizione_Geografica!$B$2:$B$21)</f>
        <v>Nord-ovest</v>
      </c>
    </row>
    <row r="2602" ht="14.25" customHeight="1">
      <c r="A2602" s="13" t="s">
        <v>2662</v>
      </c>
      <c r="B2602" s="13" t="s">
        <v>23</v>
      </c>
      <c r="C2602" s="13" t="str">
        <f t="array" ref="C2602">XLOOKUP(D2602,Province!$B$2:$B$108,Province!$A$2:$A$108)</f>
        <v>Lecco</v>
      </c>
      <c r="D2602" s="13" t="s">
        <v>2624</v>
      </c>
      <c r="E2602" s="13">
        <v>2408.0</v>
      </c>
      <c r="F2602" s="13">
        <f>(Comuni!$E2602/$E$7910)*100</f>
        <v>0.004052306117</v>
      </c>
      <c r="G2602" s="13">
        <f t="array" ref="G2602">Comuni!$E2602/XLOOKUP(B2602,Ripartizione_Geografica!$C$2:$C$21,Ripartizione_Geografica!$D$2:$D$21)*100</f>
        <v>0.02481412336</v>
      </c>
      <c r="H2602" s="13" t="str">
        <f t="shared" si="1"/>
        <v/>
      </c>
      <c r="I2602" s="13" t="str">
        <f t="array" ref="I2602">XLOOKUP(B2602,Ripartizione_Geografica!$C$2:$C$21,Ripartizione_Geografica!$B$2:$B$21)</f>
        <v>Nord-ovest</v>
      </c>
    </row>
    <row r="2603" ht="14.25" customHeight="1">
      <c r="A2603" s="13" t="s">
        <v>2663</v>
      </c>
      <c r="B2603" s="13" t="s">
        <v>23</v>
      </c>
      <c r="C2603" s="13" t="str">
        <f t="array" ref="C2603">XLOOKUP(D2603,Province!$B$2:$B$108,Province!$A$2:$A$108)</f>
        <v>Lecco</v>
      </c>
      <c r="D2603" s="13" t="s">
        <v>2624</v>
      </c>
      <c r="E2603" s="13">
        <v>2003.0</v>
      </c>
      <c r="F2603" s="13">
        <f>(Comuni!$E2603/$E$7910)*100</f>
        <v>0.003370751309</v>
      </c>
      <c r="G2603" s="13">
        <f t="array" ref="G2603">Comuni!$E2603/XLOOKUP(B2603,Ripartizione_Geografica!$C$2:$C$21,Ripartizione_Geografica!$D$2:$D$21)*100</f>
        <v>0.02064065161</v>
      </c>
      <c r="H2603" s="13" t="str">
        <f t="shared" si="1"/>
        <v/>
      </c>
      <c r="I2603" s="13" t="str">
        <f t="array" ref="I2603">XLOOKUP(B2603,Ripartizione_Geografica!$C$2:$C$21,Ripartizione_Geografica!$B$2:$B$21)</f>
        <v>Nord-ovest</v>
      </c>
    </row>
    <row r="2604" ht="14.25" customHeight="1">
      <c r="A2604" s="13" t="s">
        <v>2664</v>
      </c>
      <c r="B2604" s="13" t="s">
        <v>23</v>
      </c>
      <c r="C2604" s="13" t="str">
        <f t="array" ref="C2604">XLOOKUP(D2604,Province!$B$2:$B$108,Province!$A$2:$A$108)</f>
        <v>Lecco</v>
      </c>
      <c r="D2604" s="13" t="s">
        <v>2624</v>
      </c>
      <c r="E2604" s="13">
        <v>46705.0</v>
      </c>
      <c r="F2604" s="13">
        <f>(Comuni!$E2604/$E$7910)*100</f>
        <v>0.07859757359</v>
      </c>
      <c r="G2604" s="13">
        <f t="array" ref="G2604">Comuni!$E2604/XLOOKUP(B2604,Ripartizione_Geografica!$C$2:$C$21,Ripartizione_Geografica!$D$2:$D$21)*100</f>
        <v>0.4812888835</v>
      </c>
      <c r="H2604" s="13" t="str">
        <f t="shared" si="1"/>
        <v/>
      </c>
      <c r="I2604" s="13" t="str">
        <f t="array" ref="I2604">XLOOKUP(B2604,Ripartizione_Geografica!$C$2:$C$21,Ripartizione_Geografica!$B$2:$B$21)</f>
        <v>Nord-ovest</v>
      </c>
    </row>
    <row r="2605" ht="14.25" customHeight="1">
      <c r="A2605" s="13" t="s">
        <v>2665</v>
      </c>
      <c r="B2605" s="13" t="s">
        <v>23</v>
      </c>
      <c r="C2605" s="13" t="str">
        <f t="array" ref="C2605">XLOOKUP(D2605,Province!$B$2:$B$108,Province!$A$2:$A$108)</f>
        <v>Lecco</v>
      </c>
      <c r="D2605" s="13" t="s">
        <v>2624</v>
      </c>
      <c r="E2605" s="13">
        <v>2232.0</v>
      </c>
      <c r="F2605" s="13">
        <f>(Comuni!$E2605/$E$7910)*100</f>
        <v>0.003756124275</v>
      </c>
      <c r="G2605" s="13">
        <f t="array" ref="G2605">Comuni!$E2605/XLOOKUP(B2605,Ripartizione_Geografica!$C$2:$C$21,Ripartizione_Geografica!$D$2:$D$21)*100</f>
        <v>0.0230004665</v>
      </c>
      <c r="H2605" s="13" t="str">
        <f t="shared" si="1"/>
        <v/>
      </c>
      <c r="I2605" s="13" t="str">
        <f t="array" ref="I2605">XLOOKUP(B2605,Ripartizione_Geografica!$C$2:$C$21,Ripartizione_Geografica!$B$2:$B$21)</f>
        <v>Nord-ovest</v>
      </c>
    </row>
    <row r="2606" ht="14.25" customHeight="1">
      <c r="A2606" s="13" t="s">
        <v>2666</v>
      </c>
      <c r="B2606" s="13" t="s">
        <v>23</v>
      </c>
      <c r="C2606" s="13" t="str">
        <f t="array" ref="C2606">XLOOKUP(D2606,Province!$B$2:$B$108,Province!$A$2:$A$108)</f>
        <v>Lecco</v>
      </c>
      <c r="D2606" s="13" t="s">
        <v>2624</v>
      </c>
      <c r="E2606" s="13">
        <v>4899.0</v>
      </c>
      <c r="F2606" s="13">
        <f>(Comuni!$E2606/$E$7910)*100</f>
        <v>0.008244288899</v>
      </c>
      <c r="G2606" s="13">
        <f t="array" ref="G2606">Comuni!$E2606/XLOOKUP(B2606,Ripartizione_Geografica!$C$2:$C$21,Ripartizione_Geografica!$D$2:$D$21)*100</f>
        <v>0.0504835508</v>
      </c>
      <c r="H2606" s="13" t="str">
        <f t="shared" si="1"/>
        <v/>
      </c>
      <c r="I2606" s="13" t="str">
        <f t="array" ref="I2606">XLOOKUP(B2606,Ripartizione_Geografica!$C$2:$C$21,Ripartizione_Geografica!$B$2:$B$21)</f>
        <v>Nord-ovest</v>
      </c>
    </row>
    <row r="2607" ht="14.25" customHeight="1">
      <c r="A2607" s="13" t="s">
        <v>2667</v>
      </c>
      <c r="B2607" s="13" t="s">
        <v>23</v>
      </c>
      <c r="C2607" s="13" t="str">
        <f t="array" ref="C2607">XLOOKUP(D2607,Province!$B$2:$B$108,Province!$A$2:$A$108)</f>
        <v>Lecco</v>
      </c>
      <c r="D2607" s="13" t="s">
        <v>2624</v>
      </c>
      <c r="E2607" s="13">
        <v>4216.0</v>
      </c>
      <c r="F2607" s="13">
        <f>(Comuni!$E2607/$E$7910)*100</f>
        <v>0.007094901408</v>
      </c>
      <c r="G2607" s="13">
        <f t="array" ref="G2607">Comuni!$E2607/XLOOKUP(B2607,Ripartizione_Geografica!$C$2:$C$21,Ripartizione_Geografica!$D$2:$D$21)*100</f>
        <v>0.04344532561</v>
      </c>
      <c r="H2607" s="13" t="str">
        <f t="shared" si="1"/>
        <v/>
      </c>
      <c r="I2607" s="13" t="str">
        <f t="array" ref="I2607">XLOOKUP(B2607,Ripartizione_Geografica!$C$2:$C$21,Ripartizione_Geografica!$B$2:$B$21)</f>
        <v>Nord-ovest</v>
      </c>
    </row>
    <row r="2608" ht="14.25" customHeight="1">
      <c r="A2608" s="13" t="s">
        <v>2668</v>
      </c>
      <c r="B2608" s="13" t="s">
        <v>23</v>
      </c>
      <c r="C2608" s="13" t="str">
        <f t="array" ref="C2608">XLOOKUP(D2608,Province!$B$2:$B$108,Province!$A$2:$A$108)</f>
        <v>Lecco</v>
      </c>
      <c r="D2608" s="13" t="s">
        <v>2624</v>
      </c>
      <c r="E2608" s="13">
        <v>10578.0</v>
      </c>
      <c r="F2608" s="13">
        <f>(Comuni!$E2608/$E$7910)*100</f>
        <v>0.01780120187</v>
      </c>
      <c r="G2608" s="13">
        <f t="array" ref="G2608">Comuni!$E2608/XLOOKUP(B2608,Ripartizione_Geografica!$C$2:$C$21,Ripartizione_Geografica!$D$2:$D$21)*100</f>
        <v>0.109004899</v>
      </c>
      <c r="H2608" s="13" t="str">
        <f t="shared" si="1"/>
        <v/>
      </c>
      <c r="I2608" s="13" t="str">
        <f t="array" ref="I2608">XLOOKUP(B2608,Ripartizione_Geografica!$C$2:$C$21,Ripartizione_Geografica!$B$2:$B$21)</f>
        <v>Nord-ovest</v>
      </c>
    </row>
    <row r="2609" ht="14.25" customHeight="1">
      <c r="A2609" s="13" t="s">
        <v>2669</v>
      </c>
      <c r="B2609" s="13" t="s">
        <v>23</v>
      </c>
      <c r="C2609" s="13" t="str">
        <f t="array" ref="C2609">XLOOKUP(D2609,Province!$B$2:$B$108,Province!$A$2:$A$108)</f>
        <v>Lecco</v>
      </c>
      <c r="D2609" s="13" t="s">
        <v>2624</v>
      </c>
      <c r="E2609" s="13">
        <v>375.0</v>
      </c>
      <c r="F2609" s="13">
        <f>(Comuni!$E2609/$E$7910)*100</f>
        <v>0.0006310692666</v>
      </c>
      <c r="G2609" s="13">
        <f t="array" ref="G2609">Comuni!$E2609/XLOOKUP(B2609,Ripartizione_Geografica!$C$2:$C$21,Ripartizione_Geografica!$D$2:$D$21)*100</f>
        <v>0.003864325689</v>
      </c>
      <c r="H2609" s="13" t="str">
        <f t="shared" si="1"/>
        <v/>
      </c>
      <c r="I2609" s="13" t="str">
        <f t="array" ref="I2609">XLOOKUP(B2609,Ripartizione_Geografica!$C$2:$C$21,Ripartizione_Geografica!$B$2:$B$21)</f>
        <v>Nord-ovest</v>
      </c>
    </row>
    <row r="2610" ht="14.25" customHeight="1">
      <c r="A2610" s="13" t="s">
        <v>2670</v>
      </c>
      <c r="B2610" s="13" t="s">
        <v>23</v>
      </c>
      <c r="C2610" s="13" t="str">
        <f t="array" ref="C2610">XLOOKUP(D2610,Province!$B$2:$B$108,Province!$A$2:$A$108)</f>
        <v>Lecco</v>
      </c>
      <c r="D2610" s="13" t="s">
        <v>2624</v>
      </c>
      <c r="E2610" s="13">
        <v>14583.0</v>
      </c>
      <c r="F2610" s="13">
        <f>(Comuni!$E2610/$E$7910)*100</f>
        <v>0.02454102164</v>
      </c>
      <c r="G2610" s="13">
        <f t="array" ref="G2610">Comuni!$E2610/XLOOKUP(B2610,Ripartizione_Geografica!$C$2:$C$21,Ripartizione_Geografica!$D$2:$D$21)*100</f>
        <v>0.1502758974</v>
      </c>
      <c r="H2610" s="13" t="str">
        <f t="shared" si="1"/>
        <v/>
      </c>
      <c r="I2610" s="13" t="str">
        <f t="array" ref="I2610">XLOOKUP(B2610,Ripartizione_Geografica!$C$2:$C$21,Ripartizione_Geografica!$B$2:$B$21)</f>
        <v>Nord-ovest</v>
      </c>
    </row>
    <row r="2611" ht="14.25" customHeight="1">
      <c r="A2611" s="13" t="s">
        <v>2671</v>
      </c>
      <c r="B2611" s="13" t="s">
        <v>23</v>
      </c>
      <c r="C2611" s="13" t="str">
        <f t="array" ref="C2611">XLOOKUP(D2611,Province!$B$2:$B$108,Province!$A$2:$A$108)</f>
        <v>Lecco</v>
      </c>
      <c r="D2611" s="13" t="s">
        <v>2624</v>
      </c>
      <c r="E2611" s="13">
        <v>8579.0</v>
      </c>
      <c r="F2611" s="13">
        <f>(Comuni!$E2611/$E$7910)*100</f>
        <v>0.01443718197</v>
      </c>
      <c r="G2611" s="13">
        <f t="array" ref="G2611">Comuni!$E2611/XLOOKUP(B2611,Ripartizione_Geografica!$C$2:$C$21,Ripartizione_Geografica!$D$2:$D$21)*100</f>
        <v>0.0884054669</v>
      </c>
      <c r="H2611" s="13" t="str">
        <f t="shared" si="1"/>
        <v/>
      </c>
      <c r="I2611" s="13" t="str">
        <f t="array" ref="I2611">XLOOKUP(B2611,Ripartizione_Geografica!$C$2:$C$21,Ripartizione_Geografica!$B$2:$B$21)</f>
        <v>Nord-ovest</v>
      </c>
    </row>
    <row r="2612" ht="14.25" customHeight="1">
      <c r="A2612" s="13" t="s">
        <v>2672</v>
      </c>
      <c r="B2612" s="13" t="s">
        <v>23</v>
      </c>
      <c r="C2612" s="13" t="str">
        <f t="array" ref="C2612">XLOOKUP(D2612,Province!$B$2:$B$108,Province!$A$2:$A$108)</f>
        <v>Lecco</v>
      </c>
      <c r="D2612" s="13" t="s">
        <v>2624</v>
      </c>
      <c r="E2612" s="13">
        <v>503.0</v>
      </c>
      <c r="F2612" s="13">
        <f>(Comuni!$E2612/$E$7910)*100</f>
        <v>0.0008464742429</v>
      </c>
      <c r="G2612" s="13">
        <f t="array" ref="G2612">Comuni!$E2612/XLOOKUP(B2612,Ripartizione_Geografica!$C$2:$C$21,Ripartizione_Geografica!$D$2:$D$21)*100</f>
        <v>0.005183348858</v>
      </c>
      <c r="H2612" s="13" t="str">
        <f t="shared" si="1"/>
        <v/>
      </c>
      <c r="I2612" s="13" t="str">
        <f t="array" ref="I2612">XLOOKUP(B2612,Ripartizione_Geografica!$C$2:$C$21,Ripartizione_Geografica!$B$2:$B$21)</f>
        <v>Nord-ovest</v>
      </c>
    </row>
    <row r="2613" ht="14.25" customHeight="1">
      <c r="A2613" s="13" t="s">
        <v>2673</v>
      </c>
      <c r="B2613" s="13" t="s">
        <v>23</v>
      </c>
      <c r="C2613" s="13" t="str">
        <f t="array" ref="C2613">XLOOKUP(D2613,Province!$B$2:$B$108,Province!$A$2:$A$108)</f>
        <v>Lecco</v>
      </c>
      <c r="D2613" s="13" t="s">
        <v>2624</v>
      </c>
      <c r="E2613" s="13">
        <v>3587.0</v>
      </c>
      <c r="F2613" s="13">
        <f>(Comuni!$E2613/$E$7910)*100</f>
        <v>0.006036387891</v>
      </c>
      <c r="G2613" s="13">
        <f t="array" ref="G2613">Comuni!$E2613/XLOOKUP(B2613,Ripartizione_Geografica!$C$2:$C$21,Ripartizione_Geografica!$D$2:$D$21)*100</f>
        <v>0.03696356332</v>
      </c>
      <c r="H2613" s="13" t="str">
        <f t="shared" si="1"/>
        <v/>
      </c>
      <c r="I2613" s="13" t="str">
        <f t="array" ref="I2613">XLOOKUP(B2613,Ripartizione_Geografica!$C$2:$C$21,Ripartizione_Geografica!$B$2:$B$21)</f>
        <v>Nord-ovest</v>
      </c>
    </row>
    <row r="2614" ht="14.25" customHeight="1">
      <c r="A2614" s="13" t="s">
        <v>2674</v>
      </c>
      <c r="B2614" s="13" t="s">
        <v>23</v>
      </c>
      <c r="C2614" s="13" t="str">
        <f t="array" ref="C2614">XLOOKUP(D2614,Province!$B$2:$B$108,Province!$A$2:$A$108)</f>
        <v>Lecco</v>
      </c>
      <c r="D2614" s="13" t="s">
        <v>2624</v>
      </c>
      <c r="E2614" s="13">
        <v>1971.0</v>
      </c>
      <c r="F2614" s="13">
        <f>(Comuni!$E2614/$E$7910)*100</f>
        <v>0.003316900065</v>
      </c>
      <c r="G2614" s="13">
        <f t="array" ref="G2614">Comuni!$E2614/XLOOKUP(B2614,Ripartizione_Geografica!$C$2:$C$21,Ripartizione_Geografica!$D$2:$D$21)*100</f>
        <v>0.02031089582</v>
      </c>
      <c r="H2614" s="13" t="str">
        <f t="shared" si="1"/>
        <v/>
      </c>
      <c r="I2614" s="13" t="str">
        <f t="array" ref="I2614">XLOOKUP(B2614,Ripartizione_Geografica!$C$2:$C$21,Ripartizione_Geografica!$B$2:$B$21)</f>
        <v>Nord-ovest</v>
      </c>
    </row>
    <row r="2615" ht="14.25" customHeight="1">
      <c r="A2615" s="13" t="s">
        <v>2675</v>
      </c>
      <c r="B2615" s="13" t="s">
        <v>23</v>
      </c>
      <c r="C2615" s="13" t="str">
        <f t="array" ref="C2615">XLOOKUP(D2615,Province!$B$2:$B$108,Province!$A$2:$A$108)</f>
        <v>Lecco</v>
      </c>
      <c r="D2615" s="13" t="s">
        <v>2624</v>
      </c>
      <c r="E2615" s="13">
        <v>2480.0</v>
      </c>
      <c r="F2615" s="13">
        <f>(Comuni!$E2615/$E$7910)*100</f>
        <v>0.004173471416</v>
      </c>
      <c r="G2615" s="13">
        <f t="array" ref="G2615">Comuni!$E2615/XLOOKUP(B2615,Ripartizione_Geografica!$C$2:$C$21,Ripartizione_Geografica!$D$2:$D$21)*100</f>
        <v>0.02555607389</v>
      </c>
      <c r="H2615" s="13" t="str">
        <f t="shared" si="1"/>
        <v/>
      </c>
      <c r="I2615" s="13" t="str">
        <f t="array" ref="I2615">XLOOKUP(B2615,Ripartizione_Geografica!$C$2:$C$21,Ripartizione_Geografica!$B$2:$B$21)</f>
        <v>Nord-ovest</v>
      </c>
    </row>
    <row r="2616" ht="14.25" customHeight="1">
      <c r="A2616" s="13" t="s">
        <v>2676</v>
      </c>
      <c r="B2616" s="13" t="s">
        <v>23</v>
      </c>
      <c r="C2616" s="13" t="str">
        <f t="array" ref="C2616">XLOOKUP(D2616,Province!$B$2:$B$108,Province!$A$2:$A$108)</f>
        <v>Lecco</v>
      </c>
      <c r="D2616" s="13" t="s">
        <v>2624</v>
      </c>
      <c r="E2616" s="13">
        <v>4217.0</v>
      </c>
      <c r="F2616" s="13">
        <f>(Comuni!$E2616/$E$7910)*100</f>
        <v>0.007096584259</v>
      </c>
      <c r="G2616" s="13">
        <f t="array" ref="G2616">Comuni!$E2616/XLOOKUP(B2616,Ripartizione_Geografica!$C$2:$C$21,Ripartizione_Geografica!$D$2:$D$21)*100</f>
        <v>0.04345563048</v>
      </c>
      <c r="H2616" s="13" t="str">
        <f t="shared" si="1"/>
        <v/>
      </c>
      <c r="I2616" s="13" t="str">
        <f t="array" ref="I2616">XLOOKUP(B2616,Ripartizione_Geografica!$C$2:$C$21,Ripartizione_Geografica!$B$2:$B$21)</f>
        <v>Nord-ovest</v>
      </c>
    </row>
    <row r="2617" ht="14.25" customHeight="1">
      <c r="A2617" s="13" t="s">
        <v>2677</v>
      </c>
      <c r="B2617" s="13" t="s">
        <v>23</v>
      </c>
      <c r="C2617" s="13" t="str">
        <f t="array" ref="C2617">XLOOKUP(D2617,Province!$B$2:$B$108,Province!$A$2:$A$108)</f>
        <v>Lecco</v>
      </c>
      <c r="D2617" s="13" t="s">
        <v>2624</v>
      </c>
      <c r="E2617" s="13">
        <v>34.0</v>
      </c>
      <c r="F2617" s="13">
        <f>(Comuni!$E2617/$E$7910)*100</f>
        <v>0.00005721694684</v>
      </c>
      <c r="G2617" s="13">
        <f t="array" ref="G2617">Comuni!$E2617/XLOOKUP(B2617,Ripartizione_Geografica!$C$2:$C$21,Ripartizione_Geografica!$D$2:$D$21)*100</f>
        <v>0.0003503655291</v>
      </c>
      <c r="H2617" s="13" t="str">
        <f t="shared" si="1"/>
        <v/>
      </c>
      <c r="I2617" s="13" t="str">
        <f t="array" ref="I2617">XLOOKUP(B2617,Ripartizione_Geografica!$C$2:$C$21,Ripartizione_Geografica!$B$2:$B$21)</f>
        <v>Nord-ovest</v>
      </c>
    </row>
    <row r="2618" ht="14.25" customHeight="1">
      <c r="A2618" s="13" t="s">
        <v>2678</v>
      </c>
      <c r="B2618" s="13" t="s">
        <v>23</v>
      </c>
      <c r="C2618" s="13" t="str">
        <f t="array" ref="C2618">XLOOKUP(D2618,Province!$B$2:$B$108,Province!$A$2:$A$108)</f>
        <v>Lecco</v>
      </c>
      <c r="D2618" s="13" t="s">
        <v>2624</v>
      </c>
      <c r="E2618" s="13">
        <v>3630.0</v>
      </c>
      <c r="F2618" s="13">
        <f>(Comuni!$E2618/$E$7910)*100</f>
        <v>0.006108750501</v>
      </c>
      <c r="G2618" s="13">
        <f t="array" ref="G2618">Comuni!$E2618/XLOOKUP(B2618,Ripartizione_Geografica!$C$2:$C$21,Ripartizione_Geografica!$D$2:$D$21)*100</f>
        <v>0.03740667267</v>
      </c>
      <c r="H2618" s="13" t="str">
        <f t="shared" si="1"/>
        <v/>
      </c>
      <c r="I2618" s="13" t="str">
        <f t="array" ref="I2618">XLOOKUP(B2618,Ripartizione_Geografica!$C$2:$C$21,Ripartizione_Geografica!$B$2:$B$21)</f>
        <v>Nord-ovest</v>
      </c>
    </row>
    <row r="2619" ht="14.25" customHeight="1">
      <c r="A2619" s="13" t="s">
        <v>2679</v>
      </c>
      <c r="B2619" s="13" t="s">
        <v>23</v>
      </c>
      <c r="C2619" s="13" t="str">
        <f t="array" ref="C2619">XLOOKUP(D2619,Province!$B$2:$B$108,Province!$A$2:$A$108)</f>
        <v>Lecco</v>
      </c>
      <c r="D2619" s="13" t="s">
        <v>2624</v>
      </c>
      <c r="E2619" s="13">
        <v>8750.0</v>
      </c>
      <c r="F2619" s="13">
        <f>(Comuni!$E2619/$E$7910)*100</f>
        <v>0.01472494955</v>
      </c>
      <c r="G2619" s="13">
        <f t="array" ref="G2619">Comuni!$E2619/XLOOKUP(B2619,Ripartizione_Geografica!$C$2:$C$21,Ripartizione_Geografica!$D$2:$D$21)*100</f>
        <v>0.09016759941</v>
      </c>
      <c r="H2619" s="13" t="str">
        <f t="shared" si="1"/>
        <v/>
      </c>
      <c r="I2619" s="13" t="str">
        <f t="array" ref="I2619">XLOOKUP(B2619,Ripartizione_Geografica!$C$2:$C$21,Ripartizione_Geografica!$B$2:$B$21)</f>
        <v>Nord-ovest</v>
      </c>
    </row>
    <row r="2620" ht="14.25" customHeight="1">
      <c r="A2620" s="13" t="s">
        <v>2680</v>
      </c>
      <c r="B2620" s="13" t="s">
        <v>23</v>
      </c>
      <c r="C2620" s="13" t="str">
        <f t="array" ref="C2620">XLOOKUP(D2620,Province!$B$2:$B$108,Province!$A$2:$A$108)</f>
        <v>Lecco</v>
      </c>
      <c r="D2620" s="13" t="s">
        <v>2624</v>
      </c>
      <c r="E2620" s="13">
        <v>6190.0</v>
      </c>
      <c r="F2620" s="13">
        <f>(Comuni!$E2620/$E$7910)*100</f>
        <v>0.01041685003</v>
      </c>
      <c r="G2620" s="13">
        <f t="array" ref="G2620">Comuni!$E2620/XLOOKUP(B2620,Ripartizione_Geografica!$C$2:$C$21,Ripartizione_Geografica!$D$2:$D$21)*100</f>
        <v>0.06378713604</v>
      </c>
      <c r="H2620" s="13" t="str">
        <f t="shared" si="1"/>
        <v/>
      </c>
      <c r="I2620" s="13" t="str">
        <f t="array" ref="I2620">XLOOKUP(B2620,Ripartizione_Geografica!$C$2:$C$21,Ripartizione_Geografica!$B$2:$B$21)</f>
        <v>Nord-ovest</v>
      </c>
    </row>
    <row r="2621" ht="14.25" customHeight="1">
      <c r="A2621" s="13" t="s">
        <v>2681</v>
      </c>
      <c r="B2621" s="13" t="s">
        <v>23</v>
      </c>
      <c r="C2621" s="13" t="str">
        <f t="array" ref="C2621">XLOOKUP(D2621,Province!$B$2:$B$108,Province!$A$2:$A$108)</f>
        <v>Lecco</v>
      </c>
      <c r="D2621" s="13" t="s">
        <v>2624</v>
      </c>
      <c r="E2621" s="13">
        <v>7102.0</v>
      </c>
      <c r="F2621" s="13">
        <f>(Comuni!$E2621/$E$7910)*100</f>
        <v>0.01195161048</v>
      </c>
      <c r="G2621" s="13">
        <f t="array" ref="G2621">Comuni!$E2621/XLOOKUP(B2621,Ripartizione_Geografica!$C$2:$C$21,Ripartizione_Geografica!$D$2:$D$21)*100</f>
        <v>0.07318517612</v>
      </c>
      <c r="H2621" s="13" t="str">
        <f t="shared" si="1"/>
        <v/>
      </c>
      <c r="I2621" s="13" t="str">
        <f t="array" ref="I2621">XLOOKUP(B2621,Ripartizione_Geografica!$C$2:$C$21,Ripartizione_Geografica!$B$2:$B$21)</f>
        <v>Nord-ovest</v>
      </c>
    </row>
    <row r="2622" ht="14.25" customHeight="1">
      <c r="A2622" s="13" t="s">
        <v>2682</v>
      </c>
      <c r="B2622" s="13" t="s">
        <v>23</v>
      </c>
      <c r="C2622" s="13" t="str">
        <f t="array" ref="C2622">XLOOKUP(D2622,Province!$B$2:$B$108,Province!$A$2:$A$108)</f>
        <v>Lecco</v>
      </c>
      <c r="D2622" s="13" t="s">
        <v>2624</v>
      </c>
      <c r="E2622" s="13">
        <v>1192.0</v>
      </c>
      <c r="F2622" s="13">
        <f>(Comuni!$E2622/$E$7910)*100</f>
        <v>0.002005958842</v>
      </c>
      <c r="G2622" s="13">
        <f t="array" ref="G2622">Comuni!$E2622/XLOOKUP(B2622,Ripartizione_Geografica!$C$2:$C$21,Ripartizione_Geografica!$D$2:$D$21)*100</f>
        <v>0.01228340326</v>
      </c>
      <c r="H2622" s="13" t="str">
        <f t="shared" si="1"/>
        <v/>
      </c>
      <c r="I2622" s="13" t="str">
        <f t="array" ref="I2622">XLOOKUP(B2622,Ripartizione_Geografica!$C$2:$C$21,Ripartizione_Geografica!$B$2:$B$21)</f>
        <v>Nord-ovest</v>
      </c>
    </row>
    <row r="2623" ht="14.25" customHeight="1">
      <c r="A2623" s="13" t="s">
        <v>2683</v>
      </c>
      <c r="B2623" s="13" t="s">
        <v>23</v>
      </c>
      <c r="C2623" s="13" t="str">
        <f t="array" ref="C2623">XLOOKUP(D2623,Province!$B$2:$B$108,Province!$A$2:$A$108)</f>
        <v>Lecco</v>
      </c>
      <c r="D2623" s="13" t="s">
        <v>2624</v>
      </c>
      <c r="E2623" s="13">
        <v>4807.0</v>
      </c>
      <c r="F2623" s="13">
        <f>(Comuni!$E2623/$E$7910)*100</f>
        <v>0.008089466572</v>
      </c>
      <c r="G2623" s="13">
        <f t="array" ref="G2623">Comuni!$E2623/XLOOKUP(B2623,Ripartizione_Geografica!$C$2:$C$21,Ripartizione_Geografica!$D$2:$D$21)*100</f>
        <v>0.0495355029</v>
      </c>
      <c r="H2623" s="13" t="str">
        <f t="shared" si="1"/>
        <v/>
      </c>
      <c r="I2623" s="13" t="str">
        <f t="array" ref="I2623">XLOOKUP(B2623,Ripartizione_Geografica!$C$2:$C$21,Ripartizione_Geografica!$B$2:$B$21)</f>
        <v>Nord-ovest</v>
      </c>
    </row>
    <row r="2624" ht="14.25" customHeight="1">
      <c r="A2624" s="13" t="s">
        <v>2684</v>
      </c>
      <c r="B2624" s="13" t="s">
        <v>23</v>
      </c>
      <c r="C2624" s="13" t="str">
        <f t="array" ref="C2624">XLOOKUP(D2624,Province!$B$2:$B$108,Province!$A$2:$A$108)</f>
        <v>Lecco</v>
      </c>
      <c r="D2624" s="13" t="s">
        <v>2624</v>
      </c>
      <c r="E2624" s="13">
        <v>3881.0</v>
      </c>
      <c r="F2624" s="13">
        <f>(Comuni!$E2624/$E$7910)*100</f>
        <v>0.006531146196</v>
      </c>
      <c r="G2624" s="13">
        <f t="array" ref="G2624">Comuni!$E2624/XLOOKUP(B2624,Ripartizione_Geografica!$C$2:$C$21,Ripartizione_Geografica!$D$2:$D$21)*100</f>
        <v>0.03999319466</v>
      </c>
      <c r="H2624" s="13" t="str">
        <f t="shared" si="1"/>
        <v/>
      </c>
      <c r="I2624" s="13" t="str">
        <f t="array" ref="I2624">XLOOKUP(B2624,Ripartizione_Geografica!$C$2:$C$21,Ripartizione_Geografica!$B$2:$B$21)</f>
        <v>Nord-ovest</v>
      </c>
    </row>
    <row r="2625" ht="14.25" customHeight="1">
      <c r="A2625" s="13" t="s">
        <v>2685</v>
      </c>
      <c r="B2625" s="13" t="s">
        <v>23</v>
      </c>
      <c r="C2625" s="13" t="str">
        <f t="array" ref="C2625">XLOOKUP(D2625,Province!$B$2:$B$108,Province!$A$2:$A$108)</f>
        <v>Lecco</v>
      </c>
      <c r="D2625" s="13" t="s">
        <v>2624</v>
      </c>
      <c r="E2625" s="13">
        <v>402.0</v>
      </c>
      <c r="F2625" s="13">
        <f>(Comuni!$E2625/$E$7910)*100</f>
        <v>0.0006765062538</v>
      </c>
      <c r="G2625" s="13">
        <f t="array" ref="G2625">Comuni!$E2625/XLOOKUP(B2625,Ripartizione_Geografica!$C$2:$C$21,Ripartizione_Geografica!$D$2:$D$21)*100</f>
        <v>0.004142557139</v>
      </c>
      <c r="H2625" s="13" t="str">
        <f t="shared" si="1"/>
        <v/>
      </c>
      <c r="I2625" s="13" t="str">
        <f t="array" ref="I2625">XLOOKUP(B2625,Ripartizione_Geografica!$C$2:$C$21,Ripartizione_Geografica!$B$2:$B$21)</f>
        <v>Nord-ovest</v>
      </c>
    </row>
    <row r="2626" ht="14.25" customHeight="1">
      <c r="A2626" s="13" t="s">
        <v>2686</v>
      </c>
      <c r="B2626" s="13" t="s">
        <v>23</v>
      </c>
      <c r="C2626" s="13" t="str">
        <f t="array" ref="C2626">XLOOKUP(D2626,Province!$B$2:$B$108,Province!$A$2:$A$108)</f>
        <v>Lecco</v>
      </c>
      <c r="D2626" s="13" t="s">
        <v>2624</v>
      </c>
      <c r="E2626" s="13">
        <v>141.0</v>
      </c>
      <c r="F2626" s="13">
        <f>(Comuni!$E2626/$E$7910)*100</f>
        <v>0.0002372820442</v>
      </c>
      <c r="G2626" s="13">
        <f t="array" ref="G2626">Comuni!$E2626/XLOOKUP(B2626,Ripartizione_Geografica!$C$2:$C$21,Ripartizione_Geografica!$D$2:$D$21)*100</f>
        <v>0.001452986459</v>
      </c>
      <c r="H2626" s="13" t="str">
        <f t="shared" si="1"/>
        <v/>
      </c>
      <c r="I2626" s="13" t="str">
        <f t="array" ref="I2626">XLOOKUP(B2626,Ripartizione_Geografica!$C$2:$C$21,Ripartizione_Geografica!$B$2:$B$21)</f>
        <v>Nord-ovest</v>
      </c>
    </row>
    <row r="2627" ht="14.25" customHeight="1">
      <c r="A2627" s="13" t="s">
        <v>2687</v>
      </c>
      <c r="B2627" s="13" t="s">
        <v>23</v>
      </c>
      <c r="C2627" s="13" t="str">
        <f t="array" ref="C2627">XLOOKUP(D2627,Province!$B$2:$B$108,Province!$A$2:$A$108)</f>
        <v>Lecco</v>
      </c>
      <c r="D2627" s="13" t="s">
        <v>2624</v>
      </c>
      <c r="E2627" s="13">
        <v>1961.0</v>
      </c>
      <c r="F2627" s="13">
        <f>(Comuni!$E2627/$E$7910)*100</f>
        <v>0.003300071551</v>
      </c>
      <c r="G2627" s="13">
        <f t="array" ref="G2627">Comuni!$E2627/XLOOKUP(B2627,Ripartizione_Geografica!$C$2:$C$21,Ripartizione_Geografica!$D$2:$D$21)*100</f>
        <v>0.02020784714</v>
      </c>
      <c r="H2627" s="13" t="str">
        <f t="shared" si="1"/>
        <v/>
      </c>
      <c r="I2627" s="13" t="str">
        <f t="array" ref="I2627">XLOOKUP(B2627,Ripartizione_Geografica!$C$2:$C$21,Ripartizione_Geografica!$B$2:$B$21)</f>
        <v>Nord-ovest</v>
      </c>
    </row>
    <row r="2628" ht="14.25" customHeight="1">
      <c r="A2628" s="13" t="s">
        <v>2688</v>
      </c>
      <c r="B2628" s="13" t="s">
        <v>23</v>
      </c>
      <c r="C2628" s="13" t="str">
        <f t="array" ref="C2628">XLOOKUP(D2628,Province!$B$2:$B$108,Province!$A$2:$A$108)</f>
        <v>Lecco</v>
      </c>
      <c r="D2628" s="13" t="s">
        <v>2624</v>
      </c>
      <c r="E2628" s="13">
        <v>1025.0</v>
      </c>
      <c r="F2628" s="13">
        <f>(Comuni!$E2628/$E$7910)*100</f>
        <v>0.001724922662</v>
      </c>
      <c r="G2628" s="13">
        <f t="array" ref="G2628">Comuni!$E2628/XLOOKUP(B2628,Ripartizione_Geografica!$C$2:$C$21,Ripartizione_Geografica!$D$2:$D$21)*100</f>
        <v>0.01056249022</v>
      </c>
      <c r="H2628" s="13" t="str">
        <f t="shared" si="1"/>
        <v/>
      </c>
      <c r="I2628" s="13" t="str">
        <f t="array" ref="I2628">XLOOKUP(B2628,Ripartizione_Geografica!$C$2:$C$21,Ripartizione_Geografica!$B$2:$B$21)</f>
        <v>Nord-ovest</v>
      </c>
    </row>
    <row r="2629" ht="14.25" customHeight="1">
      <c r="A2629" s="13" t="s">
        <v>2689</v>
      </c>
      <c r="B2629" s="13" t="s">
        <v>23</v>
      </c>
      <c r="C2629" s="13" t="str">
        <f t="array" ref="C2629">XLOOKUP(D2629,Province!$B$2:$B$108,Province!$A$2:$A$108)</f>
        <v>Lecco</v>
      </c>
      <c r="D2629" s="13" t="s">
        <v>2624</v>
      </c>
      <c r="E2629" s="13">
        <v>2188.0</v>
      </c>
      <c r="F2629" s="13">
        <f>(Comuni!$E2629/$E$7910)*100</f>
        <v>0.003682078814</v>
      </c>
      <c r="G2629" s="13">
        <f t="array" ref="G2629">Comuni!$E2629/XLOOKUP(B2629,Ripartizione_Geografica!$C$2:$C$21,Ripartizione_Geografica!$D$2:$D$21)*100</f>
        <v>0.02254705229</v>
      </c>
      <c r="H2629" s="13" t="str">
        <f t="shared" si="1"/>
        <v/>
      </c>
      <c r="I2629" s="13" t="str">
        <f t="array" ref="I2629">XLOOKUP(B2629,Ripartizione_Geografica!$C$2:$C$21,Ripartizione_Geografica!$B$2:$B$21)</f>
        <v>Nord-ovest</v>
      </c>
    </row>
    <row r="2630" ht="14.25" customHeight="1">
      <c r="A2630" s="13" t="s">
        <v>2690</v>
      </c>
      <c r="B2630" s="13" t="s">
        <v>23</v>
      </c>
      <c r="C2630" s="13" t="str">
        <f t="array" ref="C2630">XLOOKUP(D2630,Province!$B$2:$B$108,Province!$A$2:$A$108)</f>
        <v>Lecco</v>
      </c>
      <c r="D2630" s="13" t="s">
        <v>2624</v>
      </c>
      <c r="E2630" s="13">
        <v>2288.0</v>
      </c>
      <c r="F2630" s="13">
        <f>(Comuni!$E2630/$E$7910)*100</f>
        <v>0.003850363952</v>
      </c>
      <c r="G2630" s="13">
        <f t="array" ref="G2630">Comuni!$E2630/XLOOKUP(B2630,Ripartizione_Geografica!$C$2:$C$21,Ripartizione_Geografica!$D$2:$D$21)*100</f>
        <v>0.02357753914</v>
      </c>
      <c r="H2630" s="13" t="str">
        <f t="shared" si="1"/>
        <v/>
      </c>
      <c r="I2630" s="13" t="str">
        <f t="array" ref="I2630">XLOOKUP(B2630,Ripartizione_Geografica!$C$2:$C$21,Ripartizione_Geografica!$B$2:$B$21)</f>
        <v>Nord-ovest</v>
      </c>
    </row>
    <row r="2631" ht="14.25" customHeight="1">
      <c r="A2631" s="13" t="s">
        <v>2691</v>
      </c>
      <c r="B2631" s="13" t="s">
        <v>23</v>
      </c>
      <c r="C2631" s="13" t="str">
        <f t="array" ref="C2631">XLOOKUP(D2631,Province!$B$2:$B$108,Province!$A$2:$A$108)</f>
        <v>Lecco</v>
      </c>
      <c r="D2631" s="13" t="s">
        <v>2624</v>
      </c>
      <c r="E2631" s="13">
        <v>2187.0</v>
      </c>
      <c r="F2631" s="13">
        <f>(Comuni!$E2631/$E$7910)*100</f>
        <v>0.003680395963</v>
      </c>
      <c r="G2631" s="13">
        <f t="array" ref="G2631">Comuni!$E2631/XLOOKUP(B2631,Ripartizione_Geografica!$C$2:$C$21,Ripartizione_Geografica!$D$2:$D$21)*100</f>
        <v>0.02253674742</v>
      </c>
      <c r="H2631" s="13" t="str">
        <f t="shared" si="1"/>
        <v/>
      </c>
      <c r="I2631" s="13" t="str">
        <f t="array" ref="I2631">XLOOKUP(B2631,Ripartizione_Geografica!$C$2:$C$21,Ripartizione_Geografica!$B$2:$B$21)</f>
        <v>Nord-ovest</v>
      </c>
    </row>
    <row r="2632" ht="14.25" customHeight="1">
      <c r="A2632" s="13" t="s">
        <v>2692</v>
      </c>
      <c r="B2632" s="13" t="s">
        <v>23</v>
      </c>
      <c r="C2632" s="13" t="str">
        <f t="array" ref="C2632">XLOOKUP(D2632,Province!$B$2:$B$108,Province!$A$2:$A$108)</f>
        <v>Lecco</v>
      </c>
      <c r="D2632" s="13" t="s">
        <v>2624</v>
      </c>
      <c r="E2632" s="13">
        <v>6101.0</v>
      </c>
      <c r="F2632" s="13">
        <f>(Comuni!$E2632/$E$7910)*100</f>
        <v>0.01026707625</v>
      </c>
      <c r="G2632" s="13">
        <f t="array" ref="G2632">Comuni!$E2632/XLOOKUP(B2632,Ripartizione_Geografica!$C$2:$C$21,Ripartizione_Geografica!$D$2:$D$21)*100</f>
        <v>0.06287000274</v>
      </c>
      <c r="H2632" s="13" t="str">
        <f t="shared" si="1"/>
        <v/>
      </c>
      <c r="I2632" s="13" t="str">
        <f t="array" ref="I2632">XLOOKUP(B2632,Ripartizione_Geografica!$C$2:$C$21,Ripartizione_Geografica!$B$2:$B$21)</f>
        <v>Nord-ovest</v>
      </c>
    </row>
    <row r="2633" ht="14.25" customHeight="1">
      <c r="A2633" s="13" t="s">
        <v>2693</v>
      </c>
      <c r="B2633" s="13" t="s">
        <v>23</v>
      </c>
      <c r="C2633" s="13" t="str">
        <f t="array" ref="C2633">XLOOKUP(D2633,Province!$B$2:$B$108,Province!$A$2:$A$108)</f>
        <v>Lecco</v>
      </c>
      <c r="D2633" s="13" t="s">
        <v>2624</v>
      </c>
      <c r="E2633" s="13">
        <v>3197.0</v>
      </c>
      <c r="F2633" s="13">
        <f>(Comuni!$E2633/$E$7910)*100</f>
        <v>0.005380075854</v>
      </c>
      <c r="G2633" s="13">
        <f t="array" ref="G2633">Comuni!$E2633/XLOOKUP(B2633,Ripartizione_Geografica!$C$2:$C$21,Ripartizione_Geografica!$D$2:$D$21)*100</f>
        <v>0.03294466461</v>
      </c>
      <c r="H2633" s="13" t="str">
        <f t="shared" si="1"/>
        <v/>
      </c>
      <c r="I2633" s="13" t="str">
        <f t="array" ref="I2633">XLOOKUP(B2633,Ripartizione_Geografica!$C$2:$C$21,Ripartizione_Geografica!$B$2:$B$21)</f>
        <v>Nord-ovest</v>
      </c>
    </row>
    <row r="2634" ht="14.25" customHeight="1">
      <c r="A2634" s="13" t="s">
        <v>2694</v>
      </c>
      <c r="B2634" s="13" t="s">
        <v>23</v>
      </c>
      <c r="C2634" s="13" t="str">
        <f t="array" ref="C2634">XLOOKUP(D2634,Province!$B$2:$B$108,Province!$A$2:$A$108)</f>
        <v>Lecco</v>
      </c>
      <c r="D2634" s="13" t="s">
        <v>2624</v>
      </c>
      <c r="E2634" s="13">
        <v>2207.0</v>
      </c>
      <c r="F2634" s="13">
        <f>(Comuni!$E2634/$E$7910)*100</f>
        <v>0.00371405299</v>
      </c>
      <c r="G2634" s="13">
        <f t="array" ref="G2634">Comuni!$E2634/XLOOKUP(B2634,Ripartizione_Geografica!$C$2:$C$21,Ripartizione_Geografica!$D$2:$D$21)*100</f>
        <v>0.02274284479</v>
      </c>
      <c r="H2634" s="13" t="str">
        <f t="shared" si="1"/>
        <v/>
      </c>
      <c r="I2634" s="13" t="str">
        <f t="array" ref="I2634">XLOOKUP(B2634,Ripartizione_Geografica!$C$2:$C$21,Ripartizione_Geografica!$B$2:$B$21)</f>
        <v>Nord-ovest</v>
      </c>
    </row>
    <row r="2635" ht="14.25" customHeight="1">
      <c r="A2635" s="13" t="s">
        <v>2695</v>
      </c>
      <c r="B2635" s="13" t="s">
        <v>23</v>
      </c>
      <c r="C2635" s="13" t="str">
        <f t="array" ref="C2635">XLOOKUP(D2635,Province!$B$2:$B$108,Province!$A$2:$A$108)</f>
        <v>Lecco</v>
      </c>
      <c r="D2635" s="13" t="s">
        <v>2624</v>
      </c>
      <c r="E2635" s="13">
        <v>2391.0</v>
      </c>
      <c r="F2635" s="13">
        <f>(Comuni!$E2635/$E$7910)*100</f>
        <v>0.004023697644</v>
      </c>
      <c r="G2635" s="13">
        <f t="array" ref="G2635">Comuni!$E2635/XLOOKUP(B2635,Ripartizione_Geografica!$C$2:$C$21,Ripartizione_Geografica!$D$2:$D$21)*100</f>
        <v>0.02463894059</v>
      </c>
      <c r="H2635" s="13" t="str">
        <f t="shared" si="1"/>
        <v/>
      </c>
      <c r="I2635" s="13" t="str">
        <f t="array" ref="I2635">XLOOKUP(B2635,Ripartizione_Geografica!$C$2:$C$21,Ripartizione_Geografica!$B$2:$B$21)</f>
        <v>Nord-ovest</v>
      </c>
    </row>
    <row r="2636" ht="14.25" customHeight="1">
      <c r="A2636" s="13" t="s">
        <v>2696</v>
      </c>
      <c r="B2636" s="13" t="s">
        <v>23</v>
      </c>
      <c r="C2636" s="13" t="str">
        <f t="array" ref="C2636">XLOOKUP(D2636,Province!$B$2:$B$108,Province!$A$2:$A$108)</f>
        <v>Lecco</v>
      </c>
      <c r="D2636" s="13" t="s">
        <v>2624</v>
      </c>
      <c r="E2636" s="13">
        <v>2920.0</v>
      </c>
      <c r="F2636" s="13">
        <f>(Comuni!$E2636/$E$7910)*100</f>
        <v>0.004913926023</v>
      </c>
      <c r="G2636" s="13">
        <f t="array" ref="G2636">Comuni!$E2636/XLOOKUP(B2636,Ripartizione_Geografica!$C$2:$C$21,Ripartizione_Geografica!$D$2:$D$21)*100</f>
        <v>0.03009021603</v>
      </c>
      <c r="H2636" s="13" t="str">
        <f t="shared" si="1"/>
        <v/>
      </c>
      <c r="I2636" s="13" t="str">
        <f t="array" ref="I2636">XLOOKUP(B2636,Ripartizione_Geografica!$C$2:$C$21,Ripartizione_Geografica!$B$2:$B$21)</f>
        <v>Nord-ovest</v>
      </c>
    </row>
    <row r="2637" ht="14.25" customHeight="1">
      <c r="A2637" s="13" t="s">
        <v>2697</v>
      </c>
      <c r="B2637" s="13" t="s">
        <v>23</v>
      </c>
      <c r="C2637" s="13" t="str">
        <f t="array" ref="C2637">XLOOKUP(D2637,Province!$B$2:$B$108,Province!$A$2:$A$108)</f>
        <v>Lecco</v>
      </c>
      <c r="D2637" s="13" t="s">
        <v>2624</v>
      </c>
      <c r="E2637" s="13">
        <v>147.0</v>
      </c>
      <c r="F2637" s="13">
        <f>(Comuni!$E2637/$E$7910)*100</f>
        <v>0.0002473791525</v>
      </c>
      <c r="G2637" s="13">
        <f t="array" ref="G2637">Comuni!$E2637/XLOOKUP(B2637,Ripartizione_Geografica!$C$2:$C$21,Ripartizione_Geografica!$D$2:$D$21)*100</f>
        <v>0.00151481567</v>
      </c>
      <c r="H2637" s="13" t="str">
        <f t="shared" si="1"/>
        <v/>
      </c>
      <c r="I2637" s="13" t="str">
        <f t="array" ref="I2637">XLOOKUP(B2637,Ripartizione_Geografica!$C$2:$C$21,Ripartizione_Geografica!$B$2:$B$21)</f>
        <v>Nord-ovest</v>
      </c>
    </row>
    <row r="2638" ht="14.25" customHeight="1">
      <c r="A2638" s="13" t="s">
        <v>2698</v>
      </c>
      <c r="B2638" s="13" t="s">
        <v>23</v>
      </c>
      <c r="C2638" s="13" t="str">
        <f t="array" ref="C2638">XLOOKUP(D2638,Province!$B$2:$B$108,Province!$A$2:$A$108)</f>
        <v>Lecco</v>
      </c>
      <c r="D2638" s="13" t="s">
        <v>2624</v>
      </c>
      <c r="E2638" s="13">
        <v>1686.0</v>
      </c>
      <c r="F2638" s="13">
        <f>(Comuni!$E2638/$E$7910)*100</f>
        <v>0.002837287423</v>
      </c>
      <c r="G2638" s="13">
        <f t="array" ref="G2638">Comuni!$E2638/XLOOKUP(B2638,Ripartizione_Geografica!$C$2:$C$21,Ripartizione_Geografica!$D$2:$D$21)*100</f>
        <v>0.0173740083</v>
      </c>
      <c r="H2638" s="13" t="str">
        <f t="shared" si="1"/>
        <v/>
      </c>
      <c r="I2638" s="13" t="str">
        <f t="array" ref="I2638">XLOOKUP(B2638,Ripartizione_Geografica!$C$2:$C$21,Ripartizione_Geografica!$B$2:$B$21)</f>
        <v>Nord-ovest</v>
      </c>
    </row>
    <row r="2639" ht="14.25" customHeight="1">
      <c r="A2639" s="13" t="s">
        <v>2699</v>
      </c>
      <c r="B2639" s="13" t="s">
        <v>23</v>
      </c>
      <c r="C2639" s="13" t="str">
        <f t="array" ref="C2639">XLOOKUP(D2639,Province!$B$2:$B$108,Province!$A$2:$A$108)</f>
        <v>Lecco</v>
      </c>
      <c r="D2639" s="13" t="s">
        <v>2624</v>
      </c>
      <c r="E2639" s="13">
        <v>541.0</v>
      </c>
      <c r="F2639" s="13">
        <f>(Comuni!$E2639/$E$7910)*100</f>
        <v>0.0009104225953</v>
      </c>
      <c r="G2639" s="13">
        <f t="array" ref="G2639">Comuni!$E2639/XLOOKUP(B2639,Ripartizione_Geografica!$C$2:$C$21,Ripartizione_Geografica!$D$2:$D$21)*100</f>
        <v>0.005574933861</v>
      </c>
      <c r="H2639" s="13" t="str">
        <f t="shared" si="1"/>
        <v/>
      </c>
      <c r="I2639" s="13" t="str">
        <f t="array" ref="I2639">XLOOKUP(B2639,Ripartizione_Geografica!$C$2:$C$21,Ripartizione_Geografica!$B$2:$B$21)</f>
        <v>Nord-ovest</v>
      </c>
    </row>
    <row r="2640" ht="14.25" customHeight="1">
      <c r="A2640" s="13" t="s">
        <v>2700</v>
      </c>
      <c r="B2640" s="13" t="s">
        <v>23</v>
      </c>
      <c r="C2640" s="13" t="str">
        <f t="array" ref="C2640">XLOOKUP(D2640,Province!$B$2:$B$108,Province!$A$2:$A$108)</f>
        <v>Lecco</v>
      </c>
      <c r="D2640" s="13" t="s">
        <v>2624</v>
      </c>
      <c r="E2640" s="13">
        <v>3410.0</v>
      </c>
      <c r="F2640" s="13">
        <f>(Comuni!$E2640/$E$7910)*100</f>
        <v>0.005738523198</v>
      </c>
      <c r="G2640" s="13">
        <f t="array" ref="G2640">Comuni!$E2640/XLOOKUP(B2640,Ripartizione_Geografica!$C$2:$C$21,Ripartizione_Geografica!$D$2:$D$21)*100</f>
        <v>0.0351396016</v>
      </c>
      <c r="H2640" s="13" t="str">
        <f t="shared" si="1"/>
        <v/>
      </c>
      <c r="I2640" s="13" t="str">
        <f t="array" ref="I2640">XLOOKUP(B2640,Ripartizione_Geografica!$C$2:$C$21,Ripartizione_Geografica!$B$2:$B$21)</f>
        <v>Nord-ovest</v>
      </c>
    </row>
    <row r="2641" ht="14.25" customHeight="1">
      <c r="A2641" s="13" t="s">
        <v>2701</v>
      </c>
      <c r="B2641" s="13" t="s">
        <v>23</v>
      </c>
      <c r="C2641" s="13" t="str">
        <f t="array" ref="C2641">XLOOKUP(D2641,Province!$B$2:$B$108,Province!$A$2:$A$108)</f>
        <v>Lecco</v>
      </c>
      <c r="D2641" s="13" t="s">
        <v>2624</v>
      </c>
      <c r="E2641" s="13">
        <v>11612.0</v>
      </c>
      <c r="F2641" s="13">
        <f>(Comuni!$E2641/$E$7910)*100</f>
        <v>0.0195412702</v>
      </c>
      <c r="G2641" s="13">
        <f t="array" ref="G2641">Comuni!$E2641/XLOOKUP(B2641,Ripartizione_Geografica!$C$2:$C$21,Ripartizione_Geografica!$D$2:$D$21)*100</f>
        <v>0.1196601331</v>
      </c>
      <c r="H2641" s="13" t="str">
        <f t="shared" si="1"/>
        <v/>
      </c>
      <c r="I2641" s="13" t="str">
        <f t="array" ref="I2641">XLOOKUP(B2641,Ripartizione_Geografica!$C$2:$C$21,Ripartizione_Geografica!$B$2:$B$21)</f>
        <v>Nord-ovest</v>
      </c>
    </row>
    <row r="2642" ht="14.25" customHeight="1">
      <c r="A2642" s="13" t="s">
        <v>2702</v>
      </c>
      <c r="B2642" s="13" t="s">
        <v>23</v>
      </c>
      <c r="C2642" s="13" t="str">
        <f t="array" ref="C2642">XLOOKUP(D2642,Province!$B$2:$B$108,Province!$A$2:$A$108)</f>
        <v>Lecco</v>
      </c>
      <c r="D2642" s="13" t="s">
        <v>2624</v>
      </c>
      <c r="E2642" s="13">
        <v>765.0</v>
      </c>
      <c r="F2642" s="13">
        <f>(Comuni!$E2642/$E$7910)*100</f>
        <v>0.001287381304</v>
      </c>
      <c r="G2642" s="13">
        <f t="array" ref="G2642">Comuni!$E2642/XLOOKUP(B2642,Ripartizione_Geografica!$C$2:$C$21,Ripartizione_Geografica!$D$2:$D$21)*100</f>
        <v>0.007883224406</v>
      </c>
      <c r="H2642" s="13" t="str">
        <f t="shared" si="1"/>
        <v/>
      </c>
      <c r="I2642" s="13" t="str">
        <f t="array" ref="I2642">XLOOKUP(B2642,Ripartizione_Geografica!$C$2:$C$21,Ripartizione_Geografica!$B$2:$B$21)</f>
        <v>Nord-ovest</v>
      </c>
    </row>
    <row r="2643" ht="14.25" customHeight="1">
      <c r="A2643" s="13" t="s">
        <v>2703</v>
      </c>
      <c r="B2643" s="13" t="s">
        <v>23</v>
      </c>
      <c r="C2643" s="13" t="str">
        <f t="array" ref="C2643">XLOOKUP(D2643,Province!$B$2:$B$108,Province!$A$2:$A$108)</f>
        <v>Lecco</v>
      </c>
      <c r="D2643" s="13" t="s">
        <v>2624</v>
      </c>
      <c r="E2643" s="13">
        <v>319.0</v>
      </c>
      <c r="F2643" s="13">
        <f>(Comuni!$E2643/$E$7910)*100</f>
        <v>0.0005368295895</v>
      </c>
      <c r="G2643" s="13">
        <f t="array" ref="G2643">Comuni!$E2643/XLOOKUP(B2643,Ripartizione_Geografica!$C$2:$C$21,Ripartizione_Geografica!$D$2:$D$21)*100</f>
        <v>0.003287253053</v>
      </c>
      <c r="H2643" s="13" t="str">
        <f t="shared" si="1"/>
        <v/>
      </c>
      <c r="I2643" s="13" t="str">
        <f t="array" ref="I2643">XLOOKUP(B2643,Ripartizione_Geografica!$C$2:$C$21,Ripartizione_Geografica!$B$2:$B$21)</f>
        <v>Nord-ovest</v>
      </c>
    </row>
    <row r="2644" ht="14.25" customHeight="1">
      <c r="A2644" s="13" t="s">
        <v>2704</v>
      </c>
      <c r="B2644" s="13" t="s">
        <v>23</v>
      </c>
      <c r="C2644" s="13" t="str">
        <f t="array" ref="C2644">XLOOKUP(D2644,Province!$B$2:$B$108,Province!$A$2:$A$108)</f>
        <v>Lecco</v>
      </c>
      <c r="D2644" s="13" t="s">
        <v>2624</v>
      </c>
      <c r="E2644" s="13">
        <v>2833.0</v>
      </c>
      <c r="F2644" s="13">
        <f>(Comuni!$E2644/$E$7910)*100</f>
        <v>0.004767517953</v>
      </c>
      <c r="G2644" s="13">
        <f t="array" ref="G2644">Comuni!$E2644/XLOOKUP(B2644,Ripartizione_Geografica!$C$2:$C$21,Ripartizione_Geografica!$D$2:$D$21)*100</f>
        <v>0.02919369247</v>
      </c>
      <c r="H2644" s="13" t="str">
        <f t="shared" si="1"/>
        <v/>
      </c>
      <c r="I2644" s="13" t="str">
        <f t="array" ref="I2644">XLOOKUP(B2644,Ripartizione_Geografica!$C$2:$C$21,Ripartizione_Geografica!$B$2:$B$21)</f>
        <v>Nord-ovest</v>
      </c>
    </row>
    <row r="2645" ht="14.25" customHeight="1">
      <c r="A2645" s="13" t="s">
        <v>2705</v>
      </c>
      <c r="B2645" s="13" t="s">
        <v>23</v>
      </c>
      <c r="C2645" s="13" t="str">
        <f t="array" ref="C2645">XLOOKUP(D2645,Province!$B$2:$B$108,Province!$A$2:$A$108)</f>
        <v>Lecco</v>
      </c>
      <c r="D2645" s="13" t="s">
        <v>2624</v>
      </c>
      <c r="E2645" s="13">
        <v>2012.0</v>
      </c>
      <c r="F2645" s="13">
        <f>(Comuni!$E2645/$E$7910)*100</f>
        <v>0.003385896972</v>
      </c>
      <c r="G2645" s="13">
        <f t="array" ref="G2645">Comuni!$E2645/XLOOKUP(B2645,Ripartizione_Geografica!$C$2:$C$21,Ripartizione_Geografica!$D$2:$D$21)*100</f>
        <v>0.02073339543</v>
      </c>
      <c r="H2645" s="13" t="str">
        <f t="shared" si="1"/>
        <v/>
      </c>
      <c r="I2645" s="13" t="str">
        <f t="array" ref="I2645">XLOOKUP(B2645,Ripartizione_Geografica!$C$2:$C$21,Ripartizione_Geografica!$B$2:$B$21)</f>
        <v>Nord-ovest</v>
      </c>
    </row>
    <row r="2646" ht="14.25" customHeight="1">
      <c r="A2646" s="13" t="s">
        <v>2706</v>
      </c>
      <c r="B2646" s="13" t="s">
        <v>23</v>
      </c>
      <c r="C2646" s="13" t="str">
        <f t="array" ref="C2646">XLOOKUP(D2646,Province!$B$2:$B$108,Province!$A$2:$A$108)</f>
        <v>Lecco</v>
      </c>
      <c r="D2646" s="13" t="s">
        <v>2624</v>
      </c>
      <c r="E2646" s="13">
        <v>5659.0</v>
      </c>
      <c r="F2646" s="13">
        <f>(Comuni!$E2646/$E$7910)*100</f>
        <v>0.009523255946</v>
      </c>
      <c r="G2646" s="13">
        <f t="array" ref="G2646">Comuni!$E2646/XLOOKUP(B2646,Ripartizione_Geografica!$C$2:$C$21,Ripartizione_Geografica!$D$2:$D$21)*100</f>
        <v>0.05831525087</v>
      </c>
      <c r="H2646" s="13" t="str">
        <f t="shared" si="1"/>
        <v/>
      </c>
      <c r="I2646" s="13" t="str">
        <f t="array" ref="I2646">XLOOKUP(B2646,Ripartizione_Geografica!$C$2:$C$21,Ripartizione_Geografica!$B$2:$B$21)</f>
        <v>Nord-ovest</v>
      </c>
    </row>
    <row r="2647" ht="14.25" customHeight="1">
      <c r="A2647" s="13" t="s">
        <v>2707</v>
      </c>
      <c r="B2647" s="13" t="s">
        <v>23</v>
      </c>
      <c r="C2647" s="13" t="str">
        <f t="array" ref="C2647">XLOOKUP(D2647,Province!$B$2:$B$108,Province!$A$2:$A$108)</f>
        <v>Lecco</v>
      </c>
      <c r="D2647" s="13" t="s">
        <v>2624</v>
      </c>
      <c r="E2647" s="13">
        <v>4676.0</v>
      </c>
      <c r="F2647" s="13">
        <f>(Comuni!$E2647/$E$7910)*100</f>
        <v>0.007869013042</v>
      </c>
      <c r="G2647" s="13">
        <f t="array" ref="G2647">Comuni!$E2647/XLOOKUP(B2647,Ripartizione_Geografica!$C$2:$C$21,Ripartizione_Geografica!$D$2:$D$21)*100</f>
        <v>0.04818556513</v>
      </c>
      <c r="H2647" s="13" t="str">
        <f t="shared" si="1"/>
        <v/>
      </c>
      <c r="I2647" s="13" t="str">
        <f t="array" ref="I2647">XLOOKUP(B2647,Ripartizione_Geografica!$C$2:$C$21,Ripartizione_Geografica!$B$2:$B$21)</f>
        <v>Nord-ovest</v>
      </c>
    </row>
    <row r="2648" ht="14.25" customHeight="1">
      <c r="A2648" s="13" t="s">
        <v>2708</v>
      </c>
      <c r="B2648" s="13" t="s">
        <v>23</v>
      </c>
      <c r="C2648" s="13" t="str">
        <f t="array" ref="C2648">XLOOKUP(D2648,Province!$B$2:$B$108,Province!$A$2:$A$108)</f>
        <v>Lecco</v>
      </c>
      <c r="D2648" s="13" t="s">
        <v>2624</v>
      </c>
      <c r="E2648" s="13">
        <v>615.0</v>
      </c>
      <c r="F2648" s="13">
        <f>(Comuni!$E2648/$E$7910)*100</f>
        <v>0.001034953597</v>
      </c>
      <c r="G2648" s="13">
        <f t="array" ref="G2648">Comuni!$E2648/XLOOKUP(B2648,Ripartizione_Geografica!$C$2:$C$21,Ripartizione_Geografica!$D$2:$D$21)*100</f>
        <v>0.00633749413</v>
      </c>
      <c r="H2648" s="13" t="str">
        <f t="shared" si="1"/>
        <v/>
      </c>
      <c r="I2648" s="13" t="str">
        <f t="array" ref="I2648">XLOOKUP(B2648,Ripartizione_Geografica!$C$2:$C$21,Ripartizione_Geografica!$B$2:$B$21)</f>
        <v>Nord-ovest</v>
      </c>
    </row>
    <row r="2649" ht="14.25" customHeight="1">
      <c r="A2649" s="13" t="s">
        <v>2709</v>
      </c>
      <c r="B2649" s="13" t="s">
        <v>23</v>
      </c>
      <c r="C2649" s="13" t="str">
        <f t="array" ref="C2649">XLOOKUP(D2649,Province!$B$2:$B$108,Province!$A$2:$A$108)</f>
        <v>Lodi</v>
      </c>
      <c r="D2649" s="13" t="s">
        <v>2710</v>
      </c>
      <c r="E2649" s="13">
        <v>297.0</v>
      </c>
      <c r="F2649" s="13">
        <f>(Comuni!$E2649/$E$7910)*100</f>
        <v>0.0004998068591</v>
      </c>
      <c r="G2649" s="13">
        <f t="array" ref="G2649">Comuni!$E2649/XLOOKUP(B2649,Ripartizione_Geografica!$C$2:$C$21,Ripartizione_Geografica!$D$2:$D$21)*100</f>
        <v>0.003060545946</v>
      </c>
      <c r="H2649" s="13" t="str">
        <f t="shared" si="1"/>
        <v/>
      </c>
      <c r="I2649" s="13" t="str">
        <f t="array" ref="I2649">XLOOKUP(B2649,Ripartizione_Geografica!$C$2:$C$21,Ripartizione_Geografica!$B$2:$B$21)</f>
        <v>Nord-ovest</v>
      </c>
    </row>
    <row r="2650" ht="14.25" customHeight="1">
      <c r="A2650" s="13" t="s">
        <v>2711</v>
      </c>
      <c r="B2650" s="13" t="s">
        <v>23</v>
      </c>
      <c r="C2650" s="13" t="str">
        <f t="array" ref="C2650">XLOOKUP(D2650,Province!$B$2:$B$108,Province!$A$2:$A$108)</f>
        <v>Lodi</v>
      </c>
      <c r="D2650" s="13" t="s">
        <v>2710</v>
      </c>
      <c r="E2650" s="13">
        <v>1168.0</v>
      </c>
      <c r="F2650" s="13">
        <f>(Comuni!$E2650/$E$7910)*100</f>
        <v>0.001965570409</v>
      </c>
      <c r="G2650" s="13">
        <f t="array" ref="G2650">Comuni!$E2650/XLOOKUP(B2650,Ripartizione_Geografica!$C$2:$C$21,Ripartizione_Geografica!$D$2:$D$21)*100</f>
        <v>0.01203608641</v>
      </c>
      <c r="H2650" s="13" t="str">
        <f t="shared" si="1"/>
        <v/>
      </c>
      <c r="I2650" s="13" t="str">
        <f t="array" ref="I2650">XLOOKUP(B2650,Ripartizione_Geografica!$C$2:$C$21,Ripartizione_Geografica!$B$2:$B$21)</f>
        <v>Nord-ovest</v>
      </c>
    </row>
    <row r="2651" ht="14.25" customHeight="1">
      <c r="A2651" s="13" t="s">
        <v>2712</v>
      </c>
      <c r="B2651" s="13" t="s">
        <v>23</v>
      </c>
      <c r="C2651" s="13" t="str">
        <f t="array" ref="C2651">XLOOKUP(D2651,Province!$B$2:$B$108,Province!$A$2:$A$108)</f>
        <v>Lodi</v>
      </c>
      <c r="D2651" s="13" t="s">
        <v>2710</v>
      </c>
      <c r="E2651" s="13">
        <v>1705.0</v>
      </c>
      <c r="F2651" s="13">
        <f>(Comuni!$E2651/$E$7910)*100</f>
        <v>0.002869261599</v>
      </c>
      <c r="G2651" s="13">
        <f t="array" ref="G2651">Comuni!$E2651/XLOOKUP(B2651,Ripartizione_Geografica!$C$2:$C$21,Ripartizione_Geografica!$D$2:$D$21)*100</f>
        <v>0.0175698008</v>
      </c>
      <c r="H2651" s="13" t="str">
        <f t="shared" si="1"/>
        <v/>
      </c>
      <c r="I2651" s="13" t="str">
        <f t="array" ref="I2651">XLOOKUP(B2651,Ripartizione_Geografica!$C$2:$C$21,Ripartizione_Geografica!$B$2:$B$21)</f>
        <v>Nord-ovest</v>
      </c>
    </row>
    <row r="2652" ht="14.25" customHeight="1">
      <c r="A2652" s="13" t="s">
        <v>2713</v>
      </c>
      <c r="B2652" s="13" t="s">
        <v>23</v>
      </c>
      <c r="C2652" s="13" t="str">
        <f t="array" ref="C2652">XLOOKUP(D2652,Province!$B$2:$B$108,Province!$A$2:$A$108)</f>
        <v>Lodi</v>
      </c>
      <c r="D2652" s="13" t="s">
        <v>2710</v>
      </c>
      <c r="E2652" s="13">
        <v>4379.0</v>
      </c>
      <c r="F2652" s="13">
        <f>(Comuni!$E2652/$E$7910)*100</f>
        <v>0.007369206183</v>
      </c>
      <c r="G2652" s="13">
        <f t="array" ref="G2652">Comuni!$E2652/XLOOKUP(B2652,Ripartizione_Geografica!$C$2:$C$21,Ripartizione_Geografica!$D$2:$D$21)*100</f>
        <v>0.04512501918</v>
      </c>
      <c r="H2652" s="13" t="str">
        <f t="shared" si="1"/>
        <v/>
      </c>
      <c r="I2652" s="13" t="str">
        <f t="array" ref="I2652">XLOOKUP(B2652,Ripartizione_Geografica!$C$2:$C$21,Ripartizione_Geografica!$B$2:$B$21)</f>
        <v>Nord-ovest</v>
      </c>
    </row>
    <row r="2653" ht="14.25" customHeight="1">
      <c r="A2653" s="13" t="s">
        <v>2714</v>
      </c>
      <c r="B2653" s="13" t="s">
        <v>23</v>
      </c>
      <c r="C2653" s="13" t="str">
        <f t="array" ref="C2653">XLOOKUP(D2653,Province!$B$2:$B$108,Province!$A$2:$A$108)</f>
        <v>Lodi</v>
      </c>
      <c r="D2653" s="13" t="s">
        <v>2710</v>
      </c>
      <c r="E2653" s="13">
        <v>2213.0</v>
      </c>
      <c r="F2653" s="13">
        <f>(Comuni!$E2653/$E$7910)*100</f>
        <v>0.003724150099</v>
      </c>
      <c r="G2653" s="13">
        <f t="array" ref="G2653">Comuni!$E2653/XLOOKUP(B2653,Ripartizione_Geografica!$C$2:$C$21,Ripartizione_Geografica!$D$2:$D$21)*100</f>
        <v>0.022804674</v>
      </c>
      <c r="H2653" s="13" t="str">
        <f t="shared" si="1"/>
        <v/>
      </c>
      <c r="I2653" s="13" t="str">
        <f t="array" ref="I2653">XLOOKUP(B2653,Ripartizione_Geografica!$C$2:$C$21,Ripartizione_Geografica!$B$2:$B$21)</f>
        <v>Nord-ovest</v>
      </c>
    </row>
    <row r="2654" ht="14.25" customHeight="1">
      <c r="A2654" s="13" t="s">
        <v>2715</v>
      </c>
      <c r="B2654" s="13" t="s">
        <v>23</v>
      </c>
      <c r="C2654" s="13" t="str">
        <f t="array" ref="C2654">XLOOKUP(D2654,Province!$B$2:$B$108,Province!$A$2:$A$108)</f>
        <v>Lodi</v>
      </c>
      <c r="D2654" s="13" t="s">
        <v>2710</v>
      </c>
      <c r="E2654" s="13">
        <v>2647.0</v>
      </c>
      <c r="F2654" s="13">
        <f>(Comuni!$E2654/$E$7910)*100</f>
        <v>0.004454507597</v>
      </c>
      <c r="G2654" s="13">
        <f t="array" ref="G2654">Comuni!$E2654/XLOOKUP(B2654,Ripartizione_Geografica!$C$2:$C$21,Ripartizione_Geografica!$D$2:$D$21)*100</f>
        <v>0.02727698693</v>
      </c>
      <c r="H2654" s="13" t="str">
        <f t="shared" si="1"/>
        <v/>
      </c>
      <c r="I2654" s="13" t="str">
        <f t="array" ref="I2654">XLOOKUP(B2654,Ripartizione_Geografica!$C$2:$C$21,Ripartizione_Geografica!$B$2:$B$21)</f>
        <v>Nord-ovest</v>
      </c>
    </row>
    <row r="2655" ht="14.25" customHeight="1">
      <c r="A2655" s="13" t="s">
        <v>2716</v>
      </c>
      <c r="B2655" s="13" t="s">
        <v>23</v>
      </c>
      <c r="C2655" s="13" t="str">
        <f t="array" ref="C2655">XLOOKUP(D2655,Province!$B$2:$B$108,Province!$A$2:$A$108)</f>
        <v>Lodi</v>
      </c>
      <c r="D2655" s="13" t="s">
        <v>2710</v>
      </c>
      <c r="E2655" s="13">
        <v>2779.0</v>
      </c>
      <c r="F2655" s="13">
        <f>(Comuni!$E2655/$E$7910)*100</f>
        <v>0.004676643978</v>
      </c>
      <c r="G2655" s="13">
        <f t="array" ref="G2655">Comuni!$E2655/XLOOKUP(B2655,Ripartizione_Geografica!$C$2:$C$21,Ripartizione_Geografica!$D$2:$D$21)*100</f>
        <v>0.02863722957</v>
      </c>
      <c r="H2655" s="13" t="str">
        <f t="shared" si="1"/>
        <v/>
      </c>
      <c r="I2655" s="13" t="str">
        <f t="array" ref="I2655">XLOOKUP(B2655,Ripartizione_Geografica!$C$2:$C$21,Ripartizione_Geografica!$B$2:$B$21)</f>
        <v>Nord-ovest</v>
      </c>
    </row>
    <row r="2656" ht="14.25" customHeight="1">
      <c r="A2656" s="13" t="s">
        <v>2717</v>
      </c>
      <c r="B2656" s="13" t="s">
        <v>23</v>
      </c>
      <c r="C2656" s="13" t="str">
        <f t="array" ref="C2656">XLOOKUP(D2656,Province!$B$2:$B$108,Province!$A$2:$A$108)</f>
        <v>Lodi</v>
      </c>
      <c r="D2656" s="13" t="s">
        <v>2710</v>
      </c>
      <c r="E2656" s="13">
        <v>3069.0</v>
      </c>
      <c r="F2656" s="13">
        <f>(Comuni!$E2656/$E$7910)*100</f>
        <v>0.005164670878</v>
      </c>
      <c r="G2656" s="13">
        <f t="array" ref="G2656">Comuni!$E2656/XLOOKUP(B2656,Ripartizione_Geografica!$C$2:$C$21,Ripartizione_Geografica!$D$2:$D$21)*100</f>
        <v>0.03162564144</v>
      </c>
      <c r="H2656" s="13" t="str">
        <f t="shared" si="1"/>
        <v/>
      </c>
      <c r="I2656" s="13" t="str">
        <f t="array" ref="I2656">XLOOKUP(B2656,Ripartizione_Geografica!$C$2:$C$21,Ripartizione_Geografica!$B$2:$B$21)</f>
        <v>Nord-ovest</v>
      </c>
    </row>
    <row r="2657" ht="14.25" customHeight="1">
      <c r="A2657" s="13" t="s">
        <v>2718</v>
      </c>
      <c r="B2657" s="13" t="s">
        <v>23</v>
      </c>
      <c r="C2657" s="13" t="str">
        <f t="array" ref="C2657">XLOOKUP(D2657,Province!$B$2:$B$108,Province!$A$2:$A$108)</f>
        <v>Lodi</v>
      </c>
      <c r="D2657" s="13" t="s">
        <v>2710</v>
      </c>
      <c r="E2657" s="13">
        <v>14852.0</v>
      </c>
      <c r="F2657" s="13">
        <f>(Comuni!$E2657/$E$7910)*100</f>
        <v>0.02499370866</v>
      </c>
      <c r="G2657" s="13">
        <f t="array" ref="G2657">Comuni!$E2657/XLOOKUP(B2657,Ripartizione_Geografica!$C$2:$C$21,Ripartizione_Geografica!$D$2:$D$21)*100</f>
        <v>0.153047907</v>
      </c>
      <c r="H2657" s="13" t="str">
        <f t="shared" si="1"/>
        <v/>
      </c>
      <c r="I2657" s="13" t="str">
        <f t="array" ref="I2657">XLOOKUP(B2657,Ripartizione_Geografica!$C$2:$C$21,Ripartizione_Geografica!$B$2:$B$21)</f>
        <v>Nord-ovest</v>
      </c>
    </row>
    <row r="2658" ht="14.25" customHeight="1">
      <c r="A2658" s="13" t="s">
        <v>2719</v>
      </c>
      <c r="B2658" s="13" t="s">
        <v>23</v>
      </c>
      <c r="C2658" s="13" t="str">
        <f t="array" ref="C2658">XLOOKUP(D2658,Province!$B$2:$B$108,Province!$A$2:$A$108)</f>
        <v>Lodi</v>
      </c>
      <c r="D2658" s="13" t="s">
        <v>2710</v>
      </c>
      <c r="E2658" s="13">
        <v>1652.0</v>
      </c>
      <c r="F2658" s="13">
        <f>(Comuni!$E2658/$E$7910)*100</f>
        <v>0.002780070476</v>
      </c>
      <c r="G2658" s="13">
        <f t="array" ref="G2658">Comuni!$E2658/XLOOKUP(B2658,Ripartizione_Geografica!$C$2:$C$21,Ripartizione_Geografica!$D$2:$D$21)*100</f>
        <v>0.01702364277</v>
      </c>
      <c r="H2658" s="13" t="str">
        <f t="shared" si="1"/>
        <v/>
      </c>
      <c r="I2658" s="13" t="str">
        <f t="array" ref="I2658">XLOOKUP(B2658,Ripartizione_Geografica!$C$2:$C$21,Ripartizione_Geografica!$B$2:$B$21)</f>
        <v>Nord-ovest</v>
      </c>
    </row>
    <row r="2659" ht="14.25" customHeight="1">
      <c r="A2659" s="13" t="s">
        <v>2720</v>
      </c>
      <c r="B2659" s="13" t="s">
        <v>23</v>
      </c>
      <c r="C2659" s="13" t="str">
        <f t="array" ref="C2659">XLOOKUP(D2659,Province!$B$2:$B$108,Province!$A$2:$A$108)</f>
        <v>Lodi</v>
      </c>
      <c r="D2659" s="13" t="s">
        <v>2710</v>
      </c>
      <c r="E2659" s="13">
        <v>3100.0</v>
      </c>
      <c r="F2659" s="13">
        <f>(Comuni!$E2659/$E$7910)*100</f>
        <v>0.005216839271</v>
      </c>
      <c r="G2659" s="13">
        <f t="array" ref="G2659">Comuni!$E2659/XLOOKUP(B2659,Ripartizione_Geografica!$C$2:$C$21,Ripartizione_Geografica!$D$2:$D$21)*100</f>
        <v>0.03194509236</v>
      </c>
      <c r="H2659" s="13" t="str">
        <f t="shared" si="1"/>
        <v/>
      </c>
      <c r="I2659" s="13" t="str">
        <f t="array" ref="I2659">XLOOKUP(B2659,Ripartizione_Geografica!$C$2:$C$21,Ripartizione_Geografica!$B$2:$B$21)</f>
        <v>Nord-ovest</v>
      </c>
    </row>
    <row r="2660" ht="14.25" customHeight="1">
      <c r="A2660" s="13" t="s">
        <v>2721</v>
      </c>
      <c r="B2660" s="13" t="s">
        <v>23</v>
      </c>
      <c r="C2660" s="13" t="str">
        <f t="array" ref="C2660">XLOOKUP(D2660,Province!$B$2:$B$108,Province!$A$2:$A$108)</f>
        <v>Lodi</v>
      </c>
      <c r="D2660" s="13" t="s">
        <v>2710</v>
      </c>
      <c r="E2660" s="13">
        <v>1700.0</v>
      </c>
      <c r="F2660" s="13">
        <f>(Comuni!$E2660/$E$7910)*100</f>
        <v>0.002860847342</v>
      </c>
      <c r="G2660" s="13">
        <f t="array" ref="G2660">Comuni!$E2660/XLOOKUP(B2660,Ripartizione_Geografica!$C$2:$C$21,Ripartizione_Geografica!$D$2:$D$21)*100</f>
        <v>0.01751827646</v>
      </c>
      <c r="H2660" s="13" t="str">
        <f t="shared" si="1"/>
        <v/>
      </c>
      <c r="I2660" s="13" t="str">
        <f t="array" ref="I2660">XLOOKUP(B2660,Ripartizione_Geografica!$C$2:$C$21,Ripartizione_Geografica!$B$2:$B$21)</f>
        <v>Nord-ovest</v>
      </c>
    </row>
    <row r="2661" ht="14.25" customHeight="1">
      <c r="A2661" s="13" t="s">
        <v>2722</v>
      </c>
      <c r="B2661" s="13" t="s">
        <v>23</v>
      </c>
      <c r="C2661" s="13" t="str">
        <f t="array" ref="C2661">XLOOKUP(D2661,Province!$B$2:$B$108,Province!$A$2:$A$108)</f>
        <v>Lodi</v>
      </c>
      <c r="D2661" s="13" t="s">
        <v>2710</v>
      </c>
      <c r="E2661" s="13">
        <v>4818.0</v>
      </c>
      <c r="F2661" s="13">
        <f>(Comuni!$E2661/$E$7910)*100</f>
        <v>0.008107977937</v>
      </c>
      <c r="G2661" s="13">
        <f t="array" ref="G2661">Comuni!$E2661/XLOOKUP(B2661,Ripartizione_Geografica!$C$2:$C$21,Ripartizione_Geografica!$D$2:$D$21)*100</f>
        <v>0.04964885645</v>
      </c>
      <c r="H2661" s="13" t="str">
        <f t="shared" si="1"/>
        <v/>
      </c>
      <c r="I2661" s="13" t="str">
        <f t="array" ref="I2661">XLOOKUP(B2661,Ripartizione_Geografica!$C$2:$C$21,Ripartizione_Geografica!$B$2:$B$21)</f>
        <v>Nord-ovest</v>
      </c>
    </row>
    <row r="2662" ht="14.25" customHeight="1">
      <c r="A2662" s="13" t="s">
        <v>2723</v>
      </c>
      <c r="B2662" s="13" t="s">
        <v>23</v>
      </c>
      <c r="C2662" s="13" t="str">
        <f t="array" ref="C2662">XLOOKUP(D2662,Province!$B$2:$B$108,Province!$A$2:$A$108)</f>
        <v>Lodi</v>
      </c>
      <c r="D2662" s="13" t="s">
        <v>2710</v>
      </c>
      <c r="E2662" s="13">
        <v>2624.0</v>
      </c>
      <c r="F2662" s="13">
        <f>(Comuni!$E2662/$E$7910)*100</f>
        <v>0.004415802015</v>
      </c>
      <c r="G2662" s="13">
        <f t="array" ref="G2662">Comuni!$E2662/XLOOKUP(B2662,Ripartizione_Geografica!$C$2:$C$21,Ripartizione_Geografica!$D$2:$D$21)*100</f>
        <v>0.02703997496</v>
      </c>
      <c r="H2662" s="13" t="str">
        <f t="shared" si="1"/>
        <v/>
      </c>
      <c r="I2662" s="13" t="str">
        <f t="array" ref="I2662">XLOOKUP(B2662,Ripartizione_Geografica!$C$2:$C$21,Ripartizione_Geografica!$B$2:$B$21)</f>
        <v>Nord-ovest</v>
      </c>
    </row>
    <row r="2663" ht="14.25" customHeight="1">
      <c r="A2663" s="13" t="s">
        <v>2724</v>
      </c>
      <c r="B2663" s="13" t="s">
        <v>23</v>
      </c>
      <c r="C2663" s="13" t="str">
        <f t="array" ref="C2663">XLOOKUP(D2663,Province!$B$2:$B$108,Province!$A$2:$A$108)</f>
        <v>Lodi</v>
      </c>
      <c r="D2663" s="13" t="s">
        <v>2710</v>
      </c>
      <c r="E2663" s="13">
        <v>2259.0</v>
      </c>
      <c r="F2663" s="13">
        <f>(Comuni!$E2663/$E$7910)*100</f>
        <v>0.003801561262</v>
      </c>
      <c r="G2663" s="13">
        <f t="array" ref="G2663">Comuni!$E2663/XLOOKUP(B2663,Ripartizione_Geografica!$C$2:$C$21,Ripartizione_Geografica!$D$2:$D$21)*100</f>
        <v>0.02327869795</v>
      </c>
      <c r="H2663" s="13" t="str">
        <f t="shared" si="1"/>
        <v/>
      </c>
      <c r="I2663" s="13" t="str">
        <f t="array" ref="I2663">XLOOKUP(B2663,Ripartizione_Geografica!$C$2:$C$21,Ripartizione_Geografica!$B$2:$B$21)</f>
        <v>Nord-ovest</v>
      </c>
    </row>
    <row r="2664" ht="14.25" customHeight="1">
      <c r="A2664" s="13" t="s">
        <v>2725</v>
      </c>
      <c r="B2664" s="13" t="s">
        <v>23</v>
      </c>
      <c r="C2664" s="13" t="str">
        <f t="array" ref="C2664">XLOOKUP(D2664,Province!$B$2:$B$108,Province!$A$2:$A$108)</f>
        <v>Lodi</v>
      </c>
      <c r="D2664" s="13" t="s">
        <v>2710</v>
      </c>
      <c r="E2664" s="13">
        <v>2119.0</v>
      </c>
      <c r="F2664" s="13">
        <f>(Comuni!$E2664/$E$7910)*100</f>
        <v>0.003565962069</v>
      </c>
      <c r="G2664" s="13">
        <f t="array" ref="G2664">Comuni!$E2664/XLOOKUP(B2664,Ripartizione_Geografica!$C$2:$C$21,Ripartizione_Geografica!$D$2:$D$21)*100</f>
        <v>0.02183601636</v>
      </c>
      <c r="H2664" s="13" t="str">
        <f t="shared" si="1"/>
        <v/>
      </c>
      <c r="I2664" s="13" t="str">
        <f t="array" ref="I2664">XLOOKUP(B2664,Ripartizione_Geografica!$C$2:$C$21,Ripartizione_Geografica!$B$2:$B$21)</f>
        <v>Nord-ovest</v>
      </c>
    </row>
    <row r="2665" ht="14.25" customHeight="1">
      <c r="A2665" s="13" t="s">
        <v>2726</v>
      </c>
      <c r="B2665" s="13" t="s">
        <v>23</v>
      </c>
      <c r="C2665" s="13" t="str">
        <f t="array" ref="C2665">XLOOKUP(D2665,Province!$B$2:$B$108,Province!$A$2:$A$108)</f>
        <v>Lodi</v>
      </c>
      <c r="D2665" s="13" t="s">
        <v>2710</v>
      </c>
      <c r="E2665" s="13">
        <v>15371.0</v>
      </c>
      <c r="F2665" s="13">
        <f>(Comuni!$E2665/$E$7910)*100</f>
        <v>0.02586710853</v>
      </c>
      <c r="G2665" s="13">
        <f t="array" ref="G2665">Comuni!$E2665/XLOOKUP(B2665,Ripartizione_Geografica!$C$2:$C$21,Ripartizione_Geografica!$D$2:$D$21)*100</f>
        <v>0.1583961338</v>
      </c>
      <c r="H2665" s="13" t="str">
        <f t="shared" si="1"/>
        <v/>
      </c>
      <c r="I2665" s="13" t="str">
        <f t="array" ref="I2665">XLOOKUP(B2665,Ripartizione_Geografica!$C$2:$C$21,Ripartizione_Geografica!$B$2:$B$21)</f>
        <v>Nord-ovest</v>
      </c>
    </row>
    <row r="2666" ht="14.25" customHeight="1">
      <c r="A2666" s="13" t="s">
        <v>2727</v>
      </c>
      <c r="B2666" s="13" t="s">
        <v>23</v>
      </c>
      <c r="C2666" s="13" t="str">
        <f t="array" ref="C2666">XLOOKUP(D2666,Province!$B$2:$B$108,Province!$A$2:$A$108)</f>
        <v>Lodi</v>
      </c>
      <c r="D2666" s="13" t="s">
        <v>2710</v>
      </c>
      <c r="E2666" s="13">
        <v>2183.0</v>
      </c>
      <c r="F2666" s="13">
        <f>(Comuni!$E2666/$E$7910)*100</f>
        <v>0.003673664557</v>
      </c>
      <c r="G2666" s="13">
        <f t="array" ref="G2666">Comuni!$E2666/XLOOKUP(B2666,Ripartizione_Geografica!$C$2:$C$21,Ripartizione_Geografica!$D$2:$D$21)*100</f>
        <v>0.02249552794</v>
      </c>
      <c r="H2666" s="13" t="str">
        <f t="shared" si="1"/>
        <v/>
      </c>
      <c r="I2666" s="13" t="str">
        <f t="array" ref="I2666">XLOOKUP(B2666,Ripartizione_Geografica!$C$2:$C$21,Ripartizione_Geografica!$B$2:$B$21)</f>
        <v>Nord-ovest</v>
      </c>
    </row>
    <row r="2667" ht="14.25" customHeight="1">
      <c r="A2667" s="13" t="s">
        <v>2728</v>
      </c>
      <c r="B2667" s="13" t="s">
        <v>23</v>
      </c>
      <c r="C2667" s="13" t="str">
        <f t="array" ref="C2667">XLOOKUP(D2667,Province!$B$2:$B$108,Province!$A$2:$A$108)</f>
        <v>Lodi</v>
      </c>
      <c r="D2667" s="13" t="s">
        <v>2710</v>
      </c>
      <c r="E2667" s="13">
        <v>2838.0</v>
      </c>
      <c r="F2667" s="13">
        <f>(Comuni!$E2667/$E$7910)*100</f>
        <v>0.00477593221</v>
      </c>
      <c r="G2667" s="13">
        <f t="array" ref="G2667">Comuni!$E2667/XLOOKUP(B2667,Ripartizione_Geografica!$C$2:$C$21,Ripartizione_Geografica!$D$2:$D$21)*100</f>
        <v>0.02924521681</v>
      </c>
      <c r="H2667" s="13" t="str">
        <f t="shared" si="1"/>
        <v/>
      </c>
      <c r="I2667" s="13" t="str">
        <f t="array" ref="I2667">XLOOKUP(B2667,Ripartizione_Geografica!$C$2:$C$21,Ripartizione_Geografica!$B$2:$B$21)</f>
        <v>Nord-ovest</v>
      </c>
    </row>
    <row r="2668" ht="14.25" customHeight="1">
      <c r="A2668" s="13" t="s">
        <v>2729</v>
      </c>
      <c r="B2668" s="13" t="s">
        <v>23</v>
      </c>
      <c r="C2668" s="13" t="str">
        <f t="array" ref="C2668">XLOOKUP(D2668,Province!$B$2:$B$108,Province!$A$2:$A$108)</f>
        <v>Lodi</v>
      </c>
      <c r="D2668" s="13" t="s">
        <v>2710</v>
      </c>
      <c r="E2668" s="13">
        <v>1193.0</v>
      </c>
      <c r="F2668" s="13">
        <f>(Comuni!$E2668/$E$7910)*100</f>
        <v>0.002007641693</v>
      </c>
      <c r="G2668" s="13">
        <f t="array" ref="G2668">Comuni!$E2668/XLOOKUP(B2668,Ripartizione_Geografica!$C$2:$C$21,Ripartizione_Geografica!$D$2:$D$21)*100</f>
        <v>0.01229370813</v>
      </c>
      <c r="H2668" s="13" t="str">
        <f t="shared" si="1"/>
        <v/>
      </c>
      <c r="I2668" s="13" t="str">
        <f t="array" ref="I2668">XLOOKUP(B2668,Ripartizione_Geografica!$C$2:$C$21,Ripartizione_Geografica!$B$2:$B$21)</f>
        <v>Nord-ovest</v>
      </c>
    </row>
    <row r="2669" ht="14.25" customHeight="1">
      <c r="A2669" s="13" t="s">
        <v>2730</v>
      </c>
      <c r="B2669" s="13" t="s">
        <v>23</v>
      </c>
      <c r="C2669" s="13" t="str">
        <f t="array" ref="C2669">XLOOKUP(D2669,Province!$B$2:$B$108,Province!$A$2:$A$108)</f>
        <v>Lodi</v>
      </c>
      <c r="D2669" s="13" t="s">
        <v>2710</v>
      </c>
      <c r="E2669" s="13">
        <v>226.0</v>
      </c>
      <c r="F2669" s="13">
        <f>(Comuni!$E2669/$E$7910)*100</f>
        <v>0.0003803244113</v>
      </c>
      <c r="G2669" s="13">
        <f t="array" ref="G2669">Comuni!$E2669/XLOOKUP(B2669,Ripartizione_Geografica!$C$2:$C$21,Ripartizione_Geografica!$D$2:$D$21)*100</f>
        <v>0.002328900282</v>
      </c>
      <c r="H2669" s="13" t="str">
        <f t="shared" si="1"/>
        <v/>
      </c>
      <c r="I2669" s="13" t="str">
        <f t="array" ref="I2669">XLOOKUP(B2669,Ripartizione_Geografica!$C$2:$C$21,Ripartizione_Geografica!$B$2:$B$21)</f>
        <v>Nord-ovest</v>
      </c>
    </row>
    <row r="2670" ht="14.25" customHeight="1">
      <c r="A2670" s="13" t="s">
        <v>2731</v>
      </c>
      <c r="B2670" s="13" t="s">
        <v>23</v>
      </c>
      <c r="C2670" s="13" t="str">
        <f t="array" ref="C2670">XLOOKUP(D2670,Province!$B$2:$B$108,Province!$A$2:$A$108)</f>
        <v>Lodi</v>
      </c>
      <c r="D2670" s="13" t="s">
        <v>2710</v>
      </c>
      <c r="E2670" s="13">
        <v>1550.0</v>
      </c>
      <c r="F2670" s="13">
        <f>(Comuni!$E2670/$E$7910)*100</f>
        <v>0.002608419635</v>
      </c>
      <c r="G2670" s="13">
        <f t="array" ref="G2670">Comuni!$E2670/XLOOKUP(B2670,Ripartizione_Geografica!$C$2:$C$21,Ripartizione_Geografica!$D$2:$D$21)*100</f>
        <v>0.01597254618</v>
      </c>
      <c r="H2670" s="13" t="str">
        <f t="shared" si="1"/>
        <v/>
      </c>
      <c r="I2670" s="13" t="str">
        <f t="array" ref="I2670">XLOOKUP(B2670,Ripartizione_Geografica!$C$2:$C$21,Ripartizione_Geografica!$B$2:$B$21)</f>
        <v>Nord-ovest</v>
      </c>
    </row>
    <row r="2671" ht="14.25" customHeight="1">
      <c r="A2671" s="13" t="s">
        <v>2732</v>
      </c>
      <c r="B2671" s="13" t="s">
        <v>23</v>
      </c>
      <c r="C2671" s="13" t="str">
        <f t="array" ref="C2671">XLOOKUP(D2671,Province!$B$2:$B$108,Province!$A$2:$A$108)</f>
        <v>Lodi</v>
      </c>
      <c r="D2671" s="13" t="s">
        <v>2710</v>
      </c>
      <c r="E2671" s="13">
        <v>2137.0</v>
      </c>
      <c r="F2671" s="13">
        <f>(Comuni!$E2671/$E$7910)*100</f>
        <v>0.003596253394</v>
      </c>
      <c r="G2671" s="13">
        <f t="array" ref="G2671">Comuni!$E2671/XLOOKUP(B2671,Ripartizione_Geografica!$C$2:$C$21,Ripartizione_Geografica!$D$2:$D$21)*100</f>
        <v>0.02202150399</v>
      </c>
      <c r="H2671" s="13" t="str">
        <f t="shared" si="1"/>
        <v/>
      </c>
      <c r="I2671" s="13" t="str">
        <f t="array" ref="I2671">XLOOKUP(B2671,Ripartizione_Geografica!$C$2:$C$21,Ripartizione_Geografica!$B$2:$B$21)</f>
        <v>Nord-ovest</v>
      </c>
    </row>
    <row r="2672" ht="14.25" customHeight="1">
      <c r="A2672" s="13" t="s">
        <v>2733</v>
      </c>
      <c r="B2672" s="13" t="s">
        <v>23</v>
      </c>
      <c r="C2672" s="13" t="str">
        <f t="array" ref="C2672">XLOOKUP(D2672,Province!$B$2:$B$108,Province!$A$2:$A$108)</f>
        <v>Lodi</v>
      </c>
      <c r="D2672" s="13" t="s">
        <v>2710</v>
      </c>
      <c r="E2672" s="13">
        <v>2288.0</v>
      </c>
      <c r="F2672" s="13">
        <f>(Comuni!$E2672/$E$7910)*100</f>
        <v>0.003850363952</v>
      </c>
      <c r="G2672" s="13">
        <f t="array" ref="G2672">Comuni!$E2672/XLOOKUP(B2672,Ripartizione_Geografica!$C$2:$C$21,Ripartizione_Geografica!$D$2:$D$21)*100</f>
        <v>0.02357753914</v>
      </c>
      <c r="H2672" s="13" t="str">
        <f t="shared" si="1"/>
        <v/>
      </c>
      <c r="I2672" s="13" t="str">
        <f t="array" ref="I2672">XLOOKUP(B2672,Ripartizione_Geografica!$C$2:$C$21,Ripartizione_Geografica!$B$2:$B$21)</f>
        <v>Nord-ovest</v>
      </c>
    </row>
    <row r="2673" ht="14.25" customHeight="1">
      <c r="A2673" s="13" t="s">
        <v>2734</v>
      </c>
      <c r="B2673" s="13" t="s">
        <v>23</v>
      </c>
      <c r="C2673" s="13" t="str">
        <f t="array" ref="C2673">XLOOKUP(D2673,Province!$B$2:$B$108,Province!$A$2:$A$108)</f>
        <v>Lodi</v>
      </c>
      <c r="D2673" s="13" t="s">
        <v>2710</v>
      </c>
      <c r="E2673" s="13">
        <v>1208.0</v>
      </c>
      <c r="F2673" s="13">
        <f>(Comuni!$E2673/$E$7910)*100</f>
        <v>0.002032884464</v>
      </c>
      <c r="G2673" s="13">
        <f t="array" ref="G2673">Comuni!$E2673/XLOOKUP(B2673,Ripartizione_Geografica!$C$2:$C$21,Ripartizione_Geografica!$D$2:$D$21)*100</f>
        <v>0.01244828115</v>
      </c>
      <c r="H2673" s="13" t="str">
        <f t="shared" si="1"/>
        <v/>
      </c>
      <c r="I2673" s="13" t="str">
        <f t="array" ref="I2673">XLOOKUP(B2673,Ripartizione_Geografica!$C$2:$C$21,Ripartizione_Geografica!$B$2:$B$21)</f>
        <v>Nord-ovest</v>
      </c>
    </row>
    <row r="2674" ht="14.25" customHeight="1">
      <c r="A2674" s="13" t="s">
        <v>2735</v>
      </c>
      <c r="B2674" s="13" t="s">
        <v>23</v>
      </c>
      <c r="C2674" s="13" t="str">
        <f t="array" ref="C2674">XLOOKUP(D2674,Province!$B$2:$B$108,Province!$A$2:$A$108)</f>
        <v>Lodi</v>
      </c>
      <c r="D2674" s="13" t="s">
        <v>2710</v>
      </c>
      <c r="E2674" s="13">
        <v>2604.0</v>
      </c>
      <c r="F2674" s="13">
        <f>(Comuni!$E2674/$E$7910)*100</f>
        <v>0.004382144987</v>
      </c>
      <c r="G2674" s="13">
        <f t="array" ref="G2674">Comuni!$E2674/XLOOKUP(B2674,Ripartizione_Geografica!$C$2:$C$21,Ripartizione_Geografica!$D$2:$D$21)*100</f>
        <v>0.02683387758</v>
      </c>
      <c r="H2674" s="13" t="str">
        <f t="shared" si="1"/>
        <v/>
      </c>
      <c r="I2674" s="13" t="str">
        <f t="array" ref="I2674">XLOOKUP(B2674,Ripartizione_Geografica!$C$2:$C$21,Ripartizione_Geografica!$B$2:$B$21)</f>
        <v>Nord-ovest</v>
      </c>
    </row>
    <row r="2675" ht="14.25" customHeight="1">
      <c r="A2675" s="13" t="s">
        <v>2736</v>
      </c>
      <c r="B2675" s="13" t="s">
        <v>23</v>
      </c>
      <c r="C2675" s="13" t="str">
        <f t="array" ref="C2675">XLOOKUP(D2675,Province!$B$2:$B$108,Province!$A$2:$A$108)</f>
        <v>Lodi</v>
      </c>
      <c r="D2675" s="13" t="s">
        <v>2710</v>
      </c>
      <c r="E2675" s="13">
        <v>2687.0</v>
      </c>
      <c r="F2675" s="13">
        <f>(Comuni!$E2675/$E$7910)*100</f>
        <v>0.004521821652</v>
      </c>
      <c r="G2675" s="13">
        <f t="array" ref="G2675">Comuni!$E2675/XLOOKUP(B2675,Ripartizione_Geografica!$C$2:$C$21,Ripartizione_Geografica!$D$2:$D$21)*100</f>
        <v>0.02768918167</v>
      </c>
      <c r="H2675" s="13" t="str">
        <f t="shared" si="1"/>
        <v/>
      </c>
      <c r="I2675" s="13" t="str">
        <f t="array" ref="I2675">XLOOKUP(B2675,Ripartizione_Geografica!$C$2:$C$21,Ripartizione_Geografica!$B$2:$B$21)</f>
        <v>Nord-ovest</v>
      </c>
    </row>
    <row r="2676" ht="14.25" customHeight="1">
      <c r="A2676" s="13" t="s">
        <v>2737</v>
      </c>
      <c r="B2676" s="13" t="s">
        <v>23</v>
      </c>
      <c r="C2676" s="13" t="str">
        <f t="array" ref="C2676">XLOOKUP(D2676,Province!$B$2:$B$108,Province!$A$2:$A$108)</f>
        <v>Lodi</v>
      </c>
      <c r="D2676" s="13" t="s">
        <v>2710</v>
      </c>
      <c r="E2676" s="13">
        <v>2602.0</v>
      </c>
      <c r="F2676" s="13">
        <f>(Comuni!$E2676/$E$7910)*100</f>
        <v>0.004378779285</v>
      </c>
      <c r="G2676" s="13">
        <f t="array" ref="G2676">Comuni!$E2676/XLOOKUP(B2676,Ripartizione_Geografica!$C$2:$C$21,Ripartizione_Geografica!$D$2:$D$21)*100</f>
        <v>0.02681326785</v>
      </c>
      <c r="H2676" s="13" t="str">
        <f t="shared" si="1"/>
        <v/>
      </c>
      <c r="I2676" s="13" t="str">
        <f t="array" ref="I2676">XLOOKUP(B2676,Ripartizione_Geografica!$C$2:$C$21,Ripartizione_Geografica!$B$2:$B$21)</f>
        <v>Nord-ovest</v>
      </c>
    </row>
    <row r="2677" ht="14.25" customHeight="1">
      <c r="A2677" s="13" t="s">
        <v>2738</v>
      </c>
      <c r="B2677" s="13" t="s">
        <v>23</v>
      </c>
      <c r="C2677" s="13" t="str">
        <f t="array" ref="C2677">XLOOKUP(D2677,Province!$B$2:$B$108,Province!$A$2:$A$108)</f>
        <v>Lodi</v>
      </c>
      <c r="D2677" s="13" t="s">
        <v>2710</v>
      </c>
      <c r="E2677" s="13">
        <v>43332.0</v>
      </c>
      <c r="F2677" s="13">
        <f>(Comuni!$E2677/$E$7910)*100</f>
        <v>0.07292131589</v>
      </c>
      <c r="G2677" s="13">
        <f t="array" ref="G2677">Comuni!$E2677/XLOOKUP(B2677,Ripartizione_Geografica!$C$2:$C$21,Ripartizione_Geografica!$D$2:$D$21)*100</f>
        <v>0.446530562</v>
      </c>
      <c r="H2677" s="13" t="str">
        <f t="shared" si="1"/>
        <v/>
      </c>
      <c r="I2677" s="13" t="str">
        <f t="array" ref="I2677">XLOOKUP(B2677,Ripartizione_Geografica!$C$2:$C$21,Ripartizione_Geografica!$B$2:$B$21)</f>
        <v>Nord-ovest</v>
      </c>
    </row>
    <row r="2678" ht="14.25" customHeight="1">
      <c r="A2678" s="13" t="s">
        <v>2739</v>
      </c>
      <c r="B2678" s="13" t="s">
        <v>23</v>
      </c>
      <c r="C2678" s="13" t="str">
        <f t="array" ref="C2678">XLOOKUP(D2678,Province!$B$2:$B$108,Province!$A$2:$A$108)</f>
        <v>Lodi</v>
      </c>
      <c r="D2678" s="13" t="s">
        <v>2710</v>
      </c>
      <c r="E2678" s="13">
        <v>7356.0</v>
      </c>
      <c r="F2678" s="13">
        <f>(Comuni!$E2678/$E$7910)*100</f>
        <v>0.01237905473</v>
      </c>
      <c r="G2678" s="13">
        <f t="array" ref="G2678">Comuni!$E2678/XLOOKUP(B2678,Ripartizione_Geografica!$C$2:$C$21,Ripartizione_Geografica!$D$2:$D$21)*100</f>
        <v>0.07580261272</v>
      </c>
      <c r="H2678" s="13" t="str">
        <f t="shared" si="1"/>
        <v/>
      </c>
      <c r="I2678" s="13" t="str">
        <f t="array" ref="I2678">XLOOKUP(B2678,Ripartizione_Geografica!$C$2:$C$21,Ripartizione_Geografica!$B$2:$B$21)</f>
        <v>Nord-ovest</v>
      </c>
    </row>
    <row r="2679" ht="14.25" customHeight="1">
      <c r="A2679" s="13" t="s">
        <v>2740</v>
      </c>
      <c r="B2679" s="13" t="s">
        <v>23</v>
      </c>
      <c r="C2679" s="13" t="str">
        <f t="array" ref="C2679">XLOOKUP(D2679,Province!$B$2:$B$108,Province!$A$2:$A$108)</f>
        <v>Lodi</v>
      </c>
      <c r="D2679" s="13" t="s">
        <v>2710</v>
      </c>
      <c r="E2679" s="13">
        <v>60.0</v>
      </c>
      <c r="F2679" s="13">
        <f>(Comuni!$E2679/$E$7910)*100</f>
        <v>0.0001009710827</v>
      </c>
      <c r="G2679" s="13">
        <f t="array" ref="G2679">Comuni!$E2679/XLOOKUP(B2679,Ripartizione_Geografica!$C$2:$C$21,Ripartizione_Geografica!$D$2:$D$21)*100</f>
        <v>0.0006182921103</v>
      </c>
      <c r="H2679" s="13" t="str">
        <f t="shared" si="1"/>
        <v/>
      </c>
      <c r="I2679" s="13" t="str">
        <f t="array" ref="I2679">XLOOKUP(B2679,Ripartizione_Geografica!$C$2:$C$21,Ripartizione_Geografica!$B$2:$B$21)</f>
        <v>Nord-ovest</v>
      </c>
    </row>
    <row r="2680" ht="14.25" customHeight="1">
      <c r="A2680" s="13" t="s">
        <v>2741</v>
      </c>
      <c r="B2680" s="13" t="s">
        <v>23</v>
      </c>
      <c r="C2680" s="13" t="str">
        <f t="array" ref="C2680">XLOOKUP(D2680,Province!$B$2:$B$108,Province!$A$2:$A$108)</f>
        <v>Lodi</v>
      </c>
      <c r="D2680" s="13" t="s">
        <v>2710</v>
      </c>
      <c r="E2680" s="13">
        <v>1397.0</v>
      </c>
      <c r="F2680" s="13">
        <f>(Comuni!$E2680/$E$7910)*100</f>
        <v>0.002350943375</v>
      </c>
      <c r="G2680" s="13">
        <f t="array" ref="G2680">Comuni!$E2680/XLOOKUP(B2680,Ripartizione_Geografica!$C$2:$C$21,Ripartizione_Geografica!$D$2:$D$21)*100</f>
        <v>0.0143959013</v>
      </c>
      <c r="H2680" s="13" t="str">
        <f t="shared" si="1"/>
        <v/>
      </c>
      <c r="I2680" s="13" t="str">
        <f t="array" ref="I2680">XLOOKUP(B2680,Ripartizione_Geografica!$C$2:$C$21,Ripartizione_Geografica!$B$2:$B$21)</f>
        <v>Nord-ovest</v>
      </c>
    </row>
    <row r="2681" ht="14.25" customHeight="1">
      <c r="A2681" s="13" t="s">
        <v>2742</v>
      </c>
      <c r="B2681" s="13" t="s">
        <v>23</v>
      </c>
      <c r="C2681" s="13" t="str">
        <f t="array" ref="C2681">XLOOKUP(D2681,Province!$B$2:$B$108,Province!$A$2:$A$108)</f>
        <v>Lodi</v>
      </c>
      <c r="D2681" s="13" t="s">
        <v>2710</v>
      </c>
      <c r="E2681" s="13">
        <v>3249.0</v>
      </c>
      <c r="F2681" s="13">
        <f>(Comuni!$E2681/$E$7910)*100</f>
        <v>0.005467584126</v>
      </c>
      <c r="G2681" s="13">
        <f t="array" ref="G2681">Comuni!$E2681/XLOOKUP(B2681,Ripartizione_Geografica!$C$2:$C$21,Ripartizione_Geografica!$D$2:$D$21)*100</f>
        <v>0.03348051777</v>
      </c>
      <c r="H2681" s="13" t="str">
        <f t="shared" si="1"/>
        <v/>
      </c>
      <c r="I2681" s="13" t="str">
        <f t="array" ref="I2681">XLOOKUP(B2681,Ripartizione_Geografica!$C$2:$C$21,Ripartizione_Geografica!$B$2:$B$21)</f>
        <v>Nord-ovest</v>
      </c>
    </row>
    <row r="2682" ht="14.25" customHeight="1">
      <c r="A2682" s="13" t="s">
        <v>2743</v>
      </c>
      <c r="B2682" s="13" t="s">
        <v>23</v>
      </c>
      <c r="C2682" s="13" t="str">
        <f t="array" ref="C2682">XLOOKUP(D2682,Province!$B$2:$B$108,Province!$A$2:$A$108)</f>
        <v>Lodi</v>
      </c>
      <c r="D2682" s="13" t="s">
        <v>2710</v>
      </c>
      <c r="E2682" s="13">
        <v>1568.0</v>
      </c>
      <c r="F2682" s="13">
        <f>(Comuni!$E2682/$E$7910)*100</f>
        <v>0.00263871096</v>
      </c>
      <c r="G2682" s="13">
        <f t="array" ref="G2682">Comuni!$E2682/XLOOKUP(B2682,Ripartizione_Geografica!$C$2:$C$21,Ripartizione_Geografica!$D$2:$D$21)*100</f>
        <v>0.01615803381</v>
      </c>
      <c r="H2682" s="13" t="str">
        <f t="shared" si="1"/>
        <v/>
      </c>
      <c r="I2682" s="13" t="str">
        <f t="array" ref="I2682">XLOOKUP(B2682,Ripartizione_Geografica!$C$2:$C$21,Ripartizione_Geografica!$B$2:$B$21)</f>
        <v>Nord-ovest</v>
      </c>
    </row>
    <row r="2683" ht="14.25" customHeight="1">
      <c r="A2683" s="13" t="s">
        <v>2744</v>
      </c>
      <c r="B2683" s="13" t="s">
        <v>23</v>
      </c>
      <c r="C2683" s="13" t="str">
        <f t="array" ref="C2683">XLOOKUP(D2683,Province!$B$2:$B$108,Province!$A$2:$A$108)</f>
        <v>Lodi</v>
      </c>
      <c r="D2683" s="13" t="s">
        <v>2710</v>
      </c>
      <c r="E2683" s="13">
        <v>4192.0</v>
      </c>
      <c r="F2683" s="13">
        <f>(Comuni!$E2683/$E$7910)*100</f>
        <v>0.007054512975</v>
      </c>
      <c r="G2683" s="13">
        <f t="array" ref="G2683">Comuni!$E2683/XLOOKUP(B2683,Ripartizione_Geografica!$C$2:$C$21,Ripartizione_Geografica!$D$2:$D$21)*100</f>
        <v>0.04319800877</v>
      </c>
      <c r="H2683" s="13" t="str">
        <f t="shared" si="1"/>
        <v/>
      </c>
      <c r="I2683" s="13" t="str">
        <f t="array" ref="I2683">XLOOKUP(B2683,Ripartizione_Geografica!$C$2:$C$21,Ripartizione_Geografica!$B$2:$B$21)</f>
        <v>Nord-ovest</v>
      </c>
    </row>
    <row r="2684" ht="14.25" customHeight="1">
      <c r="A2684" s="13" t="s">
        <v>2745</v>
      </c>
      <c r="B2684" s="13" t="s">
        <v>23</v>
      </c>
      <c r="C2684" s="13" t="str">
        <f t="array" ref="C2684">XLOOKUP(D2684,Province!$B$2:$B$108,Province!$A$2:$A$108)</f>
        <v>Lodi</v>
      </c>
      <c r="D2684" s="13" t="s">
        <v>2710</v>
      </c>
      <c r="E2684" s="13">
        <v>466.0</v>
      </c>
      <c r="F2684" s="13">
        <f>(Comuni!$E2684/$E$7910)*100</f>
        <v>0.000784208742</v>
      </c>
      <c r="G2684" s="13">
        <f t="array" ref="G2684">Comuni!$E2684/XLOOKUP(B2684,Ripartizione_Geografica!$C$2:$C$21,Ripartizione_Geografica!$D$2:$D$21)*100</f>
        <v>0.004802068723</v>
      </c>
      <c r="H2684" s="13" t="str">
        <f t="shared" si="1"/>
        <v/>
      </c>
      <c r="I2684" s="13" t="str">
        <f t="array" ref="I2684">XLOOKUP(B2684,Ripartizione_Geografica!$C$2:$C$21,Ripartizione_Geografica!$B$2:$B$21)</f>
        <v>Nord-ovest</v>
      </c>
    </row>
    <row r="2685" ht="14.25" customHeight="1">
      <c r="A2685" s="13" t="s">
        <v>2746</v>
      </c>
      <c r="B2685" s="13" t="s">
        <v>23</v>
      </c>
      <c r="C2685" s="13" t="str">
        <f t="array" ref="C2685">XLOOKUP(D2685,Province!$B$2:$B$108,Province!$A$2:$A$108)</f>
        <v>Lodi</v>
      </c>
      <c r="D2685" s="13" t="s">
        <v>2710</v>
      </c>
      <c r="E2685" s="13">
        <v>1772.0</v>
      </c>
      <c r="F2685" s="13">
        <f>(Comuni!$E2685/$E$7910)*100</f>
        <v>0.002982012641</v>
      </c>
      <c r="G2685" s="13">
        <f t="array" ref="G2685">Comuni!$E2685/XLOOKUP(B2685,Ripartizione_Geografica!$C$2:$C$21,Ripartizione_Geografica!$D$2:$D$21)*100</f>
        <v>0.01826022699</v>
      </c>
      <c r="H2685" s="13" t="str">
        <f t="shared" si="1"/>
        <v/>
      </c>
      <c r="I2685" s="13" t="str">
        <f t="array" ref="I2685">XLOOKUP(B2685,Ripartizione_Geografica!$C$2:$C$21,Ripartizione_Geografica!$B$2:$B$21)</f>
        <v>Nord-ovest</v>
      </c>
    </row>
    <row r="2686" ht="14.25" customHeight="1">
      <c r="A2686" s="13" t="s">
        <v>2747</v>
      </c>
      <c r="B2686" s="13" t="s">
        <v>23</v>
      </c>
      <c r="C2686" s="13" t="str">
        <f t="array" ref="C2686">XLOOKUP(D2686,Province!$B$2:$B$108,Province!$A$2:$A$108)</f>
        <v>Lodi</v>
      </c>
      <c r="D2686" s="13" t="s">
        <v>2710</v>
      </c>
      <c r="E2686" s="13">
        <v>2231.0</v>
      </c>
      <c r="F2686" s="13">
        <f>(Comuni!$E2686/$E$7910)*100</f>
        <v>0.003754441423</v>
      </c>
      <c r="G2686" s="13">
        <f t="array" ref="G2686">Comuni!$E2686/XLOOKUP(B2686,Ripartizione_Geografica!$C$2:$C$21,Ripartizione_Geografica!$D$2:$D$21)*100</f>
        <v>0.02299016163</v>
      </c>
      <c r="H2686" s="13" t="str">
        <f t="shared" si="1"/>
        <v/>
      </c>
      <c r="I2686" s="13" t="str">
        <f t="array" ref="I2686">XLOOKUP(B2686,Ripartizione_Geografica!$C$2:$C$21,Ripartizione_Geografica!$B$2:$B$21)</f>
        <v>Nord-ovest</v>
      </c>
    </row>
    <row r="2687" ht="14.25" customHeight="1">
      <c r="A2687" s="13" t="s">
        <v>2748</v>
      </c>
      <c r="B2687" s="13" t="s">
        <v>23</v>
      </c>
      <c r="C2687" s="13" t="str">
        <f t="array" ref="C2687">XLOOKUP(D2687,Province!$B$2:$B$108,Province!$A$2:$A$108)</f>
        <v>Lodi</v>
      </c>
      <c r="D2687" s="13" t="s">
        <v>2710</v>
      </c>
      <c r="E2687" s="13">
        <v>5733.0</v>
      </c>
      <c r="F2687" s="13">
        <f>(Comuni!$E2687/$E$7910)*100</f>
        <v>0.009647786948</v>
      </c>
      <c r="G2687" s="13">
        <f t="array" ref="G2687">Comuni!$E2687/XLOOKUP(B2687,Ripartizione_Geografica!$C$2:$C$21,Ripartizione_Geografica!$D$2:$D$21)*100</f>
        <v>0.05907781113</v>
      </c>
      <c r="H2687" s="13" t="str">
        <f t="shared" si="1"/>
        <v/>
      </c>
      <c r="I2687" s="13" t="str">
        <f t="array" ref="I2687">XLOOKUP(B2687,Ripartizione_Geografica!$C$2:$C$21,Ripartizione_Geografica!$B$2:$B$21)</f>
        <v>Nord-ovest</v>
      </c>
    </row>
    <row r="2688" ht="14.25" customHeight="1">
      <c r="A2688" s="13" t="s">
        <v>2749</v>
      </c>
      <c r="B2688" s="13" t="s">
        <v>23</v>
      </c>
      <c r="C2688" s="13" t="str">
        <f t="array" ref="C2688">XLOOKUP(D2688,Province!$B$2:$B$108,Province!$A$2:$A$108)</f>
        <v>Lodi</v>
      </c>
      <c r="D2688" s="13" t="s">
        <v>2710</v>
      </c>
      <c r="E2688" s="13">
        <v>2023.0</v>
      </c>
      <c r="F2688" s="13">
        <f>(Comuni!$E2688/$E$7910)*100</f>
        <v>0.003404408337</v>
      </c>
      <c r="G2688" s="13">
        <f t="array" ref="G2688">Comuni!$E2688/XLOOKUP(B2688,Ripartizione_Geografica!$C$2:$C$21,Ripartizione_Geografica!$D$2:$D$21)*100</f>
        <v>0.02084674898</v>
      </c>
      <c r="H2688" s="13" t="str">
        <f t="shared" si="1"/>
        <v/>
      </c>
      <c r="I2688" s="13" t="str">
        <f t="array" ref="I2688">XLOOKUP(B2688,Ripartizione_Geografica!$C$2:$C$21,Ripartizione_Geografica!$B$2:$B$21)</f>
        <v>Nord-ovest</v>
      </c>
    </row>
    <row r="2689" ht="14.25" customHeight="1">
      <c r="A2689" s="13" t="s">
        <v>2750</v>
      </c>
      <c r="B2689" s="13" t="s">
        <v>23</v>
      </c>
      <c r="C2689" s="13" t="str">
        <f t="array" ref="C2689">XLOOKUP(D2689,Province!$B$2:$B$108,Province!$A$2:$A$108)</f>
        <v>Lodi</v>
      </c>
      <c r="D2689" s="13" t="s">
        <v>2710</v>
      </c>
      <c r="E2689" s="13">
        <v>1853.0</v>
      </c>
      <c r="F2689" s="13">
        <f>(Comuni!$E2689/$E$7910)*100</f>
        <v>0.003118323603</v>
      </c>
      <c r="G2689" s="13">
        <f t="array" ref="G2689">Comuni!$E2689/XLOOKUP(B2689,Ripartizione_Geografica!$C$2:$C$21,Ripartizione_Geografica!$D$2:$D$21)*100</f>
        <v>0.01909492134</v>
      </c>
      <c r="H2689" s="13" t="str">
        <f t="shared" si="1"/>
        <v/>
      </c>
      <c r="I2689" s="13" t="str">
        <f t="array" ref="I2689">XLOOKUP(B2689,Ripartizione_Geografica!$C$2:$C$21,Ripartizione_Geografica!$B$2:$B$21)</f>
        <v>Nord-ovest</v>
      </c>
    </row>
    <row r="2690" ht="14.25" customHeight="1">
      <c r="A2690" s="13" t="s">
        <v>2751</v>
      </c>
      <c r="B2690" s="13" t="s">
        <v>23</v>
      </c>
      <c r="C2690" s="13" t="str">
        <f t="array" ref="C2690">XLOOKUP(D2690,Province!$B$2:$B$108,Province!$A$2:$A$108)</f>
        <v>Lodi</v>
      </c>
      <c r="D2690" s="13" t="s">
        <v>2710</v>
      </c>
      <c r="E2690" s="13">
        <v>1412.0</v>
      </c>
      <c r="F2690" s="13">
        <f>(Comuni!$E2690/$E$7910)*100</f>
        <v>0.002376186145</v>
      </c>
      <c r="G2690" s="13">
        <f t="array" ref="G2690">Comuni!$E2690/XLOOKUP(B2690,Ripartizione_Geografica!$C$2:$C$21,Ripartizione_Geografica!$D$2:$D$21)*100</f>
        <v>0.01455047433</v>
      </c>
      <c r="H2690" s="13" t="str">
        <f t="shared" si="1"/>
        <v/>
      </c>
      <c r="I2690" s="13" t="str">
        <f t="array" ref="I2690">XLOOKUP(B2690,Ripartizione_Geografica!$C$2:$C$21,Ripartizione_Geografica!$B$2:$B$21)</f>
        <v>Nord-ovest</v>
      </c>
    </row>
    <row r="2691" ht="14.25" customHeight="1">
      <c r="A2691" s="13" t="s">
        <v>2752</v>
      </c>
      <c r="B2691" s="13" t="s">
        <v>23</v>
      </c>
      <c r="C2691" s="13" t="str">
        <f t="array" ref="C2691">XLOOKUP(D2691,Province!$B$2:$B$108,Province!$A$2:$A$108)</f>
        <v>Lodi</v>
      </c>
      <c r="D2691" s="13" t="s">
        <v>2710</v>
      </c>
      <c r="E2691" s="13">
        <v>1604.0</v>
      </c>
      <c r="F2691" s="13">
        <f>(Comuni!$E2691/$E$7910)*100</f>
        <v>0.00269929361</v>
      </c>
      <c r="G2691" s="13">
        <f t="array" ref="G2691">Comuni!$E2691/XLOOKUP(B2691,Ripartizione_Geografica!$C$2:$C$21,Ripartizione_Geografica!$D$2:$D$21)*100</f>
        <v>0.01652900908</v>
      </c>
      <c r="H2691" s="13" t="str">
        <f t="shared" si="1"/>
        <v/>
      </c>
      <c r="I2691" s="13" t="str">
        <f t="array" ref="I2691">XLOOKUP(B2691,Ripartizione_Geografica!$C$2:$C$21,Ripartizione_Geografica!$B$2:$B$21)</f>
        <v>Nord-ovest</v>
      </c>
    </row>
    <row r="2692" ht="14.25" customHeight="1">
      <c r="A2692" s="13" t="s">
        <v>2753</v>
      </c>
      <c r="B2692" s="13" t="s">
        <v>23</v>
      </c>
      <c r="C2692" s="13" t="str">
        <f t="array" ref="C2692">XLOOKUP(D2692,Province!$B$2:$B$108,Province!$A$2:$A$108)</f>
        <v>Lodi</v>
      </c>
      <c r="D2692" s="13" t="s">
        <v>2710</v>
      </c>
      <c r="E2692" s="13">
        <v>2653.0</v>
      </c>
      <c r="F2692" s="13">
        <f>(Comuni!$E2692/$E$7910)*100</f>
        <v>0.004464604705</v>
      </c>
      <c r="G2692" s="13">
        <f t="array" ref="G2692">Comuni!$E2692/XLOOKUP(B2692,Ripartizione_Geografica!$C$2:$C$21,Ripartizione_Geografica!$D$2:$D$21)*100</f>
        <v>0.02733881614</v>
      </c>
      <c r="H2692" s="13" t="str">
        <f t="shared" si="1"/>
        <v/>
      </c>
      <c r="I2692" s="13" t="str">
        <f t="array" ref="I2692">XLOOKUP(B2692,Ripartizione_Geografica!$C$2:$C$21,Ripartizione_Geografica!$B$2:$B$21)</f>
        <v>Nord-ovest</v>
      </c>
    </row>
    <row r="2693" ht="14.25" customHeight="1">
      <c r="A2693" s="13" t="s">
        <v>2754</v>
      </c>
      <c r="B2693" s="13" t="s">
        <v>23</v>
      </c>
      <c r="C2693" s="13" t="str">
        <f t="array" ref="C2693">XLOOKUP(D2693,Province!$B$2:$B$108,Province!$A$2:$A$108)</f>
        <v>Lodi</v>
      </c>
      <c r="D2693" s="13" t="s">
        <v>2710</v>
      </c>
      <c r="E2693" s="13">
        <v>1804.0</v>
      </c>
      <c r="F2693" s="13">
        <f>(Comuni!$E2693/$E$7910)*100</f>
        <v>0.003035863885</v>
      </c>
      <c r="G2693" s="13">
        <f t="array" ref="G2693">Comuni!$E2693/XLOOKUP(B2693,Ripartizione_Geografica!$C$2:$C$21,Ripartizione_Geografica!$D$2:$D$21)*100</f>
        <v>0.01858998278</v>
      </c>
      <c r="H2693" s="13" t="str">
        <f t="shared" si="1"/>
        <v/>
      </c>
      <c r="I2693" s="13" t="str">
        <f t="array" ref="I2693">XLOOKUP(B2693,Ripartizione_Geografica!$C$2:$C$21,Ripartizione_Geografica!$B$2:$B$21)</f>
        <v>Nord-ovest</v>
      </c>
    </row>
    <row r="2694" ht="14.25" customHeight="1">
      <c r="A2694" s="13" t="s">
        <v>2755</v>
      </c>
      <c r="B2694" s="13" t="s">
        <v>23</v>
      </c>
      <c r="C2694" s="13" t="str">
        <f t="array" ref="C2694">XLOOKUP(D2694,Province!$B$2:$B$108,Province!$A$2:$A$108)</f>
        <v>Lodi</v>
      </c>
      <c r="D2694" s="13" t="s">
        <v>2710</v>
      </c>
      <c r="E2694" s="13">
        <v>3624.0</v>
      </c>
      <c r="F2694" s="13">
        <f>(Comuni!$E2694/$E$7910)*100</f>
        <v>0.006098653392</v>
      </c>
      <c r="G2694" s="13">
        <f t="array" ref="G2694">Comuni!$E2694/XLOOKUP(B2694,Ripartizione_Geografica!$C$2:$C$21,Ripartizione_Geografica!$D$2:$D$21)*100</f>
        <v>0.03734484346</v>
      </c>
      <c r="H2694" s="13" t="str">
        <f t="shared" si="1"/>
        <v/>
      </c>
      <c r="I2694" s="13" t="str">
        <f t="array" ref="I2694">XLOOKUP(B2694,Ripartizione_Geografica!$C$2:$C$21,Ripartizione_Geografica!$B$2:$B$21)</f>
        <v>Nord-ovest</v>
      </c>
    </row>
    <row r="2695" ht="14.25" customHeight="1">
      <c r="A2695" s="13" t="s">
        <v>2756</v>
      </c>
      <c r="B2695" s="13" t="s">
        <v>23</v>
      </c>
      <c r="C2695" s="13" t="str">
        <f t="array" ref="C2695">XLOOKUP(D2695,Province!$B$2:$B$108,Province!$A$2:$A$108)</f>
        <v>Lodi</v>
      </c>
      <c r="D2695" s="13" t="s">
        <v>2710</v>
      </c>
      <c r="E2695" s="13">
        <v>3464.0</v>
      </c>
      <c r="F2695" s="13">
        <f>(Comuni!$E2695/$E$7910)*100</f>
        <v>0.005829397172</v>
      </c>
      <c r="G2695" s="13">
        <f t="array" ref="G2695">Comuni!$E2695/XLOOKUP(B2695,Ripartizione_Geografica!$C$2:$C$21,Ripartizione_Geografica!$D$2:$D$21)*100</f>
        <v>0.0356960645</v>
      </c>
      <c r="H2695" s="13" t="str">
        <f t="shared" si="1"/>
        <v/>
      </c>
      <c r="I2695" s="13" t="str">
        <f t="array" ref="I2695">XLOOKUP(B2695,Ripartizione_Geografica!$C$2:$C$21,Ripartizione_Geografica!$B$2:$B$21)</f>
        <v>Nord-ovest</v>
      </c>
    </row>
    <row r="2696" ht="14.25" customHeight="1">
      <c r="A2696" s="13" t="s">
        <v>2757</v>
      </c>
      <c r="B2696" s="13" t="s">
        <v>23</v>
      </c>
      <c r="C2696" s="13" t="str">
        <f t="array" ref="C2696">XLOOKUP(D2696,Province!$B$2:$B$108,Province!$A$2:$A$108)</f>
        <v>Lodi</v>
      </c>
      <c r="D2696" s="13" t="s">
        <v>2710</v>
      </c>
      <c r="E2696" s="13">
        <v>12665.0</v>
      </c>
      <c r="F2696" s="13">
        <f>(Comuni!$E2696/$E$7910)*100</f>
        <v>0.0213133127</v>
      </c>
      <c r="G2696" s="13">
        <f t="array" ref="G2696">Comuni!$E2696/XLOOKUP(B2696,Ripartizione_Geografica!$C$2:$C$21,Ripartizione_Geografica!$D$2:$D$21)*100</f>
        <v>0.1305111596</v>
      </c>
      <c r="H2696" s="13" t="str">
        <f t="shared" si="1"/>
        <v/>
      </c>
      <c r="I2696" s="13" t="str">
        <f t="array" ref="I2696">XLOOKUP(B2696,Ripartizione_Geografica!$C$2:$C$21,Ripartizione_Geografica!$B$2:$B$21)</f>
        <v>Nord-ovest</v>
      </c>
    </row>
    <row r="2697" ht="14.25" customHeight="1">
      <c r="A2697" s="13" t="s">
        <v>2758</v>
      </c>
      <c r="B2697" s="13" t="s">
        <v>23</v>
      </c>
      <c r="C2697" s="13" t="str">
        <f t="array" ref="C2697">XLOOKUP(D2697,Province!$B$2:$B$108,Province!$A$2:$A$108)</f>
        <v>Lodi</v>
      </c>
      <c r="D2697" s="13" t="s">
        <v>2710</v>
      </c>
      <c r="E2697" s="13">
        <v>1902.0</v>
      </c>
      <c r="F2697" s="13">
        <f>(Comuni!$E2697/$E$7910)*100</f>
        <v>0.00320078332</v>
      </c>
      <c r="G2697" s="13">
        <f t="array" ref="G2697">Comuni!$E2697/XLOOKUP(B2697,Ripartizione_Geografica!$C$2:$C$21,Ripartizione_Geografica!$D$2:$D$21)*100</f>
        <v>0.0195998599</v>
      </c>
      <c r="H2697" s="13" t="str">
        <f t="shared" si="1"/>
        <v/>
      </c>
      <c r="I2697" s="13" t="str">
        <f t="array" ref="I2697">XLOOKUP(B2697,Ripartizione_Geografica!$C$2:$C$21,Ripartizione_Geografica!$B$2:$B$21)</f>
        <v>Nord-ovest</v>
      </c>
    </row>
    <row r="2698" ht="14.25" customHeight="1">
      <c r="A2698" s="13" t="s">
        <v>2759</v>
      </c>
      <c r="B2698" s="13" t="s">
        <v>23</v>
      </c>
      <c r="C2698" s="13" t="str">
        <f t="array" ref="C2698">XLOOKUP(D2698,Province!$B$2:$B$108,Province!$A$2:$A$108)</f>
        <v>Lodi</v>
      </c>
      <c r="D2698" s="13" t="s">
        <v>2710</v>
      </c>
      <c r="E2698" s="13">
        <v>1984.0</v>
      </c>
      <c r="F2698" s="13">
        <f>(Comuni!$E2698/$E$7910)*100</f>
        <v>0.003338777133</v>
      </c>
      <c r="G2698" s="13">
        <f t="array" ref="G2698">Comuni!$E2698/XLOOKUP(B2698,Ripartizione_Geografica!$C$2:$C$21,Ripartizione_Geografica!$D$2:$D$21)*100</f>
        <v>0.02044485911</v>
      </c>
      <c r="H2698" s="13" t="str">
        <f t="shared" si="1"/>
        <v/>
      </c>
      <c r="I2698" s="13" t="str">
        <f t="array" ref="I2698">XLOOKUP(B2698,Ripartizione_Geografica!$C$2:$C$21,Ripartizione_Geografica!$B$2:$B$21)</f>
        <v>Nord-ovest</v>
      </c>
    </row>
    <row r="2699" ht="14.25" customHeight="1">
      <c r="A2699" s="13" t="s">
        <v>2760</v>
      </c>
      <c r="B2699" s="13" t="s">
        <v>23</v>
      </c>
      <c r="C2699" s="13" t="str">
        <f t="array" ref="C2699">XLOOKUP(D2699,Province!$B$2:$B$108,Province!$A$2:$A$108)</f>
        <v>Lodi</v>
      </c>
      <c r="D2699" s="13" t="s">
        <v>2710</v>
      </c>
      <c r="E2699" s="13">
        <v>1997.0</v>
      </c>
      <c r="F2699" s="13">
        <f>(Comuni!$E2699/$E$7910)*100</f>
        <v>0.003360654201</v>
      </c>
      <c r="G2699" s="13">
        <f t="array" ref="G2699">Comuni!$E2699/XLOOKUP(B2699,Ripartizione_Geografica!$C$2:$C$21,Ripartizione_Geografica!$D$2:$D$21)*100</f>
        <v>0.0205788224</v>
      </c>
      <c r="H2699" s="13" t="str">
        <f t="shared" si="1"/>
        <v/>
      </c>
      <c r="I2699" s="13" t="str">
        <f t="array" ref="I2699">XLOOKUP(B2699,Ripartizione_Geografica!$C$2:$C$21,Ripartizione_Geografica!$B$2:$B$21)</f>
        <v>Nord-ovest</v>
      </c>
    </row>
    <row r="2700" ht="14.25" customHeight="1">
      <c r="A2700" s="13" t="s">
        <v>2761</v>
      </c>
      <c r="B2700" s="13" t="s">
        <v>23</v>
      </c>
      <c r="C2700" s="13" t="str">
        <f t="array" ref="C2700">XLOOKUP(D2700,Province!$B$2:$B$108,Province!$A$2:$A$108)</f>
        <v>Lodi</v>
      </c>
      <c r="D2700" s="13" t="s">
        <v>2710</v>
      </c>
      <c r="E2700" s="13">
        <v>3661.0</v>
      </c>
      <c r="F2700" s="13">
        <f>(Comuni!$E2700/$E$7910)*100</f>
        <v>0.006160918893</v>
      </c>
      <c r="G2700" s="13">
        <f t="array" ref="G2700">Comuni!$E2700/XLOOKUP(B2700,Ripartizione_Geografica!$C$2:$C$21,Ripartizione_Geografica!$D$2:$D$21)*100</f>
        <v>0.03772612359</v>
      </c>
      <c r="H2700" s="13" t="str">
        <f t="shared" si="1"/>
        <v/>
      </c>
      <c r="I2700" s="13" t="str">
        <f t="array" ref="I2700">XLOOKUP(B2700,Ripartizione_Geografica!$C$2:$C$21,Ripartizione_Geografica!$B$2:$B$21)</f>
        <v>Nord-ovest</v>
      </c>
    </row>
    <row r="2701" ht="14.25" customHeight="1">
      <c r="A2701" s="13" t="s">
        <v>2762</v>
      </c>
      <c r="B2701" s="13" t="s">
        <v>23</v>
      </c>
      <c r="C2701" s="13" t="str">
        <f t="array" ref="C2701">XLOOKUP(D2701,Province!$B$2:$B$108,Province!$A$2:$A$108)</f>
        <v>Lodi</v>
      </c>
      <c r="D2701" s="13" t="s">
        <v>2710</v>
      </c>
      <c r="E2701" s="13">
        <v>3149.0</v>
      </c>
      <c r="F2701" s="13">
        <f>(Comuni!$E2701/$E$7910)*100</f>
        <v>0.005299298988</v>
      </c>
      <c r="G2701" s="13">
        <f t="array" ref="G2701">Comuni!$E2701/XLOOKUP(B2701,Ripartizione_Geografica!$C$2:$C$21,Ripartizione_Geografica!$D$2:$D$21)*100</f>
        <v>0.03245003092</v>
      </c>
      <c r="H2701" s="13" t="str">
        <f t="shared" si="1"/>
        <v/>
      </c>
      <c r="I2701" s="13" t="str">
        <f t="array" ref="I2701">XLOOKUP(B2701,Ripartizione_Geografica!$C$2:$C$21,Ripartizione_Geografica!$B$2:$B$21)</f>
        <v>Nord-ovest</v>
      </c>
    </row>
    <row r="2702" ht="14.25" customHeight="1">
      <c r="A2702" s="13" t="s">
        <v>2763</v>
      </c>
      <c r="B2702" s="13" t="s">
        <v>23</v>
      </c>
      <c r="C2702" s="13" t="str">
        <f t="array" ref="C2702">XLOOKUP(D2702,Province!$B$2:$B$108,Province!$A$2:$A$108)</f>
        <v>Lodi</v>
      </c>
      <c r="D2702" s="13" t="s">
        <v>2710</v>
      </c>
      <c r="E2702" s="13">
        <v>6099.0</v>
      </c>
      <c r="F2702" s="13">
        <f>(Comuni!$E2702/$E$7910)*100</f>
        <v>0.01026371055</v>
      </c>
      <c r="G2702" s="13">
        <f t="array" ref="G2702">Comuni!$E2702/XLOOKUP(B2702,Ripartizione_Geografica!$C$2:$C$21,Ripartizione_Geografica!$D$2:$D$21)*100</f>
        <v>0.06284939301</v>
      </c>
      <c r="H2702" s="13" t="str">
        <f t="shared" si="1"/>
        <v/>
      </c>
      <c r="I2702" s="13" t="str">
        <f t="array" ref="I2702">XLOOKUP(B2702,Ripartizione_Geografica!$C$2:$C$21,Ripartizione_Geografica!$B$2:$B$21)</f>
        <v>Nord-ovest</v>
      </c>
    </row>
    <row r="2703" ht="14.25" customHeight="1">
      <c r="A2703" s="13" t="s">
        <v>2764</v>
      </c>
      <c r="B2703" s="13" t="s">
        <v>23</v>
      </c>
      <c r="C2703" s="13" t="str">
        <f t="array" ref="C2703">XLOOKUP(D2703,Province!$B$2:$B$108,Province!$A$2:$A$108)</f>
        <v>Lodi</v>
      </c>
      <c r="D2703" s="13" t="s">
        <v>2710</v>
      </c>
      <c r="E2703" s="13">
        <v>906.0</v>
      </c>
      <c r="F2703" s="13">
        <f>(Comuni!$E2703/$E$7910)*100</f>
        <v>0.001524663348</v>
      </c>
      <c r="G2703" s="13">
        <f t="array" ref="G2703">Comuni!$E2703/XLOOKUP(B2703,Ripartizione_Geografica!$C$2:$C$21,Ripartizione_Geografica!$D$2:$D$21)*100</f>
        <v>0.009336210865</v>
      </c>
      <c r="H2703" s="13" t="str">
        <f t="shared" si="1"/>
        <v/>
      </c>
      <c r="I2703" s="13" t="str">
        <f t="array" ref="I2703">XLOOKUP(B2703,Ripartizione_Geografica!$C$2:$C$21,Ripartizione_Geografica!$B$2:$B$21)</f>
        <v>Nord-ovest</v>
      </c>
    </row>
    <row r="2704" ht="14.25" customHeight="1">
      <c r="A2704" s="13" t="s">
        <v>2765</v>
      </c>
      <c r="B2704" s="13" t="s">
        <v>23</v>
      </c>
      <c r="C2704" s="13" t="str">
        <f t="array" ref="C2704">XLOOKUP(D2704,Province!$B$2:$B$108,Province!$A$2:$A$108)</f>
        <v>Lodi</v>
      </c>
      <c r="D2704" s="13" t="s">
        <v>2710</v>
      </c>
      <c r="E2704" s="13">
        <v>1538.0</v>
      </c>
      <c r="F2704" s="13">
        <f>(Comuni!$E2704/$E$7910)*100</f>
        <v>0.002588225419</v>
      </c>
      <c r="G2704" s="13">
        <f t="array" ref="G2704">Comuni!$E2704/XLOOKUP(B2704,Ripartizione_Geografica!$C$2:$C$21,Ripartizione_Geografica!$D$2:$D$21)*100</f>
        <v>0.01584888776</v>
      </c>
      <c r="H2704" s="13" t="str">
        <f t="shared" si="1"/>
        <v/>
      </c>
      <c r="I2704" s="13" t="str">
        <f t="array" ref="I2704">XLOOKUP(B2704,Ripartizione_Geografica!$C$2:$C$21,Ripartizione_Geografica!$B$2:$B$21)</f>
        <v>Nord-ovest</v>
      </c>
    </row>
    <row r="2705" ht="14.25" customHeight="1">
      <c r="A2705" s="13" t="s">
        <v>2766</v>
      </c>
      <c r="B2705" s="13" t="s">
        <v>23</v>
      </c>
      <c r="C2705" s="13" t="str">
        <f t="array" ref="C2705">XLOOKUP(D2705,Province!$B$2:$B$108,Province!$A$2:$A$108)</f>
        <v>Lodi</v>
      </c>
      <c r="D2705" s="13" t="s">
        <v>2710</v>
      </c>
      <c r="E2705" s="13">
        <v>1669.0</v>
      </c>
      <c r="F2705" s="13">
        <f>(Comuni!$E2705/$E$7910)*100</f>
        <v>0.002808678949</v>
      </c>
      <c r="G2705" s="13">
        <f t="array" ref="G2705">Comuni!$E2705/XLOOKUP(B2705,Ripartizione_Geografica!$C$2:$C$21,Ripartizione_Geografica!$D$2:$D$21)*100</f>
        <v>0.01719882553</v>
      </c>
      <c r="H2705" s="13" t="str">
        <f t="shared" si="1"/>
        <v/>
      </c>
      <c r="I2705" s="13" t="str">
        <f t="array" ref="I2705">XLOOKUP(B2705,Ripartizione_Geografica!$C$2:$C$21,Ripartizione_Geografica!$B$2:$B$21)</f>
        <v>Nord-ovest</v>
      </c>
    </row>
    <row r="2706" ht="14.25" customHeight="1">
      <c r="A2706" s="13" t="s">
        <v>2767</v>
      </c>
      <c r="B2706" s="13" t="s">
        <v>23</v>
      </c>
      <c r="C2706" s="13" t="str">
        <f t="array" ref="C2706">XLOOKUP(D2706,Province!$B$2:$B$108,Province!$A$2:$A$108)</f>
        <v>Lodi</v>
      </c>
      <c r="D2706" s="13" t="s">
        <v>2710</v>
      </c>
      <c r="E2706" s="13">
        <v>1732.0</v>
      </c>
      <c r="F2706" s="13">
        <f>(Comuni!$E2706/$E$7910)*100</f>
        <v>0.002914698586</v>
      </c>
      <c r="G2706" s="13">
        <f t="array" ref="G2706">Comuni!$E2706/XLOOKUP(B2706,Ripartizione_Geografica!$C$2:$C$21,Ripartizione_Geografica!$D$2:$D$21)*100</f>
        <v>0.01784803225</v>
      </c>
      <c r="H2706" s="13" t="str">
        <f t="shared" si="1"/>
        <v/>
      </c>
      <c r="I2706" s="13" t="str">
        <f t="array" ref="I2706">XLOOKUP(B2706,Ripartizione_Geografica!$C$2:$C$21,Ripartizione_Geografica!$B$2:$B$21)</f>
        <v>Nord-ovest</v>
      </c>
    </row>
    <row r="2707" ht="14.25" customHeight="1">
      <c r="A2707" s="13" t="s">
        <v>2768</v>
      </c>
      <c r="B2707" s="13" t="s">
        <v>23</v>
      </c>
      <c r="C2707" s="13" t="str">
        <f t="array" ref="C2707">XLOOKUP(D2707,Province!$B$2:$B$108,Province!$A$2:$A$108)</f>
        <v>Lodi</v>
      </c>
      <c r="D2707" s="13" t="s">
        <v>2710</v>
      </c>
      <c r="E2707" s="13">
        <v>6872.0</v>
      </c>
      <c r="F2707" s="13">
        <f>(Comuni!$E2707/$E$7910)*100</f>
        <v>0.01156455467</v>
      </c>
      <c r="G2707" s="13">
        <f t="array" ref="G2707">Comuni!$E2707/XLOOKUP(B2707,Ripartizione_Geografica!$C$2:$C$21,Ripartizione_Geografica!$D$2:$D$21)*100</f>
        <v>0.07081505636</v>
      </c>
      <c r="H2707" s="13" t="str">
        <f t="shared" si="1"/>
        <v/>
      </c>
      <c r="I2707" s="13" t="str">
        <f t="array" ref="I2707">XLOOKUP(B2707,Ripartizione_Geografica!$C$2:$C$21,Ripartizione_Geografica!$B$2:$B$21)</f>
        <v>Nord-ovest</v>
      </c>
    </row>
    <row r="2708" ht="14.25" customHeight="1">
      <c r="A2708" s="13" t="s">
        <v>2769</v>
      </c>
      <c r="B2708" s="13" t="s">
        <v>23</v>
      </c>
      <c r="C2708" s="13" t="str">
        <f t="array" ref="C2708">XLOOKUP(D2708,Province!$B$2:$B$108,Province!$A$2:$A$108)</f>
        <v>Lodi</v>
      </c>
      <c r="D2708" s="13" t="s">
        <v>2710</v>
      </c>
      <c r="E2708" s="13">
        <v>1520.0</v>
      </c>
      <c r="F2708" s="13">
        <f>(Comuni!$E2708/$E$7910)*100</f>
        <v>0.002557934094</v>
      </c>
      <c r="G2708" s="13">
        <f t="array" ref="G2708">Comuni!$E2708/XLOOKUP(B2708,Ripartizione_Geografica!$C$2:$C$21,Ripartizione_Geografica!$D$2:$D$21)*100</f>
        <v>0.01566340013</v>
      </c>
      <c r="H2708" s="13" t="str">
        <f t="shared" si="1"/>
        <v/>
      </c>
      <c r="I2708" s="13" t="str">
        <f t="array" ref="I2708">XLOOKUP(B2708,Ripartizione_Geografica!$C$2:$C$21,Ripartizione_Geografica!$B$2:$B$21)</f>
        <v>Nord-ovest</v>
      </c>
    </row>
    <row r="2709" ht="14.25" customHeight="1">
      <c r="A2709" s="13" t="s">
        <v>2770</v>
      </c>
      <c r="B2709" s="13" t="s">
        <v>23</v>
      </c>
      <c r="C2709" s="13" t="str">
        <f t="array" ref="C2709">XLOOKUP(D2709,Province!$B$2:$B$108,Province!$A$2:$A$108)</f>
        <v>Monza e della Brianza</v>
      </c>
      <c r="D2709" s="13" t="s">
        <v>2771</v>
      </c>
      <c r="E2709" s="13">
        <v>14770.0</v>
      </c>
      <c r="F2709" s="13">
        <f>(Comuni!$E2709/$E$7910)*100</f>
        <v>0.02485571485</v>
      </c>
      <c r="G2709" s="13">
        <f t="array" ref="G2709">Comuni!$E2709/XLOOKUP(B2709,Ripartizione_Geografica!$C$2:$C$21,Ripartizione_Geografica!$D$2:$D$21)*100</f>
        <v>0.1522029078</v>
      </c>
      <c r="H2709" s="13" t="str">
        <f t="shared" si="1"/>
        <v/>
      </c>
      <c r="I2709" s="13" t="str">
        <f t="array" ref="I2709">XLOOKUP(B2709,Ripartizione_Geografica!$C$2:$C$21,Ripartizione_Geografica!$B$2:$B$21)</f>
        <v>Nord-ovest</v>
      </c>
    </row>
    <row r="2710" ht="14.25" customHeight="1">
      <c r="A2710" s="13" t="s">
        <v>2772</v>
      </c>
      <c r="B2710" s="13" t="s">
        <v>23</v>
      </c>
      <c r="C2710" s="13" t="str">
        <f t="array" ref="C2710">XLOOKUP(D2710,Province!$B$2:$B$108,Province!$A$2:$A$108)</f>
        <v>Monza e della Brianza</v>
      </c>
      <c r="D2710" s="13" t="s">
        <v>2771</v>
      </c>
      <c r="E2710" s="13">
        <v>2067.0</v>
      </c>
      <c r="F2710" s="13">
        <f>(Comuni!$E2710/$E$7910)*100</f>
        <v>0.003478453798</v>
      </c>
      <c r="G2710" s="13">
        <f t="array" ref="G2710">Comuni!$E2710/XLOOKUP(B2710,Ripartizione_Geografica!$C$2:$C$21,Ripartizione_Geografica!$D$2:$D$21)*100</f>
        <v>0.0213001632</v>
      </c>
      <c r="H2710" s="13" t="str">
        <f t="shared" si="1"/>
        <v/>
      </c>
      <c r="I2710" s="13" t="str">
        <f t="array" ref="I2710">XLOOKUP(B2710,Ripartizione_Geografica!$C$2:$C$21,Ripartizione_Geografica!$B$2:$B$21)</f>
        <v>Nord-ovest</v>
      </c>
    </row>
    <row r="2711" ht="14.25" customHeight="1">
      <c r="A2711" s="13" t="s">
        <v>2773</v>
      </c>
      <c r="B2711" s="13" t="s">
        <v>23</v>
      </c>
      <c r="C2711" s="13" t="str">
        <f t="array" ref="C2711">XLOOKUP(D2711,Province!$B$2:$B$108,Province!$A$2:$A$108)</f>
        <v>Monza e della Brianza</v>
      </c>
      <c r="D2711" s="13" t="s">
        <v>2771</v>
      </c>
      <c r="E2711" s="13">
        <v>6190.0</v>
      </c>
      <c r="F2711" s="13">
        <f>(Comuni!$E2711/$E$7910)*100</f>
        <v>0.01041685003</v>
      </c>
      <c r="G2711" s="13">
        <f t="array" ref="G2711">Comuni!$E2711/XLOOKUP(B2711,Ripartizione_Geografica!$C$2:$C$21,Ripartizione_Geografica!$D$2:$D$21)*100</f>
        <v>0.06378713604</v>
      </c>
      <c r="H2711" s="13" t="str">
        <f t="shared" si="1"/>
        <v/>
      </c>
      <c r="I2711" s="13" t="str">
        <f t="array" ref="I2711">XLOOKUP(B2711,Ripartizione_Geografica!$C$2:$C$21,Ripartizione_Geografica!$B$2:$B$21)</f>
        <v>Nord-ovest</v>
      </c>
    </row>
    <row r="2712" ht="14.25" customHeight="1">
      <c r="A2712" s="13" t="s">
        <v>2774</v>
      </c>
      <c r="B2712" s="13" t="s">
        <v>23</v>
      </c>
      <c r="C2712" s="13" t="str">
        <f t="array" ref="C2712">XLOOKUP(D2712,Province!$B$2:$B$108,Province!$A$2:$A$108)</f>
        <v>Monza e della Brianza</v>
      </c>
      <c r="D2712" s="13" t="s">
        <v>2771</v>
      </c>
      <c r="E2712" s="13">
        <v>17285.0</v>
      </c>
      <c r="F2712" s="13">
        <f>(Comuni!$E2712/$E$7910)*100</f>
        <v>0.02908808606</v>
      </c>
      <c r="G2712" s="13">
        <f t="array" ref="G2712">Comuni!$E2712/XLOOKUP(B2712,Ripartizione_Geografica!$C$2:$C$21,Ripartizione_Geografica!$D$2:$D$21)*100</f>
        <v>0.1781196521</v>
      </c>
      <c r="H2712" s="13" t="str">
        <f t="shared" si="1"/>
        <v/>
      </c>
      <c r="I2712" s="13" t="str">
        <f t="array" ref="I2712">XLOOKUP(B2712,Ripartizione_Geografica!$C$2:$C$21,Ripartizione_Geografica!$B$2:$B$21)</f>
        <v>Nord-ovest</v>
      </c>
    </row>
    <row r="2713" ht="14.25" customHeight="1">
      <c r="A2713" s="13" t="s">
        <v>2775</v>
      </c>
      <c r="B2713" s="13" t="s">
        <v>23</v>
      </c>
      <c r="C2713" s="13" t="str">
        <f t="array" ref="C2713">XLOOKUP(D2713,Province!$B$2:$B$108,Province!$A$2:$A$108)</f>
        <v>Monza e della Brianza</v>
      </c>
      <c r="D2713" s="13" t="s">
        <v>2771</v>
      </c>
      <c r="E2713" s="13">
        <v>6826.0</v>
      </c>
      <c r="F2713" s="13">
        <f>(Comuni!$E2713/$E$7910)*100</f>
        <v>0.0114871435</v>
      </c>
      <c r="G2713" s="13">
        <f t="array" ref="G2713">Comuni!$E2713/XLOOKUP(B2713,Ripartizione_Geografica!$C$2:$C$21,Ripartizione_Geografica!$D$2:$D$21)*100</f>
        <v>0.07034103241</v>
      </c>
      <c r="H2713" s="13" t="str">
        <f t="shared" si="1"/>
        <v/>
      </c>
      <c r="I2713" s="13" t="str">
        <f t="array" ref="I2713">XLOOKUP(B2713,Ripartizione_Geografica!$C$2:$C$21,Ripartizione_Geografica!$B$2:$B$21)</f>
        <v>Nord-ovest</v>
      </c>
    </row>
    <row r="2714" ht="14.25" customHeight="1">
      <c r="A2714" s="13" t="s">
        <v>2776</v>
      </c>
      <c r="B2714" s="13" t="s">
        <v>23</v>
      </c>
      <c r="C2714" s="13" t="str">
        <f t="array" ref="C2714">XLOOKUP(D2714,Province!$B$2:$B$108,Province!$A$2:$A$108)</f>
        <v>Monza e della Brianza</v>
      </c>
      <c r="D2714" s="13" t="s">
        <v>2771</v>
      </c>
      <c r="E2714" s="13">
        <v>7212.0</v>
      </c>
      <c r="F2714" s="13">
        <f>(Comuni!$E2714/$E$7910)*100</f>
        <v>0.01213672414</v>
      </c>
      <c r="G2714" s="13">
        <f t="array" ref="G2714">Comuni!$E2714/XLOOKUP(B2714,Ripartizione_Geografica!$C$2:$C$21,Ripartizione_Geografica!$D$2:$D$21)*100</f>
        <v>0.07431871165</v>
      </c>
      <c r="H2714" s="13" t="str">
        <f t="shared" si="1"/>
        <v/>
      </c>
      <c r="I2714" s="13" t="str">
        <f t="array" ref="I2714">XLOOKUP(B2714,Ripartizione_Geografica!$C$2:$C$21,Ripartizione_Geografica!$B$2:$B$21)</f>
        <v>Nord-ovest</v>
      </c>
    </row>
    <row r="2715" ht="14.25" customHeight="1">
      <c r="A2715" s="13" t="s">
        <v>2777</v>
      </c>
      <c r="B2715" s="13" t="s">
        <v>23</v>
      </c>
      <c r="C2715" s="13" t="str">
        <f t="array" ref="C2715">XLOOKUP(D2715,Province!$B$2:$B$108,Province!$A$2:$A$108)</f>
        <v>Monza e della Brianza</v>
      </c>
      <c r="D2715" s="13" t="s">
        <v>2771</v>
      </c>
      <c r="E2715" s="13">
        <v>10555.0</v>
      </c>
      <c r="F2715" s="13">
        <f>(Comuni!$E2715/$E$7910)*100</f>
        <v>0.01776249629</v>
      </c>
      <c r="G2715" s="13">
        <f t="array" ref="G2715">Comuni!$E2715/XLOOKUP(B2715,Ripartizione_Geografica!$C$2:$C$21,Ripartizione_Geografica!$D$2:$D$21)*100</f>
        <v>0.1087678871</v>
      </c>
      <c r="H2715" s="13" t="str">
        <f t="shared" si="1"/>
        <v/>
      </c>
      <c r="I2715" s="13" t="str">
        <f t="array" ref="I2715">XLOOKUP(B2715,Ripartizione_Geografica!$C$2:$C$21,Ripartizione_Geografica!$B$2:$B$21)</f>
        <v>Nord-ovest</v>
      </c>
    </row>
    <row r="2716" ht="14.25" customHeight="1">
      <c r="A2716" s="13" t="s">
        <v>2778</v>
      </c>
      <c r="B2716" s="13" t="s">
        <v>23</v>
      </c>
      <c r="C2716" s="13" t="str">
        <f t="array" ref="C2716">XLOOKUP(D2716,Province!$B$2:$B$108,Province!$A$2:$A$108)</f>
        <v>Monza e della Brianza</v>
      </c>
      <c r="D2716" s="13" t="s">
        <v>2771</v>
      </c>
      <c r="E2716" s="13">
        <v>15510.0</v>
      </c>
      <c r="F2716" s="13">
        <f>(Comuni!$E2716/$E$7910)*100</f>
        <v>0.02610102487</v>
      </c>
      <c r="G2716" s="13">
        <f t="array" ref="G2716">Comuni!$E2716/XLOOKUP(B2716,Ripartizione_Geografica!$C$2:$C$21,Ripartizione_Geografica!$D$2:$D$21)*100</f>
        <v>0.1598285105</v>
      </c>
      <c r="H2716" s="13" t="str">
        <f t="shared" si="1"/>
        <v/>
      </c>
      <c r="I2716" s="13" t="str">
        <f t="array" ref="I2716">XLOOKUP(B2716,Ripartizione_Geografica!$C$2:$C$21,Ripartizione_Geografica!$B$2:$B$21)</f>
        <v>Nord-ovest</v>
      </c>
    </row>
    <row r="2717" ht="14.25" customHeight="1">
      <c r="A2717" s="13" t="s">
        <v>2779</v>
      </c>
      <c r="B2717" s="13" t="s">
        <v>23</v>
      </c>
      <c r="C2717" s="13" t="str">
        <f t="array" ref="C2717">XLOOKUP(D2717,Province!$B$2:$B$108,Province!$A$2:$A$108)</f>
        <v>Monza e della Brianza</v>
      </c>
      <c r="D2717" s="13" t="s">
        <v>2771</v>
      </c>
      <c r="E2717" s="13">
        <v>11697.0</v>
      </c>
      <c r="F2717" s="13">
        <f>(Comuni!$E2717/$E$7910)*100</f>
        <v>0.01968431256</v>
      </c>
      <c r="G2717" s="13">
        <f t="array" ref="G2717">Comuni!$E2717/XLOOKUP(B2717,Ripartizione_Geografica!$C$2:$C$21,Ripartizione_Geografica!$D$2:$D$21)*100</f>
        <v>0.1205360469</v>
      </c>
      <c r="H2717" s="13" t="str">
        <f t="shared" si="1"/>
        <v/>
      </c>
      <c r="I2717" s="13" t="str">
        <f t="array" ref="I2717">XLOOKUP(B2717,Ripartizione_Geografica!$C$2:$C$21,Ripartizione_Geografica!$B$2:$B$21)</f>
        <v>Nord-ovest</v>
      </c>
    </row>
    <row r="2718" ht="14.25" customHeight="1">
      <c r="A2718" s="13" t="s">
        <v>2780</v>
      </c>
      <c r="B2718" s="13" t="s">
        <v>23</v>
      </c>
      <c r="C2718" s="13" t="str">
        <f t="array" ref="C2718">XLOOKUP(D2718,Province!$B$2:$B$108,Province!$A$2:$A$108)</f>
        <v>Monza e della Brianza</v>
      </c>
      <c r="D2718" s="13" t="s">
        <v>2771</v>
      </c>
      <c r="E2718" s="13">
        <v>16596.0</v>
      </c>
      <c r="F2718" s="13">
        <f>(Comuni!$E2718/$E$7910)*100</f>
        <v>0.02792860146</v>
      </c>
      <c r="G2718" s="13">
        <f t="array" ref="G2718">Comuni!$E2718/XLOOKUP(B2718,Ripartizione_Geografica!$C$2:$C$21,Ripartizione_Geografica!$D$2:$D$21)*100</f>
        <v>0.1710195977</v>
      </c>
      <c r="H2718" s="13" t="str">
        <f t="shared" si="1"/>
        <v/>
      </c>
      <c r="I2718" s="13" t="str">
        <f t="array" ref="I2718">XLOOKUP(B2718,Ripartizione_Geografica!$C$2:$C$21,Ripartizione_Geografica!$B$2:$B$21)</f>
        <v>Nord-ovest</v>
      </c>
    </row>
    <row r="2719" ht="14.25" customHeight="1">
      <c r="A2719" s="13" t="s">
        <v>2781</v>
      </c>
      <c r="B2719" s="13" t="s">
        <v>23</v>
      </c>
      <c r="C2719" s="13" t="str">
        <f t="array" ref="C2719">XLOOKUP(D2719,Province!$B$2:$B$108,Province!$A$2:$A$108)</f>
        <v>Monza e della Brianza</v>
      </c>
      <c r="D2719" s="13" t="s">
        <v>2771</v>
      </c>
      <c r="E2719" s="13">
        <v>5966.0</v>
      </c>
      <c r="F2719" s="13">
        <f>(Comuni!$E2719/$E$7910)*100</f>
        <v>0.01003989132</v>
      </c>
      <c r="G2719" s="13">
        <f t="array" ref="G2719">Comuni!$E2719/XLOOKUP(B2719,Ripartizione_Geografica!$C$2:$C$21,Ripartizione_Geografica!$D$2:$D$21)*100</f>
        <v>0.0614788455</v>
      </c>
      <c r="H2719" s="13" t="str">
        <f t="shared" si="1"/>
        <v/>
      </c>
      <c r="I2719" s="13" t="str">
        <f t="array" ref="I2719">XLOOKUP(B2719,Ripartizione_Geografica!$C$2:$C$21,Ripartizione_Geografica!$B$2:$B$21)</f>
        <v>Nord-ovest</v>
      </c>
    </row>
    <row r="2720" ht="14.25" customHeight="1">
      <c r="A2720" s="13" t="s">
        <v>2782</v>
      </c>
      <c r="B2720" s="13" t="s">
        <v>23</v>
      </c>
      <c r="C2720" s="13" t="str">
        <f t="array" ref="C2720">XLOOKUP(D2720,Province!$B$2:$B$108,Province!$A$2:$A$108)</f>
        <v>Monza e della Brianza</v>
      </c>
      <c r="D2720" s="13" t="s">
        <v>2771</v>
      </c>
      <c r="E2720" s="13">
        <v>33170.0</v>
      </c>
      <c r="F2720" s="13">
        <f>(Comuni!$E2720/$E$7910)*100</f>
        <v>0.0558201802</v>
      </c>
      <c r="G2720" s="13">
        <f t="array" ref="G2720">Comuni!$E2720/XLOOKUP(B2720,Ripartizione_Geografica!$C$2:$C$21,Ripartizione_Geografica!$D$2:$D$21)*100</f>
        <v>0.3418124883</v>
      </c>
      <c r="H2720" s="13" t="str">
        <f t="shared" si="1"/>
        <v/>
      </c>
      <c r="I2720" s="13" t="str">
        <f t="array" ref="I2720">XLOOKUP(B2720,Ripartizione_Geografica!$C$2:$C$21,Ripartizione_Geografica!$B$2:$B$21)</f>
        <v>Nord-ovest</v>
      </c>
    </row>
    <row r="2721" ht="14.25" customHeight="1">
      <c r="A2721" s="13" t="s">
        <v>2783</v>
      </c>
      <c r="B2721" s="13" t="s">
        <v>23</v>
      </c>
      <c r="C2721" s="13" t="str">
        <f t="array" ref="C2721">XLOOKUP(D2721,Province!$B$2:$B$108,Province!$A$2:$A$108)</f>
        <v>Monza e della Brianza</v>
      </c>
      <c r="D2721" s="13" t="s">
        <v>2771</v>
      </c>
      <c r="E2721" s="13">
        <v>4240.0</v>
      </c>
      <c r="F2721" s="13">
        <f>(Comuni!$E2721/$E$7910)*100</f>
        <v>0.007135289841</v>
      </c>
      <c r="G2721" s="13">
        <f t="array" ref="G2721">Comuni!$E2721/XLOOKUP(B2721,Ripartizione_Geografica!$C$2:$C$21,Ripartizione_Geografica!$D$2:$D$21)*100</f>
        <v>0.04369264246</v>
      </c>
      <c r="H2721" s="13" t="str">
        <f t="shared" si="1"/>
        <v/>
      </c>
      <c r="I2721" s="13" t="str">
        <f t="array" ref="I2721">XLOOKUP(B2721,Ripartizione_Geografica!$C$2:$C$21,Ripartizione_Geografica!$B$2:$B$21)</f>
        <v>Nord-ovest</v>
      </c>
    </row>
    <row r="2722" ht="14.25" customHeight="1">
      <c r="A2722" s="13" t="s">
        <v>2784</v>
      </c>
      <c r="B2722" s="13" t="s">
        <v>23</v>
      </c>
      <c r="C2722" s="13" t="str">
        <f t="array" ref="C2722">XLOOKUP(D2722,Province!$B$2:$B$108,Province!$A$2:$A$108)</f>
        <v>Monza e della Brianza</v>
      </c>
      <c r="D2722" s="13" t="s">
        <v>2771</v>
      </c>
      <c r="E2722" s="13">
        <v>2074.0</v>
      </c>
      <c r="F2722" s="13">
        <f>(Comuni!$E2722/$E$7910)*100</f>
        <v>0.003490233757</v>
      </c>
      <c r="G2722" s="13">
        <f t="array" ref="G2722">Comuni!$E2722/XLOOKUP(B2722,Ripartizione_Geografica!$C$2:$C$21,Ripartizione_Geografica!$D$2:$D$21)*100</f>
        <v>0.02137229728</v>
      </c>
      <c r="H2722" s="13" t="str">
        <f t="shared" si="1"/>
        <v/>
      </c>
      <c r="I2722" s="13" t="str">
        <f t="array" ref="I2722">XLOOKUP(B2722,Ripartizione_Geografica!$C$2:$C$21,Ripartizione_Geografica!$B$2:$B$21)</f>
        <v>Nord-ovest</v>
      </c>
    </row>
    <row r="2723" ht="14.25" customHeight="1">
      <c r="A2723" s="13" t="s">
        <v>2785</v>
      </c>
      <c r="B2723" s="13" t="s">
        <v>23</v>
      </c>
      <c r="C2723" s="13" t="str">
        <f t="array" ref="C2723">XLOOKUP(D2723,Province!$B$2:$B$108,Province!$A$2:$A$108)</f>
        <v>Monza e della Brianza</v>
      </c>
      <c r="D2723" s="13" t="s">
        <v>2771</v>
      </c>
      <c r="E2723" s="13">
        <v>17684.0</v>
      </c>
      <c r="F2723" s="13">
        <f>(Comuni!$E2723/$E$7910)*100</f>
        <v>0.02975954376</v>
      </c>
      <c r="G2723" s="13">
        <f t="array" ref="G2723">Comuni!$E2723/XLOOKUP(B2723,Ripartizione_Geografica!$C$2:$C$21,Ripartizione_Geografica!$D$2:$D$21)*100</f>
        <v>0.1822312946</v>
      </c>
      <c r="H2723" s="13" t="str">
        <f t="shared" si="1"/>
        <v/>
      </c>
      <c r="I2723" s="13" t="str">
        <f t="array" ref="I2723">XLOOKUP(B2723,Ripartizione_Geografica!$C$2:$C$21,Ripartizione_Geografica!$B$2:$B$21)</f>
        <v>Nord-ovest</v>
      </c>
    </row>
    <row r="2724" ht="14.25" customHeight="1">
      <c r="A2724" s="13" t="s">
        <v>2786</v>
      </c>
      <c r="B2724" s="13" t="s">
        <v>23</v>
      </c>
      <c r="C2724" s="13" t="str">
        <f t="array" ref="C2724">XLOOKUP(D2724,Province!$B$2:$B$108,Province!$A$2:$A$108)</f>
        <v>Monza e della Brianza</v>
      </c>
      <c r="D2724" s="13" t="s">
        <v>2771</v>
      </c>
      <c r="E2724" s="13">
        <v>7177.0</v>
      </c>
      <c r="F2724" s="13">
        <f>(Comuni!$E2724/$E$7910)*100</f>
        <v>0.01207782434</v>
      </c>
      <c r="G2724" s="13">
        <f t="array" ref="G2724">Comuni!$E2724/XLOOKUP(B2724,Ripartizione_Geografica!$C$2:$C$21,Ripartizione_Geografica!$D$2:$D$21)*100</f>
        <v>0.07395804125</v>
      </c>
      <c r="H2724" s="13" t="str">
        <f t="shared" si="1"/>
        <v/>
      </c>
      <c r="I2724" s="13" t="str">
        <f t="array" ref="I2724">XLOOKUP(B2724,Ripartizione_Geografica!$C$2:$C$21,Ripartizione_Geografica!$B$2:$B$21)</f>
        <v>Nord-ovest</v>
      </c>
    </row>
    <row r="2725" ht="14.25" customHeight="1">
      <c r="A2725" s="13" t="s">
        <v>2787</v>
      </c>
      <c r="B2725" s="13" t="s">
        <v>23</v>
      </c>
      <c r="C2725" s="13" t="str">
        <f t="array" ref="C2725">XLOOKUP(D2725,Province!$B$2:$B$108,Province!$A$2:$A$108)</f>
        <v>Monza e della Brianza</v>
      </c>
      <c r="D2725" s="13" t="s">
        <v>2771</v>
      </c>
      <c r="E2725" s="13">
        <v>6883.0</v>
      </c>
      <c r="F2725" s="13">
        <f>(Comuni!$E2725/$E$7910)*100</f>
        <v>0.01158306603</v>
      </c>
      <c r="G2725" s="13">
        <f t="array" ref="G2725">Comuni!$E2725/XLOOKUP(B2725,Ripartizione_Geografica!$C$2:$C$21,Ripartizione_Geografica!$D$2:$D$21)*100</f>
        <v>0.07092840991</v>
      </c>
      <c r="H2725" s="13" t="str">
        <f t="shared" si="1"/>
        <v/>
      </c>
      <c r="I2725" s="13" t="str">
        <f t="array" ref="I2725">XLOOKUP(B2725,Ripartizione_Geografica!$C$2:$C$21,Ripartizione_Geografica!$B$2:$B$21)</f>
        <v>Nord-ovest</v>
      </c>
    </row>
    <row r="2726" ht="14.25" customHeight="1">
      <c r="A2726" s="13" t="s">
        <v>2788</v>
      </c>
      <c r="B2726" s="13" t="s">
        <v>23</v>
      </c>
      <c r="C2726" s="13" t="str">
        <f t="array" ref="C2726">XLOOKUP(D2726,Province!$B$2:$B$108,Province!$A$2:$A$108)</f>
        <v>Monza e della Brianza</v>
      </c>
      <c r="D2726" s="13" t="s">
        <v>2771</v>
      </c>
      <c r="E2726" s="13">
        <v>6324.0</v>
      </c>
      <c r="F2726" s="13">
        <f>(Comuni!$E2726/$E$7910)*100</f>
        <v>0.01064235211</v>
      </c>
      <c r="G2726" s="13">
        <f t="array" ref="G2726">Comuni!$E2726/XLOOKUP(B2726,Ripartizione_Geografica!$C$2:$C$21,Ripartizione_Geografica!$D$2:$D$21)*100</f>
        <v>0.06516798842</v>
      </c>
      <c r="H2726" s="13" t="str">
        <f t="shared" si="1"/>
        <v/>
      </c>
      <c r="I2726" s="13" t="str">
        <f t="array" ref="I2726">XLOOKUP(B2726,Ripartizione_Geografica!$C$2:$C$21,Ripartizione_Geografica!$B$2:$B$21)</f>
        <v>Nord-ovest</v>
      </c>
    </row>
    <row r="2727" ht="14.25" customHeight="1">
      <c r="A2727" s="13" t="s">
        <v>2789</v>
      </c>
      <c r="B2727" s="13" t="s">
        <v>23</v>
      </c>
      <c r="C2727" s="13" t="str">
        <f t="array" ref="C2727">XLOOKUP(D2727,Province!$B$2:$B$108,Province!$A$2:$A$108)</f>
        <v>Monza e della Brianza</v>
      </c>
      <c r="D2727" s="13" t="s">
        <v>2771</v>
      </c>
      <c r="E2727" s="13">
        <v>37010.0</v>
      </c>
      <c r="F2727" s="13">
        <f>(Comuni!$E2727/$E$7910)*100</f>
        <v>0.06228232949</v>
      </c>
      <c r="G2727" s="13">
        <f t="array" ref="G2727">Comuni!$E2727/XLOOKUP(B2727,Ripartizione_Geografica!$C$2:$C$21,Ripartizione_Geografica!$D$2:$D$21)*100</f>
        <v>0.3813831833</v>
      </c>
      <c r="H2727" s="13" t="str">
        <f t="shared" si="1"/>
        <v/>
      </c>
      <c r="I2727" s="13" t="str">
        <f t="array" ref="I2727">XLOOKUP(B2727,Ripartizione_Geografica!$C$2:$C$21,Ripartizione_Geografica!$B$2:$B$21)</f>
        <v>Nord-ovest</v>
      </c>
    </row>
    <row r="2728" ht="14.25" customHeight="1">
      <c r="A2728" s="13" t="s">
        <v>2790</v>
      </c>
      <c r="B2728" s="13" t="s">
        <v>23</v>
      </c>
      <c r="C2728" s="13" t="str">
        <f t="array" ref="C2728">XLOOKUP(D2728,Province!$B$2:$B$108,Province!$A$2:$A$108)</f>
        <v>Monza e della Brianza</v>
      </c>
      <c r="D2728" s="13" t="s">
        <v>2771</v>
      </c>
      <c r="E2728" s="13">
        <v>8450.0</v>
      </c>
      <c r="F2728" s="13">
        <f>(Comuni!$E2728/$E$7910)*100</f>
        <v>0.01422009414</v>
      </c>
      <c r="G2728" s="13">
        <f t="array" ref="G2728">Comuni!$E2728/XLOOKUP(B2728,Ripartizione_Geografica!$C$2:$C$21,Ripartizione_Geografica!$D$2:$D$21)*100</f>
        <v>0.08707613886</v>
      </c>
      <c r="H2728" s="13" t="str">
        <f t="shared" si="1"/>
        <v/>
      </c>
      <c r="I2728" s="13" t="str">
        <f t="array" ref="I2728">XLOOKUP(B2728,Ripartizione_Geografica!$C$2:$C$21,Ripartizione_Geografica!$B$2:$B$21)</f>
        <v>Nord-ovest</v>
      </c>
    </row>
    <row r="2729" ht="14.25" customHeight="1">
      <c r="A2729" s="13" t="s">
        <v>2791</v>
      </c>
      <c r="B2729" s="13" t="s">
        <v>23</v>
      </c>
      <c r="C2729" s="13" t="str">
        <f t="array" ref="C2729">XLOOKUP(D2729,Province!$B$2:$B$108,Province!$A$2:$A$108)</f>
        <v>Monza e della Brianza</v>
      </c>
      <c r="D2729" s="13" t="s">
        <v>2771</v>
      </c>
      <c r="E2729" s="13">
        <v>15193.0</v>
      </c>
      <c r="F2729" s="13">
        <f>(Comuni!$E2729/$E$7910)*100</f>
        <v>0.02556756098</v>
      </c>
      <c r="G2729" s="13">
        <f t="array" ref="G2729">Comuni!$E2729/XLOOKUP(B2729,Ripartizione_Geografica!$C$2:$C$21,Ripartizione_Geografica!$D$2:$D$21)*100</f>
        <v>0.1565618672</v>
      </c>
      <c r="H2729" s="13" t="str">
        <f t="shared" si="1"/>
        <v/>
      </c>
      <c r="I2729" s="13" t="str">
        <f t="array" ref="I2729">XLOOKUP(B2729,Ripartizione_Geografica!$C$2:$C$21,Ripartizione_Geografica!$B$2:$B$21)</f>
        <v>Nord-ovest</v>
      </c>
    </row>
    <row r="2730" ht="14.25" customHeight="1">
      <c r="A2730" s="13" t="s">
        <v>2792</v>
      </c>
      <c r="B2730" s="13" t="s">
        <v>23</v>
      </c>
      <c r="C2730" s="13" t="str">
        <f t="array" ref="C2730">XLOOKUP(D2730,Province!$B$2:$B$108,Province!$A$2:$A$108)</f>
        <v>Monza e della Brianza</v>
      </c>
      <c r="D2730" s="13" t="s">
        <v>2771</v>
      </c>
      <c r="E2730" s="13">
        <v>2657.0</v>
      </c>
      <c r="F2730" s="13">
        <f>(Comuni!$E2730/$E$7910)*100</f>
        <v>0.00447133611</v>
      </c>
      <c r="G2730" s="13">
        <f t="array" ref="G2730">Comuni!$E2730/XLOOKUP(B2730,Ripartizione_Geografica!$C$2:$C$21,Ripartizione_Geografica!$D$2:$D$21)*100</f>
        <v>0.02738003562</v>
      </c>
      <c r="H2730" s="13" t="str">
        <f t="shared" si="1"/>
        <v/>
      </c>
      <c r="I2730" s="13" t="str">
        <f t="array" ref="I2730">XLOOKUP(B2730,Ripartizione_Geografica!$C$2:$C$21,Ripartizione_Geografica!$B$2:$B$21)</f>
        <v>Nord-ovest</v>
      </c>
    </row>
    <row r="2731" ht="14.25" customHeight="1">
      <c r="A2731" s="13" t="s">
        <v>2793</v>
      </c>
      <c r="B2731" s="13" t="s">
        <v>23</v>
      </c>
      <c r="C2731" s="13" t="str">
        <f t="array" ref="C2731">XLOOKUP(D2731,Province!$B$2:$B$108,Province!$A$2:$A$108)</f>
        <v>Monza e della Brianza</v>
      </c>
      <c r="D2731" s="13" t="s">
        <v>2771</v>
      </c>
      <c r="E2731" s="13">
        <v>40397.0</v>
      </c>
      <c r="F2731" s="13">
        <f>(Comuni!$E2731/$E$7910)*100</f>
        <v>0.0679821471</v>
      </c>
      <c r="G2731" s="13">
        <f t="array" ref="G2731">Comuni!$E2731/XLOOKUP(B2731,Ripartizione_Geografica!$C$2:$C$21,Ripartizione_Geografica!$D$2:$D$21)*100</f>
        <v>0.416285773</v>
      </c>
      <c r="H2731" s="13" t="str">
        <f t="shared" si="1"/>
        <v/>
      </c>
      <c r="I2731" s="13" t="str">
        <f t="array" ref="I2731">XLOOKUP(B2731,Ripartizione_Geografica!$C$2:$C$21,Ripartizione_Geografica!$B$2:$B$21)</f>
        <v>Nord-ovest</v>
      </c>
    </row>
    <row r="2732" ht="14.25" customHeight="1">
      <c r="A2732" s="13" t="s">
        <v>2794</v>
      </c>
      <c r="B2732" s="13" t="s">
        <v>23</v>
      </c>
      <c r="C2732" s="13" t="str">
        <f t="array" ref="C2732">XLOOKUP(D2732,Province!$B$2:$B$108,Province!$A$2:$A$108)</f>
        <v>Monza e della Brianza</v>
      </c>
      <c r="D2732" s="13" t="s">
        <v>2771</v>
      </c>
      <c r="E2732" s="13">
        <v>24527.0</v>
      </c>
      <c r="F2732" s="13">
        <f>(Comuni!$E2732/$E$7910)*100</f>
        <v>0.04127529574</v>
      </c>
      <c r="G2732" s="13">
        <f t="array" ref="G2732">Comuni!$E2732/XLOOKUP(B2732,Ripartizione_Geografica!$C$2:$C$21,Ripartizione_Geografica!$D$2:$D$21)*100</f>
        <v>0.2527475098</v>
      </c>
      <c r="H2732" s="13" t="str">
        <f t="shared" si="1"/>
        <v/>
      </c>
      <c r="I2732" s="13" t="str">
        <f t="array" ref="I2732">XLOOKUP(B2732,Ripartizione_Geografica!$C$2:$C$21,Ripartizione_Geografica!$B$2:$B$21)</f>
        <v>Nord-ovest</v>
      </c>
    </row>
    <row r="2733" ht="14.25" customHeight="1">
      <c r="A2733" s="13" t="s">
        <v>2795</v>
      </c>
      <c r="B2733" s="13" t="s">
        <v>23</v>
      </c>
      <c r="C2733" s="13" t="str">
        <f t="array" ref="C2733">XLOOKUP(D2733,Province!$B$2:$B$108,Province!$A$2:$A$108)</f>
        <v>Monza e della Brianza</v>
      </c>
      <c r="D2733" s="13" t="s">
        <v>2771</v>
      </c>
      <c r="E2733" s="13">
        <v>7603.0</v>
      </c>
      <c r="F2733" s="13">
        <f>(Comuni!$E2733/$E$7910)*100</f>
        <v>0.01279471902</v>
      </c>
      <c r="G2733" s="13">
        <f t="array" ref="G2733">Comuni!$E2733/XLOOKUP(B2733,Ripartizione_Geografica!$C$2:$C$21,Ripartizione_Geografica!$D$2:$D$21)*100</f>
        <v>0.07834791524</v>
      </c>
      <c r="H2733" s="13" t="str">
        <f t="shared" si="1"/>
        <v/>
      </c>
      <c r="I2733" s="13" t="str">
        <f t="array" ref="I2733">XLOOKUP(B2733,Ripartizione_Geografica!$C$2:$C$21,Ripartizione_Geografica!$B$2:$B$21)</f>
        <v>Nord-ovest</v>
      </c>
    </row>
    <row r="2734" ht="14.25" customHeight="1">
      <c r="A2734" s="13" t="s">
        <v>2796</v>
      </c>
      <c r="B2734" s="13" t="s">
        <v>23</v>
      </c>
      <c r="C2734" s="13" t="str">
        <f t="array" ref="C2734">XLOOKUP(D2734,Province!$B$2:$B$108,Province!$A$2:$A$108)</f>
        <v>Monza e della Brianza</v>
      </c>
      <c r="D2734" s="13" t="s">
        <v>2771</v>
      </c>
      <c r="E2734" s="13">
        <v>8094.0</v>
      </c>
      <c r="F2734" s="13">
        <f>(Comuni!$E2734/$E$7910)*100</f>
        <v>0.01362099905</v>
      </c>
      <c r="G2734" s="13">
        <f t="array" ref="G2734">Comuni!$E2734/XLOOKUP(B2734,Ripartizione_Geografica!$C$2:$C$21,Ripartizione_Geografica!$D$2:$D$21)*100</f>
        <v>0.08340760567</v>
      </c>
      <c r="H2734" s="13" t="str">
        <f t="shared" si="1"/>
        <v/>
      </c>
      <c r="I2734" s="13" t="str">
        <f t="array" ref="I2734">XLOOKUP(B2734,Ripartizione_Geografica!$C$2:$C$21,Ripartizione_Geografica!$B$2:$B$21)</f>
        <v>Nord-ovest</v>
      </c>
    </row>
    <row r="2735" ht="14.25" customHeight="1">
      <c r="A2735" s="13" t="s">
        <v>2797</v>
      </c>
      <c r="B2735" s="13" t="s">
        <v>23</v>
      </c>
      <c r="C2735" s="13" t="str">
        <f t="array" ref="C2735">XLOOKUP(D2735,Province!$B$2:$B$108,Province!$A$2:$A$108)</f>
        <v>Monza e della Brianza</v>
      </c>
      <c r="D2735" s="13" t="s">
        <v>2771</v>
      </c>
      <c r="E2735" s="13">
        <v>33903.0</v>
      </c>
      <c r="F2735" s="13">
        <f>(Comuni!$E2735/$E$7910)*100</f>
        <v>0.05705371025</v>
      </c>
      <c r="G2735" s="13">
        <f t="array" ref="G2735">Comuni!$E2735/XLOOKUP(B2735,Ripartizione_Geografica!$C$2:$C$21,Ripartizione_Geografica!$D$2:$D$21)*100</f>
        <v>0.3493659569</v>
      </c>
      <c r="H2735" s="13" t="str">
        <f t="shared" si="1"/>
        <v/>
      </c>
      <c r="I2735" s="13" t="str">
        <f t="array" ref="I2735">XLOOKUP(B2735,Ripartizione_Geografica!$C$2:$C$21,Ripartizione_Geografica!$B$2:$B$21)</f>
        <v>Nord-ovest</v>
      </c>
    </row>
    <row r="2736" ht="14.25" customHeight="1">
      <c r="A2736" s="13" t="s">
        <v>2798</v>
      </c>
      <c r="B2736" s="13" t="s">
        <v>23</v>
      </c>
      <c r="C2736" s="13" t="str">
        <f t="array" ref="C2736">XLOOKUP(D2736,Province!$B$2:$B$108,Province!$A$2:$A$108)</f>
        <v>Monza e della Brianza</v>
      </c>
      <c r="D2736" s="13" t="s">
        <v>2771</v>
      </c>
      <c r="E2736" s="13">
        <v>42220.0</v>
      </c>
      <c r="F2736" s="13">
        <f>(Comuni!$E2736/$E$7910)*100</f>
        <v>0.07104998516</v>
      </c>
      <c r="G2736" s="13">
        <f t="array" ref="G2736">Comuni!$E2736/XLOOKUP(B2736,Ripartizione_Geografica!$C$2:$C$21,Ripartizione_Geografica!$D$2:$D$21)*100</f>
        <v>0.4350715482</v>
      </c>
      <c r="H2736" s="13" t="str">
        <f t="shared" si="1"/>
        <v/>
      </c>
      <c r="I2736" s="13" t="str">
        <f t="array" ref="I2736">XLOOKUP(B2736,Ripartizione_Geografica!$C$2:$C$21,Ripartizione_Geografica!$B$2:$B$21)</f>
        <v>Nord-ovest</v>
      </c>
    </row>
    <row r="2737" ht="14.25" customHeight="1">
      <c r="A2737" s="13" t="s">
        <v>2799</v>
      </c>
      <c r="B2737" s="13" t="s">
        <v>23</v>
      </c>
      <c r="C2737" s="13" t="str">
        <f t="array" ref="C2737">XLOOKUP(D2737,Province!$B$2:$B$108,Province!$A$2:$A$108)</f>
        <v>Monza e della Brianza</v>
      </c>
      <c r="D2737" s="13" t="s">
        <v>2771</v>
      </c>
      <c r="E2737" s="13">
        <v>7130.0</v>
      </c>
      <c r="F2737" s="13">
        <f>(Comuni!$E2737/$E$7910)*100</f>
        <v>0.01199873032</v>
      </c>
      <c r="G2737" s="13">
        <f t="array" ref="G2737">Comuni!$E2737/XLOOKUP(B2737,Ripartizione_Geografica!$C$2:$C$21,Ripartizione_Geografica!$D$2:$D$21)*100</f>
        <v>0.07347371244</v>
      </c>
      <c r="H2737" s="13" t="str">
        <f t="shared" si="1"/>
        <v/>
      </c>
      <c r="I2737" s="13" t="str">
        <f t="array" ref="I2737">XLOOKUP(B2737,Ripartizione_Geografica!$C$2:$C$21,Ripartizione_Geografica!$B$2:$B$21)</f>
        <v>Nord-ovest</v>
      </c>
    </row>
    <row r="2738" ht="14.25" customHeight="1">
      <c r="A2738" s="13" t="s">
        <v>2800</v>
      </c>
      <c r="B2738" s="13" t="s">
        <v>23</v>
      </c>
      <c r="C2738" s="13" t="str">
        <f t="array" ref="C2738">XLOOKUP(D2738,Province!$B$2:$B$108,Province!$A$2:$A$108)</f>
        <v>Monza e della Brianza</v>
      </c>
      <c r="D2738" s="13" t="s">
        <v>2771</v>
      </c>
      <c r="E2738" s="13">
        <v>23073.0</v>
      </c>
      <c r="F2738" s="13">
        <f>(Comuni!$E2738/$E$7910)*100</f>
        <v>0.03882842984</v>
      </c>
      <c r="G2738" s="13">
        <f t="array" ref="G2738">Comuni!$E2738/XLOOKUP(B2738,Ripartizione_Geografica!$C$2:$C$21,Ripartizione_Geografica!$D$2:$D$21)*100</f>
        <v>0.237764231</v>
      </c>
      <c r="H2738" s="13" t="str">
        <f t="shared" si="1"/>
        <v/>
      </c>
      <c r="I2738" s="13" t="str">
        <f t="array" ref="I2738">XLOOKUP(B2738,Ripartizione_Geografica!$C$2:$C$21,Ripartizione_Geografica!$B$2:$B$21)</f>
        <v>Nord-ovest</v>
      </c>
    </row>
    <row r="2739" ht="14.25" customHeight="1">
      <c r="A2739" s="13" t="s">
        <v>2801</v>
      </c>
      <c r="B2739" s="13" t="s">
        <v>23</v>
      </c>
      <c r="C2739" s="13" t="str">
        <f t="array" ref="C2739">XLOOKUP(D2739,Province!$B$2:$B$108,Province!$A$2:$A$108)</f>
        <v>Monza e della Brianza</v>
      </c>
      <c r="D2739" s="13" t="s">
        <v>2771</v>
      </c>
      <c r="E2739" s="13">
        <v>4106.0</v>
      </c>
      <c r="F2739" s="13">
        <f>(Comuni!$E2739/$E$7910)*100</f>
        <v>0.006909787756</v>
      </c>
      <c r="G2739" s="13">
        <f t="array" ref="G2739">Comuni!$E2739/XLOOKUP(B2739,Ripartizione_Geografica!$C$2:$C$21,Ripartizione_Geografica!$D$2:$D$21)*100</f>
        <v>0.04231179008</v>
      </c>
      <c r="H2739" s="13" t="str">
        <f t="shared" si="1"/>
        <v/>
      </c>
      <c r="I2739" s="13" t="str">
        <f t="array" ref="I2739">XLOOKUP(B2739,Ripartizione_Geografica!$C$2:$C$21,Ripartizione_Geografica!$B$2:$B$21)</f>
        <v>Nord-ovest</v>
      </c>
    </row>
    <row r="2740" ht="14.25" customHeight="1">
      <c r="A2740" s="13" t="s">
        <v>2802</v>
      </c>
      <c r="B2740" s="13" t="s">
        <v>23</v>
      </c>
      <c r="C2740" s="13" t="str">
        <f t="array" ref="C2740">XLOOKUP(D2740,Province!$B$2:$B$108,Province!$A$2:$A$108)</f>
        <v>Monza e della Brianza</v>
      </c>
      <c r="D2740" s="13" t="s">
        <v>2771</v>
      </c>
      <c r="E2740" s="13">
        <v>5195.0</v>
      </c>
      <c r="F2740" s="13">
        <f>(Comuni!$E2740/$E$7910)*100</f>
        <v>0.008742412907</v>
      </c>
      <c r="G2740" s="13">
        <f t="array" ref="G2740">Comuni!$E2740/XLOOKUP(B2740,Ripartizione_Geografica!$C$2:$C$21,Ripartizione_Geografica!$D$2:$D$21)*100</f>
        <v>0.05353379188</v>
      </c>
      <c r="H2740" s="13" t="str">
        <f t="shared" si="1"/>
        <v/>
      </c>
      <c r="I2740" s="13" t="str">
        <f t="array" ref="I2740">XLOOKUP(B2740,Ripartizione_Geografica!$C$2:$C$21,Ripartizione_Geografica!$B$2:$B$21)</f>
        <v>Nord-ovest</v>
      </c>
    </row>
    <row r="2741" ht="14.25" customHeight="1">
      <c r="A2741" s="13" t="s">
        <v>2803</v>
      </c>
      <c r="B2741" s="13" t="s">
        <v>23</v>
      </c>
      <c r="C2741" s="13" t="str">
        <f t="array" ref="C2741">XLOOKUP(D2741,Province!$B$2:$B$108,Province!$A$2:$A$108)</f>
        <v>Monza e della Brianza</v>
      </c>
      <c r="D2741" s="13" t="s">
        <v>2771</v>
      </c>
      <c r="E2741" s="13">
        <v>119856.0</v>
      </c>
      <c r="F2741" s="13">
        <f>(Comuni!$E2741/$E$7910)*100</f>
        <v>0.2016998347</v>
      </c>
      <c r="G2741" s="13">
        <f t="array" ref="G2741">Comuni!$E2741/XLOOKUP(B2741,Ripartizione_Geografica!$C$2:$C$21,Ripartizione_Geografica!$D$2:$D$21)*100</f>
        <v>1.235100319</v>
      </c>
      <c r="H2741" s="13" t="str">
        <f t="shared" si="1"/>
        <v/>
      </c>
      <c r="I2741" s="13" t="str">
        <f t="array" ref="I2741">XLOOKUP(B2741,Ripartizione_Geografica!$C$2:$C$21,Ripartizione_Geografica!$B$2:$B$21)</f>
        <v>Nord-ovest</v>
      </c>
    </row>
    <row r="2742" ht="14.25" customHeight="1">
      <c r="A2742" s="13" t="s">
        <v>2804</v>
      </c>
      <c r="B2742" s="13" t="s">
        <v>23</v>
      </c>
      <c r="C2742" s="13" t="str">
        <f t="array" ref="C2742">XLOOKUP(D2742,Province!$B$2:$B$108,Province!$A$2:$A$108)</f>
        <v>Monza e della Brianza</v>
      </c>
      <c r="D2742" s="13" t="s">
        <v>2771</v>
      </c>
      <c r="E2742" s="13">
        <v>23208.0</v>
      </c>
      <c r="F2742" s="13">
        <f>(Comuni!$E2742/$E$7910)*100</f>
        <v>0.03905561477</v>
      </c>
      <c r="G2742" s="13">
        <f t="array" ref="G2742">Comuni!$E2742/XLOOKUP(B2742,Ripartizione_Geografica!$C$2:$C$21,Ripartizione_Geografica!$D$2:$D$21)*100</f>
        <v>0.2391553882</v>
      </c>
      <c r="H2742" s="13" t="str">
        <f t="shared" si="1"/>
        <v/>
      </c>
      <c r="I2742" s="13" t="str">
        <f t="array" ref="I2742">XLOOKUP(B2742,Ripartizione_Geografica!$C$2:$C$21,Ripartizione_Geografica!$B$2:$B$21)</f>
        <v>Nord-ovest</v>
      </c>
    </row>
    <row r="2743" ht="14.25" customHeight="1">
      <c r="A2743" s="13" t="s">
        <v>2805</v>
      </c>
      <c r="B2743" s="13" t="s">
        <v>23</v>
      </c>
      <c r="C2743" s="13" t="str">
        <f t="array" ref="C2743">XLOOKUP(D2743,Province!$B$2:$B$108,Province!$A$2:$A$108)</f>
        <v>Monza e della Brianza</v>
      </c>
      <c r="D2743" s="13" t="s">
        <v>2771</v>
      </c>
      <c r="E2743" s="13">
        <v>22315.0</v>
      </c>
      <c r="F2743" s="13">
        <f>(Comuni!$E2743/$E$7910)*100</f>
        <v>0.03755282849</v>
      </c>
      <c r="G2743" s="13">
        <f t="array" ref="G2743">Comuni!$E2743/XLOOKUP(B2743,Ripartizione_Geografica!$C$2:$C$21,Ripartizione_Geografica!$D$2:$D$21)*100</f>
        <v>0.2299531407</v>
      </c>
      <c r="H2743" s="13" t="str">
        <f t="shared" si="1"/>
        <v/>
      </c>
      <c r="I2743" s="13" t="str">
        <f t="array" ref="I2743">XLOOKUP(B2743,Ripartizione_Geografica!$C$2:$C$21,Ripartizione_Geografica!$B$2:$B$21)</f>
        <v>Nord-ovest</v>
      </c>
    </row>
    <row r="2744" ht="14.25" customHeight="1">
      <c r="A2744" s="13" t="s">
        <v>2806</v>
      </c>
      <c r="B2744" s="13" t="s">
        <v>23</v>
      </c>
      <c r="C2744" s="13" t="str">
        <f t="array" ref="C2744">XLOOKUP(D2744,Province!$B$2:$B$108,Province!$A$2:$A$108)</f>
        <v>Monza e della Brianza</v>
      </c>
      <c r="D2744" s="13" t="s">
        <v>2771</v>
      </c>
      <c r="E2744" s="13">
        <v>4702.0</v>
      </c>
      <c r="F2744" s="13">
        <f>(Comuni!$E2744/$E$7910)*100</f>
        <v>0.007912767177</v>
      </c>
      <c r="G2744" s="13">
        <f t="array" ref="G2744">Comuni!$E2744/XLOOKUP(B2744,Ripartizione_Geografica!$C$2:$C$21,Ripartizione_Geografica!$D$2:$D$21)*100</f>
        <v>0.04845349171</v>
      </c>
      <c r="H2744" s="13" t="str">
        <f t="shared" si="1"/>
        <v/>
      </c>
      <c r="I2744" s="13" t="str">
        <f t="array" ref="I2744">XLOOKUP(B2744,Ripartizione_Geografica!$C$2:$C$21,Ripartizione_Geografica!$B$2:$B$21)</f>
        <v>Nord-ovest</v>
      </c>
    </row>
    <row r="2745" ht="14.25" customHeight="1">
      <c r="A2745" s="13" t="s">
        <v>2807</v>
      </c>
      <c r="B2745" s="13" t="s">
        <v>23</v>
      </c>
      <c r="C2745" s="13" t="str">
        <f t="array" ref="C2745">XLOOKUP(D2745,Province!$B$2:$B$108,Province!$A$2:$A$108)</f>
        <v>Monza e della Brianza</v>
      </c>
      <c r="D2745" s="13" t="s">
        <v>2771</v>
      </c>
      <c r="E2745" s="13">
        <v>4177.0</v>
      </c>
      <c r="F2745" s="13">
        <f>(Comuni!$E2745/$E$7910)*100</f>
        <v>0.007029270204</v>
      </c>
      <c r="G2745" s="13">
        <f t="array" ref="G2745">Comuni!$E2745/XLOOKUP(B2745,Ripartizione_Geografica!$C$2:$C$21,Ripartizione_Geografica!$D$2:$D$21)*100</f>
        <v>0.04304343574</v>
      </c>
      <c r="H2745" s="13" t="str">
        <f t="shared" si="1"/>
        <v/>
      </c>
      <c r="I2745" s="13" t="str">
        <f t="array" ref="I2745">XLOOKUP(B2745,Ripartizione_Geografica!$C$2:$C$21,Ripartizione_Geografica!$B$2:$B$21)</f>
        <v>Nord-ovest</v>
      </c>
    </row>
    <row r="2746" ht="14.25" customHeight="1">
      <c r="A2746" s="13" t="s">
        <v>2808</v>
      </c>
      <c r="B2746" s="13" t="s">
        <v>23</v>
      </c>
      <c r="C2746" s="13" t="str">
        <f t="array" ref="C2746">XLOOKUP(D2746,Province!$B$2:$B$108,Province!$A$2:$A$108)</f>
        <v>Monza e della Brianza</v>
      </c>
      <c r="D2746" s="13" t="s">
        <v>2771</v>
      </c>
      <c r="E2746" s="13">
        <v>3389.0</v>
      </c>
      <c r="F2746" s="13">
        <f>(Comuni!$E2746/$E$7910)*100</f>
        <v>0.005703183319</v>
      </c>
      <c r="G2746" s="13">
        <f t="array" ref="G2746">Comuni!$E2746/XLOOKUP(B2746,Ripartizione_Geografica!$C$2:$C$21,Ripartizione_Geografica!$D$2:$D$21)*100</f>
        <v>0.03492319936</v>
      </c>
      <c r="H2746" s="13" t="str">
        <f t="shared" si="1"/>
        <v/>
      </c>
      <c r="I2746" s="13" t="str">
        <f t="array" ref="I2746">XLOOKUP(B2746,Ripartizione_Geografica!$C$2:$C$21,Ripartizione_Geografica!$B$2:$B$21)</f>
        <v>Nord-ovest</v>
      </c>
    </row>
    <row r="2747" ht="14.25" customHeight="1">
      <c r="A2747" s="13" t="s">
        <v>2809</v>
      </c>
      <c r="B2747" s="13" t="s">
        <v>23</v>
      </c>
      <c r="C2747" s="13" t="str">
        <f t="array" ref="C2747">XLOOKUP(D2747,Province!$B$2:$B$108,Province!$A$2:$A$108)</f>
        <v>Monza e della Brianza</v>
      </c>
      <c r="D2747" s="13" t="s">
        <v>2771</v>
      </c>
      <c r="E2747" s="13">
        <v>43001.0</v>
      </c>
      <c r="F2747" s="13">
        <f>(Comuni!$E2747/$E$7910)*100</f>
        <v>0.07236429209</v>
      </c>
      <c r="G2747" s="13">
        <f t="array" ref="G2747">Comuni!$E2747/XLOOKUP(B2747,Ripartizione_Geografica!$C$2:$C$21,Ripartizione_Geografica!$D$2:$D$21)*100</f>
        <v>0.4431196505</v>
      </c>
      <c r="H2747" s="13" t="str">
        <f t="shared" si="1"/>
        <v/>
      </c>
      <c r="I2747" s="13" t="str">
        <f t="array" ref="I2747">XLOOKUP(B2747,Ripartizione_Geografica!$C$2:$C$21,Ripartizione_Geografica!$B$2:$B$21)</f>
        <v>Nord-ovest</v>
      </c>
    </row>
    <row r="2748" ht="14.25" customHeight="1">
      <c r="A2748" s="13" t="s">
        <v>2810</v>
      </c>
      <c r="B2748" s="13" t="s">
        <v>23</v>
      </c>
      <c r="C2748" s="13" t="str">
        <f t="array" ref="C2748">XLOOKUP(D2748,Province!$B$2:$B$108,Province!$A$2:$A$108)</f>
        <v>Monza e della Brianza</v>
      </c>
      <c r="D2748" s="13" t="s">
        <v>2771</v>
      </c>
      <c r="E2748" s="13">
        <v>22733.0</v>
      </c>
      <c r="F2748" s="13">
        <f>(Comuni!$E2748/$E$7910)*100</f>
        <v>0.03825626037</v>
      </c>
      <c r="G2748" s="13">
        <f t="array" ref="G2748">Comuni!$E2748/XLOOKUP(B2748,Ripartizione_Geografica!$C$2:$C$21,Ripartizione_Geografica!$D$2:$D$21)*100</f>
        <v>0.2342605757</v>
      </c>
      <c r="H2748" s="13" t="str">
        <f t="shared" si="1"/>
        <v/>
      </c>
      <c r="I2748" s="13" t="str">
        <f t="array" ref="I2748">XLOOKUP(B2748,Ripartizione_Geografica!$C$2:$C$21,Ripartizione_Geografica!$B$2:$B$21)</f>
        <v>Nord-ovest</v>
      </c>
    </row>
    <row r="2749" ht="14.25" customHeight="1">
      <c r="A2749" s="13" t="s">
        <v>2811</v>
      </c>
      <c r="B2749" s="13" t="s">
        <v>23</v>
      </c>
      <c r="C2749" s="13" t="str">
        <f t="array" ref="C2749">XLOOKUP(D2749,Province!$B$2:$B$108,Province!$A$2:$A$108)</f>
        <v>Monza e della Brianza</v>
      </c>
      <c r="D2749" s="13" t="s">
        <v>2771</v>
      </c>
      <c r="E2749" s="13">
        <v>8069.0</v>
      </c>
      <c r="F2749" s="13">
        <f>(Comuni!$E2749/$E$7910)*100</f>
        <v>0.01357892777</v>
      </c>
      <c r="G2749" s="13">
        <f t="array" ref="G2749">Comuni!$E2749/XLOOKUP(B2749,Ripartizione_Geografica!$C$2:$C$21,Ripartizione_Geografica!$D$2:$D$21)*100</f>
        <v>0.08314998396</v>
      </c>
      <c r="H2749" s="13" t="str">
        <f t="shared" si="1"/>
        <v/>
      </c>
      <c r="I2749" s="13" t="str">
        <f t="array" ref="I2749">XLOOKUP(B2749,Ripartizione_Geografica!$C$2:$C$21,Ripartizione_Geografica!$B$2:$B$21)</f>
        <v>Nord-ovest</v>
      </c>
    </row>
    <row r="2750" ht="14.25" customHeight="1">
      <c r="A2750" s="13" t="s">
        <v>2812</v>
      </c>
      <c r="B2750" s="13" t="s">
        <v>23</v>
      </c>
      <c r="C2750" s="13" t="str">
        <f t="array" ref="C2750">XLOOKUP(D2750,Province!$B$2:$B$108,Province!$A$2:$A$108)</f>
        <v>Monza e della Brianza</v>
      </c>
      <c r="D2750" s="13" t="s">
        <v>2771</v>
      </c>
      <c r="E2750" s="13">
        <v>4067.0</v>
      </c>
      <c r="F2750" s="13">
        <f>(Comuni!$E2750/$E$7910)*100</f>
        <v>0.006844156553</v>
      </c>
      <c r="G2750" s="13">
        <f t="array" ref="G2750">Comuni!$E2750/XLOOKUP(B2750,Ripartizione_Geografica!$C$2:$C$21,Ripartizione_Geografica!$D$2:$D$21)*100</f>
        <v>0.04190990021</v>
      </c>
      <c r="H2750" s="13" t="str">
        <f t="shared" si="1"/>
        <v/>
      </c>
      <c r="I2750" s="13" t="str">
        <f t="array" ref="I2750">XLOOKUP(B2750,Ripartizione_Geografica!$C$2:$C$21,Ripartizione_Geografica!$B$2:$B$21)</f>
        <v>Nord-ovest</v>
      </c>
    </row>
    <row r="2751" ht="14.25" customHeight="1">
      <c r="A2751" s="13" t="s">
        <v>2813</v>
      </c>
      <c r="B2751" s="13" t="s">
        <v>23</v>
      </c>
      <c r="C2751" s="13" t="str">
        <f t="array" ref="C2751">XLOOKUP(D2751,Province!$B$2:$B$108,Province!$A$2:$A$108)</f>
        <v>Monza e della Brianza</v>
      </c>
      <c r="D2751" s="13" t="s">
        <v>2771</v>
      </c>
      <c r="E2751" s="13">
        <v>8546.0</v>
      </c>
      <c r="F2751" s="13">
        <f>(Comuni!$E2751/$E$7910)*100</f>
        <v>0.01438164787</v>
      </c>
      <c r="G2751" s="13">
        <f t="array" ref="G2751">Comuni!$E2751/XLOOKUP(B2751,Ripartizione_Geografica!$C$2:$C$21,Ripartizione_Geografica!$D$2:$D$21)*100</f>
        <v>0.08806540624</v>
      </c>
      <c r="H2751" s="13" t="str">
        <f t="shared" si="1"/>
        <v/>
      </c>
      <c r="I2751" s="13" t="str">
        <f t="array" ref="I2751">XLOOKUP(B2751,Ripartizione_Geografica!$C$2:$C$21,Ripartizione_Geografica!$B$2:$B$21)</f>
        <v>Nord-ovest</v>
      </c>
    </row>
    <row r="2752" ht="14.25" customHeight="1">
      <c r="A2752" s="13" t="s">
        <v>2814</v>
      </c>
      <c r="B2752" s="13" t="s">
        <v>23</v>
      </c>
      <c r="C2752" s="13" t="str">
        <f t="array" ref="C2752">XLOOKUP(D2752,Province!$B$2:$B$108,Province!$A$2:$A$108)</f>
        <v>Monza e della Brianza</v>
      </c>
      <c r="D2752" s="13" t="s">
        <v>2771</v>
      </c>
      <c r="E2752" s="13">
        <v>10033.0</v>
      </c>
      <c r="F2752" s="13">
        <f>(Comuni!$E2752/$E$7910)*100</f>
        <v>0.01688404787</v>
      </c>
      <c r="G2752" s="13">
        <f t="array" ref="G2752">Comuni!$E2752/XLOOKUP(B2752,Ripartizione_Geografica!$C$2:$C$21,Ripartizione_Geografica!$D$2:$D$21)*100</f>
        <v>0.1033887457</v>
      </c>
      <c r="H2752" s="13" t="str">
        <f t="shared" si="1"/>
        <v/>
      </c>
      <c r="I2752" s="13" t="str">
        <f t="array" ref="I2752">XLOOKUP(B2752,Ripartizione_Geografica!$C$2:$C$21,Ripartizione_Geografica!$B$2:$B$21)</f>
        <v>Nord-ovest</v>
      </c>
    </row>
    <row r="2753" ht="14.25" customHeight="1">
      <c r="A2753" s="13" t="s">
        <v>2815</v>
      </c>
      <c r="B2753" s="13" t="s">
        <v>23</v>
      </c>
      <c r="C2753" s="13" t="str">
        <f t="array" ref="C2753">XLOOKUP(D2753,Province!$B$2:$B$108,Province!$A$2:$A$108)</f>
        <v>Monza e della Brianza</v>
      </c>
      <c r="D2753" s="13" t="s">
        <v>2771</v>
      </c>
      <c r="E2753" s="13">
        <v>12773.0</v>
      </c>
      <c r="F2753" s="13">
        <f>(Comuni!$E2753/$E$7910)*100</f>
        <v>0.02149506065</v>
      </c>
      <c r="G2753" s="13">
        <f t="array" ref="G2753">Comuni!$E2753/XLOOKUP(B2753,Ripartizione_Geografica!$C$2:$C$21,Ripartizione_Geografica!$D$2:$D$21)*100</f>
        <v>0.1316240854</v>
      </c>
      <c r="H2753" s="13" t="str">
        <f t="shared" si="1"/>
        <v/>
      </c>
      <c r="I2753" s="13" t="str">
        <f t="array" ref="I2753">XLOOKUP(B2753,Ripartizione_Geografica!$C$2:$C$21,Ripartizione_Geografica!$B$2:$B$21)</f>
        <v>Nord-ovest</v>
      </c>
    </row>
    <row r="2754" ht="14.25" customHeight="1">
      <c r="A2754" s="13" t="s">
        <v>2816</v>
      </c>
      <c r="B2754" s="13" t="s">
        <v>23</v>
      </c>
      <c r="C2754" s="13" t="str">
        <f t="array" ref="C2754">XLOOKUP(D2754,Province!$B$2:$B$108,Province!$A$2:$A$108)</f>
        <v>Monza e della Brianza</v>
      </c>
      <c r="D2754" s="13" t="s">
        <v>2771</v>
      </c>
      <c r="E2754" s="13">
        <v>7426.0</v>
      </c>
      <c r="F2754" s="13">
        <f>(Comuni!$E2754/$E$7910)*100</f>
        <v>0.01249685433</v>
      </c>
      <c r="G2754" s="13">
        <f t="array" ref="G2754">Comuni!$E2754/XLOOKUP(B2754,Ripartizione_Geografica!$C$2:$C$21,Ripartizione_Geografica!$D$2:$D$21)*100</f>
        <v>0.07652395351</v>
      </c>
      <c r="H2754" s="13" t="str">
        <f t="shared" si="1"/>
        <v/>
      </c>
      <c r="I2754" s="13" t="str">
        <f t="array" ref="I2754">XLOOKUP(B2754,Ripartizione_Geografica!$C$2:$C$21,Ripartizione_Geografica!$B$2:$B$21)</f>
        <v>Nord-ovest</v>
      </c>
    </row>
    <row r="2755" ht="14.25" customHeight="1">
      <c r="A2755" s="13" t="s">
        <v>2817</v>
      </c>
      <c r="B2755" s="13" t="s">
        <v>23</v>
      </c>
      <c r="C2755" s="13" t="str">
        <f t="array" ref="C2755">XLOOKUP(D2755,Province!$B$2:$B$108,Province!$A$2:$A$108)</f>
        <v>Monza e della Brianza</v>
      </c>
      <c r="D2755" s="13" t="s">
        <v>2771</v>
      </c>
      <c r="E2755" s="13">
        <v>4434.0</v>
      </c>
      <c r="F2755" s="13">
        <f>(Comuni!$E2755/$E$7910)*100</f>
        <v>0.007461763008</v>
      </c>
      <c r="G2755" s="13">
        <f t="array" ref="G2755">Comuni!$E2755/XLOOKUP(B2755,Ripartizione_Geografica!$C$2:$C$21,Ripartizione_Geografica!$D$2:$D$21)*100</f>
        <v>0.04569178695</v>
      </c>
      <c r="H2755" s="13" t="str">
        <f t="shared" si="1"/>
        <v/>
      </c>
      <c r="I2755" s="13" t="str">
        <f t="array" ref="I2755">XLOOKUP(B2755,Ripartizione_Geografica!$C$2:$C$21,Ripartizione_Geografica!$B$2:$B$21)</f>
        <v>Nord-ovest</v>
      </c>
    </row>
    <row r="2756" ht="14.25" customHeight="1">
      <c r="A2756" s="13" t="s">
        <v>2818</v>
      </c>
      <c r="B2756" s="13" t="s">
        <v>23</v>
      </c>
      <c r="C2756" s="13" t="str">
        <f t="array" ref="C2756">XLOOKUP(D2756,Province!$B$2:$B$108,Province!$A$2:$A$108)</f>
        <v>Monza e della Brianza</v>
      </c>
      <c r="D2756" s="13" t="s">
        <v>2771</v>
      </c>
      <c r="E2756" s="13">
        <v>9275.0</v>
      </c>
      <c r="F2756" s="13">
        <f>(Comuni!$E2756/$E$7910)*100</f>
        <v>0.01560844653</v>
      </c>
      <c r="G2756" s="13">
        <f t="array" ref="G2756">Comuni!$E2756/XLOOKUP(B2756,Ripartizione_Geografica!$C$2:$C$21,Ripartizione_Geografica!$D$2:$D$21)*100</f>
        <v>0.09557765538</v>
      </c>
      <c r="H2756" s="13" t="str">
        <f t="shared" si="1"/>
        <v/>
      </c>
      <c r="I2756" s="13" t="str">
        <f t="array" ref="I2756">XLOOKUP(B2756,Ripartizione_Geografica!$C$2:$C$21,Ripartizione_Geografica!$B$2:$B$21)</f>
        <v>Nord-ovest</v>
      </c>
    </row>
    <row r="2757" ht="14.25" customHeight="1">
      <c r="A2757" s="13" t="s">
        <v>2819</v>
      </c>
      <c r="B2757" s="13" t="s">
        <v>23</v>
      </c>
      <c r="C2757" s="13" t="str">
        <f t="array" ref="C2757">XLOOKUP(D2757,Province!$B$2:$B$108,Province!$A$2:$A$108)</f>
        <v>Monza e della Brianza</v>
      </c>
      <c r="D2757" s="13" t="s">
        <v>2771</v>
      </c>
      <c r="E2757" s="13">
        <v>13619.0</v>
      </c>
      <c r="F2757" s="13">
        <f>(Comuni!$E2757/$E$7910)*100</f>
        <v>0.02291875291</v>
      </c>
      <c r="G2757" s="13">
        <f t="array" ref="G2757">Comuni!$E2757/XLOOKUP(B2757,Ripartizione_Geografica!$C$2:$C$21,Ripartizione_Geografica!$D$2:$D$21)*100</f>
        <v>0.1403420042</v>
      </c>
      <c r="H2757" s="13" t="str">
        <f t="shared" si="1"/>
        <v/>
      </c>
      <c r="I2757" s="13" t="str">
        <f t="array" ref="I2757">XLOOKUP(B2757,Ripartizione_Geografica!$C$2:$C$21,Ripartizione_Geografica!$B$2:$B$21)</f>
        <v>Nord-ovest</v>
      </c>
    </row>
    <row r="2758" ht="14.25" customHeight="1">
      <c r="A2758" s="13" t="s">
        <v>2820</v>
      </c>
      <c r="B2758" s="13" t="s">
        <v>23</v>
      </c>
      <c r="C2758" s="13" t="str">
        <f t="array" ref="C2758">XLOOKUP(D2758,Province!$B$2:$B$108,Province!$A$2:$A$108)</f>
        <v>Monza e della Brianza</v>
      </c>
      <c r="D2758" s="13" t="s">
        <v>2771</v>
      </c>
      <c r="E2758" s="13">
        <v>25309.0</v>
      </c>
      <c r="F2758" s="13">
        <f>(Comuni!$E2758/$E$7910)*100</f>
        <v>0.04259128552</v>
      </c>
      <c r="G2758" s="13">
        <f t="array" ref="G2758">Comuni!$E2758/XLOOKUP(B2758,Ripartizione_Geografica!$C$2:$C$21,Ripartizione_Geografica!$D$2:$D$21)*100</f>
        <v>0.260805917</v>
      </c>
      <c r="H2758" s="13" t="str">
        <f t="shared" si="1"/>
        <v/>
      </c>
      <c r="I2758" s="13" t="str">
        <f t="array" ref="I2758">XLOOKUP(B2758,Ripartizione_Geografica!$C$2:$C$21,Ripartizione_Geografica!$B$2:$B$21)</f>
        <v>Nord-ovest</v>
      </c>
    </row>
    <row r="2759" ht="14.25" customHeight="1">
      <c r="A2759" s="13" t="s">
        <v>2821</v>
      </c>
      <c r="B2759" s="13" t="s">
        <v>23</v>
      </c>
      <c r="C2759" s="13" t="str">
        <f t="array" ref="C2759">XLOOKUP(D2759,Province!$B$2:$B$108,Province!$A$2:$A$108)</f>
        <v>Monza e della Brianza</v>
      </c>
      <c r="D2759" s="13" t="s">
        <v>2771</v>
      </c>
      <c r="E2759" s="13">
        <v>6413.0</v>
      </c>
      <c r="F2759" s="13">
        <f>(Comuni!$E2759/$E$7910)*100</f>
        <v>0.01079212588</v>
      </c>
      <c r="G2759" s="13">
        <f t="array" ref="G2759">Comuni!$E2759/XLOOKUP(B2759,Ripartizione_Geografica!$C$2:$C$21,Ripartizione_Geografica!$D$2:$D$21)*100</f>
        <v>0.06608512172</v>
      </c>
      <c r="H2759" s="13" t="str">
        <f t="shared" si="1"/>
        <v/>
      </c>
      <c r="I2759" s="13" t="str">
        <f t="array" ref="I2759">XLOOKUP(B2759,Ripartizione_Geografica!$C$2:$C$21,Ripartizione_Geografica!$B$2:$B$21)</f>
        <v>Nord-ovest</v>
      </c>
    </row>
    <row r="2760" ht="14.25" customHeight="1">
      <c r="A2760" s="13" t="s">
        <v>2822</v>
      </c>
      <c r="B2760" s="13" t="s">
        <v>23</v>
      </c>
      <c r="C2760" s="13" t="str">
        <f t="array" ref="C2760">XLOOKUP(D2760,Province!$B$2:$B$108,Province!$A$2:$A$108)</f>
        <v>Monza e della Brianza</v>
      </c>
      <c r="D2760" s="13" t="s">
        <v>2771</v>
      </c>
      <c r="E2760" s="13">
        <v>5226.0</v>
      </c>
      <c r="F2760" s="13">
        <f>(Comuni!$E2760/$E$7910)*100</f>
        <v>0.008794581299</v>
      </c>
      <c r="G2760" s="13">
        <f t="array" ref="G2760">Comuni!$E2760/XLOOKUP(B2760,Ripartizione_Geografica!$C$2:$C$21,Ripartizione_Geografica!$D$2:$D$21)*100</f>
        <v>0.0538532428</v>
      </c>
      <c r="H2760" s="13" t="str">
        <f t="shared" si="1"/>
        <v/>
      </c>
      <c r="I2760" s="13" t="str">
        <f t="array" ref="I2760">XLOOKUP(B2760,Ripartizione_Geografica!$C$2:$C$21,Ripartizione_Geografica!$B$2:$B$21)</f>
        <v>Nord-ovest</v>
      </c>
    </row>
    <row r="2761" ht="14.25" customHeight="1">
      <c r="A2761" s="13" t="s">
        <v>2823</v>
      </c>
      <c r="B2761" s="13" t="s">
        <v>23</v>
      </c>
      <c r="C2761" s="13" t="str">
        <f t="array" ref="C2761">XLOOKUP(D2761,Province!$B$2:$B$108,Province!$A$2:$A$108)</f>
        <v>Monza e della Brianza</v>
      </c>
      <c r="D2761" s="13" t="s">
        <v>2771</v>
      </c>
      <c r="E2761" s="13">
        <v>10363.0</v>
      </c>
      <c r="F2761" s="13">
        <f>(Comuni!$E2761/$E$7910)*100</f>
        <v>0.01743938883</v>
      </c>
      <c r="G2761" s="13">
        <f t="array" ref="G2761">Comuni!$E2761/XLOOKUP(B2761,Ripartizione_Geografica!$C$2:$C$21,Ripartizione_Geografica!$D$2:$D$21)*100</f>
        <v>0.1067893523</v>
      </c>
      <c r="H2761" s="13" t="str">
        <f t="shared" si="1"/>
        <v/>
      </c>
      <c r="I2761" s="13" t="str">
        <f t="array" ref="I2761">XLOOKUP(B2761,Ripartizione_Geografica!$C$2:$C$21,Ripartizione_Geografica!$B$2:$B$21)</f>
        <v>Nord-ovest</v>
      </c>
    </row>
    <row r="2762" ht="14.25" customHeight="1">
      <c r="A2762" s="13" t="s">
        <v>2824</v>
      </c>
      <c r="B2762" s="13" t="s">
        <v>23</v>
      </c>
      <c r="C2762" s="13" t="str">
        <f t="array" ref="C2762">XLOOKUP(D2762,Province!$B$2:$B$108,Province!$A$2:$A$108)</f>
        <v>Monza e della Brianza</v>
      </c>
      <c r="D2762" s="13" t="s">
        <v>2771</v>
      </c>
      <c r="E2762" s="13">
        <v>15486.0</v>
      </c>
      <c r="F2762" s="13">
        <f>(Comuni!$E2762/$E$7910)*100</f>
        <v>0.02606063643</v>
      </c>
      <c r="G2762" s="13">
        <f t="array" ref="G2762">Comuni!$E2762/XLOOKUP(B2762,Ripartizione_Geografica!$C$2:$C$21,Ripartizione_Geografica!$D$2:$D$21)*100</f>
        <v>0.1595811937</v>
      </c>
      <c r="H2762" s="13" t="str">
        <f t="shared" si="1"/>
        <v/>
      </c>
      <c r="I2762" s="13" t="str">
        <f t="array" ref="I2762">XLOOKUP(B2762,Ripartizione_Geografica!$C$2:$C$21,Ripartizione_Geografica!$B$2:$B$21)</f>
        <v>Nord-ovest</v>
      </c>
    </row>
    <row r="2763" ht="14.25" customHeight="1">
      <c r="A2763" s="13" t="s">
        <v>2825</v>
      </c>
      <c r="B2763" s="13" t="s">
        <v>23</v>
      </c>
      <c r="C2763" s="13" t="str">
        <f t="array" ref="C2763">XLOOKUP(D2763,Province!$B$2:$B$108,Province!$A$2:$A$108)</f>
        <v>Monza e della Brianza</v>
      </c>
      <c r="D2763" s="13" t="s">
        <v>2771</v>
      </c>
      <c r="E2763" s="13">
        <v>3925.0</v>
      </c>
      <c r="F2763" s="13">
        <f>(Comuni!$E2763/$E$7910)*100</f>
        <v>0.006605191657</v>
      </c>
      <c r="G2763" s="13">
        <f t="array" ref="G2763">Comuni!$E2763/XLOOKUP(B2763,Ripartizione_Geografica!$C$2:$C$21,Ripartizione_Geografica!$D$2:$D$21)*100</f>
        <v>0.04044660888</v>
      </c>
      <c r="H2763" s="13" t="str">
        <f t="shared" si="1"/>
        <v/>
      </c>
      <c r="I2763" s="13" t="str">
        <f t="array" ref="I2763">XLOOKUP(B2763,Ripartizione_Geografica!$C$2:$C$21,Ripartizione_Geografica!$B$2:$B$21)</f>
        <v>Nord-ovest</v>
      </c>
    </row>
    <row r="2764" ht="14.25" customHeight="1">
      <c r="A2764" s="13" t="s">
        <v>2826</v>
      </c>
      <c r="B2764" s="13" t="s">
        <v>11</v>
      </c>
      <c r="C2764" s="13" t="str">
        <f t="array" ref="C2764">XLOOKUP(D2764,Province!$B$2:$B$108,Province!$A$2:$A$108)</f>
        <v>Bolzano</v>
      </c>
      <c r="D2764" s="13" t="s">
        <v>2827</v>
      </c>
      <c r="E2764" s="13">
        <v>1651.0</v>
      </c>
      <c r="F2764" s="13">
        <f>(Comuni!$E2764/$E$7910)*100</f>
        <v>0.002778387624</v>
      </c>
      <c r="G2764" s="13">
        <f t="array" ref="G2764">Comuni!$E2764/XLOOKUP(B2764,Ripartizione_Geografica!$C$2:$C$21,Ripartizione_Geografica!$D$2:$D$21)*100</f>
        <v>0.160848297</v>
      </c>
      <c r="H2764" s="13" t="str">
        <f t="shared" si="1"/>
        <v/>
      </c>
      <c r="I2764" s="13" t="str">
        <f t="array" ref="I2764">XLOOKUP(B2764,Ripartizione_Geografica!$C$2:$C$21,Ripartizione_Geografica!$B$2:$B$21)</f>
        <v>Nord-est</v>
      </c>
    </row>
    <row r="2765" ht="14.25" customHeight="1">
      <c r="A2765" s="13" t="s">
        <v>2828</v>
      </c>
      <c r="B2765" s="13" t="s">
        <v>11</v>
      </c>
      <c r="C2765" s="13" t="str">
        <f t="array" ref="C2765">XLOOKUP(D2765,Province!$B$2:$B$108,Province!$A$2:$A$108)</f>
        <v>Bolzano</v>
      </c>
      <c r="D2765" s="13" t="s">
        <v>2827</v>
      </c>
      <c r="E2765" s="13">
        <v>1035.0</v>
      </c>
      <c r="F2765" s="13">
        <f>(Comuni!$E2765/$E$7910)*100</f>
        <v>0.001741751176</v>
      </c>
      <c r="G2765" s="13">
        <f t="array" ref="G2765">Comuni!$E2765/XLOOKUP(B2765,Ripartizione_Geografica!$C$2:$C$21,Ripartizione_Geografica!$D$2:$D$21)*100</f>
        <v>0.100834638</v>
      </c>
      <c r="H2765" s="13" t="str">
        <f t="shared" si="1"/>
        <v/>
      </c>
      <c r="I2765" s="13" t="str">
        <f t="array" ref="I2765">XLOOKUP(B2765,Ripartizione_Geografica!$C$2:$C$21,Ripartizione_Geografica!$B$2:$B$21)</f>
        <v>Nord-est</v>
      </c>
    </row>
    <row r="2766" ht="14.25" customHeight="1">
      <c r="A2766" s="13" t="s">
        <v>2829</v>
      </c>
      <c r="B2766" s="13" t="s">
        <v>11</v>
      </c>
      <c r="C2766" s="13" t="str">
        <f t="array" ref="C2766">XLOOKUP(D2766,Province!$B$2:$B$108,Province!$A$2:$A$108)</f>
        <v>Bolzano</v>
      </c>
      <c r="D2766" s="13" t="s">
        <v>2827</v>
      </c>
      <c r="E2766" s="13">
        <v>383.0</v>
      </c>
      <c r="F2766" s="13">
        <f>(Comuni!$E2766/$E$7910)*100</f>
        <v>0.0006445320776</v>
      </c>
      <c r="G2766" s="13">
        <f t="array" ref="G2766">Comuni!$E2766/XLOOKUP(B2766,Ripartizione_Geografica!$C$2:$C$21,Ripartizione_Geografica!$D$2:$D$21)*100</f>
        <v>0.0373136873</v>
      </c>
      <c r="H2766" s="13" t="str">
        <f t="shared" si="1"/>
        <v/>
      </c>
      <c r="I2766" s="13" t="str">
        <f t="array" ref="I2766">XLOOKUP(B2766,Ripartizione_Geografica!$C$2:$C$21,Ripartizione_Geografica!$B$2:$B$21)</f>
        <v>Nord-est</v>
      </c>
    </row>
    <row r="2767" ht="14.25" customHeight="1">
      <c r="A2767" s="13" t="s">
        <v>2830</v>
      </c>
      <c r="B2767" s="13" t="s">
        <v>11</v>
      </c>
      <c r="C2767" s="13" t="str">
        <f t="array" ref="C2767">XLOOKUP(D2767,Province!$B$2:$B$108,Province!$A$2:$A$108)</f>
        <v>Bolzano</v>
      </c>
      <c r="D2767" s="13" t="s">
        <v>2827</v>
      </c>
      <c r="E2767" s="13">
        <v>13988.0</v>
      </c>
      <c r="F2767" s="13">
        <f>(Comuni!$E2767/$E$7910)*100</f>
        <v>0.02353972507</v>
      </c>
      <c r="G2767" s="13">
        <f t="array" ref="G2767">Comuni!$E2767/XLOOKUP(B2767,Ripartizione_Geografica!$C$2:$C$21,Ripartizione_Geografica!$D$2:$D$21)*100</f>
        <v>1.362777697</v>
      </c>
      <c r="H2767" s="13" t="str">
        <f t="shared" si="1"/>
        <v/>
      </c>
      <c r="I2767" s="13" t="str">
        <f t="array" ref="I2767">XLOOKUP(B2767,Ripartizione_Geografica!$C$2:$C$21,Ripartizione_Geografica!$B$2:$B$21)</f>
        <v>Nord-est</v>
      </c>
    </row>
    <row r="2768" ht="14.25" customHeight="1">
      <c r="A2768" s="13" t="s">
        <v>2831</v>
      </c>
      <c r="B2768" s="13" t="s">
        <v>11</v>
      </c>
      <c r="C2768" s="13" t="str">
        <f t="array" ref="C2768">XLOOKUP(D2768,Province!$B$2:$B$108,Province!$A$2:$A$108)</f>
        <v>Bolzano</v>
      </c>
      <c r="D2768" s="13" t="s">
        <v>2827</v>
      </c>
      <c r="E2768" s="13">
        <v>739.0</v>
      </c>
      <c r="F2768" s="13">
        <f>(Comuni!$E2768/$E$7910)*100</f>
        <v>0.001243627168</v>
      </c>
      <c r="G2768" s="13">
        <f t="array" ref="G2768">Comuni!$E2768/XLOOKUP(B2768,Ripartizione_Geografica!$C$2:$C$21,Ripartizione_Geografica!$D$2:$D$21)*100</f>
        <v>0.07199690579</v>
      </c>
      <c r="H2768" s="13" t="str">
        <f t="shared" si="1"/>
        <v/>
      </c>
      <c r="I2768" s="13" t="str">
        <f t="array" ref="I2768">XLOOKUP(B2768,Ripartizione_Geografica!$C$2:$C$21,Ripartizione_Geografica!$B$2:$B$21)</f>
        <v>Nord-est</v>
      </c>
    </row>
    <row r="2769" ht="14.25" customHeight="1">
      <c r="A2769" s="13" t="s">
        <v>2832</v>
      </c>
      <c r="B2769" s="13" t="s">
        <v>11</v>
      </c>
      <c r="C2769" s="13" t="str">
        <f t="array" ref="C2769">XLOOKUP(D2769,Province!$B$2:$B$108,Province!$A$2:$A$108)</f>
        <v>Bolzano</v>
      </c>
      <c r="D2769" s="13" t="s">
        <v>2827</v>
      </c>
      <c r="E2769" s="13">
        <v>3360.0</v>
      </c>
      <c r="F2769" s="13">
        <f>(Comuni!$E2769/$E$7910)*100</f>
        <v>0.005654380629</v>
      </c>
      <c r="G2769" s="13">
        <f t="array" ref="G2769">Comuni!$E2769/XLOOKUP(B2769,Ripartizione_Geografica!$C$2:$C$21,Ripartizione_Geografica!$D$2:$D$21)*100</f>
        <v>0.3273472307</v>
      </c>
      <c r="H2769" s="13" t="str">
        <f t="shared" si="1"/>
        <v/>
      </c>
      <c r="I2769" s="13" t="str">
        <f t="array" ref="I2769">XLOOKUP(B2769,Ripartizione_Geografica!$C$2:$C$21,Ripartizione_Geografica!$B$2:$B$21)</f>
        <v>Nord-est</v>
      </c>
    </row>
    <row r="2770" ht="14.25" customHeight="1">
      <c r="A2770" s="13" t="s">
        <v>2833</v>
      </c>
      <c r="B2770" s="13" t="s">
        <v>11</v>
      </c>
      <c r="C2770" s="13" t="str">
        <f t="array" ref="C2770">XLOOKUP(D2770,Province!$B$2:$B$108,Province!$A$2:$A$108)</f>
        <v>Bolzano</v>
      </c>
      <c r="D2770" s="13" t="s">
        <v>2827</v>
      </c>
      <c r="E2770" s="13">
        <v>1596.0</v>
      </c>
      <c r="F2770" s="13">
        <f>(Comuni!$E2770/$E$7910)*100</f>
        <v>0.002685830799</v>
      </c>
      <c r="G2770" s="13">
        <f t="array" ref="G2770">Comuni!$E2770/XLOOKUP(B2770,Ripartizione_Geografica!$C$2:$C$21,Ripartizione_Geografica!$D$2:$D$21)*100</f>
        <v>0.1554899346</v>
      </c>
      <c r="H2770" s="13" t="str">
        <f t="shared" si="1"/>
        <v/>
      </c>
      <c r="I2770" s="13" t="str">
        <f t="array" ref="I2770">XLOOKUP(B2770,Ripartizione_Geografica!$C$2:$C$21,Ripartizione_Geografica!$B$2:$B$21)</f>
        <v>Nord-est</v>
      </c>
    </row>
    <row r="2771" ht="14.25" customHeight="1">
      <c r="A2771" s="13" t="s">
        <v>2834</v>
      </c>
      <c r="B2771" s="13" t="s">
        <v>11</v>
      </c>
      <c r="C2771" s="13" t="str">
        <f t="array" ref="C2771">XLOOKUP(D2771,Province!$B$2:$B$108,Province!$A$2:$A$108)</f>
        <v>Bolzano</v>
      </c>
      <c r="D2771" s="13" t="s">
        <v>2827</v>
      </c>
      <c r="E2771" s="13">
        <v>102575.0</v>
      </c>
      <c r="F2771" s="13">
        <f>(Comuni!$E2771/$E$7910)*100</f>
        <v>0.1726184801</v>
      </c>
      <c r="G2771" s="13">
        <f t="array" ref="G2771">Comuni!$E2771/XLOOKUP(B2771,Ripartizione_Geografica!$C$2:$C$21,Ripartizione_Geografica!$D$2:$D$21)*100</f>
        <v>9.993345888</v>
      </c>
      <c r="H2771" s="13" t="str">
        <f t="shared" si="1"/>
        <v/>
      </c>
      <c r="I2771" s="13" t="str">
        <f t="array" ref="I2771">XLOOKUP(B2771,Ripartizione_Geografica!$C$2:$C$21,Ripartizione_Geografica!$B$2:$B$21)</f>
        <v>Nord-est</v>
      </c>
    </row>
    <row r="2772" ht="14.25" customHeight="1">
      <c r="A2772" s="13" t="s">
        <v>2835</v>
      </c>
      <c r="B2772" s="13" t="s">
        <v>11</v>
      </c>
      <c r="C2772" s="13" t="str">
        <f t="array" ref="C2772">XLOOKUP(D2772,Province!$B$2:$B$108,Province!$A$2:$A$108)</f>
        <v>Bolzano</v>
      </c>
      <c r="D2772" s="13" t="s">
        <v>2827</v>
      </c>
      <c r="E2772" s="13">
        <v>672.0</v>
      </c>
      <c r="F2772" s="13">
        <f>(Comuni!$E2772/$E$7910)*100</f>
        <v>0.001130876126</v>
      </c>
      <c r="G2772" s="13">
        <f t="array" ref="G2772">Comuni!$E2772/XLOOKUP(B2772,Ripartizione_Geografica!$C$2:$C$21,Ripartizione_Geografica!$D$2:$D$21)*100</f>
        <v>0.06546944613</v>
      </c>
      <c r="H2772" s="13" t="str">
        <f t="shared" si="1"/>
        <v/>
      </c>
      <c r="I2772" s="13" t="str">
        <f t="array" ref="I2772">XLOOKUP(B2772,Ripartizione_Geografica!$C$2:$C$21,Ripartizione_Geografica!$B$2:$B$21)</f>
        <v>Nord-est</v>
      </c>
    </row>
    <row r="2773" ht="14.25" customHeight="1">
      <c r="A2773" s="13" t="s">
        <v>2836</v>
      </c>
      <c r="B2773" s="13" t="s">
        <v>11</v>
      </c>
      <c r="C2773" s="13" t="str">
        <f t="array" ref="C2773">XLOOKUP(D2773,Province!$B$2:$B$108,Province!$A$2:$A$108)</f>
        <v>Bolzano</v>
      </c>
      <c r="D2773" s="13" t="s">
        <v>2827</v>
      </c>
      <c r="E2773" s="13">
        <v>2087.0</v>
      </c>
      <c r="F2773" s="13">
        <f>(Comuni!$E2773/$E$7910)*100</f>
        <v>0.003512110825</v>
      </c>
      <c r="G2773" s="13">
        <f t="array" ref="G2773">Comuni!$E2773/XLOOKUP(B2773,Ripartizione_Geografica!$C$2:$C$21,Ripartizione_Geografica!$D$2:$D$21)*100</f>
        <v>0.2033254971</v>
      </c>
      <c r="H2773" s="13" t="str">
        <f t="shared" si="1"/>
        <v/>
      </c>
      <c r="I2773" s="13" t="str">
        <f t="array" ref="I2773">XLOOKUP(B2773,Ripartizione_Geografica!$C$2:$C$21,Ripartizione_Geografica!$B$2:$B$21)</f>
        <v>Nord-est</v>
      </c>
    </row>
    <row r="2774" ht="14.25" customHeight="1">
      <c r="A2774" s="13" t="s">
        <v>2837</v>
      </c>
      <c r="B2774" s="13" t="s">
        <v>11</v>
      </c>
      <c r="C2774" s="13" t="str">
        <f t="array" ref="C2774">XLOOKUP(D2774,Province!$B$2:$B$108,Province!$A$2:$A$108)</f>
        <v>Bolzano</v>
      </c>
      <c r="D2774" s="13" t="s">
        <v>2827</v>
      </c>
      <c r="E2774" s="13">
        <v>20677.0</v>
      </c>
      <c r="F2774" s="13">
        <f>(Comuni!$E2774/$E$7910)*100</f>
        <v>0.03479631793</v>
      </c>
      <c r="G2774" s="13">
        <f t="array" ref="G2774">Comuni!$E2774/XLOOKUP(B2774,Ripartizione_Geografica!$C$2:$C$21,Ripartizione_Geografica!$D$2:$D$21)*100</f>
        <v>2.014451991</v>
      </c>
      <c r="H2774" s="13" t="str">
        <f t="shared" si="1"/>
        <v/>
      </c>
      <c r="I2774" s="13" t="str">
        <f t="array" ref="I2774">XLOOKUP(B2774,Ripartizione_Geografica!$C$2:$C$21,Ripartizione_Geografica!$B$2:$B$21)</f>
        <v>Nord-est</v>
      </c>
    </row>
    <row r="2775" ht="14.25" customHeight="1">
      <c r="A2775" s="13" t="s">
        <v>2838</v>
      </c>
      <c r="B2775" s="13" t="s">
        <v>11</v>
      </c>
      <c r="C2775" s="13" t="str">
        <f t="array" ref="C2775">XLOOKUP(D2775,Province!$B$2:$B$108,Province!$A$2:$A$108)</f>
        <v>Bolzano</v>
      </c>
      <c r="D2775" s="13" t="s">
        <v>2827</v>
      </c>
      <c r="E2775" s="13">
        <v>2628.0</v>
      </c>
      <c r="F2775" s="13">
        <f>(Comuni!$E2775/$E$7910)*100</f>
        <v>0.00442253342</v>
      </c>
      <c r="G2775" s="13">
        <f t="array" ref="G2775">Comuni!$E2775/XLOOKUP(B2775,Ripartizione_Geografica!$C$2:$C$21,Ripartizione_Geografica!$D$2:$D$21)*100</f>
        <v>0.2560322983</v>
      </c>
      <c r="H2775" s="13" t="str">
        <f t="shared" si="1"/>
        <v/>
      </c>
      <c r="I2775" s="13" t="str">
        <f t="array" ref="I2775">XLOOKUP(B2775,Ripartizione_Geografica!$C$2:$C$21,Ripartizione_Geografica!$B$2:$B$21)</f>
        <v>Nord-est</v>
      </c>
    </row>
    <row r="2776" ht="14.25" customHeight="1">
      <c r="A2776" s="13" t="s">
        <v>2839</v>
      </c>
      <c r="B2776" s="13" t="s">
        <v>11</v>
      </c>
      <c r="C2776" s="13" t="str">
        <f t="array" ref="C2776">XLOOKUP(D2776,Province!$B$2:$B$108,Province!$A$2:$A$108)</f>
        <v>Bolzano</v>
      </c>
      <c r="D2776" s="13" t="s">
        <v>2827</v>
      </c>
      <c r="E2776" s="13">
        <v>15397.0</v>
      </c>
      <c r="F2776" s="13">
        <f>(Comuni!$E2776/$E$7910)*100</f>
        <v>0.02591086266</v>
      </c>
      <c r="G2776" s="13">
        <f t="array" ref="G2776">Comuni!$E2776/XLOOKUP(B2776,Ripartizione_Geografica!$C$2:$C$21,Ripartizione_Geografica!$D$2:$D$21)*100</f>
        <v>1.5000492</v>
      </c>
      <c r="H2776" s="13" t="str">
        <f t="shared" si="1"/>
        <v/>
      </c>
      <c r="I2776" s="13" t="str">
        <f t="array" ref="I2776">XLOOKUP(B2776,Ripartizione_Geografica!$C$2:$C$21,Ripartizione_Geografica!$B$2:$B$21)</f>
        <v>Nord-est</v>
      </c>
    </row>
    <row r="2777" ht="14.25" customHeight="1">
      <c r="A2777" s="13" t="s">
        <v>2840</v>
      </c>
      <c r="B2777" s="13" t="s">
        <v>11</v>
      </c>
      <c r="C2777" s="13" t="str">
        <f t="array" ref="C2777">XLOOKUP(D2777,Province!$B$2:$B$108,Province!$A$2:$A$108)</f>
        <v>Bolzano</v>
      </c>
      <c r="D2777" s="13" t="s">
        <v>2827</v>
      </c>
      <c r="E2777" s="13">
        <v>413.0</v>
      </c>
      <c r="F2777" s="13">
        <f>(Comuni!$E2777/$E$7910)*100</f>
        <v>0.0006950176189</v>
      </c>
      <c r="G2777" s="13">
        <f t="array" ref="G2777">Comuni!$E2777/XLOOKUP(B2777,Ripartizione_Geografica!$C$2:$C$21,Ripartizione_Geografica!$D$2:$D$21)*100</f>
        <v>0.04023643043</v>
      </c>
      <c r="H2777" s="13" t="str">
        <f t="shared" si="1"/>
        <v/>
      </c>
      <c r="I2777" s="13" t="str">
        <f t="array" ref="I2777">XLOOKUP(B2777,Ripartizione_Geografica!$C$2:$C$21,Ripartizione_Geografica!$B$2:$B$21)</f>
        <v>Nord-est</v>
      </c>
    </row>
    <row r="2778" ht="14.25" customHeight="1">
      <c r="A2778" s="13" t="s">
        <v>2841</v>
      </c>
      <c r="B2778" s="13" t="s">
        <v>11</v>
      </c>
      <c r="C2778" s="13" t="str">
        <f t="array" ref="C2778">XLOOKUP(D2778,Province!$B$2:$B$108,Province!$A$2:$A$108)</f>
        <v>Bolzano</v>
      </c>
      <c r="D2778" s="13" t="s">
        <v>2827</v>
      </c>
      <c r="E2778" s="13">
        <v>7660.0</v>
      </c>
      <c r="F2778" s="13">
        <f>(Comuni!$E2778/$E$7910)*100</f>
        <v>0.01289064155</v>
      </c>
      <c r="G2778" s="13">
        <f t="array" ref="G2778">Comuni!$E2778/XLOOKUP(B2778,Ripartizione_Geografica!$C$2:$C$21,Ripartizione_Geografica!$D$2:$D$21)*100</f>
        <v>0.7462737461</v>
      </c>
      <c r="H2778" s="13" t="str">
        <f t="shared" si="1"/>
        <v/>
      </c>
      <c r="I2778" s="13" t="str">
        <f t="array" ref="I2778">XLOOKUP(B2778,Ripartizione_Geografica!$C$2:$C$21,Ripartizione_Geografica!$B$2:$B$21)</f>
        <v>Nord-est</v>
      </c>
    </row>
    <row r="2779" ht="14.25" customHeight="1">
      <c r="A2779" s="13" t="s">
        <v>2842</v>
      </c>
      <c r="B2779" s="13" t="s">
        <v>11</v>
      </c>
      <c r="C2779" s="13" t="str">
        <f t="array" ref="C2779">XLOOKUP(D2779,Province!$B$2:$B$108,Province!$A$2:$A$108)</f>
        <v>Bolzano</v>
      </c>
      <c r="D2779" s="13" t="s">
        <v>2827</v>
      </c>
      <c r="E2779" s="13">
        <v>2671.0</v>
      </c>
      <c r="F2779" s="13">
        <f>(Comuni!$E2779/$E$7910)*100</f>
        <v>0.00449489603</v>
      </c>
      <c r="G2779" s="13">
        <f t="array" ref="G2779">Comuni!$E2779/XLOOKUP(B2779,Ripartizione_Geografica!$C$2:$C$21,Ripartizione_Geografica!$D$2:$D$21)*100</f>
        <v>0.2602215634</v>
      </c>
      <c r="H2779" s="13" t="str">
        <f t="shared" si="1"/>
        <v/>
      </c>
      <c r="I2779" s="13" t="str">
        <f t="array" ref="I2779">XLOOKUP(B2779,Ripartizione_Geografica!$C$2:$C$21,Ripartizione_Geografica!$B$2:$B$21)</f>
        <v>Nord-est</v>
      </c>
    </row>
    <row r="2780" ht="14.25" customHeight="1">
      <c r="A2780" s="13" t="s">
        <v>2843</v>
      </c>
      <c r="B2780" s="13" t="s">
        <v>11</v>
      </c>
      <c r="C2780" s="13" t="str">
        <f t="array" ref="C2780">XLOOKUP(D2780,Province!$B$2:$B$108,Province!$A$2:$A$108)</f>
        <v>Bolzano</v>
      </c>
      <c r="D2780" s="13" t="s">
        <v>2827</v>
      </c>
      <c r="E2780" s="13">
        <v>5272.0</v>
      </c>
      <c r="F2780" s="13">
        <f>(Comuni!$E2780/$E$7910)*100</f>
        <v>0.008871992463</v>
      </c>
      <c r="G2780" s="13">
        <f t="array" ref="G2780">Comuni!$E2780/XLOOKUP(B2780,Ripartizione_Geografica!$C$2:$C$21,Ripartizione_Geografica!$D$2:$D$21)*100</f>
        <v>0.5136233929</v>
      </c>
      <c r="H2780" s="13" t="str">
        <f t="shared" si="1"/>
        <v/>
      </c>
      <c r="I2780" s="13" t="str">
        <f t="array" ref="I2780">XLOOKUP(B2780,Ripartizione_Geografica!$C$2:$C$21,Ripartizione_Geografica!$B$2:$B$21)</f>
        <v>Nord-est</v>
      </c>
    </row>
    <row r="2781" ht="14.25" customHeight="1">
      <c r="A2781" s="13" t="s">
        <v>2844</v>
      </c>
      <c r="B2781" s="13" t="s">
        <v>11</v>
      </c>
      <c r="C2781" s="13" t="str">
        <f t="array" ref="C2781">XLOOKUP(D2781,Province!$B$2:$B$108,Province!$A$2:$A$108)</f>
        <v>Bolzano</v>
      </c>
      <c r="D2781" s="13" t="s">
        <v>2827</v>
      </c>
      <c r="E2781" s="13">
        <v>2378.0</v>
      </c>
      <c r="F2781" s="13">
        <f>(Comuni!$E2781/$E$7910)*100</f>
        <v>0.004001820576</v>
      </c>
      <c r="G2781" s="13">
        <f t="array" ref="G2781">Comuni!$E2781/XLOOKUP(B2781,Ripartizione_Geografica!$C$2:$C$21,Ripartizione_Geografica!$D$2:$D$21)*100</f>
        <v>0.2316761055</v>
      </c>
      <c r="H2781" s="13" t="str">
        <f t="shared" si="1"/>
        <v/>
      </c>
      <c r="I2781" s="13" t="str">
        <f t="array" ref="I2781">XLOOKUP(B2781,Ripartizione_Geografica!$C$2:$C$21,Ripartizione_Geografica!$B$2:$B$21)</f>
        <v>Nord-est</v>
      </c>
    </row>
    <row r="2782" ht="14.25" customHeight="1">
      <c r="A2782" s="13" t="s">
        <v>2845</v>
      </c>
      <c r="B2782" s="13" t="s">
        <v>11</v>
      </c>
      <c r="C2782" s="13" t="str">
        <f t="array" ref="C2782">XLOOKUP(D2782,Province!$B$2:$B$108,Province!$A$2:$A$108)</f>
        <v>Bolzano</v>
      </c>
      <c r="D2782" s="13" t="s">
        <v>2827</v>
      </c>
      <c r="E2782" s="13">
        <v>6459.0</v>
      </c>
      <c r="F2782" s="13">
        <f>(Comuni!$E2782/$E$7910)*100</f>
        <v>0.01086953705</v>
      </c>
      <c r="G2782" s="13">
        <f t="array" ref="G2782">Comuni!$E2782/XLOOKUP(B2782,Ripartizione_Geografica!$C$2:$C$21,Ripartizione_Geografica!$D$2:$D$21)*100</f>
        <v>0.6292665961</v>
      </c>
      <c r="H2782" s="13" t="str">
        <f t="shared" si="1"/>
        <v/>
      </c>
      <c r="I2782" s="13" t="str">
        <f t="array" ref="I2782">XLOOKUP(B2782,Ripartizione_Geografica!$C$2:$C$21,Ripartizione_Geografica!$B$2:$B$21)</f>
        <v>Nord-est</v>
      </c>
    </row>
    <row r="2783" ht="14.25" customHeight="1">
      <c r="A2783" s="13" t="s">
        <v>2846</v>
      </c>
      <c r="B2783" s="13" t="s">
        <v>11</v>
      </c>
      <c r="C2783" s="13" t="str">
        <f t="array" ref="C2783">XLOOKUP(D2783,Province!$B$2:$B$108,Province!$A$2:$A$108)</f>
        <v>Bolzano</v>
      </c>
      <c r="D2783" s="13" t="s">
        <v>2827</v>
      </c>
      <c r="E2783" s="13">
        <v>1411.0</v>
      </c>
      <c r="F2783" s="13">
        <f>(Comuni!$E2783/$E$7910)*100</f>
        <v>0.002374503294</v>
      </c>
      <c r="G2783" s="13">
        <f t="array" ref="G2783">Comuni!$E2783/XLOOKUP(B2783,Ripartizione_Geografica!$C$2:$C$21,Ripartizione_Geografica!$D$2:$D$21)*100</f>
        <v>0.1374663519</v>
      </c>
      <c r="H2783" s="13" t="str">
        <f t="shared" si="1"/>
        <v/>
      </c>
      <c r="I2783" s="13" t="str">
        <f t="array" ref="I2783">XLOOKUP(B2783,Ripartizione_Geografica!$C$2:$C$21,Ripartizione_Geografica!$B$2:$B$21)</f>
        <v>Nord-est</v>
      </c>
    </row>
    <row r="2784" ht="14.25" customHeight="1">
      <c r="A2784" s="13" t="s">
        <v>2847</v>
      </c>
      <c r="B2784" s="13" t="s">
        <v>11</v>
      </c>
      <c r="C2784" s="13" t="str">
        <f t="array" ref="C2784">XLOOKUP(D2784,Province!$B$2:$B$108,Province!$A$2:$A$108)</f>
        <v>Bolzano</v>
      </c>
      <c r="D2784" s="13" t="s">
        <v>2827</v>
      </c>
      <c r="E2784" s="13">
        <v>2695.0</v>
      </c>
      <c r="F2784" s="13">
        <f>(Comuni!$E2784/$E$7910)*100</f>
        <v>0.004535284463</v>
      </c>
      <c r="G2784" s="13">
        <f t="array" ref="G2784">Comuni!$E2784/XLOOKUP(B2784,Ripartizione_Geografica!$C$2:$C$21,Ripartizione_Geografica!$D$2:$D$21)*100</f>
        <v>0.2625597579</v>
      </c>
      <c r="H2784" s="13" t="str">
        <f t="shared" si="1"/>
        <v/>
      </c>
      <c r="I2784" s="13" t="str">
        <f t="array" ref="I2784">XLOOKUP(B2784,Ripartizione_Geografica!$C$2:$C$21,Ripartizione_Geografica!$B$2:$B$21)</f>
        <v>Nord-est</v>
      </c>
    </row>
    <row r="2785" ht="14.25" customHeight="1">
      <c r="A2785" s="13" t="s">
        <v>2848</v>
      </c>
      <c r="B2785" s="13" t="s">
        <v>11</v>
      </c>
      <c r="C2785" s="13" t="str">
        <f t="array" ref="C2785">XLOOKUP(D2785,Province!$B$2:$B$108,Province!$A$2:$A$108)</f>
        <v>Bolzano</v>
      </c>
      <c r="D2785" s="13" t="s">
        <v>2827</v>
      </c>
      <c r="E2785" s="13">
        <v>5144.0</v>
      </c>
      <c r="F2785" s="13">
        <f>(Comuni!$E2785/$E$7910)*100</f>
        <v>0.008656587486</v>
      </c>
      <c r="G2785" s="13">
        <f t="array" ref="G2785">Comuni!$E2785/XLOOKUP(B2785,Ripartizione_Geografica!$C$2:$C$21,Ripartizione_Geografica!$D$2:$D$21)*100</f>
        <v>0.5011530222</v>
      </c>
      <c r="H2785" s="13" t="str">
        <f t="shared" si="1"/>
        <v/>
      </c>
      <c r="I2785" s="13" t="str">
        <f t="array" ref="I2785">XLOOKUP(B2785,Ripartizione_Geografica!$C$2:$C$21,Ripartizione_Geografica!$B$2:$B$21)</f>
        <v>Nord-est</v>
      </c>
    </row>
    <row r="2786" ht="14.25" customHeight="1">
      <c r="A2786" s="13" t="s">
        <v>2849</v>
      </c>
      <c r="B2786" s="13" t="s">
        <v>11</v>
      </c>
      <c r="C2786" s="13" t="str">
        <f t="array" ref="C2786">XLOOKUP(D2786,Province!$B$2:$B$108,Province!$A$2:$A$108)</f>
        <v>Bolzano</v>
      </c>
      <c r="D2786" s="13" t="s">
        <v>2827</v>
      </c>
      <c r="E2786" s="13">
        <v>3312.0</v>
      </c>
      <c r="F2786" s="13">
        <f>(Comuni!$E2786/$E$7910)*100</f>
        <v>0.005573603763</v>
      </c>
      <c r="G2786" s="13">
        <f t="array" ref="G2786">Comuni!$E2786/XLOOKUP(B2786,Ripartizione_Geografica!$C$2:$C$21,Ripartizione_Geografica!$D$2:$D$21)*100</f>
        <v>0.3226708416</v>
      </c>
      <c r="H2786" s="13" t="str">
        <f t="shared" si="1"/>
        <v/>
      </c>
      <c r="I2786" s="13" t="str">
        <f t="array" ref="I2786">XLOOKUP(B2786,Ripartizione_Geografica!$C$2:$C$21,Ripartizione_Geografica!$B$2:$B$21)</f>
        <v>Nord-est</v>
      </c>
    </row>
    <row r="2787" ht="14.25" customHeight="1">
      <c r="A2787" s="13" t="s">
        <v>2850</v>
      </c>
      <c r="B2787" s="13" t="s">
        <v>11</v>
      </c>
      <c r="C2787" s="13" t="str">
        <f t="array" ref="C2787">XLOOKUP(D2787,Province!$B$2:$B$108,Province!$A$2:$A$108)</f>
        <v>Bolzano</v>
      </c>
      <c r="D2787" s="13" t="s">
        <v>2827</v>
      </c>
      <c r="E2787" s="13">
        <v>2228.0</v>
      </c>
      <c r="F2787" s="13">
        <f>(Comuni!$E2787/$E$7910)*100</f>
        <v>0.003749392869</v>
      </c>
      <c r="G2787" s="13">
        <f t="array" ref="G2787">Comuni!$E2787/XLOOKUP(B2787,Ripartizione_Geografica!$C$2:$C$21,Ripartizione_Geografica!$D$2:$D$21)*100</f>
        <v>0.2170623898</v>
      </c>
      <c r="H2787" s="13" t="str">
        <f t="shared" si="1"/>
        <v/>
      </c>
      <c r="I2787" s="13" t="str">
        <f t="array" ref="I2787">XLOOKUP(B2787,Ripartizione_Geografica!$C$2:$C$21,Ripartizione_Geografica!$B$2:$B$21)</f>
        <v>Nord-est</v>
      </c>
    </row>
    <row r="2788" ht="14.25" customHeight="1">
      <c r="A2788" s="13" t="s">
        <v>2851</v>
      </c>
      <c r="B2788" s="13" t="s">
        <v>11</v>
      </c>
      <c r="C2788" s="13" t="str">
        <f t="array" ref="C2788">XLOOKUP(D2788,Province!$B$2:$B$108,Province!$A$2:$A$108)</f>
        <v>Bolzano</v>
      </c>
      <c r="D2788" s="13" t="s">
        <v>2827</v>
      </c>
      <c r="E2788" s="13">
        <v>656.0</v>
      </c>
      <c r="F2788" s="13">
        <f>(Comuni!$E2788/$E$7910)*100</f>
        <v>0.001103950504</v>
      </c>
      <c r="G2788" s="13">
        <f t="array" ref="G2788">Comuni!$E2788/XLOOKUP(B2788,Ripartizione_Geografica!$C$2:$C$21,Ripartizione_Geografica!$D$2:$D$21)*100</f>
        <v>0.06391064979</v>
      </c>
      <c r="H2788" s="13" t="str">
        <f t="shared" si="1"/>
        <v/>
      </c>
      <c r="I2788" s="13" t="str">
        <f t="array" ref="I2788">XLOOKUP(B2788,Ripartizione_Geografica!$C$2:$C$21,Ripartizione_Geografica!$B$2:$B$21)</f>
        <v>Nord-est</v>
      </c>
    </row>
    <row r="2789" ht="14.25" customHeight="1">
      <c r="A2789" s="13" t="s">
        <v>2852</v>
      </c>
      <c r="B2789" s="13" t="s">
        <v>11</v>
      </c>
      <c r="C2789" s="13" t="str">
        <f t="array" ref="C2789">XLOOKUP(D2789,Province!$B$2:$B$108,Province!$A$2:$A$108)</f>
        <v>Bolzano</v>
      </c>
      <c r="D2789" s="13" t="s">
        <v>2827</v>
      </c>
      <c r="E2789" s="13">
        <v>1320.0</v>
      </c>
      <c r="F2789" s="13">
        <f>(Comuni!$E2789/$E$7910)*100</f>
        <v>0.002221363818</v>
      </c>
      <c r="G2789" s="13">
        <f t="array" ref="G2789">Comuni!$E2789/XLOOKUP(B2789,Ripartizione_Geografica!$C$2:$C$21,Ripartizione_Geografica!$D$2:$D$21)*100</f>
        <v>0.1286006978</v>
      </c>
      <c r="H2789" s="13" t="str">
        <f t="shared" si="1"/>
        <v/>
      </c>
      <c r="I2789" s="13" t="str">
        <f t="array" ref="I2789">XLOOKUP(B2789,Ripartizione_Geografica!$C$2:$C$21,Ripartizione_Geografica!$B$2:$B$21)</f>
        <v>Nord-est</v>
      </c>
    </row>
    <row r="2790" ht="14.25" customHeight="1">
      <c r="A2790" s="13" t="s">
        <v>2853</v>
      </c>
      <c r="B2790" s="13" t="s">
        <v>11</v>
      </c>
      <c r="C2790" s="13" t="str">
        <f t="array" ref="C2790">XLOOKUP(D2790,Province!$B$2:$B$108,Province!$A$2:$A$108)</f>
        <v>Bolzano</v>
      </c>
      <c r="D2790" s="13" t="s">
        <v>2827</v>
      </c>
      <c r="E2790" s="13">
        <v>2423.0</v>
      </c>
      <c r="F2790" s="13">
        <f>(Comuni!$E2790/$E$7910)*100</f>
        <v>0.004077548888</v>
      </c>
      <c r="G2790" s="13">
        <f t="array" ref="G2790">Comuni!$E2790/XLOOKUP(B2790,Ripartizione_Geografica!$C$2:$C$21,Ripartizione_Geografica!$D$2:$D$21)*100</f>
        <v>0.2360602202</v>
      </c>
      <c r="H2790" s="13" t="str">
        <f t="shared" si="1"/>
        <v/>
      </c>
      <c r="I2790" s="13" t="str">
        <f t="array" ref="I2790">XLOOKUP(B2790,Ripartizione_Geografica!$C$2:$C$21,Ripartizione_Geografica!$B$2:$B$21)</f>
        <v>Nord-est</v>
      </c>
    </row>
    <row r="2791" ht="14.25" customHeight="1">
      <c r="A2791" s="13" t="s">
        <v>2854</v>
      </c>
      <c r="B2791" s="13" t="s">
        <v>11</v>
      </c>
      <c r="C2791" s="13" t="str">
        <f t="array" ref="C2791">XLOOKUP(D2791,Province!$B$2:$B$108,Province!$A$2:$A$108)</f>
        <v>Bolzano</v>
      </c>
      <c r="D2791" s="13" t="s">
        <v>2827</v>
      </c>
      <c r="E2791" s="13">
        <v>3314.0</v>
      </c>
      <c r="F2791" s="13">
        <f>(Comuni!$E2791/$E$7910)*100</f>
        <v>0.005576969465</v>
      </c>
      <c r="G2791" s="13">
        <f t="array" ref="G2791">Comuni!$E2791/XLOOKUP(B2791,Ripartizione_Geografica!$C$2:$C$21,Ripartizione_Geografica!$D$2:$D$21)*100</f>
        <v>0.3228656912</v>
      </c>
      <c r="H2791" s="13" t="str">
        <f t="shared" si="1"/>
        <v/>
      </c>
      <c r="I2791" s="13" t="str">
        <f t="array" ref="I2791">XLOOKUP(B2791,Ripartizione_Geografica!$C$2:$C$21,Ripartizione_Geografica!$B$2:$B$21)</f>
        <v>Nord-est</v>
      </c>
    </row>
    <row r="2792" ht="14.25" customHeight="1">
      <c r="A2792" s="13" t="s">
        <v>2855</v>
      </c>
      <c r="B2792" s="13" t="s">
        <v>11</v>
      </c>
      <c r="C2792" s="13" t="str">
        <f t="array" ref="C2792">XLOOKUP(D2792,Province!$B$2:$B$108,Province!$A$2:$A$108)</f>
        <v>Bolzano</v>
      </c>
      <c r="D2792" s="13" t="s">
        <v>2827</v>
      </c>
      <c r="E2792" s="13">
        <v>4992.0</v>
      </c>
      <c r="F2792" s="13">
        <f>(Comuni!$E2792/$E$7910)*100</f>
        <v>0.008400794077</v>
      </c>
      <c r="G2792" s="13">
        <f t="array" ref="G2792">Comuni!$E2792/XLOOKUP(B2792,Ripartizione_Geografica!$C$2:$C$21,Ripartizione_Geografica!$D$2:$D$21)*100</f>
        <v>0.486344457</v>
      </c>
      <c r="H2792" s="13" t="str">
        <f t="shared" si="1"/>
        <v/>
      </c>
      <c r="I2792" s="13" t="str">
        <f t="array" ref="I2792">XLOOKUP(B2792,Ripartizione_Geografica!$C$2:$C$21,Ripartizione_Geografica!$B$2:$B$21)</f>
        <v>Nord-est</v>
      </c>
    </row>
    <row r="2793" ht="14.25" customHeight="1">
      <c r="A2793" s="13" t="s">
        <v>2856</v>
      </c>
      <c r="B2793" s="13" t="s">
        <v>11</v>
      </c>
      <c r="C2793" s="13" t="str">
        <f t="array" ref="C2793">XLOOKUP(D2793,Province!$B$2:$B$108,Province!$A$2:$A$108)</f>
        <v>Bolzano</v>
      </c>
      <c r="D2793" s="13" t="s">
        <v>2827</v>
      </c>
      <c r="E2793" s="13">
        <v>2668.0</v>
      </c>
      <c r="F2793" s="13">
        <f>(Comuni!$E2793/$E$7910)*100</f>
        <v>0.004489847475</v>
      </c>
      <c r="G2793" s="13">
        <f t="array" ref="G2793">Comuni!$E2793/XLOOKUP(B2793,Ripartizione_Geografica!$C$2:$C$21,Ripartizione_Geografica!$D$2:$D$21)*100</f>
        <v>0.2599292891</v>
      </c>
      <c r="H2793" s="13" t="str">
        <f t="shared" si="1"/>
        <v/>
      </c>
      <c r="I2793" s="13" t="str">
        <f t="array" ref="I2793">XLOOKUP(B2793,Ripartizione_Geografica!$C$2:$C$21,Ripartizione_Geografica!$B$2:$B$21)</f>
        <v>Nord-est</v>
      </c>
    </row>
    <row r="2794" ht="14.25" customHeight="1">
      <c r="A2794" s="13" t="s">
        <v>2857</v>
      </c>
      <c r="B2794" s="13" t="s">
        <v>11</v>
      </c>
      <c r="C2794" s="13" t="str">
        <f t="array" ref="C2794">XLOOKUP(D2794,Province!$B$2:$B$108,Province!$A$2:$A$108)</f>
        <v>Bolzano</v>
      </c>
      <c r="D2794" s="13" t="s">
        <v>2827</v>
      </c>
      <c r="E2794" s="13">
        <v>3451.0</v>
      </c>
      <c r="F2794" s="13">
        <f>(Comuni!$E2794/$E$7910)*100</f>
        <v>0.005807520104</v>
      </c>
      <c r="G2794" s="13">
        <f t="array" ref="G2794">Comuni!$E2794/XLOOKUP(B2794,Ripartizione_Geografica!$C$2:$C$21,Ripartizione_Geografica!$D$2:$D$21)*100</f>
        <v>0.3362128848</v>
      </c>
      <c r="H2794" s="13" t="str">
        <f t="shared" si="1"/>
        <v/>
      </c>
      <c r="I2794" s="13" t="str">
        <f t="array" ref="I2794">XLOOKUP(B2794,Ripartizione_Geografica!$C$2:$C$21,Ripartizione_Geografica!$B$2:$B$21)</f>
        <v>Nord-est</v>
      </c>
    </row>
    <row r="2795" ht="14.25" customHeight="1">
      <c r="A2795" s="13" t="s">
        <v>2858</v>
      </c>
      <c r="B2795" s="13" t="s">
        <v>11</v>
      </c>
      <c r="C2795" s="13" t="str">
        <f t="array" ref="C2795">XLOOKUP(D2795,Province!$B$2:$B$108,Province!$A$2:$A$108)</f>
        <v>Bolzano</v>
      </c>
      <c r="D2795" s="13" t="s">
        <v>2827</v>
      </c>
      <c r="E2795" s="13">
        <v>970.0</v>
      </c>
      <c r="F2795" s="13">
        <f>(Comuni!$E2795/$E$7910)*100</f>
        <v>0.001632365836</v>
      </c>
      <c r="G2795" s="13">
        <f t="array" ref="G2795">Comuni!$E2795/XLOOKUP(B2795,Ripartizione_Geografica!$C$2:$C$21,Ripartizione_Geografica!$D$2:$D$21)*100</f>
        <v>0.0945020279</v>
      </c>
      <c r="H2795" s="13" t="str">
        <f t="shared" si="1"/>
        <v/>
      </c>
      <c r="I2795" s="13" t="str">
        <f t="array" ref="I2795">XLOOKUP(B2795,Ripartizione_Geografica!$C$2:$C$21,Ripartizione_Geografica!$B$2:$B$21)</f>
        <v>Nord-est</v>
      </c>
    </row>
    <row r="2796" ht="14.25" customHeight="1">
      <c r="A2796" s="13" t="s">
        <v>2859</v>
      </c>
      <c r="B2796" s="13" t="s">
        <v>11</v>
      </c>
      <c r="C2796" s="13" t="str">
        <f t="array" ref="C2796">XLOOKUP(D2796,Province!$B$2:$B$108,Province!$A$2:$A$108)</f>
        <v>Bolzano</v>
      </c>
      <c r="D2796" s="13" t="s">
        <v>2827</v>
      </c>
      <c r="E2796" s="13">
        <v>2571.0</v>
      </c>
      <c r="F2796" s="13">
        <f>(Comuni!$E2796/$E$7910)*100</f>
        <v>0.004326610892</v>
      </c>
      <c r="G2796" s="13">
        <f t="array" ref="G2796">Comuni!$E2796/XLOOKUP(B2796,Ripartizione_Geografica!$C$2:$C$21,Ripartizione_Geografica!$D$2:$D$21)*100</f>
        <v>0.2504790863</v>
      </c>
      <c r="H2796" s="13" t="str">
        <f t="shared" si="1"/>
        <v/>
      </c>
      <c r="I2796" s="13" t="str">
        <f t="array" ref="I2796">XLOOKUP(B2796,Ripartizione_Geografica!$C$2:$C$21,Ripartizione_Geografica!$B$2:$B$21)</f>
        <v>Nord-est</v>
      </c>
    </row>
    <row r="2797" ht="14.25" customHeight="1">
      <c r="A2797" s="13" t="s">
        <v>2860</v>
      </c>
      <c r="B2797" s="13" t="s">
        <v>11</v>
      </c>
      <c r="C2797" s="13" t="str">
        <f t="array" ref="C2797">XLOOKUP(D2797,Province!$B$2:$B$108,Province!$A$2:$A$108)</f>
        <v>Bolzano</v>
      </c>
      <c r="D2797" s="13" t="s">
        <v>2827</v>
      </c>
      <c r="E2797" s="13">
        <v>3167.0</v>
      </c>
      <c r="F2797" s="13">
        <f>(Comuni!$E2797/$E$7910)*100</f>
        <v>0.005329590313</v>
      </c>
      <c r="G2797" s="13">
        <f t="array" ref="G2797">Comuni!$E2797/XLOOKUP(B2797,Ripartizione_Geografica!$C$2:$C$21,Ripartizione_Geografica!$D$2:$D$21)*100</f>
        <v>0.3085442498</v>
      </c>
      <c r="H2797" s="13" t="str">
        <f t="shared" si="1"/>
        <v/>
      </c>
      <c r="I2797" s="13" t="str">
        <f t="array" ref="I2797">XLOOKUP(B2797,Ripartizione_Geografica!$C$2:$C$21,Ripartizione_Geografica!$B$2:$B$21)</f>
        <v>Nord-est</v>
      </c>
    </row>
    <row r="2798" ht="14.25" customHeight="1">
      <c r="A2798" s="13" t="s">
        <v>2861</v>
      </c>
      <c r="B2798" s="13" t="s">
        <v>11</v>
      </c>
      <c r="C2798" s="13" t="str">
        <f t="array" ref="C2798">XLOOKUP(D2798,Province!$B$2:$B$108,Province!$A$2:$A$108)</f>
        <v>Bolzano</v>
      </c>
      <c r="D2798" s="13" t="s">
        <v>2827</v>
      </c>
      <c r="E2798" s="13">
        <v>1665.0</v>
      </c>
      <c r="F2798" s="13">
        <f>(Comuni!$E2798/$E$7910)*100</f>
        <v>0.002801947544</v>
      </c>
      <c r="G2798" s="13">
        <f t="array" ref="G2798">Comuni!$E2798/XLOOKUP(B2798,Ripartizione_Geografica!$C$2:$C$21,Ripartizione_Geografica!$D$2:$D$21)*100</f>
        <v>0.1622122438</v>
      </c>
      <c r="H2798" s="13" t="str">
        <f t="shared" si="1"/>
        <v/>
      </c>
      <c r="I2798" s="13" t="str">
        <f t="array" ref="I2798">XLOOKUP(B2798,Ripartizione_Geografica!$C$2:$C$21,Ripartizione_Geografica!$B$2:$B$21)</f>
        <v>Nord-est</v>
      </c>
    </row>
    <row r="2799" ht="14.25" customHeight="1">
      <c r="A2799" s="13" t="s">
        <v>2862</v>
      </c>
      <c r="B2799" s="13" t="s">
        <v>11</v>
      </c>
      <c r="C2799" s="13" t="str">
        <f t="array" ref="C2799">XLOOKUP(D2799,Province!$B$2:$B$108,Province!$A$2:$A$108)</f>
        <v>Bolzano</v>
      </c>
      <c r="D2799" s="13" t="s">
        <v>2827</v>
      </c>
      <c r="E2799" s="13">
        <v>889.0</v>
      </c>
      <c r="F2799" s="13">
        <f>(Comuni!$E2799/$E$7910)*100</f>
        <v>0.001496054875</v>
      </c>
      <c r="G2799" s="13">
        <f t="array" ref="G2799">Comuni!$E2799/XLOOKUP(B2799,Ripartizione_Geografica!$C$2:$C$21,Ripartizione_Geografica!$D$2:$D$21)*100</f>
        <v>0.08661062144</v>
      </c>
      <c r="H2799" s="13" t="str">
        <f t="shared" si="1"/>
        <v/>
      </c>
      <c r="I2799" s="13" t="str">
        <f t="array" ref="I2799">XLOOKUP(B2799,Ripartizione_Geografica!$C$2:$C$21,Ripartizione_Geografica!$B$2:$B$21)</f>
        <v>Nord-est</v>
      </c>
    </row>
    <row r="2800" ht="14.25" customHeight="1">
      <c r="A2800" s="13" t="s">
        <v>2863</v>
      </c>
      <c r="B2800" s="13" t="s">
        <v>11</v>
      </c>
      <c r="C2800" s="13" t="str">
        <f t="array" ref="C2800">XLOOKUP(D2800,Province!$B$2:$B$108,Province!$A$2:$A$108)</f>
        <v>Bolzano</v>
      </c>
      <c r="D2800" s="13" t="s">
        <v>2827</v>
      </c>
      <c r="E2800" s="13">
        <v>5126.0</v>
      </c>
      <c r="F2800" s="13">
        <f>(Comuni!$E2800/$E$7910)*100</f>
        <v>0.008626296162</v>
      </c>
      <c r="G2800" s="13">
        <f t="array" ref="G2800">Comuni!$E2800/XLOOKUP(B2800,Ripartizione_Geografica!$C$2:$C$21,Ripartizione_Geografica!$D$2:$D$21)*100</f>
        <v>0.4993993763</v>
      </c>
      <c r="H2800" s="13" t="str">
        <f t="shared" si="1"/>
        <v/>
      </c>
      <c r="I2800" s="13" t="str">
        <f t="array" ref="I2800">XLOOKUP(B2800,Ripartizione_Geografica!$C$2:$C$21,Ripartizione_Geografica!$B$2:$B$21)</f>
        <v>Nord-est</v>
      </c>
    </row>
    <row r="2801" ht="14.25" customHeight="1">
      <c r="A2801" s="13" t="s">
        <v>2864</v>
      </c>
      <c r="B2801" s="13" t="s">
        <v>11</v>
      </c>
      <c r="C2801" s="13" t="str">
        <f t="array" ref="C2801">XLOOKUP(D2801,Province!$B$2:$B$108,Province!$A$2:$A$108)</f>
        <v>Bolzano</v>
      </c>
      <c r="D2801" s="13" t="s">
        <v>2827</v>
      </c>
      <c r="E2801" s="13">
        <v>4873.0</v>
      </c>
      <c r="F2801" s="13">
        <f>(Comuni!$E2801/$E$7910)*100</f>
        <v>0.008200534763</v>
      </c>
      <c r="G2801" s="13">
        <f t="array" ref="G2801">Comuni!$E2801/XLOOKUP(B2801,Ripartizione_Geografica!$C$2:$C$21,Ripartizione_Geografica!$D$2:$D$21)*100</f>
        <v>0.4747509092</v>
      </c>
      <c r="H2801" s="13" t="str">
        <f t="shared" si="1"/>
        <v/>
      </c>
      <c r="I2801" s="13" t="str">
        <f t="array" ref="I2801">XLOOKUP(B2801,Ripartizione_Geografica!$C$2:$C$21,Ripartizione_Geografica!$B$2:$B$21)</f>
        <v>Nord-est</v>
      </c>
    </row>
    <row r="2802" ht="14.25" customHeight="1">
      <c r="A2802" s="13" t="s">
        <v>2865</v>
      </c>
      <c r="B2802" s="13" t="s">
        <v>11</v>
      </c>
      <c r="C2802" s="13" t="str">
        <f t="array" ref="C2802">XLOOKUP(D2802,Province!$B$2:$B$108,Province!$A$2:$A$108)</f>
        <v>Bolzano</v>
      </c>
      <c r="D2802" s="13" t="s">
        <v>2827</v>
      </c>
      <c r="E2802" s="13">
        <v>2619.0</v>
      </c>
      <c r="F2802" s="13">
        <f>(Comuni!$E2802/$E$7910)*100</f>
        <v>0.004407387758</v>
      </c>
      <c r="G2802" s="13">
        <f t="array" ref="G2802">Comuni!$E2802/XLOOKUP(B2802,Ripartizione_Geografica!$C$2:$C$21,Ripartizione_Geografica!$D$2:$D$21)*100</f>
        <v>0.2551554753</v>
      </c>
      <c r="H2802" s="13" t="str">
        <f t="shared" si="1"/>
        <v/>
      </c>
      <c r="I2802" s="13" t="str">
        <f t="array" ref="I2802">XLOOKUP(B2802,Ripartizione_Geografica!$C$2:$C$21,Ripartizione_Geografica!$B$2:$B$21)</f>
        <v>Nord-est</v>
      </c>
    </row>
    <row r="2803" ht="14.25" customHeight="1">
      <c r="A2803" s="13" t="s">
        <v>2866</v>
      </c>
      <c r="B2803" s="13" t="s">
        <v>11</v>
      </c>
      <c r="C2803" s="13" t="str">
        <f t="array" ref="C2803">XLOOKUP(D2803,Province!$B$2:$B$108,Province!$A$2:$A$108)</f>
        <v>Bolzano</v>
      </c>
      <c r="D2803" s="13" t="s">
        <v>2827</v>
      </c>
      <c r="E2803" s="13">
        <v>16909.0</v>
      </c>
      <c r="F2803" s="13">
        <f>(Comuni!$E2803/$E$7910)*100</f>
        <v>0.02845533394</v>
      </c>
      <c r="G2803" s="13">
        <f t="array" ref="G2803">Comuni!$E2803/XLOOKUP(B2803,Ripartizione_Geografica!$C$2:$C$21,Ripartizione_Geografica!$D$2:$D$21)*100</f>
        <v>1.647355453</v>
      </c>
      <c r="H2803" s="13" t="str">
        <f t="shared" si="1"/>
        <v/>
      </c>
      <c r="I2803" s="13" t="str">
        <f t="array" ref="I2803">XLOOKUP(B2803,Ripartizione_Geografica!$C$2:$C$21,Ripartizione_Geografica!$B$2:$B$21)</f>
        <v>Nord-est</v>
      </c>
    </row>
    <row r="2804" ht="14.25" customHeight="1">
      <c r="A2804" s="13" t="s">
        <v>2867</v>
      </c>
      <c r="B2804" s="13" t="s">
        <v>11</v>
      </c>
      <c r="C2804" s="13" t="str">
        <f t="array" ref="C2804">XLOOKUP(D2804,Province!$B$2:$B$108,Province!$A$2:$A$108)</f>
        <v>Bolzano</v>
      </c>
      <c r="D2804" s="13" t="s">
        <v>2827</v>
      </c>
      <c r="E2804" s="13">
        <v>11251.0</v>
      </c>
      <c r="F2804" s="13">
        <f>(Comuni!$E2804/$E$7910)*100</f>
        <v>0.01893376085</v>
      </c>
      <c r="G2804" s="13">
        <f t="array" ref="G2804">Comuni!$E2804/XLOOKUP(B2804,Ripartizione_Geografica!$C$2:$C$21,Ripartizione_Geografica!$D$2:$D$21)*100</f>
        <v>1.096126099</v>
      </c>
      <c r="H2804" s="13" t="str">
        <f t="shared" si="1"/>
        <v/>
      </c>
      <c r="I2804" s="13" t="str">
        <f t="array" ref="I2804">XLOOKUP(B2804,Ripartizione_Geografica!$C$2:$C$21,Ripartizione_Geografica!$B$2:$B$21)</f>
        <v>Nord-est</v>
      </c>
    </row>
    <row r="2805" ht="14.25" customHeight="1">
      <c r="A2805" s="13" t="s">
        <v>2868</v>
      </c>
      <c r="B2805" s="13" t="s">
        <v>11</v>
      </c>
      <c r="C2805" s="13" t="str">
        <f t="array" ref="C2805">XLOOKUP(D2805,Province!$B$2:$B$108,Province!$A$2:$A$108)</f>
        <v>Bolzano</v>
      </c>
      <c r="D2805" s="13" t="s">
        <v>2827</v>
      </c>
      <c r="E2805" s="13">
        <v>3932.0</v>
      </c>
      <c r="F2805" s="13">
        <f>(Comuni!$E2805/$E$7910)*100</f>
        <v>0.006616971617</v>
      </c>
      <c r="G2805" s="13">
        <f t="array" ref="G2805">Comuni!$E2805/XLOOKUP(B2805,Ripartizione_Geografica!$C$2:$C$21,Ripartizione_Geografica!$D$2:$D$21)*100</f>
        <v>0.3830741997</v>
      </c>
      <c r="H2805" s="13" t="str">
        <f t="shared" si="1"/>
        <v/>
      </c>
      <c r="I2805" s="13" t="str">
        <f t="array" ref="I2805">XLOOKUP(B2805,Ripartizione_Geografica!$C$2:$C$21,Ripartizione_Geografica!$B$2:$B$21)</f>
        <v>Nord-est</v>
      </c>
    </row>
    <row r="2806" ht="14.25" customHeight="1">
      <c r="A2806" s="13" t="s">
        <v>2869</v>
      </c>
      <c r="B2806" s="13" t="s">
        <v>11</v>
      </c>
      <c r="C2806" s="13" t="str">
        <f t="array" ref="C2806">XLOOKUP(D2806,Province!$B$2:$B$108,Province!$A$2:$A$108)</f>
        <v>Bolzano</v>
      </c>
      <c r="D2806" s="13" t="s">
        <v>2827</v>
      </c>
      <c r="E2806" s="13">
        <v>344.0</v>
      </c>
      <c r="F2806" s="13">
        <f>(Comuni!$E2806/$E$7910)*100</f>
        <v>0.0005789008739</v>
      </c>
      <c r="G2806" s="13">
        <f t="array" ref="G2806">Comuni!$E2806/XLOOKUP(B2806,Ripartizione_Geografica!$C$2:$C$21,Ripartizione_Geografica!$D$2:$D$21)*100</f>
        <v>0.03351412123</v>
      </c>
      <c r="H2806" s="13" t="str">
        <f t="shared" si="1"/>
        <v/>
      </c>
      <c r="I2806" s="13" t="str">
        <f t="array" ref="I2806">XLOOKUP(B2806,Ripartizione_Geografica!$C$2:$C$21,Ripartizione_Geografica!$B$2:$B$21)</f>
        <v>Nord-est</v>
      </c>
    </row>
    <row r="2807" ht="14.25" customHeight="1">
      <c r="A2807" s="13" t="s">
        <v>2870</v>
      </c>
      <c r="B2807" s="13" t="s">
        <v>11</v>
      </c>
      <c r="C2807" s="13" t="str">
        <f t="array" ref="C2807">XLOOKUP(D2807,Province!$B$2:$B$108,Province!$A$2:$A$108)</f>
        <v>Bolzano</v>
      </c>
      <c r="D2807" s="13" t="s">
        <v>2827</v>
      </c>
      <c r="E2807" s="13">
        <v>1527.0</v>
      </c>
      <c r="F2807" s="13">
        <f>(Comuni!$E2807/$E$7910)*100</f>
        <v>0.002569714054</v>
      </c>
      <c r="G2807" s="13">
        <f t="array" ref="G2807">Comuni!$E2807/XLOOKUP(B2807,Ripartizione_Geografica!$C$2:$C$21,Ripartizione_Geografica!$D$2:$D$21)*100</f>
        <v>0.1487676254</v>
      </c>
      <c r="H2807" s="13" t="str">
        <f t="shared" si="1"/>
        <v/>
      </c>
      <c r="I2807" s="13" t="str">
        <f t="array" ref="I2807">XLOOKUP(B2807,Ripartizione_Geografica!$C$2:$C$21,Ripartizione_Geografica!$B$2:$B$21)</f>
        <v>Nord-est</v>
      </c>
    </row>
    <row r="2808" ht="14.25" customHeight="1">
      <c r="A2808" s="13" t="s">
        <v>2871</v>
      </c>
      <c r="B2808" s="13" t="s">
        <v>11</v>
      </c>
      <c r="C2808" s="13" t="str">
        <f t="array" ref="C2808">XLOOKUP(D2808,Province!$B$2:$B$108,Province!$A$2:$A$108)</f>
        <v>Bolzano</v>
      </c>
      <c r="D2808" s="13" t="s">
        <v>2827</v>
      </c>
      <c r="E2808" s="13">
        <v>1281.0</v>
      </c>
      <c r="F2808" s="13">
        <f>(Comuni!$E2808/$E$7910)*100</f>
        <v>0.002155732615</v>
      </c>
      <c r="G2808" s="13">
        <f t="array" ref="G2808">Comuni!$E2808/XLOOKUP(B2808,Ripartizione_Geografica!$C$2:$C$21,Ripartizione_Geografica!$D$2:$D$21)*100</f>
        <v>0.1248011317</v>
      </c>
      <c r="H2808" s="13" t="str">
        <f t="shared" si="1"/>
        <v/>
      </c>
      <c r="I2808" s="13" t="str">
        <f t="array" ref="I2808">XLOOKUP(B2808,Ripartizione_Geografica!$C$2:$C$21,Ripartizione_Geografica!$B$2:$B$21)</f>
        <v>Nord-est</v>
      </c>
    </row>
    <row r="2809" ht="14.25" customHeight="1">
      <c r="A2809" s="13" t="s">
        <v>2872</v>
      </c>
      <c r="B2809" s="13" t="s">
        <v>11</v>
      </c>
      <c r="C2809" s="13" t="str">
        <f t="array" ref="C2809">XLOOKUP(D2809,Province!$B$2:$B$108,Province!$A$2:$A$108)</f>
        <v>Bolzano</v>
      </c>
      <c r="D2809" s="13" t="s">
        <v>2827</v>
      </c>
      <c r="E2809" s="13">
        <v>5086.0</v>
      </c>
      <c r="F2809" s="13">
        <f>(Comuni!$E2809/$E$7910)*100</f>
        <v>0.008558982106</v>
      </c>
      <c r="G2809" s="13">
        <f t="array" ref="G2809">Comuni!$E2809/XLOOKUP(B2809,Ripartizione_Geografica!$C$2:$C$21,Ripartizione_Geografica!$D$2:$D$21)*100</f>
        <v>0.4955023854</v>
      </c>
      <c r="H2809" s="13" t="str">
        <f t="shared" si="1"/>
        <v/>
      </c>
      <c r="I2809" s="13" t="str">
        <f t="array" ref="I2809">XLOOKUP(B2809,Ripartizione_Geografica!$C$2:$C$21,Ripartizione_Geografica!$B$2:$B$21)</f>
        <v>Nord-est</v>
      </c>
    </row>
    <row r="2810" ht="14.25" customHeight="1">
      <c r="A2810" s="13" t="s">
        <v>2873</v>
      </c>
      <c r="B2810" s="13" t="s">
        <v>11</v>
      </c>
      <c r="C2810" s="13" t="str">
        <f t="array" ref="C2810">XLOOKUP(D2810,Province!$B$2:$B$108,Province!$A$2:$A$108)</f>
        <v>Bolzano</v>
      </c>
      <c r="D2810" s="13" t="s">
        <v>2827</v>
      </c>
      <c r="E2810" s="13">
        <v>2907.0</v>
      </c>
      <c r="F2810" s="13">
        <f>(Comuni!$E2810/$E$7910)*100</f>
        <v>0.004892048955</v>
      </c>
      <c r="G2810" s="13">
        <f t="array" ref="G2810">Comuni!$E2810/XLOOKUP(B2810,Ripartizione_Geografica!$C$2:$C$21,Ripartizione_Geografica!$D$2:$D$21)*100</f>
        <v>0.2832138094</v>
      </c>
      <c r="H2810" s="13" t="str">
        <f t="shared" si="1"/>
        <v/>
      </c>
      <c r="I2810" s="13" t="str">
        <f t="array" ref="I2810">XLOOKUP(B2810,Ripartizione_Geografica!$C$2:$C$21,Ripartizione_Geografica!$B$2:$B$21)</f>
        <v>Nord-est</v>
      </c>
    </row>
    <row r="2811" ht="14.25" customHeight="1">
      <c r="A2811" s="13" t="s">
        <v>2874</v>
      </c>
      <c r="B2811" s="13" t="s">
        <v>11</v>
      </c>
      <c r="C2811" s="13" t="str">
        <f t="array" ref="C2811">XLOOKUP(D2811,Province!$B$2:$B$108,Province!$A$2:$A$108)</f>
        <v>Bolzano</v>
      </c>
      <c r="D2811" s="13" t="s">
        <v>2827</v>
      </c>
      <c r="E2811" s="13">
        <v>2533.0</v>
      </c>
      <c r="F2811" s="13">
        <f>(Comuni!$E2811/$E$7910)*100</f>
        <v>0.004262662539</v>
      </c>
      <c r="G2811" s="13">
        <f t="array" ref="G2811">Comuni!$E2811/XLOOKUP(B2811,Ripartizione_Geografica!$C$2:$C$21,Ripartizione_Geografica!$D$2:$D$21)*100</f>
        <v>0.246776945</v>
      </c>
      <c r="H2811" s="13" t="str">
        <f t="shared" si="1"/>
        <v/>
      </c>
      <c r="I2811" s="13" t="str">
        <f t="array" ref="I2811">XLOOKUP(B2811,Ripartizione_Geografica!$C$2:$C$21,Ripartizione_Geografica!$B$2:$B$21)</f>
        <v>Nord-est</v>
      </c>
    </row>
    <row r="2812" ht="14.25" customHeight="1">
      <c r="A2812" s="13" t="s">
        <v>2875</v>
      </c>
      <c r="B2812" s="13" t="s">
        <v>11</v>
      </c>
      <c r="C2812" s="13" t="str">
        <f t="array" ref="C2812">XLOOKUP(D2812,Province!$B$2:$B$108,Province!$A$2:$A$108)</f>
        <v>Bolzano</v>
      </c>
      <c r="D2812" s="13" t="s">
        <v>2827</v>
      </c>
      <c r="E2812" s="13">
        <v>879.0</v>
      </c>
      <c r="F2812" s="13">
        <f>(Comuni!$E2812/$E$7910)*100</f>
        <v>0.001479226361</v>
      </c>
      <c r="G2812" s="13">
        <f t="array" ref="G2812">Comuni!$E2812/XLOOKUP(B2812,Ripartizione_Geografica!$C$2:$C$21,Ripartizione_Geografica!$D$2:$D$21)*100</f>
        <v>0.08563637373</v>
      </c>
      <c r="H2812" s="13" t="str">
        <f t="shared" si="1"/>
        <v/>
      </c>
      <c r="I2812" s="13" t="str">
        <f t="array" ref="I2812">XLOOKUP(B2812,Ripartizione_Geografica!$C$2:$C$21,Ripartizione_Geografica!$B$2:$B$21)</f>
        <v>Nord-est</v>
      </c>
    </row>
    <row r="2813" ht="14.25" customHeight="1">
      <c r="A2813" s="13" t="s">
        <v>2876</v>
      </c>
      <c r="B2813" s="13" t="s">
        <v>11</v>
      </c>
      <c r="C2813" s="13" t="str">
        <f t="array" ref="C2813">XLOOKUP(D2813,Province!$B$2:$B$108,Province!$A$2:$A$108)</f>
        <v>Bolzano</v>
      </c>
      <c r="D2813" s="13" t="s">
        <v>2827</v>
      </c>
      <c r="E2813" s="13">
        <v>1648.0</v>
      </c>
      <c r="F2813" s="13">
        <f>(Comuni!$E2813/$E$7910)*100</f>
        <v>0.00277333907</v>
      </c>
      <c r="G2813" s="13">
        <f t="array" ref="G2813">Comuni!$E2813/XLOOKUP(B2813,Ripartizione_Geografica!$C$2:$C$21,Ripartizione_Geografica!$D$2:$D$21)*100</f>
        <v>0.1605560227</v>
      </c>
      <c r="H2813" s="13" t="str">
        <f t="shared" si="1"/>
        <v/>
      </c>
      <c r="I2813" s="13" t="str">
        <f t="array" ref="I2813">XLOOKUP(B2813,Ripartizione_Geografica!$C$2:$C$21,Ripartizione_Geografica!$B$2:$B$21)</f>
        <v>Nord-est</v>
      </c>
    </row>
    <row r="2814" ht="14.25" customHeight="1">
      <c r="A2814" s="13" t="s">
        <v>2877</v>
      </c>
      <c r="B2814" s="13" t="s">
        <v>11</v>
      </c>
      <c r="C2814" s="13" t="str">
        <f t="array" ref="C2814">XLOOKUP(D2814,Province!$B$2:$B$108,Province!$A$2:$A$108)</f>
        <v>Bolzano</v>
      </c>
      <c r="D2814" s="13" t="s">
        <v>2827</v>
      </c>
      <c r="E2814" s="13">
        <v>37368.0</v>
      </c>
      <c r="F2814" s="13">
        <f>(Comuni!$E2814/$E$7910)*100</f>
        <v>0.06288479028</v>
      </c>
      <c r="G2814" s="13">
        <f t="array" ref="G2814">Comuni!$E2814/XLOOKUP(B2814,Ripartizione_Geografica!$C$2:$C$21,Ripartizione_Geografica!$D$2:$D$21)*100</f>
        <v>3.640568844</v>
      </c>
      <c r="H2814" s="13" t="str">
        <f t="shared" si="1"/>
        <v/>
      </c>
      <c r="I2814" s="13" t="str">
        <f t="array" ref="I2814">XLOOKUP(B2814,Ripartizione_Geografica!$C$2:$C$21,Ripartizione_Geografica!$B$2:$B$21)</f>
        <v>Nord-est</v>
      </c>
    </row>
    <row r="2815" ht="14.25" customHeight="1">
      <c r="A2815" s="13" t="s">
        <v>2878</v>
      </c>
      <c r="B2815" s="13" t="s">
        <v>11</v>
      </c>
      <c r="C2815" s="13" t="str">
        <f t="array" ref="C2815">XLOOKUP(D2815,Province!$B$2:$B$108,Province!$A$2:$A$108)</f>
        <v>Bolzano</v>
      </c>
      <c r="D2815" s="13" t="s">
        <v>2827</v>
      </c>
      <c r="E2815" s="13">
        <v>2797.0</v>
      </c>
      <c r="F2815" s="13">
        <f>(Comuni!$E2815/$E$7910)*100</f>
        <v>0.004706935303</v>
      </c>
      <c r="G2815" s="13">
        <f t="array" ref="G2815">Comuni!$E2815/XLOOKUP(B2815,Ripartizione_Geografica!$C$2:$C$21,Ripartizione_Geografica!$D$2:$D$21)*100</f>
        <v>0.2724970846</v>
      </c>
      <c r="H2815" s="13" t="str">
        <f t="shared" si="1"/>
        <v/>
      </c>
      <c r="I2815" s="13" t="str">
        <f t="array" ref="I2815">XLOOKUP(B2815,Ripartizione_Geografica!$C$2:$C$21,Ripartizione_Geografica!$B$2:$B$21)</f>
        <v>Nord-est</v>
      </c>
    </row>
    <row r="2816" ht="14.25" customHeight="1">
      <c r="A2816" s="13" t="s">
        <v>2879</v>
      </c>
      <c r="B2816" s="13" t="s">
        <v>11</v>
      </c>
      <c r="C2816" s="13" t="str">
        <f t="array" ref="C2816">XLOOKUP(D2816,Province!$B$2:$B$108,Province!$A$2:$A$108)</f>
        <v>Bolzano</v>
      </c>
      <c r="D2816" s="13" t="s">
        <v>2827</v>
      </c>
      <c r="E2816" s="13">
        <v>1627.0</v>
      </c>
      <c r="F2816" s="13">
        <f>(Comuni!$E2816/$E$7910)*100</f>
        <v>0.002737999191</v>
      </c>
      <c r="G2816" s="13">
        <f t="array" ref="G2816">Comuni!$E2816/XLOOKUP(B2816,Ripartizione_Geografica!$C$2:$C$21,Ripartizione_Geografica!$D$2:$D$21)*100</f>
        <v>0.1585101025</v>
      </c>
      <c r="H2816" s="13" t="str">
        <f t="shared" si="1"/>
        <v/>
      </c>
      <c r="I2816" s="13" t="str">
        <f t="array" ref="I2816">XLOOKUP(B2816,Ripartizione_Geografica!$C$2:$C$21,Ripartizione_Geografica!$B$2:$B$21)</f>
        <v>Nord-est</v>
      </c>
    </row>
    <row r="2817" ht="14.25" customHeight="1">
      <c r="A2817" s="13" t="s">
        <v>2880</v>
      </c>
      <c r="B2817" s="13" t="s">
        <v>11</v>
      </c>
      <c r="C2817" s="13" t="str">
        <f t="array" ref="C2817">XLOOKUP(D2817,Province!$B$2:$B$108,Province!$A$2:$A$108)</f>
        <v>Bolzano</v>
      </c>
      <c r="D2817" s="13" t="s">
        <v>2827</v>
      </c>
      <c r="E2817" s="13">
        <v>2171.0</v>
      </c>
      <c r="F2817" s="13">
        <f>(Comuni!$E2817/$E$7910)*100</f>
        <v>0.003653470341</v>
      </c>
      <c r="G2817" s="13">
        <f t="array" ref="G2817">Comuni!$E2817/XLOOKUP(B2817,Ripartizione_Geografica!$C$2:$C$21,Ripartizione_Geografica!$D$2:$D$21)*100</f>
        <v>0.2115091779</v>
      </c>
      <c r="H2817" s="13" t="str">
        <f t="shared" si="1"/>
        <v/>
      </c>
      <c r="I2817" s="13" t="str">
        <f t="array" ref="I2817">XLOOKUP(B2817,Ripartizione_Geografica!$C$2:$C$21,Ripartizione_Geografica!$B$2:$B$21)</f>
        <v>Nord-est</v>
      </c>
    </row>
    <row r="2818" ht="14.25" customHeight="1">
      <c r="A2818" s="13" t="s">
        <v>2881</v>
      </c>
      <c r="B2818" s="13" t="s">
        <v>11</v>
      </c>
      <c r="C2818" s="13" t="str">
        <f t="array" ref="C2818">XLOOKUP(D2818,Province!$B$2:$B$108,Province!$A$2:$A$108)</f>
        <v>Bolzano</v>
      </c>
      <c r="D2818" s="13" t="s">
        <v>2827</v>
      </c>
      <c r="E2818" s="13">
        <v>1831.0</v>
      </c>
      <c r="F2818" s="13">
        <f>(Comuni!$E2818/$E$7910)*100</f>
        <v>0.003081300872</v>
      </c>
      <c r="G2818" s="13">
        <f t="array" ref="G2818">Comuni!$E2818/XLOOKUP(B2818,Ripartizione_Geografica!$C$2:$C$21,Ripartizione_Geografica!$D$2:$D$21)*100</f>
        <v>0.1783847558</v>
      </c>
      <c r="H2818" s="13" t="str">
        <f t="shared" si="1"/>
        <v/>
      </c>
      <c r="I2818" s="13" t="str">
        <f t="array" ref="I2818">XLOOKUP(B2818,Ripartizione_Geografica!$C$2:$C$21,Ripartizione_Geografica!$B$2:$B$21)</f>
        <v>Nord-est</v>
      </c>
    </row>
    <row r="2819" ht="14.25" customHeight="1">
      <c r="A2819" s="13" t="s">
        <v>2882</v>
      </c>
      <c r="B2819" s="13" t="s">
        <v>11</v>
      </c>
      <c r="C2819" s="13" t="str">
        <f t="array" ref="C2819">XLOOKUP(D2819,Province!$B$2:$B$108,Province!$A$2:$A$108)</f>
        <v>Bolzano</v>
      </c>
      <c r="D2819" s="13" t="s">
        <v>2827</v>
      </c>
      <c r="E2819" s="13">
        <v>5554.0</v>
      </c>
      <c r="F2819" s="13">
        <f>(Comuni!$E2819/$E$7910)*100</f>
        <v>0.009346556551</v>
      </c>
      <c r="G2819" s="13">
        <f t="array" ref="G2819">Comuni!$E2819/XLOOKUP(B2819,Ripartizione_Geografica!$C$2:$C$21,Ripartizione_Geografica!$D$2:$D$21)*100</f>
        <v>0.5410971783</v>
      </c>
      <c r="H2819" s="13" t="str">
        <f t="shared" si="1"/>
        <v/>
      </c>
      <c r="I2819" s="13" t="str">
        <f t="array" ref="I2819">XLOOKUP(B2819,Ripartizione_Geografica!$C$2:$C$21,Ripartizione_Geografica!$B$2:$B$21)</f>
        <v>Nord-est</v>
      </c>
    </row>
    <row r="2820" ht="14.25" customHeight="1">
      <c r="A2820" s="13" t="s">
        <v>2883</v>
      </c>
      <c r="B2820" s="13" t="s">
        <v>11</v>
      </c>
      <c r="C2820" s="13" t="str">
        <f t="array" ref="C2820">XLOOKUP(D2820,Province!$B$2:$B$108,Province!$A$2:$A$108)</f>
        <v>Bolzano</v>
      </c>
      <c r="D2820" s="13" t="s">
        <v>2827</v>
      </c>
      <c r="E2820" s="13">
        <v>2886.0</v>
      </c>
      <c r="F2820" s="13">
        <f>(Comuni!$E2820/$E$7910)*100</f>
        <v>0.004856709076</v>
      </c>
      <c r="G2820" s="13">
        <f t="array" ref="G2820">Comuni!$E2820/XLOOKUP(B2820,Ripartizione_Geografica!$C$2:$C$21,Ripartizione_Geografica!$D$2:$D$21)*100</f>
        <v>0.2811678892</v>
      </c>
      <c r="H2820" s="13" t="str">
        <f t="shared" si="1"/>
        <v/>
      </c>
      <c r="I2820" s="13" t="str">
        <f t="array" ref="I2820">XLOOKUP(B2820,Ripartizione_Geografica!$C$2:$C$21,Ripartizione_Geografica!$B$2:$B$21)</f>
        <v>Nord-est</v>
      </c>
    </row>
    <row r="2821" ht="14.25" customHeight="1">
      <c r="A2821" s="13" t="s">
        <v>2884</v>
      </c>
      <c r="B2821" s="13" t="s">
        <v>11</v>
      </c>
      <c r="C2821" s="13" t="str">
        <f t="array" ref="C2821">XLOOKUP(D2821,Province!$B$2:$B$108,Province!$A$2:$A$108)</f>
        <v>Bolzano</v>
      </c>
      <c r="D2821" s="13" t="s">
        <v>2827</v>
      </c>
      <c r="E2821" s="13">
        <v>1903.0</v>
      </c>
      <c r="F2821" s="13">
        <f>(Comuni!$E2821/$E$7910)*100</f>
        <v>0.003202466172</v>
      </c>
      <c r="G2821" s="13">
        <f t="array" ref="G2821">Comuni!$E2821/XLOOKUP(B2821,Ripartizione_Geografica!$C$2:$C$21,Ripartizione_Geografica!$D$2:$D$21)*100</f>
        <v>0.1853993393</v>
      </c>
      <c r="H2821" s="13" t="str">
        <f t="shared" si="1"/>
        <v/>
      </c>
      <c r="I2821" s="13" t="str">
        <f t="array" ref="I2821">XLOOKUP(B2821,Ripartizione_Geografica!$C$2:$C$21,Ripartizione_Geografica!$B$2:$B$21)</f>
        <v>Nord-est</v>
      </c>
    </row>
    <row r="2822" ht="14.25" customHeight="1">
      <c r="A2822" s="13" t="s">
        <v>2885</v>
      </c>
      <c r="B2822" s="13" t="s">
        <v>11</v>
      </c>
      <c r="C2822" s="13" t="str">
        <f t="array" ref="C2822">XLOOKUP(D2822,Province!$B$2:$B$108,Province!$A$2:$A$108)</f>
        <v>Bolzano</v>
      </c>
      <c r="D2822" s="13" t="s">
        <v>2827</v>
      </c>
      <c r="E2822" s="13">
        <v>3898.0</v>
      </c>
      <c r="F2822" s="13">
        <f>(Comuni!$E2822/$E$7910)*100</f>
        <v>0.00655975467</v>
      </c>
      <c r="G2822" s="13">
        <f t="array" ref="G2822">Comuni!$E2822/XLOOKUP(B2822,Ripartizione_Geografica!$C$2:$C$21,Ripartizione_Geografica!$D$2:$D$21)*100</f>
        <v>0.3797617575</v>
      </c>
      <c r="H2822" s="13" t="str">
        <f t="shared" si="1"/>
        <v/>
      </c>
      <c r="I2822" s="13" t="str">
        <f t="array" ref="I2822">XLOOKUP(B2822,Ripartizione_Geografica!$C$2:$C$21,Ripartizione_Geografica!$B$2:$B$21)</f>
        <v>Nord-est</v>
      </c>
    </row>
    <row r="2823" ht="14.25" customHeight="1">
      <c r="A2823" s="13" t="s">
        <v>2886</v>
      </c>
      <c r="B2823" s="13" t="s">
        <v>11</v>
      </c>
      <c r="C2823" s="13" t="str">
        <f t="array" ref="C2823">XLOOKUP(D2823,Province!$B$2:$B$108,Province!$A$2:$A$108)</f>
        <v>Bolzano</v>
      </c>
      <c r="D2823" s="13" t="s">
        <v>2827</v>
      </c>
      <c r="E2823" s="13">
        <v>3554.0</v>
      </c>
      <c r="F2823" s="13">
        <f>(Comuni!$E2823/$E$7910)*100</f>
        <v>0.005980853796</v>
      </c>
      <c r="G2823" s="13">
        <f t="array" ref="G2823">Comuni!$E2823/XLOOKUP(B2823,Ripartizione_Geografica!$C$2:$C$21,Ripartizione_Geografica!$D$2:$D$21)*100</f>
        <v>0.3462476362</v>
      </c>
      <c r="H2823" s="13" t="str">
        <f t="shared" si="1"/>
        <v/>
      </c>
      <c r="I2823" s="13" t="str">
        <f t="array" ref="I2823">XLOOKUP(B2823,Ripartizione_Geografica!$C$2:$C$21,Ripartizione_Geografica!$B$2:$B$21)</f>
        <v>Nord-est</v>
      </c>
    </row>
    <row r="2824" ht="14.25" customHeight="1">
      <c r="A2824" s="13" t="s">
        <v>2887</v>
      </c>
      <c r="B2824" s="13" t="s">
        <v>11</v>
      </c>
      <c r="C2824" s="13" t="str">
        <f t="array" ref="C2824">XLOOKUP(D2824,Province!$B$2:$B$108,Province!$A$2:$A$108)</f>
        <v>Bolzano</v>
      </c>
      <c r="D2824" s="13" t="s">
        <v>2827</v>
      </c>
      <c r="E2824" s="13">
        <v>4653.0</v>
      </c>
      <c r="F2824" s="13">
        <f>(Comuni!$E2824/$E$7910)*100</f>
        <v>0.00783030746</v>
      </c>
      <c r="G2824" s="13">
        <f t="array" ref="G2824">Comuni!$E2824/XLOOKUP(B2824,Ripartizione_Geografica!$C$2:$C$21,Ripartizione_Geografica!$D$2:$D$21)*100</f>
        <v>0.4533174596</v>
      </c>
      <c r="H2824" s="13" t="str">
        <f t="shared" si="1"/>
        <v/>
      </c>
      <c r="I2824" s="13" t="str">
        <f t="array" ref="I2824">XLOOKUP(B2824,Ripartizione_Geografica!$C$2:$C$21,Ripartizione_Geografica!$B$2:$B$21)</f>
        <v>Nord-est</v>
      </c>
    </row>
    <row r="2825" ht="14.25" customHeight="1">
      <c r="A2825" s="13" t="s">
        <v>2888</v>
      </c>
      <c r="B2825" s="13" t="s">
        <v>11</v>
      </c>
      <c r="C2825" s="13" t="str">
        <f t="array" ref="C2825">XLOOKUP(D2825,Province!$B$2:$B$108,Province!$A$2:$A$108)</f>
        <v>Bolzano</v>
      </c>
      <c r="D2825" s="13" t="s">
        <v>2827</v>
      </c>
      <c r="E2825" s="13">
        <v>3536.0</v>
      </c>
      <c r="F2825" s="13">
        <f>(Comuni!$E2825/$E$7910)*100</f>
        <v>0.005950562471</v>
      </c>
      <c r="G2825" s="13">
        <f t="array" ref="G2825">Comuni!$E2825/XLOOKUP(B2825,Ripartizione_Geografica!$C$2:$C$21,Ripartizione_Geografica!$D$2:$D$21)*100</f>
        <v>0.3444939904</v>
      </c>
      <c r="H2825" s="13" t="str">
        <f t="shared" si="1"/>
        <v/>
      </c>
      <c r="I2825" s="13" t="str">
        <f t="array" ref="I2825">XLOOKUP(B2825,Ripartizione_Geografica!$C$2:$C$21,Ripartizione_Geografica!$B$2:$B$21)</f>
        <v>Nord-est</v>
      </c>
    </row>
    <row r="2826" ht="14.25" customHeight="1">
      <c r="A2826" s="13" t="s">
        <v>2889</v>
      </c>
      <c r="B2826" s="13" t="s">
        <v>11</v>
      </c>
      <c r="C2826" s="13" t="str">
        <f t="array" ref="C2826">XLOOKUP(D2826,Province!$B$2:$B$108,Province!$A$2:$A$108)</f>
        <v>Bolzano</v>
      </c>
      <c r="D2826" s="13" t="s">
        <v>2827</v>
      </c>
      <c r="E2826" s="13">
        <v>1460.0</v>
      </c>
      <c r="F2826" s="13">
        <f>(Comuni!$E2826/$E$7910)*100</f>
        <v>0.002456963011</v>
      </c>
      <c r="G2826" s="13">
        <f t="array" ref="G2826">Comuni!$E2826/XLOOKUP(B2826,Ripartizione_Geografica!$C$2:$C$21,Ripartizione_Geografica!$D$2:$D$21)*100</f>
        <v>0.1422401657</v>
      </c>
      <c r="H2826" s="13" t="str">
        <f t="shared" si="1"/>
        <v/>
      </c>
      <c r="I2826" s="13" t="str">
        <f t="array" ref="I2826">XLOOKUP(B2826,Ripartizione_Geografica!$C$2:$C$21,Ripartizione_Geografica!$B$2:$B$21)</f>
        <v>Nord-est</v>
      </c>
    </row>
    <row r="2827" ht="14.25" customHeight="1">
      <c r="A2827" s="13" t="s">
        <v>2890</v>
      </c>
      <c r="B2827" s="13" t="s">
        <v>11</v>
      </c>
      <c r="C2827" s="13" t="str">
        <f t="array" ref="C2827">XLOOKUP(D2827,Province!$B$2:$B$108,Province!$A$2:$A$108)</f>
        <v>Bolzano</v>
      </c>
      <c r="D2827" s="13" t="s">
        <v>2827</v>
      </c>
      <c r="E2827" s="13">
        <v>692.0</v>
      </c>
      <c r="F2827" s="13">
        <f>(Comuni!$E2827/$E$7910)*100</f>
        <v>0.001164533153</v>
      </c>
      <c r="G2827" s="13">
        <f t="array" ref="G2827">Comuni!$E2827/XLOOKUP(B2827,Ripartizione_Geografica!$C$2:$C$21,Ripartizione_Geografica!$D$2:$D$21)*100</f>
        <v>0.06741794155</v>
      </c>
      <c r="H2827" s="13" t="str">
        <f t="shared" si="1"/>
        <v/>
      </c>
      <c r="I2827" s="13" t="str">
        <f t="array" ref="I2827">XLOOKUP(B2827,Ripartizione_Geografica!$C$2:$C$21,Ripartizione_Geografica!$B$2:$B$21)</f>
        <v>Nord-est</v>
      </c>
    </row>
    <row r="2828" ht="14.25" customHeight="1">
      <c r="A2828" s="13" t="s">
        <v>2891</v>
      </c>
      <c r="B2828" s="13" t="s">
        <v>11</v>
      </c>
      <c r="C2828" s="13" t="str">
        <f t="array" ref="C2828">XLOOKUP(D2828,Province!$B$2:$B$108,Province!$A$2:$A$108)</f>
        <v>Bolzano</v>
      </c>
      <c r="D2828" s="13" t="s">
        <v>2827</v>
      </c>
      <c r="E2828" s="13">
        <v>195.0</v>
      </c>
      <c r="F2828" s="13">
        <f>(Comuni!$E2828/$E$7910)*100</f>
        <v>0.0003281560186</v>
      </c>
      <c r="G2828" s="13">
        <f t="array" ref="G2828">Comuni!$E2828/XLOOKUP(B2828,Ripartizione_Geografica!$C$2:$C$21,Ripartizione_Geografica!$D$2:$D$21)*100</f>
        <v>0.01899783035</v>
      </c>
      <c r="H2828" s="13" t="str">
        <f t="shared" si="1"/>
        <v/>
      </c>
      <c r="I2828" s="13" t="str">
        <f t="array" ref="I2828">XLOOKUP(B2828,Ripartizione_Geografica!$C$2:$C$21,Ripartizione_Geografica!$B$2:$B$21)</f>
        <v>Nord-est</v>
      </c>
    </row>
    <row r="2829" ht="14.25" customHeight="1">
      <c r="A2829" s="13" t="s">
        <v>2892</v>
      </c>
      <c r="B2829" s="13" t="s">
        <v>11</v>
      </c>
      <c r="C2829" s="13" t="str">
        <f t="array" ref="C2829">XLOOKUP(D2829,Province!$B$2:$B$108,Province!$A$2:$A$108)</f>
        <v>Bolzano</v>
      </c>
      <c r="D2829" s="13" t="s">
        <v>2827</v>
      </c>
      <c r="E2829" s="13">
        <v>1763.0</v>
      </c>
      <c r="F2829" s="13">
        <f>(Comuni!$E2829/$E$7910)*100</f>
        <v>0.002966866979</v>
      </c>
      <c r="G2829" s="13">
        <f t="array" ref="G2829">Comuni!$E2829/XLOOKUP(B2829,Ripartizione_Geografica!$C$2:$C$21,Ripartizione_Geografica!$D$2:$D$21)*100</f>
        <v>0.1717598713</v>
      </c>
      <c r="H2829" s="13" t="str">
        <f t="shared" si="1"/>
        <v/>
      </c>
      <c r="I2829" s="13" t="str">
        <f t="array" ref="I2829">XLOOKUP(B2829,Ripartizione_Geografica!$C$2:$C$21,Ripartizione_Geografica!$B$2:$B$21)</f>
        <v>Nord-est</v>
      </c>
    </row>
    <row r="2830" ht="14.25" customHeight="1">
      <c r="A2830" s="13" t="s">
        <v>2893</v>
      </c>
      <c r="B2830" s="13" t="s">
        <v>11</v>
      </c>
      <c r="C2830" s="13" t="str">
        <f t="array" ref="C2830">XLOOKUP(D2830,Province!$B$2:$B$108,Province!$A$2:$A$108)</f>
        <v>Bolzano</v>
      </c>
      <c r="D2830" s="13" t="s">
        <v>2827</v>
      </c>
      <c r="E2830" s="13">
        <v>3356.0</v>
      </c>
      <c r="F2830" s="13">
        <f>(Comuni!$E2830/$E$7910)*100</f>
        <v>0.005647649223</v>
      </c>
      <c r="G2830" s="13">
        <f t="array" ref="G2830">Comuni!$E2830/XLOOKUP(B2830,Ripartizione_Geografica!$C$2:$C$21,Ripartizione_Geografica!$D$2:$D$21)*100</f>
        <v>0.3269575316</v>
      </c>
      <c r="H2830" s="13" t="str">
        <f t="shared" si="1"/>
        <v/>
      </c>
      <c r="I2830" s="13" t="str">
        <f t="array" ref="I2830">XLOOKUP(B2830,Ripartizione_Geografica!$C$2:$C$21,Ripartizione_Geografica!$B$2:$B$21)</f>
        <v>Nord-est</v>
      </c>
    </row>
    <row r="2831" ht="14.25" customHeight="1">
      <c r="A2831" s="13" t="s">
        <v>2894</v>
      </c>
      <c r="B2831" s="13" t="s">
        <v>11</v>
      </c>
      <c r="C2831" s="13" t="str">
        <f t="array" ref="C2831">XLOOKUP(D2831,Province!$B$2:$B$108,Province!$A$2:$A$108)</f>
        <v>Bolzano</v>
      </c>
      <c r="D2831" s="13" t="s">
        <v>2827</v>
      </c>
      <c r="E2831" s="13">
        <v>604.0</v>
      </c>
      <c r="F2831" s="13">
        <f>(Comuni!$E2831/$E$7910)*100</f>
        <v>0.001016442232</v>
      </c>
      <c r="G2831" s="13">
        <f t="array" ref="G2831">Comuni!$E2831/XLOOKUP(B2831,Ripartizione_Geografica!$C$2:$C$21,Ripartizione_Geografica!$D$2:$D$21)*100</f>
        <v>0.0588445617</v>
      </c>
      <c r="H2831" s="13" t="str">
        <f t="shared" si="1"/>
        <v/>
      </c>
      <c r="I2831" s="13" t="str">
        <f t="array" ref="I2831">XLOOKUP(B2831,Ripartizione_Geografica!$C$2:$C$21,Ripartizione_Geografica!$B$2:$B$21)</f>
        <v>Nord-est</v>
      </c>
    </row>
    <row r="2832" ht="14.25" customHeight="1">
      <c r="A2832" s="13" t="s">
        <v>2895</v>
      </c>
      <c r="B2832" s="13" t="s">
        <v>11</v>
      </c>
      <c r="C2832" s="13" t="str">
        <f t="array" ref="C2832">XLOOKUP(D2832,Province!$B$2:$B$108,Province!$A$2:$A$108)</f>
        <v>Bolzano</v>
      </c>
      <c r="D2832" s="13" t="s">
        <v>2827</v>
      </c>
      <c r="E2832" s="13">
        <v>267.0</v>
      </c>
      <c r="F2832" s="13">
        <f>(Comuni!$E2832/$E$7910)*100</f>
        <v>0.0004493213178</v>
      </c>
      <c r="G2832" s="13">
        <f t="array" ref="G2832">Comuni!$E2832/XLOOKUP(B2832,Ripartizione_Geografica!$C$2:$C$21,Ripartizione_Geografica!$D$2:$D$21)*100</f>
        <v>0.02601241386</v>
      </c>
      <c r="H2832" s="13" t="str">
        <f t="shared" si="1"/>
        <v/>
      </c>
      <c r="I2832" s="13" t="str">
        <f t="array" ref="I2832">XLOOKUP(B2832,Ripartizione_Geografica!$C$2:$C$21,Ripartizione_Geografica!$B$2:$B$21)</f>
        <v>Nord-est</v>
      </c>
    </row>
    <row r="2833" ht="14.25" customHeight="1">
      <c r="A2833" s="13" t="s">
        <v>2896</v>
      </c>
      <c r="B2833" s="13" t="s">
        <v>11</v>
      </c>
      <c r="C2833" s="13" t="str">
        <f t="array" ref="C2833">XLOOKUP(D2833,Province!$B$2:$B$108,Province!$A$2:$A$108)</f>
        <v>Bolzano</v>
      </c>
      <c r="D2833" s="13" t="s">
        <v>2827</v>
      </c>
      <c r="E2833" s="13">
        <v>4389.0</v>
      </c>
      <c r="F2833" s="13">
        <f>(Comuni!$E2833/$E$7910)*100</f>
        <v>0.007386034696</v>
      </c>
      <c r="G2833" s="13">
        <f t="array" ref="G2833">Comuni!$E2833/XLOOKUP(B2833,Ripartizione_Geografica!$C$2:$C$21,Ripartizione_Geografica!$D$2:$D$21)*100</f>
        <v>0.42759732</v>
      </c>
      <c r="H2833" s="13" t="str">
        <f t="shared" si="1"/>
        <v/>
      </c>
      <c r="I2833" s="13" t="str">
        <f t="array" ref="I2833">XLOOKUP(B2833,Ripartizione_Geografica!$C$2:$C$21,Ripartizione_Geografica!$B$2:$B$21)</f>
        <v>Nord-est</v>
      </c>
    </row>
    <row r="2834" ht="14.25" customHeight="1">
      <c r="A2834" s="13" t="s">
        <v>2897</v>
      </c>
      <c r="B2834" s="13" t="s">
        <v>11</v>
      </c>
      <c r="C2834" s="13" t="str">
        <f t="array" ref="C2834">XLOOKUP(D2834,Province!$B$2:$B$108,Province!$A$2:$A$108)</f>
        <v>Bolzano</v>
      </c>
      <c r="D2834" s="13" t="s">
        <v>2827</v>
      </c>
      <c r="E2834" s="13">
        <v>2869.0</v>
      </c>
      <c r="F2834" s="13">
        <f>(Comuni!$E2834/$E$7910)*100</f>
        <v>0.004828100602</v>
      </c>
      <c r="G2834" s="13">
        <f t="array" ref="G2834">Comuni!$E2834/XLOOKUP(B2834,Ripartizione_Geografica!$C$2:$C$21,Ripartizione_Geografica!$D$2:$D$21)*100</f>
        <v>0.2795116681</v>
      </c>
      <c r="H2834" s="13" t="str">
        <f t="shared" si="1"/>
        <v/>
      </c>
      <c r="I2834" s="13" t="str">
        <f t="array" ref="I2834">XLOOKUP(B2834,Ripartizione_Geografica!$C$2:$C$21,Ripartizione_Geografica!$B$2:$B$21)</f>
        <v>Nord-est</v>
      </c>
    </row>
    <row r="2835" ht="14.25" customHeight="1">
      <c r="A2835" s="13" t="s">
        <v>2898</v>
      </c>
      <c r="B2835" s="13" t="s">
        <v>11</v>
      </c>
      <c r="C2835" s="13" t="str">
        <f t="array" ref="C2835">XLOOKUP(D2835,Province!$B$2:$B$108,Province!$A$2:$A$108)</f>
        <v>Bolzano</v>
      </c>
      <c r="D2835" s="13" t="s">
        <v>2827</v>
      </c>
      <c r="E2835" s="13">
        <v>7642.0</v>
      </c>
      <c r="F2835" s="13">
        <f>(Comuni!$E2835/$E$7910)*100</f>
        <v>0.01286035023</v>
      </c>
      <c r="G2835" s="13">
        <f t="array" ref="G2835">Comuni!$E2835/XLOOKUP(B2835,Ripartizione_Geografica!$C$2:$C$21,Ripartizione_Geografica!$D$2:$D$21)*100</f>
        <v>0.7445201002</v>
      </c>
      <c r="H2835" s="13" t="str">
        <f t="shared" si="1"/>
        <v/>
      </c>
      <c r="I2835" s="13" t="str">
        <f t="array" ref="I2835">XLOOKUP(B2835,Ripartizione_Geografica!$C$2:$C$21,Ripartizione_Geografica!$B$2:$B$21)</f>
        <v>Nord-est</v>
      </c>
    </row>
    <row r="2836" ht="14.25" customHeight="1">
      <c r="A2836" s="13" t="s">
        <v>2899</v>
      </c>
      <c r="B2836" s="13" t="s">
        <v>11</v>
      </c>
      <c r="C2836" s="13" t="str">
        <f t="array" ref="C2836">XLOOKUP(D2836,Province!$B$2:$B$108,Province!$A$2:$A$108)</f>
        <v>Bolzano</v>
      </c>
      <c r="D2836" s="13" t="s">
        <v>2827</v>
      </c>
      <c r="E2836" s="13">
        <v>1333.0</v>
      </c>
      <c r="F2836" s="13">
        <f>(Comuni!$E2836/$E$7910)*100</f>
        <v>0.002243240886</v>
      </c>
      <c r="G2836" s="13">
        <f t="array" ref="G2836">Comuni!$E2836/XLOOKUP(B2836,Ripartizione_Geografica!$C$2:$C$21,Ripartizione_Geografica!$D$2:$D$21)*100</f>
        <v>0.1298672198</v>
      </c>
      <c r="H2836" s="13" t="str">
        <f t="shared" si="1"/>
        <v/>
      </c>
      <c r="I2836" s="13" t="str">
        <f t="array" ref="I2836">XLOOKUP(B2836,Ripartizione_Geografica!$C$2:$C$21,Ripartizione_Geografica!$B$2:$B$21)</f>
        <v>Nord-est</v>
      </c>
    </row>
    <row r="2837" ht="14.25" customHeight="1">
      <c r="A2837" s="13" t="s">
        <v>2900</v>
      </c>
      <c r="B2837" s="13" t="s">
        <v>11</v>
      </c>
      <c r="C2837" s="13" t="str">
        <f t="array" ref="C2837">XLOOKUP(D2837,Province!$B$2:$B$108,Province!$A$2:$A$108)</f>
        <v>Bolzano</v>
      </c>
      <c r="D2837" s="13" t="s">
        <v>2827</v>
      </c>
      <c r="E2837" s="13">
        <v>2912.0</v>
      </c>
      <c r="F2837" s="13">
        <f>(Comuni!$E2837/$E$7910)*100</f>
        <v>0.004900463212</v>
      </c>
      <c r="G2837" s="13">
        <f t="array" ref="G2837">Comuni!$E2837/XLOOKUP(B2837,Ripartizione_Geografica!$C$2:$C$21,Ripartizione_Geografica!$D$2:$D$21)*100</f>
        <v>0.2837009332</v>
      </c>
      <c r="H2837" s="13" t="str">
        <f t="shared" si="1"/>
        <v/>
      </c>
      <c r="I2837" s="13" t="str">
        <f t="array" ref="I2837">XLOOKUP(B2837,Ripartizione_Geografica!$C$2:$C$21,Ripartizione_Geografica!$B$2:$B$21)</f>
        <v>Nord-est</v>
      </c>
    </row>
    <row r="2838" ht="14.25" customHeight="1">
      <c r="A2838" s="13" t="s">
        <v>2901</v>
      </c>
      <c r="B2838" s="13" t="s">
        <v>11</v>
      </c>
      <c r="C2838" s="13" t="str">
        <f t="array" ref="C2838">XLOOKUP(D2838,Province!$B$2:$B$108,Province!$A$2:$A$108)</f>
        <v>Bolzano</v>
      </c>
      <c r="D2838" s="13" t="s">
        <v>2827</v>
      </c>
      <c r="E2838" s="13">
        <v>1195.0</v>
      </c>
      <c r="F2838" s="13">
        <f>(Comuni!$E2838/$E$7910)*100</f>
        <v>0.002011007396</v>
      </c>
      <c r="G2838" s="13">
        <f t="array" ref="G2838">Comuni!$E2838/XLOOKUP(B2838,Ripartizione_Geografica!$C$2:$C$21,Ripartizione_Geografica!$D$2:$D$21)*100</f>
        <v>0.1164226014</v>
      </c>
      <c r="H2838" s="13" t="str">
        <f t="shared" si="1"/>
        <v/>
      </c>
      <c r="I2838" s="13" t="str">
        <f t="array" ref="I2838">XLOOKUP(B2838,Ripartizione_Geografica!$C$2:$C$21,Ripartizione_Geografica!$B$2:$B$21)</f>
        <v>Nord-est</v>
      </c>
    </row>
    <row r="2839" ht="14.25" customHeight="1">
      <c r="A2839" s="13" t="s">
        <v>2902</v>
      </c>
      <c r="B2839" s="13" t="s">
        <v>11</v>
      </c>
      <c r="C2839" s="13" t="str">
        <f t="array" ref="C2839">XLOOKUP(D2839,Province!$B$2:$B$108,Province!$A$2:$A$108)</f>
        <v>Bolzano</v>
      </c>
      <c r="D2839" s="13" t="s">
        <v>2827</v>
      </c>
      <c r="E2839" s="13">
        <v>3533.0</v>
      </c>
      <c r="F2839" s="13">
        <f>(Comuni!$E2839/$E$7910)*100</f>
        <v>0.005945513917</v>
      </c>
      <c r="G2839" s="13">
        <f t="array" ref="G2839">Comuni!$E2839/XLOOKUP(B2839,Ripartizione_Geografica!$C$2:$C$21,Ripartizione_Geografica!$D$2:$D$21)*100</f>
        <v>0.344201716</v>
      </c>
      <c r="H2839" s="13" t="str">
        <f t="shared" si="1"/>
        <v/>
      </c>
      <c r="I2839" s="13" t="str">
        <f t="array" ref="I2839">XLOOKUP(B2839,Ripartizione_Geografica!$C$2:$C$21,Ripartizione_Geografica!$B$2:$B$21)</f>
        <v>Nord-est</v>
      </c>
    </row>
    <row r="2840" ht="14.25" customHeight="1">
      <c r="A2840" s="13" t="s">
        <v>2903</v>
      </c>
      <c r="B2840" s="13" t="s">
        <v>11</v>
      </c>
      <c r="C2840" s="13" t="str">
        <f t="array" ref="C2840">XLOOKUP(D2840,Province!$B$2:$B$108,Province!$A$2:$A$108)</f>
        <v>Bolzano</v>
      </c>
      <c r="D2840" s="13" t="s">
        <v>2827</v>
      </c>
      <c r="E2840" s="13">
        <v>3204.0</v>
      </c>
      <c r="F2840" s="13">
        <f>(Comuni!$E2840/$E$7910)*100</f>
        <v>0.005391855814</v>
      </c>
      <c r="G2840" s="13">
        <f t="array" ref="G2840">Comuni!$E2840/XLOOKUP(B2840,Ripartizione_Geografica!$C$2:$C$21,Ripartizione_Geografica!$D$2:$D$21)*100</f>
        <v>0.3121489664</v>
      </c>
      <c r="H2840" s="13" t="str">
        <f t="shared" si="1"/>
        <v/>
      </c>
      <c r="I2840" s="13" t="str">
        <f t="array" ref="I2840">XLOOKUP(B2840,Ripartizione_Geografica!$C$2:$C$21,Ripartizione_Geografica!$B$2:$B$21)</f>
        <v>Nord-est</v>
      </c>
    </row>
    <row r="2841" ht="14.25" customHeight="1">
      <c r="A2841" s="13" t="s">
        <v>2904</v>
      </c>
      <c r="B2841" s="13" t="s">
        <v>11</v>
      </c>
      <c r="C2841" s="13" t="str">
        <f t="array" ref="C2841">XLOOKUP(D2841,Province!$B$2:$B$108,Province!$A$2:$A$108)</f>
        <v>Bolzano</v>
      </c>
      <c r="D2841" s="13" t="s">
        <v>2827</v>
      </c>
      <c r="E2841" s="13">
        <v>2937.0</v>
      </c>
      <c r="F2841" s="13">
        <f>(Comuni!$E2841/$E$7910)*100</f>
        <v>0.004942534496</v>
      </c>
      <c r="G2841" s="13">
        <f t="array" ref="G2841">Comuni!$E2841/XLOOKUP(B2841,Ripartizione_Geografica!$C$2:$C$21,Ripartizione_Geografica!$D$2:$D$21)*100</f>
        <v>0.2861365525</v>
      </c>
      <c r="H2841" s="13" t="str">
        <f t="shared" si="1"/>
        <v/>
      </c>
      <c r="I2841" s="13" t="str">
        <f t="array" ref="I2841">XLOOKUP(B2841,Ripartizione_Geografica!$C$2:$C$21,Ripartizione_Geografica!$B$2:$B$21)</f>
        <v>Nord-est</v>
      </c>
    </row>
    <row r="2842" ht="14.25" customHeight="1">
      <c r="A2842" s="13" t="s">
        <v>2905</v>
      </c>
      <c r="B2842" s="13" t="s">
        <v>11</v>
      </c>
      <c r="C2842" s="13" t="str">
        <f t="array" ref="C2842">XLOOKUP(D2842,Province!$B$2:$B$108,Province!$A$2:$A$108)</f>
        <v>Bolzano</v>
      </c>
      <c r="D2842" s="13" t="s">
        <v>2827</v>
      </c>
      <c r="E2842" s="13">
        <v>3508.0</v>
      </c>
      <c r="F2842" s="13">
        <f>(Comuni!$E2842/$E$7910)*100</f>
        <v>0.005903442633</v>
      </c>
      <c r="G2842" s="13">
        <f t="array" ref="G2842">Comuni!$E2842/XLOOKUP(B2842,Ripartizione_Geografica!$C$2:$C$21,Ripartizione_Geografica!$D$2:$D$21)*100</f>
        <v>0.3417660968</v>
      </c>
      <c r="H2842" s="13" t="str">
        <f t="shared" si="1"/>
        <v/>
      </c>
      <c r="I2842" s="13" t="str">
        <f t="array" ref="I2842">XLOOKUP(B2842,Ripartizione_Geografica!$C$2:$C$21,Ripartizione_Geografica!$B$2:$B$21)</f>
        <v>Nord-est</v>
      </c>
    </row>
    <row r="2843" ht="14.25" customHeight="1">
      <c r="A2843" s="13" t="s">
        <v>2906</v>
      </c>
      <c r="B2843" s="13" t="s">
        <v>11</v>
      </c>
      <c r="C2843" s="13" t="str">
        <f t="array" ref="C2843">XLOOKUP(D2843,Province!$B$2:$B$108,Province!$A$2:$A$108)</f>
        <v>Bolzano</v>
      </c>
      <c r="D2843" s="13" t="s">
        <v>2827</v>
      </c>
      <c r="E2843" s="13">
        <v>3767.0</v>
      </c>
      <c r="F2843" s="13">
        <f>(Comuni!$E2843/$E$7910)*100</f>
        <v>0.006339301139</v>
      </c>
      <c r="G2843" s="13">
        <f t="array" ref="G2843">Comuni!$E2843/XLOOKUP(B2843,Ripartizione_Geografica!$C$2:$C$21,Ripartizione_Geografica!$D$2:$D$21)*100</f>
        <v>0.3669991125</v>
      </c>
      <c r="H2843" s="13" t="str">
        <f t="shared" si="1"/>
        <v/>
      </c>
      <c r="I2843" s="13" t="str">
        <f t="array" ref="I2843">XLOOKUP(B2843,Ripartizione_Geografica!$C$2:$C$21,Ripartizione_Geografica!$B$2:$B$21)</f>
        <v>Nord-est</v>
      </c>
    </row>
    <row r="2844" ht="14.25" customHeight="1">
      <c r="A2844" s="13" t="s">
        <v>2907</v>
      </c>
      <c r="B2844" s="13" t="s">
        <v>11</v>
      </c>
      <c r="C2844" s="13" t="str">
        <f t="array" ref="C2844">XLOOKUP(D2844,Province!$B$2:$B$108,Province!$A$2:$A$108)</f>
        <v>Bolzano</v>
      </c>
      <c r="D2844" s="13" t="s">
        <v>2827</v>
      </c>
      <c r="E2844" s="13">
        <v>1729.0</v>
      </c>
      <c r="F2844" s="13">
        <f>(Comuni!$E2844/$E$7910)*100</f>
        <v>0.002909650032</v>
      </c>
      <c r="G2844" s="13">
        <f t="array" ref="G2844">Comuni!$E2844/XLOOKUP(B2844,Ripartizione_Geografica!$C$2:$C$21,Ripartizione_Geografica!$D$2:$D$21)*100</f>
        <v>0.1684474291</v>
      </c>
      <c r="H2844" s="13" t="str">
        <f t="shared" si="1"/>
        <v/>
      </c>
      <c r="I2844" s="13" t="str">
        <f t="array" ref="I2844">XLOOKUP(B2844,Ripartizione_Geografica!$C$2:$C$21,Ripartizione_Geografica!$B$2:$B$21)</f>
        <v>Nord-est</v>
      </c>
    </row>
    <row r="2845" ht="14.25" customHeight="1">
      <c r="A2845" s="13" t="s">
        <v>2908</v>
      </c>
      <c r="B2845" s="13" t="s">
        <v>11</v>
      </c>
      <c r="C2845" s="13" t="str">
        <f t="array" ref="C2845">XLOOKUP(D2845,Province!$B$2:$B$108,Province!$A$2:$A$108)</f>
        <v>Bolzano</v>
      </c>
      <c r="D2845" s="13" t="s">
        <v>2827</v>
      </c>
      <c r="E2845" s="13">
        <v>3136.0</v>
      </c>
      <c r="F2845" s="13">
        <f>(Comuni!$E2845/$E$7910)*100</f>
        <v>0.00527742192</v>
      </c>
      <c r="G2845" s="13">
        <f t="array" ref="G2845">Comuni!$E2845/XLOOKUP(B2845,Ripartizione_Geografica!$C$2:$C$21,Ripartizione_Geografica!$D$2:$D$21)*100</f>
        <v>0.3055240819</v>
      </c>
      <c r="H2845" s="13" t="str">
        <f t="shared" si="1"/>
        <v/>
      </c>
      <c r="I2845" s="13" t="str">
        <f t="array" ref="I2845">XLOOKUP(B2845,Ripartizione_Geografica!$C$2:$C$21,Ripartizione_Geografica!$B$2:$B$21)</f>
        <v>Nord-est</v>
      </c>
    </row>
    <row r="2846" ht="14.25" customHeight="1">
      <c r="A2846" s="13" t="s">
        <v>2909</v>
      </c>
      <c r="B2846" s="13" t="s">
        <v>11</v>
      </c>
      <c r="C2846" s="13" t="str">
        <f t="array" ref="C2846">XLOOKUP(D2846,Province!$B$2:$B$108,Province!$A$2:$A$108)</f>
        <v>Bolzano</v>
      </c>
      <c r="D2846" s="13" t="s">
        <v>2827</v>
      </c>
      <c r="E2846" s="13">
        <v>1584.0</v>
      </c>
      <c r="F2846" s="13">
        <f>(Comuni!$E2846/$E$7910)*100</f>
        <v>0.002665636582</v>
      </c>
      <c r="G2846" s="13">
        <f t="array" ref="G2846">Comuni!$E2846/XLOOKUP(B2846,Ripartizione_Geografica!$C$2:$C$21,Ripartizione_Geografica!$D$2:$D$21)*100</f>
        <v>0.1543208373</v>
      </c>
      <c r="H2846" s="13" t="str">
        <f t="shared" si="1"/>
        <v/>
      </c>
      <c r="I2846" s="13" t="str">
        <f t="array" ref="I2846">XLOOKUP(B2846,Ripartizione_Geografica!$C$2:$C$21,Ripartizione_Geografica!$B$2:$B$21)</f>
        <v>Nord-est</v>
      </c>
    </row>
    <row r="2847" ht="14.25" customHeight="1">
      <c r="A2847" s="13" t="s">
        <v>2910</v>
      </c>
      <c r="B2847" s="13" t="s">
        <v>11</v>
      </c>
      <c r="C2847" s="13" t="str">
        <f t="array" ref="C2847">XLOOKUP(D2847,Province!$B$2:$B$108,Province!$A$2:$A$108)</f>
        <v>Bolzano</v>
      </c>
      <c r="D2847" s="13" t="s">
        <v>2827</v>
      </c>
      <c r="E2847" s="13">
        <v>1871.0</v>
      </c>
      <c r="F2847" s="13">
        <f>(Comuni!$E2847/$E$7910)*100</f>
        <v>0.003148614927</v>
      </c>
      <c r="G2847" s="13">
        <f t="array" ref="G2847">Comuni!$E2847/XLOOKUP(B2847,Ripartizione_Geografica!$C$2:$C$21,Ripartizione_Geografica!$D$2:$D$21)*100</f>
        <v>0.1822817466</v>
      </c>
      <c r="H2847" s="13" t="str">
        <f t="shared" si="1"/>
        <v/>
      </c>
      <c r="I2847" s="13" t="str">
        <f t="array" ref="I2847">XLOOKUP(B2847,Ripartizione_Geografica!$C$2:$C$21,Ripartizione_Geografica!$B$2:$B$21)</f>
        <v>Nord-est</v>
      </c>
    </row>
    <row r="2848" ht="14.25" customHeight="1">
      <c r="A2848" s="13" t="s">
        <v>2911</v>
      </c>
      <c r="B2848" s="13" t="s">
        <v>11</v>
      </c>
      <c r="C2848" s="13" t="str">
        <f t="array" ref="C2848">XLOOKUP(D2848,Province!$B$2:$B$108,Province!$A$2:$A$108)</f>
        <v>Bolzano</v>
      </c>
      <c r="D2848" s="13" t="s">
        <v>2827</v>
      </c>
      <c r="E2848" s="13">
        <v>6890.0</v>
      </c>
      <c r="F2848" s="13">
        <f>(Comuni!$E2848/$E$7910)*100</f>
        <v>0.01159484599</v>
      </c>
      <c r="G2848" s="13">
        <f t="array" ref="G2848">Comuni!$E2848/XLOOKUP(B2848,Ripartizione_Geografica!$C$2:$C$21,Ripartizione_Geografica!$D$2:$D$21)*100</f>
        <v>0.6712566724</v>
      </c>
      <c r="H2848" s="13" t="str">
        <f t="shared" si="1"/>
        <v/>
      </c>
      <c r="I2848" s="13" t="str">
        <f t="array" ref="I2848">XLOOKUP(B2848,Ripartizione_Geografica!$C$2:$C$21,Ripartizione_Geografica!$B$2:$B$21)</f>
        <v>Nord-est</v>
      </c>
    </row>
    <row r="2849" ht="14.25" customHeight="1">
      <c r="A2849" s="13" t="s">
        <v>2912</v>
      </c>
      <c r="B2849" s="13" t="s">
        <v>11</v>
      </c>
      <c r="C2849" s="13" t="str">
        <f t="array" ref="C2849">XLOOKUP(D2849,Province!$B$2:$B$108,Province!$A$2:$A$108)</f>
        <v>Bolzano</v>
      </c>
      <c r="D2849" s="13" t="s">
        <v>2827</v>
      </c>
      <c r="E2849" s="13">
        <v>2838.0</v>
      </c>
      <c r="F2849" s="13">
        <f>(Comuni!$E2849/$E$7910)*100</f>
        <v>0.00477593221</v>
      </c>
      <c r="G2849" s="13">
        <f t="array" ref="G2849">Comuni!$E2849/XLOOKUP(B2849,Ripartizione_Geografica!$C$2:$C$21,Ripartizione_Geografica!$D$2:$D$21)*100</f>
        <v>0.2764915002</v>
      </c>
      <c r="H2849" s="13" t="str">
        <f t="shared" si="1"/>
        <v/>
      </c>
      <c r="I2849" s="13" t="str">
        <f t="array" ref="I2849">XLOOKUP(B2849,Ripartizione_Geografica!$C$2:$C$21,Ripartizione_Geografica!$B$2:$B$21)</f>
        <v>Nord-est</v>
      </c>
    </row>
    <row r="2850" ht="14.25" customHeight="1">
      <c r="A2850" s="13" t="s">
        <v>2913</v>
      </c>
      <c r="B2850" s="13" t="s">
        <v>11</v>
      </c>
      <c r="C2850" s="13" t="str">
        <f t="array" ref="C2850">XLOOKUP(D2850,Province!$B$2:$B$108,Province!$A$2:$A$108)</f>
        <v>Bolzano</v>
      </c>
      <c r="D2850" s="13" t="s">
        <v>2827</v>
      </c>
      <c r="E2850" s="13">
        <v>1473.0</v>
      </c>
      <c r="F2850" s="13">
        <f>(Comuni!$E2850/$E$7910)*100</f>
        <v>0.002478840079</v>
      </c>
      <c r="G2850" s="13">
        <f t="array" ref="G2850">Comuni!$E2850/XLOOKUP(B2850,Ripartizione_Geografica!$C$2:$C$21,Ripartizione_Geografica!$D$2:$D$21)*100</f>
        <v>0.1435066877</v>
      </c>
      <c r="H2850" s="13" t="str">
        <f t="shared" si="1"/>
        <v/>
      </c>
      <c r="I2850" s="13" t="str">
        <f t="array" ref="I2850">XLOOKUP(B2850,Ripartizione_Geografica!$C$2:$C$21,Ripartizione_Geografica!$B$2:$B$21)</f>
        <v>Nord-est</v>
      </c>
    </row>
    <row r="2851" ht="14.25" customHeight="1">
      <c r="A2851" s="13" t="s">
        <v>2914</v>
      </c>
      <c r="B2851" s="13" t="s">
        <v>11</v>
      </c>
      <c r="C2851" s="13" t="str">
        <f t="array" ref="C2851">XLOOKUP(D2851,Province!$B$2:$B$108,Province!$A$2:$A$108)</f>
        <v>Bolzano</v>
      </c>
      <c r="D2851" s="13" t="s">
        <v>2827</v>
      </c>
      <c r="E2851" s="13">
        <v>2660.0</v>
      </c>
      <c r="F2851" s="13">
        <f>(Comuni!$E2851/$E$7910)*100</f>
        <v>0.004476384664</v>
      </c>
      <c r="G2851" s="13">
        <f t="array" ref="G2851">Comuni!$E2851/XLOOKUP(B2851,Ripartizione_Geografica!$C$2:$C$21,Ripartizione_Geografica!$D$2:$D$21)*100</f>
        <v>0.2591498909</v>
      </c>
      <c r="H2851" s="13" t="str">
        <f t="shared" si="1"/>
        <v/>
      </c>
      <c r="I2851" s="13" t="str">
        <f t="array" ref="I2851">XLOOKUP(B2851,Ripartizione_Geografica!$C$2:$C$21,Ripartizione_Geografica!$B$2:$B$21)</f>
        <v>Nord-est</v>
      </c>
    </row>
    <row r="2852" ht="14.25" customHeight="1">
      <c r="A2852" s="13" t="s">
        <v>2915</v>
      </c>
      <c r="B2852" s="13" t="s">
        <v>11</v>
      </c>
      <c r="C2852" s="13" t="str">
        <f t="array" ref="C2852">XLOOKUP(D2852,Province!$B$2:$B$108,Province!$A$2:$A$108)</f>
        <v>Bolzano</v>
      </c>
      <c r="D2852" s="13" t="s">
        <v>2827</v>
      </c>
      <c r="E2852" s="13">
        <v>1314.0</v>
      </c>
      <c r="F2852" s="13">
        <f>(Comuni!$E2852/$E$7910)*100</f>
        <v>0.00221126671</v>
      </c>
      <c r="G2852" s="13">
        <f t="array" ref="G2852">Comuni!$E2852/XLOOKUP(B2852,Ripartizione_Geografica!$C$2:$C$21,Ripartizione_Geografica!$D$2:$D$21)*100</f>
        <v>0.1280161491</v>
      </c>
      <c r="H2852" s="13" t="str">
        <f t="shared" si="1"/>
        <v/>
      </c>
      <c r="I2852" s="13" t="str">
        <f t="array" ref="I2852">XLOOKUP(B2852,Ripartizione_Geografica!$C$2:$C$21,Ripartizione_Geografica!$B$2:$B$21)</f>
        <v>Nord-est</v>
      </c>
    </row>
    <row r="2853" ht="14.25" customHeight="1">
      <c r="A2853" s="13" t="s">
        <v>2916</v>
      </c>
      <c r="B2853" s="13" t="s">
        <v>11</v>
      </c>
      <c r="C2853" s="13" t="str">
        <f t="array" ref="C2853">XLOOKUP(D2853,Province!$B$2:$B$108,Province!$A$2:$A$108)</f>
        <v>Bolzano</v>
      </c>
      <c r="D2853" s="13" t="s">
        <v>2827</v>
      </c>
      <c r="E2853" s="13">
        <v>1937.0</v>
      </c>
      <c r="F2853" s="13">
        <f>(Comuni!$E2853/$E$7910)*100</f>
        <v>0.003259683118</v>
      </c>
      <c r="G2853" s="13">
        <f t="array" ref="G2853">Comuni!$E2853/XLOOKUP(B2853,Ripartizione_Geografica!$C$2:$C$21,Ripartizione_Geografica!$D$2:$D$21)*100</f>
        <v>0.1887117815</v>
      </c>
      <c r="H2853" s="13" t="str">
        <f t="shared" si="1"/>
        <v/>
      </c>
      <c r="I2853" s="13" t="str">
        <f t="array" ref="I2853">XLOOKUP(B2853,Ripartizione_Geografica!$C$2:$C$21,Ripartizione_Geografica!$B$2:$B$21)</f>
        <v>Nord-est</v>
      </c>
    </row>
    <row r="2854" ht="14.25" customHeight="1">
      <c r="A2854" s="13" t="s">
        <v>2917</v>
      </c>
      <c r="B2854" s="13" t="s">
        <v>11</v>
      </c>
      <c r="C2854" s="13" t="str">
        <f t="array" ref="C2854">XLOOKUP(D2854,Province!$B$2:$B$108,Province!$A$2:$A$108)</f>
        <v>Bolzano</v>
      </c>
      <c r="D2854" s="13" t="s">
        <v>2827</v>
      </c>
      <c r="E2854" s="13">
        <v>5947.0</v>
      </c>
      <c r="F2854" s="13">
        <f>(Comuni!$E2854/$E$7910)*100</f>
        <v>0.01000791714</v>
      </c>
      <c r="G2854" s="13">
        <f t="array" ref="G2854">Comuni!$E2854/XLOOKUP(B2854,Ripartizione_Geografica!$C$2:$C$21,Ripartizione_Geografica!$D$2:$D$21)*100</f>
        <v>0.5793851133</v>
      </c>
      <c r="H2854" s="13" t="str">
        <f t="shared" si="1"/>
        <v/>
      </c>
      <c r="I2854" s="13" t="str">
        <f t="array" ref="I2854">XLOOKUP(B2854,Ripartizione_Geografica!$C$2:$C$21,Ripartizione_Geografica!$B$2:$B$21)</f>
        <v>Nord-est</v>
      </c>
    </row>
    <row r="2855" ht="14.25" customHeight="1">
      <c r="A2855" s="13" t="s">
        <v>2918</v>
      </c>
      <c r="B2855" s="13" t="s">
        <v>11</v>
      </c>
      <c r="C2855" s="13" t="str">
        <f t="array" ref="C2855">XLOOKUP(D2855,Province!$B$2:$B$108,Province!$A$2:$A$108)</f>
        <v>Bolzano</v>
      </c>
      <c r="D2855" s="13" t="s">
        <v>2827</v>
      </c>
      <c r="E2855" s="13">
        <v>1832.0</v>
      </c>
      <c r="F2855" s="13">
        <f>(Comuni!$E2855/$E$7910)*100</f>
        <v>0.003082983724</v>
      </c>
      <c r="G2855" s="13">
        <f t="array" ref="G2855">Comuni!$E2855/XLOOKUP(B2855,Ripartizione_Geografica!$C$2:$C$21,Ripartizione_Geografica!$D$2:$D$21)*100</f>
        <v>0.1784821805</v>
      </c>
      <c r="H2855" s="13" t="str">
        <f t="shared" si="1"/>
        <v/>
      </c>
      <c r="I2855" s="13" t="str">
        <f t="array" ref="I2855">XLOOKUP(B2855,Ripartizione_Geografica!$C$2:$C$21,Ripartizione_Geografica!$B$2:$B$21)</f>
        <v>Nord-est</v>
      </c>
    </row>
    <row r="2856" ht="14.25" customHeight="1">
      <c r="A2856" s="13" t="s">
        <v>2919</v>
      </c>
      <c r="B2856" s="13" t="s">
        <v>11</v>
      </c>
      <c r="C2856" s="13" t="str">
        <f t="array" ref="C2856">XLOOKUP(D2856,Province!$B$2:$B$108,Province!$A$2:$A$108)</f>
        <v>Bolzano</v>
      </c>
      <c r="D2856" s="13" t="s">
        <v>2827</v>
      </c>
      <c r="E2856" s="13">
        <v>1190.0</v>
      </c>
      <c r="F2856" s="13">
        <f>(Comuni!$E2856/$E$7910)*100</f>
        <v>0.002002593139</v>
      </c>
      <c r="G2856" s="13">
        <f t="array" ref="G2856">Comuni!$E2856/XLOOKUP(B2856,Ripartizione_Geografica!$C$2:$C$21,Ripartizione_Geografica!$D$2:$D$21)*100</f>
        <v>0.1159354775</v>
      </c>
      <c r="H2856" s="13" t="str">
        <f t="shared" si="1"/>
        <v/>
      </c>
      <c r="I2856" s="13" t="str">
        <f t="array" ref="I2856">XLOOKUP(B2856,Ripartizione_Geografica!$C$2:$C$21,Ripartizione_Geografica!$B$2:$B$21)</f>
        <v>Nord-est</v>
      </c>
    </row>
    <row r="2857" ht="14.25" customHeight="1">
      <c r="A2857" s="13" t="s">
        <v>2920</v>
      </c>
      <c r="B2857" s="13" t="s">
        <v>11</v>
      </c>
      <c r="C2857" s="13" t="str">
        <f t="array" ref="C2857">XLOOKUP(D2857,Province!$B$2:$B$108,Province!$A$2:$A$108)</f>
        <v>Bolzano</v>
      </c>
      <c r="D2857" s="13" t="s">
        <v>2827</v>
      </c>
      <c r="E2857" s="13">
        <v>1733.0</v>
      </c>
      <c r="F2857" s="13">
        <f>(Comuni!$E2857/$E$7910)*100</f>
        <v>0.002916381437</v>
      </c>
      <c r="G2857" s="13">
        <f t="array" ref="G2857">Comuni!$E2857/XLOOKUP(B2857,Ripartizione_Geografica!$C$2:$C$21,Ripartizione_Geografica!$D$2:$D$21)*100</f>
        <v>0.1688371282</v>
      </c>
      <c r="H2857" s="13" t="str">
        <f t="shared" si="1"/>
        <v/>
      </c>
      <c r="I2857" s="13" t="str">
        <f t="array" ref="I2857">XLOOKUP(B2857,Ripartizione_Geografica!$C$2:$C$21,Ripartizione_Geografica!$B$2:$B$21)</f>
        <v>Nord-est</v>
      </c>
    </row>
    <row r="2858" ht="14.25" customHeight="1">
      <c r="A2858" s="13" t="s">
        <v>2921</v>
      </c>
      <c r="B2858" s="13" t="s">
        <v>11</v>
      </c>
      <c r="C2858" s="13" t="str">
        <f t="array" ref="C2858">XLOOKUP(D2858,Province!$B$2:$B$108,Province!$A$2:$A$108)</f>
        <v>Bolzano</v>
      </c>
      <c r="D2858" s="13" t="s">
        <v>2827</v>
      </c>
      <c r="E2858" s="13">
        <v>4139.0</v>
      </c>
      <c r="F2858" s="13">
        <f>(Comuni!$E2858/$E$7910)*100</f>
        <v>0.006965321852</v>
      </c>
      <c r="G2858" s="13">
        <f t="array" ref="G2858">Comuni!$E2858/XLOOKUP(B2858,Ripartizione_Geografica!$C$2:$C$21,Ripartizione_Geografica!$D$2:$D$21)*100</f>
        <v>0.4032411273</v>
      </c>
      <c r="H2858" s="13" t="str">
        <f t="shared" si="1"/>
        <v/>
      </c>
      <c r="I2858" s="13" t="str">
        <f t="array" ref="I2858">XLOOKUP(B2858,Ripartizione_Geografica!$C$2:$C$21,Ripartizione_Geografica!$B$2:$B$21)</f>
        <v>Nord-est</v>
      </c>
    </row>
    <row r="2859" ht="14.25" customHeight="1">
      <c r="A2859" s="13" t="s">
        <v>2922</v>
      </c>
      <c r="B2859" s="13" t="s">
        <v>11</v>
      </c>
      <c r="C2859" s="13" t="str">
        <f t="array" ref="C2859">XLOOKUP(D2859,Province!$B$2:$B$108,Province!$A$2:$A$108)</f>
        <v>Bolzano</v>
      </c>
      <c r="D2859" s="13" t="s">
        <v>2827</v>
      </c>
      <c r="E2859" s="13">
        <v>3305.0</v>
      </c>
      <c r="F2859" s="13">
        <f>(Comuni!$E2859/$E$7910)*100</f>
        <v>0.005561823803</v>
      </c>
      <c r="G2859" s="13">
        <f t="array" ref="G2859">Comuni!$E2859/XLOOKUP(B2859,Ripartizione_Geografica!$C$2:$C$21,Ripartizione_Geografica!$D$2:$D$21)*100</f>
        <v>0.3219888682</v>
      </c>
      <c r="H2859" s="13" t="str">
        <f t="shared" si="1"/>
        <v/>
      </c>
      <c r="I2859" s="13" t="str">
        <f t="array" ref="I2859">XLOOKUP(B2859,Ripartizione_Geografica!$C$2:$C$21,Ripartizione_Geografica!$B$2:$B$21)</f>
        <v>Nord-est</v>
      </c>
    </row>
    <row r="2860" ht="14.25" customHeight="1">
      <c r="A2860" s="13" t="s">
        <v>2923</v>
      </c>
      <c r="B2860" s="13" t="s">
        <v>11</v>
      </c>
      <c r="C2860" s="13" t="str">
        <f t="array" ref="C2860">XLOOKUP(D2860,Province!$B$2:$B$108,Province!$A$2:$A$108)</f>
        <v>Bolzano</v>
      </c>
      <c r="D2860" s="13" t="s">
        <v>2827</v>
      </c>
      <c r="E2860" s="13">
        <v>1854.0</v>
      </c>
      <c r="F2860" s="13">
        <f>(Comuni!$E2860/$E$7910)*100</f>
        <v>0.003120006454</v>
      </c>
      <c r="G2860" s="13">
        <f t="array" ref="G2860">Comuni!$E2860/XLOOKUP(B2860,Ripartizione_Geografica!$C$2:$C$21,Ripartizione_Geografica!$D$2:$D$21)*100</f>
        <v>0.1806255255</v>
      </c>
      <c r="H2860" s="13" t="str">
        <f t="shared" si="1"/>
        <v/>
      </c>
      <c r="I2860" s="13" t="str">
        <f t="array" ref="I2860">XLOOKUP(B2860,Ripartizione_Geografica!$C$2:$C$21,Ripartizione_Geografica!$B$2:$B$21)</f>
        <v>Nord-est</v>
      </c>
    </row>
    <row r="2861" ht="14.25" customHeight="1">
      <c r="A2861" s="13" t="s">
        <v>2924</v>
      </c>
      <c r="B2861" s="13" t="s">
        <v>11</v>
      </c>
      <c r="C2861" s="13" t="str">
        <f t="array" ref="C2861">XLOOKUP(D2861,Province!$B$2:$B$108,Province!$A$2:$A$108)</f>
        <v>Bolzano</v>
      </c>
      <c r="D2861" s="13" t="s">
        <v>2827</v>
      </c>
      <c r="E2861" s="13">
        <v>967.0</v>
      </c>
      <c r="F2861" s="13">
        <f>(Comuni!$E2861/$E$7910)*100</f>
        <v>0.001627317282</v>
      </c>
      <c r="G2861" s="13">
        <f t="array" ref="G2861">Comuni!$E2861/XLOOKUP(B2861,Ripartizione_Geografica!$C$2:$C$21,Ripartizione_Geografica!$D$2:$D$21)*100</f>
        <v>0.09420975358</v>
      </c>
      <c r="H2861" s="13" t="str">
        <f t="shared" si="1"/>
        <v/>
      </c>
      <c r="I2861" s="13" t="str">
        <f t="array" ref="I2861">XLOOKUP(B2861,Ripartizione_Geografica!$C$2:$C$21,Ripartizione_Geografica!$B$2:$B$21)</f>
        <v>Nord-est</v>
      </c>
    </row>
    <row r="2862" ht="14.25" customHeight="1">
      <c r="A2862" s="13" t="s">
        <v>2925</v>
      </c>
      <c r="B2862" s="13" t="s">
        <v>11</v>
      </c>
      <c r="C2862" s="13" t="str">
        <f t="array" ref="C2862">XLOOKUP(D2862,Province!$B$2:$B$108,Province!$A$2:$A$108)</f>
        <v>Bolzano</v>
      </c>
      <c r="D2862" s="13" t="s">
        <v>2827</v>
      </c>
      <c r="E2862" s="13">
        <v>2450.0</v>
      </c>
      <c r="F2862" s="13">
        <f>(Comuni!$E2862/$E$7910)*100</f>
        <v>0.004122985875</v>
      </c>
      <c r="G2862" s="13">
        <f t="array" ref="G2862">Comuni!$E2862/XLOOKUP(B2862,Ripartizione_Geografica!$C$2:$C$21,Ripartizione_Geografica!$D$2:$D$21)*100</f>
        <v>0.238690689</v>
      </c>
      <c r="H2862" s="13" t="str">
        <f t="shared" si="1"/>
        <v/>
      </c>
      <c r="I2862" s="13" t="str">
        <f t="array" ref="I2862">XLOOKUP(B2862,Ripartizione_Geografica!$C$2:$C$21,Ripartizione_Geografica!$B$2:$B$21)</f>
        <v>Nord-est</v>
      </c>
    </row>
    <row r="2863" ht="14.25" customHeight="1">
      <c r="A2863" s="13" t="s">
        <v>2926</v>
      </c>
      <c r="B2863" s="13" t="s">
        <v>11</v>
      </c>
      <c r="C2863" s="13" t="str">
        <f t="array" ref="C2863">XLOOKUP(D2863,Province!$B$2:$B$108,Province!$A$2:$A$108)</f>
        <v>Bolzano</v>
      </c>
      <c r="D2863" s="13" t="s">
        <v>2827</v>
      </c>
      <c r="E2863" s="13">
        <v>1021.0</v>
      </c>
      <c r="F2863" s="13">
        <f>(Comuni!$E2863/$E$7910)*100</f>
        <v>0.001718191257</v>
      </c>
      <c r="G2863" s="13">
        <f t="array" ref="G2863">Comuni!$E2863/XLOOKUP(B2863,Ripartizione_Geografica!$C$2:$C$21,Ripartizione_Geografica!$D$2:$D$21)*100</f>
        <v>0.09947069122</v>
      </c>
      <c r="H2863" s="13" t="str">
        <f t="shared" si="1"/>
        <v/>
      </c>
      <c r="I2863" s="13" t="str">
        <f t="array" ref="I2863">XLOOKUP(B2863,Ripartizione_Geografica!$C$2:$C$21,Ripartizione_Geografica!$B$2:$B$21)</f>
        <v>Nord-est</v>
      </c>
    </row>
    <row r="2864" ht="14.25" customHeight="1">
      <c r="A2864" s="13" t="s">
        <v>2927</v>
      </c>
      <c r="B2864" s="13" t="s">
        <v>11</v>
      </c>
      <c r="C2864" s="13" t="str">
        <f t="array" ref="C2864">XLOOKUP(D2864,Province!$B$2:$B$108,Province!$A$2:$A$108)</f>
        <v>Bolzano</v>
      </c>
      <c r="D2864" s="13" t="s">
        <v>2827</v>
      </c>
      <c r="E2864" s="13">
        <v>965.0</v>
      </c>
      <c r="F2864" s="13">
        <f>(Comuni!$E2864/$E$7910)*100</f>
        <v>0.001623951579</v>
      </c>
      <c r="G2864" s="13">
        <f t="array" ref="G2864">Comuni!$E2864/XLOOKUP(B2864,Ripartizione_Geografica!$C$2:$C$21,Ripartizione_Geografica!$D$2:$D$21)*100</f>
        <v>0.09401490404</v>
      </c>
      <c r="H2864" s="13" t="str">
        <f t="shared" si="1"/>
        <v/>
      </c>
      <c r="I2864" s="13" t="str">
        <f t="array" ref="I2864">XLOOKUP(B2864,Ripartizione_Geografica!$C$2:$C$21,Ripartizione_Geografica!$B$2:$B$21)</f>
        <v>Nord-est</v>
      </c>
    </row>
    <row r="2865" ht="14.25" customHeight="1">
      <c r="A2865" s="13" t="s">
        <v>2928</v>
      </c>
      <c r="B2865" s="13" t="s">
        <v>11</v>
      </c>
      <c r="C2865" s="13" t="str">
        <f t="array" ref="C2865">XLOOKUP(D2865,Province!$B$2:$B$108,Province!$A$2:$A$108)</f>
        <v>Bolzano</v>
      </c>
      <c r="D2865" s="13" t="s">
        <v>2827</v>
      </c>
      <c r="E2865" s="13">
        <v>2920.0</v>
      </c>
      <c r="F2865" s="13">
        <f>(Comuni!$E2865/$E$7910)*100</f>
        <v>0.004913926023</v>
      </c>
      <c r="G2865" s="13">
        <f t="array" ref="G2865">Comuni!$E2865/XLOOKUP(B2865,Ripartizione_Geografica!$C$2:$C$21,Ripartizione_Geografica!$D$2:$D$21)*100</f>
        <v>0.2844803314</v>
      </c>
      <c r="H2865" s="13" t="str">
        <f t="shared" si="1"/>
        <v/>
      </c>
      <c r="I2865" s="13" t="str">
        <f t="array" ref="I2865">XLOOKUP(B2865,Ripartizione_Geografica!$C$2:$C$21,Ripartizione_Geografica!$B$2:$B$21)</f>
        <v>Nord-est</v>
      </c>
    </row>
    <row r="2866" ht="14.25" customHeight="1">
      <c r="A2866" s="13" t="s">
        <v>2929</v>
      </c>
      <c r="B2866" s="13" t="s">
        <v>11</v>
      </c>
      <c r="C2866" s="13" t="str">
        <f t="array" ref="C2866">XLOOKUP(D2866,Province!$B$2:$B$108,Province!$A$2:$A$108)</f>
        <v>Bolzano</v>
      </c>
      <c r="D2866" s="13" t="s">
        <v>2827</v>
      </c>
      <c r="E2866" s="13">
        <v>1016.0</v>
      </c>
      <c r="F2866" s="13">
        <f>(Comuni!$E2866/$E$7910)*100</f>
        <v>0.001709777</v>
      </c>
      <c r="G2866" s="13">
        <f t="array" ref="G2866">Comuni!$E2866/XLOOKUP(B2866,Ripartizione_Geografica!$C$2:$C$21,Ripartizione_Geografica!$D$2:$D$21)*100</f>
        <v>0.09898356736</v>
      </c>
      <c r="H2866" s="13" t="str">
        <f t="shared" si="1"/>
        <v/>
      </c>
      <c r="I2866" s="13" t="str">
        <f t="array" ref="I2866">XLOOKUP(B2866,Ripartizione_Geografica!$C$2:$C$21,Ripartizione_Geografica!$B$2:$B$21)</f>
        <v>Nord-est</v>
      </c>
    </row>
    <row r="2867" ht="14.25" customHeight="1">
      <c r="A2867" s="13" t="s">
        <v>2930</v>
      </c>
      <c r="B2867" s="13" t="s">
        <v>11</v>
      </c>
      <c r="C2867" s="13" t="str">
        <f t="array" ref="C2867">XLOOKUP(D2867,Province!$B$2:$B$108,Province!$A$2:$A$108)</f>
        <v>Bolzano</v>
      </c>
      <c r="D2867" s="13" t="s">
        <v>2827</v>
      </c>
      <c r="E2867" s="13">
        <v>3110.0</v>
      </c>
      <c r="F2867" s="13">
        <f>(Comuni!$E2867/$E$7910)*100</f>
        <v>0.005233667784</v>
      </c>
      <c r="G2867" s="13">
        <f t="array" ref="G2867">Comuni!$E2867/XLOOKUP(B2867,Ripartizione_Geografica!$C$2:$C$21,Ripartizione_Geografica!$D$2:$D$21)*100</f>
        <v>0.3029910379</v>
      </c>
      <c r="H2867" s="13" t="str">
        <f t="shared" si="1"/>
        <v/>
      </c>
      <c r="I2867" s="13" t="str">
        <f t="array" ref="I2867">XLOOKUP(B2867,Ripartizione_Geografica!$C$2:$C$21,Ripartizione_Geografica!$B$2:$B$21)</f>
        <v>Nord-est</v>
      </c>
    </row>
    <row r="2868" ht="14.25" customHeight="1">
      <c r="A2868" s="13" t="s">
        <v>2931</v>
      </c>
      <c r="B2868" s="13" t="s">
        <v>11</v>
      </c>
      <c r="C2868" s="13" t="str">
        <f t="array" ref="C2868">XLOOKUP(D2868,Province!$B$2:$B$108,Province!$A$2:$A$108)</f>
        <v>Bolzano</v>
      </c>
      <c r="D2868" s="13" t="s">
        <v>2827</v>
      </c>
      <c r="E2868" s="13">
        <v>2736.0</v>
      </c>
      <c r="F2868" s="13">
        <f>(Comuni!$E2868/$E$7910)*100</f>
        <v>0.004604281369</v>
      </c>
      <c r="G2868" s="13">
        <f t="array" ref="G2868">Comuni!$E2868/XLOOKUP(B2868,Ripartizione_Geografica!$C$2:$C$21,Ripartizione_Geografica!$D$2:$D$21)*100</f>
        <v>0.2665541735</v>
      </c>
      <c r="H2868" s="13" t="str">
        <f t="shared" si="1"/>
        <v/>
      </c>
      <c r="I2868" s="13" t="str">
        <f t="array" ref="I2868">XLOOKUP(B2868,Ripartizione_Geografica!$C$2:$C$21,Ripartizione_Geografica!$B$2:$B$21)</f>
        <v>Nord-est</v>
      </c>
    </row>
    <row r="2869" ht="14.25" customHeight="1">
      <c r="A2869" s="13" t="s">
        <v>2932</v>
      </c>
      <c r="B2869" s="13" t="s">
        <v>11</v>
      </c>
      <c r="C2869" s="13" t="str">
        <f t="array" ref="C2869">XLOOKUP(D2869,Province!$B$2:$B$108,Province!$A$2:$A$108)</f>
        <v>Bolzano</v>
      </c>
      <c r="D2869" s="13" t="s">
        <v>2827</v>
      </c>
      <c r="E2869" s="13">
        <v>5910.0</v>
      </c>
      <c r="F2869" s="13">
        <f>(Comuni!$E2869/$E$7910)*100</f>
        <v>0.009945651642</v>
      </c>
      <c r="G2869" s="13">
        <f t="array" ref="G2869">Comuni!$E2869/XLOOKUP(B2869,Ripartizione_Geografica!$C$2:$C$21,Ripartizione_Geografica!$D$2:$D$21)*100</f>
        <v>0.5757803968</v>
      </c>
      <c r="H2869" s="13" t="str">
        <f t="shared" si="1"/>
        <v/>
      </c>
      <c r="I2869" s="13" t="str">
        <f t="array" ref="I2869">XLOOKUP(B2869,Ripartizione_Geografica!$C$2:$C$21,Ripartizione_Geografica!$B$2:$B$21)</f>
        <v>Nord-est</v>
      </c>
    </row>
    <row r="2870" ht="14.25" customHeight="1">
      <c r="A2870" s="13" t="s">
        <v>2933</v>
      </c>
      <c r="B2870" s="13" t="s">
        <v>11</v>
      </c>
      <c r="C2870" s="13" t="str">
        <f t="array" ref="C2870">XLOOKUP(D2870,Province!$B$2:$B$108,Province!$A$2:$A$108)</f>
        <v>Bolzano</v>
      </c>
      <c r="D2870" s="13" t="s">
        <v>2827</v>
      </c>
      <c r="E2870" s="13">
        <v>2262.0</v>
      </c>
      <c r="F2870" s="13">
        <f>(Comuni!$E2870/$E$7910)*100</f>
        <v>0.003806609816</v>
      </c>
      <c r="G2870" s="13">
        <f t="array" ref="G2870">Comuni!$E2870/XLOOKUP(B2870,Ripartizione_Geografica!$C$2:$C$21,Ripartizione_Geografica!$D$2:$D$21)*100</f>
        <v>0.2203748321</v>
      </c>
      <c r="H2870" s="13" t="str">
        <f t="shared" si="1"/>
        <v/>
      </c>
      <c r="I2870" s="13" t="str">
        <f t="array" ref="I2870">XLOOKUP(B2870,Ripartizione_Geografica!$C$2:$C$21,Ripartizione_Geografica!$B$2:$B$21)</f>
        <v>Nord-est</v>
      </c>
    </row>
    <row r="2871" ht="14.25" customHeight="1">
      <c r="A2871" s="13" t="s">
        <v>2934</v>
      </c>
      <c r="B2871" s="13" t="s">
        <v>11</v>
      </c>
      <c r="C2871" s="13" t="str">
        <f t="array" ref="C2871">XLOOKUP(D2871,Province!$B$2:$B$108,Province!$A$2:$A$108)</f>
        <v>Bolzano</v>
      </c>
      <c r="D2871" s="13" t="s">
        <v>2827</v>
      </c>
      <c r="E2871" s="13">
        <v>3251.0</v>
      </c>
      <c r="F2871" s="13">
        <f>(Comuni!$E2871/$E$7910)*100</f>
        <v>0.005470949829</v>
      </c>
      <c r="G2871" s="13">
        <f t="array" ref="G2871">Comuni!$E2871/XLOOKUP(B2871,Ripartizione_Geografica!$C$2:$C$21,Ripartizione_Geografica!$D$2:$D$21)*100</f>
        <v>0.3167279306</v>
      </c>
      <c r="H2871" s="13" t="str">
        <f t="shared" si="1"/>
        <v/>
      </c>
      <c r="I2871" s="13" t="str">
        <f t="array" ref="I2871">XLOOKUP(B2871,Ripartizione_Geografica!$C$2:$C$21,Ripartizione_Geografica!$B$2:$B$21)</f>
        <v>Nord-est</v>
      </c>
    </row>
    <row r="2872" ht="14.25" customHeight="1">
      <c r="A2872" s="13" t="s">
        <v>2935</v>
      </c>
      <c r="B2872" s="13" t="s">
        <v>11</v>
      </c>
      <c r="C2872" s="13" t="str">
        <f t="array" ref="C2872">XLOOKUP(D2872,Province!$B$2:$B$108,Province!$A$2:$A$108)</f>
        <v>Bolzano</v>
      </c>
      <c r="D2872" s="13" t="s">
        <v>2827</v>
      </c>
      <c r="E2872" s="13">
        <v>4253.0</v>
      </c>
      <c r="F2872" s="13">
        <f>(Comuni!$E2872/$E$7910)*100</f>
        <v>0.007157166909</v>
      </c>
      <c r="G2872" s="13">
        <f t="array" ref="G2872">Comuni!$E2872/XLOOKUP(B2872,Ripartizione_Geografica!$C$2:$C$21,Ripartizione_Geografica!$D$2:$D$21)*100</f>
        <v>0.4143475512</v>
      </c>
      <c r="H2872" s="13" t="str">
        <f t="shared" si="1"/>
        <v/>
      </c>
      <c r="I2872" s="13" t="str">
        <f t="array" ref="I2872">XLOOKUP(B2872,Ripartizione_Geografica!$C$2:$C$21,Ripartizione_Geografica!$B$2:$B$21)</f>
        <v>Nord-est</v>
      </c>
    </row>
    <row r="2873" ht="14.25" customHeight="1">
      <c r="A2873" s="13" t="s">
        <v>2936</v>
      </c>
      <c r="B2873" s="13" t="s">
        <v>11</v>
      </c>
      <c r="C2873" s="13" t="str">
        <f t="array" ref="C2873">XLOOKUP(D2873,Province!$B$2:$B$108,Province!$A$2:$A$108)</f>
        <v>Bolzano</v>
      </c>
      <c r="D2873" s="13" t="s">
        <v>2827</v>
      </c>
      <c r="E2873" s="13">
        <v>929.0</v>
      </c>
      <c r="F2873" s="13">
        <f>(Comuni!$E2873/$E$7910)*100</f>
        <v>0.00156336893</v>
      </c>
      <c r="G2873" s="13">
        <f t="array" ref="G2873">Comuni!$E2873/XLOOKUP(B2873,Ripartizione_Geografica!$C$2:$C$21,Ripartizione_Geografica!$D$2:$D$21)*100</f>
        <v>0.09050761228</v>
      </c>
      <c r="H2873" s="13" t="str">
        <f t="shared" si="1"/>
        <v/>
      </c>
      <c r="I2873" s="13" t="str">
        <f t="array" ref="I2873">XLOOKUP(B2873,Ripartizione_Geografica!$C$2:$C$21,Ripartizione_Geografica!$B$2:$B$21)</f>
        <v>Nord-est</v>
      </c>
    </row>
    <row r="2874" ht="14.25" customHeight="1">
      <c r="A2874" s="13" t="s">
        <v>2937</v>
      </c>
      <c r="B2874" s="13" t="s">
        <v>11</v>
      </c>
      <c r="C2874" s="13" t="str">
        <f t="array" ref="C2874">XLOOKUP(D2874,Province!$B$2:$B$108,Province!$A$2:$A$108)</f>
        <v>Bolzano</v>
      </c>
      <c r="D2874" s="13" t="s">
        <v>2827</v>
      </c>
      <c r="E2874" s="13">
        <v>1479.0</v>
      </c>
      <c r="F2874" s="13">
        <f>(Comuni!$E2874/$E$7910)*100</f>
        <v>0.002488937187</v>
      </c>
      <c r="G2874" s="13">
        <f t="array" ref="G2874">Comuni!$E2874/XLOOKUP(B2874,Ripartizione_Geografica!$C$2:$C$21,Ripartizione_Geografica!$D$2:$D$21)*100</f>
        <v>0.1440912363</v>
      </c>
      <c r="H2874" s="13" t="str">
        <f t="shared" si="1"/>
        <v/>
      </c>
      <c r="I2874" s="13" t="str">
        <f t="array" ref="I2874">XLOOKUP(B2874,Ripartizione_Geografica!$C$2:$C$21,Ripartizione_Geografica!$B$2:$B$21)</f>
        <v>Nord-est</v>
      </c>
    </row>
    <row r="2875" ht="14.25" customHeight="1">
      <c r="A2875" s="13" t="s">
        <v>2938</v>
      </c>
      <c r="B2875" s="13" t="s">
        <v>11</v>
      </c>
      <c r="C2875" s="13" t="str">
        <f t="array" ref="C2875">XLOOKUP(D2875,Province!$B$2:$B$108,Province!$A$2:$A$108)</f>
        <v>Bolzano</v>
      </c>
      <c r="D2875" s="13" t="s">
        <v>2827</v>
      </c>
      <c r="E2875" s="13">
        <v>1893.0</v>
      </c>
      <c r="F2875" s="13">
        <f>(Comuni!$E2875/$E$7910)*100</f>
        <v>0.003185637658</v>
      </c>
      <c r="G2875" s="13">
        <f t="array" ref="G2875">Comuni!$E2875/XLOOKUP(B2875,Ripartizione_Geografica!$C$2:$C$21,Ripartizione_Geografica!$D$2:$D$21)*100</f>
        <v>0.1844250916</v>
      </c>
      <c r="H2875" s="13" t="str">
        <f t="shared" si="1"/>
        <v/>
      </c>
      <c r="I2875" s="13" t="str">
        <f t="array" ref="I2875">XLOOKUP(B2875,Ripartizione_Geografica!$C$2:$C$21,Ripartizione_Geografica!$B$2:$B$21)</f>
        <v>Nord-est</v>
      </c>
    </row>
    <row r="2876" ht="14.25" customHeight="1">
      <c r="A2876" s="13" t="s">
        <v>2939</v>
      </c>
      <c r="B2876" s="13" t="s">
        <v>11</v>
      </c>
      <c r="C2876" s="13" t="str">
        <f t="array" ref="C2876">XLOOKUP(D2876,Province!$B$2:$B$108,Province!$A$2:$A$108)</f>
        <v>Bolzano</v>
      </c>
      <c r="D2876" s="13" t="s">
        <v>2827</v>
      </c>
      <c r="E2876" s="13">
        <v>6390.0</v>
      </c>
      <c r="F2876" s="13">
        <f>(Comuni!$E2876/$E$7910)*100</f>
        <v>0.0107534203</v>
      </c>
      <c r="G2876" s="13">
        <f t="array" ref="G2876">Comuni!$E2876/XLOOKUP(B2876,Ripartizione_Geografica!$C$2:$C$21,Ripartizione_Geografica!$D$2:$D$21)*100</f>
        <v>0.6225442869</v>
      </c>
      <c r="H2876" s="13" t="str">
        <f t="shared" si="1"/>
        <v/>
      </c>
      <c r="I2876" s="13" t="str">
        <f t="array" ref="I2876">XLOOKUP(B2876,Ripartizione_Geografica!$C$2:$C$21,Ripartizione_Geografica!$B$2:$B$21)</f>
        <v>Nord-est</v>
      </c>
    </row>
    <row r="2877" ht="14.25" customHeight="1">
      <c r="A2877" s="13" t="s">
        <v>2940</v>
      </c>
      <c r="B2877" s="13" t="s">
        <v>11</v>
      </c>
      <c r="C2877" s="13" t="str">
        <f t="array" ref="C2877">XLOOKUP(D2877,Province!$B$2:$B$108,Province!$A$2:$A$108)</f>
        <v>Bolzano</v>
      </c>
      <c r="D2877" s="13" t="s">
        <v>2827</v>
      </c>
      <c r="E2877" s="13">
        <v>2742.0</v>
      </c>
      <c r="F2877" s="13">
        <f>(Comuni!$E2877/$E$7910)*100</f>
        <v>0.004614378477</v>
      </c>
      <c r="G2877" s="13">
        <f t="array" ref="G2877">Comuni!$E2877/XLOOKUP(B2877,Ripartizione_Geografica!$C$2:$C$21,Ripartizione_Geografica!$D$2:$D$21)*100</f>
        <v>0.2671387222</v>
      </c>
      <c r="H2877" s="13" t="str">
        <f t="shared" si="1"/>
        <v/>
      </c>
      <c r="I2877" s="13" t="str">
        <f t="array" ref="I2877">XLOOKUP(B2877,Ripartizione_Geografica!$C$2:$C$21,Ripartizione_Geografica!$B$2:$B$21)</f>
        <v>Nord-est</v>
      </c>
    </row>
    <row r="2878" ht="14.25" customHeight="1">
      <c r="A2878" s="13" t="s">
        <v>2941</v>
      </c>
      <c r="B2878" s="13" t="s">
        <v>11</v>
      </c>
      <c r="C2878" s="13" t="str">
        <f t="array" ref="C2878">XLOOKUP(D2878,Province!$B$2:$B$108,Province!$A$2:$A$108)</f>
        <v>Bolzano</v>
      </c>
      <c r="D2878" s="13" t="s">
        <v>2827</v>
      </c>
      <c r="E2878" s="13">
        <v>1299.0</v>
      </c>
      <c r="F2878" s="13">
        <f>(Comuni!$E2878/$E$7910)*100</f>
        <v>0.00218602394</v>
      </c>
      <c r="G2878" s="13">
        <f t="array" ref="G2878">Comuni!$E2878/XLOOKUP(B2878,Ripartizione_Geografica!$C$2:$C$21,Ripartizione_Geografica!$D$2:$D$21)*100</f>
        <v>0.1265547776</v>
      </c>
      <c r="H2878" s="13" t="str">
        <f t="shared" si="1"/>
        <v/>
      </c>
      <c r="I2878" s="13" t="str">
        <f t="array" ref="I2878">XLOOKUP(B2878,Ripartizione_Geografica!$C$2:$C$21,Ripartizione_Geografica!$B$2:$B$21)</f>
        <v>Nord-est</v>
      </c>
    </row>
    <row r="2879" ht="14.25" customHeight="1">
      <c r="A2879" s="13" t="s">
        <v>2942</v>
      </c>
      <c r="B2879" s="13" t="s">
        <v>11</v>
      </c>
      <c r="C2879" s="13" t="str">
        <f t="array" ref="C2879">XLOOKUP(D2879,Province!$B$2:$B$108,Province!$A$2:$A$108)</f>
        <v>Bolzano</v>
      </c>
      <c r="D2879" s="13" t="s">
        <v>2827</v>
      </c>
      <c r="E2879" s="13">
        <v>782.0</v>
      </c>
      <c r="F2879" s="13">
        <f>(Comuni!$E2879/$E$7910)*100</f>
        <v>0.001315989777</v>
      </c>
      <c r="G2879" s="13">
        <f t="array" ref="G2879">Comuni!$E2879/XLOOKUP(B2879,Ripartizione_Geografica!$C$2:$C$21,Ripartizione_Geografica!$D$2:$D$21)*100</f>
        <v>0.07618617094</v>
      </c>
      <c r="H2879" s="13" t="str">
        <f t="shared" si="1"/>
        <v/>
      </c>
      <c r="I2879" s="13" t="str">
        <f t="array" ref="I2879">XLOOKUP(B2879,Ripartizione_Geografica!$C$2:$C$21,Ripartizione_Geografica!$B$2:$B$21)</f>
        <v>Nord-est</v>
      </c>
    </row>
    <row r="2880" ht="14.25" customHeight="1">
      <c r="A2880" s="13" t="s">
        <v>2943</v>
      </c>
      <c r="B2880" s="13" t="s">
        <v>11</v>
      </c>
      <c r="C2880" s="13" t="str">
        <f t="array" ref="C2880">XLOOKUP(D2880,Province!$B$2:$B$108,Province!$A$2:$A$108)</f>
        <v>Trento</v>
      </c>
      <c r="D2880" s="13" t="s">
        <v>2944</v>
      </c>
      <c r="E2880" s="13">
        <v>8887.0</v>
      </c>
      <c r="F2880" s="13">
        <f>(Comuni!$E2880/$E$7910)*100</f>
        <v>0.01495550019</v>
      </c>
      <c r="G2880" s="13">
        <f t="array" ref="G2880">Comuni!$E2880/XLOOKUP(B2880,Ripartizione_Geografica!$C$2:$C$21,Ripartizione_Geografica!$D$2:$D$21)*100</f>
        <v>0.8658139401</v>
      </c>
      <c r="H2880" s="13" t="str">
        <f t="shared" si="1"/>
        <v/>
      </c>
      <c r="I2880" s="13" t="str">
        <f t="array" ref="I2880">XLOOKUP(B2880,Ripartizione_Geografica!$C$2:$C$21,Ripartizione_Geografica!$B$2:$B$21)</f>
        <v>Nord-est</v>
      </c>
    </row>
    <row r="2881" ht="14.25" customHeight="1">
      <c r="A2881" s="13" t="s">
        <v>2945</v>
      </c>
      <c r="B2881" s="13" t="s">
        <v>11</v>
      </c>
      <c r="C2881" s="13" t="str">
        <f t="array" ref="C2881">XLOOKUP(D2881,Province!$B$2:$B$108,Province!$A$2:$A$108)</f>
        <v>Trento</v>
      </c>
      <c r="D2881" s="13" t="s">
        <v>2944</v>
      </c>
      <c r="E2881" s="13">
        <v>1508.0</v>
      </c>
      <c r="F2881" s="13">
        <f>(Comuni!$E2881/$E$7910)*100</f>
        <v>0.002537739877</v>
      </c>
      <c r="G2881" s="13">
        <f t="array" ref="G2881">Comuni!$E2881/XLOOKUP(B2881,Ripartizione_Geografica!$C$2:$C$21,Ripartizione_Geografica!$D$2:$D$21)*100</f>
        <v>0.1469165547</v>
      </c>
      <c r="H2881" s="13" t="str">
        <f t="shared" si="1"/>
        <v/>
      </c>
      <c r="I2881" s="13" t="str">
        <f t="array" ref="I2881">XLOOKUP(B2881,Ripartizione_Geografica!$C$2:$C$21,Ripartizione_Geografica!$B$2:$B$21)</f>
        <v>Nord-est</v>
      </c>
    </row>
    <row r="2882" ht="14.25" customHeight="1">
      <c r="A2882" s="13" t="s">
        <v>2946</v>
      </c>
      <c r="B2882" s="13" t="s">
        <v>11</v>
      </c>
      <c r="C2882" s="13" t="str">
        <f t="array" ref="C2882">XLOOKUP(D2882,Province!$B$2:$B$108,Province!$A$2:$A$108)</f>
        <v>Trento</v>
      </c>
      <c r="D2882" s="13" t="s">
        <v>2944</v>
      </c>
      <c r="E2882" s="13">
        <v>3036.0</v>
      </c>
      <c r="F2882" s="13">
        <f>(Comuni!$E2882/$E$7910)*100</f>
        <v>0.005109136782</v>
      </c>
      <c r="G2882" s="13">
        <f t="array" ref="G2882">Comuni!$E2882/XLOOKUP(B2882,Ripartizione_Geografica!$C$2:$C$21,Ripartizione_Geografica!$D$2:$D$21)*100</f>
        <v>0.2957816048</v>
      </c>
      <c r="H2882" s="13" t="str">
        <f t="shared" si="1"/>
        <v/>
      </c>
      <c r="I2882" s="13" t="str">
        <f t="array" ref="I2882">XLOOKUP(B2882,Ripartizione_Geografica!$C$2:$C$21,Ripartizione_Geografica!$B$2:$B$21)</f>
        <v>Nord-est</v>
      </c>
    </row>
    <row r="2883" ht="14.25" customHeight="1">
      <c r="A2883" s="13" t="s">
        <v>2947</v>
      </c>
      <c r="B2883" s="13" t="s">
        <v>11</v>
      </c>
      <c r="C2883" s="13" t="str">
        <f t="array" ref="C2883">XLOOKUP(D2883,Province!$B$2:$B$108,Province!$A$2:$A$108)</f>
        <v>Trento</v>
      </c>
      <c r="D2883" s="13" t="s">
        <v>2944</v>
      </c>
      <c r="E2883" s="13">
        <v>1026.0</v>
      </c>
      <c r="F2883" s="13">
        <f>(Comuni!$E2883/$E$7910)*100</f>
        <v>0.001726605513</v>
      </c>
      <c r="G2883" s="13">
        <f t="array" ref="G2883">Comuni!$E2883/XLOOKUP(B2883,Ripartizione_Geografica!$C$2:$C$21,Ripartizione_Geografica!$D$2:$D$21)*100</f>
        <v>0.09995781507</v>
      </c>
      <c r="H2883" s="13" t="str">
        <f t="shared" si="1"/>
        <v/>
      </c>
      <c r="I2883" s="13" t="str">
        <f t="array" ref="I2883">XLOOKUP(B2883,Ripartizione_Geografica!$C$2:$C$21,Ripartizione_Geografica!$B$2:$B$21)</f>
        <v>Nord-est</v>
      </c>
    </row>
    <row r="2884" ht="14.25" customHeight="1">
      <c r="A2884" s="13" t="s">
        <v>2948</v>
      </c>
      <c r="B2884" s="13" t="s">
        <v>11</v>
      </c>
      <c r="C2884" s="13" t="str">
        <f t="array" ref="C2884">XLOOKUP(D2884,Province!$B$2:$B$108,Province!$A$2:$A$108)</f>
        <v>Trento</v>
      </c>
      <c r="D2884" s="13" t="s">
        <v>2944</v>
      </c>
      <c r="E2884" s="13">
        <v>16871.0</v>
      </c>
      <c r="F2884" s="13">
        <f>(Comuni!$E2884/$E$7910)*100</f>
        <v>0.02839138559</v>
      </c>
      <c r="G2884" s="13">
        <f t="array" ref="G2884">Comuni!$E2884/XLOOKUP(B2884,Ripartizione_Geografica!$C$2:$C$21,Ripartizione_Geografica!$D$2:$D$21)*100</f>
        <v>1.643653312</v>
      </c>
      <c r="H2884" s="13" t="str">
        <f t="shared" si="1"/>
        <v/>
      </c>
      <c r="I2884" s="13" t="str">
        <f t="array" ref="I2884">XLOOKUP(B2884,Ripartizione_Geografica!$C$2:$C$21,Ripartizione_Geografica!$B$2:$B$21)</f>
        <v>Nord-est</v>
      </c>
    </row>
    <row r="2885" ht="14.25" customHeight="1">
      <c r="A2885" s="13" t="s">
        <v>2949</v>
      </c>
      <c r="B2885" s="13" t="s">
        <v>11</v>
      </c>
      <c r="C2885" s="13" t="str">
        <f t="array" ref="C2885">XLOOKUP(D2885,Province!$B$2:$B$108,Province!$A$2:$A$108)</f>
        <v>Trento</v>
      </c>
      <c r="D2885" s="13" t="s">
        <v>2944</v>
      </c>
      <c r="E2885" s="13">
        <v>4115.0</v>
      </c>
      <c r="F2885" s="13">
        <f>(Comuni!$E2885/$E$7910)*100</f>
        <v>0.006924933419</v>
      </c>
      <c r="G2885" s="13">
        <f t="array" ref="G2885">Comuni!$E2885/XLOOKUP(B2885,Ripartizione_Geografica!$C$2:$C$21,Ripartizione_Geografica!$D$2:$D$21)*100</f>
        <v>0.4009029328</v>
      </c>
      <c r="H2885" s="13" t="str">
        <f t="shared" si="1"/>
        <v/>
      </c>
      <c r="I2885" s="13" t="str">
        <f t="array" ref="I2885">XLOOKUP(B2885,Ripartizione_Geografica!$C$2:$C$21,Ripartizione_Geografica!$B$2:$B$21)</f>
        <v>Nord-est</v>
      </c>
    </row>
    <row r="2886" ht="14.25" customHeight="1">
      <c r="A2886" s="13" t="s">
        <v>2950</v>
      </c>
      <c r="B2886" s="13" t="s">
        <v>11</v>
      </c>
      <c r="C2886" s="13" t="str">
        <f t="array" ref="C2886">XLOOKUP(D2886,Province!$B$2:$B$108,Province!$A$2:$A$108)</f>
        <v>Trento</v>
      </c>
      <c r="D2886" s="13" t="s">
        <v>2944</v>
      </c>
      <c r="E2886" s="13">
        <v>4928.0</v>
      </c>
      <c r="F2886" s="13">
        <f>(Comuni!$E2886/$E$7910)*100</f>
        <v>0.008293091589</v>
      </c>
      <c r="G2886" s="13">
        <f t="array" ref="G2886">Comuni!$E2886/XLOOKUP(B2886,Ripartizione_Geografica!$C$2:$C$21,Ripartizione_Geografica!$D$2:$D$21)*100</f>
        <v>0.4801092716</v>
      </c>
      <c r="H2886" s="13" t="str">
        <f t="shared" si="1"/>
        <v/>
      </c>
      <c r="I2886" s="13" t="str">
        <f t="array" ref="I2886">XLOOKUP(B2886,Ripartizione_Geografica!$C$2:$C$21,Ripartizione_Geografica!$B$2:$B$21)</f>
        <v>Nord-est</v>
      </c>
    </row>
    <row r="2887" ht="14.25" customHeight="1">
      <c r="A2887" s="13" t="s">
        <v>2951</v>
      </c>
      <c r="B2887" s="13" t="s">
        <v>11</v>
      </c>
      <c r="C2887" s="13" t="str">
        <f t="array" ref="C2887">XLOOKUP(D2887,Province!$B$2:$B$108,Province!$A$2:$A$108)</f>
        <v>Trento</v>
      </c>
      <c r="D2887" s="13" t="s">
        <v>2944</v>
      </c>
      <c r="E2887" s="13">
        <v>1479.0</v>
      </c>
      <c r="F2887" s="13">
        <f>(Comuni!$E2887/$E$7910)*100</f>
        <v>0.002488937187</v>
      </c>
      <c r="G2887" s="13">
        <f t="array" ref="G2887">Comuni!$E2887/XLOOKUP(B2887,Ripartizione_Geografica!$C$2:$C$21,Ripartizione_Geografica!$D$2:$D$21)*100</f>
        <v>0.1440912363</v>
      </c>
      <c r="H2887" s="13" t="str">
        <f t="shared" si="1"/>
        <v/>
      </c>
      <c r="I2887" s="13" t="str">
        <f t="array" ref="I2887">XLOOKUP(B2887,Ripartizione_Geografica!$C$2:$C$21,Ripartizione_Geografica!$B$2:$B$21)</f>
        <v>Nord-est</v>
      </c>
    </row>
    <row r="2888" ht="14.25" customHeight="1">
      <c r="A2888" s="13" t="s">
        <v>2952</v>
      </c>
      <c r="B2888" s="13" t="s">
        <v>11</v>
      </c>
      <c r="C2888" s="13" t="str">
        <f t="array" ref="C2888">XLOOKUP(D2888,Province!$B$2:$B$108,Province!$A$2:$A$108)</f>
        <v>Trento</v>
      </c>
      <c r="D2888" s="13" t="s">
        <v>2944</v>
      </c>
      <c r="E2888" s="13">
        <v>2511.0</v>
      </c>
      <c r="F2888" s="13">
        <f>(Comuni!$E2888/$E$7910)*100</f>
        <v>0.004225639809</v>
      </c>
      <c r="G2888" s="13">
        <f t="array" ref="G2888">Comuni!$E2888/XLOOKUP(B2888,Ripartizione_Geografica!$C$2:$C$21,Ripartizione_Geografica!$D$2:$D$21)*100</f>
        <v>0.2446336</v>
      </c>
      <c r="H2888" s="13" t="str">
        <f t="shared" si="1"/>
        <v/>
      </c>
      <c r="I2888" s="13" t="str">
        <f t="array" ref="I2888">XLOOKUP(B2888,Ripartizione_Geografica!$C$2:$C$21,Ripartizione_Geografica!$B$2:$B$21)</f>
        <v>Nord-est</v>
      </c>
    </row>
    <row r="2889" ht="14.25" customHeight="1">
      <c r="A2889" s="13" t="s">
        <v>2953</v>
      </c>
      <c r="B2889" s="13" t="s">
        <v>11</v>
      </c>
      <c r="C2889" s="13" t="str">
        <f t="array" ref="C2889">XLOOKUP(D2889,Province!$B$2:$B$108,Province!$A$2:$A$108)</f>
        <v>Trento</v>
      </c>
      <c r="D2889" s="13" t="s">
        <v>2944</v>
      </c>
      <c r="E2889" s="13">
        <v>430.0</v>
      </c>
      <c r="F2889" s="13">
        <f>(Comuni!$E2889/$E$7910)*100</f>
        <v>0.0007236260924</v>
      </c>
      <c r="G2889" s="13">
        <f t="array" ref="G2889">Comuni!$E2889/XLOOKUP(B2889,Ripartizione_Geografica!$C$2:$C$21,Ripartizione_Geografica!$D$2:$D$21)*100</f>
        <v>0.04189265154</v>
      </c>
      <c r="H2889" s="13" t="str">
        <f t="shared" si="1"/>
        <v/>
      </c>
      <c r="I2889" s="13" t="str">
        <f t="array" ref="I2889">XLOOKUP(B2889,Ripartizione_Geografica!$C$2:$C$21,Ripartizione_Geografica!$B$2:$B$21)</f>
        <v>Nord-est</v>
      </c>
    </row>
    <row r="2890" ht="14.25" customHeight="1">
      <c r="A2890" s="13" t="s">
        <v>2954</v>
      </c>
      <c r="B2890" s="13" t="s">
        <v>11</v>
      </c>
      <c r="C2890" s="13" t="str">
        <f t="array" ref="C2890">XLOOKUP(D2890,Province!$B$2:$B$108,Province!$A$2:$A$108)</f>
        <v>Trento</v>
      </c>
      <c r="D2890" s="13" t="s">
        <v>2944</v>
      </c>
      <c r="E2890" s="13">
        <v>1600.0</v>
      </c>
      <c r="F2890" s="13">
        <f>(Comuni!$E2890/$E$7910)*100</f>
        <v>0.002692562204</v>
      </c>
      <c r="G2890" s="13">
        <f t="array" ref="G2890">Comuni!$E2890/XLOOKUP(B2890,Ripartizione_Geografica!$C$2:$C$21,Ripartizione_Geografica!$D$2:$D$21)*100</f>
        <v>0.1558796336</v>
      </c>
      <c r="H2890" s="13" t="str">
        <f t="shared" si="1"/>
        <v/>
      </c>
      <c r="I2890" s="13" t="str">
        <f t="array" ref="I2890">XLOOKUP(B2890,Ripartizione_Geografica!$C$2:$C$21,Ripartizione_Geografica!$B$2:$B$21)</f>
        <v>Nord-est</v>
      </c>
    </row>
    <row r="2891" ht="14.25" customHeight="1">
      <c r="A2891" s="13" t="s">
        <v>2955</v>
      </c>
      <c r="B2891" s="13" t="s">
        <v>11</v>
      </c>
      <c r="C2891" s="13" t="str">
        <f t="array" ref="C2891">XLOOKUP(D2891,Province!$B$2:$B$108,Province!$A$2:$A$108)</f>
        <v>Trento</v>
      </c>
      <c r="D2891" s="13" t="s">
        <v>2944</v>
      </c>
      <c r="E2891" s="13">
        <v>407.0</v>
      </c>
      <c r="F2891" s="13">
        <f>(Comuni!$E2891/$E$7910)*100</f>
        <v>0.0006849205107</v>
      </c>
      <c r="G2891" s="13">
        <f t="array" ref="G2891">Comuni!$E2891/XLOOKUP(B2891,Ripartizione_Geografica!$C$2:$C$21,Ripartizione_Geografica!$D$2:$D$21)*100</f>
        <v>0.03965188181</v>
      </c>
      <c r="H2891" s="13" t="str">
        <f t="shared" si="1"/>
        <v/>
      </c>
      <c r="I2891" s="13" t="str">
        <f t="array" ref="I2891">XLOOKUP(B2891,Ripartizione_Geografica!$C$2:$C$21,Ripartizione_Geografica!$B$2:$B$21)</f>
        <v>Nord-est</v>
      </c>
    </row>
    <row r="2892" ht="14.25" customHeight="1">
      <c r="A2892" s="13" t="s">
        <v>2956</v>
      </c>
      <c r="B2892" s="13" t="s">
        <v>11</v>
      </c>
      <c r="C2892" s="13" t="str">
        <f t="array" ref="C2892">XLOOKUP(D2892,Province!$B$2:$B$108,Province!$A$2:$A$108)</f>
        <v>Trento</v>
      </c>
      <c r="D2892" s="13" t="s">
        <v>2944</v>
      </c>
      <c r="E2892" s="13">
        <v>668.0</v>
      </c>
      <c r="F2892" s="13">
        <f>(Comuni!$E2892/$E$7910)*100</f>
        <v>0.00112414472</v>
      </c>
      <c r="G2892" s="13">
        <f t="array" ref="G2892">Comuni!$E2892/XLOOKUP(B2892,Ripartizione_Geografica!$C$2:$C$21,Ripartizione_Geografica!$D$2:$D$21)*100</f>
        <v>0.06507974705</v>
      </c>
      <c r="H2892" s="13" t="str">
        <f t="shared" si="1"/>
        <v/>
      </c>
      <c r="I2892" s="13" t="str">
        <f t="array" ref="I2892">XLOOKUP(B2892,Ripartizione_Geografica!$C$2:$C$21,Ripartizione_Geografica!$B$2:$B$21)</f>
        <v>Nord-est</v>
      </c>
    </row>
    <row r="2893" ht="14.25" customHeight="1">
      <c r="A2893" s="13" t="s">
        <v>2957</v>
      </c>
      <c r="B2893" s="13" t="s">
        <v>11</v>
      </c>
      <c r="C2893" s="13" t="str">
        <f t="array" ref="C2893">XLOOKUP(D2893,Province!$B$2:$B$108,Province!$A$2:$A$108)</f>
        <v>Trento</v>
      </c>
      <c r="D2893" s="13" t="s">
        <v>2944</v>
      </c>
      <c r="E2893" s="13">
        <v>6826.0</v>
      </c>
      <c r="F2893" s="13">
        <f>(Comuni!$E2893/$E$7910)*100</f>
        <v>0.0114871435</v>
      </c>
      <c r="G2893" s="13">
        <f t="array" ref="G2893">Comuni!$E2893/XLOOKUP(B2893,Ripartizione_Geografica!$C$2:$C$21,Ripartizione_Geografica!$D$2:$D$21)*100</f>
        <v>0.665021487</v>
      </c>
      <c r="H2893" s="13" t="str">
        <f t="shared" si="1"/>
        <v/>
      </c>
      <c r="I2893" s="13" t="str">
        <f t="array" ref="I2893">XLOOKUP(B2893,Ripartizione_Geografica!$C$2:$C$21,Ripartizione_Geografica!$B$2:$B$21)</f>
        <v>Nord-est</v>
      </c>
    </row>
    <row r="2894" ht="14.25" customHeight="1">
      <c r="A2894" s="13" t="s">
        <v>2958</v>
      </c>
      <c r="B2894" s="13" t="s">
        <v>11</v>
      </c>
      <c r="C2894" s="13" t="str">
        <f t="array" ref="C2894">XLOOKUP(D2894,Province!$B$2:$B$108,Province!$A$2:$A$108)</f>
        <v>Trento</v>
      </c>
      <c r="D2894" s="13" t="s">
        <v>2944</v>
      </c>
      <c r="E2894" s="13">
        <v>3882.0</v>
      </c>
      <c r="F2894" s="13">
        <f>(Comuni!$E2894/$E$7910)*100</f>
        <v>0.006532829048</v>
      </c>
      <c r="G2894" s="13">
        <f t="array" ref="G2894">Comuni!$E2894/XLOOKUP(B2894,Ripartizione_Geografica!$C$2:$C$21,Ripartizione_Geografica!$D$2:$D$21)*100</f>
        <v>0.3782029611</v>
      </c>
      <c r="H2894" s="13" t="str">
        <f t="shared" si="1"/>
        <v/>
      </c>
      <c r="I2894" s="13" t="str">
        <f t="array" ref="I2894">XLOOKUP(B2894,Ripartizione_Geografica!$C$2:$C$21,Ripartizione_Geografica!$B$2:$B$21)</f>
        <v>Nord-est</v>
      </c>
    </row>
    <row r="2895" ht="14.25" customHeight="1">
      <c r="A2895" s="13" t="s">
        <v>2959</v>
      </c>
      <c r="B2895" s="13" t="s">
        <v>11</v>
      </c>
      <c r="C2895" s="13" t="str">
        <f t="array" ref="C2895">XLOOKUP(D2895,Province!$B$2:$B$108,Province!$A$2:$A$108)</f>
        <v>Trento</v>
      </c>
      <c r="D2895" s="13" t="s">
        <v>2944</v>
      </c>
      <c r="E2895" s="13">
        <v>254.0</v>
      </c>
      <c r="F2895" s="13">
        <f>(Comuni!$E2895/$E$7910)*100</f>
        <v>0.0004274442499</v>
      </c>
      <c r="G2895" s="13">
        <f t="array" ref="G2895">Comuni!$E2895/XLOOKUP(B2895,Ripartizione_Geografica!$C$2:$C$21,Ripartizione_Geografica!$D$2:$D$21)*100</f>
        <v>0.02474589184</v>
      </c>
      <c r="H2895" s="13" t="str">
        <f t="shared" si="1"/>
        <v/>
      </c>
      <c r="I2895" s="13" t="str">
        <f t="array" ref="I2895">XLOOKUP(B2895,Ripartizione_Geografica!$C$2:$C$21,Ripartizione_Geografica!$B$2:$B$21)</f>
        <v>Nord-est</v>
      </c>
    </row>
    <row r="2896" ht="14.25" customHeight="1">
      <c r="A2896" s="13" t="s">
        <v>2960</v>
      </c>
      <c r="B2896" s="13" t="s">
        <v>11</v>
      </c>
      <c r="C2896" s="13" t="str">
        <f t="array" ref="C2896">XLOOKUP(D2896,Province!$B$2:$B$108,Province!$A$2:$A$108)</f>
        <v>Trento</v>
      </c>
      <c r="D2896" s="13" t="s">
        <v>2944</v>
      </c>
      <c r="E2896" s="13">
        <v>706.0</v>
      </c>
      <c r="F2896" s="13">
        <f>(Comuni!$E2896/$E$7910)*100</f>
        <v>0.001188093073</v>
      </c>
      <c r="G2896" s="13">
        <f t="array" ref="G2896">Comuni!$E2896/XLOOKUP(B2896,Ripartizione_Geografica!$C$2:$C$21,Ripartizione_Geografica!$D$2:$D$21)*100</f>
        <v>0.06878188835</v>
      </c>
      <c r="H2896" s="13" t="str">
        <f t="shared" si="1"/>
        <v/>
      </c>
      <c r="I2896" s="13" t="str">
        <f t="array" ref="I2896">XLOOKUP(B2896,Ripartizione_Geografica!$C$2:$C$21,Ripartizione_Geografica!$B$2:$B$21)</f>
        <v>Nord-est</v>
      </c>
    </row>
    <row r="2897" ht="14.25" customHeight="1">
      <c r="A2897" s="13" t="s">
        <v>2961</v>
      </c>
      <c r="B2897" s="13" t="s">
        <v>11</v>
      </c>
      <c r="C2897" s="13" t="str">
        <f t="array" ref="C2897">XLOOKUP(D2897,Province!$B$2:$B$108,Province!$A$2:$A$108)</f>
        <v>Trento</v>
      </c>
      <c r="D2897" s="13" t="s">
        <v>2944</v>
      </c>
      <c r="E2897" s="13">
        <v>669.0</v>
      </c>
      <c r="F2897" s="13">
        <f>(Comuni!$E2897/$E$7910)*100</f>
        <v>0.001125827572</v>
      </c>
      <c r="G2897" s="13">
        <f t="array" ref="G2897">Comuni!$E2897/XLOOKUP(B2897,Ripartizione_Geografica!$C$2:$C$21,Ripartizione_Geografica!$D$2:$D$21)*100</f>
        <v>0.06517717182</v>
      </c>
      <c r="H2897" s="13" t="str">
        <f t="shared" si="1"/>
        <v/>
      </c>
      <c r="I2897" s="13" t="str">
        <f t="array" ref="I2897">XLOOKUP(B2897,Ripartizione_Geografica!$C$2:$C$21,Ripartizione_Geografica!$B$2:$B$21)</f>
        <v>Nord-est</v>
      </c>
    </row>
    <row r="2898" ht="14.25" customHeight="1">
      <c r="A2898" s="13" t="s">
        <v>2962</v>
      </c>
      <c r="B2898" s="13" t="s">
        <v>11</v>
      </c>
      <c r="C2898" s="13" t="str">
        <f t="array" ref="C2898">XLOOKUP(D2898,Province!$B$2:$B$108,Province!$A$2:$A$108)</f>
        <v>Trento</v>
      </c>
      <c r="D2898" s="13" t="s">
        <v>2944</v>
      </c>
      <c r="E2898" s="13">
        <v>360.0</v>
      </c>
      <c r="F2898" s="13">
        <f>(Comuni!$E2898/$E$7910)*100</f>
        <v>0.0006058264959</v>
      </c>
      <c r="G2898" s="13">
        <f t="array" ref="G2898">Comuni!$E2898/XLOOKUP(B2898,Ripartizione_Geografica!$C$2:$C$21,Ripartizione_Geografica!$D$2:$D$21)*100</f>
        <v>0.03507291757</v>
      </c>
      <c r="H2898" s="13" t="str">
        <f t="shared" si="1"/>
        <v/>
      </c>
      <c r="I2898" s="13" t="str">
        <f t="array" ref="I2898">XLOOKUP(B2898,Ripartizione_Geografica!$C$2:$C$21,Ripartizione_Geografica!$B$2:$B$21)</f>
        <v>Nord-est</v>
      </c>
    </row>
    <row r="2899" ht="14.25" customHeight="1">
      <c r="A2899" s="13" t="s">
        <v>2963</v>
      </c>
      <c r="B2899" s="13" t="s">
        <v>11</v>
      </c>
      <c r="C2899" s="13" t="str">
        <f t="array" ref="C2899">XLOOKUP(D2899,Province!$B$2:$B$108,Province!$A$2:$A$108)</f>
        <v>Trento</v>
      </c>
      <c r="D2899" s="13" t="s">
        <v>2944</v>
      </c>
      <c r="E2899" s="13">
        <v>1305.0</v>
      </c>
      <c r="F2899" s="13">
        <f>(Comuni!$E2899/$E$7910)*100</f>
        <v>0.002196121048</v>
      </c>
      <c r="G2899" s="13">
        <f t="array" ref="G2899">Comuni!$E2899/XLOOKUP(B2899,Ripartizione_Geografica!$C$2:$C$21,Ripartizione_Geografica!$D$2:$D$21)*100</f>
        <v>0.1271393262</v>
      </c>
      <c r="H2899" s="13" t="str">
        <f t="shared" si="1"/>
        <v/>
      </c>
      <c r="I2899" s="13" t="str">
        <f t="array" ref="I2899">XLOOKUP(B2899,Ripartizione_Geografica!$C$2:$C$21,Ripartizione_Geografica!$B$2:$B$21)</f>
        <v>Nord-est</v>
      </c>
    </row>
    <row r="2900" ht="14.25" customHeight="1">
      <c r="A2900" s="13" t="s">
        <v>2964</v>
      </c>
      <c r="B2900" s="13" t="s">
        <v>11</v>
      </c>
      <c r="C2900" s="13" t="str">
        <f t="array" ref="C2900">XLOOKUP(D2900,Province!$B$2:$B$108,Province!$A$2:$A$108)</f>
        <v>Trento</v>
      </c>
      <c r="D2900" s="13" t="s">
        <v>2944</v>
      </c>
      <c r="E2900" s="13">
        <v>1090.0</v>
      </c>
      <c r="F2900" s="13">
        <f>(Comuni!$E2900/$E$7910)*100</f>
        <v>0.001834308002</v>
      </c>
      <c r="G2900" s="13">
        <f t="array" ref="G2900">Comuni!$E2900/XLOOKUP(B2900,Ripartizione_Geografica!$C$2:$C$21,Ripartizione_Geografica!$D$2:$D$21)*100</f>
        <v>0.1061930004</v>
      </c>
      <c r="H2900" s="13" t="str">
        <f t="shared" si="1"/>
        <v/>
      </c>
      <c r="I2900" s="13" t="str">
        <f t="array" ref="I2900">XLOOKUP(B2900,Ripartizione_Geografica!$C$2:$C$21,Ripartizione_Geografica!$B$2:$B$21)</f>
        <v>Nord-est</v>
      </c>
    </row>
    <row r="2901" ht="14.25" customHeight="1">
      <c r="A2901" s="13" t="s">
        <v>2965</v>
      </c>
      <c r="B2901" s="13" t="s">
        <v>11</v>
      </c>
      <c r="C2901" s="13" t="str">
        <f t="array" ref="C2901">XLOOKUP(D2901,Province!$B$2:$B$108,Province!$A$2:$A$108)</f>
        <v>Trento</v>
      </c>
      <c r="D2901" s="13" t="s">
        <v>2944</v>
      </c>
      <c r="E2901" s="13">
        <v>3340.0</v>
      </c>
      <c r="F2901" s="13">
        <f>(Comuni!$E2901/$E$7910)*100</f>
        <v>0.005620723601</v>
      </c>
      <c r="G2901" s="13">
        <f t="array" ref="G2901">Comuni!$E2901/XLOOKUP(B2901,Ripartizione_Geografica!$C$2:$C$21,Ripartizione_Geografica!$D$2:$D$21)*100</f>
        <v>0.3253987352</v>
      </c>
      <c r="H2901" s="13" t="str">
        <f t="shared" si="1"/>
        <v/>
      </c>
      <c r="I2901" s="13" t="str">
        <f t="array" ref="I2901">XLOOKUP(B2901,Ripartizione_Geografica!$C$2:$C$21,Ripartizione_Geografica!$B$2:$B$21)</f>
        <v>Nord-est</v>
      </c>
    </row>
    <row r="2902" ht="14.25" customHeight="1">
      <c r="A2902" s="13" t="s">
        <v>2966</v>
      </c>
      <c r="B2902" s="13" t="s">
        <v>11</v>
      </c>
      <c r="C2902" s="13" t="str">
        <f t="array" ref="C2902">XLOOKUP(D2902,Province!$B$2:$B$108,Province!$A$2:$A$108)</f>
        <v>Trento</v>
      </c>
      <c r="D2902" s="13" t="s">
        <v>2944</v>
      </c>
      <c r="E2902" s="13">
        <v>737.0</v>
      </c>
      <c r="F2902" s="13">
        <f>(Comuni!$E2902/$E$7910)*100</f>
        <v>0.001240261465</v>
      </c>
      <c r="G2902" s="13">
        <f t="array" ref="G2902">Comuni!$E2902/XLOOKUP(B2902,Ripartizione_Geografica!$C$2:$C$21,Ripartizione_Geografica!$D$2:$D$21)*100</f>
        <v>0.07180205625</v>
      </c>
      <c r="H2902" s="13" t="str">
        <f t="shared" si="1"/>
        <v/>
      </c>
      <c r="I2902" s="13" t="str">
        <f t="array" ref="I2902">XLOOKUP(B2902,Ripartizione_Geografica!$C$2:$C$21,Ripartizione_Geografica!$B$2:$B$21)</f>
        <v>Nord-est</v>
      </c>
    </row>
    <row r="2903" ht="14.25" customHeight="1">
      <c r="A2903" s="13" t="s">
        <v>2967</v>
      </c>
      <c r="B2903" s="13" t="s">
        <v>11</v>
      </c>
      <c r="C2903" s="13" t="str">
        <f t="array" ref="C2903">XLOOKUP(D2903,Province!$B$2:$B$108,Province!$A$2:$A$108)</f>
        <v>Trento</v>
      </c>
      <c r="D2903" s="13" t="s">
        <v>2944</v>
      </c>
      <c r="E2903" s="13">
        <v>1498.0</v>
      </c>
      <c r="F2903" s="13">
        <f>(Comuni!$E2903/$E$7910)*100</f>
        <v>0.002520911364</v>
      </c>
      <c r="G2903" s="13">
        <f t="array" ref="G2903">Comuni!$E2903/XLOOKUP(B2903,Ripartizione_Geografica!$C$2:$C$21,Ripartizione_Geografica!$D$2:$D$21)*100</f>
        <v>0.145942307</v>
      </c>
      <c r="H2903" s="13" t="str">
        <f t="shared" si="1"/>
        <v/>
      </c>
      <c r="I2903" s="13" t="str">
        <f t="array" ref="I2903">XLOOKUP(B2903,Ripartizione_Geografica!$C$2:$C$21,Ripartizione_Geografica!$B$2:$B$21)</f>
        <v>Nord-est</v>
      </c>
    </row>
    <row r="2904" ht="14.25" customHeight="1">
      <c r="A2904" s="13" t="s">
        <v>2968</v>
      </c>
      <c r="B2904" s="13" t="s">
        <v>11</v>
      </c>
      <c r="C2904" s="13" t="str">
        <f t="array" ref="C2904">XLOOKUP(D2904,Province!$B$2:$B$108,Province!$A$2:$A$108)</f>
        <v>Trento</v>
      </c>
      <c r="D2904" s="13" t="s">
        <v>2944</v>
      </c>
      <c r="E2904" s="13">
        <v>1592.0</v>
      </c>
      <c r="F2904" s="13">
        <f>(Comuni!$E2904/$E$7910)*100</f>
        <v>0.002679099393</v>
      </c>
      <c r="G2904" s="13">
        <f t="array" ref="G2904">Comuni!$E2904/XLOOKUP(B2904,Ripartizione_Geografica!$C$2:$C$21,Ripartizione_Geografica!$D$2:$D$21)*100</f>
        <v>0.1551002355</v>
      </c>
      <c r="H2904" s="13" t="str">
        <f t="shared" si="1"/>
        <v/>
      </c>
      <c r="I2904" s="13" t="str">
        <f t="array" ref="I2904">XLOOKUP(B2904,Ripartizione_Geografica!$C$2:$C$21,Ripartizione_Geografica!$B$2:$B$21)</f>
        <v>Nord-est</v>
      </c>
    </row>
    <row r="2905" ht="14.25" customHeight="1">
      <c r="A2905" s="13" t="s">
        <v>2969</v>
      </c>
      <c r="B2905" s="13" t="s">
        <v>11</v>
      </c>
      <c r="C2905" s="13" t="str">
        <f t="array" ref="C2905">XLOOKUP(D2905,Province!$B$2:$B$108,Province!$A$2:$A$108)</f>
        <v>Trento</v>
      </c>
      <c r="D2905" s="13" t="s">
        <v>2944</v>
      </c>
      <c r="E2905" s="13">
        <v>1907.0</v>
      </c>
      <c r="F2905" s="13">
        <f>(Comuni!$E2905/$E$7910)*100</f>
        <v>0.003209197577</v>
      </c>
      <c r="G2905" s="13">
        <f t="array" ref="G2905">Comuni!$E2905/XLOOKUP(B2905,Ripartizione_Geografica!$C$2:$C$21,Ripartizione_Geografica!$D$2:$D$21)*100</f>
        <v>0.1857890383</v>
      </c>
      <c r="H2905" s="13" t="str">
        <f t="shared" si="1"/>
        <v/>
      </c>
      <c r="I2905" s="13" t="str">
        <f t="array" ref="I2905">XLOOKUP(B2905,Ripartizione_Geografica!$C$2:$C$21,Ripartizione_Geografica!$B$2:$B$21)</f>
        <v>Nord-est</v>
      </c>
    </row>
    <row r="2906" ht="14.25" customHeight="1">
      <c r="A2906" s="13" t="s">
        <v>2970</v>
      </c>
      <c r="B2906" s="13" t="s">
        <v>11</v>
      </c>
      <c r="C2906" s="13" t="str">
        <f t="array" ref="C2906">XLOOKUP(D2906,Province!$B$2:$B$108,Province!$A$2:$A$108)</f>
        <v>Trento</v>
      </c>
      <c r="D2906" s="13" t="s">
        <v>2944</v>
      </c>
      <c r="E2906" s="13">
        <v>605.0</v>
      </c>
      <c r="F2906" s="13">
        <f>(Comuni!$E2906/$E$7910)*100</f>
        <v>0.001018125083</v>
      </c>
      <c r="G2906" s="13">
        <f t="array" ref="G2906">Comuni!$E2906/XLOOKUP(B2906,Ripartizione_Geografica!$C$2:$C$21,Ripartizione_Geografica!$D$2:$D$21)*100</f>
        <v>0.05894198647</v>
      </c>
      <c r="H2906" s="13" t="str">
        <f t="shared" si="1"/>
        <v/>
      </c>
      <c r="I2906" s="13" t="str">
        <f t="array" ref="I2906">XLOOKUP(B2906,Ripartizione_Geografica!$C$2:$C$21,Ripartizione_Geografica!$B$2:$B$21)</f>
        <v>Nord-est</v>
      </c>
    </row>
    <row r="2907" ht="14.25" customHeight="1">
      <c r="A2907" s="13" t="s">
        <v>2971</v>
      </c>
      <c r="B2907" s="13" t="s">
        <v>11</v>
      </c>
      <c r="C2907" s="13" t="str">
        <f t="array" ref="C2907">XLOOKUP(D2907,Province!$B$2:$B$108,Province!$A$2:$A$108)</f>
        <v>Trento</v>
      </c>
      <c r="D2907" s="13" t="s">
        <v>2944</v>
      </c>
      <c r="E2907" s="13">
        <v>1073.0</v>
      </c>
      <c r="F2907" s="13">
        <f>(Comuni!$E2907/$E$7910)*100</f>
        <v>0.001805699528</v>
      </c>
      <c r="G2907" s="13">
        <f t="array" ref="G2907">Comuni!$E2907/XLOOKUP(B2907,Ripartizione_Geografica!$C$2:$C$21,Ripartizione_Geografica!$D$2:$D$21)*100</f>
        <v>0.1045367793</v>
      </c>
      <c r="H2907" s="13" t="str">
        <f t="shared" si="1"/>
        <v/>
      </c>
      <c r="I2907" s="13" t="str">
        <f t="array" ref="I2907">XLOOKUP(B2907,Ripartizione_Geografica!$C$2:$C$21,Ripartizione_Geografica!$B$2:$B$21)</f>
        <v>Nord-est</v>
      </c>
    </row>
    <row r="2908" ht="14.25" customHeight="1">
      <c r="A2908" s="13" t="s">
        <v>2972</v>
      </c>
      <c r="B2908" s="13" t="s">
        <v>11</v>
      </c>
      <c r="C2908" s="13" t="str">
        <f t="array" ref="C2908">XLOOKUP(D2908,Province!$B$2:$B$108,Province!$A$2:$A$108)</f>
        <v>Trento</v>
      </c>
      <c r="D2908" s="13" t="s">
        <v>2944</v>
      </c>
      <c r="E2908" s="13">
        <v>984.0</v>
      </c>
      <c r="F2908" s="13">
        <f>(Comuni!$E2908/$E$7910)*100</f>
        <v>0.001655925756</v>
      </c>
      <c r="G2908" s="13">
        <f t="array" ref="G2908">Comuni!$E2908/XLOOKUP(B2908,Ripartizione_Geografica!$C$2:$C$21,Ripartizione_Geografica!$D$2:$D$21)*100</f>
        <v>0.09586597469</v>
      </c>
      <c r="H2908" s="13" t="str">
        <f t="shared" si="1"/>
        <v/>
      </c>
      <c r="I2908" s="13" t="str">
        <f t="array" ref="I2908">XLOOKUP(B2908,Ripartizione_Geografica!$C$2:$C$21,Ripartizione_Geografica!$B$2:$B$21)</f>
        <v>Nord-est</v>
      </c>
    </row>
    <row r="2909" ht="14.25" customHeight="1">
      <c r="A2909" s="13" t="s">
        <v>2973</v>
      </c>
      <c r="B2909" s="13" t="s">
        <v>11</v>
      </c>
      <c r="C2909" s="13" t="str">
        <f t="array" ref="C2909">XLOOKUP(D2909,Province!$B$2:$B$108,Province!$A$2:$A$108)</f>
        <v>Trento</v>
      </c>
      <c r="D2909" s="13" t="s">
        <v>2944</v>
      </c>
      <c r="E2909" s="13">
        <v>505.0</v>
      </c>
      <c r="F2909" s="13">
        <f>(Comuni!$E2909/$E$7910)*100</f>
        <v>0.0008498399457</v>
      </c>
      <c r="G2909" s="13">
        <f t="array" ref="G2909">Comuni!$E2909/XLOOKUP(B2909,Ripartizione_Geografica!$C$2:$C$21,Ripartizione_Geografica!$D$2:$D$21)*100</f>
        <v>0.04919950937</v>
      </c>
      <c r="H2909" s="13" t="str">
        <f t="shared" si="1"/>
        <v/>
      </c>
      <c r="I2909" s="13" t="str">
        <f t="array" ref="I2909">XLOOKUP(B2909,Ripartizione_Geografica!$C$2:$C$21,Ripartizione_Geografica!$B$2:$B$21)</f>
        <v>Nord-est</v>
      </c>
    </row>
    <row r="2910" ht="14.25" customHeight="1">
      <c r="A2910" s="13" t="s">
        <v>2974</v>
      </c>
      <c r="B2910" s="13" t="s">
        <v>11</v>
      </c>
      <c r="C2910" s="13" t="str">
        <f t="array" ref="C2910">XLOOKUP(D2910,Province!$B$2:$B$108,Province!$A$2:$A$108)</f>
        <v>Trento</v>
      </c>
      <c r="D2910" s="13" t="s">
        <v>2944</v>
      </c>
      <c r="E2910" s="13">
        <v>238.0</v>
      </c>
      <c r="F2910" s="13">
        <f>(Comuni!$E2910/$E$7910)*100</f>
        <v>0.0004005186279</v>
      </c>
      <c r="G2910" s="13">
        <f t="array" ref="G2910">Comuni!$E2910/XLOOKUP(B2910,Ripartizione_Geografica!$C$2:$C$21,Ripartizione_Geografica!$D$2:$D$21)*100</f>
        <v>0.0231870955</v>
      </c>
      <c r="H2910" s="13" t="str">
        <f t="shared" si="1"/>
        <v/>
      </c>
      <c r="I2910" s="13" t="str">
        <f t="array" ref="I2910">XLOOKUP(B2910,Ripartizione_Geografica!$C$2:$C$21,Ripartizione_Geografica!$B$2:$B$21)</f>
        <v>Nord-est</v>
      </c>
    </row>
    <row r="2911" ht="14.25" customHeight="1">
      <c r="A2911" s="13" t="s">
        <v>2975</v>
      </c>
      <c r="B2911" s="13" t="s">
        <v>11</v>
      </c>
      <c r="C2911" s="13" t="str">
        <f t="array" ref="C2911">XLOOKUP(D2911,Province!$B$2:$B$108,Province!$A$2:$A$108)</f>
        <v>Trento</v>
      </c>
      <c r="D2911" s="13" t="s">
        <v>2944</v>
      </c>
      <c r="E2911" s="13">
        <v>632.0</v>
      </c>
      <c r="F2911" s="13">
        <f>(Comuni!$E2911/$E$7910)*100</f>
        <v>0.001063562071</v>
      </c>
      <c r="G2911" s="13">
        <f t="array" ref="G2911">Comuni!$E2911/XLOOKUP(B2911,Ripartizione_Geografica!$C$2:$C$21,Ripartizione_Geografica!$D$2:$D$21)*100</f>
        <v>0.06157245529</v>
      </c>
      <c r="H2911" s="13" t="str">
        <f t="shared" si="1"/>
        <v/>
      </c>
      <c r="I2911" s="13" t="str">
        <f t="array" ref="I2911">XLOOKUP(B2911,Ripartizione_Geografica!$C$2:$C$21,Ripartizione_Geografica!$B$2:$B$21)</f>
        <v>Nord-est</v>
      </c>
    </row>
    <row r="2912" ht="14.25" customHeight="1">
      <c r="A2912" s="13" t="s">
        <v>2976</v>
      </c>
      <c r="B2912" s="13" t="s">
        <v>11</v>
      </c>
      <c r="C2912" s="13" t="str">
        <f t="array" ref="C2912">XLOOKUP(D2912,Province!$B$2:$B$108,Province!$A$2:$A$108)</f>
        <v>Trento</v>
      </c>
      <c r="D2912" s="13" t="s">
        <v>2944</v>
      </c>
      <c r="E2912" s="13">
        <v>2267.0</v>
      </c>
      <c r="F2912" s="13">
        <f>(Comuni!$E2912/$E$7910)*100</f>
        <v>0.003815024073</v>
      </c>
      <c r="G2912" s="13">
        <f t="array" ref="G2912">Comuni!$E2912/XLOOKUP(B2912,Ripartizione_Geografica!$C$2:$C$21,Ripartizione_Geografica!$D$2:$D$21)*100</f>
        <v>0.2208619559</v>
      </c>
      <c r="H2912" s="13" t="str">
        <f t="shared" si="1"/>
        <v/>
      </c>
      <c r="I2912" s="13" t="str">
        <f t="array" ref="I2912">XLOOKUP(B2912,Ripartizione_Geografica!$C$2:$C$21,Ripartizione_Geografica!$B$2:$B$21)</f>
        <v>Nord-est</v>
      </c>
    </row>
    <row r="2913" ht="14.25" customHeight="1">
      <c r="A2913" s="13" t="s">
        <v>2977</v>
      </c>
      <c r="B2913" s="13" t="s">
        <v>11</v>
      </c>
      <c r="C2913" s="13" t="str">
        <f t="array" ref="C2913">XLOOKUP(D2913,Province!$B$2:$B$108,Province!$A$2:$A$108)</f>
        <v>Trento</v>
      </c>
      <c r="D2913" s="13" t="s">
        <v>2944</v>
      </c>
      <c r="E2913" s="13">
        <v>1315.0</v>
      </c>
      <c r="F2913" s="13">
        <f>(Comuni!$E2913/$E$7910)*100</f>
        <v>0.002212949562</v>
      </c>
      <c r="G2913" s="13">
        <f t="array" ref="G2913">Comuni!$E2913/XLOOKUP(B2913,Ripartizione_Geografica!$C$2:$C$21,Ripartizione_Geografica!$D$2:$D$21)*100</f>
        <v>0.1281135739</v>
      </c>
      <c r="H2913" s="13" t="str">
        <f t="shared" si="1"/>
        <v/>
      </c>
      <c r="I2913" s="13" t="str">
        <f t="array" ref="I2913">XLOOKUP(B2913,Ripartizione_Geografica!$C$2:$C$21,Ripartizione_Geografica!$B$2:$B$21)</f>
        <v>Nord-est</v>
      </c>
    </row>
    <row r="2914" ht="14.25" customHeight="1">
      <c r="A2914" s="13" t="s">
        <v>2978</v>
      </c>
      <c r="B2914" s="13" t="s">
        <v>11</v>
      </c>
      <c r="C2914" s="13" t="str">
        <f t="array" ref="C2914">XLOOKUP(D2914,Province!$B$2:$B$108,Province!$A$2:$A$108)</f>
        <v>Trento</v>
      </c>
      <c r="D2914" s="13" t="s">
        <v>2944</v>
      </c>
      <c r="E2914" s="13">
        <v>1035.0</v>
      </c>
      <c r="F2914" s="13">
        <f>(Comuni!$E2914/$E$7910)*100</f>
        <v>0.001741751176</v>
      </c>
      <c r="G2914" s="13">
        <f t="array" ref="G2914">Comuni!$E2914/XLOOKUP(B2914,Ripartizione_Geografica!$C$2:$C$21,Ripartizione_Geografica!$D$2:$D$21)*100</f>
        <v>0.100834638</v>
      </c>
      <c r="H2914" s="13" t="str">
        <f t="shared" si="1"/>
        <v/>
      </c>
      <c r="I2914" s="13" t="str">
        <f t="array" ref="I2914">XLOOKUP(B2914,Ripartizione_Geografica!$C$2:$C$21,Ripartizione_Geografica!$B$2:$B$21)</f>
        <v>Nord-est</v>
      </c>
    </row>
    <row r="2915" ht="14.25" customHeight="1">
      <c r="A2915" s="13" t="s">
        <v>2979</v>
      </c>
      <c r="B2915" s="13" t="s">
        <v>11</v>
      </c>
      <c r="C2915" s="13" t="str">
        <f t="array" ref="C2915">XLOOKUP(D2915,Province!$B$2:$B$108,Province!$A$2:$A$108)</f>
        <v>Trento</v>
      </c>
      <c r="D2915" s="13" t="s">
        <v>2944</v>
      </c>
      <c r="E2915" s="13">
        <v>3953.0</v>
      </c>
      <c r="F2915" s="13">
        <f>(Comuni!$E2915/$E$7910)*100</f>
        <v>0.006652311496</v>
      </c>
      <c r="G2915" s="13">
        <f t="array" ref="G2915">Comuni!$E2915/XLOOKUP(B2915,Ripartizione_Geografica!$C$2:$C$21,Ripartizione_Geografica!$D$2:$D$21)*100</f>
        <v>0.3851201199</v>
      </c>
      <c r="H2915" s="13" t="str">
        <f t="shared" si="1"/>
        <v/>
      </c>
      <c r="I2915" s="13" t="str">
        <f t="array" ref="I2915">XLOOKUP(B2915,Ripartizione_Geografica!$C$2:$C$21,Ripartizione_Geografica!$B$2:$B$21)</f>
        <v>Nord-est</v>
      </c>
    </row>
    <row r="2916" ht="14.25" customHeight="1">
      <c r="A2916" s="13" t="s">
        <v>2980</v>
      </c>
      <c r="B2916" s="13" t="s">
        <v>11</v>
      </c>
      <c r="C2916" s="13" t="str">
        <f t="array" ref="C2916">XLOOKUP(D2916,Province!$B$2:$B$108,Province!$A$2:$A$108)</f>
        <v>Trento</v>
      </c>
      <c r="D2916" s="13" t="s">
        <v>2944</v>
      </c>
      <c r="E2916" s="13">
        <v>1037.0</v>
      </c>
      <c r="F2916" s="13">
        <f>(Comuni!$E2916/$E$7910)*100</f>
        <v>0.001745116879</v>
      </c>
      <c r="G2916" s="13">
        <f t="array" ref="G2916">Comuni!$E2916/XLOOKUP(B2916,Ripartizione_Geografica!$C$2:$C$21,Ripartizione_Geografica!$D$2:$D$21)*100</f>
        <v>0.1010294876</v>
      </c>
      <c r="H2916" s="13" t="str">
        <f t="shared" si="1"/>
        <v/>
      </c>
      <c r="I2916" s="13" t="str">
        <f t="array" ref="I2916">XLOOKUP(B2916,Ripartizione_Geografica!$C$2:$C$21,Ripartizione_Geografica!$B$2:$B$21)</f>
        <v>Nord-est</v>
      </c>
    </row>
    <row r="2917" ht="14.25" customHeight="1">
      <c r="A2917" s="13" t="s">
        <v>2981</v>
      </c>
      <c r="B2917" s="13" t="s">
        <v>11</v>
      </c>
      <c r="C2917" s="13" t="str">
        <f t="array" ref="C2917">XLOOKUP(D2917,Province!$B$2:$B$108,Province!$A$2:$A$108)</f>
        <v>Trento</v>
      </c>
      <c r="D2917" s="13" t="s">
        <v>2944</v>
      </c>
      <c r="E2917" s="13">
        <v>530.0</v>
      </c>
      <c r="F2917" s="13">
        <f>(Comuni!$E2917/$E$7910)*100</f>
        <v>0.0008919112301</v>
      </c>
      <c r="G2917" s="13">
        <f t="array" ref="G2917">Comuni!$E2917/XLOOKUP(B2917,Ripartizione_Geografica!$C$2:$C$21,Ripartizione_Geografica!$D$2:$D$21)*100</f>
        <v>0.05163512864</v>
      </c>
      <c r="H2917" s="13" t="str">
        <f t="shared" si="1"/>
        <v/>
      </c>
      <c r="I2917" s="13" t="str">
        <f t="array" ref="I2917">XLOOKUP(B2917,Ripartizione_Geografica!$C$2:$C$21,Ripartizione_Geografica!$B$2:$B$21)</f>
        <v>Nord-est</v>
      </c>
    </row>
    <row r="2918" ht="14.25" customHeight="1">
      <c r="A2918" s="13" t="s">
        <v>2982</v>
      </c>
      <c r="B2918" s="13" t="s">
        <v>11</v>
      </c>
      <c r="C2918" s="13" t="str">
        <f t="array" ref="C2918">XLOOKUP(D2918,Province!$B$2:$B$108,Province!$A$2:$A$108)</f>
        <v>Trento</v>
      </c>
      <c r="D2918" s="13" t="s">
        <v>2944</v>
      </c>
      <c r="E2918" s="13">
        <v>2916.0</v>
      </c>
      <c r="F2918" s="13">
        <f>(Comuni!$E2918/$E$7910)*100</f>
        <v>0.004907194617</v>
      </c>
      <c r="G2918" s="13">
        <f t="array" ref="G2918">Comuni!$E2918/XLOOKUP(B2918,Ripartizione_Geografica!$C$2:$C$21,Ripartizione_Geografica!$D$2:$D$21)*100</f>
        <v>0.2840906323</v>
      </c>
      <c r="H2918" s="13" t="str">
        <f t="shared" si="1"/>
        <v/>
      </c>
      <c r="I2918" s="13" t="str">
        <f t="array" ref="I2918">XLOOKUP(B2918,Ripartizione_Geografica!$C$2:$C$21,Ripartizione_Geografica!$B$2:$B$21)</f>
        <v>Nord-est</v>
      </c>
    </row>
    <row r="2919" ht="14.25" customHeight="1">
      <c r="A2919" s="13" t="s">
        <v>2983</v>
      </c>
      <c r="B2919" s="13" t="s">
        <v>11</v>
      </c>
      <c r="C2919" s="13" t="str">
        <f t="array" ref="C2919">XLOOKUP(D2919,Province!$B$2:$B$108,Province!$A$2:$A$108)</f>
        <v>Trento</v>
      </c>
      <c r="D2919" s="13" t="s">
        <v>2944</v>
      </c>
      <c r="E2919" s="13">
        <v>259.0</v>
      </c>
      <c r="F2919" s="13">
        <f>(Comuni!$E2919/$E$7910)*100</f>
        <v>0.0004358585068</v>
      </c>
      <c r="G2919" s="13">
        <f t="array" ref="G2919">Comuni!$E2919/XLOOKUP(B2919,Ripartizione_Geografica!$C$2:$C$21,Ripartizione_Geografica!$D$2:$D$21)*100</f>
        <v>0.0252330157</v>
      </c>
      <c r="H2919" s="13" t="str">
        <f t="shared" si="1"/>
        <v/>
      </c>
      <c r="I2919" s="13" t="str">
        <f t="array" ref="I2919">XLOOKUP(B2919,Ripartizione_Geografica!$C$2:$C$21,Ripartizione_Geografica!$B$2:$B$21)</f>
        <v>Nord-est</v>
      </c>
    </row>
    <row r="2920" ht="14.25" customHeight="1">
      <c r="A2920" s="13" t="s">
        <v>2984</v>
      </c>
      <c r="B2920" s="13" t="s">
        <v>11</v>
      </c>
      <c r="C2920" s="13" t="str">
        <f t="array" ref="C2920">XLOOKUP(D2920,Province!$B$2:$B$108,Province!$A$2:$A$108)</f>
        <v>Trento</v>
      </c>
      <c r="D2920" s="13" t="s">
        <v>2944</v>
      </c>
      <c r="E2920" s="13">
        <v>685.0</v>
      </c>
      <c r="F2920" s="13">
        <f>(Comuni!$E2920/$E$7910)*100</f>
        <v>0.001152753194</v>
      </c>
      <c r="G2920" s="13">
        <f t="array" ref="G2920">Comuni!$E2920/XLOOKUP(B2920,Ripartizione_Geografica!$C$2:$C$21,Ripartizione_Geografica!$D$2:$D$21)*100</f>
        <v>0.06673596815</v>
      </c>
      <c r="H2920" s="13" t="str">
        <f t="shared" si="1"/>
        <v/>
      </c>
      <c r="I2920" s="13" t="str">
        <f t="array" ref="I2920">XLOOKUP(B2920,Ripartizione_Geografica!$C$2:$C$21,Ripartizione_Geografica!$B$2:$B$21)</f>
        <v>Nord-est</v>
      </c>
    </row>
    <row r="2921" ht="14.25" customHeight="1">
      <c r="A2921" s="13" t="s">
        <v>2985</v>
      </c>
      <c r="B2921" s="13" t="s">
        <v>11</v>
      </c>
      <c r="C2921" s="13" t="str">
        <f t="array" ref="C2921">XLOOKUP(D2921,Province!$B$2:$B$108,Province!$A$2:$A$108)</f>
        <v>Trento</v>
      </c>
      <c r="D2921" s="13" t="s">
        <v>2944</v>
      </c>
      <c r="E2921" s="13">
        <v>372.0</v>
      </c>
      <c r="F2921" s="13">
        <f>(Comuni!$E2921/$E$7910)*100</f>
        <v>0.0006260207125</v>
      </c>
      <c r="G2921" s="13">
        <f t="array" ref="G2921">Comuni!$E2921/XLOOKUP(B2921,Ripartizione_Geografica!$C$2:$C$21,Ripartizione_Geografica!$D$2:$D$21)*100</f>
        <v>0.03624201482</v>
      </c>
      <c r="H2921" s="13" t="str">
        <f t="shared" si="1"/>
        <v/>
      </c>
      <c r="I2921" s="13" t="str">
        <f t="array" ref="I2921">XLOOKUP(B2921,Ripartizione_Geografica!$C$2:$C$21,Ripartizione_Geografica!$B$2:$B$21)</f>
        <v>Nord-est</v>
      </c>
    </row>
    <row r="2922" ht="14.25" customHeight="1">
      <c r="A2922" s="13" t="s">
        <v>2986</v>
      </c>
      <c r="B2922" s="13" t="s">
        <v>11</v>
      </c>
      <c r="C2922" s="13" t="str">
        <f t="array" ref="C2922">XLOOKUP(D2922,Province!$B$2:$B$108,Province!$A$2:$A$108)</f>
        <v>Trento</v>
      </c>
      <c r="D2922" s="13" t="s">
        <v>2944</v>
      </c>
      <c r="E2922" s="13">
        <v>309.0</v>
      </c>
      <c r="F2922" s="13">
        <f>(Comuni!$E2922/$E$7910)*100</f>
        <v>0.0005200010757</v>
      </c>
      <c r="G2922" s="13">
        <f t="array" ref="G2922">Comuni!$E2922/XLOOKUP(B2922,Ripartizione_Geografica!$C$2:$C$21,Ripartizione_Geografica!$D$2:$D$21)*100</f>
        <v>0.03010425425</v>
      </c>
      <c r="H2922" s="13" t="str">
        <f t="shared" si="1"/>
        <v/>
      </c>
      <c r="I2922" s="13" t="str">
        <f t="array" ref="I2922">XLOOKUP(B2922,Ripartizione_Geografica!$C$2:$C$21,Ripartizione_Geografica!$B$2:$B$21)</f>
        <v>Nord-est</v>
      </c>
    </row>
    <row r="2923" ht="14.25" customHeight="1">
      <c r="A2923" s="13" t="s">
        <v>2987</v>
      </c>
      <c r="B2923" s="13" t="s">
        <v>11</v>
      </c>
      <c r="C2923" s="13" t="str">
        <f t="array" ref="C2923">XLOOKUP(D2923,Province!$B$2:$B$108,Province!$A$2:$A$108)</f>
        <v>Trento</v>
      </c>
      <c r="D2923" s="13" t="s">
        <v>2944</v>
      </c>
      <c r="E2923" s="13">
        <v>3904.0</v>
      </c>
      <c r="F2923" s="13">
        <f>(Comuni!$E2923/$E$7910)*100</f>
        <v>0.006569851778</v>
      </c>
      <c r="G2923" s="13">
        <f t="array" ref="G2923">Comuni!$E2923/XLOOKUP(B2923,Ripartizione_Geografica!$C$2:$C$21,Ripartizione_Geografica!$D$2:$D$21)*100</f>
        <v>0.3803463061</v>
      </c>
      <c r="H2923" s="13" t="str">
        <f t="shared" si="1"/>
        <v/>
      </c>
      <c r="I2923" s="13" t="str">
        <f t="array" ref="I2923">XLOOKUP(B2923,Ripartizione_Geografica!$C$2:$C$21,Ripartizione_Geografica!$B$2:$B$21)</f>
        <v>Nord-est</v>
      </c>
    </row>
    <row r="2924" ht="14.25" customHeight="1">
      <c r="A2924" s="13" t="s">
        <v>2988</v>
      </c>
      <c r="B2924" s="13" t="s">
        <v>11</v>
      </c>
      <c r="C2924" s="13" t="str">
        <f t="array" ref="C2924">XLOOKUP(D2924,Province!$B$2:$B$108,Province!$A$2:$A$108)</f>
        <v>Trento</v>
      </c>
      <c r="D2924" s="13" t="s">
        <v>2944</v>
      </c>
      <c r="E2924" s="13">
        <v>6769.0</v>
      </c>
      <c r="F2924" s="13">
        <f>(Comuni!$E2924/$E$7910)*100</f>
        <v>0.01139122097</v>
      </c>
      <c r="G2924" s="13">
        <f t="array" ref="G2924">Comuni!$E2924/XLOOKUP(B2924,Ripartizione_Geografica!$C$2:$C$21,Ripartizione_Geografica!$D$2:$D$21)*100</f>
        <v>0.6594682751</v>
      </c>
      <c r="H2924" s="13" t="str">
        <f t="shared" si="1"/>
        <v/>
      </c>
      <c r="I2924" s="13" t="str">
        <f t="array" ref="I2924">XLOOKUP(B2924,Ripartizione_Geografica!$C$2:$C$21,Ripartizione_Geografica!$B$2:$B$21)</f>
        <v>Nord-est</v>
      </c>
    </row>
    <row r="2925" ht="14.25" customHeight="1">
      <c r="A2925" s="13" t="s">
        <v>2989</v>
      </c>
      <c r="B2925" s="13" t="s">
        <v>11</v>
      </c>
      <c r="C2925" s="13" t="str">
        <f t="array" ref="C2925">XLOOKUP(D2925,Province!$B$2:$B$108,Province!$A$2:$A$108)</f>
        <v>Trento</v>
      </c>
      <c r="D2925" s="13" t="s">
        <v>2944</v>
      </c>
      <c r="E2925" s="13">
        <v>729.0</v>
      </c>
      <c r="F2925" s="13">
        <f>(Comuni!$E2925/$E$7910)*100</f>
        <v>0.001226798654</v>
      </c>
      <c r="G2925" s="13">
        <f t="array" ref="G2925">Comuni!$E2925/XLOOKUP(B2925,Ripartizione_Geografica!$C$2:$C$21,Ripartizione_Geografica!$D$2:$D$21)*100</f>
        <v>0.07102265808</v>
      </c>
      <c r="H2925" s="13" t="str">
        <f t="shared" si="1"/>
        <v/>
      </c>
      <c r="I2925" s="13" t="str">
        <f t="array" ref="I2925">XLOOKUP(B2925,Ripartizione_Geografica!$C$2:$C$21,Ripartizione_Geografica!$B$2:$B$21)</f>
        <v>Nord-est</v>
      </c>
    </row>
    <row r="2926" ht="14.25" customHeight="1">
      <c r="A2926" s="13" t="s">
        <v>2990</v>
      </c>
      <c r="B2926" s="13" t="s">
        <v>11</v>
      </c>
      <c r="C2926" s="13" t="str">
        <f t="array" ref="C2926">XLOOKUP(D2926,Province!$B$2:$B$108,Province!$A$2:$A$108)</f>
        <v>Trento</v>
      </c>
      <c r="D2926" s="13" t="s">
        <v>2944</v>
      </c>
      <c r="E2926" s="13">
        <v>993.0</v>
      </c>
      <c r="F2926" s="13">
        <f>(Comuni!$E2926/$E$7910)*100</f>
        <v>0.001671071418</v>
      </c>
      <c r="G2926" s="13">
        <f t="array" ref="G2926">Comuni!$E2926/XLOOKUP(B2926,Ripartizione_Geografica!$C$2:$C$21,Ripartizione_Geografica!$D$2:$D$21)*100</f>
        <v>0.09674279763</v>
      </c>
      <c r="H2926" s="13" t="str">
        <f t="shared" si="1"/>
        <v/>
      </c>
      <c r="I2926" s="13" t="str">
        <f t="array" ref="I2926">XLOOKUP(B2926,Ripartizione_Geografica!$C$2:$C$21,Ripartizione_Geografica!$B$2:$B$21)</f>
        <v>Nord-est</v>
      </c>
    </row>
    <row r="2927" ht="14.25" customHeight="1">
      <c r="A2927" s="13" t="s">
        <v>2991</v>
      </c>
      <c r="B2927" s="13" t="s">
        <v>11</v>
      </c>
      <c r="C2927" s="13" t="str">
        <f t="array" ref="C2927">XLOOKUP(D2927,Province!$B$2:$B$108,Province!$A$2:$A$108)</f>
        <v>Trento</v>
      </c>
      <c r="D2927" s="13" t="s">
        <v>2944</v>
      </c>
      <c r="E2927" s="13">
        <v>693.0</v>
      </c>
      <c r="F2927" s="13">
        <f>(Comuni!$E2927/$E$7910)*100</f>
        <v>0.001166216005</v>
      </c>
      <c r="G2927" s="13">
        <f t="array" ref="G2927">Comuni!$E2927/XLOOKUP(B2927,Ripartizione_Geografica!$C$2:$C$21,Ripartizione_Geografica!$D$2:$D$21)*100</f>
        <v>0.06751536632</v>
      </c>
      <c r="H2927" s="13" t="str">
        <f t="shared" si="1"/>
        <v/>
      </c>
      <c r="I2927" s="13" t="str">
        <f t="array" ref="I2927">XLOOKUP(B2927,Ripartizione_Geografica!$C$2:$C$21,Ripartizione_Geografica!$B$2:$B$21)</f>
        <v>Nord-est</v>
      </c>
    </row>
    <row r="2928" ht="14.25" customHeight="1">
      <c r="A2928" s="13" t="s">
        <v>2992</v>
      </c>
      <c r="B2928" s="13" t="s">
        <v>11</v>
      </c>
      <c r="C2928" s="13" t="str">
        <f t="array" ref="C2928">XLOOKUP(D2928,Province!$B$2:$B$108,Province!$A$2:$A$108)</f>
        <v>Trento</v>
      </c>
      <c r="D2928" s="13" t="s">
        <v>2944</v>
      </c>
      <c r="E2928" s="13">
        <v>692.0</v>
      </c>
      <c r="F2928" s="13">
        <f>(Comuni!$E2928/$E$7910)*100</f>
        <v>0.001164533153</v>
      </c>
      <c r="G2928" s="13">
        <f t="array" ref="G2928">Comuni!$E2928/XLOOKUP(B2928,Ripartizione_Geografica!$C$2:$C$21,Ripartizione_Geografica!$D$2:$D$21)*100</f>
        <v>0.06741794155</v>
      </c>
      <c r="H2928" s="13" t="str">
        <f t="shared" si="1"/>
        <v/>
      </c>
      <c r="I2928" s="13" t="str">
        <f t="array" ref="I2928">XLOOKUP(B2928,Ripartizione_Geografica!$C$2:$C$21,Ripartizione_Geografica!$B$2:$B$21)</f>
        <v>Nord-est</v>
      </c>
    </row>
    <row r="2929" ht="14.25" customHeight="1">
      <c r="A2929" s="13" t="s">
        <v>2993</v>
      </c>
      <c r="B2929" s="13" t="s">
        <v>11</v>
      </c>
      <c r="C2929" s="13" t="str">
        <f t="array" ref="C2929">XLOOKUP(D2929,Province!$B$2:$B$108,Province!$A$2:$A$108)</f>
        <v>Trento</v>
      </c>
      <c r="D2929" s="13" t="s">
        <v>2944</v>
      </c>
      <c r="E2929" s="13">
        <v>435.0</v>
      </c>
      <c r="F2929" s="13">
        <f>(Comuni!$E2929/$E$7910)*100</f>
        <v>0.0007320403493</v>
      </c>
      <c r="G2929" s="13">
        <f t="array" ref="G2929">Comuni!$E2929/XLOOKUP(B2929,Ripartizione_Geografica!$C$2:$C$21,Ripartizione_Geografica!$D$2:$D$21)*100</f>
        <v>0.0423797754</v>
      </c>
      <c r="H2929" s="13" t="str">
        <f t="shared" si="1"/>
        <v/>
      </c>
      <c r="I2929" s="13" t="str">
        <f t="array" ref="I2929">XLOOKUP(B2929,Ripartizione_Geografica!$C$2:$C$21,Ripartizione_Geografica!$B$2:$B$21)</f>
        <v>Nord-est</v>
      </c>
    </row>
    <row r="2930" ht="14.25" customHeight="1">
      <c r="A2930" s="13" t="s">
        <v>2994</v>
      </c>
      <c r="B2930" s="13" t="s">
        <v>11</v>
      </c>
      <c r="C2930" s="13" t="str">
        <f t="array" ref="C2930">XLOOKUP(D2930,Province!$B$2:$B$108,Province!$A$2:$A$108)</f>
        <v>Trento</v>
      </c>
      <c r="D2930" s="13" t="s">
        <v>2944</v>
      </c>
      <c r="E2930" s="13">
        <v>1252.0</v>
      </c>
      <c r="F2930" s="13">
        <f>(Comuni!$E2930/$E$7910)*100</f>
        <v>0.002106929925</v>
      </c>
      <c r="G2930" s="13">
        <f t="array" ref="G2930">Comuni!$E2930/XLOOKUP(B2930,Ripartizione_Geografica!$C$2:$C$21,Ripartizione_Geografica!$D$2:$D$21)*100</f>
        <v>0.1219758133</v>
      </c>
      <c r="H2930" s="13" t="str">
        <f t="shared" si="1"/>
        <v/>
      </c>
      <c r="I2930" s="13" t="str">
        <f t="array" ref="I2930">XLOOKUP(B2930,Ripartizione_Geografica!$C$2:$C$21,Ripartizione_Geografica!$B$2:$B$21)</f>
        <v>Nord-est</v>
      </c>
    </row>
    <row r="2931" ht="14.25" customHeight="1">
      <c r="A2931" s="13" t="s">
        <v>2995</v>
      </c>
      <c r="B2931" s="13" t="s">
        <v>11</v>
      </c>
      <c r="C2931" s="13" t="str">
        <f t="array" ref="C2931">XLOOKUP(D2931,Province!$B$2:$B$108,Province!$A$2:$A$108)</f>
        <v>Trento</v>
      </c>
      <c r="D2931" s="13" t="s">
        <v>2944</v>
      </c>
      <c r="E2931" s="13">
        <v>551.0</v>
      </c>
      <c r="F2931" s="13">
        <f>(Comuni!$E2931/$E$7910)*100</f>
        <v>0.0009272511091</v>
      </c>
      <c r="G2931" s="13">
        <f t="array" ref="G2931">Comuni!$E2931/XLOOKUP(B2931,Ripartizione_Geografica!$C$2:$C$21,Ripartizione_Geografica!$D$2:$D$21)*100</f>
        <v>0.05368104884</v>
      </c>
      <c r="H2931" s="13" t="str">
        <f t="shared" si="1"/>
        <v/>
      </c>
      <c r="I2931" s="13" t="str">
        <f t="array" ref="I2931">XLOOKUP(B2931,Ripartizione_Geografica!$C$2:$C$21,Ripartizione_Geografica!$B$2:$B$21)</f>
        <v>Nord-est</v>
      </c>
    </row>
    <row r="2932" ht="14.25" customHeight="1">
      <c r="A2932" s="13" t="s">
        <v>2996</v>
      </c>
      <c r="B2932" s="13" t="s">
        <v>11</v>
      </c>
      <c r="C2932" s="13" t="str">
        <f t="array" ref="C2932">XLOOKUP(D2932,Province!$B$2:$B$108,Province!$A$2:$A$108)</f>
        <v>Trento</v>
      </c>
      <c r="D2932" s="13" t="s">
        <v>2944</v>
      </c>
      <c r="E2932" s="13">
        <v>4566.0</v>
      </c>
      <c r="F2932" s="13">
        <f>(Comuni!$E2932/$E$7910)*100</f>
        <v>0.00768389939</v>
      </c>
      <c r="G2932" s="13">
        <f t="array" ref="G2932">Comuni!$E2932/XLOOKUP(B2932,Ripartizione_Geografica!$C$2:$C$21,Ripartizione_Geografica!$D$2:$D$21)*100</f>
        <v>0.4448415045</v>
      </c>
      <c r="H2932" s="13" t="str">
        <f t="shared" si="1"/>
        <v/>
      </c>
      <c r="I2932" s="13" t="str">
        <f t="array" ref="I2932">XLOOKUP(B2932,Ripartizione_Geografica!$C$2:$C$21,Ripartizione_Geografica!$B$2:$B$21)</f>
        <v>Nord-est</v>
      </c>
    </row>
    <row r="2933" ht="14.25" customHeight="1">
      <c r="A2933" s="13" t="s">
        <v>2997</v>
      </c>
      <c r="B2933" s="13" t="s">
        <v>11</v>
      </c>
      <c r="C2933" s="13" t="str">
        <f t="array" ref="C2933">XLOOKUP(D2933,Province!$B$2:$B$108,Province!$A$2:$A$108)</f>
        <v>Trento</v>
      </c>
      <c r="D2933" s="13" t="s">
        <v>2944</v>
      </c>
      <c r="E2933" s="13">
        <v>610.0</v>
      </c>
      <c r="F2933" s="13">
        <f>(Comuni!$E2933/$E$7910)*100</f>
        <v>0.00102653934</v>
      </c>
      <c r="G2933" s="13">
        <f t="array" ref="G2933">Comuni!$E2933/XLOOKUP(B2933,Ripartizione_Geografica!$C$2:$C$21,Ripartizione_Geografica!$D$2:$D$21)*100</f>
        <v>0.05942911033</v>
      </c>
      <c r="H2933" s="13" t="str">
        <f t="shared" si="1"/>
        <v/>
      </c>
      <c r="I2933" s="13" t="str">
        <f t="array" ref="I2933">XLOOKUP(B2933,Ripartizione_Geografica!$C$2:$C$21,Ripartizione_Geografica!$B$2:$B$21)</f>
        <v>Nord-est</v>
      </c>
    </row>
    <row r="2934" ht="14.25" customHeight="1">
      <c r="A2934" s="13" t="s">
        <v>2998</v>
      </c>
      <c r="B2934" s="13" t="s">
        <v>11</v>
      </c>
      <c r="C2934" s="13" t="str">
        <f t="array" ref="C2934">XLOOKUP(D2934,Province!$B$2:$B$108,Province!$A$2:$A$108)</f>
        <v>Trento</v>
      </c>
      <c r="D2934" s="13" t="s">
        <v>2944</v>
      </c>
      <c r="E2934" s="13">
        <v>898.0</v>
      </c>
      <c r="F2934" s="13">
        <f>(Comuni!$E2934/$E$7910)*100</f>
        <v>0.001511200537</v>
      </c>
      <c r="G2934" s="13">
        <f t="array" ref="G2934">Comuni!$E2934/XLOOKUP(B2934,Ripartizione_Geografica!$C$2:$C$21,Ripartizione_Geografica!$D$2:$D$21)*100</f>
        <v>0.08748744438</v>
      </c>
      <c r="H2934" s="13" t="str">
        <f t="shared" si="1"/>
        <v/>
      </c>
      <c r="I2934" s="13" t="str">
        <f t="array" ref="I2934">XLOOKUP(B2934,Ripartizione_Geografica!$C$2:$C$21,Ripartizione_Geografica!$B$2:$B$21)</f>
        <v>Nord-est</v>
      </c>
    </row>
    <row r="2935" ht="14.25" customHeight="1">
      <c r="A2935" s="13" t="s">
        <v>2999</v>
      </c>
      <c r="B2935" s="13" t="s">
        <v>11</v>
      </c>
      <c r="C2935" s="13" t="str">
        <f t="array" ref="C2935">XLOOKUP(D2935,Province!$B$2:$B$108,Province!$A$2:$A$108)</f>
        <v>Trento</v>
      </c>
      <c r="D2935" s="13" t="s">
        <v>2944</v>
      </c>
      <c r="E2935" s="13">
        <v>1098.0</v>
      </c>
      <c r="F2935" s="13">
        <f>(Comuni!$E2935/$E$7910)*100</f>
        <v>0.001847770813</v>
      </c>
      <c r="G2935" s="13">
        <f t="array" ref="G2935">Comuni!$E2935/XLOOKUP(B2935,Ripartizione_Geografica!$C$2:$C$21,Ripartizione_Geografica!$D$2:$D$21)*100</f>
        <v>0.1069723986</v>
      </c>
      <c r="H2935" s="13" t="str">
        <f t="shared" si="1"/>
        <v/>
      </c>
      <c r="I2935" s="13" t="str">
        <f t="array" ref="I2935">XLOOKUP(B2935,Ripartizione_Geografica!$C$2:$C$21,Ripartizione_Geografica!$B$2:$B$21)</f>
        <v>Nord-est</v>
      </c>
    </row>
    <row r="2936" ht="14.25" customHeight="1">
      <c r="A2936" s="13" t="s">
        <v>3000</v>
      </c>
      <c r="B2936" s="13" t="s">
        <v>11</v>
      </c>
      <c r="C2936" s="13" t="str">
        <f t="array" ref="C2936">XLOOKUP(D2936,Province!$B$2:$B$108,Province!$A$2:$A$108)</f>
        <v>Trento</v>
      </c>
      <c r="D2936" s="13" t="s">
        <v>2944</v>
      </c>
      <c r="E2936" s="13">
        <v>481.0</v>
      </c>
      <c r="F2936" s="13">
        <f>(Comuni!$E2936/$E$7910)*100</f>
        <v>0.0008094515126</v>
      </c>
      <c r="G2936" s="13">
        <f t="array" ref="G2936">Comuni!$E2936/XLOOKUP(B2936,Ripartizione_Geografica!$C$2:$C$21,Ripartizione_Geografica!$D$2:$D$21)*100</f>
        <v>0.04686131486</v>
      </c>
      <c r="H2936" s="13" t="str">
        <f t="shared" si="1"/>
        <v/>
      </c>
      <c r="I2936" s="13" t="str">
        <f t="array" ref="I2936">XLOOKUP(B2936,Ripartizione_Geografica!$C$2:$C$21,Ripartizione_Geografica!$B$2:$B$21)</f>
        <v>Nord-est</v>
      </c>
    </row>
    <row r="2937" ht="14.25" customHeight="1">
      <c r="A2937" s="13" t="s">
        <v>3001</v>
      </c>
      <c r="B2937" s="13" t="s">
        <v>11</v>
      </c>
      <c r="C2937" s="13" t="str">
        <f t="array" ref="C2937">XLOOKUP(D2937,Province!$B$2:$B$108,Province!$A$2:$A$108)</f>
        <v>Trento</v>
      </c>
      <c r="D2937" s="13" t="s">
        <v>2944</v>
      </c>
      <c r="E2937" s="13">
        <v>3130.0</v>
      </c>
      <c r="F2937" s="13">
        <f>(Comuni!$E2937/$E$7910)*100</f>
        <v>0.005267324812</v>
      </c>
      <c r="G2937" s="13">
        <f t="array" ref="G2937">Comuni!$E2937/XLOOKUP(B2937,Ripartizione_Geografica!$C$2:$C$21,Ripartizione_Geografica!$D$2:$D$21)*100</f>
        <v>0.3049395333</v>
      </c>
      <c r="H2937" s="13" t="str">
        <f t="shared" si="1"/>
        <v/>
      </c>
      <c r="I2937" s="13" t="str">
        <f t="array" ref="I2937">XLOOKUP(B2937,Ripartizione_Geografica!$C$2:$C$21,Ripartizione_Geografica!$B$2:$B$21)</f>
        <v>Nord-est</v>
      </c>
    </row>
    <row r="2938" ht="14.25" customHeight="1">
      <c r="A2938" s="13" t="s">
        <v>3002</v>
      </c>
      <c r="B2938" s="13" t="s">
        <v>11</v>
      </c>
      <c r="C2938" s="13" t="str">
        <f t="array" ref="C2938">XLOOKUP(D2938,Province!$B$2:$B$108,Province!$A$2:$A$108)</f>
        <v>Trento</v>
      </c>
      <c r="D2938" s="13" t="s">
        <v>2944</v>
      </c>
      <c r="E2938" s="13">
        <v>1435.0</v>
      </c>
      <c r="F2938" s="13">
        <f>(Comuni!$E2938/$E$7910)*100</f>
        <v>0.002414891727</v>
      </c>
      <c r="G2938" s="13">
        <f t="array" ref="G2938">Comuni!$E2938/XLOOKUP(B2938,Ripartizione_Geografica!$C$2:$C$21,Ripartizione_Geografica!$D$2:$D$21)*100</f>
        <v>0.1398045464</v>
      </c>
      <c r="H2938" s="13" t="str">
        <f t="shared" si="1"/>
        <v/>
      </c>
      <c r="I2938" s="13" t="str">
        <f t="array" ref="I2938">XLOOKUP(B2938,Ripartizione_Geografica!$C$2:$C$21,Ripartizione_Geografica!$B$2:$B$21)</f>
        <v>Nord-est</v>
      </c>
    </row>
    <row r="2939" ht="14.25" customHeight="1">
      <c r="A2939" s="13" t="s">
        <v>3003</v>
      </c>
      <c r="B2939" s="13" t="s">
        <v>11</v>
      </c>
      <c r="C2939" s="13" t="str">
        <f t="array" ref="C2939">XLOOKUP(D2939,Province!$B$2:$B$108,Province!$A$2:$A$108)</f>
        <v>Trento</v>
      </c>
      <c r="D2939" s="13" t="s">
        <v>2944</v>
      </c>
      <c r="E2939" s="13">
        <v>1321.0</v>
      </c>
      <c r="F2939" s="13">
        <f>(Comuni!$E2939/$E$7910)*100</f>
        <v>0.00222304667</v>
      </c>
      <c r="G2939" s="13">
        <f t="array" ref="G2939">Comuni!$E2939/XLOOKUP(B2939,Ripartizione_Geografica!$C$2:$C$21,Ripartizione_Geografica!$D$2:$D$21)*100</f>
        <v>0.1286981225</v>
      </c>
      <c r="H2939" s="13" t="str">
        <f t="shared" si="1"/>
        <v/>
      </c>
      <c r="I2939" s="13" t="str">
        <f t="array" ref="I2939">XLOOKUP(B2939,Ripartizione_Geografica!$C$2:$C$21,Ripartizione_Geografica!$B$2:$B$21)</f>
        <v>Nord-est</v>
      </c>
    </row>
    <row r="2940" ht="14.25" customHeight="1">
      <c r="A2940" s="13" t="s">
        <v>3004</v>
      </c>
      <c r="B2940" s="13" t="s">
        <v>11</v>
      </c>
      <c r="C2940" s="13" t="str">
        <f t="array" ref="C2940">XLOOKUP(D2940,Province!$B$2:$B$108,Province!$A$2:$A$108)</f>
        <v>Trento</v>
      </c>
      <c r="D2940" s="13" t="s">
        <v>2944</v>
      </c>
      <c r="E2940" s="13">
        <v>321.0</v>
      </c>
      <c r="F2940" s="13">
        <f>(Comuni!$E2940/$E$7910)*100</f>
        <v>0.0005401952922</v>
      </c>
      <c r="G2940" s="13">
        <f t="array" ref="G2940">Comuni!$E2940/XLOOKUP(B2940,Ripartizione_Geografica!$C$2:$C$21,Ripartizione_Geografica!$D$2:$D$21)*100</f>
        <v>0.0312733515</v>
      </c>
      <c r="H2940" s="13" t="str">
        <f t="shared" si="1"/>
        <v/>
      </c>
      <c r="I2940" s="13" t="str">
        <f t="array" ref="I2940">XLOOKUP(B2940,Ripartizione_Geografica!$C$2:$C$21,Ripartizione_Geografica!$B$2:$B$21)</f>
        <v>Nord-est</v>
      </c>
    </row>
    <row r="2941" ht="14.25" customHeight="1">
      <c r="A2941" s="13" t="s">
        <v>3005</v>
      </c>
      <c r="B2941" s="13" t="s">
        <v>11</v>
      </c>
      <c r="C2941" s="13" t="str">
        <f t="array" ref="C2941">XLOOKUP(D2941,Province!$B$2:$B$108,Province!$A$2:$A$108)</f>
        <v>Trento</v>
      </c>
      <c r="D2941" s="13" t="s">
        <v>2944</v>
      </c>
      <c r="E2941" s="13">
        <v>381.0</v>
      </c>
      <c r="F2941" s="13">
        <f>(Comuni!$E2941/$E$7910)*100</f>
        <v>0.0006411663749</v>
      </c>
      <c r="G2941" s="13">
        <f t="array" ref="G2941">Comuni!$E2941/XLOOKUP(B2941,Ripartizione_Geografica!$C$2:$C$21,Ripartizione_Geografica!$D$2:$D$21)*100</f>
        <v>0.03711883776</v>
      </c>
      <c r="H2941" s="13" t="str">
        <f t="shared" si="1"/>
        <v/>
      </c>
      <c r="I2941" s="13" t="str">
        <f t="array" ref="I2941">XLOOKUP(B2941,Ripartizione_Geografica!$C$2:$C$21,Ripartizione_Geografica!$B$2:$B$21)</f>
        <v>Nord-est</v>
      </c>
    </row>
    <row r="2942" ht="14.25" customHeight="1">
      <c r="A2942" s="13" t="s">
        <v>3006</v>
      </c>
      <c r="B2942" s="13" t="s">
        <v>11</v>
      </c>
      <c r="C2942" s="13" t="str">
        <f t="array" ref="C2942">XLOOKUP(D2942,Province!$B$2:$B$108,Province!$A$2:$A$108)</f>
        <v>Trento</v>
      </c>
      <c r="D2942" s="13" t="s">
        <v>2944</v>
      </c>
      <c r="E2942" s="13">
        <v>2465.0</v>
      </c>
      <c r="F2942" s="13">
        <f>(Comuni!$E2942/$E$7910)*100</f>
        <v>0.004148228646</v>
      </c>
      <c r="G2942" s="13">
        <f t="array" ref="G2942">Comuni!$E2942/XLOOKUP(B2942,Ripartizione_Geografica!$C$2:$C$21,Ripartizione_Geografica!$D$2:$D$21)*100</f>
        <v>0.2401520606</v>
      </c>
      <c r="H2942" s="13" t="str">
        <f t="shared" si="1"/>
        <v/>
      </c>
      <c r="I2942" s="13" t="str">
        <f t="array" ref="I2942">XLOOKUP(B2942,Ripartizione_Geografica!$C$2:$C$21,Ripartizione_Geografica!$B$2:$B$21)</f>
        <v>Nord-est</v>
      </c>
    </row>
    <row r="2943" ht="14.25" customHeight="1">
      <c r="A2943" s="13" t="s">
        <v>3007</v>
      </c>
      <c r="B2943" s="13" t="s">
        <v>11</v>
      </c>
      <c r="C2943" s="13" t="str">
        <f t="array" ref="C2943">XLOOKUP(D2943,Province!$B$2:$B$108,Province!$A$2:$A$108)</f>
        <v>Trento</v>
      </c>
      <c r="D2943" s="13" t="s">
        <v>2944</v>
      </c>
      <c r="E2943" s="13">
        <v>743.0</v>
      </c>
      <c r="F2943" s="13">
        <f>(Comuni!$E2943/$E$7910)*100</f>
        <v>0.001250358574</v>
      </c>
      <c r="G2943" s="13">
        <f t="array" ref="G2943">Comuni!$E2943/XLOOKUP(B2943,Ripartizione_Geografica!$C$2:$C$21,Ripartizione_Geografica!$D$2:$D$21)*100</f>
        <v>0.07238660487</v>
      </c>
      <c r="H2943" s="13" t="str">
        <f t="shared" si="1"/>
        <v/>
      </c>
      <c r="I2943" s="13" t="str">
        <f t="array" ref="I2943">XLOOKUP(B2943,Ripartizione_Geografica!$C$2:$C$21,Ripartizione_Geografica!$B$2:$B$21)</f>
        <v>Nord-est</v>
      </c>
    </row>
    <row r="2944" ht="14.25" customHeight="1">
      <c r="A2944" s="13" t="s">
        <v>3008</v>
      </c>
      <c r="B2944" s="13" t="s">
        <v>11</v>
      </c>
      <c r="C2944" s="13" t="str">
        <f t="array" ref="C2944">XLOOKUP(D2944,Province!$B$2:$B$108,Province!$A$2:$A$108)</f>
        <v>Trento</v>
      </c>
      <c r="D2944" s="13" t="s">
        <v>2944</v>
      </c>
      <c r="E2944" s="13">
        <v>2271.0</v>
      </c>
      <c r="F2944" s="13">
        <f>(Comuni!$E2944/$E$7910)*100</f>
        <v>0.003821755479</v>
      </c>
      <c r="G2944" s="13">
        <f t="array" ref="G2944">Comuni!$E2944/XLOOKUP(B2944,Ripartizione_Geografica!$C$2:$C$21,Ripartizione_Geografica!$D$2:$D$21)*100</f>
        <v>0.221251655</v>
      </c>
      <c r="H2944" s="13" t="str">
        <f t="shared" si="1"/>
        <v/>
      </c>
      <c r="I2944" s="13" t="str">
        <f t="array" ref="I2944">XLOOKUP(B2944,Ripartizione_Geografica!$C$2:$C$21,Ripartizione_Geografica!$B$2:$B$21)</f>
        <v>Nord-est</v>
      </c>
    </row>
    <row r="2945" ht="14.25" customHeight="1">
      <c r="A2945" s="13" t="s">
        <v>3009</v>
      </c>
      <c r="B2945" s="13" t="s">
        <v>11</v>
      </c>
      <c r="C2945" s="13" t="str">
        <f t="array" ref="C2945">XLOOKUP(D2945,Province!$B$2:$B$108,Province!$A$2:$A$108)</f>
        <v>Trento</v>
      </c>
      <c r="D2945" s="13" t="s">
        <v>2944</v>
      </c>
      <c r="E2945" s="13">
        <v>1183.0</v>
      </c>
      <c r="F2945" s="13">
        <f>(Comuni!$E2945/$E$7910)*100</f>
        <v>0.00199081318</v>
      </c>
      <c r="G2945" s="13">
        <f t="array" ref="G2945">Comuni!$E2945/XLOOKUP(B2945,Ripartizione_Geografica!$C$2:$C$21,Ripartizione_Geografica!$D$2:$D$21)*100</f>
        <v>0.1152535041</v>
      </c>
      <c r="H2945" s="13" t="str">
        <f t="shared" si="1"/>
        <v/>
      </c>
      <c r="I2945" s="13" t="str">
        <f t="array" ref="I2945">XLOOKUP(B2945,Ripartizione_Geografica!$C$2:$C$21,Ripartizione_Geografica!$B$2:$B$21)</f>
        <v>Nord-est</v>
      </c>
    </row>
    <row r="2946" ht="14.25" customHeight="1">
      <c r="A2946" s="13" t="s">
        <v>3010</v>
      </c>
      <c r="B2946" s="13" t="s">
        <v>11</v>
      </c>
      <c r="C2946" s="13" t="str">
        <f t="array" ref="C2946">XLOOKUP(D2946,Province!$B$2:$B$108,Province!$A$2:$A$108)</f>
        <v>Trento</v>
      </c>
      <c r="D2946" s="13" t="s">
        <v>2944</v>
      </c>
      <c r="E2946" s="13">
        <v>2625.0</v>
      </c>
      <c r="F2946" s="13">
        <f>(Comuni!$E2946/$E$7910)*100</f>
        <v>0.004417484866</v>
      </c>
      <c r="G2946" s="13">
        <f t="array" ref="G2946">Comuni!$E2946/XLOOKUP(B2946,Ripartizione_Geografica!$C$2:$C$21,Ripartizione_Geografica!$D$2:$D$21)*100</f>
        <v>0.2557400239</v>
      </c>
      <c r="H2946" s="13" t="str">
        <f t="shared" si="1"/>
        <v/>
      </c>
      <c r="I2946" s="13" t="str">
        <f t="array" ref="I2946">XLOOKUP(B2946,Ripartizione_Geografica!$C$2:$C$21,Ripartizione_Geografica!$B$2:$B$21)</f>
        <v>Nord-est</v>
      </c>
    </row>
    <row r="2947" ht="14.25" customHeight="1">
      <c r="A2947" s="13" t="s">
        <v>3011</v>
      </c>
      <c r="B2947" s="13" t="s">
        <v>11</v>
      </c>
      <c r="C2947" s="13" t="str">
        <f t="array" ref="C2947">XLOOKUP(D2947,Province!$B$2:$B$108,Province!$A$2:$A$108)</f>
        <v>Trento</v>
      </c>
      <c r="D2947" s="13" t="s">
        <v>2944</v>
      </c>
      <c r="E2947" s="13">
        <v>1087.0</v>
      </c>
      <c r="F2947" s="13">
        <f>(Comuni!$E2947/$E$7910)*100</f>
        <v>0.001829259447</v>
      </c>
      <c r="G2947" s="13">
        <f t="array" ref="G2947">Comuni!$E2947/XLOOKUP(B2947,Ripartizione_Geografica!$C$2:$C$21,Ripartizione_Geografica!$D$2:$D$21)*100</f>
        <v>0.1059007261</v>
      </c>
      <c r="H2947" s="13" t="str">
        <f t="shared" si="1"/>
        <v/>
      </c>
      <c r="I2947" s="13" t="str">
        <f t="array" ref="I2947">XLOOKUP(B2947,Ripartizione_Geografica!$C$2:$C$21,Ripartizione_Geografica!$B$2:$B$21)</f>
        <v>Nord-est</v>
      </c>
    </row>
    <row r="2948" ht="14.25" customHeight="1">
      <c r="A2948" s="13" t="s">
        <v>3012</v>
      </c>
      <c r="B2948" s="13" t="s">
        <v>11</v>
      </c>
      <c r="C2948" s="13" t="str">
        <f t="array" ref="C2948">XLOOKUP(D2948,Province!$B$2:$B$108,Province!$A$2:$A$108)</f>
        <v>Trento</v>
      </c>
      <c r="D2948" s="13" t="s">
        <v>2944</v>
      </c>
      <c r="E2948" s="13">
        <v>8636.0</v>
      </c>
      <c r="F2948" s="13">
        <f>(Comuni!$E2948/$E$7910)*100</f>
        <v>0.0145331045</v>
      </c>
      <c r="G2948" s="13">
        <f t="array" ref="G2948">Comuni!$E2948/XLOOKUP(B2948,Ripartizione_Geografica!$C$2:$C$21,Ripartizione_Geografica!$D$2:$D$21)*100</f>
        <v>0.8413603226</v>
      </c>
      <c r="H2948" s="13" t="str">
        <f t="shared" si="1"/>
        <v/>
      </c>
      <c r="I2948" s="13" t="str">
        <f t="array" ref="I2948">XLOOKUP(B2948,Ripartizione_Geografica!$C$2:$C$21,Ripartizione_Geografica!$B$2:$B$21)</f>
        <v>Nord-est</v>
      </c>
    </row>
    <row r="2949" ht="14.25" customHeight="1">
      <c r="A2949" s="13" t="s">
        <v>3013</v>
      </c>
      <c r="B2949" s="13" t="s">
        <v>11</v>
      </c>
      <c r="C2949" s="13" t="str">
        <f t="array" ref="C2949">XLOOKUP(D2949,Province!$B$2:$B$108,Province!$A$2:$A$108)</f>
        <v>Trento</v>
      </c>
      <c r="D2949" s="13" t="s">
        <v>2944</v>
      </c>
      <c r="E2949" s="13">
        <v>7516.0</v>
      </c>
      <c r="F2949" s="13">
        <f>(Comuni!$E2949/$E$7910)*100</f>
        <v>0.01264831095</v>
      </c>
      <c r="G2949" s="13">
        <f t="array" ref="G2949">Comuni!$E2949/XLOOKUP(B2949,Ripartizione_Geografica!$C$2:$C$21,Ripartizione_Geografica!$D$2:$D$21)*100</f>
        <v>0.732244579</v>
      </c>
      <c r="H2949" s="13" t="str">
        <f t="shared" si="1"/>
        <v/>
      </c>
      <c r="I2949" s="13" t="str">
        <f t="array" ref="I2949">XLOOKUP(B2949,Ripartizione_Geografica!$C$2:$C$21,Ripartizione_Geografica!$B$2:$B$21)</f>
        <v>Nord-est</v>
      </c>
    </row>
    <row r="2950" ht="14.25" customHeight="1">
      <c r="A2950" s="13" t="s">
        <v>3014</v>
      </c>
      <c r="B2950" s="13" t="s">
        <v>11</v>
      </c>
      <c r="C2950" s="13" t="str">
        <f t="array" ref="C2950">XLOOKUP(D2950,Province!$B$2:$B$108,Province!$A$2:$A$108)</f>
        <v>Trento</v>
      </c>
      <c r="D2950" s="13" t="s">
        <v>2944</v>
      </c>
      <c r="E2950" s="13">
        <v>876.0</v>
      </c>
      <c r="F2950" s="13">
        <f>(Comuni!$E2950/$E$7910)*100</f>
        <v>0.001474177807</v>
      </c>
      <c r="G2950" s="13">
        <f t="array" ref="G2950">Comuni!$E2950/XLOOKUP(B2950,Ripartizione_Geografica!$C$2:$C$21,Ripartizione_Geografica!$D$2:$D$21)*100</f>
        <v>0.08534409942</v>
      </c>
      <c r="H2950" s="13" t="str">
        <f t="shared" si="1"/>
        <v/>
      </c>
      <c r="I2950" s="13" t="str">
        <f t="array" ref="I2950">XLOOKUP(B2950,Ripartizione_Geografica!$C$2:$C$21,Ripartizione_Geografica!$B$2:$B$21)</f>
        <v>Nord-est</v>
      </c>
    </row>
    <row r="2951" ht="14.25" customHeight="1">
      <c r="A2951" s="13" t="s">
        <v>3015</v>
      </c>
      <c r="B2951" s="13" t="s">
        <v>11</v>
      </c>
      <c r="C2951" s="13" t="str">
        <f t="array" ref="C2951">XLOOKUP(D2951,Province!$B$2:$B$108,Province!$A$2:$A$108)</f>
        <v>Trento</v>
      </c>
      <c r="D2951" s="13" t="s">
        <v>2944</v>
      </c>
      <c r="E2951" s="13">
        <v>279.0</v>
      </c>
      <c r="F2951" s="13">
        <f>(Comuni!$E2951/$E$7910)*100</f>
        <v>0.0004695155344</v>
      </c>
      <c r="G2951" s="13">
        <f t="array" ref="G2951">Comuni!$E2951/XLOOKUP(B2951,Ripartizione_Geografica!$C$2:$C$21,Ripartizione_Geografica!$D$2:$D$21)*100</f>
        <v>0.02718151112</v>
      </c>
      <c r="H2951" s="13" t="str">
        <f t="shared" si="1"/>
        <v/>
      </c>
      <c r="I2951" s="13" t="str">
        <f t="array" ref="I2951">XLOOKUP(B2951,Ripartizione_Geografica!$C$2:$C$21,Ripartizione_Geografica!$B$2:$B$21)</f>
        <v>Nord-est</v>
      </c>
    </row>
    <row r="2952" ht="14.25" customHeight="1">
      <c r="A2952" s="13" t="s">
        <v>3016</v>
      </c>
      <c r="B2952" s="13" t="s">
        <v>11</v>
      </c>
      <c r="C2952" s="13" t="str">
        <f t="array" ref="C2952">XLOOKUP(D2952,Province!$B$2:$B$108,Province!$A$2:$A$108)</f>
        <v>Trento</v>
      </c>
      <c r="D2952" s="13" t="s">
        <v>2944</v>
      </c>
      <c r="E2952" s="13">
        <v>2135.0</v>
      </c>
      <c r="F2952" s="13">
        <f>(Comuni!$E2952/$E$7910)*100</f>
        <v>0.003592887691</v>
      </c>
      <c r="G2952" s="13">
        <f t="array" ref="G2952">Comuni!$E2952/XLOOKUP(B2952,Ripartizione_Geografica!$C$2:$C$21,Ripartizione_Geografica!$D$2:$D$21)*100</f>
        <v>0.2080018861</v>
      </c>
      <c r="H2952" s="13" t="str">
        <f t="shared" si="1"/>
        <v/>
      </c>
      <c r="I2952" s="13" t="str">
        <f t="array" ref="I2952">XLOOKUP(B2952,Ripartizione_Geografica!$C$2:$C$21,Ripartizione_Geografica!$B$2:$B$21)</f>
        <v>Nord-est</v>
      </c>
    </row>
    <row r="2953" ht="14.25" customHeight="1">
      <c r="A2953" s="13" t="s">
        <v>3017</v>
      </c>
      <c r="B2953" s="13" t="s">
        <v>11</v>
      </c>
      <c r="C2953" s="13" t="str">
        <f t="array" ref="C2953">XLOOKUP(D2953,Province!$B$2:$B$108,Province!$A$2:$A$108)</f>
        <v>Trento</v>
      </c>
      <c r="D2953" s="13" t="s">
        <v>2944</v>
      </c>
      <c r="E2953" s="13">
        <v>445.0</v>
      </c>
      <c r="F2953" s="13">
        <f>(Comuni!$E2953/$E$7910)*100</f>
        <v>0.000748868863</v>
      </c>
      <c r="G2953" s="13">
        <f t="array" ref="G2953">Comuni!$E2953/XLOOKUP(B2953,Ripartizione_Geografica!$C$2:$C$21,Ripartizione_Geografica!$D$2:$D$21)*100</f>
        <v>0.04335402311</v>
      </c>
      <c r="H2953" s="13" t="str">
        <f t="shared" si="1"/>
        <v/>
      </c>
      <c r="I2953" s="13" t="str">
        <f t="array" ref="I2953">XLOOKUP(B2953,Ripartizione_Geografica!$C$2:$C$21,Ripartizione_Geografica!$B$2:$B$21)</f>
        <v>Nord-est</v>
      </c>
    </row>
    <row r="2954" ht="14.25" customHeight="1">
      <c r="A2954" s="13" t="s">
        <v>3018</v>
      </c>
      <c r="B2954" s="13" t="s">
        <v>11</v>
      </c>
      <c r="C2954" s="13" t="str">
        <f t="array" ref="C2954">XLOOKUP(D2954,Province!$B$2:$B$108,Province!$A$2:$A$108)</f>
        <v>Trento</v>
      </c>
      <c r="D2954" s="13" t="s">
        <v>2944</v>
      </c>
      <c r="E2954" s="13">
        <v>124.0</v>
      </c>
      <c r="F2954" s="13">
        <f>(Comuni!$E2954/$E$7910)*100</f>
        <v>0.0002086735708</v>
      </c>
      <c r="G2954" s="13">
        <f t="array" ref="G2954">Comuni!$E2954/XLOOKUP(B2954,Ripartizione_Geografica!$C$2:$C$21,Ripartizione_Geografica!$D$2:$D$21)*100</f>
        <v>0.01208067161</v>
      </c>
      <c r="H2954" s="13" t="str">
        <f t="shared" si="1"/>
        <v/>
      </c>
      <c r="I2954" s="13" t="str">
        <f t="array" ref="I2954">XLOOKUP(B2954,Ripartizione_Geografica!$C$2:$C$21,Ripartizione_Geografica!$B$2:$B$21)</f>
        <v>Nord-est</v>
      </c>
    </row>
    <row r="2955" ht="14.25" customHeight="1">
      <c r="A2955" s="13" t="s">
        <v>3019</v>
      </c>
      <c r="B2955" s="13" t="s">
        <v>11</v>
      </c>
      <c r="C2955" s="13" t="str">
        <f t="array" ref="C2955">XLOOKUP(D2955,Province!$B$2:$B$108,Province!$A$2:$A$108)</f>
        <v>Trento</v>
      </c>
      <c r="D2955" s="13" t="s">
        <v>2944</v>
      </c>
      <c r="E2955" s="13">
        <v>494.0</v>
      </c>
      <c r="F2955" s="13">
        <f>(Comuni!$E2955/$E$7910)*100</f>
        <v>0.0008313285805</v>
      </c>
      <c r="G2955" s="13">
        <f t="array" ref="G2955">Comuni!$E2955/XLOOKUP(B2955,Ripartizione_Geografica!$C$2:$C$21,Ripartizione_Geografica!$D$2:$D$21)*100</f>
        <v>0.04812783689</v>
      </c>
      <c r="H2955" s="13" t="str">
        <f t="shared" si="1"/>
        <v/>
      </c>
      <c r="I2955" s="13" t="str">
        <f t="array" ref="I2955">XLOOKUP(B2955,Ripartizione_Geografica!$C$2:$C$21,Ripartizione_Geografica!$B$2:$B$21)</f>
        <v>Nord-est</v>
      </c>
    </row>
    <row r="2956" ht="14.25" customHeight="1">
      <c r="A2956" s="13" t="s">
        <v>3020</v>
      </c>
      <c r="B2956" s="13" t="s">
        <v>11</v>
      </c>
      <c r="C2956" s="13" t="str">
        <f t="array" ref="C2956">XLOOKUP(D2956,Province!$B$2:$B$108,Province!$A$2:$A$108)</f>
        <v>Trento</v>
      </c>
      <c r="D2956" s="13" t="s">
        <v>2944</v>
      </c>
      <c r="E2956" s="13">
        <v>884.0</v>
      </c>
      <c r="F2956" s="13">
        <f>(Comuni!$E2956/$E$7910)*100</f>
        <v>0.001487640618</v>
      </c>
      <c r="G2956" s="13">
        <f t="array" ref="G2956">Comuni!$E2956/XLOOKUP(B2956,Ripartizione_Geografica!$C$2:$C$21,Ripartizione_Geografica!$D$2:$D$21)*100</f>
        <v>0.08612349759</v>
      </c>
      <c r="H2956" s="13" t="str">
        <f t="shared" si="1"/>
        <v/>
      </c>
      <c r="I2956" s="13" t="str">
        <f t="array" ref="I2956">XLOOKUP(B2956,Ripartizione_Geografica!$C$2:$C$21,Ripartizione_Geografica!$B$2:$B$21)</f>
        <v>Nord-est</v>
      </c>
    </row>
    <row r="2957" ht="14.25" customHeight="1">
      <c r="A2957" s="13" t="s">
        <v>3021</v>
      </c>
      <c r="B2957" s="13" t="s">
        <v>11</v>
      </c>
      <c r="C2957" s="13" t="str">
        <f t="array" ref="C2957">XLOOKUP(D2957,Province!$B$2:$B$108,Province!$A$2:$A$108)</f>
        <v>Trento</v>
      </c>
      <c r="D2957" s="13" t="s">
        <v>2944</v>
      </c>
      <c r="E2957" s="13">
        <v>1615.0</v>
      </c>
      <c r="F2957" s="13">
        <f>(Comuni!$E2957/$E$7910)*100</f>
        <v>0.002717804975</v>
      </c>
      <c r="G2957" s="13">
        <f t="array" ref="G2957">Comuni!$E2957/XLOOKUP(B2957,Ripartizione_Geografica!$C$2:$C$21,Ripartizione_Geografica!$D$2:$D$21)*100</f>
        <v>0.1573410052</v>
      </c>
      <c r="H2957" s="13" t="str">
        <f t="shared" si="1"/>
        <v/>
      </c>
      <c r="I2957" s="13" t="str">
        <f t="array" ref="I2957">XLOOKUP(B2957,Ripartizione_Geografica!$C$2:$C$21,Ripartizione_Geografica!$B$2:$B$21)</f>
        <v>Nord-est</v>
      </c>
    </row>
    <row r="2958" ht="14.25" customHeight="1">
      <c r="A2958" s="13" t="s">
        <v>3022</v>
      </c>
      <c r="B2958" s="13" t="s">
        <v>11</v>
      </c>
      <c r="C2958" s="13" t="str">
        <f t="array" ref="C2958">XLOOKUP(D2958,Province!$B$2:$B$108,Province!$A$2:$A$108)</f>
        <v>Trento</v>
      </c>
      <c r="D2958" s="13" t="s">
        <v>2944</v>
      </c>
      <c r="E2958" s="13">
        <v>5161.0</v>
      </c>
      <c r="F2958" s="13">
        <f>(Comuni!$E2958/$E$7910)*100</f>
        <v>0.00868519596</v>
      </c>
      <c r="G2958" s="13">
        <f t="array" ref="G2958">Comuni!$E2958/XLOOKUP(B2958,Ripartizione_Geografica!$C$2:$C$21,Ripartizione_Geografica!$D$2:$D$21)*100</f>
        <v>0.5028092433</v>
      </c>
      <c r="H2958" s="13" t="str">
        <f t="shared" si="1"/>
        <v/>
      </c>
      <c r="I2958" s="13" t="str">
        <f t="array" ref="I2958">XLOOKUP(B2958,Ripartizione_Geografica!$C$2:$C$21,Ripartizione_Geografica!$B$2:$B$21)</f>
        <v>Nord-est</v>
      </c>
    </row>
    <row r="2959" ht="14.25" customHeight="1">
      <c r="A2959" s="13" t="s">
        <v>3023</v>
      </c>
      <c r="B2959" s="13" t="s">
        <v>11</v>
      </c>
      <c r="C2959" s="13" t="str">
        <f t="array" ref="C2959">XLOOKUP(D2959,Province!$B$2:$B$108,Province!$A$2:$A$108)</f>
        <v>Trento</v>
      </c>
      <c r="D2959" s="13" t="s">
        <v>2944</v>
      </c>
      <c r="E2959" s="13">
        <v>6817.0</v>
      </c>
      <c r="F2959" s="13">
        <f>(Comuni!$E2959/$E$7910)*100</f>
        <v>0.01147199784</v>
      </c>
      <c r="G2959" s="13">
        <f t="array" ref="G2959">Comuni!$E2959/XLOOKUP(B2959,Ripartizione_Geografica!$C$2:$C$21,Ripartizione_Geografica!$D$2:$D$21)*100</f>
        <v>0.6641446641</v>
      </c>
      <c r="H2959" s="13" t="str">
        <f t="shared" si="1"/>
        <v/>
      </c>
      <c r="I2959" s="13" t="str">
        <f t="array" ref="I2959">XLOOKUP(B2959,Ripartizione_Geografica!$C$2:$C$21,Ripartizione_Geografica!$B$2:$B$21)</f>
        <v>Nord-est</v>
      </c>
    </row>
    <row r="2960" ht="14.25" customHeight="1">
      <c r="A2960" s="13" t="s">
        <v>3024</v>
      </c>
      <c r="B2960" s="13" t="s">
        <v>11</v>
      </c>
      <c r="C2960" s="13" t="str">
        <f t="array" ref="C2960">XLOOKUP(D2960,Province!$B$2:$B$108,Province!$A$2:$A$108)</f>
        <v>Trento</v>
      </c>
      <c r="D2960" s="13" t="s">
        <v>2944</v>
      </c>
      <c r="E2960" s="13">
        <v>2690.0</v>
      </c>
      <c r="F2960" s="13">
        <f>(Comuni!$E2960/$E$7910)*100</f>
        <v>0.004526870206</v>
      </c>
      <c r="G2960" s="13">
        <f t="array" ref="G2960">Comuni!$E2960/XLOOKUP(B2960,Ripartizione_Geografica!$C$2:$C$21,Ripartizione_Geografica!$D$2:$D$21)*100</f>
        <v>0.2620726341</v>
      </c>
      <c r="H2960" s="13" t="str">
        <f t="shared" si="1"/>
        <v/>
      </c>
      <c r="I2960" s="13" t="str">
        <f t="array" ref="I2960">XLOOKUP(B2960,Ripartizione_Geografica!$C$2:$C$21,Ripartizione_Geografica!$B$2:$B$21)</f>
        <v>Nord-est</v>
      </c>
    </row>
    <row r="2961" ht="14.25" customHeight="1">
      <c r="A2961" s="13" t="s">
        <v>3025</v>
      </c>
      <c r="B2961" s="13" t="s">
        <v>11</v>
      </c>
      <c r="C2961" s="13" t="str">
        <f t="array" ref="C2961">XLOOKUP(D2961,Province!$B$2:$B$108,Province!$A$2:$A$108)</f>
        <v>Trento</v>
      </c>
      <c r="D2961" s="13" t="s">
        <v>2944</v>
      </c>
      <c r="E2961" s="13">
        <v>1110.0</v>
      </c>
      <c r="F2961" s="13">
        <f>(Comuni!$E2961/$E$7910)*100</f>
        <v>0.001867965029</v>
      </c>
      <c r="G2961" s="13">
        <f t="array" ref="G2961">Comuni!$E2961/XLOOKUP(B2961,Ripartizione_Geografica!$C$2:$C$21,Ripartizione_Geografica!$D$2:$D$21)*100</f>
        <v>0.1081414958</v>
      </c>
      <c r="H2961" s="13" t="str">
        <f t="shared" si="1"/>
        <v/>
      </c>
      <c r="I2961" s="13" t="str">
        <f t="array" ref="I2961">XLOOKUP(B2961,Ripartizione_Geografica!$C$2:$C$21,Ripartizione_Geografica!$B$2:$B$21)</f>
        <v>Nord-est</v>
      </c>
    </row>
    <row r="2962" ht="14.25" customHeight="1">
      <c r="A2962" s="13" t="s">
        <v>3026</v>
      </c>
      <c r="B2962" s="13" t="s">
        <v>11</v>
      </c>
      <c r="C2962" s="13" t="str">
        <f t="array" ref="C2962">XLOOKUP(D2962,Province!$B$2:$B$108,Province!$A$2:$A$108)</f>
        <v>Trento</v>
      </c>
      <c r="D2962" s="13" t="s">
        <v>2944</v>
      </c>
      <c r="E2962" s="13">
        <v>9456.0</v>
      </c>
      <c r="F2962" s="13">
        <f>(Comuni!$E2962/$E$7910)*100</f>
        <v>0.01591304263</v>
      </c>
      <c r="G2962" s="13">
        <f t="array" ref="G2962">Comuni!$E2962/XLOOKUP(B2962,Ripartizione_Geografica!$C$2:$C$21,Ripartizione_Geografica!$D$2:$D$21)*100</f>
        <v>0.9212486348</v>
      </c>
      <c r="H2962" s="13" t="str">
        <f t="shared" si="1"/>
        <v/>
      </c>
      <c r="I2962" s="13" t="str">
        <f t="array" ref="I2962">XLOOKUP(B2962,Ripartizione_Geografica!$C$2:$C$21,Ripartizione_Geografica!$B$2:$B$21)</f>
        <v>Nord-est</v>
      </c>
    </row>
    <row r="2963" ht="14.25" customHeight="1">
      <c r="A2963" s="13" t="s">
        <v>3027</v>
      </c>
      <c r="B2963" s="13" t="s">
        <v>11</v>
      </c>
      <c r="C2963" s="13" t="str">
        <f t="array" ref="C2963">XLOOKUP(D2963,Province!$B$2:$B$108,Province!$A$2:$A$108)</f>
        <v>Trento</v>
      </c>
      <c r="D2963" s="13" t="s">
        <v>2944</v>
      </c>
      <c r="E2963" s="13">
        <v>2728.0</v>
      </c>
      <c r="F2963" s="13">
        <f>(Comuni!$E2963/$E$7910)*100</f>
        <v>0.004590818558</v>
      </c>
      <c r="G2963" s="13">
        <f t="array" ref="G2963">Comuni!$E2963/XLOOKUP(B2963,Ripartizione_Geografica!$C$2:$C$21,Ripartizione_Geografica!$D$2:$D$21)*100</f>
        <v>0.2657747754</v>
      </c>
      <c r="H2963" s="13" t="str">
        <f t="shared" si="1"/>
        <v/>
      </c>
      <c r="I2963" s="13" t="str">
        <f t="array" ref="I2963">XLOOKUP(B2963,Ripartizione_Geografica!$C$2:$C$21,Ripartizione_Geografica!$B$2:$B$21)</f>
        <v>Nord-est</v>
      </c>
    </row>
    <row r="2964" ht="14.25" customHeight="1">
      <c r="A2964" s="13" t="s">
        <v>3028</v>
      </c>
      <c r="B2964" s="13" t="s">
        <v>11</v>
      </c>
      <c r="C2964" s="13" t="str">
        <f t="array" ref="C2964">XLOOKUP(D2964,Province!$B$2:$B$108,Province!$A$2:$A$108)</f>
        <v>Trento</v>
      </c>
      <c r="D2964" s="13" t="s">
        <v>2944</v>
      </c>
      <c r="E2964" s="13">
        <v>1917.0</v>
      </c>
      <c r="F2964" s="13">
        <f>(Comuni!$E2964/$E$7910)*100</f>
        <v>0.003226026091</v>
      </c>
      <c r="G2964" s="13">
        <f t="array" ref="G2964">Comuni!$E2964/XLOOKUP(B2964,Ripartizione_Geografica!$C$2:$C$21,Ripartizione_Geografica!$D$2:$D$21)*100</f>
        <v>0.1867632861</v>
      </c>
      <c r="H2964" s="13" t="str">
        <f t="shared" si="1"/>
        <v/>
      </c>
      <c r="I2964" s="13" t="str">
        <f t="array" ref="I2964">XLOOKUP(B2964,Ripartizione_Geografica!$C$2:$C$21,Ripartizione_Geografica!$B$2:$B$21)</f>
        <v>Nord-est</v>
      </c>
    </row>
    <row r="2965" ht="14.25" customHeight="1">
      <c r="A2965" s="13" t="s">
        <v>3029</v>
      </c>
      <c r="B2965" s="13" t="s">
        <v>11</v>
      </c>
      <c r="C2965" s="13" t="str">
        <f t="array" ref="C2965">XLOOKUP(D2965,Province!$B$2:$B$108,Province!$A$2:$A$108)</f>
        <v>Trento</v>
      </c>
      <c r="D2965" s="13" t="s">
        <v>2944</v>
      </c>
      <c r="E2965" s="13">
        <v>1403.0</v>
      </c>
      <c r="F2965" s="13">
        <f>(Comuni!$E2965/$E$7910)*100</f>
        <v>0.002361040483</v>
      </c>
      <c r="G2965" s="13">
        <f t="array" ref="G2965">Comuni!$E2965/XLOOKUP(B2965,Ripartizione_Geografica!$C$2:$C$21,Ripartizione_Geografica!$D$2:$D$21)*100</f>
        <v>0.1366869538</v>
      </c>
      <c r="H2965" s="13" t="str">
        <f t="shared" si="1"/>
        <v/>
      </c>
      <c r="I2965" s="13" t="str">
        <f t="array" ref="I2965">XLOOKUP(B2965,Ripartizione_Geografica!$C$2:$C$21,Ripartizione_Geografica!$B$2:$B$21)</f>
        <v>Nord-est</v>
      </c>
    </row>
    <row r="2966" ht="14.25" customHeight="1">
      <c r="A2966" s="13" t="s">
        <v>3030</v>
      </c>
      <c r="B2966" s="13" t="s">
        <v>11</v>
      </c>
      <c r="C2966" s="13" t="str">
        <f t="array" ref="C2966">XLOOKUP(D2966,Province!$B$2:$B$108,Province!$A$2:$A$108)</f>
        <v>Trento</v>
      </c>
      <c r="D2966" s="13" t="s">
        <v>2944</v>
      </c>
      <c r="E2966" s="13">
        <v>1018.0</v>
      </c>
      <c r="F2966" s="13">
        <f>(Comuni!$E2966/$E$7910)*100</f>
        <v>0.001713142702</v>
      </c>
      <c r="G2966" s="13">
        <f t="array" ref="G2966">Comuni!$E2966/XLOOKUP(B2966,Ripartizione_Geografica!$C$2:$C$21,Ripartizione_Geografica!$D$2:$D$21)*100</f>
        <v>0.09917841691</v>
      </c>
      <c r="H2966" s="13" t="str">
        <f t="shared" si="1"/>
        <v/>
      </c>
      <c r="I2966" s="13" t="str">
        <f t="array" ref="I2966">XLOOKUP(B2966,Ripartizione_Geografica!$C$2:$C$21,Ripartizione_Geografica!$B$2:$B$21)</f>
        <v>Nord-est</v>
      </c>
    </row>
    <row r="2967" ht="14.25" customHeight="1">
      <c r="A2967" s="13" t="s">
        <v>3031</v>
      </c>
      <c r="B2967" s="13" t="s">
        <v>11</v>
      </c>
      <c r="C2967" s="13" t="str">
        <f t="array" ref="C2967">XLOOKUP(D2967,Province!$B$2:$B$108,Province!$A$2:$A$108)</f>
        <v>Trento</v>
      </c>
      <c r="D2967" s="13" t="s">
        <v>2944</v>
      </c>
      <c r="E2967" s="13">
        <v>820.0</v>
      </c>
      <c r="F2967" s="13">
        <f>(Comuni!$E2967/$E$7910)*100</f>
        <v>0.00137993813</v>
      </c>
      <c r="G2967" s="13">
        <f t="array" ref="G2967">Comuni!$E2967/XLOOKUP(B2967,Ripartizione_Geografica!$C$2:$C$21,Ripartizione_Geografica!$D$2:$D$21)*100</f>
        <v>0.07988831224</v>
      </c>
      <c r="H2967" s="13" t="str">
        <f t="shared" si="1"/>
        <v/>
      </c>
      <c r="I2967" s="13" t="str">
        <f t="array" ref="I2967">XLOOKUP(B2967,Ripartizione_Geografica!$C$2:$C$21,Ripartizione_Geografica!$B$2:$B$21)</f>
        <v>Nord-est</v>
      </c>
    </row>
    <row r="2968" ht="14.25" customHeight="1">
      <c r="A2968" s="13" t="s">
        <v>3032</v>
      </c>
      <c r="B2968" s="13" t="s">
        <v>11</v>
      </c>
      <c r="C2968" s="13" t="str">
        <f t="array" ref="C2968">XLOOKUP(D2968,Province!$B$2:$B$108,Province!$A$2:$A$108)</f>
        <v>Trento</v>
      </c>
      <c r="D2968" s="13" t="s">
        <v>2944</v>
      </c>
      <c r="E2968" s="13">
        <v>844.0</v>
      </c>
      <c r="F2968" s="13">
        <f>(Comuni!$E2968/$E$7910)*100</f>
        <v>0.001420326563</v>
      </c>
      <c r="G2968" s="13">
        <f t="array" ref="G2968">Comuni!$E2968/XLOOKUP(B2968,Ripartizione_Geografica!$C$2:$C$21,Ripartizione_Geografica!$D$2:$D$21)*100</f>
        <v>0.08222650675</v>
      </c>
      <c r="H2968" s="13" t="str">
        <f t="shared" si="1"/>
        <v/>
      </c>
      <c r="I2968" s="13" t="str">
        <f t="array" ref="I2968">XLOOKUP(B2968,Ripartizione_Geografica!$C$2:$C$21,Ripartizione_Geografica!$B$2:$B$21)</f>
        <v>Nord-est</v>
      </c>
    </row>
    <row r="2969" ht="14.25" customHeight="1">
      <c r="A2969" s="13" t="s">
        <v>3033</v>
      </c>
      <c r="B2969" s="13" t="s">
        <v>11</v>
      </c>
      <c r="C2969" s="13" t="str">
        <f t="array" ref="C2969">XLOOKUP(D2969,Province!$B$2:$B$108,Province!$A$2:$A$108)</f>
        <v>Trento</v>
      </c>
      <c r="D2969" s="13" t="s">
        <v>2944</v>
      </c>
      <c r="E2969" s="13">
        <v>169.0</v>
      </c>
      <c r="F2969" s="13">
        <f>(Comuni!$E2969/$E$7910)*100</f>
        <v>0.0002844018828</v>
      </c>
      <c r="G2969" s="13">
        <f t="array" ref="G2969">Comuni!$E2969/XLOOKUP(B2969,Ripartizione_Geografica!$C$2:$C$21,Ripartizione_Geografica!$D$2:$D$21)*100</f>
        <v>0.0164647863</v>
      </c>
      <c r="H2969" s="13" t="str">
        <f t="shared" si="1"/>
        <v/>
      </c>
      <c r="I2969" s="13" t="str">
        <f t="array" ref="I2969">XLOOKUP(B2969,Ripartizione_Geografica!$C$2:$C$21,Ripartizione_Geografica!$B$2:$B$21)</f>
        <v>Nord-est</v>
      </c>
    </row>
    <row r="2970" ht="14.25" customHeight="1">
      <c r="A2970" s="13" t="s">
        <v>3034</v>
      </c>
      <c r="B2970" s="13" t="s">
        <v>11</v>
      </c>
      <c r="C2970" s="13" t="str">
        <f t="array" ref="C2970">XLOOKUP(D2970,Province!$B$2:$B$108,Province!$A$2:$A$108)</f>
        <v>Trento</v>
      </c>
      <c r="D2970" s="13" t="s">
        <v>2944</v>
      </c>
      <c r="E2970" s="13">
        <v>771.0</v>
      </c>
      <c r="F2970" s="13">
        <f>(Comuni!$E2970/$E$7910)*100</f>
        <v>0.001297478412</v>
      </c>
      <c r="G2970" s="13">
        <f t="array" ref="G2970">Comuni!$E2970/XLOOKUP(B2970,Ripartizione_Geografica!$C$2:$C$21,Ripartizione_Geografica!$D$2:$D$21)*100</f>
        <v>0.07511449846</v>
      </c>
      <c r="H2970" s="13" t="str">
        <f t="shared" si="1"/>
        <v/>
      </c>
      <c r="I2970" s="13" t="str">
        <f t="array" ref="I2970">XLOOKUP(B2970,Ripartizione_Geografica!$C$2:$C$21,Ripartizione_Geografica!$B$2:$B$21)</f>
        <v>Nord-est</v>
      </c>
    </row>
    <row r="2971" ht="14.25" customHeight="1">
      <c r="A2971" s="13" t="s">
        <v>3035</v>
      </c>
      <c r="B2971" s="13" t="s">
        <v>11</v>
      </c>
      <c r="C2971" s="13" t="str">
        <f t="array" ref="C2971">XLOOKUP(D2971,Province!$B$2:$B$108,Province!$A$2:$A$108)</f>
        <v>Trento</v>
      </c>
      <c r="D2971" s="13" t="s">
        <v>2944</v>
      </c>
      <c r="E2971" s="13">
        <v>1001.0</v>
      </c>
      <c r="F2971" s="13">
        <f>(Comuni!$E2971/$E$7910)*100</f>
        <v>0.001684534229</v>
      </c>
      <c r="G2971" s="13">
        <f t="array" ref="G2971">Comuni!$E2971/XLOOKUP(B2971,Ripartizione_Geografica!$C$2:$C$21,Ripartizione_Geografica!$D$2:$D$21)*100</f>
        <v>0.0975221958</v>
      </c>
      <c r="H2971" s="13" t="str">
        <f t="shared" si="1"/>
        <v/>
      </c>
      <c r="I2971" s="13" t="str">
        <f t="array" ref="I2971">XLOOKUP(B2971,Ripartizione_Geografica!$C$2:$C$21,Ripartizione_Geografica!$B$2:$B$21)</f>
        <v>Nord-est</v>
      </c>
    </row>
    <row r="2972" ht="14.25" customHeight="1">
      <c r="A2972" s="13" t="s">
        <v>3036</v>
      </c>
      <c r="B2972" s="13" t="s">
        <v>11</v>
      </c>
      <c r="C2972" s="13" t="str">
        <f t="array" ref="C2972">XLOOKUP(D2972,Province!$B$2:$B$108,Province!$A$2:$A$108)</f>
        <v>Trento</v>
      </c>
      <c r="D2972" s="13" t="s">
        <v>2944</v>
      </c>
      <c r="E2972" s="13">
        <v>1891.0</v>
      </c>
      <c r="F2972" s="13">
        <f>(Comuni!$E2972/$E$7910)*100</f>
        <v>0.003182271955</v>
      </c>
      <c r="G2972" s="13">
        <f t="array" ref="G2972">Comuni!$E2972/XLOOKUP(B2972,Ripartizione_Geografica!$C$2:$C$21,Ripartizione_Geografica!$D$2:$D$21)*100</f>
        <v>0.184230242</v>
      </c>
      <c r="H2972" s="13" t="str">
        <f t="shared" si="1"/>
        <v/>
      </c>
      <c r="I2972" s="13" t="str">
        <f t="array" ref="I2972">XLOOKUP(B2972,Ripartizione_Geografica!$C$2:$C$21,Ripartizione_Geografica!$B$2:$B$21)</f>
        <v>Nord-est</v>
      </c>
    </row>
    <row r="2973" ht="14.25" customHeight="1">
      <c r="A2973" s="13" t="s">
        <v>3037</v>
      </c>
      <c r="B2973" s="13" t="s">
        <v>11</v>
      </c>
      <c r="C2973" s="13" t="str">
        <f t="array" ref="C2973">XLOOKUP(D2973,Province!$B$2:$B$108,Province!$A$2:$A$108)</f>
        <v>Trento</v>
      </c>
      <c r="D2973" s="13" t="s">
        <v>2944</v>
      </c>
      <c r="E2973" s="13">
        <v>811.0</v>
      </c>
      <c r="F2973" s="13">
        <f>(Comuni!$E2973/$E$7910)*100</f>
        <v>0.001364792467</v>
      </c>
      <c r="G2973" s="13">
        <f t="array" ref="G2973">Comuni!$E2973/XLOOKUP(B2973,Ripartizione_Geografica!$C$2:$C$21,Ripartizione_Geografica!$D$2:$D$21)*100</f>
        <v>0.0790114893</v>
      </c>
      <c r="H2973" s="13" t="str">
        <f t="shared" si="1"/>
        <v/>
      </c>
      <c r="I2973" s="13" t="str">
        <f t="array" ref="I2973">XLOOKUP(B2973,Ripartizione_Geografica!$C$2:$C$21,Ripartizione_Geografica!$B$2:$B$21)</f>
        <v>Nord-est</v>
      </c>
    </row>
    <row r="2974" ht="14.25" customHeight="1">
      <c r="A2974" s="13" t="s">
        <v>3038</v>
      </c>
      <c r="B2974" s="13" t="s">
        <v>11</v>
      </c>
      <c r="C2974" s="13" t="str">
        <f t="array" ref="C2974">XLOOKUP(D2974,Province!$B$2:$B$108,Province!$A$2:$A$108)</f>
        <v>Trento</v>
      </c>
      <c r="D2974" s="13" t="s">
        <v>2944</v>
      </c>
      <c r="E2974" s="13">
        <v>379.0</v>
      </c>
      <c r="F2974" s="13">
        <f>(Comuni!$E2974/$E$7910)*100</f>
        <v>0.0006378006721</v>
      </c>
      <c r="G2974" s="13">
        <f t="array" ref="G2974">Comuni!$E2974/XLOOKUP(B2974,Ripartizione_Geografica!$C$2:$C$21,Ripartizione_Geografica!$D$2:$D$21)*100</f>
        <v>0.03692398822</v>
      </c>
      <c r="H2974" s="13" t="str">
        <f t="shared" si="1"/>
        <v/>
      </c>
      <c r="I2974" s="13" t="str">
        <f t="array" ref="I2974">XLOOKUP(B2974,Ripartizione_Geografica!$C$2:$C$21,Ripartizione_Geografica!$B$2:$B$21)</f>
        <v>Nord-est</v>
      </c>
    </row>
    <row r="2975" ht="14.25" customHeight="1">
      <c r="A2975" s="13" t="s">
        <v>3039</v>
      </c>
      <c r="B2975" s="13" t="s">
        <v>11</v>
      </c>
      <c r="C2975" s="13" t="str">
        <f t="array" ref="C2975">XLOOKUP(D2975,Province!$B$2:$B$108,Province!$A$2:$A$108)</f>
        <v>Trento</v>
      </c>
      <c r="D2975" s="13" t="s">
        <v>2944</v>
      </c>
      <c r="E2975" s="13">
        <v>20446.0</v>
      </c>
      <c r="F2975" s="13">
        <f>(Comuni!$E2975/$E$7910)*100</f>
        <v>0.03440757927</v>
      </c>
      <c r="G2975" s="13">
        <f t="array" ref="G2975">Comuni!$E2975/XLOOKUP(B2975,Ripartizione_Geografica!$C$2:$C$21,Ripartizione_Geografica!$D$2:$D$21)*100</f>
        <v>1.991946868</v>
      </c>
      <c r="H2975" s="13" t="str">
        <f t="shared" si="1"/>
        <v/>
      </c>
      <c r="I2975" s="13" t="str">
        <f t="array" ref="I2975">XLOOKUP(B2975,Ripartizione_Geografica!$C$2:$C$21,Ripartizione_Geografica!$B$2:$B$21)</f>
        <v>Nord-est</v>
      </c>
    </row>
    <row r="2976" ht="14.25" customHeight="1">
      <c r="A2976" s="13" t="s">
        <v>3040</v>
      </c>
      <c r="B2976" s="13" t="s">
        <v>11</v>
      </c>
      <c r="C2976" s="13" t="str">
        <f t="array" ref="C2976">XLOOKUP(D2976,Province!$B$2:$B$108,Province!$A$2:$A$108)</f>
        <v>Trento</v>
      </c>
      <c r="D2976" s="13" t="s">
        <v>2944</v>
      </c>
      <c r="E2976" s="13">
        <v>681.0</v>
      </c>
      <c r="F2976" s="13">
        <f>(Comuni!$E2976/$E$7910)*100</f>
        <v>0.001146021788</v>
      </c>
      <c r="G2976" s="13">
        <f t="array" ref="G2976">Comuni!$E2976/XLOOKUP(B2976,Ripartizione_Geografica!$C$2:$C$21,Ripartizione_Geografica!$D$2:$D$21)*100</f>
        <v>0.06634626907</v>
      </c>
      <c r="H2976" s="13" t="str">
        <f t="shared" si="1"/>
        <v/>
      </c>
      <c r="I2976" s="13" t="str">
        <f t="array" ref="I2976">XLOOKUP(B2976,Ripartizione_Geografica!$C$2:$C$21,Ripartizione_Geografica!$B$2:$B$21)</f>
        <v>Nord-est</v>
      </c>
    </row>
    <row r="2977" ht="14.25" customHeight="1">
      <c r="A2977" s="13" t="s">
        <v>3041</v>
      </c>
      <c r="B2977" s="13" t="s">
        <v>11</v>
      </c>
      <c r="C2977" s="13" t="str">
        <f t="array" ref="C2977">XLOOKUP(D2977,Province!$B$2:$B$108,Province!$A$2:$A$108)</f>
        <v>Trento</v>
      </c>
      <c r="D2977" s="13" t="s">
        <v>2944</v>
      </c>
      <c r="E2977" s="13">
        <v>3117.0</v>
      </c>
      <c r="F2977" s="13">
        <f>(Comuni!$E2977/$E$7910)*100</f>
        <v>0.005245447744</v>
      </c>
      <c r="G2977" s="13">
        <f t="array" ref="G2977">Comuni!$E2977/XLOOKUP(B2977,Ripartizione_Geografica!$C$2:$C$21,Ripartizione_Geografica!$D$2:$D$21)*100</f>
        <v>0.3036730113</v>
      </c>
      <c r="H2977" s="13" t="str">
        <f t="shared" si="1"/>
        <v/>
      </c>
      <c r="I2977" s="13" t="str">
        <f t="array" ref="I2977">XLOOKUP(B2977,Ripartizione_Geografica!$C$2:$C$21,Ripartizione_Geografica!$B$2:$B$21)</f>
        <v>Nord-est</v>
      </c>
    </row>
    <row r="2978" ht="14.25" customHeight="1">
      <c r="A2978" s="13" t="s">
        <v>3042</v>
      </c>
      <c r="B2978" s="13" t="s">
        <v>11</v>
      </c>
      <c r="C2978" s="13" t="str">
        <f t="array" ref="C2978">XLOOKUP(D2978,Province!$B$2:$B$108,Province!$A$2:$A$108)</f>
        <v>Trento</v>
      </c>
      <c r="D2978" s="13" t="s">
        <v>2944</v>
      </c>
      <c r="E2978" s="13">
        <v>2355.0</v>
      </c>
      <c r="F2978" s="13">
        <f>(Comuni!$E2978/$E$7910)*100</f>
        <v>0.003963114994</v>
      </c>
      <c r="G2978" s="13">
        <f t="array" ref="G2978">Comuni!$E2978/XLOOKUP(B2978,Ripartizione_Geografica!$C$2:$C$21,Ripartizione_Geografica!$D$2:$D$21)*100</f>
        <v>0.2294353358</v>
      </c>
      <c r="H2978" s="13" t="str">
        <f t="shared" si="1"/>
        <v/>
      </c>
      <c r="I2978" s="13" t="str">
        <f t="array" ref="I2978">XLOOKUP(B2978,Ripartizione_Geografica!$C$2:$C$21,Ripartizione_Geografica!$B$2:$B$21)</f>
        <v>Nord-est</v>
      </c>
    </row>
    <row r="2979" ht="14.25" customHeight="1">
      <c r="A2979" s="13" t="s">
        <v>3043</v>
      </c>
      <c r="B2979" s="13" t="s">
        <v>11</v>
      </c>
      <c r="C2979" s="13" t="str">
        <f t="array" ref="C2979">XLOOKUP(D2979,Province!$B$2:$B$108,Province!$A$2:$A$108)</f>
        <v>Trento</v>
      </c>
      <c r="D2979" s="13" t="s">
        <v>2944</v>
      </c>
      <c r="E2979" s="13">
        <v>4531.0</v>
      </c>
      <c r="F2979" s="13">
        <f>(Comuni!$E2979/$E$7910)*100</f>
        <v>0.007624999592</v>
      </c>
      <c r="G2979" s="13">
        <f t="array" ref="G2979">Comuni!$E2979/XLOOKUP(B2979,Ripartizione_Geografica!$C$2:$C$21,Ripartizione_Geografica!$D$2:$D$21)*100</f>
        <v>0.4414316375</v>
      </c>
      <c r="H2979" s="13" t="str">
        <f t="shared" si="1"/>
        <v/>
      </c>
      <c r="I2979" s="13" t="str">
        <f t="array" ref="I2979">XLOOKUP(B2979,Ripartizione_Geografica!$C$2:$C$21,Ripartizione_Geografica!$B$2:$B$21)</f>
        <v>Nord-est</v>
      </c>
    </row>
    <row r="2980" ht="14.25" customHeight="1">
      <c r="A2980" s="13" t="s">
        <v>3044</v>
      </c>
      <c r="B2980" s="13" t="s">
        <v>11</v>
      </c>
      <c r="C2980" s="13" t="str">
        <f t="array" ref="C2980">XLOOKUP(D2980,Province!$B$2:$B$108,Province!$A$2:$A$108)</f>
        <v>Trento</v>
      </c>
      <c r="D2980" s="13" t="s">
        <v>2944</v>
      </c>
      <c r="E2980" s="13">
        <v>1400.0</v>
      </c>
      <c r="F2980" s="13">
        <f>(Comuni!$E2980/$E$7910)*100</f>
        <v>0.002355991929</v>
      </c>
      <c r="G2980" s="13">
        <f t="array" ref="G2980">Comuni!$E2980/XLOOKUP(B2980,Ripartizione_Geografica!$C$2:$C$21,Ripartizione_Geografica!$D$2:$D$21)*100</f>
        <v>0.1363946794</v>
      </c>
      <c r="H2980" s="13" t="str">
        <f t="shared" si="1"/>
        <v/>
      </c>
      <c r="I2980" s="13" t="str">
        <f t="array" ref="I2980">XLOOKUP(B2980,Ripartizione_Geografica!$C$2:$C$21,Ripartizione_Geografica!$B$2:$B$21)</f>
        <v>Nord-est</v>
      </c>
    </row>
    <row r="2981" ht="14.25" customHeight="1">
      <c r="A2981" s="13" t="s">
        <v>3045</v>
      </c>
      <c r="B2981" s="13" t="s">
        <v>11</v>
      </c>
      <c r="C2981" s="13" t="str">
        <f t="array" ref="C2981">XLOOKUP(D2981,Province!$B$2:$B$108,Province!$A$2:$A$108)</f>
        <v>Trento</v>
      </c>
      <c r="D2981" s="13" t="s">
        <v>2944</v>
      </c>
      <c r="E2981" s="13">
        <v>1265.0</v>
      </c>
      <c r="F2981" s="13">
        <f>(Comuni!$E2981/$E$7910)*100</f>
        <v>0.002128806993</v>
      </c>
      <c r="G2981" s="13">
        <f t="array" ref="G2981">Comuni!$E2981/XLOOKUP(B2981,Ripartizione_Geografica!$C$2:$C$21,Ripartizione_Geografica!$D$2:$D$21)*100</f>
        <v>0.1232423353</v>
      </c>
      <c r="H2981" s="13" t="str">
        <f t="shared" si="1"/>
        <v/>
      </c>
      <c r="I2981" s="13" t="str">
        <f t="array" ref="I2981">XLOOKUP(B2981,Ripartizione_Geografica!$C$2:$C$21,Ripartizione_Geografica!$B$2:$B$21)</f>
        <v>Nord-est</v>
      </c>
    </row>
    <row r="2982" ht="14.25" customHeight="1">
      <c r="A2982" s="13" t="s">
        <v>3046</v>
      </c>
      <c r="B2982" s="13" t="s">
        <v>11</v>
      </c>
      <c r="C2982" s="13" t="str">
        <f t="array" ref="C2982">XLOOKUP(D2982,Province!$B$2:$B$108,Province!$A$2:$A$108)</f>
        <v>Trento</v>
      </c>
      <c r="D2982" s="13" t="s">
        <v>2944</v>
      </c>
      <c r="E2982" s="13">
        <v>15838.0</v>
      </c>
      <c r="F2982" s="13">
        <f>(Comuni!$E2982/$E$7910)*100</f>
        <v>0.02665300012</v>
      </c>
      <c r="G2982" s="13">
        <f t="array" ref="G2982">Comuni!$E2982/XLOOKUP(B2982,Ripartizione_Geografica!$C$2:$C$21,Ripartizione_Geografica!$D$2:$D$21)*100</f>
        <v>1.543013524</v>
      </c>
      <c r="H2982" s="13" t="str">
        <f t="shared" si="1"/>
        <v/>
      </c>
      <c r="I2982" s="13" t="str">
        <f t="array" ref="I2982">XLOOKUP(B2982,Ripartizione_Geografica!$C$2:$C$21,Ripartizione_Geografica!$B$2:$B$21)</f>
        <v>Nord-est</v>
      </c>
    </row>
    <row r="2983" ht="14.25" customHeight="1">
      <c r="A2983" s="13" t="s">
        <v>3047</v>
      </c>
      <c r="B2983" s="13" t="s">
        <v>11</v>
      </c>
      <c r="C2983" s="13" t="str">
        <f t="array" ref="C2983">XLOOKUP(D2983,Province!$B$2:$B$108,Province!$A$2:$A$108)</f>
        <v>Trento</v>
      </c>
      <c r="D2983" s="13" t="s">
        <v>2944</v>
      </c>
      <c r="E2983" s="13">
        <v>604.0</v>
      </c>
      <c r="F2983" s="13">
        <f>(Comuni!$E2983/$E$7910)*100</f>
        <v>0.001016442232</v>
      </c>
      <c r="G2983" s="13">
        <f t="array" ref="G2983">Comuni!$E2983/XLOOKUP(B2983,Ripartizione_Geografica!$C$2:$C$21,Ripartizione_Geografica!$D$2:$D$21)*100</f>
        <v>0.0588445617</v>
      </c>
      <c r="H2983" s="13" t="str">
        <f t="shared" si="1"/>
        <v/>
      </c>
      <c r="I2983" s="13" t="str">
        <f t="array" ref="I2983">XLOOKUP(B2983,Ripartizione_Geografica!$C$2:$C$21,Ripartizione_Geografica!$B$2:$B$21)</f>
        <v>Nord-est</v>
      </c>
    </row>
    <row r="2984" ht="14.25" customHeight="1">
      <c r="A2984" s="13" t="s">
        <v>3048</v>
      </c>
      <c r="B2984" s="13" t="s">
        <v>11</v>
      </c>
      <c r="C2984" s="13" t="str">
        <f t="array" ref="C2984">XLOOKUP(D2984,Province!$B$2:$B$108,Province!$A$2:$A$108)</f>
        <v>Trento</v>
      </c>
      <c r="D2984" s="13" t="s">
        <v>2944</v>
      </c>
      <c r="E2984" s="13">
        <v>1374.0</v>
      </c>
      <c r="F2984" s="13">
        <f>(Comuni!$E2984/$E$7910)*100</f>
        <v>0.002312237793</v>
      </c>
      <c r="G2984" s="13">
        <f t="array" ref="G2984">Comuni!$E2984/XLOOKUP(B2984,Ripartizione_Geografica!$C$2:$C$21,Ripartizione_Geografica!$D$2:$D$21)*100</f>
        <v>0.1338616354</v>
      </c>
      <c r="H2984" s="13" t="str">
        <f t="shared" si="1"/>
        <v/>
      </c>
      <c r="I2984" s="13" t="str">
        <f t="array" ref="I2984">XLOOKUP(B2984,Ripartizione_Geografica!$C$2:$C$21,Ripartizione_Geografica!$B$2:$B$21)</f>
        <v>Nord-est</v>
      </c>
    </row>
    <row r="2985" ht="14.25" customHeight="1">
      <c r="A2985" s="13" t="s">
        <v>3049</v>
      </c>
      <c r="B2985" s="13" t="s">
        <v>11</v>
      </c>
      <c r="C2985" s="13" t="str">
        <f t="array" ref="C2985">XLOOKUP(D2985,Province!$B$2:$B$108,Province!$A$2:$A$108)</f>
        <v>Trento</v>
      </c>
      <c r="D2985" s="13" t="s">
        <v>2944</v>
      </c>
      <c r="E2985" s="13">
        <v>2814.0</v>
      </c>
      <c r="F2985" s="13">
        <f>(Comuni!$E2985/$E$7910)*100</f>
        <v>0.004735543777</v>
      </c>
      <c r="G2985" s="13">
        <f t="array" ref="G2985">Comuni!$E2985/XLOOKUP(B2985,Ripartizione_Geografica!$C$2:$C$21,Ripartizione_Geografica!$D$2:$D$21)*100</f>
        <v>0.2741533057</v>
      </c>
      <c r="H2985" s="13" t="str">
        <f t="shared" si="1"/>
        <v/>
      </c>
      <c r="I2985" s="13" t="str">
        <f t="array" ref="I2985">XLOOKUP(B2985,Ripartizione_Geografica!$C$2:$C$21,Ripartizione_Geografica!$B$2:$B$21)</f>
        <v>Nord-est</v>
      </c>
    </row>
    <row r="2986" ht="14.25" customHeight="1">
      <c r="A2986" s="13" t="s">
        <v>3050</v>
      </c>
      <c r="B2986" s="13" t="s">
        <v>11</v>
      </c>
      <c r="C2986" s="13" t="str">
        <f t="array" ref="C2986">XLOOKUP(D2986,Province!$B$2:$B$108,Province!$A$2:$A$108)</f>
        <v>Trento</v>
      </c>
      <c r="D2986" s="13" t="s">
        <v>2944</v>
      </c>
      <c r="E2986" s="13">
        <v>421.0</v>
      </c>
      <c r="F2986" s="13">
        <f>(Comuni!$E2986/$E$7910)*100</f>
        <v>0.00070848043</v>
      </c>
      <c r="G2986" s="13">
        <f t="array" ref="G2986">Comuni!$E2986/XLOOKUP(B2986,Ripartizione_Geografica!$C$2:$C$21,Ripartizione_Geografica!$D$2:$D$21)*100</f>
        <v>0.0410158286</v>
      </c>
      <c r="H2986" s="13" t="str">
        <f t="shared" si="1"/>
        <v/>
      </c>
      <c r="I2986" s="13" t="str">
        <f t="array" ref="I2986">XLOOKUP(B2986,Ripartizione_Geografica!$C$2:$C$21,Ripartizione_Geografica!$B$2:$B$21)</f>
        <v>Nord-est</v>
      </c>
    </row>
    <row r="2987" ht="14.25" customHeight="1">
      <c r="A2987" s="13" t="s">
        <v>3051</v>
      </c>
      <c r="B2987" s="13" t="s">
        <v>11</v>
      </c>
      <c r="C2987" s="13" t="str">
        <f t="array" ref="C2987">XLOOKUP(D2987,Province!$B$2:$B$108,Province!$A$2:$A$108)</f>
        <v>Trento</v>
      </c>
      <c r="D2987" s="13" t="s">
        <v>2944</v>
      </c>
      <c r="E2987" s="13">
        <v>391.0</v>
      </c>
      <c r="F2987" s="13">
        <f>(Comuni!$E2987/$E$7910)*100</f>
        <v>0.0006579948886</v>
      </c>
      <c r="G2987" s="13">
        <f t="array" ref="G2987">Comuni!$E2987/XLOOKUP(B2987,Ripartizione_Geografica!$C$2:$C$21,Ripartizione_Geografica!$D$2:$D$21)*100</f>
        <v>0.03809308547</v>
      </c>
      <c r="H2987" s="13" t="str">
        <f t="shared" si="1"/>
        <v/>
      </c>
      <c r="I2987" s="13" t="str">
        <f t="array" ref="I2987">XLOOKUP(B2987,Ripartizione_Geografica!$C$2:$C$21,Ripartizione_Geografica!$B$2:$B$21)</f>
        <v>Nord-est</v>
      </c>
    </row>
    <row r="2988" ht="14.25" customHeight="1">
      <c r="A2988" s="13" t="s">
        <v>3052</v>
      </c>
      <c r="B2988" s="13" t="s">
        <v>11</v>
      </c>
      <c r="C2988" s="13" t="str">
        <f t="array" ref="C2988">XLOOKUP(D2988,Province!$B$2:$B$108,Province!$A$2:$A$108)</f>
        <v>Trento</v>
      </c>
      <c r="D2988" s="13" t="s">
        <v>2944</v>
      </c>
      <c r="E2988" s="13">
        <v>1573.0</v>
      </c>
      <c r="F2988" s="13">
        <f>(Comuni!$E2988/$E$7910)*100</f>
        <v>0.002647125217</v>
      </c>
      <c r="G2988" s="13">
        <f t="array" ref="G2988">Comuni!$E2988/XLOOKUP(B2988,Ripartizione_Geografica!$C$2:$C$21,Ripartizione_Geografica!$D$2:$D$21)*100</f>
        <v>0.1532491648</v>
      </c>
      <c r="H2988" s="13" t="str">
        <f t="shared" si="1"/>
        <v/>
      </c>
      <c r="I2988" s="13" t="str">
        <f t="array" ref="I2988">XLOOKUP(B2988,Ripartizione_Geografica!$C$2:$C$21,Ripartizione_Geografica!$B$2:$B$21)</f>
        <v>Nord-est</v>
      </c>
    </row>
    <row r="2989" ht="14.25" customHeight="1">
      <c r="A2989" s="13" t="s">
        <v>3053</v>
      </c>
      <c r="B2989" s="13" t="s">
        <v>11</v>
      </c>
      <c r="C2989" s="13" t="str">
        <f t="array" ref="C2989">XLOOKUP(D2989,Province!$B$2:$B$108,Province!$A$2:$A$108)</f>
        <v>Trento</v>
      </c>
      <c r="D2989" s="13" t="s">
        <v>2944</v>
      </c>
      <c r="E2989" s="13">
        <v>37754.0</v>
      </c>
      <c r="F2989" s="13">
        <f>(Comuni!$E2989/$E$7910)*100</f>
        <v>0.06353437091</v>
      </c>
      <c r="G2989" s="13">
        <f t="array" ref="G2989">Comuni!$E2989/XLOOKUP(B2989,Ripartizione_Geografica!$C$2:$C$21,Ripartizione_Geografica!$D$2:$D$21)*100</f>
        <v>3.678174805</v>
      </c>
      <c r="H2989" s="13" t="str">
        <f t="shared" si="1"/>
        <v/>
      </c>
      <c r="I2989" s="13" t="str">
        <f t="array" ref="I2989">XLOOKUP(B2989,Ripartizione_Geografica!$C$2:$C$21,Ripartizione_Geografica!$B$2:$B$21)</f>
        <v>Nord-est</v>
      </c>
    </row>
    <row r="2990" ht="14.25" customHeight="1">
      <c r="A2990" s="13" t="s">
        <v>3054</v>
      </c>
      <c r="B2990" s="13" t="s">
        <v>11</v>
      </c>
      <c r="C2990" s="13" t="str">
        <f t="array" ref="C2990">XLOOKUP(D2990,Province!$B$2:$B$108,Province!$A$2:$A$108)</f>
        <v>Trento</v>
      </c>
      <c r="D2990" s="13" t="s">
        <v>2944</v>
      </c>
      <c r="E2990" s="13">
        <v>416.0</v>
      </c>
      <c r="F2990" s="13">
        <f>(Comuni!$E2990/$E$7910)*100</f>
        <v>0.0007000661731</v>
      </c>
      <c r="G2990" s="13">
        <f t="array" ref="G2990">Comuni!$E2990/XLOOKUP(B2990,Ripartizione_Geografica!$C$2:$C$21,Ripartizione_Geografica!$D$2:$D$21)*100</f>
        <v>0.04052870475</v>
      </c>
      <c r="H2990" s="13" t="str">
        <f t="shared" si="1"/>
        <v/>
      </c>
      <c r="I2990" s="13" t="str">
        <f t="array" ref="I2990">XLOOKUP(B2990,Ripartizione_Geografica!$C$2:$C$21,Ripartizione_Geografica!$B$2:$B$21)</f>
        <v>Nord-est</v>
      </c>
    </row>
    <row r="2991" ht="14.25" customHeight="1">
      <c r="A2991" s="13" t="s">
        <v>3055</v>
      </c>
      <c r="B2991" s="13" t="s">
        <v>11</v>
      </c>
      <c r="C2991" s="13" t="str">
        <f t="array" ref="C2991">XLOOKUP(D2991,Province!$B$2:$B$108,Province!$A$2:$A$108)</f>
        <v>Trento</v>
      </c>
      <c r="D2991" s="13" t="s">
        <v>2944</v>
      </c>
      <c r="E2991" s="13">
        <v>822.0</v>
      </c>
      <c r="F2991" s="13">
        <f>(Comuni!$E2991/$E$7910)*100</f>
        <v>0.001383303832</v>
      </c>
      <c r="G2991" s="13">
        <f t="array" ref="G2991">Comuni!$E2991/XLOOKUP(B2991,Ripartizione_Geografica!$C$2:$C$21,Ripartizione_Geografica!$D$2:$D$21)*100</f>
        <v>0.08008316178</v>
      </c>
      <c r="H2991" s="13" t="str">
        <f t="shared" si="1"/>
        <v/>
      </c>
      <c r="I2991" s="13" t="str">
        <f t="array" ref="I2991">XLOOKUP(B2991,Ripartizione_Geografica!$C$2:$C$21,Ripartizione_Geografica!$B$2:$B$21)</f>
        <v>Nord-est</v>
      </c>
    </row>
    <row r="2992" ht="14.25" customHeight="1">
      <c r="A2992" s="13" t="s">
        <v>3056</v>
      </c>
      <c r="B2992" s="13" t="s">
        <v>11</v>
      </c>
      <c r="C2992" s="13" t="str">
        <f t="array" ref="C2992">XLOOKUP(D2992,Province!$B$2:$B$108,Province!$A$2:$A$108)</f>
        <v>Trento</v>
      </c>
      <c r="D2992" s="13" t="s">
        <v>2944</v>
      </c>
      <c r="E2992" s="13">
        <v>183.0</v>
      </c>
      <c r="F2992" s="13">
        <f>(Comuni!$E2992/$E$7910)*100</f>
        <v>0.0003079618021</v>
      </c>
      <c r="G2992" s="13">
        <f t="array" ref="G2992">Comuni!$E2992/XLOOKUP(B2992,Ripartizione_Geografica!$C$2:$C$21,Ripartizione_Geografica!$D$2:$D$21)*100</f>
        <v>0.0178287331</v>
      </c>
      <c r="H2992" s="13" t="str">
        <f t="shared" si="1"/>
        <v/>
      </c>
      <c r="I2992" s="13" t="str">
        <f t="array" ref="I2992">XLOOKUP(B2992,Ripartizione_Geografica!$C$2:$C$21,Ripartizione_Geografica!$B$2:$B$21)</f>
        <v>Nord-est</v>
      </c>
    </row>
    <row r="2993" ht="14.25" customHeight="1">
      <c r="A2993" s="13" t="s">
        <v>3057</v>
      </c>
      <c r="B2993" s="13" t="s">
        <v>11</v>
      </c>
      <c r="C2993" s="13" t="str">
        <f t="array" ref="C2993">XLOOKUP(D2993,Province!$B$2:$B$108,Province!$A$2:$A$108)</f>
        <v>Trento</v>
      </c>
      <c r="D2993" s="13" t="s">
        <v>2944</v>
      </c>
      <c r="E2993" s="13">
        <v>2911.0</v>
      </c>
      <c r="F2993" s="13">
        <f>(Comuni!$E2993/$E$7910)*100</f>
        <v>0.00489878036</v>
      </c>
      <c r="G2993" s="13">
        <f t="array" ref="G2993">Comuni!$E2993/XLOOKUP(B2993,Ripartizione_Geografica!$C$2:$C$21,Ripartizione_Geografica!$D$2:$D$21)*100</f>
        <v>0.2836035085</v>
      </c>
      <c r="H2993" s="13" t="str">
        <f t="shared" si="1"/>
        <v/>
      </c>
      <c r="I2993" s="13" t="str">
        <f t="array" ref="I2993">XLOOKUP(B2993,Ripartizione_Geografica!$C$2:$C$21,Ripartizione_Geografica!$B$2:$B$21)</f>
        <v>Nord-est</v>
      </c>
    </row>
    <row r="2994" ht="14.25" customHeight="1">
      <c r="A2994" s="13" t="s">
        <v>3058</v>
      </c>
      <c r="B2994" s="13" t="s">
        <v>11</v>
      </c>
      <c r="C2994" s="13" t="str">
        <f t="array" ref="C2994">XLOOKUP(D2994,Province!$B$2:$B$108,Province!$A$2:$A$108)</f>
        <v>Trento</v>
      </c>
      <c r="D2994" s="13" t="s">
        <v>2944</v>
      </c>
      <c r="E2994" s="13">
        <v>1073.0</v>
      </c>
      <c r="F2994" s="13">
        <f>(Comuni!$E2994/$E$7910)*100</f>
        <v>0.001805699528</v>
      </c>
      <c r="G2994" s="13">
        <f t="array" ref="G2994">Comuni!$E2994/XLOOKUP(B2994,Ripartizione_Geografica!$C$2:$C$21,Ripartizione_Geografica!$D$2:$D$21)*100</f>
        <v>0.1045367793</v>
      </c>
      <c r="H2994" s="13" t="str">
        <f t="shared" si="1"/>
        <v/>
      </c>
      <c r="I2994" s="13" t="str">
        <f t="array" ref="I2994">XLOOKUP(B2994,Ripartizione_Geografica!$C$2:$C$21,Ripartizione_Geografica!$B$2:$B$21)</f>
        <v>Nord-est</v>
      </c>
    </row>
    <row r="2995" ht="14.25" customHeight="1">
      <c r="A2995" s="13" t="s">
        <v>3059</v>
      </c>
      <c r="B2995" s="13" t="s">
        <v>11</v>
      </c>
      <c r="C2995" s="13" t="str">
        <f t="array" ref="C2995">XLOOKUP(D2995,Province!$B$2:$B$108,Province!$A$2:$A$108)</f>
        <v>Trento</v>
      </c>
      <c r="D2995" s="13" t="s">
        <v>2944</v>
      </c>
      <c r="E2995" s="13">
        <v>928.0</v>
      </c>
      <c r="F2995" s="13">
        <f>(Comuni!$E2995/$E$7910)*100</f>
        <v>0.001561686078</v>
      </c>
      <c r="G2995" s="13">
        <f t="array" ref="G2995">Comuni!$E2995/XLOOKUP(B2995,Ripartizione_Geografica!$C$2:$C$21,Ripartizione_Geografica!$D$2:$D$21)*100</f>
        <v>0.09041018751</v>
      </c>
      <c r="H2995" s="13" t="str">
        <f t="shared" si="1"/>
        <v/>
      </c>
      <c r="I2995" s="13" t="str">
        <f t="array" ref="I2995">XLOOKUP(B2995,Ripartizione_Geografica!$C$2:$C$21,Ripartizione_Geografica!$B$2:$B$21)</f>
        <v>Nord-est</v>
      </c>
    </row>
    <row r="2996" ht="14.25" customHeight="1">
      <c r="A2996" s="13" t="s">
        <v>3060</v>
      </c>
      <c r="B2996" s="13" t="s">
        <v>11</v>
      </c>
      <c r="C2996" s="13" t="str">
        <f t="array" ref="C2996">XLOOKUP(D2996,Province!$B$2:$B$108,Province!$A$2:$A$108)</f>
        <v>Trento</v>
      </c>
      <c r="D2996" s="13" t="s">
        <v>2944</v>
      </c>
      <c r="E2996" s="13">
        <v>749.0</v>
      </c>
      <c r="F2996" s="13">
        <f>(Comuni!$E2996/$E$7910)*100</f>
        <v>0.001260455682</v>
      </c>
      <c r="G2996" s="13">
        <f t="array" ref="G2996">Comuni!$E2996/XLOOKUP(B2996,Ripartizione_Geografica!$C$2:$C$21,Ripartizione_Geografica!$D$2:$D$21)*100</f>
        <v>0.0729711535</v>
      </c>
      <c r="H2996" s="13" t="str">
        <f t="shared" si="1"/>
        <v/>
      </c>
      <c r="I2996" s="13" t="str">
        <f t="array" ref="I2996">XLOOKUP(B2996,Ripartizione_Geografica!$C$2:$C$21,Ripartizione_Geografica!$B$2:$B$21)</f>
        <v>Nord-est</v>
      </c>
    </row>
    <row r="2997" ht="14.25" customHeight="1">
      <c r="A2997" s="13" t="s">
        <v>3061</v>
      </c>
      <c r="B2997" s="13" t="s">
        <v>11</v>
      </c>
      <c r="C2997" s="13" t="str">
        <f t="array" ref="C2997">XLOOKUP(D2997,Province!$B$2:$B$108,Province!$A$2:$A$108)</f>
        <v>Trento</v>
      </c>
      <c r="D2997" s="13" t="s">
        <v>2944</v>
      </c>
      <c r="E2997" s="13">
        <v>1401.0</v>
      </c>
      <c r="F2997" s="13">
        <f>(Comuni!$E2997/$E$7910)*100</f>
        <v>0.00235767478</v>
      </c>
      <c r="G2997" s="13">
        <f t="array" ref="G2997">Comuni!$E2997/XLOOKUP(B2997,Ripartizione_Geografica!$C$2:$C$21,Ripartizione_Geografica!$D$2:$D$21)*100</f>
        <v>0.1364921042</v>
      </c>
      <c r="H2997" s="13" t="str">
        <f t="shared" si="1"/>
        <v/>
      </c>
      <c r="I2997" s="13" t="str">
        <f t="array" ref="I2997">XLOOKUP(B2997,Ripartizione_Geografica!$C$2:$C$21,Ripartizione_Geografica!$B$2:$B$21)</f>
        <v>Nord-est</v>
      </c>
    </row>
    <row r="2998" ht="14.25" customHeight="1">
      <c r="A2998" s="13" t="s">
        <v>3062</v>
      </c>
      <c r="B2998" s="13" t="s">
        <v>11</v>
      </c>
      <c r="C2998" s="13" t="str">
        <f t="array" ref="C2998">XLOOKUP(D2998,Province!$B$2:$B$108,Province!$A$2:$A$108)</f>
        <v>Trento</v>
      </c>
      <c r="D2998" s="13" t="s">
        <v>2944</v>
      </c>
      <c r="E2998" s="13">
        <v>1531.0</v>
      </c>
      <c r="F2998" s="13">
        <f>(Comuni!$E2998/$E$7910)*100</f>
        <v>0.002576445459</v>
      </c>
      <c r="G2998" s="13">
        <f t="array" ref="G2998">Comuni!$E2998/XLOOKUP(B2998,Ripartizione_Geografica!$C$2:$C$21,Ripartizione_Geografica!$D$2:$D$21)*100</f>
        <v>0.1491573244</v>
      </c>
      <c r="H2998" s="13" t="str">
        <f t="shared" si="1"/>
        <v/>
      </c>
      <c r="I2998" s="13" t="str">
        <f t="array" ref="I2998">XLOOKUP(B2998,Ripartizione_Geografica!$C$2:$C$21,Ripartizione_Geografica!$B$2:$B$21)</f>
        <v>Nord-est</v>
      </c>
    </row>
    <row r="2999" ht="14.25" customHeight="1">
      <c r="A2999" s="13" t="s">
        <v>3063</v>
      </c>
      <c r="B2999" s="13" t="s">
        <v>11</v>
      </c>
      <c r="C2999" s="13" t="str">
        <f t="array" ref="C2999">XLOOKUP(D2999,Province!$B$2:$B$108,Province!$A$2:$A$108)</f>
        <v>Trento</v>
      </c>
      <c r="D2999" s="13" t="s">
        <v>2944</v>
      </c>
      <c r="E2999" s="13">
        <v>323.0</v>
      </c>
      <c r="F2999" s="13">
        <f>(Comuni!$E2999/$E$7910)*100</f>
        <v>0.000543560995</v>
      </c>
      <c r="G2999" s="13">
        <f t="array" ref="G2999">Comuni!$E2999/XLOOKUP(B2999,Ripartizione_Geografica!$C$2:$C$21,Ripartizione_Geografica!$D$2:$D$21)*100</f>
        <v>0.03146820104</v>
      </c>
      <c r="H2999" s="13" t="str">
        <f t="shared" si="1"/>
        <v/>
      </c>
      <c r="I2999" s="13" t="str">
        <f t="array" ref="I2999">XLOOKUP(B2999,Ripartizione_Geografica!$C$2:$C$21,Ripartizione_Geografica!$B$2:$B$21)</f>
        <v>Nord-est</v>
      </c>
    </row>
    <row r="3000" ht="14.25" customHeight="1">
      <c r="A3000" s="13" t="s">
        <v>3064</v>
      </c>
      <c r="B3000" s="13" t="s">
        <v>11</v>
      </c>
      <c r="C3000" s="13" t="str">
        <f t="array" ref="C3000">XLOOKUP(D3000,Province!$B$2:$B$108,Province!$A$2:$A$108)</f>
        <v>Trento</v>
      </c>
      <c r="D3000" s="13" t="s">
        <v>2944</v>
      </c>
      <c r="E3000" s="13">
        <v>736.0</v>
      </c>
      <c r="F3000" s="13">
        <f>(Comuni!$E3000/$E$7910)*100</f>
        <v>0.001238578614</v>
      </c>
      <c r="G3000" s="13">
        <f t="array" ref="G3000">Comuni!$E3000/XLOOKUP(B3000,Ripartizione_Geografica!$C$2:$C$21,Ripartizione_Geografica!$D$2:$D$21)*100</f>
        <v>0.07170463148</v>
      </c>
      <c r="H3000" s="13" t="str">
        <f t="shared" si="1"/>
        <v/>
      </c>
      <c r="I3000" s="13" t="str">
        <f t="array" ref="I3000">XLOOKUP(B3000,Ripartizione_Geografica!$C$2:$C$21,Ripartizione_Geografica!$B$2:$B$21)</f>
        <v>Nord-est</v>
      </c>
    </row>
    <row r="3001" ht="14.25" customHeight="1">
      <c r="A3001" s="13" t="s">
        <v>3065</v>
      </c>
      <c r="B3001" s="13" t="s">
        <v>11</v>
      </c>
      <c r="C3001" s="13" t="str">
        <f t="array" ref="C3001">XLOOKUP(D3001,Province!$B$2:$B$108,Province!$A$2:$A$108)</f>
        <v>Trento</v>
      </c>
      <c r="D3001" s="13" t="s">
        <v>2944</v>
      </c>
      <c r="E3001" s="13">
        <v>882.0</v>
      </c>
      <c r="F3001" s="13">
        <f>(Comuni!$E3001/$E$7910)*100</f>
        <v>0.001484274915</v>
      </c>
      <c r="G3001" s="13">
        <f t="array" ref="G3001">Comuni!$E3001/XLOOKUP(B3001,Ripartizione_Geografica!$C$2:$C$21,Ripartizione_Geografica!$D$2:$D$21)*100</f>
        <v>0.08592864805</v>
      </c>
      <c r="H3001" s="13" t="str">
        <f t="shared" si="1"/>
        <v/>
      </c>
      <c r="I3001" s="13" t="str">
        <f t="array" ref="I3001">XLOOKUP(B3001,Ripartizione_Geografica!$C$2:$C$21,Ripartizione_Geografica!$B$2:$B$21)</f>
        <v>Nord-est</v>
      </c>
    </row>
    <row r="3002" ht="14.25" customHeight="1">
      <c r="A3002" s="13" t="s">
        <v>3066</v>
      </c>
      <c r="B3002" s="13" t="s">
        <v>11</v>
      </c>
      <c r="C3002" s="13" t="str">
        <f t="array" ref="C3002">XLOOKUP(D3002,Province!$B$2:$B$108,Province!$A$2:$A$108)</f>
        <v>Trento</v>
      </c>
      <c r="D3002" s="13" t="s">
        <v>2944</v>
      </c>
      <c r="E3002" s="13">
        <v>1315.0</v>
      </c>
      <c r="F3002" s="13">
        <f>(Comuni!$E3002/$E$7910)*100</f>
        <v>0.002212949562</v>
      </c>
      <c r="G3002" s="13">
        <f t="array" ref="G3002">Comuni!$E3002/XLOOKUP(B3002,Ripartizione_Geografica!$C$2:$C$21,Ripartizione_Geografica!$D$2:$D$21)*100</f>
        <v>0.1281135739</v>
      </c>
      <c r="H3002" s="13" t="str">
        <f t="shared" si="1"/>
        <v/>
      </c>
      <c r="I3002" s="13" t="str">
        <f t="array" ref="I3002">XLOOKUP(B3002,Ripartizione_Geografica!$C$2:$C$21,Ripartizione_Geografica!$B$2:$B$21)</f>
        <v>Nord-est</v>
      </c>
    </row>
    <row r="3003" ht="14.25" customHeight="1">
      <c r="A3003" s="13" t="s">
        <v>3067</v>
      </c>
      <c r="B3003" s="13" t="s">
        <v>11</v>
      </c>
      <c r="C3003" s="13" t="str">
        <f t="array" ref="C3003">XLOOKUP(D3003,Province!$B$2:$B$108,Province!$A$2:$A$108)</f>
        <v>Trento</v>
      </c>
      <c r="D3003" s="13" t="s">
        <v>2944</v>
      </c>
      <c r="E3003" s="13">
        <v>1259.0</v>
      </c>
      <c r="F3003" s="13">
        <f>(Comuni!$E3003/$E$7910)*100</f>
        <v>0.002118709884</v>
      </c>
      <c r="G3003" s="13">
        <f t="array" ref="G3003">Comuni!$E3003/XLOOKUP(B3003,Ripartizione_Geografica!$C$2:$C$21,Ripartizione_Geografica!$D$2:$D$21)*100</f>
        <v>0.1226577867</v>
      </c>
      <c r="H3003" s="13" t="str">
        <f t="shared" si="1"/>
        <v/>
      </c>
      <c r="I3003" s="13" t="str">
        <f t="array" ref="I3003">XLOOKUP(B3003,Ripartizione_Geografica!$C$2:$C$21,Ripartizione_Geografica!$B$2:$B$21)</f>
        <v>Nord-est</v>
      </c>
    </row>
    <row r="3004" ht="14.25" customHeight="1">
      <c r="A3004" s="13" t="s">
        <v>3068</v>
      </c>
      <c r="B3004" s="13" t="s">
        <v>11</v>
      </c>
      <c r="C3004" s="13" t="str">
        <f t="array" ref="C3004">XLOOKUP(D3004,Province!$B$2:$B$108,Province!$A$2:$A$108)</f>
        <v>Trento</v>
      </c>
      <c r="D3004" s="13" t="s">
        <v>2944</v>
      </c>
      <c r="E3004" s="13">
        <v>714.0</v>
      </c>
      <c r="F3004" s="13">
        <f>(Comuni!$E3004/$E$7910)*100</f>
        <v>0.001201555884</v>
      </c>
      <c r="G3004" s="13">
        <f t="array" ref="G3004">Comuni!$E3004/XLOOKUP(B3004,Ripartizione_Geografica!$C$2:$C$21,Ripartizione_Geografica!$D$2:$D$21)*100</f>
        <v>0.06956128651</v>
      </c>
      <c r="H3004" s="13" t="str">
        <f t="shared" si="1"/>
        <v/>
      </c>
      <c r="I3004" s="13" t="str">
        <f t="array" ref="I3004">XLOOKUP(B3004,Ripartizione_Geografica!$C$2:$C$21,Ripartizione_Geografica!$B$2:$B$21)</f>
        <v>Nord-est</v>
      </c>
    </row>
    <row r="3005" ht="14.25" customHeight="1">
      <c r="A3005" s="13" t="s">
        <v>3069</v>
      </c>
      <c r="B3005" s="13" t="s">
        <v>11</v>
      </c>
      <c r="C3005" s="13" t="str">
        <f t="array" ref="C3005">XLOOKUP(D3005,Province!$B$2:$B$108,Province!$A$2:$A$108)</f>
        <v>Trento</v>
      </c>
      <c r="D3005" s="13" t="s">
        <v>2944</v>
      </c>
      <c r="E3005" s="13">
        <v>1137.0</v>
      </c>
      <c r="F3005" s="13">
        <f>(Comuni!$E3005/$E$7910)*100</f>
        <v>0.001913402016</v>
      </c>
      <c r="G3005" s="13">
        <f t="array" ref="G3005">Comuni!$E3005/XLOOKUP(B3005,Ripartizione_Geografica!$C$2:$C$21,Ripartizione_Geografica!$D$2:$D$21)*100</f>
        <v>0.1107719647</v>
      </c>
      <c r="H3005" s="13" t="str">
        <f t="shared" si="1"/>
        <v/>
      </c>
      <c r="I3005" s="13" t="str">
        <f t="array" ref="I3005">XLOOKUP(B3005,Ripartizione_Geografica!$C$2:$C$21,Ripartizione_Geografica!$B$2:$B$21)</f>
        <v>Nord-est</v>
      </c>
    </row>
    <row r="3006" ht="14.25" customHeight="1">
      <c r="A3006" s="13" t="s">
        <v>3070</v>
      </c>
      <c r="B3006" s="13" t="s">
        <v>11</v>
      </c>
      <c r="C3006" s="13" t="str">
        <f t="array" ref="C3006">XLOOKUP(D3006,Province!$B$2:$B$108,Province!$A$2:$A$108)</f>
        <v>Trento</v>
      </c>
      <c r="D3006" s="13" t="s">
        <v>2944</v>
      </c>
      <c r="E3006" s="13">
        <v>4655.0</v>
      </c>
      <c r="F3006" s="13">
        <f>(Comuni!$E3006/$E$7910)*100</f>
        <v>0.007833673163</v>
      </c>
      <c r="G3006" s="13">
        <f t="array" ref="G3006">Comuni!$E3006/XLOOKUP(B3006,Ripartizione_Geografica!$C$2:$C$21,Ripartizione_Geografica!$D$2:$D$21)*100</f>
        <v>0.4535123091</v>
      </c>
      <c r="H3006" s="13" t="str">
        <f t="shared" si="1"/>
        <v/>
      </c>
      <c r="I3006" s="13" t="str">
        <f t="array" ref="I3006">XLOOKUP(B3006,Ripartizione_Geografica!$C$2:$C$21,Ripartizione_Geografica!$B$2:$B$21)</f>
        <v>Nord-est</v>
      </c>
    </row>
    <row r="3007" ht="14.25" customHeight="1">
      <c r="A3007" s="13" t="s">
        <v>3071</v>
      </c>
      <c r="B3007" s="13" t="s">
        <v>11</v>
      </c>
      <c r="C3007" s="13" t="str">
        <f t="array" ref="C3007">XLOOKUP(D3007,Province!$B$2:$B$108,Province!$A$2:$A$108)</f>
        <v>Trento</v>
      </c>
      <c r="D3007" s="13" t="s">
        <v>2944</v>
      </c>
      <c r="E3007" s="13">
        <v>531.0</v>
      </c>
      <c r="F3007" s="13">
        <f>(Comuni!$E3007/$E$7910)*100</f>
        <v>0.0008935940815</v>
      </c>
      <c r="G3007" s="13">
        <f t="array" ref="G3007">Comuni!$E3007/XLOOKUP(B3007,Ripartizione_Geografica!$C$2:$C$21,Ripartizione_Geografica!$D$2:$D$21)*100</f>
        <v>0.05173255342</v>
      </c>
      <c r="H3007" s="13" t="str">
        <f t="shared" si="1"/>
        <v/>
      </c>
      <c r="I3007" s="13" t="str">
        <f t="array" ref="I3007">XLOOKUP(B3007,Ripartizione_Geografica!$C$2:$C$21,Ripartizione_Geografica!$B$2:$B$21)</f>
        <v>Nord-est</v>
      </c>
    </row>
    <row r="3008" ht="14.25" customHeight="1">
      <c r="A3008" s="13" t="s">
        <v>3072</v>
      </c>
      <c r="B3008" s="13" t="s">
        <v>11</v>
      </c>
      <c r="C3008" s="13" t="str">
        <f t="array" ref="C3008">XLOOKUP(D3008,Province!$B$2:$B$108,Province!$A$2:$A$108)</f>
        <v>Trento</v>
      </c>
      <c r="D3008" s="13" t="s">
        <v>2944</v>
      </c>
      <c r="E3008" s="13">
        <v>1995.0</v>
      </c>
      <c r="F3008" s="13">
        <f>(Comuni!$E3008/$E$7910)*100</f>
        <v>0.003357288498</v>
      </c>
      <c r="G3008" s="13">
        <f t="array" ref="G3008">Comuni!$E3008/XLOOKUP(B3008,Ripartizione_Geografica!$C$2:$C$21,Ripartizione_Geografica!$D$2:$D$21)*100</f>
        <v>0.1943624182</v>
      </c>
      <c r="H3008" s="13" t="str">
        <f t="shared" si="1"/>
        <v/>
      </c>
      <c r="I3008" s="13" t="str">
        <f t="array" ref="I3008">XLOOKUP(B3008,Ripartizione_Geografica!$C$2:$C$21,Ripartizione_Geografica!$B$2:$B$21)</f>
        <v>Nord-est</v>
      </c>
    </row>
    <row r="3009" ht="14.25" customHeight="1">
      <c r="A3009" s="13" t="s">
        <v>3073</v>
      </c>
      <c r="B3009" s="13" t="s">
        <v>11</v>
      </c>
      <c r="C3009" s="13" t="str">
        <f t="array" ref="C3009">XLOOKUP(D3009,Province!$B$2:$B$108,Province!$A$2:$A$108)</f>
        <v>Trento</v>
      </c>
      <c r="D3009" s="13" t="s">
        <v>2944</v>
      </c>
      <c r="E3009" s="13">
        <v>617.0</v>
      </c>
      <c r="F3009" s="13">
        <f>(Comuni!$E3009/$E$7910)*100</f>
        <v>0.0010383193</v>
      </c>
      <c r="G3009" s="13">
        <f t="array" ref="G3009">Comuni!$E3009/XLOOKUP(B3009,Ripartizione_Geografica!$C$2:$C$21,Ripartizione_Geografica!$D$2:$D$21)*100</f>
        <v>0.06011108372</v>
      </c>
      <c r="H3009" s="13" t="str">
        <f t="shared" si="1"/>
        <v/>
      </c>
      <c r="I3009" s="13" t="str">
        <f t="array" ref="I3009">XLOOKUP(B3009,Ripartizione_Geografica!$C$2:$C$21,Ripartizione_Geografica!$B$2:$B$21)</f>
        <v>Nord-est</v>
      </c>
    </row>
    <row r="3010" ht="14.25" customHeight="1">
      <c r="A3010" s="13" t="s">
        <v>3074</v>
      </c>
      <c r="B3010" s="13" t="s">
        <v>11</v>
      </c>
      <c r="C3010" s="13" t="str">
        <f t="array" ref="C3010">XLOOKUP(D3010,Province!$B$2:$B$108,Province!$A$2:$A$108)</f>
        <v>Trento</v>
      </c>
      <c r="D3010" s="13" t="s">
        <v>2944</v>
      </c>
      <c r="E3010" s="13">
        <v>955.0</v>
      </c>
      <c r="F3010" s="13">
        <f>(Comuni!$E3010/$E$7910)*100</f>
        <v>0.001607123066</v>
      </c>
      <c r="G3010" s="13">
        <f t="array" ref="G3010">Comuni!$E3010/XLOOKUP(B3010,Ripartizione_Geografica!$C$2:$C$21,Ripartizione_Geografica!$D$2:$D$21)*100</f>
        <v>0.09304065633</v>
      </c>
      <c r="H3010" s="13" t="str">
        <f t="shared" si="1"/>
        <v/>
      </c>
      <c r="I3010" s="13" t="str">
        <f t="array" ref="I3010">XLOOKUP(B3010,Ripartizione_Geografica!$C$2:$C$21,Ripartizione_Geografica!$B$2:$B$21)</f>
        <v>Nord-est</v>
      </c>
    </row>
    <row r="3011" ht="14.25" customHeight="1">
      <c r="A3011" s="13" t="s">
        <v>3075</v>
      </c>
      <c r="B3011" s="13" t="s">
        <v>11</v>
      </c>
      <c r="C3011" s="13" t="str">
        <f t="array" ref="C3011">XLOOKUP(D3011,Province!$B$2:$B$108,Province!$A$2:$A$108)</f>
        <v>Trento</v>
      </c>
      <c r="D3011" s="13" t="s">
        <v>2944</v>
      </c>
      <c r="E3011" s="13">
        <v>1967.0</v>
      </c>
      <c r="F3011" s="13">
        <f>(Comuni!$E3011/$E$7910)*100</f>
        <v>0.00331016866</v>
      </c>
      <c r="G3011" s="13">
        <f t="array" ref="G3011">Comuni!$E3011/XLOOKUP(B3011,Ripartizione_Geografica!$C$2:$C$21,Ripartizione_Geografica!$D$2:$D$21)*100</f>
        <v>0.1916345246</v>
      </c>
      <c r="H3011" s="13" t="str">
        <f t="shared" si="1"/>
        <v/>
      </c>
      <c r="I3011" s="13" t="str">
        <f t="array" ref="I3011">XLOOKUP(B3011,Ripartizione_Geografica!$C$2:$C$21,Ripartizione_Geografica!$B$2:$B$21)</f>
        <v>Nord-est</v>
      </c>
    </row>
    <row r="3012" ht="14.25" customHeight="1">
      <c r="A3012" s="13" t="s">
        <v>3076</v>
      </c>
      <c r="B3012" s="13" t="s">
        <v>11</v>
      </c>
      <c r="C3012" s="13" t="str">
        <f t="array" ref="C3012">XLOOKUP(D3012,Province!$B$2:$B$108,Province!$A$2:$A$108)</f>
        <v>Trento</v>
      </c>
      <c r="D3012" s="13" t="s">
        <v>2944</v>
      </c>
      <c r="E3012" s="13">
        <v>755.0</v>
      </c>
      <c r="F3012" s="13">
        <f>(Comuni!$E3012/$E$7910)*100</f>
        <v>0.00127055279</v>
      </c>
      <c r="G3012" s="13">
        <f t="array" ref="G3012">Comuni!$E3012/XLOOKUP(B3012,Ripartizione_Geografica!$C$2:$C$21,Ripartizione_Geografica!$D$2:$D$21)*100</f>
        <v>0.07355570213</v>
      </c>
      <c r="H3012" s="13" t="str">
        <f t="shared" si="1"/>
        <v/>
      </c>
      <c r="I3012" s="13" t="str">
        <f t="array" ref="I3012">XLOOKUP(B3012,Ripartizione_Geografica!$C$2:$C$21,Ripartizione_Geografica!$B$2:$B$21)</f>
        <v>Nord-est</v>
      </c>
    </row>
    <row r="3013" ht="14.25" customHeight="1">
      <c r="A3013" s="13" t="s">
        <v>3077</v>
      </c>
      <c r="B3013" s="13" t="s">
        <v>11</v>
      </c>
      <c r="C3013" s="13" t="str">
        <f t="array" ref="C3013">XLOOKUP(D3013,Province!$B$2:$B$108,Province!$A$2:$A$108)</f>
        <v>Trento</v>
      </c>
      <c r="D3013" s="13" t="s">
        <v>2944</v>
      </c>
      <c r="E3013" s="13">
        <v>606.0</v>
      </c>
      <c r="F3013" s="13">
        <f>(Comuni!$E3013/$E$7910)*100</f>
        <v>0.001019807935</v>
      </c>
      <c r="G3013" s="13">
        <f t="array" ref="G3013">Comuni!$E3013/XLOOKUP(B3013,Ripartizione_Geografica!$C$2:$C$21,Ripartizione_Geografica!$D$2:$D$21)*100</f>
        <v>0.05903941124</v>
      </c>
      <c r="H3013" s="13" t="str">
        <f t="shared" si="1"/>
        <v/>
      </c>
      <c r="I3013" s="13" t="str">
        <f t="array" ref="I3013">XLOOKUP(B3013,Ripartizione_Geografica!$C$2:$C$21,Ripartizione_Geografica!$B$2:$B$21)</f>
        <v>Nord-est</v>
      </c>
    </row>
    <row r="3014" ht="14.25" customHeight="1">
      <c r="A3014" s="13" t="s">
        <v>3078</v>
      </c>
      <c r="B3014" s="13" t="s">
        <v>11</v>
      </c>
      <c r="C3014" s="13" t="str">
        <f t="array" ref="C3014">XLOOKUP(D3014,Province!$B$2:$B$108,Province!$A$2:$A$108)</f>
        <v>Trento</v>
      </c>
      <c r="D3014" s="13" t="s">
        <v>2944</v>
      </c>
      <c r="E3014" s="13">
        <v>2868.0</v>
      </c>
      <c r="F3014" s="13">
        <f>(Comuni!$E3014/$E$7910)*100</f>
        <v>0.004826417751</v>
      </c>
      <c r="G3014" s="13">
        <f t="array" ref="G3014">Comuni!$E3014/XLOOKUP(B3014,Ripartizione_Geografica!$C$2:$C$21,Ripartizione_Geografica!$D$2:$D$21)*100</f>
        <v>0.2794142433</v>
      </c>
      <c r="H3014" s="13" t="str">
        <f t="shared" si="1"/>
        <v/>
      </c>
      <c r="I3014" s="13" t="str">
        <f t="array" ref="I3014">XLOOKUP(B3014,Ripartizione_Geografica!$C$2:$C$21,Ripartizione_Geografica!$B$2:$B$21)</f>
        <v>Nord-est</v>
      </c>
    </row>
    <row r="3015" ht="14.25" customHeight="1">
      <c r="A3015" s="13" t="s">
        <v>3079</v>
      </c>
      <c r="B3015" s="13" t="s">
        <v>11</v>
      </c>
      <c r="C3015" s="13" t="str">
        <f t="array" ref="C3015">XLOOKUP(D3015,Province!$B$2:$B$108,Province!$A$2:$A$108)</f>
        <v>Trento</v>
      </c>
      <c r="D3015" s="13" t="s">
        <v>2944</v>
      </c>
      <c r="E3015" s="13">
        <v>3608.0</v>
      </c>
      <c r="F3015" s="13">
        <f>(Comuni!$E3015/$E$7910)*100</f>
        <v>0.00607172777</v>
      </c>
      <c r="G3015" s="13">
        <f t="array" ref="G3015">Comuni!$E3015/XLOOKUP(B3015,Ripartizione_Geografica!$C$2:$C$21,Ripartizione_Geografica!$D$2:$D$21)*100</f>
        <v>0.3515085739</v>
      </c>
      <c r="H3015" s="13" t="str">
        <f t="shared" si="1"/>
        <v/>
      </c>
      <c r="I3015" s="13" t="str">
        <f t="array" ref="I3015">XLOOKUP(B3015,Ripartizione_Geografica!$C$2:$C$21,Ripartizione_Geografica!$B$2:$B$21)</f>
        <v>Nord-est</v>
      </c>
    </row>
    <row r="3016" ht="14.25" customHeight="1">
      <c r="A3016" s="13" t="s">
        <v>3080</v>
      </c>
      <c r="B3016" s="13" t="s">
        <v>11</v>
      </c>
      <c r="C3016" s="13" t="str">
        <f t="array" ref="C3016">XLOOKUP(D3016,Province!$B$2:$B$108,Province!$A$2:$A$108)</f>
        <v>Trento</v>
      </c>
      <c r="D3016" s="13" t="s">
        <v>2944</v>
      </c>
      <c r="E3016" s="13">
        <v>1319.0</v>
      </c>
      <c r="F3016" s="13">
        <f>(Comuni!$E3016/$E$7910)*100</f>
        <v>0.002219680967</v>
      </c>
      <c r="G3016" s="13">
        <f t="array" ref="G3016">Comuni!$E3016/XLOOKUP(B3016,Ripartizione_Geografica!$C$2:$C$21,Ripartizione_Geografica!$D$2:$D$21)*100</f>
        <v>0.128503273</v>
      </c>
      <c r="H3016" s="13" t="str">
        <f t="shared" si="1"/>
        <v/>
      </c>
      <c r="I3016" s="13" t="str">
        <f t="array" ref="I3016">XLOOKUP(B3016,Ripartizione_Geografica!$C$2:$C$21,Ripartizione_Geografica!$B$2:$B$21)</f>
        <v>Nord-est</v>
      </c>
    </row>
    <row r="3017" ht="14.25" customHeight="1">
      <c r="A3017" s="13" t="s">
        <v>3081</v>
      </c>
      <c r="B3017" s="13" t="s">
        <v>11</v>
      </c>
      <c r="C3017" s="13" t="str">
        <f t="array" ref="C3017">XLOOKUP(D3017,Province!$B$2:$B$108,Province!$A$2:$A$108)</f>
        <v>Trento</v>
      </c>
      <c r="D3017" s="13" t="s">
        <v>2944</v>
      </c>
      <c r="E3017" s="13">
        <v>697.0</v>
      </c>
      <c r="F3017" s="13">
        <f>(Comuni!$E3017/$E$7910)*100</f>
        <v>0.00117294741</v>
      </c>
      <c r="G3017" s="13">
        <f t="array" ref="G3017">Comuni!$E3017/XLOOKUP(B3017,Ripartizione_Geografica!$C$2:$C$21,Ripartizione_Geografica!$D$2:$D$21)*100</f>
        <v>0.06790506541</v>
      </c>
      <c r="H3017" s="13" t="str">
        <f t="shared" si="1"/>
        <v/>
      </c>
      <c r="I3017" s="13" t="str">
        <f t="array" ref="I3017">XLOOKUP(B3017,Ripartizione_Geografica!$C$2:$C$21,Ripartizione_Geografica!$B$2:$B$21)</f>
        <v>Nord-est</v>
      </c>
    </row>
    <row r="3018" ht="14.25" customHeight="1">
      <c r="A3018" s="13" t="s">
        <v>3082</v>
      </c>
      <c r="B3018" s="13" t="s">
        <v>11</v>
      </c>
      <c r="C3018" s="13" t="str">
        <f t="array" ref="C3018">XLOOKUP(D3018,Province!$B$2:$B$108,Province!$A$2:$A$108)</f>
        <v>Trento</v>
      </c>
      <c r="D3018" s="13" t="s">
        <v>2944</v>
      </c>
      <c r="E3018" s="13">
        <v>1355.0</v>
      </c>
      <c r="F3018" s="13">
        <f>(Comuni!$E3018/$E$7910)*100</f>
        <v>0.002280263617</v>
      </c>
      <c r="G3018" s="13">
        <f t="array" ref="G3018">Comuni!$E3018/XLOOKUP(B3018,Ripartizione_Geografica!$C$2:$C$21,Ripartizione_Geografica!$D$2:$D$21)*100</f>
        <v>0.1320105647</v>
      </c>
      <c r="H3018" s="13" t="str">
        <f t="shared" si="1"/>
        <v/>
      </c>
      <c r="I3018" s="13" t="str">
        <f t="array" ref="I3018">XLOOKUP(B3018,Ripartizione_Geografica!$C$2:$C$21,Ripartizione_Geografica!$B$2:$B$21)</f>
        <v>Nord-est</v>
      </c>
    </row>
    <row r="3019" ht="14.25" customHeight="1">
      <c r="A3019" s="13" t="s">
        <v>3083</v>
      </c>
      <c r="B3019" s="13" t="s">
        <v>11</v>
      </c>
      <c r="C3019" s="13" t="str">
        <f t="array" ref="C3019">XLOOKUP(D3019,Province!$B$2:$B$108,Province!$A$2:$A$108)</f>
        <v>Trento</v>
      </c>
      <c r="D3019" s="13" t="s">
        <v>2944</v>
      </c>
      <c r="E3019" s="13">
        <v>114198.0</v>
      </c>
      <c r="F3019" s="13">
        <f>(Comuni!$E3019/$E$7910)*100</f>
        <v>0.1921782616</v>
      </c>
      <c r="G3019" s="13">
        <f t="array" ref="G3019">Comuni!$E3019/XLOOKUP(B3019,Ripartizione_Geografica!$C$2:$C$21,Ripartizione_Geografica!$D$2:$D$21)*100</f>
        <v>11.125714</v>
      </c>
      <c r="H3019" s="13" t="str">
        <f t="shared" si="1"/>
        <v/>
      </c>
      <c r="I3019" s="13" t="str">
        <f t="array" ref="I3019">XLOOKUP(B3019,Ripartizione_Geografica!$C$2:$C$21,Ripartizione_Geografica!$B$2:$B$21)</f>
        <v>Nord-est</v>
      </c>
    </row>
    <row r="3020" ht="14.25" customHeight="1">
      <c r="A3020" s="13" t="s">
        <v>3084</v>
      </c>
      <c r="B3020" s="13" t="s">
        <v>11</v>
      </c>
      <c r="C3020" s="13" t="str">
        <f t="array" ref="C3020">XLOOKUP(D3020,Province!$B$2:$B$108,Province!$A$2:$A$108)</f>
        <v>Trento</v>
      </c>
      <c r="D3020" s="13" t="s">
        <v>2944</v>
      </c>
      <c r="E3020" s="13">
        <v>530.0</v>
      </c>
      <c r="F3020" s="13">
        <f>(Comuni!$E3020/$E$7910)*100</f>
        <v>0.0008919112301</v>
      </c>
      <c r="G3020" s="13">
        <f t="array" ref="G3020">Comuni!$E3020/XLOOKUP(B3020,Ripartizione_Geografica!$C$2:$C$21,Ripartizione_Geografica!$D$2:$D$21)*100</f>
        <v>0.05163512864</v>
      </c>
      <c r="H3020" s="13" t="str">
        <f t="shared" si="1"/>
        <v/>
      </c>
      <c r="I3020" s="13" t="str">
        <f t="array" ref="I3020">XLOOKUP(B3020,Ripartizione_Geografica!$C$2:$C$21,Ripartizione_Geografica!$B$2:$B$21)</f>
        <v>Nord-est</v>
      </c>
    </row>
    <row r="3021" ht="14.25" customHeight="1">
      <c r="A3021" s="13" t="s">
        <v>3085</v>
      </c>
      <c r="B3021" s="13" t="s">
        <v>11</v>
      </c>
      <c r="C3021" s="13" t="str">
        <f t="array" ref="C3021">XLOOKUP(D3021,Province!$B$2:$B$108,Province!$A$2:$A$108)</f>
        <v>Trento</v>
      </c>
      <c r="D3021" s="13" t="s">
        <v>2944</v>
      </c>
      <c r="E3021" s="13">
        <v>1343.0</v>
      </c>
      <c r="F3021" s="13">
        <f>(Comuni!$E3021/$E$7910)*100</f>
        <v>0.0022600694</v>
      </c>
      <c r="G3021" s="13">
        <f t="array" ref="G3021">Comuni!$E3021/XLOOKUP(B3021,Ripartizione_Geografica!$C$2:$C$21,Ripartizione_Geografica!$D$2:$D$21)*100</f>
        <v>0.1308414675</v>
      </c>
      <c r="H3021" s="13" t="str">
        <f t="shared" si="1"/>
        <v/>
      </c>
      <c r="I3021" s="13" t="str">
        <f t="array" ref="I3021">XLOOKUP(B3021,Ripartizione_Geografica!$C$2:$C$21,Ripartizione_Geografica!$B$2:$B$21)</f>
        <v>Nord-est</v>
      </c>
    </row>
    <row r="3022" ht="14.25" customHeight="1">
      <c r="A3022" s="13" t="s">
        <v>3086</v>
      </c>
      <c r="B3022" s="13" t="s">
        <v>11</v>
      </c>
      <c r="C3022" s="13" t="str">
        <f t="array" ref="C3022">XLOOKUP(D3022,Province!$B$2:$B$108,Province!$A$2:$A$108)</f>
        <v>Trento</v>
      </c>
      <c r="D3022" s="13" t="s">
        <v>2944</v>
      </c>
      <c r="E3022" s="13">
        <v>845.0</v>
      </c>
      <c r="F3022" s="13">
        <f>(Comuni!$E3022/$E$7910)*100</f>
        <v>0.001422009414</v>
      </c>
      <c r="G3022" s="13">
        <f t="array" ref="G3022">Comuni!$E3022/XLOOKUP(B3022,Ripartizione_Geografica!$C$2:$C$21,Ripartizione_Geografica!$D$2:$D$21)*100</f>
        <v>0.08232393152</v>
      </c>
      <c r="H3022" s="13" t="str">
        <f t="shared" si="1"/>
        <v/>
      </c>
      <c r="I3022" s="13" t="str">
        <f t="array" ref="I3022">XLOOKUP(B3022,Ripartizione_Geografica!$C$2:$C$21,Ripartizione_Geografica!$B$2:$B$21)</f>
        <v>Nord-est</v>
      </c>
    </row>
    <row r="3023" ht="14.25" customHeight="1">
      <c r="A3023" s="13" t="s">
        <v>3087</v>
      </c>
      <c r="B3023" s="13" t="s">
        <v>11</v>
      </c>
      <c r="C3023" s="13" t="str">
        <f t="array" ref="C3023">XLOOKUP(D3023,Province!$B$2:$B$108,Province!$A$2:$A$108)</f>
        <v>Trento</v>
      </c>
      <c r="D3023" s="13" t="s">
        <v>2944</v>
      </c>
      <c r="E3023" s="13">
        <v>1869.0</v>
      </c>
      <c r="F3023" s="13">
        <f>(Comuni!$E3023/$E$7910)*100</f>
        <v>0.003145249225</v>
      </c>
      <c r="G3023" s="13">
        <f t="array" ref="G3023">Comuni!$E3023/XLOOKUP(B3023,Ripartizione_Geografica!$C$2:$C$21,Ripartizione_Geografica!$D$2:$D$21)*100</f>
        <v>0.1820868971</v>
      </c>
      <c r="H3023" s="13" t="str">
        <f t="shared" si="1"/>
        <v/>
      </c>
      <c r="I3023" s="13" t="str">
        <f t="array" ref="I3023">XLOOKUP(B3023,Ripartizione_Geografica!$C$2:$C$21,Ripartizione_Geografica!$B$2:$B$21)</f>
        <v>Nord-est</v>
      </c>
    </row>
    <row r="3024" ht="14.25" customHeight="1">
      <c r="A3024" s="13" t="s">
        <v>3088</v>
      </c>
      <c r="B3024" s="13" t="s">
        <v>11</v>
      </c>
      <c r="C3024" s="13" t="str">
        <f t="array" ref="C3024">XLOOKUP(D3024,Province!$B$2:$B$108,Province!$A$2:$A$108)</f>
        <v>Trento</v>
      </c>
      <c r="D3024" s="13" t="s">
        <v>2944</v>
      </c>
      <c r="E3024" s="13">
        <v>162.0</v>
      </c>
      <c r="F3024" s="13">
        <f>(Comuni!$E3024/$E$7910)*100</f>
        <v>0.0002726219232</v>
      </c>
      <c r="G3024" s="13">
        <f t="array" ref="G3024">Comuni!$E3024/XLOOKUP(B3024,Ripartizione_Geografica!$C$2:$C$21,Ripartizione_Geografica!$D$2:$D$21)*100</f>
        <v>0.01578281291</v>
      </c>
      <c r="H3024" s="13" t="str">
        <f t="shared" si="1"/>
        <v/>
      </c>
      <c r="I3024" s="13" t="str">
        <f t="array" ref="I3024">XLOOKUP(B3024,Ripartizione_Geografica!$C$2:$C$21,Ripartizione_Geografica!$B$2:$B$21)</f>
        <v>Nord-est</v>
      </c>
    </row>
    <row r="3025" ht="14.25" customHeight="1">
      <c r="A3025" s="13" t="s">
        <v>3089</v>
      </c>
      <c r="B3025" s="13" t="s">
        <v>11</v>
      </c>
      <c r="C3025" s="13" t="str">
        <f t="array" ref="C3025">XLOOKUP(D3025,Province!$B$2:$B$108,Province!$A$2:$A$108)</f>
        <v>Trento</v>
      </c>
      <c r="D3025" s="13" t="s">
        <v>2944</v>
      </c>
      <c r="E3025" s="13">
        <v>3692.0</v>
      </c>
      <c r="F3025" s="13">
        <f>(Comuni!$E3025/$E$7910)*100</f>
        <v>0.006213087286</v>
      </c>
      <c r="G3025" s="13">
        <f t="array" ref="G3025">Comuni!$E3025/XLOOKUP(B3025,Ripartizione_Geografica!$C$2:$C$21,Ripartizione_Geografica!$D$2:$D$21)*100</f>
        <v>0.3596922546</v>
      </c>
      <c r="H3025" s="13" t="str">
        <f t="shared" si="1"/>
        <v/>
      </c>
      <c r="I3025" s="13" t="str">
        <f t="array" ref="I3025">XLOOKUP(B3025,Ripartizione_Geografica!$C$2:$C$21,Ripartizione_Geografica!$B$2:$B$21)</f>
        <v>Nord-est</v>
      </c>
    </row>
    <row r="3026" ht="14.25" customHeight="1">
      <c r="A3026" s="13" t="s">
        <v>3090</v>
      </c>
      <c r="B3026" s="13" t="s">
        <v>11</v>
      </c>
      <c r="C3026" s="13" t="str">
        <f t="array" ref="C3026">XLOOKUP(D3026,Province!$B$2:$B$108,Province!$A$2:$A$108)</f>
        <v>Trento</v>
      </c>
      <c r="D3026" s="13" t="s">
        <v>2944</v>
      </c>
      <c r="E3026" s="13">
        <v>3125.0</v>
      </c>
      <c r="F3026" s="13">
        <f>(Comuni!$E3026/$E$7910)*100</f>
        <v>0.005258910555</v>
      </c>
      <c r="G3026" s="13">
        <f t="array" ref="G3026">Comuni!$E3026/XLOOKUP(B3026,Ripartizione_Geografica!$C$2:$C$21,Ripartizione_Geografica!$D$2:$D$21)*100</f>
        <v>0.3044524095</v>
      </c>
      <c r="H3026" s="13" t="str">
        <f t="shared" si="1"/>
        <v/>
      </c>
      <c r="I3026" s="13" t="str">
        <f t="array" ref="I3026">XLOOKUP(B3026,Ripartizione_Geografica!$C$2:$C$21,Ripartizione_Geografica!$B$2:$B$21)</f>
        <v>Nord-est</v>
      </c>
    </row>
    <row r="3027" ht="14.25" customHeight="1">
      <c r="A3027" s="13" t="s">
        <v>3091</v>
      </c>
      <c r="B3027" s="13" t="s">
        <v>11</v>
      </c>
      <c r="C3027" s="13" t="str">
        <f t="array" ref="C3027">XLOOKUP(D3027,Province!$B$2:$B$108,Province!$A$2:$A$108)</f>
        <v>Trento</v>
      </c>
      <c r="D3027" s="13" t="s">
        <v>2944</v>
      </c>
      <c r="E3027" s="13">
        <v>1679.0</v>
      </c>
      <c r="F3027" s="13">
        <f>(Comuni!$E3027/$E$7910)*100</f>
        <v>0.002825507463</v>
      </c>
      <c r="G3027" s="13">
        <f t="array" ref="G3027">Comuni!$E3027/XLOOKUP(B3027,Ripartizione_Geografica!$C$2:$C$21,Ripartizione_Geografica!$D$2:$D$21)*100</f>
        <v>0.1635761906</v>
      </c>
      <c r="H3027" s="13" t="str">
        <f t="shared" si="1"/>
        <v/>
      </c>
      <c r="I3027" s="13" t="str">
        <f t="array" ref="I3027">XLOOKUP(B3027,Ripartizione_Geografica!$C$2:$C$21,Ripartizione_Geografica!$B$2:$B$21)</f>
        <v>Nord-est</v>
      </c>
    </row>
    <row r="3028" ht="14.25" customHeight="1">
      <c r="A3028" s="13" t="s">
        <v>3092</v>
      </c>
      <c r="B3028" s="13" t="s">
        <v>11</v>
      </c>
      <c r="C3028" s="13" t="str">
        <f t="array" ref="C3028">XLOOKUP(D3028,Province!$B$2:$B$108,Province!$A$2:$A$108)</f>
        <v>Trento</v>
      </c>
      <c r="D3028" s="13" t="s">
        <v>2944</v>
      </c>
      <c r="E3028" s="13">
        <v>2913.0</v>
      </c>
      <c r="F3028" s="13">
        <f>(Comuni!$E3028/$E$7910)*100</f>
        <v>0.004902146063</v>
      </c>
      <c r="G3028" s="13">
        <f t="array" ref="G3028">Comuni!$E3028/XLOOKUP(B3028,Ripartizione_Geografica!$C$2:$C$21,Ripartizione_Geografica!$D$2:$D$21)*100</f>
        <v>0.283798358</v>
      </c>
      <c r="H3028" s="13" t="str">
        <f t="shared" si="1"/>
        <v/>
      </c>
      <c r="I3028" s="13" t="str">
        <f t="array" ref="I3028">XLOOKUP(B3028,Ripartizione_Geografica!$C$2:$C$21,Ripartizione_Geografica!$B$2:$B$21)</f>
        <v>Nord-est</v>
      </c>
    </row>
    <row r="3029" ht="14.25" customHeight="1">
      <c r="A3029" s="13" t="s">
        <v>3093</v>
      </c>
      <c r="B3029" s="13" t="s">
        <v>11</v>
      </c>
      <c r="C3029" s="13" t="str">
        <f t="array" ref="C3029">XLOOKUP(D3029,Province!$B$2:$B$108,Province!$A$2:$A$108)</f>
        <v>Trento</v>
      </c>
      <c r="D3029" s="13" t="s">
        <v>2944</v>
      </c>
      <c r="E3029" s="13">
        <v>5448.0</v>
      </c>
      <c r="F3029" s="13">
        <f>(Comuni!$E3029/$E$7910)*100</f>
        <v>0.009168174305</v>
      </c>
      <c r="G3029" s="13">
        <f t="array" ref="G3029">Comuni!$E3029/XLOOKUP(B3029,Ripartizione_Geografica!$C$2:$C$21,Ripartizione_Geografica!$D$2:$D$21)*100</f>
        <v>0.5307701526</v>
      </c>
      <c r="H3029" s="13" t="str">
        <f t="shared" si="1"/>
        <v/>
      </c>
      <c r="I3029" s="13" t="str">
        <f t="array" ref="I3029">XLOOKUP(B3029,Ripartizione_Geografica!$C$2:$C$21,Ripartizione_Geografica!$B$2:$B$21)</f>
        <v>Nord-est</v>
      </c>
    </row>
    <row r="3030" ht="14.25" customHeight="1">
      <c r="A3030" s="13" t="s">
        <v>3094</v>
      </c>
      <c r="B3030" s="13" t="s">
        <v>11</v>
      </c>
      <c r="C3030" s="13" t="str">
        <f t="array" ref="C3030">XLOOKUP(D3030,Province!$B$2:$B$108,Province!$A$2:$A$108)</f>
        <v>Trento</v>
      </c>
      <c r="D3030" s="13" t="s">
        <v>2944</v>
      </c>
      <c r="E3030" s="13">
        <v>6522.0</v>
      </c>
      <c r="F3030" s="13">
        <f>(Comuni!$E3030/$E$7910)*100</f>
        <v>0.01097555668</v>
      </c>
      <c r="G3030" s="13">
        <f t="array" ref="G3030">Comuni!$E3030/XLOOKUP(B3030,Ripartizione_Geografica!$C$2:$C$21,Ripartizione_Geografica!$D$2:$D$21)*100</f>
        <v>0.6354043566</v>
      </c>
      <c r="H3030" s="13" t="str">
        <f t="shared" si="1"/>
        <v/>
      </c>
      <c r="I3030" s="13" t="str">
        <f t="array" ref="I3030">XLOOKUP(B3030,Ripartizione_Geografica!$C$2:$C$21,Ripartizione_Geografica!$B$2:$B$21)</f>
        <v>Nord-est</v>
      </c>
    </row>
    <row r="3031" ht="14.25" customHeight="1">
      <c r="A3031" s="13" t="s">
        <v>3095</v>
      </c>
      <c r="B3031" s="13" t="s">
        <v>11</v>
      </c>
      <c r="C3031" s="13" t="str">
        <f t="array" ref="C3031">XLOOKUP(D3031,Province!$B$2:$B$108,Province!$A$2:$A$108)</f>
        <v>Trento</v>
      </c>
      <c r="D3031" s="13" t="s">
        <v>2944</v>
      </c>
      <c r="E3031" s="13">
        <v>1607.0</v>
      </c>
      <c r="F3031" s="13">
        <f>(Comuni!$E3031/$E$7910)*100</f>
        <v>0.002704342164</v>
      </c>
      <c r="G3031" s="13">
        <f t="array" ref="G3031">Comuni!$E3031/XLOOKUP(B3031,Ripartizione_Geografica!$C$2:$C$21,Ripartizione_Geografica!$D$2:$D$21)*100</f>
        <v>0.156561607</v>
      </c>
      <c r="H3031" s="13" t="str">
        <f t="shared" si="1"/>
        <v/>
      </c>
      <c r="I3031" s="13" t="str">
        <f t="array" ref="I3031">XLOOKUP(B3031,Ripartizione_Geografica!$C$2:$C$21,Ripartizione_Geografica!$B$2:$B$21)</f>
        <v>Nord-est</v>
      </c>
    </row>
    <row r="3032" ht="14.25" customHeight="1">
      <c r="A3032" s="13" t="s">
        <v>3096</v>
      </c>
      <c r="B3032" s="13" t="s">
        <v>11</v>
      </c>
      <c r="C3032" s="13" t="str">
        <f t="array" ref="C3032">XLOOKUP(D3032,Province!$B$2:$B$108,Province!$A$2:$A$108)</f>
        <v>Trento</v>
      </c>
      <c r="D3032" s="13" t="s">
        <v>2944</v>
      </c>
      <c r="E3032" s="13">
        <v>1220.0</v>
      </c>
      <c r="F3032" s="13">
        <f>(Comuni!$E3032/$E$7910)*100</f>
        <v>0.002053078681</v>
      </c>
      <c r="G3032" s="13">
        <f t="array" ref="G3032">Comuni!$E3032/XLOOKUP(B3032,Ripartizione_Geografica!$C$2:$C$21,Ripartizione_Geografica!$D$2:$D$21)*100</f>
        <v>0.1188582207</v>
      </c>
      <c r="H3032" s="13" t="str">
        <f t="shared" si="1"/>
        <v/>
      </c>
      <c r="I3032" s="13" t="str">
        <f t="array" ref="I3032">XLOOKUP(B3032,Ripartizione_Geografica!$C$2:$C$21,Ripartizione_Geografica!$B$2:$B$21)</f>
        <v>Nord-est</v>
      </c>
    </row>
    <row r="3033" ht="14.25" customHeight="1">
      <c r="A3033" s="13" t="s">
        <v>3097</v>
      </c>
      <c r="B3033" s="13" t="s">
        <v>11</v>
      </c>
      <c r="C3033" s="13" t="str">
        <f t="array" ref="C3033">XLOOKUP(D3033,Province!$B$2:$B$108,Province!$A$2:$A$108)</f>
        <v>Trento</v>
      </c>
      <c r="D3033" s="13" t="s">
        <v>2944</v>
      </c>
      <c r="E3033" s="13">
        <v>2132.0</v>
      </c>
      <c r="F3033" s="13">
        <f>(Comuni!$E3033/$E$7910)*100</f>
        <v>0.003587839137</v>
      </c>
      <c r="G3033" s="13">
        <f t="array" ref="G3033">Comuni!$E3033/XLOOKUP(B3033,Ripartizione_Geografica!$C$2:$C$21,Ripartizione_Geografica!$D$2:$D$21)*100</f>
        <v>0.2077096118</v>
      </c>
      <c r="H3033" s="13" t="str">
        <f t="shared" si="1"/>
        <v/>
      </c>
      <c r="I3033" s="13" t="str">
        <f t="array" ref="I3033">XLOOKUP(B3033,Ripartizione_Geografica!$C$2:$C$21,Ripartizione_Geografica!$B$2:$B$21)</f>
        <v>Nord-est</v>
      </c>
    </row>
    <row r="3034" ht="14.25" customHeight="1">
      <c r="A3034" s="13" t="s">
        <v>3098</v>
      </c>
      <c r="B3034" s="13" t="s">
        <v>11</v>
      </c>
      <c r="C3034" s="13" t="str">
        <f t="array" ref="C3034">XLOOKUP(D3034,Province!$B$2:$B$108,Province!$A$2:$A$108)</f>
        <v>Trento</v>
      </c>
      <c r="D3034" s="13" t="s">
        <v>2944</v>
      </c>
      <c r="E3034" s="13">
        <v>1541.0</v>
      </c>
      <c r="F3034" s="13">
        <f>(Comuni!$E3034/$E$7910)*100</f>
        <v>0.002593273973</v>
      </c>
      <c r="G3034" s="13">
        <f t="array" ref="G3034">Comuni!$E3034/XLOOKUP(B3034,Ripartizione_Geografica!$C$2:$C$21,Ripartizione_Geografica!$D$2:$D$21)*100</f>
        <v>0.1501315722</v>
      </c>
      <c r="H3034" s="13" t="str">
        <f t="shared" si="1"/>
        <v/>
      </c>
      <c r="I3034" s="13" t="str">
        <f t="array" ref="I3034">XLOOKUP(B3034,Ripartizione_Geografica!$C$2:$C$21,Ripartizione_Geografica!$B$2:$B$21)</f>
        <v>Nord-est</v>
      </c>
    </row>
    <row r="3035" ht="14.25" customHeight="1">
      <c r="A3035" s="13" t="s">
        <v>3099</v>
      </c>
      <c r="B3035" s="13" t="s">
        <v>11</v>
      </c>
      <c r="C3035" s="13" t="str">
        <f t="array" ref="C3035">XLOOKUP(D3035,Province!$B$2:$B$108,Province!$A$2:$A$108)</f>
        <v>Trento</v>
      </c>
      <c r="D3035" s="13" t="s">
        <v>2944</v>
      </c>
      <c r="E3035" s="13">
        <v>1640.0</v>
      </c>
      <c r="F3035" s="13">
        <f>(Comuni!$E3035/$E$7910)*100</f>
        <v>0.002759876259</v>
      </c>
      <c r="G3035" s="13">
        <f t="array" ref="G3035">Comuni!$E3035/XLOOKUP(B3035,Ripartizione_Geografica!$C$2:$C$21,Ripartizione_Geografica!$D$2:$D$21)*100</f>
        <v>0.1597766245</v>
      </c>
      <c r="H3035" s="13" t="str">
        <f t="shared" si="1"/>
        <v/>
      </c>
      <c r="I3035" s="13" t="str">
        <f t="array" ref="I3035">XLOOKUP(B3035,Ripartizione_Geografica!$C$2:$C$21,Ripartizione_Geografica!$B$2:$B$21)</f>
        <v>Nord-est</v>
      </c>
    </row>
    <row r="3036" ht="14.25" customHeight="1">
      <c r="A3036" s="13" t="s">
        <v>3100</v>
      </c>
      <c r="B3036" s="13" t="s">
        <v>11</v>
      </c>
      <c r="C3036" s="13" t="str">
        <f t="array" ref="C3036">XLOOKUP(D3036,Province!$B$2:$B$108,Province!$A$2:$A$108)</f>
        <v>Trento</v>
      </c>
      <c r="D3036" s="13" t="s">
        <v>2944</v>
      </c>
      <c r="E3036" s="13">
        <v>4802.0</v>
      </c>
      <c r="F3036" s="13">
        <f>(Comuni!$E3036/$E$7910)*100</f>
        <v>0.008081052315</v>
      </c>
      <c r="G3036" s="13">
        <f t="array" ref="G3036">Comuni!$E3036/XLOOKUP(B3036,Ripartizione_Geografica!$C$2:$C$21,Ripartizione_Geografica!$D$2:$D$21)*100</f>
        <v>0.4678337505</v>
      </c>
      <c r="H3036" s="13" t="str">
        <f t="shared" si="1"/>
        <v/>
      </c>
      <c r="I3036" s="13" t="str">
        <f t="array" ref="I3036">XLOOKUP(B3036,Ripartizione_Geografica!$C$2:$C$21,Ripartizione_Geografica!$B$2:$B$21)</f>
        <v>Nord-est</v>
      </c>
    </row>
    <row r="3037" ht="14.25" customHeight="1">
      <c r="A3037" s="13" t="s">
        <v>3101</v>
      </c>
      <c r="B3037" s="13" t="s">
        <v>11</v>
      </c>
      <c r="C3037" s="13" t="str">
        <f t="array" ref="C3037">XLOOKUP(D3037,Province!$B$2:$B$108,Province!$A$2:$A$108)</f>
        <v>Trento</v>
      </c>
      <c r="D3037" s="13" t="s">
        <v>2944</v>
      </c>
      <c r="E3037" s="13">
        <v>478.0</v>
      </c>
      <c r="F3037" s="13">
        <f>(Comuni!$E3037/$E$7910)*100</f>
        <v>0.0008044029585</v>
      </c>
      <c r="G3037" s="13">
        <f t="array" ref="G3037">Comuni!$E3037/XLOOKUP(B3037,Ripartizione_Geografica!$C$2:$C$21,Ripartizione_Geografica!$D$2:$D$21)*100</f>
        <v>0.04656904055</v>
      </c>
      <c r="H3037" s="13" t="str">
        <f t="shared" si="1"/>
        <v/>
      </c>
      <c r="I3037" s="13" t="str">
        <f t="array" ref="I3037">XLOOKUP(B3037,Ripartizione_Geografica!$C$2:$C$21,Ripartizione_Geografica!$B$2:$B$21)</f>
        <v>Nord-est</v>
      </c>
    </row>
    <row r="3038" ht="14.25" customHeight="1">
      <c r="A3038" s="13" t="s">
        <v>3102</v>
      </c>
      <c r="B3038" s="13" t="s">
        <v>11</v>
      </c>
      <c r="C3038" s="13" t="str">
        <f t="array" ref="C3038">XLOOKUP(D3038,Province!$B$2:$B$108,Province!$A$2:$A$108)</f>
        <v>Trento</v>
      </c>
      <c r="D3038" s="13" t="s">
        <v>2944</v>
      </c>
      <c r="E3038" s="13">
        <v>2083.0</v>
      </c>
      <c r="F3038" s="13">
        <f>(Comuni!$E3038/$E$7910)*100</f>
        <v>0.00350537942</v>
      </c>
      <c r="G3038" s="13">
        <f t="array" ref="G3038">Comuni!$E3038/XLOOKUP(B3038,Ripartizione_Geografica!$C$2:$C$21,Ripartizione_Geografica!$D$2:$D$21)*100</f>
        <v>0.2029357981</v>
      </c>
      <c r="H3038" s="13" t="str">
        <f t="shared" si="1"/>
        <v/>
      </c>
      <c r="I3038" s="13" t="str">
        <f t="array" ref="I3038">XLOOKUP(B3038,Ripartizione_Geografica!$C$2:$C$21,Ripartizione_Geografica!$B$2:$B$21)</f>
        <v>Nord-est</v>
      </c>
    </row>
    <row r="3039" ht="14.25" customHeight="1">
      <c r="A3039" s="13" t="s">
        <v>3103</v>
      </c>
      <c r="B3039" s="13" t="s">
        <v>11</v>
      </c>
      <c r="C3039" s="13" t="str">
        <f t="array" ref="C3039">XLOOKUP(D3039,Province!$B$2:$B$108,Province!$A$2:$A$108)</f>
        <v>Trento</v>
      </c>
      <c r="D3039" s="13" t="s">
        <v>2944</v>
      </c>
      <c r="E3039" s="13">
        <v>707.0</v>
      </c>
      <c r="F3039" s="13">
        <f>(Comuni!$E3039/$E$7910)*100</f>
        <v>0.001189775924</v>
      </c>
      <c r="G3039" s="13">
        <f t="array" ref="G3039">Comuni!$E3039/XLOOKUP(B3039,Ripartizione_Geografica!$C$2:$C$21,Ripartizione_Geografica!$D$2:$D$21)*100</f>
        <v>0.06887931312</v>
      </c>
      <c r="H3039" s="13" t="str">
        <f t="shared" si="1"/>
        <v/>
      </c>
      <c r="I3039" s="13" t="str">
        <f t="array" ref="I3039">XLOOKUP(B3039,Ripartizione_Geografica!$C$2:$C$21,Ripartizione_Geografica!$B$2:$B$21)</f>
        <v>Nord-est</v>
      </c>
    </row>
    <row r="3040" ht="14.25" customHeight="1">
      <c r="A3040" s="13" t="s">
        <v>3104</v>
      </c>
      <c r="B3040" s="13" t="s">
        <v>11</v>
      </c>
      <c r="C3040" s="13" t="str">
        <f t="array" ref="C3040">XLOOKUP(D3040,Province!$B$2:$B$108,Province!$A$2:$A$108)</f>
        <v>Trento</v>
      </c>
      <c r="D3040" s="13" t="s">
        <v>2944</v>
      </c>
      <c r="E3040" s="13">
        <v>3381.0</v>
      </c>
      <c r="F3040" s="13">
        <f>(Comuni!$E3040/$E$7910)*100</f>
        <v>0.005689720508</v>
      </c>
      <c r="G3040" s="13">
        <f t="array" ref="G3040">Comuni!$E3040/XLOOKUP(B3040,Ripartizione_Geografica!$C$2:$C$21,Ripartizione_Geografica!$D$2:$D$21)*100</f>
        <v>0.3293931508</v>
      </c>
      <c r="H3040" s="13" t="str">
        <f t="shared" si="1"/>
        <v/>
      </c>
      <c r="I3040" s="13" t="str">
        <f t="array" ref="I3040">XLOOKUP(B3040,Ripartizione_Geografica!$C$2:$C$21,Ripartizione_Geografica!$B$2:$B$21)</f>
        <v>Nord-est</v>
      </c>
    </row>
    <row r="3041" ht="14.25" customHeight="1">
      <c r="A3041" s="13" t="s">
        <v>3105</v>
      </c>
      <c r="B3041" s="13" t="s">
        <v>11</v>
      </c>
      <c r="C3041" s="13" t="str">
        <f t="array" ref="C3041">XLOOKUP(D3041,Province!$B$2:$B$108,Province!$A$2:$A$108)</f>
        <v>Trento</v>
      </c>
      <c r="D3041" s="13" t="s">
        <v>2944</v>
      </c>
      <c r="E3041" s="13">
        <v>2332.0</v>
      </c>
      <c r="F3041" s="13">
        <f>(Comuni!$E3041/$E$7910)*100</f>
        <v>0.003924409413</v>
      </c>
      <c r="G3041" s="13">
        <f t="array" ref="G3041">Comuni!$E3041/XLOOKUP(B3041,Ripartizione_Geografica!$C$2:$C$21,Ripartizione_Geografica!$D$2:$D$21)*100</f>
        <v>0.227194566</v>
      </c>
      <c r="H3041" s="13" t="str">
        <f t="shared" si="1"/>
        <v/>
      </c>
      <c r="I3041" s="13" t="str">
        <f t="array" ref="I3041">XLOOKUP(B3041,Ripartizione_Geografica!$C$2:$C$21,Ripartizione_Geografica!$B$2:$B$21)</f>
        <v>Nord-est</v>
      </c>
    </row>
    <row r="3042" ht="14.25" customHeight="1">
      <c r="A3042" s="13" t="s">
        <v>3106</v>
      </c>
      <c r="B3042" s="13" t="s">
        <v>11</v>
      </c>
      <c r="C3042" s="13" t="str">
        <f t="array" ref="C3042">XLOOKUP(D3042,Province!$B$2:$B$108,Province!$A$2:$A$108)</f>
        <v>Trento</v>
      </c>
      <c r="D3042" s="13" t="s">
        <v>2944</v>
      </c>
      <c r="E3042" s="13">
        <v>1383.0</v>
      </c>
      <c r="F3042" s="13">
        <f>(Comuni!$E3042/$E$7910)*100</f>
        <v>0.002327383455</v>
      </c>
      <c r="G3042" s="13">
        <f t="array" ref="G3042">Comuni!$E3042/XLOOKUP(B3042,Ripartizione_Geografica!$C$2:$C$21,Ripartizione_Geografica!$D$2:$D$21)*100</f>
        <v>0.1347384583</v>
      </c>
      <c r="H3042" s="13" t="str">
        <f t="shared" si="1"/>
        <v/>
      </c>
      <c r="I3042" s="13" t="str">
        <f t="array" ref="I3042">XLOOKUP(B3042,Ripartizione_Geografica!$C$2:$C$21,Ripartizione_Geografica!$B$2:$B$21)</f>
        <v>Nord-est</v>
      </c>
    </row>
    <row r="3043" ht="14.25" customHeight="1">
      <c r="A3043" s="13" t="s">
        <v>3107</v>
      </c>
      <c r="B3043" s="13" t="s">
        <v>11</v>
      </c>
      <c r="C3043" s="13" t="str">
        <f t="array" ref="C3043">XLOOKUP(D3043,Province!$B$2:$B$108,Province!$A$2:$A$108)</f>
        <v>Trento</v>
      </c>
      <c r="D3043" s="13" t="s">
        <v>2944</v>
      </c>
      <c r="E3043" s="13">
        <v>2783.0</v>
      </c>
      <c r="F3043" s="13">
        <f>(Comuni!$E3043/$E$7910)*100</f>
        <v>0.004683375384</v>
      </c>
      <c r="G3043" s="13">
        <f t="array" ref="G3043">Comuni!$E3043/XLOOKUP(B3043,Ripartizione_Geografica!$C$2:$C$21,Ripartizione_Geografica!$D$2:$D$21)*100</f>
        <v>0.2711331378</v>
      </c>
      <c r="H3043" s="13" t="str">
        <f t="shared" si="1"/>
        <v/>
      </c>
      <c r="I3043" s="13" t="str">
        <f t="array" ref="I3043">XLOOKUP(B3043,Ripartizione_Geografica!$C$2:$C$21,Ripartizione_Geografica!$B$2:$B$21)</f>
        <v>Nord-est</v>
      </c>
    </row>
    <row r="3044" ht="14.25" customHeight="1">
      <c r="A3044" s="13" t="s">
        <v>3108</v>
      </c>
      <c r="B3044" s="13" t="s">
        <v>11</v>
      </c>
      <c r="C3044" s="13" t="str">
        <f t="array" ref="C3044">XLOOKUP(D3044,Province!$B$2:$B$108,Province!$A$2:$A$108)</f>
        <v>Trento</v>
      </c>
      <c r="D3044" s="13" t="s">
        <v>2944</v>
      </c>
      <c r="E3044" s="13">
        <v>1757.0</v>
      </c>
      <c r="F3044" s="13">
        <f>(Comuni!$E3044/$E$7910)*100</f>
        <v>0.00295676987</v>
      </c>
      <c r="G3044" s="13">
        <f t="array" ref="G3044">Comuni!$E3044/XLOOKUP(B3044,Ripartizione_Geografica!$C$2:$C$21,Ripartizione_Geografica!$D$2:$D$21)*100</f>
        <v>0.1711753227</v>
      </c>
      <c r="H3044" s="13" t="str">
        <f t="shared" si="1"/>
        <v/>
      </c>
      <c r="I3044" s="13" t="str">
        <f t="array" ref="I3044">XLOOKUP(B3044,Ripartizione_Geografica!$C$2:$C$21,Ripartizione_Geografica!$B$2:$B$21)</f>
        <v>Nord-est</v>
      </c>
    </row>
    <row r="3045" ht="14.25" customHeight="1">
      <c r="A3045" s="13" t="s">
        <v>3109</v>
      </c>
      <c r="B3045" s="13" t="s">
        <v>11</v>
      </c>
      <c r="C3045" s="13" t="str">
        <f t="array" ref="C3045">XLOOKUP(D3045,Province!$B$2:$B$108,Province!$A$2:$A$108)</f>
        <v>Trento</v>
      </c>
      <c r="D3045" s="13" t="s">
        <v>2944</v>
      </c>
      <c r="E3045" s="13">
        <v>5406.0</v>
      </c>
      <c r="F3045" s="13">
        <f>(Comuni!$E3045/$E$7910)*100</f>
        <v>0.009097494547</v>
      </c>
      <c r="G3045" s="13">
        <f t="array" ref="G3045">Comuni!$E3045/XLOOKUP(B3045,Ripartizione_Geografica!$C$2:$C$21,Ripartizione_Geografica!$D$2:$D$21)*100</f>
        <v>0.5266783122</v>
      </c>
      <c r="H3045" s="13" t="str">
        <f t="shared" si="1"/>
        <v/>
      </c>
      <c r="I3045" s="13" t="str">
        <f t="array" ref="I3045">XLOOKUP(B3045,Ripartizione_Geografica!$C$2:$C$21,Ripartizione_Geografica!$B$2:$B$21)</f>
        <v>Nord-est</v>
      </c>
    </row>
    <row r="3046" ht="14.25" customHeight="1">
      <c r="A3046" s="13" t="s">
        <v>3110</v>
      </c>
      <c r="B3046" s="13" t="s">
        <v>11</v>
      </c>
      <c r="C3046" s="13" t="str">
        <f t="array" ref="C3046">XLOOKUP(D3046,Province!$B$2:$B$108,Province!$A$2:$A$108)</f>
        <v>Trento</v>
      </c>
      <c r="D3046" s="13" t="s">
        <v>2944</v>
      </c>
      <c r="E3046" s="13">
        <v>2918.0</v>
      </c>
      <c r="F3046" s="13">
        <f>(Comuni!$E3046/$E$7910)*100</f>
        <v>0.00491056032</v>
      </c>
      <c r="G3046" s="13">
        <f t="array" ref="G3046">Comuni!$E3046/XLOOKUP(B3046,Ripartizione_Geografica!$C$2:$C$21,Ripartizione_Geografica!$D$2:$D$21)*100</f>
        <v>0.2842854819</v>
      </c>
      <c r="H3046" s="13" t="str">
        <f t="shared" si="1"/>
        <v/>
      </c>
      <c r="I3046" s="13" t="str">
        <f t="array" ref="I3046">XLOOKUP(B3046,Ripartizione_Geografica!$C$2:$C$21,Ripartizione_Geografica!$B$2:$B$21)</f>
        <v>Nord-est</v>
      </c>
    </row>
    <row r="3047" ht="14.25" customHeight="1">
      <c r="A3047" s="13" t="s">
        <v>3111</v>
      </c>
      <c r="B3047" s="13" t="s">
        <v>11</v>
      </c>
      <c r="C3047" s="13" t="str">
        <f t="array" ref="C3047">XLOOKUP(D3047,Province!$B$2:$B$108,Province!$A$2:$A$108)</f>
        <v>Trento</v>
      </c>
      <c r="D3047" s="13" t="s">
        <v>2944</v>
      </c>
      <c r="E3047" s="13">
        <v>1396.0</v>
      </c>
      <c r="F3047" s="13">
        <f>(Comuni!$E3047/$E$7910)*100</f>
        <v>0.002349260523</v>
      </c>
      <c r="G3047" s="13">
        <f t="array" ref="G3047">Comuni!$E3047/XLOOKUP(B3047,Ripartizione_Geografica!$C$2:$C$21,Ripartizione_Geografica!$D$2:$D$21)*100</f>
        <v>0.1360049804</v>
      </c>
      <c r="H3047" s="13" t="str">
        <f t="shared" si="1"/>
        <v/>
      </c>
      <c r="I3047" s="13" t="str">
        <f t="array" ref="I3047">XLOOKUP(B3047,Ripartizione_Geografica!$C$2:$C$21,Ripartizione_Geografica!$B$2:$B$21)</f>
        <v>Nord-est</v>
      </c>
    </row>
    <row r="3048" ht="14.25" customHeight="1">
      <c r="A3048" s="13" t="s">
        <v>3112</v>
      </c>
      <c r="B3048" s="13" t="s">
        <v>11</v>
      </c>
      <c r="C3048" s="13" t="str">
        <f t="array" ref="C3048">XLOOKUP(D3048,Province!$B$2:$B$108,Province!$A$2:$A$108)</f>
        <v>Trento</v>
      </c>
      <c r="D3048" s="13" t="s">
        <v>2944</v>
      </c>
      <c r="E3048" s="13">
        <v>4798.0</v>
      </c>
      <c r="F3048" s="13">
        <f>(Comuni!$E3048/$E$7910)*100</f>
        <v>0.00807432091</v>
      </c>
      <c r="G3048" s="13">
        <f t="array" ref="G3048">Comuni!$E3048/XLOOKUP(B3048,Ripartizione_Geografica!$C$2:$C$21,Ripartizione_Geografica!$D$2:$D$21)*100</f>
        <v>0.4674440514</v>
      </c>
      <c r="H3048" s="13" t="str">
        <f t="shared" si="1"/>
        <v/>
      </c>
      <c r="I3048" s="13" t="str">
        <f t="array" ref="I3048">XLOOKUP(B3048,Ripartizione_Geografica!$C$2:$C$21,Ripartizione_Geografica!$B$2:$B$21)</f>
        <v>Nord-est</v>
      </c>
    </row>
    <row r="3049" ht="14.25" customHeight="1">
      <c r="A3049" s="13" t="s">
        <v>3113</v>
      </c>
      <c r="B3049" s="13" t="s">
        <v>11</v>
      </c>
      <c r="C3049" s="13" t="str">
        <f t="array" ref="C3049">XLOOKUP(D3049,Province!$B$2:$B$108,Province!$A$2:$A$108)</f>
        <v>Trento</v>
      </c>
      <c r="D3049" s="13" t="s">
        <v>2944</v>
      </c>
      <c r="E3049" s="13">
        <v>4902.0</v>
      </c>
      <c r="F3049" s="13">
        <f>(Comuni!$E3049/$E$7910)*100</f>
        <v>0.008249337453</v>
      </c>
      <c r="G3049" s="13">
        <f t="array" ref="G3049">Comuni!$E3049/XLOOKUP(B3049,Ripartizione_Geografica!$C$2:$C$21,Ripartizione_Geografica!$D$2:$D$21)*100</f>
        <v>0.4775762276</v>
      </c>
      <c r="H3049" s="13" t="str">
        <f t="shared" si="1"/>
        <v/>
      </c>
      <c r="I3049" s="13" t="str">
        <f t="array" ref="I3049">XLOOKUP(B3049,Ripartizione_Geografica!$C$2:$C$21,Ripartizione_Geografica!$B$2:$B$21)</f>
        <v>Nord-est</v>
      </c>
    </row>
    <row r="3050" ht="14.25" customHeight="1">
      <c r="A3050" s="13" t="s">
        <v>3114</v>
      </c>
      <c r="B3050" s="13" t="s">
        <v>11</v>
      </c>
      <c r="C3050" s="13" t="str">
        <f t="array" ref="C3050">XLOOKUP(D3050,Province!$B$2:$B$108,Province!$A$2:$A$108)</f>
        <v>Trento</v>
      </c>
      <c r="D3050" s="13" t="s">
        <v>2944</v>
      </c>
      <c r="E3050" s="13">
        <v>3345.0</v>
      </c>
      <c r="F3050" s="13">
        <f>(Comuni!$E3050/$E$7910)*100</f>
        <v>0.005629137858</v>
      </c>
      <c r="G3050" s="13">
        <f t="array" ref="G3050">Comuni!$E3050/XLOOKUP(B3050,Ripartizione_Geografica!$C$2:$C$21,Ripartizione_Geografica!$D$2:$D$21)*100</f>
        <v>0.3258858591</v>
      </c>
      <c r="H3050" s="13" t="str">
        <f t="shared" si="1"/>
        <v/>
      </c>
      <c r="I3050" s="13" t="str">
        <f t="array" ref="I3050">XLOOKUP(B3050,Ripartizione_Geografica!$C$2:$C$21,Ripartizione_Geografica!$B$2:$B$21)</f>
        <v>Nord-est</v>
      </c>
    </row>
    <row r="3051" ht="14.25" customHeight="1">
      <c r="A3051" s="13" t="s">
        <v>3115</v>
      </c>
      <c r="B3051" s="13" t="s">
        <v>11</v>
      </c>
      <c r="C3051" s="13" t="str">
        <f t="array" ref="C3051">XLOOKUP(D3051,Province!$B$2:$B$108,Province!$A$2:$A$108)</f>
        <v>Trento</v>
      </c>
      <c r="D3051" s="13" t="s">
        <v>2944</v>
      </c>
      <c r="E3051" s="13">
        <v>3011.0</v>
      </c>
      <c r="F3051" s="13">
        <f>(Comuni!$E3051/$E$7910)*100</f>
        <v>0.005067065498</v>
      </c>
      <c r="G3051" s="13">
        <f t="array" ref="G3051">Comuni!$E3051/XLOOKUP(B3051,Ripartizione_Geografica!$C$2:$C$21,Ripartizione_Geografica!$D$2:$D$21)*100</f>
        <v>0.2933459856</v>
      </c>
      <c r="H3051" s="13" t="str">
        <f t="shared" si="1"/>
        <v/>
      </c>
      <c r="I3051" s="13" t="str">
        <f t="array" ref="I3051">XLOOKUP(B3051,Ripartizione_Geografica!$C$2:$C$21,Ripartizione_Geografica!$B$2:$B$21)</f>
        <v>Nord-est</v>
      </c>
    </row>
    <row r="3052" ht="14.25" customHeight="1">
      <c r="A3052" s="13" t="s">
        <v>3116</v>
      </c>
      <c r="B3052" s="13" t="s">
        <v>13</v>
      </c>
      <c r="C3052" s="13" t="str">
        <f t="array" ref="C3052">XLOOKUP(D3052,Province!$B$2:$B$108,Province!$A$2:$A$108)</f>
        <v>Verona</v>
      </c>
      <c r="D3052" s="13" t="s">
        <v>3117</v>
      </c>
      <c r="E3052" s="13">
        <v>2297.0</v>
      </c>
      <c r="F3052" s="13">
        <f>(Comuni!$E3052/$E$7910)*100</f>
        <v>0.003865509614</v>
      </c>
      <c r="G3052" s="13">
        <f t="array" ref="G3052">Comuni!$E3052/XLOOKUP(B3052,Ripartizione_Geografica!$C$2:$C$21,Ripartizione_Geografica!$D$2:$D$21)*100</f>
        <v>0.04730324158</v>
      </c>
      <c r="H3052" s="13" t="str">
        <f t="shared" si="1"/>
        <v/>
      </c>
      <c r="I3052" s="13" t="str">
        <f t="array" ref="I3052">XLOOKUP(B3052,Ripartizione_Geografica!$C$2:$C$21,Ripartizione_Geografica!$B$2:$B$21)</f>
        <v>Nord-est</v>
      </c>
    </row>
    <row r="3053" ht="14.25" customHeight="1">
      <c r="A3053" s="13" t="s">
        <v>3118</v>
      </c>
      <c r="B3053" s="13" t="s">
        <v>13</v>
      </c>
      <c r="C3053" s="13" t="str">
        <f t="array" ref="C3053">XLOOKUP(D3053,Province!$B$2:$B$108,Province!$A$2:$A$108)</f>
        <v>Verona</v>
      </c>
      <c r="D3053" s="13" t="s">
        <v>3117</v>
      </c>
      <c r="E3053" s="13">
        <v>5232.0</v>
      </c>
      <c r="F3053" s="13">
        <f>(Comuni!$E3053/$E$7910)*100</f>
        <v>0.008804678408</v>
      </c>
      <c r="G3053" s="13">
        <f t="array" ref="G3053">Comuni!$E3053/XLOOKUP(B3053,Ripartizione_Geografica!$C$2:$C$21,Ripartizione_Geografica!$D$2:$D$21)*100</f>
        <v>0.1077451284</v>
      </c>
      <c r="H3053" s="13" t="str">
        <f t="shared" si="1"/>
        <v/>
      </c>
      <c r="I3053" s="13" t="str">
        <f t="array" ref="I3053">XLOOKUP(B3053,Ripartizione_Geografica!$C$2:$C$21,Ripartizione_Geografica!$B$2:$B$21)</f>
        <v>Nord-est</v>
      </c>
    </row>
    <row r="3054" ht="14.25" customHeight="1">
      <c r="A3054" s="13" t="s">
        <v>3119</v>
      </c>
      <c r="B3054" s="13" t="s">
        <v>13</v>
      </c>
      <c r="C3054" s="13" t="str">
        <f t="array" ref="C3054">XLOOKUP(D3054,Province!$B$2:$B$108,Province!$A$2:$A$108)</f>
        <v>Verona</v>
      </c>
      <c r="D3054" s="13" t="s">
        <v>3117</v>
      </c>
      <c r="E3054" s="13">
        <v>2164.0</v>
      </c>
      <c r="F3054" s="13">
        <f>(Comuni!$E3054/$E$7910)*100</f>
        <v>0.003641690381</v>
      </c>
      <c r="G3054" s="13">
        <f t="array" ref="G3054">Comuni!$E3054/XLOOKUP(B3054,Ripartizione_Geografica!$C$2:$C$21,Ripartizione_Geografica!$D$2:$D$21)*100</f>
        <v>0.0445643077</v>
      </c>
      <c r="H3054" s="13" t="str">
        <f t="shared" si="1"/>
        <v/>
      </c>
      <c r="I3054" s="13" t="str">
        <f t="array" ref="I3054">XLOOKUP(B3054,Ripartizione_Geografica!$C$2:$C$21,Ripartizione_Geografica!$B$2:$B$21)</f>
        <v>Nord-est</v>
      </c>
    </row>
    <row r="3055" ht="14.25" customHeight="1">
      <c r="A3055" s="13" t="s">
        <v>3120</v>
      </c>
      <c r="B3055" s="13" t="s">
        <v>13</v>
      </c>
      <c r="C3055" s="13" t="str">
        <f t="array" ref="C3055">XLOOKUP(D3055,Province!$B$2:$B$108,Province!$A$2:$A$108)</f>
        <v>Verona</v>
      </c>
      <c r="D3055" s="13" t="s">
        <v>3117</v>
      </c>
      <c r="E3055" s="13">
        <v>6144.0</v>
      </c>
      <c r="F3055" s="13">
        <f>(Comuni!$E3055/$E$7910)*100</f>
        <v>0.01033943886</v>
      </c>
      <c r="G3055" s="13">
        <f t="array" ref="G3055">Comuni!$E3055/XLOOKUP(B3055,Ripartizione_Geografica!$C$2:$C$21,Ripartizione_Geografica!$D$2:$D$21)*100</f>
        <v>0.1265263893</v>
      </c>
      <c r="H3055" s="13" t="str">
        <f t="shared" si="1"/>
        <v/>
      </c>
      <c r="I3055" s="13" t="str">
        <f t="array" ref="I3055">XLOOKUP(B3055,Ripartizione_Geografica!$C$2:$C$21,Ripartizione_Geografica!$B$2:$B$21)</f>
        <v>Nord-est</v>
      </c>
    </row>
    <row r="3056" ht="14.25" customHeight="1">
      <c r="A3056" s="13" t="s">
        <v>3121</v>
      </c>
      <c r="B3056" s="13" t="s">
        <v>13</v>
      </c>
      <c r="C3056" s="13" t="str">
        <f t="array" ref="C3056">XLOOKUP(D3056,Province!$B$2:$B$108,Province!$A$2:$A$108)</f>
        <v>Verona</v>
      </c>
      <c r="D3056" s="13" t="s">
        <v>3117</v>
      </c>
      <c r="E3056" s="13">
        <v>2661.0</v>
      </c>
      <c r="F3056" s="13">
        <f>(Comuni!$E3056/$E$7910)*100</f>
        <v>0.004478067516</v>
      </c>
      <c r="G3056" s="13">
        <f t="array" ref="G3056">Comuni!$E3056/XLOOKUP(B3056,Ripartizione_Geografica!$C$2:$C$21,Ripartizione_Geografica!$D$2:$D$21)*100</f>
        <v>0.05479927116</v>
      </c>
      <c r="H3056" s="13" t="str">
        <f t="shared" si="1"/>
        <v/>
      </c>
      <c r="I3056" s="13" t="str">
        <f t="array" ref="I3056">XLOOKUP(B3056,Ripartizione_Geografica!$C$2:$C$21,Ripartizione_Geografica!$B$2:$B$21)</f>
        <v>Nord-est</v>
      </c>
    </row>
    <row r="3057" ht="14.25" customHeight="1">
      <c r="A3057" s="13" t="s">
        <v>3122</v>
      </c>
      <c r="B3057" s="13" t="s">
        <v>13</v>
      </c>
      <c r="C3057" s="13" t="str">
        <f t="array" ref="C3057">XLOOKUP(D3057,Province!$B$2:$B$108,Province!$A$2:$A$108)</f>
        <v>Verona</v>
      </c>
      <c r="D3057" s="13" t="s">
        <v>3117</v>
      </c>
      <c r="E3057" s="13">
        <v>6714.0</v>
      </c>
      <c r="F3057" s="13">
        <f>(Comuni!$E3057/$E$7910)*100</f>
        <v>0.01129866415</v>
      </c>
      <c r="G3057" s="13">
        <f t="array" ref="G3057">Comuni!$E3057/XLOOKUP(B3057,Ripartizione_Geografica!$C$2:$C$21,Ripartizione_Geografica!$D$2:$D$21)*100</f>
        <v>0.1382646774</v>
      </c>
      <c r="H3057" s="13" t="str">
        <f t="shared" si="1"/>
        <v/>
      </c>
      <c r="I3057" s="13" t="str">
        <f t="array" ref="I3057">XLOOKUP(B3057,Ripartizione_Geografica!$C$2:$C$21,Ripartizione_Geografica!$B$2:$B$21)</f>
        <v>Nord-est</v>
      </c>
    </row>
    <row r="3058" ht="14.25" customHeight="1">
      <c r="A3058" s="13" t="s">
        <v>3123</v>
      </c>
      <c r="B3058" s="13" t="s">
        <v>13</v>
      </c>
      <c r="C3058" s="13" t="str">
        <f t="array" ref="C3058">XLOOKUP(D3058,Province!$B$2:$B$108,Province!$A$2:$A$108)</f>
        <v>Verona</v>
      </c>
      <c r="D3058" s="13" t="s">
        <v>3117</v>
      </c>
      <c r="E3058" s="13">
        <v>3008.0</v>
      </c>
      <c r="F3058" s="13">
        <f>(Comuni!$E3058/$E$7910)*100</f>
        <v>0.005062016944</v>
      </c>
      <c r="G3058" s="13">
        <f t="array" ref="G3058">Comuni!$E3058/XLOOKUP(B3058,Ripartizione_Geografica!$C$2:$C$21,Ripartizione_Geografica!$D$2:$D$21)*100</f>
        <v>0.06194521144</v>
      </c>
      <c r="H3058" s="13" t="str">
        <f t="shared" si="1"/>
        <v/>
      </c>
      <c r="I3058" s="13" t="str">
        <f t="array" ref="I3058">XLOOKUP(B3058,Ripartizione_Geografica!$C$2:$C$21,Ripartizione_Geografica!$B$2:$B$21)</f>
        <v>Nord-est</v>
      </c>
    </row>
    <row r="3059" ht="14.25" customHeight="1">
      <c r="A3059" s="13" t="s">
        <v>3124</v>
      </c>
      <c r="B3059" s="13" t="s">
        <v>13</v>
      </c>
      <c r="C3059" s="13" t="str">
        <f t="array" ref="C3059">XLOOKUP(D3059,Province!$B$2:$B$108,Province!$A$2:$A$108)</f>
        <v>Verona</v>
      </c>
      <c r="D3059" s="13" t="s">
        <v>3117</v>
      </c>
      <c r="E3059" s="13">
        <v>1787.0</v>
      </c>
      <c r="F3059" s="13">
        <f>(Comuni!$E3059/$E$7910)*100</f>
        <v>0.003007255412</v>
      </c>
      <c r="G3059" s="13">
        <f t="array" ref="G3059">Comuni!$E3059/XLOOKUP(B3059,Ripartizione_Geografica!$C$2:$C$21,Ripartizione_Geografica!$D$2:$D$21)*100</f>
        <v>0.03680056278</v>
      </c>
      <c r="H3059" s="13" t="str">
        <f t="shared" si="1"/>
        <v/>
      </c>
      <c r="I3059" s="13" t="str">
        <f t="array" ref="I3059">XLOOKUP(B3059,Ripartizione_Geografica!$C$2:$C$21,Ripartizione_Geografica!$B$2:$B$21)</f>
        <v>Nord-est</v>
      </c>
    </row>
    <row r="3060" ht="14.25" customHeight="1">
      <c r="A3060" s="13" t="s">
        <v>3125</v>
      </c>
      <c r="B3060" s="13" t="s">
        <v>13</v>
      </c>
      <c r="C3060" s="13" t="str">
        <f t="array" ref="C3060">XLOOKUP(D3060,Province!$B$2:$B$108,Province!$A$2:$A$108)</f>
        <v>Verona</v>
      </c>
      <c r="D3060" s="13" t="s">
        <v>3117</v>
      </c>
      <c r="E3060" s="13">
        <v>2024.0</v>
      </c>
      <c r="F3060" s="13">
        <f>(Comuni!$E3060/$E$7910)*100</f>
        <v>0.003406091188</v>
      </c>
      <c r="G3060" s="13">
        <f t="array" ref="G3060">Comuni!$E3060/XLOOKUP(B3060,Ripartizione_Geografica!$C$2:$C$21,Ripartizione_Geografica!$D$2:$D$21)*100</f>
        <v>0.0416812194</v>
      </c>
      <c r="H3060" s="13" t="str">
        <f t="shared" si="1"/>
        <v/>
      </c>
      <c r="I3060" s="13" t="str">
        <f t="array" ref="I3060">XLOOKUP(B3060,Ripartizione_Geografica!$C$2:$C$21,Ripartizione_Geografica!$B$2:$B$21)</f>
        <v>Nord-est</v>
      </c>
    </row>
    <row r="3061" ht="14.25" customHeight="1">
      <c r="A3061" s="13" t="s">
        <v>3126</v>
      </c>
      <c r="B3061" s="13" t="s">
        <v>13</v>
      </c>
      <c r="C3061" s="13" t="str">
        <f t="array" ref="C3061">XLOOKUP(D3061,Province!$B$2:$B$108,Province!$A$2:$A$108)</f>
        <v>Verona</v>
      </c>
      <c r="D3061" s="13" t="s">
        <v>3117</v>
      </c>
      <c r="E3061" s="13">
        <v>1454.0</v>
      </c>
      <c r="F3061" s="13">
        <f>(Comuni!$E3061/$E$7910)*100</f>
        <v>0.002446865903</v>
      </c>
      <c r="G3061" s="13">
        <f t="array" ref="G3061">Comuni!$E3061/XLOOKUP(B3061,Ripartizione_Geografica!$C$2:$C$21,Ripartizione_Geografica!$D$2:$D$21)*100</f>
        <v>0.02994293133</v>
      </c>
      <c r="H3061" s="13" t="str">
        <f t="shared" si="1"/>
        <v/>
      </c>
      <c r="I3061" s="13" t="str">
        <f t="array" ref="I3061">XLOOKUP(B3061,Ripartizione_Geografica!$C$2:$C$21,Ripartizione_Geografica!$B$2:$B$21)</f>
        <v>Nord-est</v>
      </c>
    </row>
    <row r="3062" ht="14.25" customHeight="1">
      <c r="A3062" s="13" t="s">
        <v>3127</v>
      </c>
      <c r="B3062" s="13" t="s">
        <v>13</v>
      </c>
      <c r="C3062" s="13" t="str">
        <f t="array" ref="C3062">XLOOKUP(D3062,Province!$B$2:$B$108,Province!$A$2:$A$108)</f>
        <v>Verona</v>
      </c>
      <c r="D3062" s="13" t="s">
        <v>3117</v>
      </c>
      <c r="E3062" s="13">
        <v>3546.0</v>
      </c>
      <c r="F3062" s="13">
        <f>(Comuni!$E3062/$E$7910)*100</f>
        <v>0.005967390985</v>
      </c>
      <c r="G3062" s="13">
        <f t="array" ref="G3062">Comuni!$E3062/XLOOKUP(B3062,Ripartizione_Geografica!$C$2:$C$21,Ripartizione_Geografica!$D$2:$D$21)*100</f>
        <v>0.0730245079</v>
      </c>
      <c r="H3062" s="13" t="str">
        <f t="shared" si="1"/>
        <v/>
      </c>
      <c r="I3062" s="13" t="str">
        <f t="array" ref="I3062">XLOOKUP(B3062,Ripartizione_Geografica!$C$2:$C$21,Ripartizione_Geografica!$B$2:$B$21)</f>
        <v>Nord-est</v>
      </c>
    </row>
    <row r="3063" ht="14.25" customHeight="1">
      <c r="A3063" s="13" t="s">
        <v>3128</v>
      </c>
      <c r="B3063" s="13" t="s">
        <v>13</v>
      </c>
      <c r="C3063" s="13" t="str">
        <f t="array" ref="C3063">XLOOKUP(D3063,Province!$B$2:$B$108,Province!$A$2:$A$108)</f>
        <v>Verona</v>
      </c>
      <c r="D3063" s="13" t="s">
        <v>3117</v>
      </c>
      <c r="E3063" s="13">
        <v>15846.0</v>
      </c>
      <c r="F3063" s="13">
        <f>(Comuni!$E3063/$E$7910)*100</f>
        <v>0.02666646293</v>
      </c>
      <c r="G3063" s="13">
        <f t="array" ref="G3063">Comuni!$E3063/XLOOKUP(B3063,Ripartizione_Geografica!$C$2:$C$21,Ripartizione_Geografica!$D$2:$D$21)*100</f>
        <v>0.3263244084</v>
      </c>
      <c r="H3063" s="13" t="str">
        <f t="shared" si="1"/>
        <v/>
      </c>
      <c r="I3063" s="13" t="str">
        <f t="array" ref="I3063">XLOOKUP(B3063,Ripartizione_Geografica!$C$2:$C$21,Ripartizione_Geografica!$B$2:$B$21)</f>
        <v>Nord-est</v>
      </c>
    </row>
    <row r="3064" ht="14.25" customHeight="1">
      <c r="A3064" s="13" t="s">
        <v>3129</v>
      </c>
      <c r="B3064" s="13" t="s">
        <v>13</v>
      </c>
      <c r="C3064" s="13" t="str">
        <f t="array" ref="C3064">XLOOKUP(D3064,Province!$B$2:$B$108,Province!$A$2:$A$108)</f>
        <v>Verona</v>
      </c>
      <c r="D3064" s="13" t="s">
        <v>3117</v>
      </c>
      <c r="E3064" s="13">
        <v>1406.0</v>
      </c>
      <c r="F3064" s="13">
        <f>(Comuni!$E3064/$E$7910)*100</f>
        <v>0.002366089037</v>
      </c>
      <c r="G3064" s="13">
        <f t="array" ref="G3064">Comuni!$E3064/XLOOKUP(B3064,Ripartizione_Geografica!$C$2:$C$21,Ripartizione_Geografica!$D$2:$D$21)*100</f>
        <v>0.02895444391</v>
      </c>
      <c r="H3064" s="13" t="str">
        <f t="shared" si="1"/>
        <v/>
      </c>
      <c r="I3064" s="13" t="str">
        <f t="array" ref="I3064">XLOOKUP(B3064,Ripartizione_Geografica!$C$2:$C$21,Ripartizione_Geografica!$B$2:$B$21)</f>
        <v>Nord-est</v>
      </c>
    </row>
    <row r="3065" ht="14.25" customHeight="1">
      <c r="A3065" s="13" t="s">
        <v>3130</v>
      </c>
      <c r="B3065" s="13" t="s">
        <v>13</v>
      </c>
      <c r="C3065" s="13" t="str">
        <f t="array" ref="C3065">XLOOKUP(D3065,Province!$B$2:$B$108,Province!$A$2:$A$108)</f>
        <v>Verona</v>
      </c>
      <c r="D3065" s="13" t="s">
        <v>3117</v>
      </c>
      <c r="E3065" s="13">
        <v>2496.0</v>
      </c>
      <c r="F3065" s="13">
        <f>(Comuni!$E3065/$E$7910)*100</f>
        <v>0.004200397038</v>
      </c>
      <c r="G3065" s="13">
        <f t="array" ref="G3065">Comuni!$E3065/XLOOKUP(B3065,Ripartizione_Geografica!$C$2:$C$21,Ripartizione_Geografica!$D$2:$D$21)*100</f>
        <v>0.05140134566</v>
      </c>
      <c r="H3065" s="13" t="str">
        <f t="shared" si="1"/>
        <v/>
      </c>
      <c r="I3065" s="13" t="str">
        <f t="array" ref="I3065">XLOOKUP(B3065,Ripartizione_Geografica!$C$2:$C$21,Ripartizione_Geografica!$B$2:$B$21)</f>
        <v>Nord-est</v>
      </c>
    </row>
    <row r="3066" ht="14.25" customHeight="1">
      <c r="A3066" s="13" t="s">
        <v>3131</v>
      </c>
      <c r="B3066" s="13" t="s">
        <v>13</v>
      </c>
      <c r="C3066" s="13" t="str">
        <f t="array" ref="C3066">XLOOKUP(D3066,Province!$B$2:$B$108,Province!$A$2:$A$108)</f>
        <v>Verona</v>
      </c>
      <c r="D3066" s="13" t="s">
        <v>3117</v>
      </c>
      <c r="E3066" s="13">
        <v>19483.0</v>
      </c>
      <c r="F3066" s="13">
        <f>(Comuni!$E3066/$E$7910)*100</f>
        <v>0.03278699339</v>
      </c>
      <c r="G3066" s="13">
        <f t="array" ref="G3066">Comuni!$E3066/XLOOKUP(B3066,Ripartizione_Geografica!$C$2:$C$21,Ripartizione_Geografica!$D$2:$D$21)*100</f>
        <v>0.4012229237</v>
      </c>
      <c r="H3066" s="13" t="str">
        <f t="shared" si="1"/>
        <v/>
      </c>
      <c r="I3066" s="13" t="str">
        <f t="array" ref="I3066">XLOOKUP(B3066,Ripartizione_Geografica!$C$2:$C$21,Ripartizione_Geografica!$B$2:$B$21)</f>
        <v>Nord-est</v>
      </c>
    </row>
    <row r="3067" ht="14.25" customHeight="1">
      <c r="A3067" s="13" t="s">
        <v>3132</v>
      </c>
      <c r="B3067" s="13" t="s">
        <v>13</v>
      </c>
      <c r="C3067" s="13" t="str">
        <f t="array" ref="C3067">XLOOKUP(D3067,Province!$B$2:$B$108,Province!$A$2:$A$108)</f>
        <v>Verona</v>
      </c>
      <c r="D3067" s="13" t="s">
        <v>3117</v>
      </c>
      <c r="E3067" s="13">
        <v>6867.0</v>
      </c>
      <c r="F3067" s="13">
        <f>(Comuni!$E3067/$E$7910)*100</f>
        <v>0.01155614041</v>
      </c>
      <c r="G3067" s="13">
        <f t="array" ref="G3067">Comuni!$E3067/XLOOKUP(B3067,Ripartizione_Geografica!$C$2:$C$21,Ripartizione_Geografica!$D$2:$D$21)*100</f>
        <v>0.141415481</v>
      </c>
      <c r="H3067" s="13" t="str">
        <f t="shared" si="1"/>
        <v/>
      </c>
      <c r="I3067" s="13" t="str">
        <f t="array" ref="I3067">XLOOKUP(B3067,Ripartizione_Geografica!$C$2:$C$21,Ripartizione_Geografica!$B$2:$B$21)</f>
        <v>Nord-est</v>
      </c>
    </row>
    <row r="3068" ht="14.25" customHeight="1">
      <c r="A3068" s="13" t="s">
        <v>3133</v>
      </c>
      <c r="B3068" s="13" t="s">
        <v>13</v>
      </c>
      <c r="C3068" s="13" t="str">
        <f t="array" ref="C3068">XLOOKUP(D3068,Province!$B$2:$B$108,Province!$A$2:$A$108)</f>
        <v>Verona</v>
      </c>
      <c r="D3068" s="13" t="s">
        <v>3117</v>
      </c>
      <c r="E3068" s="13">
        <v>7374.0</v>
      </c>
      <c r="F3068" s="13">
        <f>(Comuni!$E3068/$E$7910)*100</f>
        <v>0.01240934606</v>
      </c>
      <c r="G3068" s="13">
        <f t="array" ref="G3068">Comuni!$E3068/XLOOKUP(B3068,Ripartizione_Geografica!$C$2:$C$21,Ripartizione_Geografica!$D$2:$D$21)*100</f>
        <v>0.1518563794</v>
      </c>
      <c r="H3068" s="13" t="str">
        <f t="shared" si="1"/>
        <v/>
      </c>
      <c r="I3068" s="13" t="str">
        <f t="array" ref="I3068">XLOOKUP(B3068,Ripartizione_Geografica!$C$2:$C$21,Ripartizione_Geografica!$B$2:$B$21)</f>
        <v>Nord-est</v>
      </c>
    </row>
    <row r="3069" ht="14.25" customHeight="1">
      <c r="A3069" s="13" t="s">
        <v>3134</v>
      </c>
      <c r="B3069" s="13" t="s">
        <v>13</v>
      </c>
      <c r="C3069" s="13" t="str">
        <f t="array" ref="C3069">XLOOKUP(D3069,Province!$B$2:$B$108,Province!$A$2:$A$108)</f>
        <v>Verona</v>
      </c>
      <c r="D3069" s="13" t="s">
        <v>3117</v>
      </c>
      <c r="E3069" s="13">
        <v>8065.0</v>
      </c>
      <c r="F3069" s="13">
        <f>(Comuni!$E3069/$E$7910)*100</f>
        <v>0.01357219636</v>
      </c>
      <c r="G3069" s="13">
        <f t="array" ref="G3069">Comuni!$E3069/XLOOKUP(B3069,Ripartizione_Geografica!$C$2:$C$21,Ripartizione_Geografica!$D$2:$D$21)*100</f>
        <v>0.1660864795</v>
      </c>
      <c r="H3069" s="13" t="str">
        <f t="shared" si="1"/>
        <v/>
      </c>
      <c r="I3069" s="13" t="str">
        <f t="array" ref="I3069">XLOOKUP(B3069,Ripartizione_Geografica!$C$2:$C$21,Ripartizione_Geografica!$B$2:$B$21)</f>
        <v>Nord-est</v>
      </c>
    </row>
    <row r="3070" ht="14.25" customHeight="1">
      <c r="A3070" s="13" t="s">
        <v>3135</v>
      </c>
      <c r="B3070" s="13" t="s">
        <v>13</v>
      </c>
      <c r="C3070" s="13" t="str">
        <f t="array" ref="C3070">XLOOKUP(D3070,Province!$B$2:$B$108,Province!$A$2:$A$108)</f>
        <v>Verona</v>
      </c>
      <c r="D3070" s="13" t="s">
        <v>3117</v>
      </c>
      <c r="E3070" s="13">
        <v>5939.0</v>
      </c>
      <c r="F3070" s="13">
        <f>(Comuni!$E3070/$E$7910)*100</f>
        <v>0.009994454332</v>
      </c>
      <c r="G3070" s="13">
        <f t="array" ref="G3070">Comuni!$E3070/XLOOKUP(B3070,Ripartizione_Geografica!$C$2:$C$21,Ripartizione_Geografica!$D$2:$D$21)*100</f>
        <v>0.1223047243</v>
      </c>
      <c r="H3070" s="13" t="str">
        <f t="shared" si="1"/>
        <v/>
      </c>
      <c r="I3070" s="13" t="str">
        <f t="array" ref="I3070">XLOOKUP(B3070,Ripartizione_Geografica!$C$2:$C$21,Ripartizione_Geografica!$B$2:$B$21)</f>
        <v>Nord-est</v>
      </c>
    </row>
    <row r="3071" ht="14.25" customHeight="1">
      <c r="A3071" s="13" t="s">
        <v>3136</v>
      </c>
      <c r="B3071" s="13" t="s">
        <v>13</v>
      </c>
      <c r="C3071" s="13" t="str">
        <f t="array" ref="C3071">XLOOKUP(D3071,Province!$B$2:$B$108,Province!$A$2:$A$108)</f>
        <v>Verona</v>
      </c>
      <c r="D3071" s="13" t="s">
        <v>3117</v>
      </c>
      <c r="E3071" s="13">
        <v>3930.0</v>
      </c>
      <c r="F3071" s="13">
        <f>(Comuni!$E3071/$E$7910)*100</f>
        <v>0.006613605914</v>
      </c>
      <c r="G3071" s="13">
        <f t="array" ref="G3071">Comuni!$E3071/XLOOKUP(B3071,Ripartizione_Geografica!$C$2:$C$21,Ripartizione_Geografica!$D$2:$D$21)*100</f>
        <v>0.08093240723</v>
      </c>
      <c r="H3071" s="13" t="str">
        <f t="shared" si="1"/>
        <v/>
      </c>
      <c r="I3071" s="13" t="str">
        <f t="array" ref="I3071">XLOOKUP(B3071,Ripartizione_Geografica!$C$2:$C$21,Ripartizione_Geografica!$B$2:$B$21)</f>
        <v>Nord-est</v>
      </c>
    </row>
    <row r="3072" ht="14.25" customHeight="1">
      <c r="A3072" s="13" t="s">
        <v>3137</v>
      </c>
      <c r="B3072" s="13" t="s">
        <v>13</v>
      </c>
      <c r="C3072" s="13" t="str">
        <f t="array" ref="C3072">XLOOKUP(D3072,Province!$B$2:$B$108,Province!$A$2:$A$108)</f>
        <v>Verona</v>
      </c>
      <c r="D3072" s="13" t="s">
        <v>3117</v>
      </c>
      <c r="E3072" s="13">
        <v>11739.0</v>
      </c>
      <c r="F3072" s="13">
        <f>(Comuni!$E3072/$E$7910)*100</f>
        <v>0.01975499232</v>
      </c>
      <c r="G3072" s="13">
        <f t="array" ref="G3072">Comuni!$E3072/XLOOKUP(B3072,Ripartizione_Geografica!$C$2:$C$21,Ripartizione_Geografica!$D$2:$D$21)*100</f>
        <v>0.2417469538</v>
      </c>
      <c r="H3072" s="13" t="str">
        <f t="shared" si="1"/>
        <v/>
      </c>
      <c r="I3072" s="13" t="str">
        <f t="array" ref="I3072">XLOOKUP(B3072,Ripartizione_Geografica!$C$2:$C$21,Ripartizione_Geografica!$B$2:$B$21)</f>
        <v>Nord-est</v>
      </c>
    </row>
    <row r="3073" ht="14.25" customHeight="1">
      <c r="A3073" s="13" t="s">
        <v>3138</v>
      </c>
      <c r="B3073" s="13" t="s">
        <v>13</v>
      </c>
      <c r="C3073" s="13" t="str">
        <f t="array" ref="C3073">XLOOKUP(D3073,Province!$B$2:$B$108,Province!$A$2:$A$108)</f>
        <v>Verona</v>
      </c>
      <c r="D3073" s="13" t="s">
        <v>3117</v>
      </c>
      <c r="E3073" s="13">
        <v>12199.0</v>
      </c>
      <c r="F3073" s="13">
        <f>(Comuni!$E3073/$E$7910)*100</f>
        <v>0.02052910396</v>
      </c>
      <c r="G3073" s="13">
        <f t="array" ref="G3073">Comuni!$E3073/XLOOKUP(B3073,Ripartizione_Geografica!$C$2:$C$21,Ripartizione_Geografica!$D$2:$D$21)*100</f>
        <v>0.2512199582</v>
      </c>
      <c r="H3073" s="13" t="str">
        <f t="shared" si="1"/>
        <v/>
      </c>
      <c r="I3073" s="13" t="str">
        <f t="array" ref="I3073">XLOOKUP(B3073,Ripartizione_Geografica!$C$2:$C$21,Ripartizione_Geografica!$B$2:$B$21)</f>
        <v>Nord-est</v>
      </c>
    </row>
    <row r="3074" ht="14.25" customHeight="1">
      <c r="A3074" s="13" t="s">
        <v>3139</v>
      </c>
      <c r="B3074" s="13" t="s">
        <v>13</v>
      </c>
      <c r="C3074" s="13" t="str">
        <f t="array" ref="C3074">XLOOKUP(D3074,Province!$B$2:$B$108,Province!$A$2:$A$108)</f>
        <v>Verona</v>
      </c>
      <c r="D3074" s="13" t="s">
        <v>3117</v>
      </c>
      <c r="E3074" s="13">
        <v>5471.0</v>
      </c>
      <c r="F3074" s="13">
        <f>(Comuni!$E3074/$E$7910)*100</f>
        <v>0.009206879887</v>
      </c>
      <c r="G3074" s="13">
        <f t="array" ref="G3074">Comuni!$E3074/XLOOKUP(B3074,Ripartizione_Geografica!$C$2:$C$21,Ripartizione_Geografica!$D$2:$D$21)*100</f>
        <v>0.112666972</v>
      </c>
      <c r="H3074" s="13" t="str">
        <f t="shared" si="1"/>
        <v/>
      </c>
      <c r="I3074" s="13" t="str">
        <f t="array" ref="I3074">XLOOKUP(B3074,Ripartizione_Geografica!$C$2:$C$21,Ripartizione_Geografica!$B$2:$B$21)</f>
        <v>Nord-est</v>
      </c>
    </row>
    <row r="3075" ht="14.25" customHeight="1">
      <c r="A3075" s="13" t="s">
        <v>3140</v>
      </c>
      <c r="B3075" s="13" t="s">
        <v>13</v>
      </c>
      <c r="C3075" s="13" t="str">
        <f t="array" ref="C3075">XLOOKUP(D3075,Province!$B$2:$B$108,Province!$A$2:$A$108)</f>
        <v>Verona</v>
      </c>
      <c r="D3075" s="13" t="s">
        <v>3117</v>
      </c>
      <c r="E3075" s="13">
        <v>1555.0</v>
      </c>
      <c r="F3075" s="13">
        <f>(Comuni!$E3075/$E$7910)*100</f>
        <v>0.002616833892</v>
      </c>
      <c r="G3075" s="13">
        <f t="array" ref="G3075">Comuni!$E3075/XLOOKUP(B3075,Ripartizione_Geografica!$C$2:$C$21,Ripartizione_Geografica!$D$2:$D$21)*100</f>
        <v>0.0320228736</v>
      </c>
      <c r="H3075" s="13" t="str">
        <f t="shared" si="1"/>
        <v/>
      </c>
      <c r="I3075" s="13" t="str">
        <f t="array" ref="I3075">XLOOKUP(B3075,Ripartizione_Geografica!$C$2:$C$21,Ripartizione_Geografica!$B$2:$B$21)</f>
        <v>Nord-est</v>
      </c>
    </row>
    <row r="3076" ht="14.25" customHeight="1">
      <c r="A3076" s="13" t="s">
        <v>3141</v>
      </c>
      <c r="B3076" s="13" t="s">
        <v>13</v>
      </c>
      <c r="C3076" s="13" t="str">
        <f t="array" ref="C3076">XLOOKUP(D3076,Province!$B$2:$B$108,Province!$A$2:$A$108)</f>
        <v>Verona</v>
      </c>
      <c r="D3076" s="13" t="s">
        <v>3117</v>
      </c>
      <c r="E3076" s="13">
        <v>16251.0</v>
      </c>
      <c r="F3076" s="13">
        <f>(Comuni!$E3076/$E$7910)*100</f>
        <v>0.02734801774</v>
      </c>
      <c r="G3076" s="13">
        <f t="array" ref="G3076">Comuni!$E3076/XLOOKUP(B3076,Ripartizione_Geografica!$C$2:$C$21,Ripartizione_Geografica!$D$2:$D$21)*100</f>
        <v>0.334664771</v>
      </c>
      <c r="H3076" s="13" t="str">
        <f t="shared" si="1"/>
        <v/>
      </c>
      <c r="I3076" s="13" t="str">
        <f t="array" ref="I3076">XLOOKUP(B3076,Ripartizione_Geografica!$C$2:$C$21,Ripartizione_Geografica!$B$2:$B$21)</f>
        <v>Nord-est</v>
      </c>
    </row>
    <row r="3077" ht="14.25" customHeight="1">
      <c r="A3077" s="13" t="s">
        <v>3142</v>
      </c>
      <c r="B3077" s="13" t="s">
        <v>13</v>
      </c>
      <c r="C3077" s="13" t="str">
        <f t="array" ref="C3077">XLOOKUP(D3077,Province!$B$2:$B$108,Province!$A$2:$A$108)</f>
        <v>Verona</v>
      </c>
      <c r="D3077" s="13" t="s">
        <v>3117</v>
      </c>
      <c r="E3077" s="13">
        <v>2434.0</v>
      </c>
      <c r="F3077" s="13">
        <f>(Comuni!$E3077/$E$7910)*100</f>
        <v>0.004096060253</v>
      </c>
      <c r="G3077" s="13">
        <f t="array" ref="G3077">Comuni!$E3077/XLOOKUP(B3077,Ripartizione_Geografica!$C$2:$C$21,Ripartizione_Geografica!$D$2:$D$21)*100</f>
        <v>0.05012454941</v>
      </c>
      <c r="H3077" s="13" t="str">
        <f t="shared" si="1"/>
        <v/>
      </c>
      <c r="I3077" s="13" t="str">
        <f t="array" ref="I3077">XLOOKUP(B3077,Ripartizione_Geografica!$C$2:$C$21,Ripartizione_Geografica!$B$2:$B$21)</f>
        <v>Nord-est</v>
      </c>
    </row>
    <row r="3078" ht="14.25" customHeight="1">
      <c r="A3078" s="13" t="s">
        <v>3143</v>
      </c>
      <c r="B3078" s="13" t="s">
        <v>13</v>
      </c>
      <c r="C3078" s="13" t="str">
        <f t="array" ref="C3078">XLOOKUP(D3078,Province!$B$2:$B$108,Province!$A$2:$A$108)</f>
        <v>Verona</v>
      </c>
      <c r="D3078" s="13" t="s">
        <v>3117</v>
      </c>
      <c r="E3078" s="13">
        <v>8607.0</v>
      </c>
      <c r="F3078" s="13">
        <f>(Comuni!$E3078/$E$7910)*100</f>
        <v>0.01448430181</v>
      </c>
      <c r="G3078" s="13">
        <f t="array" ref="G3078">Comuni!$E3078/XLOOKUP(B3078,Ripartizione_Geografica!$C$2:$C$21,Ripartizione_Geografica!$D$2:$D$21)*100</f>
        <v>0.1772481499</v>
      </c>
      <c r="H3078" s="13" t="str">
        <f t="shared" si="1"/>
        <v/>
      </c>
      <c r="I3078" s="13" t="str">
        <f t="array" ref="I3078">XLOOKUP(B3078,Ripartizione_Geografica!$C$2:$C$21,Ripartizione_Geografica!$B$2:$B$21)</f>
        <v>Nord-est</v>
      </c>
    </row>
    <row r="3079" ht="14.25" customHeight="1">
      <c r="A3079" s="13" t="s">
        <v>3144</v>
      </c>
      <c r="B3079" s="13" t="s">
        <v>13</v>
      </c>
      <c r="C3079" s="13" t="str">
        <f t="array" ref="C3079">XLOOKUP(D3079,Province!$B$2:$B$108,Province!$A$2:$A$108)</f>
        <v>Verona</v>
      </c>
      <c r="D3079" s="13" t="s">
        <v>3117</v>
      </c>
      <c r="E3079" s="13">
        <v>8141.0</v>
      </c>
      <c r="F3079" s="13">
        <f>(Comuni!$E3079/$E$7910)*100</f>
        <v>0.01370009307</v>
      </c>
      <c r="G3079" s="13">
        <f t="array" ref="G3079">Comuni!$E3079/XLOOKUP(B3079,Ripartizione_Geografica!$C$2:$C$21,Ripartizione_Geografica!$D$2:$D$21)*100</f>
        <v>0.1676515845</v>
      </c>
      <c r="H3079" s="13" t="str">
        <f t="shared" si="1"/>
        <v/>
      </c>
      <c r="I3079" s="13" t="str">
        <f t="array" ref="I3079">XLOOKUP(B3079,Ripartizione_Geografica!$C$2:$C$21,Ripartizione_Geografica!$B$2:$B$21)</f>
        <v>Nord-est</v>
      </c>
    </row>
    <row r="3080" ht="14.25" customHeight="1">
      <c r="A3080" s="13" t="s">
        <v>3145</v>
      </c>
      <c r="B3080" s="13" t="s">
        <v>13</v>
      </c>
      <c r="C3080" s="13" t="str">
        <f t="array" ref="C3080">XLOOKUP(D3080,Province!$B$2:$B$108,Province!$A$2:$A$108)</f>
        <v>Verona</v>
      </c>
      <c r="D3080" s="13" t="s">
        <v>3117</v>
      </c>
      <c r="E3080" s="13">
        <v>1078.0</v>
      </c>
      <c r="F3080" s="13">
        <f>(Comuni!$E3080/$E$7910)*100</f>
        <v>0.001814113785</v>
      </c>
      <c r="G3080" s="13">
        <f t="array" ref="G3080">Comuni!$E3080/XLOOKUP(B3080,Ripartizione_Geografica!$C$2:$C$21,Ripartizione_Geografica!$D$2:$D$21)*100</f>
        <v>0.0221997799</v>
      </c>
      <c r="H3080" s="13" t="str">
        <f t="shared" si="1"/>
        <v/>
      </c>
      <c r="I3080" s="13" t="str">
        <f t="array" ref="I3080">XLOOKUP(B3080,Ripartizione_Geografica!$C$2:$C$21,Ripartizione_Geografica!$B$2:$B$21)</f>
        <v>Nord-est</v>
      </c>
    </row>
    <row r="3081" ht="14.25" customHeight="1">
      <c r="A3081" s="13" t="s">
        <v>3146</v>
      </c>
      <c r="B3081" s="13" t="s">
        <v>13</v>
      </c>
      <c r="C3081" s="13" t="str">
        <f t="array" ref="C3081">XLOOKUP(D3081,Province!$B$2:$B$108,Province!$A$2:$A$108)</f>
        <v>Verona</v>
      </c>
      <c r="D3081" s="13" t="s">
        <v>3117</v>
      </c>
      <c r="E3081" s="13">
        <v>3586.0</v>
      </c>
      <c r="F3081" s="13">
        <f>(Comuni!$E3081/$E$7910)*100</f>
        <v>0.00603470504</v>
      </c>
      <c r="G3081" s="13">
        <f t="array" ref="G3081">Comuni!$E3081/XLOOKUP(B3081,Ripartizione_Geografica!$C$2:$C$21,Ripartizione_Geografica!$D$2:$D$21)*100</f>
        <v>0.07384824741</v>
      </c>
      <c r="H3081" s="13" t="str">
        <f t="shared" si="1"/>
        <v/>
      </c>
      <c r="I3081" s="13" t="str">
        <f t="array" ref="I3081">XLOOKUP(B3081,Ripartizione_Geografica!$C$2:$C$21,Ripartizione_Geografica!$B$2:$B$21)</f>
        <v>Nord-est</v>
      </c>
    </row>
    <row r="3082" ht="14.25" customHeight="1">
      <c r="A3082" s="13" t="s">
        <v>3147</v>
      </c>
      <c r="B3082" s="13" t="s">
        <v>13</v>
      </c>
      <c r="C3082" s="13" t="str">
        <f t="array" ref="C3082">XLOOKUP(D3082,Province!$B$2:$B$108,Province!$A$2:$A$108)</f>
        <v>Verona</v>
      </c>
      <c r="D3082" s="13" t="s">
        <v>3117</v>
      </c>
      <c r="E3082" s="13">
        <v>2573.0</v>
      </c>
      <c r="F3082" s="13">
        <f>(Comuni!$E3082/$E$7910)*100</f>
        <v>0.004329976595</v>
      </c>
      <c r="G3082" s="13">
        <f t="array" ref="G3082">Comuni!$E3082/XLOOKUP(B3082,Ripartizione_Geografica!$C$2:$C$21,Ripartizione_Geografica!$D$2:$D$21)*100</f>
        <v>0.05298704422</v>
      </c>
      <c r="H3082" s="13" t="str">
        <f t="shared" si="1"/>
        <v/>
      </c>
      <c r="I3082" s="13" t="str">
        <f t="array" ref="I3082">XLOOKUP(B3082,Ripartizione_Geografica!$C$2:$C$21,Ripartizione_Geografica!$B$2:$B$21)</f>
        <v>Nord-est</v>
      </c>
    </row>
    <row r="3083" ht="14.25" customHeight="1">
      <c r="A3083" s="13" t="s">
        <v>3148</v>
      </c>
      <c r="B3083" s="13" t="s">
        <v>13</v>
      </c>
      <c r="C3083" s="13" t="str">
        <f t="array" ref="C3083">XLOOKUP(D3083,Province!$B$2:$B$108,Province!$A$2:$A$108)</f>
        <v>Verona</v>
      </c>
      <c r="D3083" s="13" t="s">
        <v>3117</v>
      </c>
      <c r="E3083" s="13">
        <v>1841.0</v>
      </c>
      <c r="F3083" s="13">
        <f>(Comuni!$E3083/$E$7910)*100</f>
        <v>0.003098129386</v>
      </c>
      <c r="G3083" s="13">
        <f t="array" ref="G3083">Comuni!$E3083/XLOOKUP(B3083,Ripartizione_Geografica!$C$2:$C$21,Ripartizione_Geografica!$D$2:$D$21)*100</f>
        <v>0.03791261112</v>
      </c>
      <c r="H3083" s="13" t="str">
        <f t="shared" si="1"/>
        <v/>
      </c>
      <c r="I3083" s="13" t="str">
        <f t="array" ref="I3083">XLOOKUP(B3083,Ripartizione_Geografica!$C$2:$C$21,Ripartizione_Geografica!$B$2:$B$21)</f>
        <v>Nord-est</v>
      </c>
    </row>
    <row r="3084" ht="14.25" customHeight="1">
      <c r="A3084" s="13" t="s">
        <v>3149</v>
      </c>
      <c r="B3084" s="13" t="s">
        <v>13</v>
      </c>
      <c r="C3084" s="13" t="str">
        <f t="array" ref="C3084">XLOOKUP(D3084,Province!$B$2:$B$108,Province!$A$2:$A$108)</f>
        <v>Verona</v>
      </c>
      <c r="D3084" s="13" t="s">
        <v>3117</v>
      </c>
      <c r="E3084" s="13">
        <v>767.0</v>
      </c>
      <c r="F3084" s="13">
        <f>(Comuni!$E3084/$E$7910)*100</f>
        <v>0.001290747007</v>
      </c>
      <c r="G3084" s="13">
        <f t="array" ref="G3084">Comuni!$E3084/XLOOKUP(B3084,Ripartizione_Geografica!$C$2:$C$21,Ripartizione_Geografica!$D$2:$D$21)*100</f>
        <v>0.01579520518</v>
      </c>
      <c r="H3084" s="13" t="str">
        <f t="shared" si="1"/>
        <v/>
      </c>
      <c r="I3084" s="13" t="str">
        <f t="array" ref="I3084">XLOOKUP(B3084,Ripartizione_Geografica!$C$2:$C$21,Ripartizione_Geografica!$B$2:$B$21)</f>
        <v>Nord-est</v>
      </c>
    </row>
    <row r="3085" ht="14.25" customHeight="1">
      <c r="A3085" s="13" t="s">
        <v>3150</v>
      </c>
      <c r="B3085" s="13" t="s">
        <v>13</v>
      </c>
      <c r="C3085" s="13" t="str">
        <f t="array" ref="C3085">XLOOKUP(D3085,Province!$B$2:$B$108,Province!$A$2:$A$108)</f>
        <v>Verona</v>
      </c>
      <c r="D3085" s="13" t="s">
        <v>3117</v>
      </c>
      <c r="E3085" s="13">
        <v>221.0</v>
      </c>
      <c r="F3085" s="13">
        <f>(Comuni!$E3085/$E$7910)*100</f>
        <v>0.0003719101544</v>
      </c>
      <c r="G3085" s="13">
        <f t="array" ref="G3085">Comuni!$E3085/XLOOKUP(B3085,Ripartizione_Geografica!$C$2:$C$21,Ripartizione_Geografica!$D$2:$D$21)*100</f>
        <v>0.004551160814</v>
      </c>
      <c r="H3085" s="13" t="str">
        <f t="shared" si="1"/>
        <v/>
      </c>
      <c r="I3085" s="13" t="str">
        <f t="array" ref="I3085">XLOOKUP(B3085,Ripartizione_Geografica!$C$2:$C$21,Ripartizione_Geografica!$B$2:$B$21)</f>
        <v>Nord-est</v>
      </c>
    </row>
    <row r="3086" ht="14.25" customHeight="1">
      <c r="A3086" s="13" t="s">
        <v>3151</v>
      </c>
      <c r="B3086" s="13" t="s">
        <v>13</v>
      </c>
      <c r="C3086" s="13" t="str">
        <f t="array" ref="C3086">XLOOKUP(D3086,Province!$B$2:$B$108,Province!$A$2:$A$108)</f>
        <v>Verona</v>
      </c>
      <c r="D3086" s="13" t="s">
        <v>3117</v>
      </c>
      <c r="E3086" s="13">
        <v>4151.0</v>
      </c>
      <c r="F3086" s="13">
        <f>(Comuni!$E3086/$E$7910)*100</f>
        <v>0.006985516068</v>
      </c>
      <c r="G3086" s="13">
        <f t="array" ref="G3086">Comuni!$E3086/XLOOKUP(B3086,Ripartizione_Geografica!$C$2:$C$21,Ripartizione_Geografica!$D$2:$D$21)*100</f>
        <v>0.08548356804</v>
      </c>
      <c r="H3086" s="13" t="str">
        <f t="shared" si="1"/>
        <v/>
      </c>
      <c r="I3086" s="13" t="str">
        <f t="array" ref="I3086">XLOOKUP(B3086,Ripartizione_Geografica!$C$2:$C$21,Ripartizione_Geografica!$B$2:$B$21)</f>
        <v>Nord-est</v>
      </c>
    </row>
    <row r="3087" ht="14.25" customHeight="1">
      <c r="A3087" s="13" t="s">
        <v>3152</v>
      </c>
      <c r="B3087" s="13" t="s">
        <v>13</v>
      </c>
      <c r="C3087" s="13" t="str">
        <f t="array" ref="C3087">XLOOKUP(D3087,Province!$B$2:$B$108,Province!$A$2:$A$108)</f>
        <v>Verona</v>
      </c>
      <c r="D3087" s="13" t="s">
        <v>3117</v>
      </c>
      <c r="E3087" s="13">
        <v>3978.0</v>
      </c>
      <c r="F3087" s="13">
        <f>(Comuni!$E3087/$E$7910)*100</f>
        <v>0.00669438278</v>
      </c>
      <c r="G3087" s="13">
        <f t="array" ref="G3087">Comuni!$E3087/XLOOKUP(B3087,Ripartizione_Geografica!$C$2:$C$21,Ripartizione_Geografica!$D$2:$D$21)*100</f>
        <v>0.08192089465</v>
      </c>
      <c r="H3087" s="13" t="str">
        <f t="shared" si="1"/>
        <v/>
      </c>
      <c r="I3087" s="13" t="str">
        <f t="array" ref="I3087">XLOOKUP(B3087,Ripartizione_Geografica!$C$2:$C$21,Ripartizione_Geografica!$B$2:$B$21)</f>
        <v>Nord-est</v>
      </c>
    </row>
    <row r="3088" ht="14.25" customHeight="1">
      <c r="A3088" s="13" t="s">
        <v>3153</v>
      </c>
      <c r="B3088" s="13" t="s">
        <v>13</v>
      </c>
      <c r="C3088" s="13" t="str">
        <f t="array" ref="C3088">XLOOKUP(D3088,Province!$B$2:$B$108,Province!$A$2:$A$108)</f>
        <v>Verona</v>
      </c>
      <c r="D3088" s="13" t="s">
        <v>3117</v>
      </c>
      <c r="E3088" s="13">
        <v>5477.0</v>
      </c>
      <c r="F3088" s="13">
        <f>(Comuni!$E3088/$E$7910)*100</f>
        <v>0.009216976995</v>
      </c>
      <c r="G3088" s="13">
        <f t="array" ref="G3088">Comuni!$E3088/XLOOKUP(B3088,Ripartizione_Geografica!$C$2:$C$21,Ripartizione_Geografica!$D$2:$D$21)*100</f>
        <v>0.1127905329</v>
      </c>
      <c r="H3088" s="13" t="str">
        <f t="shared" si="1"/>
        <v/>
      </c>
      <c r="I3088" s="13" t="str">
        <f t="array" ref="I3088">XLOOKUP(B3088,Ripartizione_Geografica!$C$2:$C$21,Ripartizione_Geografica!$B$2:$B$21)</f>
        <v>Nord-est</v>
      </c>
    </row>
    <row r="3089" ht="14.25" customHeight="1">
      <c r="A3089" s="13" t="s">
        <v>3154</v>
      </c>
      <c r="B3089" s="13" t="s">
        <v>13</v>
      </c>
      <c r="C3089" s="13" t="str">
        <f t="array" ref="C3089">XLOOKUP(D3089,Province!$B$2:$B$108,Province!$A$2:$A$108)</f>
        <v>Verona</v>
      </c>
      <c r="D3089" s="13" t="s">
        <v>3117</v>
      </c>
      <c r="E3089" s="13">
        <v>10827.0</v>
      </c>
      <c r="F3089" s="13">
        <f>(Comuni!$E3089/$E$7910)*100</f>
        <v>0.01822023187</v>
      </c>
      <c r="G3089" s="13">
        <f t="array" ref="G3089">Comuni!$E3089/XLOOKUP(B3089,Ripartizione_Geografica!$C$2:$C$21,Ripartizione_Geografica!$D$2:$D$21)*100</f>
        <v>0.2229656929</v>
      </c>
      <c r="H3089" s="13" t="str">
        <f t="shared" si="1"/>
        <v/>
      </c>
      <c r="I3089" s="13" t="str">
        <f t="array" ref="I3089">XLOOKUP(B3089,Ripartizione_Geografica!$C$2:$C$21,Ripartizione_Geografica!$B$2:$B$21)</f>
        <v>Nord-est</v>
      </c>
    </row>
    <row r="3090" ht="14.25" customHeight="1">
      <c r="A3090" s="13" t="s">
        <v>3155</v>
      </c>
      <c r="B3090" s="13" t="s">
        <v>13</v>
      </c>
      <c r="C3090" s="13" t="str">
        <f t="array" ref="C3090">XLOOKUP(D3090,Province!$B$2:$B$108,Province!$A$2:$A$108)</f>
        <v>Verona</v>
      </c>
      <c r="D3090" s="13" t="s">
        <v>3117</v>
      </c>
      <c r="E3090" s="13">
        <v>5302.0</v>
      </c>
      <c r="F3090" s="13">
        <f>(Comuni!$E3090/$E$7910)*100</f>
        <v>0.008922478004</v>
      </c>
      <c r="G3090" s="13">
        <f t="array" ref="G3090">Comuni!$E3090/XLOOKUP(B3090,Ripartizione_Geografica!$C$2:$C$21,Ripartizione_Geografica!$D$2:$D$21)*100</f>
        <v>0.1091866726</v>
      </c>
      <c r="H3090" s="13" t="str">
        <f t="shared" si="1"/>
        <v/>
      </c>
      <c r="I3090" s="13" t="str">
        <f t="array" ref="I3090">XLOOKUP(B3090,Ripartizione_Geografica!$C$2:$C$21,Ripartizione_Geografica!$B$2:$B$21)</f>
        <v>Nord-est</v>
      </c>
    </row>
    <row r="3091" ht="14.25" customHeight="1">
      <c r="A3091" s="13" t="s">
        <v>3156</v>
      </c>
      <c r="B3091" s="13" t="s">
        <v>13</v>
      </c>
      <c r="C3091" s="13" t="str">
        <f t="array" ref="C3091">XLOOKUP(D3091,Province!$B$2:$B$108,Province!$A$2:$A$108)</f>
        <v>Verona</v>
      </c>
      <c r="D3091" s="13" t="s">
        <v>3117</v>
      </c>
      <c r="E3091" s="13">
        <v>11457.0</v>
      </c>
      <c r="F3091" s="13">
        <f>(Comuni!$E3091/$E$7910)*100</f>
        <v>0.01928042823</v>
      </c>
      <c r="G3091" s="13">
        <f t="array" ref="G3091">Comuni!$E3091/XLOOKUP(B3091,Ripartizione_Geografica!$C$2:$C$21,Ripartizione_Geografica!$D$2:$D$21)*100</f>
        <v>0.2359395902</v>
      </c>
      <c r="H3091" s="13" t="str">
        <f t="shared" si="1"/>
        <v/>
      </c>
      <c r="I3091" s="13" t="str">
        <f t="array" ref="I3091">XLOOKUP(B3091,Ripartizione_Geografica!$C$2:$C$21,Ripartizione_Geografica!$B$2:$B$21)</f>
        <v>Nord-est</v>
      </c>
    </row>
    <row r="3092" ht="14.25" customHeight="1">
      <c r="A3092" s="13" t="s">
        <v>3157</v>
      </c>
      <c r="B3092" s="13" t="s">
        <v>13</v>
      </c>
      <c r="C3092" s="13" t="str">
        <f t="array" ref="C3092">XLOOKUP(D3092,Province!$B$2:$B$108,Province!$A$2:$A$108)</f>
        <v>Verona</v>
      </c>
      <c r="D3092" s="13" t="s">
        <v>3117</v>
      </c>
      <c r="E3092" s="13">
        <v>3255.0</v>
      </c>
      <c r="F3092" s="13">
        <f>(Comuni!$E3092/$E$7910)*100</f>
        <v>0.005477681234</v>
      </c>
      <c r="G3092" s="13">
        <f t="array" ref="G3092">Comuni!$E3092/XLOOKUP(B3092,Ripartizione_Geografica!$C$2:$C$21,Ripartizione_Geografica!$D$2:$D$21)*100</f>
        <v>0.06703180294</v>
      </c>
      <c r="H3092" s="13" t="str">
        <f t="shared" si="1"/>
        <v/>
      </c>
      <c r="I3092" s="13" t="str">
        <f t="array" ref="I3092">XLOOKUP(B3092,Ripartizione_Geografica!$C$2:$C$21,Ripartizione_Geografica!$B$2:$B$21)</f>
        <v>Nord-est</v>
      </c>
    </row>
    <row r="3093" ht="14.25" customHeight="1">
      <c r="A3093" s="13" t="s">
        <v>3158</v>
      </c>
      <c r="B3093" s="13" t="s">
        <v>13</v>
      </c>
      <c r="C3093" s="13" t="str">
        <f t="array" ref="C3093">XLOOKUP(D3093,Province!$B$2:$B$108,Province!$A$2:$A$108)</f>
        <v>Verona</v>
      </c>
      <c r="D3093" s="13" t="s">
        <v>3117</v>
      </c>
      <c r="E3093" s="13">
        <v>8101.0</v>
      </c>
      <c r="F3093" s="13">
        <f>(Comuni!$E3093/$E$7910)*100</f>
        <v>0.01363277901</v>
      </c>
      <c r="G3093" s="13">
        <f t="array" ref="G3093">Comuni!$E3093/XLOOKUP(B3093,Ripartizione_Geografica!$C$2:$C$21,Ripartizione_Geografica!$D$2:$D$21)*100</f>
        <v>0.166827845</v>
      </c>
      <c r="H3093" s="13" t="str">
        <f t="shared" si="1"/>
        <v/>
      </c>
      <c r="I3093" s="13" t="str">
        <f t="array" ref="I3093">XLOOKUP(B3093,Ripartizione_Geografica!$C$2:$C$21,Ripartizione_Geografica!$B$2:$B$21)</f>
        <v>Nord-est</v>
      </c>
    </row>
    <row r="3094" ht="14.25" customHeight="1">
      <c r="A3094" s="13" t="s">
        <v>3159</v>
      </c>
      <c r="B3094" s="13" t="s">
        <v>13</v>
      </c>
      <c r="C3094" s="13" t="str">
        <f t="array" ref="C3094">XLOOKUP(D3094,Province!$B$2:$B$108,Province!$A$2:$A$108)</f>
        <v>Verona</v>
      </c>
      <c r="D3094" s="13" t="s">
        <v>3117</v>
      </c>
      <c r="E3094" s="13">
        <v>6695.0</v>
      </c>
      <c r="F3094" s="13">
        <f>(Comuni!$E3094/$E$7910)*100</f>
        <v>0.01126668997</v>
      </c>
      <c r="G3094" s="13">
        <f t="array" ref="G3094">Comuni!$E3094/XLOOKUP(B3094,Ripartizione_Geografica!$C$2:$C$21,Ripartizione_Geografica!$D$2:$D$21)*100</f>
        <v>0.1378734011</v>
      </c>
      <c r="H3094" s="13" t="str">
        <f t="shared" si="1"/>
        <v/>
      </c>
      <c r="I3094" s="13" t="str">
        <f t="array" ref="I3094">XLOOKUP(B3094,Ripartizione_Geografica!$C$2:$C$21,Ripartizione_Geografica!$B$2:$B$21)</f>
        <v>Nord-est</v>
      </c>
    </row>
    <row r="3095" ht="14.25" customHeight="1">
      <c r="A3095" s="13" t="s">
        <v>3160</v>
      </c>
      <c r="B3095" s="13" t="s">
        <v>13</v>
      </c>
      <c r="C3095" s="13" t="str">
        <f t="array" ref="C3095">XLOOKUP(D3095,Province!$B$2:$B$108,Province!$A$2:$A$108)</f>
        <v>Verona</v>
      </c>
      <c r="D3095" s="13" t="s">
        <v>3117</v>
      </c>
      <c r="E3095" s="13">
        <v>24992.0</v>
      </c>
      <c r="F3095" s="13">
        <f>(Comuni!$E3095/$E$7910)*100</f>
        <v>0.04205782163</v>
      </c>
      <c r="G3095" s="13">
        <f t="array" ref="G3095">Comuni!$E3095/XLOOKUP(B3095,Ripartizione_Geografica!$C$2:$C$21,Ripartizione_Geografica!$D$2:$D$21)*100</f>
        <v>0.5146724482</v>
      </c>
      <c r="H3095" s="13" t="str">
        <f t="shared" si="1"/>
        <v/>
      </c>
      <c r="I3095" s="13" t="str">
        <f t="array" ref="I3095">XLOOKUP(B3095,Ripartizione_Geografica!$C$2:$C$21,Ripartizione_Geografica!$B$2:$B$21)</f>
        <v>Nord-est</v>
      </c>
    </row>
    <row r="3096" ht="14.25" customHeight="1">
      <c r="A3096" s="13" t="s">
        <v>3161</v>
      </c>
      <c r="B3096" s="13" t="s">
        <v>13</v>
      </c>
      <c r="C3096" s="13" t="str">
        <f t="array" ref="C3096">XLOOKUP(D3096,Province!$B$2:$B$108,Province!$A$2:$A$108)</f>
        <v>Verona</v>
      </c>
      <c r="D3096" s="13" t="s">
        <v>3117</v>
      </c>
      <c r="E3096" s="13">
        <v>3685.0</v>
      </c>
      <c r="F3096" s="13">
        <f>(Comuni!$E3096/$E$7910)*100</f>
        <v>0.006201307326</v>
      </c>
      <c r="G3096" s="13">
        <f t="array" ref="G3096">Comuni!$E3096/XLOOKUP(B3096,Ripartizione_Geografica!$C$2:$C$21,Ripartizione_Geografica!$D$2:$D$21)*100</f>
        <v>0.07588700271</v>
      </c>
      <c r="H3096" s="13" t="str">
        <f t="shared" si="1"/>
        <v/>
      </c>
      <c r="I3096" s="13" t="str">
        <f t="array" ref="I3096">XLOOKUP(B3096,Ripartizione_Geografica!$C$2:$C$21,Ripartizione_Geografica!$B$2:$B$21)</f>
        <v>Nord-est</v>
      </c>
    </row>
    <row r="3097" ht="14.25" customHeight="1">
      <c r="A3097" s="13" t="s">
        <v>3162</v>
      </c>
      <c r="B3097" s="13" t="s">
        <v>13</v>
      </c>
      <c r="C3097" s="13" t="str">
        <f t="array" ref="C3097">XLOOKUP(D3097,Province!$B$2:$B$108,Province!$A$2:$A$108)</f>
        <v>Verona</v>
      </c>
      <c r="D3097" s="13" t="s">
        <v>3117</v>
      </c>
      <c r="E3097" s="13">
        <v>3083.0</v>
      </c>
      <c r="F3097" s="13">
        <f>(Comuni!$E3097/$E$7910)*100</f>
        <v>0.005188230797</v>
      </c>
      <c r="G3097" s="13">
        <f t="array" ref="G3097">Comuni!$E3097/XLOOKUP(B3097,Ripartizione_Geografica!$C$2:$C$21,Ripartizione_Geografica!$D$2:$D$21)*100</f>
        <v>0.06348972303</v>
      </c>
      <c r="H3097" s="13" t="str">
        <f t="shared" si="1"/>
        <v/>
      </c>
      <c r="I3097" s="13" t="str">
        <f t="array" ref="I3097">XLOOKUP(B3097,Ripartizione_Geografica!$C$2:$C$21,Ripartizione_Geografica!$B$2:$B$21)</f>
        <v>Nord-est</v>
      </c>
    </row>
    <row r="3098" ht="14.25" customHeight="1">
      <c r="A3098" s="13" t="s">
        <v>3163</v>
      </c>
      <c r="B3098" s="13" t="s">
        <v>13</v>
      </c>
      <c r="C3098" s="13" t="str">
        <f t="array" ref="C3098">XLOOKUP(D3098,Province!$B$2:$B$108,Province!$A$2:$A$108)</f>
        <v>Verona</v>
      </c>
      <c r="D3098" s="13" t="s">
        <v>3117</v>
      </c>
      <c r="E3098" s="13">
        <v>2463.0</v>
      </c>
      <c r="F3098" s="13">
        <f>(Comuni!$E3098/$E$7910)*100</f>
        <v>0.004144862943</v>
      </c>
      <c r="G3098" s="13">
        <f t="array" ref="G3098">Comuni!$E3098/XLOOKUP(B3098,Ripartizione_Geografica!$C$2:$C$21,Ripartizione_Geografica!$D$2:$D$21)*100</f>
        <v>0.05072176056</v>
      </c>
      <c r="H3098" s="13" t="str">
        <f t="shared" si="1"/>
        <v/>
      </c>
      <c r="I3098" s="13" t="str">
        <f t="array" ref="I3098">XLOOKUP(B3098,Ripartizione_Geografica!$C$2:$C$21,Ripartizione_Geografica!$B$2:$B$21)</f>
        <v>Nord-est</v>
      </c>
    </row>
    <row r="3099" ht="14.25" customHeight="1">
      <c r="A3099" s="13" t="s">
        <v>3164</v>
      </c>
      <c r="B3099" s="13" t="s">
        <v>13</v>
      </c>
      <c r="C3099" s="13" t="str">
        <f t="array" ref="C3099">XLOOKUP(D3099,Province!$B$2:$B$108,Province!$A$2:$A$108)</f>
        <v>Verona</v>
      </c>
      <c r="D3099" s="13" t="s">
        <v>3117</v>
      </c>
      <c r="E3099" s="13">
        <v>4667.0</v>
      </c>
      <c r="F3099" s="13">
        <f>(Comuni!$E3099/$E$7910)*100</f>
        <v>0.007853867379</v>
      </c>
      <c r="G3099" s="13">
        <f t="array" ref="G3099">Comuni!$E3099/XLOOKUP(B3099,Ripartizione_Geografica!$C$2:$C$21,Ripartizione_Geografica!$D$2:$D$21)*100</f>
        <v>0.09610980777</v>
      </c>
      <c r="H3099" s="13" t="str">
        <f t="shared" si="1"/>
        <v/>
      </c>
      <c r="I3099" s="13" t="str">
        <f t="array" ref="I3099">XLOOKUP(B3099,Ripartizione_Geografica!$C$2:$C$21,Ripartizione_Geografica!$B$2:$B$21)</f>
        <v>Nord-est</v>
      </c>
    </row>
    <row r="3100" ht="14.25" customHeight="1">
      <c r="A3100" s="13" t="s">
        <v>3165</v>
      </c>
      <c r="B3100" s="13" t="s">
        <v>13</v>
      </c>
      <c r="C3100" s="13" t="str">
        <f t="array" ref="C3100">XLOOKUP(D3100,Province!$B$2:$B$108,Province!$A$2:$A$108)</f>
        <v>Verona</v>
      </c>
      <c r="D3100" s="13" t="s">
        <v>3117</v>
      </c>
      <c r="E3100" s="13">
        <v>4462.0</v>
      </c>
      <c r="F3100" s="13">
        <f>(Comuni!$E3100/$E$7910)*100</f>
        <v>0.007508882847</v>
      </c>
      <c r="G3100" s="13">
        <f t="array" ref="G3100">Comuni!$E3100/XLOOKUP(B3100,Ripartizione_Geografica!$C$2:$C$21,Ripartizione_Geografica!$D$2:$D$21)*100</f>
        <v>0.09188814276</v>
      </c>
      <c r="H3100" s="13" t="str">
        <f t="shared" si="1"/>
        <v/>
      </c>
      <c r="I3100" s="13" t="str">
        <f t="array" ref="I3100">XLOOKUP(B3100,Ripartizione_Geografica!$C$2:$C$21,Ripartizione_Geografica!$B$2:$B$21)</f>
        <v>Nord-est</v>
      </c>
    </row>
    <row r="3101" ht="14.25" customHeight="1">
      <c r="A3101" s="13" t="s">
        <v>3166</v>
      </c>
      <c r="B3101" s="13" t="s">
        <v>13</v>
      </c>
      <c r="C3101" s="13" t="str">
        <f t="array" ref="C3101">XLOOKUP(D3101,Province!$B$2:$B$108,Province!$A$2:$A$108)</f>
        <v>Verona</v>
      </c>
      <c r="D3101" s="13" t="s">
        <v>3117</v>
      </c>
      <c r="E3101" s="13">
        <v>8410.0</v>
      </c>
      <c r="F3101" s="13">
        <f>(Comuni!$E3101/$E$7910)*100</f>
        <v>0.01415278009</v>
      </c>
      <c r="G3101" s="13">
        <f t="array" ref="G3101">Comuni!$E3101/XLOOKUP(B3101,Ripartizione_Geografica!$C$2:$C$21,Ripartizione_Geografica!$D$2:$D$21)*100</f>
        <v>0.1731912328</v>
      </c>
      <c r="H3101" s="13" t="str">
        <f t="shared" si="1"/>
        <v/>
      </c>
      <c r="I3101" s="13" t="str">
        <f t="array" ref="I3101">XLOOKUP(B3101,Ripartizione_Geografica!$C$2:$C$21,Ripartizione_Geografica!$B$2:$B$21)</f>
        <v>Nord-est</v>
      </c>
    </row>
    <row r="3102" ht="14.25" customHeight="1">
      <c r="A3102" s="13" t="s">
        <v>3167</v>
      </c>
      <c r="B3102" s="13" t="s">
        <v>13</v>
      </c>
      <c r="C3102" s="13" t="str">
        <f t="array" ref="C3102">XLOOKUP(D3102,Province!$B$2:$B$108,Province!$A$2:$A$108)</f>
        <v>Verona</v>
      </c>
      <c r="D3102" s="13" t="s">
        <v>3117</v>
      </c>
      <c r="E3102" s="13">
        <v>7005.0</v>
      </c>
      <c r="F3102" s="13">
        <f>(Comuni!$E3102/$E$7910)*100</f>
        <v>0.0117883739</v>
      </c>
      <c r="G3102" s="13">
        <f t="array" ref="G3102">Comuni!$E3102/XLOOKUP(B3102,Ripartizione_Geografica!$C$2:$C$21,Ripartizione_Geografica!$D$2:$D$21)*100</f>
        <v>0.1442573824</v>
      </c>
      <c r="H3102" s="13" t="str">
        <f t="shared" si="1"/>
        <v/>
      </c>
      <c r="I3102" s="13" t="str">
        <f t="array" ref="I3102">XLOOKUP(B3102,Ripartizione_Geografica!$C$2:$C$21,Ripartizione_Geografica!$B$2:$B$21)</f>
        <v>Nord-est</v>
      </c>
    </row>
    <row r="3103" ht="14.25" customHeight="1">
      <c r="A3103" s="13" t="s">
        <v>3168</v>
      </c>
      <c r="B3103" s="13" t="s">
        <v>13</v>
      </c>
      <c r="C3103" s="13" t="str">
        <f t="array" ref="C3103">XLOOKUP(D3103,Province!$B$2:$B$108,Province!$A$2:$A$108)</f>
        <v>Verona</v>
      </c>
      <c r="D3103" s="13" t="s">
        <v>3117</v>
      </c>
      <c r="E3103" s="13">
        <v>16935.0</v>
      </c>
      <c r="F3103" s="13">
        <f>(Comuni!$E3103/$E$7910)*100</f>
        <v>0.02849908808</v>
      </c>
      <c r="G3103" s="13">
        <f t="array" ref="G3103">Comuni!$E3103/XLOOKUP(B3103,Ripartizione_Geografica!$C$2:$C$21,Ripartizione_Geografica!$D$2:$D$21)*100</f>
        <v>0.3487507167</v>
      </c>
      <c r="H3103" s="13" t="str">
        <f t="shared" si="1"/>
        <v/>
      </c>
      <c r="I3103" s="13" t="str">
        <f t="array" ref="I3103">XLOOKUP(B3103,Ripartizione_Geografica!$C$2:$C$21,Ripartizione_Geografica!$B$2:$B$21)</f>
        <v>Nord-est</v>
      </c>
    </row>
    <row r="3104" ht="14.25" customHeight="1">
      <c r="A3104" s="13" t="s">
        <v>3169</v>
      </c>
      <c r="B3104" s="13" t="s">
        <v>13</v>
      </c>
      <c r="C3104" s="13" t="str">
        <f t="array" ref="C3104">XLOOKUP(D3104,Province!$B$2:$B$108,Province!$A$2:$A$108)</f>
        <v>Verona</v>
      </c>
      <c r="D3104" s="13" t="s">
        <v>3117</v>
      </c>
      <c r="E3104" s="13">
        <v>8574.0</v>
      </c>
      <c r="F3104" s="13">
        <f>(Comuni!$E3104/$E$7910)*100</f>
        <v>0.01442876771</v>
      </c>
      <c r="G3104" s="13">
        <f t="array" ref="G3104">Comuni!$E3104/XLOOKUP(B3104,Ripartizione_Geografica!$C$2:$C$21,Ripartizione_Geografica!$D$2:$D$21)*100</f>
        <v>0.1765685648</v>
      </c>
      <c r="H3104" s="13" t="str">
        <f t="shared" si="1"/>
        <v/>
      </c>
      <c r="I3104" s="13" t="str">
        <f t="array" ref="I3104">XLOOKUP(B3104,Ripartizione_Geografica!$C$2:$C$21,Ripartizione_Geografica!$B$2:$B$21)</f>
        <v>Nord-est</v>
      </c>
    </row>
    <row r="3105" ht="14.25" customHeight="1">
      <c r="A3105" s="13" t="s">
        <v>3170</v>
      </c>
      <c r="B3105" s="13" t="s">
        <v>13</v>
      </c>
      <c r="C3105" s="13" t="str">
        <f t="array" ref="C3105">XLOOKUP(D3105,Province!$B$2:$B$108,Province!$A$2:$A$108)</f>
        <v>Verona</v>
      </c>
      <c r="D3105" s="13" t="s">
        <v>3117</v>
      </c>
      <c r="E3105" s="13">
        <v>3455.0</v>
      </c>
      <c r="F3105" s="13">
        <f>(Comuni!$E3105/$E$7910)*100</f>
        <v>0.00581425151</v>
      </c>
      <c r="G3105" s="13">
        <f t="array" ref="G3105">Comuni!$E3105/XLOOKUP(B3105,Ripartizione_Geografica!$C$2:$C$21,Ripartizione_Geografica!$D$2:$D$21)*100</f>
        <v>0.0711505005</v>
      </c>
      <c r="H3105" s="13" t="str">
        <f t="shared" si="1"/>
        <v/>
      </c>
      <c r="I3105" s="13" t="str">
        <f t="array" ref="I3105">XLOOKUP(B3105,Ripartizione_Geografica!$C$2:$C$21,Ripartizione_Geografica!$B$2:$B$21)</f>
        <v>Nord-est</v>
      </c>
    </row>
    <row r="3106" ht="14.25" customHeight="1">
      <c r="A3106" s="13" t="s">
        <v>3171</v>
      </c>
      <c r="B3106" s="13" t="s">
        <v>13</v>
      </c>
      <c r="C3106" s="13" t="str">
        <f t="array" ref="C3106">XLOOKUP(D3106,Province!$B$2:$B$108,Province!$A$2:$A$108)</f>
        <v>Verona</v>
      </c>
      <c r="D3106" s="13" t="s">
        <v>3117</v>
      </c>
      <c r="E3106" s="13">
        <v>9427.0</v>
      </c>
      <c r="F3106" s="13">
        <f>(Comuni!$E3106/$E$7910)*100</f>
        <v>0.01586423994</v>
      </c>
      <c r="G3106" s="13">
        <f t="array" ref="G3106">Comuni!$E3106/XLOOKUP(B3106,Ripartizione_Geografica!$C$2:$C$21,Ripartizione_Geografica!$D$2:$D$21)*100</f>
        <v>0.1941348099</v>
      </c>
      <c r="H3106" s="13" t="str">
        <f t="shared" si="1"/>
        <v/>
      </c>
      <c r="I3106" s="13" t="str">
        <f t="array" ref="I3106">XLOOKUP(B3106,Ripartizione_Geografica!$C$2:$C$21,Ripartizione_Geografica!$B$2:$B$21)</f>
        <v>Nord-est</v>
      </c>
    </row>
    <row r="3107" ht="14.25" customHeight="1">
      <c r="A3107" s="13" t="s">
        <v>3172</v>
      </c>
      <c r="B3107" s="13" t="s">
        <v>13</v>
      </c>
      <c r="C3107" s="13" t="str">
        <f t="array" ref="C3107">XLOOKUP(D3107,Province!$B$2:$B$108,Province!$A$2:$A$108)</f>
        <v>Verona</v>
      </c>
      <c r="D3107" s="13" t="s">
        <v>3117</v>
      </c>
      <c r="E3107" s="13">
        <v>1284.0</v>
      </c>
      <c r="F3107" s="13">
        <f>(Comuni!$E3107/$E$7910)*100</f>
        <v>0.002160781169</v>
      </c>
      <c r="G3107" s="13">
        <f t="array" ref="G3107">Comuni!$E3107/XLOOKUP(B3107,Ripartizione_Geografica!$C$2:$C$21,Ripartizione_Geografica!$D$2:$D$21)*100</f>
        <v>0.02644203839</v>
      </c>
      <c r="H3107" s="13" t="str">
        <f t="shared" si="1"/>
        <v/>
      </c>
      <c r="I3107" s="13" t="str">
        <f t="array" ref="I3107">XLOOKUP(B3107,Ripartizione_Geografica!$C$2:$C$21,Ripartizione_Geografica!$B$2:$B$21)</f>
        <v>Nord-est</v>
      </c>
    </row>
    <row r="3108" ht="14.25" customHeight="1">
      <c r="A3108" s="13" t="s">
        <v>3173</v>
      </c>
      <c r="B3108" s="13" t="s">
        <v>13</v>
      </c>
      <c r="C3108" s="13" t="str">
        <f t="array" ref="C3108">XLOOKUP(D3108,Province!$B$2:$B$108,Province!$A$2:$A$108)</f>
        <v>Verona</v>
      </c>
      <c r="D3108" s="13" t="s">
        <v>3117</v>
      </c>
      <c r="E3108" s="13">
        <v>2893.0</v>
      </c>
      <c r="F3108" s="13">
        <f>(Comuni!$E3108/$E$7910)*100</f>
        <v>0.004868489035</v>
      </c>
      <c r="G3108" s="13">
        <f t="array" ref="G3108">Comuni!$E3108/XLOOKUP(B3108,Ripartizione_Geografica!$C$2:$C$21,Ripartizione_Geografica!$D$2:$D$21)*100</f>
        <v>0.05957696034</v>
      </c>
      <c r="H3108" s="13" t="str">
        <f t="shared" si="1"/>
        <v/>
      </c>
      <c r="I3108" s="13" t="str">
        <f t="array" ref="I3108">XLOOKUP(B3108,Ripartizione_Geografica!$C$2:$C$21,Ripartizione_Geografica!$B$2:$B$21)</f>
        <v>Nord-est</v>
      </c>
    </row>
    <row r="3109" ht="14.25" customHeight="1">
      <c r="A3109" s="13" t="s">
        <v>3174</v>
      </c>
      <c r="B3109" s="13" t="s">
        <v>13</v>
      </c>
      <c r="C3109" s="13" t="str">
        <f t="array" ref="C3109">XLOOKUP(D3109,Province!$B$2:$B$108,Province!$A$2:$A$108)</f>
        <v>Verona</v>
      </c>
      <c r="D3109" s="13" t="s">
        <v>3117</v>
      </c>
      <c r="E3109" s="13">
        <v>16326.0</v>
      </c>
      <c r="F3109" s="13">
        <f>(Comuni!$E3109/$E$7910)*100</f>
        <v>0.02747423159</v>
      </c>
      <c r="G3109" s="13">
        <f t="array" ref="G3109">Comuni!$E3109/XLOOKUP(B3109,Ripartizione_Geografica!$C$2:$C$21,Ripartizione_Geografica!$D$2:$D$21)*100</f>
        <v>0.3362092826</v>
      </c>
      <c r="H3109" s="13" t="str">
        <f t="shared" si="1"/>
        <v/>
      </c>
      <c r="I3109" s="13" t="str">
        <f t="array" ref="I3109">XLOOKUP(B3109,Ripartizione_Geografica!$C$2:$C$21,Ripartizione_Geografica!$B$2:$B$21)</f>
        <v>Nord-est</v>
      </c>
    </row>
    <row r="3110" ht="14.25" customHeight="1">
      <c r="A3110" s="13" t="s">
        <v>3175</v>
      </c>
      <c r="B3110" s="13" t="s">
        <v>13</v>
      </c>
      <c r="C3110" s="13" t="str">
        <f t="array" ref="C3110">XLOOKUP(D3110,Province!$B$2:$B$108,Province!$A$2:$A$108)</f>
        <v>Verona</v>
      </c>
      <c r="D3110" s="13" t="s">
        <v>3117</v>
      </c>
      <c r="E3110" s="13">
        <v>9598.0</v>
      </c>
      <c r="F3110" s="13">
        <f>(Comuni!$E3110/$E$7910)*100</f>
        <v>0.01615200752</v>
      </c>
      <c r="G3110" s="13">
        <f t="array" ref="G3110">Comuni!$E3110/XLOOKUP(B3110,Ripartizione_Geografica!$C$2:$C$21,Ripartizione_Geografica!$D$2:$D$21)*100</f>
        <v>0.1976562963</v>
      </c>
      <c r="H3110" s="13" t="str">
        <f t="shared" si="1"/>
        <v/>
      </c>
      <c r="I3110" s="13" t="str">
        <f t="array" ref="I3110">XLOOKUP(B3110,Ripartizione_Geografica!$C$2:$C$21,Ripartizione_Geografica!$B$2:$B$21)</f>
        <v>Nord-est</v>
      </c>
    </row>
    <row r="3111" ht="14.25" customHeight="1">
      <c r="A3111" s="13" t="s">
        <v>3176</v>
      </c>
      <c r="B3111" s="13" t="s">
        <v>13</v>
      </c>
      <c r="C3111" s="13" t="str">
        <f t="array" ref="C3111">XLOOKUP(D3111,Province!$B$2:$B$108,Province!$A$2:$A$108)</f>
        <v>Verona</v>
      </c>
      <c r="D3111" s="13" t="s">
        <v>3117</v>
      </c>
      <c r="E3111" s="13">
        <v>7064.0</v>
      </c>
      <c r="F3111" s="13">
        <f>(Comuni!$E3111/$E$7910)*100</f>
        <v>0.01188766213</v>
      </c>
      <c r="G3111" s="13">
        <f t="array" ref="G3111">Comuni!$E3111/XLOOKUP(B3111,Ripartizione_Geografica!$C$2:$C$21,Ripartizione_Geografica!$D$2:$D$21)*100</f>
        <v>0.1454723981</v>
      </c>
      <c r="H3111" s="13" t="str">
        <f t="shared" si="1"/>
        <v/>
      </c>
      <c r="I3111" s="13" t="str">
        <f t="array" ref="I3111">XLOOKUP(B3111,Ripartizione_Geografica!$C$2:$C$21,Ripartizione_Geografica!$B$2:$B$21)</f>
        <v>Nord-est</v>
      </c>
    </row>
    <row r="3112" ht="14.25" customHeight="1">
      <c r="A3112" s="13" t="s">
        <v>3177</v>
      </c>
      <c r="B3112" s="13" t="s">
        <v>13</v>
      </c>
      <c r="C3112" s="13" t="str">
        <f t="array" ref="C3112">XLOOKUP(D3112,Province!$B$2:$B$108,Province!$A$2:$A$108)</f>
        <v>Verona</v>
      </c>
      <c r="D3112" s="13" t="s">
        <v>3117</v>
      </c>
      <c r="E3112" s="13">
        <v>2564.0</v>
      </c>
      <c r="F3112" s="13">
        <f>(Comuni!$E3112/$E$7910)*100</f>
        <v>0.004314830932</v>
      </c>
      <c r="G3112" s="13">
        <f t="array" ref="G3112">Comuni!$E3112/XLOOKUP(B3112,Ripartizione_Geografica!$C$2:$C$21,Ripartizione_Geografica!$D$2:$D$21)*100</f>
        <v>0.05280170283</v>
      </c>
      <c r="H3112" s="13" t="str">
        <f t="shared" si="1"/>
        <v/>
      </c>
      <c r="I3112" s="13" t="str">
        <f t="array" ref="I3112">XLOOKUP(B3112,Ripartizione_Geografica!$C$2:$C$21,Ripartizione_Geografica!$B$2:$B$21)</f>
        <v>Nord-est</v>
      </c>
    </row>
    <row r="3113" ht="14.25" customHeight="1">
      <c r="A3113" s="13" t="s">
        <v>3178</v>
      </c>
      <c r="B3113" s="13" t="s">
        <v>13</v>
      </c>
      <c r="C3113" s="13" t="str">
        <f t="array" ref="C3113">XLOOKUP(D3113,Province!$B$2:$B$108,Province!$A$2:$A$108)</f>
        <v>Verona</v>
      </c>
      <c r="D3113" s="13" t="s">
        <v>3117</v>
      </c>
      <c r="E3113" s="13">
        <v>2127.0</v>
      </c>
      <c r="F3113" s="13">
        <f>(Comuni!$E3113/$E$7910)*100</f>
        <v>0.00357942488</v>
      </c>
      <c r="G3113" s="13">
        <f t="array" ref="G3113">Comuni!$E3113/XLOOKUP(B3113,Ripartizione_Geografica!$C$2:$C$21,Ripartizione_Geografica!$D$2:$D$21)*100</f>
        <v>0.04380234865</v>
      </c>
      <c r="H3113" s="13" t="str">
        <f t="shared" si="1"/>
        <v/>
      </c>
      <c r="I3113" s="13" t="str">
        <f t="array" ref="I3113">XLOOKUP(B3113,Ripartizione_Geografica!$C$2:$C$21,Ripartizione_Geografica!$B$2:$B$21)</f>
        <v>Nord-est</v>
      </c>
    </row>
    <row r="3114" ht="14.25" customHeight="1">
      <c r="A3114" s="13" t="s">
        <v>3179</v>
      </c>
      <c r="B3114" s="13" t="s">
        <v>13</v>
      </c>
      <c r="C3114" s="13" t="str">
        <f t="array" ref="C3114">XLOOKUP(D3114,Province!$B$2:$B$108,Province!$A$2:$A$108)</f>
        <v>Verona</v>
      </c>
      <c r="D3114" s="13" t="s">
        <v>3117</v>
      </c>
      <c r="E3114" s="13">
        <v>3726.0</v>
      </c>
      <c r="F3114" s="13">
        <f>(Comuni!$E3114/$E$7910)*100</f>
        <v>0.006270304233</v>
      </c>
      <c r="G3114" s="13">
        <f t="array" ref="G3114">Comuni!$E3114/XLOOKUP(B3114,Ripartizione_Geografica!$C$2:$C$21,Ripartizione_Geografica!$D$2:$D$21)*100</f>
        <v>0.07673133571</v>
      </c>
      <c r="H3114" s="13" t="str">
        <f t="shared" si="1"/>
        <v/>
      </c>
      <c r="I3114" s="13" t="str">
        <f t="array" ref="I3114">XLOOKUP(B3114,Ripartizione_Geografica!$C$2:$C$21,Ripartizione_Geografica!$B$2:$B$21)</f>
        <v>Nord-est</v>
      </c>
    </row>
    <row r="3115" ht="14.25" customHeight="1">
      <c r="A3115" s="13" t="s">
        <v>3180</v>
      </c>
      <c r="B3115" s="13" t="s">
        <v>13</v>
      </c>
      <c r="C3115" s="13" t="str">
        <f t="array" ref="C3115">XLOOKUP(D3115,Province!$B$2:$B$108,Province!$A$2:$A$108)</f>
        <v>Verona</v>
      </c>
      <c r="D3115" s="13" t="s">
        <v>3117</v>
      </c>
      <c r="E3115" s="13">
        <v>6179.0</v>
      </c>
      <c r="F3115" s="13">
        <f>(Comuni!$E3115/$E$7910)*100</f>
        <v>0.01039833866</v>
      </c>
      <c r="G3115" s="13">
        <f t="array" ref="G3115">Comuni!$E3115/XLOOKUP(B3115,Ripartizione_Geografica!$C$2:$C$21,Ripartizione_Geografica!$D$2:$D$21)*100</f>
        <v>0.1272471614</v>
      </c>
      <c r="H3115" s="13" t="str">
        <f t="shared" si="1"/>
        <v/>
      </c>
      <c r="I3115" s="13" t="str">
        <f t="array" ref="I3115">XLOOKUP(B3115,Ripartizione_Geografica!$C$2:$C$21,Ripartizione_Geografica!$B$2:$B$21)</f>
        <v>Nord-est</v>
      </c>
    </row>
    <row r="3116" ht="14.25" customHeight="1">
      <c r="A3116" s="13" t="s">
        <v>3181</v>
      </c>
      <c r="B3116" s="13" t="s">
        <v>13</v>
      </c>
      <c r="C3116" s="13" t="str">
        <f t="array" ref="C3116">XLOOKUP(D3116,Province!$B$2:$B$108,Province!$A$2:$A$108)</f>
        <v>Verona</v>
      </c>
      <c r="D3116" s="13" t="s">
        <v>3117</v>
      </c>
      <c r="E3116" s="13">
        <v>2740.0</v>
      </c>
      <c r="F3116" s="13">
        <f>(Comuni!$E3116/$E$7910)*100</f>
        <v>0.004611012775</v>
      </c>
      <c r="G3116" s="13">
        <f t="array" ref="G3116">Comuni!$E3116/XLOOKUP(B3116,Ripartizione_Geografica!$C$2:$C$21,Ripartizione_Geografica!$D$2:$D$21)*100</f>
        <v>0.0564261567</v>
      </c>
      <c r="H3116" s="13" t="str">
        <f t="shared" si="1"/>
        <v/>
      </c>
      <c r="I3116" s="13" t="str">
        <f t="array" ref="I3116">XLOOKUP(B3116,Ripartizione_Geografica!$C$2:$C$21,Ripartizione_Geografica!$B$2:$B$21)</f>
        <v>Nord-est</v>
      </c>
    </row>
    <row r="3117" ht="14.25" customHeight="1">
      <c r="A3117" s="13" t="s">
        <v>3182</v>
      </c>
      <c r="B3117" s="13" t="s">
        <v>13</v>
      </c>
      <c r="C3117" s="13" t="str">
        <f t="array" ref="C3117">XLOOKUP(D3117,Province!$B$2:$B$108,Province!$A$2:$A$108)</f>
        <v>Verona</v>
      </c>
      <c r="D3117" s="13" t="s">
        <v>3117</v>
      </c>
      <c r="E3117" s="13">
        <v>1541.0</v>
      </c>
      <c r="F3117" s="13">
        <f>(Comuni!$E3117/$E$7910)*100</f>
        <v>0.002593273973</v>
      </c>
      <c r="G3117" s="13">
        <f t="array" ref="G3117">Comuni!$E3117/XLOOKUP(B3117,Ripartizione_Geografica!$C$2:$C$21,Ripartizione_Geografica!$D$2:$D$21)*100</f>
        <v>0.03173456477</v>
      </c>
      <c r="H3117" s="13" t="str">
        <f t="shared" si="1"/>
        <v/>
      </c>
      <c r="I3117" s="13" t="str">
        <f t="array" ref="I3117">XLOOKUP(B3117,Ripartizione_Geografica!$C$2:$C$21,Ripartizione_Geografica!$B$2:$B$21)</f>
        <v>Nord-est</v>
      </c>
    </row>
    <row r="3118" ht="14.25" customHeight="1">
      <c r="A3118" s="13" t="s">
        <v>3183</v>
      </c>
      <c r="B3118" s="13" t="s">
        <v>13</v>
      </c>
      <c r="C3118" s="13" t="str">
        <f t="array" ref="C3118">XLOOKUP(D3118,Province!$B$2:$B$108,Province!$A$2:$A$108)</f>
        <v>Verona</v>
      </c>
      <c r="D3118" s="13" t="s">
        <v>3117</v>
      </c>
      <c r="E3118" s="13">
        <v>2127.0</v>
      </c>
      <c r="F3118" s="13">
        <f>(Comuni!$E3118/$E$7910)*100</f>
        <v>0.00357942488</v>
      </c>
      <c r="G3118" s="13">
        <f t="array" ref="G3118">Comuni!$E3118/XLOOKUP(B3118,Ripartizione_Geografica!$C$2:$C$21,Ripartizione_Geografica!$D$2:$D$21)*100</f>
        <v>0.04380234865</v>
      </c>
      <c r="H3118" s="13" t="str">
        <f t="shared" si="1"/>
        <v/>
      </c>
      <c r="I3118" s="13" t="str">
        <f t="array" ref="I3118">XLOOKUP(B3118,Ripartizione_Geografica!$C$2:$C$21,Ripartizione_Geografica!$B$2:$B$21)</f>
        <v>Nord-est</v>
      </c>
    </row>
    <row r="3119" ht="14.25" customHeight="1">
      <c r="A3119" s="13" t="s">
        <v>3184</v>
      </c>
      <c r="B3119" s="13" t="s">
        <v>13</v>
      </c>
      <c r="C3119" s="13" t="str">
        <f t="array" ref="C3119">XLOOKUP(D3119,Province!$B$2:$B$108,Province!$A$2:$A$108)</f>
        <v>Verona</v>
      </c>
      <c r="D3119" s="13" t="s">
        <v>3117</v>
      </c>
      <c r="E3119" s="13">
        <v>3745.0</v>
      </c>
      <c r="F3119" s="13">
        <f>(Comuni!$E3119/$E$7910)*100</f>
        <v>0.006302278409</v>
      </c>
      <c r="G3119" s="13">
        <f t="array" ref="G3119">Comuni!$E3119/XLOOKUP(B3119,Ripartizione_Geografica!$C$2:$C$21,Ripartizione_Geografica!$D$2:$D$21)*100</f>
        <v>0.07712261198</v>
      </c>
      <c r="H3119" s="13" t="str">
        <f t="shared" si="1"/>
        <v/>
      </c>
      <c r="I3119" s="13" t="str">
        <f t="array" ref="I3119">XLOOKUP(B3119,Ripartizione_Geografica!$C$2:$C$21,Ripartizione_Geografica!$B$2:$B$21)</f>
        <v>Nord-est</v>
      </c>
    </row>
    <row r="3120" ht="14.25" customHeight="1">
      <c r="A3120" s="13" t="s">
        <v>3185</v>
      </c>
      <c r="B3120" s="13" t="s">
        <v>13</v>
      </c>
      <c r="C3120" s="13" t="str">
        <f t="array" ref="C3120">XLOOKUP(D3120,Province!$B$2:$B$108,Province!$A$2:$A$108)</f>
        <v>Verona</v>
      </c>
      <c r="D3120" s="13" t="s">
        <v>3117</v>
      </c>
      <c r="E3120" s="13">
        <v>20275.0</v>
      </c>
      <c r="F3120" s="13">
        <f>(Comuni!$E3120/$E$7910)*100</f>
        <v>0.03411981168</v>
      </c>
      <c r="G3120" s="13">
        <f t="array" ref="G3120">Comuni!$E3120/XLOOKUP(B3120,Ripartizione_Geografica!$C$2:$C$21,Ripartizione_Geografica!$D$2:$D$21)*100</f>
        <v>0.4175329661</v>
      </c>
      <c r="H3120" s="13" t="str">
        <f t="shared" si="1"/>
        <v/>
      </c>
      <c r="I3120" s="13" t="str">
        <f t="array" ref="I3120">XLOOKUP(B3120,Ripartizione_Geografica!$C$2:$C$21,Ripartizione_Geografica!$B$2:$B$21)</f>
        <v>Nord-est</v>
      </c>
    </row>
    <row r="3121" ht="14.25" customHeight="1">
      <c r="A3121" s="13" t="s">
        <v>3186</v>
      </c>
      <c r="B3121" s="13" t="s">
        <v>13</v>
      </c>
      <c r="C3121" s="13" t="str">
        <f t="array" ref="C3121">XLOOKUP(D3121,Province!$B$2:$B$108,Province!$A$2:$A$108)</f>
        <v>Verona</v>
      </c>
      <c r="D3121" s="13" t="s">
        <v>3117</v>
      </c>
      <c r="E3121" s="13">
        <v>5111.0</v>
      </c>
      <c r="F3121" s="13">
        <f>(Comuni!$E3121/$E$7910)*100</f>
        <v>0.008601053391</v>
      </c>
      <c r="G3121" s="13">
        <f t="array" ref="G3121">Comuni!$E3121/XLOOKUP(B3121,Ripartizione_Geografica!$C$2:$C$21,Ripartizione_Geografica!$D$2:$D$21)*100</f>
        <v>0.1052533164</v>
      </c>
      <c r="H3121" s="13" t="str">
        <f t="shared" si="1"/>
        <v/>
      </c>
      <c r="I3121" s="13" t="str">
        <f t="array" ref="I3121">XLOOKUP(B3121,Ripartizione_Geografica!$C$2:$C$21,Ripartizione_Geografica!$B$2:$B$21)</f>
        <v>Nord-est</v>
      </c>
    </row>
    <row r="3122" ht="14.25" customHeight="1">
      <c r="A3122" s="13" t="s">
        <v>3187</v>
      </c>
      <c r="B3122" s="13" t="s">
        <v>13</v>
      </c>
      <c r="C3122" s="13" t="str">
        <f t="array" ref="C3122">XLOOKUP(D3122,Province!$B$2:$B$108,Province!$A$2:$A$108)</f>
        <v>Verona</v>
      </c>
      <c r="D3122" s="13" t="s">
        <v>3117</v>
      </c>
      <c r="E3122" s="13">
        <v>24148.0</v>
      </c>
      <c r="F3122" s="13">
        <f>(Comuni!$E3122/$E$7910)*100</f>
        <v>0.04063749507</v>
      </c>
      <c r="G3122" s="13">
        <f t="array" ref="G3122">Comuni!$E3122/XLOOKUP(B3122,Ripartizione_Geografica!$C$2:$C$21,Ripartizione_Geografica!$D$2:$D$21)*100</f>
        <v>0.4972915445</v>
      </c>
      <c r="H3122" s="13" t="str">
        <f t="shared" si="1"/>
        <v/>
      </c>
      <c r="I3122" s="13" t="str">
        <f t="array" ref="I3122">XLOOKUP(B3122,Ripartizione_Geografica!$C$2:$C$21,Ripartizione_Geografica!$B$2:$B$21)</f>
        <v>Nord-est</v>
      </c>
    </row>
    <row r="3123" ht="14.25" customHeight="1">
      <c r="A3123" s="13" t="s">
        <v>3188</v>
      </c>
      <c r="B3123" s="13" t="s">
        <v>13</v>
      </c>
      <c r="C3123" s="13" t="str">
        <f t="array" ref="C3123">XLOOKUP(D3123,Province!$B$2:$B$108,Province!$A$2:$A$108)</f>
        <v>Verona</v>
      </c>
      <c r="D3123" s="13" t="s">
        <v>3117</v>
      </c>
      <c r="E3123" s="13">
        <v>4140.0</v>
      </c>
      <c r="F3123" s="13">
        <f>(Comuni!$E3123/$E$7910)*100</f>
        <v>0.006967004703</v>
      </c>
      <c r="G3123" s="13">
        <f t="array" ref="G3123">Comuni!$E3123/XLOOKUP(B3123,Ripartizione_Geografica!$C$2:$C$21,Ripartizione_Geografica!$D$2:$D$21)*100</f>
        <v>0.08525703968</v>
      </c>
      <c r="H3123" s="13" t="str">
        <f t="shared" si="1"/>
        <v/>
      </c>
      <c r="I3123" s="13" t="str">
        <f t="array" ref="I3123">XLOOKUP(B3123,Ripartizione_Geografica!$C$2:$C$21,Ripartizione_Geografica!$B$2:$B$21)</f>
        <v>Nord-est</v>
      </c>
    </row>
    <row r="3124" ht="14.25" customHeight="1">
      <c r="A3124" s="13" t="s">
        <v>3189</v>
      </c>
      <c r="B3124" s="13" t="s">
        <v>13</v>
      </c>
      <c r="C3124" s="13" t="str">
        <f t="array" ref="C3124">XLOOKUP(D3124,Province!$B$2:$B$108,Province!$A$2:$A$108)</f>
        <v>Verona</v>
      </c>
      <c r="D3124" s="13" t="s">
        <v>3117</v>
      </c>
      <c r="E3124" s="13">
        <v>14283.0</v>
      </c>
      <c r="F3124" s="13">
        <f>(Comuni!$E3124/$E$7910)*100</f>
        <v>0.02403616623</v>
      </c>
      <c r="G3124" s="13">
        <f t="array" ref="G3124">Comuni!$E3124/XLOOKUP(B3124,Ripartizione_Geografica!$C$2:$C$21,Ripartizione_Geografica!$D$2:$D$21)*100</f>
        <v>0.2941367869</v>
      </c>
      <c r="H3124" s="13" t="str">
        <f t="shared" si="1"/>
        <v/>
      </c>
      <c r="I3124" s="13" t="str">
        <f t="array" ref="I3124">XLOOKUP(B3124,Ripartizione_Geografica!$C$2:$C$21,Ripartizione_Geografica!$B$2:$B$21)</f>
        <v>Nord-est</v>
      </c>
    </row>
    <row r="3125" ht="14.25" customHeight="1">
      <c r="A3125" s="13" t="s">
        <v>3190</v>
      </c>
      <c r="B3125" s="13" t="s">
        <v>13</v>
      </c>
      <c r="C3125" s="13" t="str">
        <f t="array" ref="C3125">XLOOKUP(D3125,Province!$B$2:$B$108,Province!$A$2:$A$108)</f>
        <v>Verona</v>
      </c>
      <c r="D3125" s="13" t="s">
        <v>3117</v>
      </c>
      <c r="E3125" s="13">
        <v>553.0</v>
      </c>
      <c r="F3125" s="13">
        <f>(Comuni!$E3125/$E$7910)*100</f>
        <v>0.0009306168118</v>
      </c>
      <c r="G3125" s="13">
        <f t="array" ref="G3125">Comuni!$E3125/XLOOKUP(B3125,Ripartizione_Geografica!$C$2:$C$21,Ripartizione_Geografica!$D$2:$D$21)*100</f>
        <v>0.01138819878</v>
      </c>
      <c r="H3125" s="13" t="str">
        <f t="shared" si="1"/>
        <v/>
      </c>
      <c r="I3125" s="13" t="str">
        <f t="array" ref="I3125">XLOOKUP(B3125,Ripartizione_Geografica!$C$2:$C$21,Ripartizione_Geografica!$B$2:$B$21)</f>
        <v>Nord-est</v>
      </c>
    </row>
    <row r="3126" ht="14.25" customHeight="1">
      <c r="A3126" s="13" t="s">
        <v>3191</v>
      </c>
      <c r="B3126" s="13" t="s">
        <v>13</v>
      </c>
      <c r="C3126" s="13" t="str">
        <f t="array" ref="C3126">XLOOKUP(D3126,Province!$B$2:$B$108,Province!$A$2:$A$108)</f>
        <v>Verona</v>
      </c>
      <c r="D3126" s="13" t="s">
        <v>3117</v>
      </c>
      <c r="E3126" s="13">
        <v>3024.0</v>
      </c>
      <c r="F3126" s="13">
        <f>(Comuni!$E3126/$E$7910)*100</f>
        <v>0.005088942566</v>
      </c>
      <c r="G3126" s="13">
        <f t="array" ref="G3126">Comuni!$E3126/XLOOKUP(B3126,Ripartizione_Geografica!$C$2:$C$21,Ripartizione_Geografica!$D$2:$D$21)*100</f>
        <v>0.06227470724</v>
      </c>
      <c r="H3126" s="13" t="str">
        <f t="shared" si="1"/>
        <v/>
      </c>
      <c r="I3126" s="13" t="str">
        <f t="array" ref="I3126">XLOOKUP(B3126,Ripartizione_Geografica!$C$2:$C$21,Ripartizione_Geografica!$B$2:$B$21)</f>
        <v>Nord-est</v>
      </c>
    </row>
    <row r="3127" ht="14.25" customHeight="1">
      <c r="A3127" s="13" t="s">
        <v>3192</v>
      </c>
      <c r="B3127" s="13" t="s">
        <v>13</v>
      </c>
      <c r="C3127" s="13" t="str">
        <f t="array" ref="C3127">XLOOKUP(D3127,Province!$B$2:$B$108,Province!$A$2:$A$108)</f>
        <v>Verona</v>
      </c>
      <c r="D3127" s="13" t="s">
        <v>3117</v>
      </c>
      <c r="E3127" s="13">
        <v>12930.0</v>
      </c>
      <c r="F3127" s="13">
        <f>(Comuni!$E3127/$E$7910)*100</f>
        <v>0.02175926831</v>
      </c>
      <c r="G3127" s="13">
        <f t="array" ref="G3127">Comuni!$E3127/XLOOKUP(B3127,Ripartizione_Geografica!$C$2:$C$21,Ripartizione_Geografica!$D$2:$D$21)*100</f>
        <v>0.2662737978</v>
      </c>
      <c r="H3127" s="13" t="str">
        <f t="shared" si="1"/>
        <v/>
      </c>
      <c r="I3127" s="13" t="str">
        <f t="array" ref="I3127">XLOOKUP(B3127,Ripartizione_Geografica!$C$2:$C$21,Ripartizione_Geografica!$B$2:$B$21)</f>
        <v>Nord-est</v>
      </c>
    </row>
    <row r="3128" ht="14.25" customHeight="1">
      <c r="A3128" s="13" t="s">
        <v>3193</v>
      </c>
      <c r="B3128" s="13" t="s">
        <v>13</v>
      </c>
      <c r="C3128" s="13" t="str">
        <f t="array" ref="C3128">XLOOKUP(D3128,Province!$B$2:$B$108,Province!$A$2:$A$108)</f>
        <v>Verona</v>
      </c>
      <c r="D3128" s="13" t="s">
        <v>3117</v>
      </c>
      <c r="E3128" s="13">
        <v>11422.0</v>
      </c>
      <c r="F3128" s="13">
        <f>(Comuni!$E3128/$E$7910)*100</f>
        <v>0.01922152843</v>
      </c>
      <c r="G3128" s="13">
        <f t="array" ref="G3128">Comuni!$E3128/XLOOKUP(B3128,Ripartizione_Geografica!$C$2:$C$21,Ripartizione_Geografica!$D$2:$D$21)*100</f>
        <v>0.2352188182</v>
      </c>
      <c r="H3128" s="13" t="str">
        <f t="shared" si="1"/>
        <v/>
      </c>
      <c r="I3128" s="13" t="str">
        <f t="array" ref="I3128">XLOOKUP(B3128,Ripartizione_Geografica!$C$2:$C$21,Ripartizione_Geografica!$B$2:$B$21)</f>
        <v>Nord-est</v>
      </c>
    </row>
    <row r="3129" ht="14.25" customHeight="1">
      <c r="A3129" s="13" t="s">
        <v>3194</v>
      </c>
      <c r="B3129" s="13" t="s">
        <v>13</v>
      </c>
      <c r="C3129" s="13" t="str">
        <f t="array" ref="C3129">XLOOKUP(D3129,Province!$B$2:$B$108,Province!$A$2:$A$108)</f>
        <v>Verona</v>
      </c>
      <c r="D3129" s="13" t="s">
        <v>3117</v>
      </c>
      <c r="E3129" s="13">
        <v>2564.0</v>
      </c>
      <c r="F3129" s="13">
        <f>(Comuni!$E3129/$E$7910)*100</f>
        <v>0.004314830932</v>
      </c>
      <c r="G3129" s="13">
        <f t="array" ref="G3129">Comuni!$E3129/XLOOKUP(B3129,Ripartizione_Geografica!$C$2:$C$21,Ripartizione_Geografica!$D$2:$D$21)*100</f>
        <v>0.05280170283</v>
      </c>
      <c r="H3129" s="13" t="str">
        <f t="shared" si="1"/>
        <v/>
      </c>
      <c r="I3129" s="13" t="str">
        <f t="array" ref="I3129">XLOOKUP(B3129,Ripartizione_Geografica!$C$2:$C$21,Ripartizione_Geografica!$B$2:$B$21)</f>
        <v>Nord-est</v>
      </c>
    </row>
    <row r="3130" ht="14.25" customHeight="1">
      <c r="A3130" s="13" t="s">
        <v>3195</v>
      </c>
      <c r="B3130" s="13" t="s">
        <v>13</v>
      </c>
      <c r="C3130" s="13" t="str">
        <f t="array" ref="C3130">XLOOKUP(D3130,Province!$B$2:$B$108,Province!$A$2:$A$108)</f>
        <v>Verona</v>
      </c>
      <c r="D3130" s="13" t="s">
        <v>3117</v>
      </c>
      <c r="E3130" s="13">
        <v>1367.0</v>
      </c>
      <c r="F3130" s="13">
        <f>(Comuni!$E3130/$E$7910)*100</f>
        <v>0.002300457833</v>
      </c>
      <c r="G3130" s="13">
        <f t="array" ref="G3130">Comuni!$E3130/XLOOKUP(B3130,Ripartizione_Geografica!$C$2:$C$21,Ripartizione_Geografica!$D$2:$D$21)*100</f>
        <v>0.02815129788</v>
      </c>
      <c r="H3130" s="13" t="str">
        <f t="shared" si="1"/>
        <v/>
      </c>
      <c r="I3130" s="13" t="str">
        <f t="array" ref="I3130">XLOOKUP(B3130,Ripartizione_Geografica!$C$2:$C$21,Ripartizione_Geografica!$B$2:$B$21)</f>
        <v>Nord-est</v>
      </c>
    </row>
    <row r="3131" ht="14.25" customHeight="1">
      <c r="A3131" s="13" t="s">
        <v>3196</v>
      </c>
      <c r="B3131" s="13" t="s">
        <v>13</v>
      </c>
      <c r="C3131" s="13" t="str">
        <f t="array" ref="C3131">XLOOKUP(D3131,Province!$B$2:$B$108,Province!$A$2:$A$108)</f>
        <v>Verona</v>
      </c>
      <c r="D3131" s="13" t="s">
        <v>3117</v>
      </c>
      <c r="E3131" s="13">
        <v>934.0</v>
      </c>
      <c r="F3131" s="13">
        <f>(Comuni!$E3131/$E$7910)*100</f>
        <v>0.001571783187</v>
      </c>
      <c r="G3131" s="13">
        <f t="array" ref="G3131">Comuni!$E3131/XLOOKUP(B3131,Ripartizione_Geografica!$C$2:$C$21,Ripartizione_Geografica!$D$2:$D$21)*100</f>
        <v>0.01923431765</v>
      </c>
      <c r="H3131" s="13" t="str">
        <f t="shared" si="1"/>
        <v/>
      </c>
      <c r="I3131" s="13" t="str">
        <f t="array" ref="I3131">XLOOKUP(B3131,Ripartizione_Geografica!$C$2:$C$21,Ripartizione_Geografica!$B$2:$B$21)</f>
        <v>Nord-est</v>
      </c>
    </row>
    <row r="3132" ht="14.25" customHeight="1">
      <c r="A3132" s="13" t="s">
        <v>3197</v>
      </c>
      <c r="B3132" s="13" t="s">
        <v>13</v>
      </c>
      <c r="C3132" s="13" t="str">
        <f t="array" ref="C3132">XLOOKUP(D3132,Province!$B$2:$B$108,Province!$A$2:$A$108)</f>
        <v>Verona</v>
      </c>
      <c r="D3132" s="13" t="s">
        <v>3117</v>
      </c>
      <c r="E3132" s="13">
        <v>6908.0</v>
      </c>
      <c r="F3132" s="13">
        <f>(Comuni!$E3132/$E$7910)*100</f>
        <v>0.01162513732</v>
      </c>
      <c r="G3132" s="13">
        <f t="array" ref="G3132">Comuni!$E3132/XLOOKUP(B3132,Ripartizione_Geografica!$C$2:$C$21,Ripartizione_Geografica!$D$2:$D$21)*100</f>
        <v>0.142259814</v>
      </c>
      <c r="H3132" s="13" t="str">
        <f t="shared" si="1"/>
        <v/>
      </c>
      <c r="I3132" s="13" t="str">
        <f t="array" ref="I3132">XLOOKUP(B3132,Ripartizione_Geografica!$C$2:$C$21,Ripartizione_Geografica!$B$2:$B$21)</f>
        <v>Nord-est</v>
      </c>
    </row>
    <row r="3133" ht="14.25" customHeight="1">
      <c r="A3133" s="13" t="s">
        <v>3198</v>
      </c>
      <c r="B3133" s="13" t="s">
        <v>13</v>
      </c>
      <c r="C3133" s="13" t="str">
        <f t="array" ref="C3133">XLOOKUP(D3133,Province!$B$2:$B$108,Province!$A$2:$A$108)</f>
        <v>Verona</v>
      </c>
      <c r="D3133" s="13" t="s">
        <v>3117</v>
      </c>
      <c r="E3133" s="13">
        <v>14615.0</v>
      </c>
      <c r="F3133" s="13">
        <f>(Comuni!$E3133/$E$7910)*100</f>
        <v>0.02459487288</v>
      </c>
      <c r="G3133" s="13">
        <f t="array" ref="G3133">Comuni!$E3133/XLOOKUP(B3133,Ripartizione_Geografica!$C$2:$C$21,Ripartizione_Geografica!$D$2:$D$21)*100</f>
        <v>0.3009738249</v>
      </c>
      <c r="H3133" s="13" t="str">
        <f t="shared" si="1"/>
        <v/>
      </c>
      <c r="I3133" s="13" t="str">
        <f t="array" ref="I3133">XLOOKUP(B3133,Ripartizione_Geografica!$C$2:$C$21,Ripartizione_Geografica!$B$2:$B$21)</f>
        <v>Nord-est</v>
      </c>
    </row>
    <row r="3134" ht="14.25" customHeight="1">
      <c r="A3134" s="13" t="s">
        <v>3199</v>
      </c>
      <c r="B3134" s="13" t="s">
        <v>13</v>
      </c>
      <c r="C3134" s="13" t="str">
        <f t="array" ref="C3134">XLOOKUP(D3134,Province!$B$2:$B$108,Province!$A$2:$A$108)</f>
        <v>Verona</v>
      </c>
      <c r="D3134" s="13" t="s">
        <v>3117</v>
      </c>
      <c r="E3134" s="13">
        <v>17030.0</v>
      </c>
      <c r="F3134" s="13">
        <f>(Comuni!$E3134/$E$7910)*100</f>
        <v>0.02865895896</v>
      </c>
      <c r="G3134" s="13">
        <f t="array" ref="G3134">Comuni!$E3134/XLOOKUP(B3134,Ripartizione_Geografica!$C$2:$C$21,Ripartizione_Geografica!$D$2:$D$21)*100</f>
        <v>0.350707098</v>
      </c>
      <c r="H3134" s="13" t="str">
        <f t="shared" si="1"/>
        <v/>
      </c>
      <c r="I3134" s="13" t="str">
        <f t="array" ref="I3134">XLOOKUP(B3134,Ripartizione_Geografica!$C$2:$C$21,Ripartizione_Geografica!$B$2:$B$21)</f>
        <v>Nord-est</v>
      </c>
    </row>
    <row r="3135" ht="14.25" customHeight="1">
      <c r="A3135" s="13" t="s">
        <v>3200</v>
      </c>
      <c r="B3135" s="13" t="s">
        <v>13</v>
      </c>
      <c r="C3135" s="13" t="str">
        <f t="array" ref="C3135">XLOOKUP(D3135,Province!$B$2:$B$108,Province!$A$2:$A$108)</f>
        <v>Verona</v>
      </c>
      <c r="D3135" s="13" t="s">
        <v>3117</v>
      </c>
      <c r="E3135" s="13">
        <v>3112.0</v>
      </c>
      <c r="F3135" s="13">
        <f>(Comuni!$E3135/$E$7910)*100</f>
        <v>0.005237033487</v>
      </c>
      <c r="G3135" s="13">
        <f t="array" ref="G3135">Comuni!$E3135/XLOOKUP(B3135,Ripartizione_Geografica!$C$2:$C$21,Ripartizione_Geografica!$D$2:$D$21)*100</f>
        <v>0.06408693417</v>
      </c>
      <c r="H3135" s="13" t="str">
        <f t="shared" si="1"/>
        <v/>
      </c>
      <c r="I3135" s="13" t="str">
        <f t="array" ref="I3135">XLOOKUP(B3135,Ripartizione_Geografica!$C$2:$C$21,Ripartizione_Geografica!$B$2:$B$21)</f>
        <v>Nord-est</v>
      </c>
    </row>
    <row r="3136" ht="14.25" customHeight="1">
      <c r="A3136" s="13" t="s">
        <v>3201</v>
      </c>
      <c r="B3136" s="13" t="s">
        <v>13</v>
      </c>
      <c r="C3136" s="13" t="str">
        <f t="array" ref="C3136">XLOOKUP(D3136,Province!$B$2:$B$108,Province!$A$2:$A$108)</f>
        <v>Verona</v>
      </c>
      <c r="D3136" s="13" t="s">
        <v>3117</v>
      </c>
      <c r="E3136" s="13">
        <v>2290.0</v>
      </c>
      <c r="F3136" s="13">
        <f>(Comuni!$E3136/$E$7910)*100</f>
        <v>0.003853729655</v>
      </c>
      <c r="G3136" s="13">
        <f t="array" ref="G3136">Comuni!$E3136/XLOOKUP(B3136,Ripartizione_Geografica!$C$2:$C$21,Ripartizione_Geografica!$D$2:$D$21)*100</f>
        <v>0.04715908716</v>
      </c>
      <c r="H3136" s="13" t="str">
        <f t="shared" si="1"/>
        <v/>
      </c>
      <c r="I3136" s="13" t="str">
        <f t="array" ref="I3136">XLOOKUP(B3136,Ripartizione_Geografica!$C$2:$C$21,Ripartizione_Geografica!$B$2:$B$21)</f>
        <v>Nord-est</v>
      </c>
    </row>
    <row r="3137" ht="14.25" customHeight="1">
      <c r="A3137" s="13" t="s">
        <v>3202</v>
      </c>
      <c r="B3137" s="13" t="s">
        <v>13</v>
      </c>
      <c r="C3137" s="13" t="str">
        <f t="array" ref="C3137">XLOOKUP(D3137,Province!$B$2:$B$108,Province!$A$2:$A$108)</f>
        <v>Verona</v>
      </c>
      <c r="D3137" s="13" t="s">
        <v>3117</v>
      </c>
      <c r="E3137" s="13">
        <v>2802.0</v>
      </c>
      <c r="F3137" s="13">
        <f>(Comuni!$E3137/$E$7910)*100</f>
        <v>0.00471534956</v>
      </c>
      <c r="G3137" s="13">
        <f t="array" ref="G3137">Comuni!$E3137/XLOOKUP(B3137,Ripartizione_Geografica!$C$2:$C$21,Ripartizione_Geografica!$D$2:$D$21)*100</f>
        <v>0.05770295294</v>
      </c>
      <c r="H3137" s="13" t="str">
        <f t="shared" si="1"/>
        <v/>
      </c>
      <c r="I3137" s="13" t="str">
        <f t="array" ref="I3137">XLOOKUP(B3137,Ripartizione_Geografica!$C$2:$C$21,Ripartizione_Geografica!$B$2:$B$21)</f>
        <v>Nord-est</v>
      </c>
    </row>
    <row r="3138" ht="14.25" customHeight="1">
      <c r="A3138" s="13" t="s">
        <v>3203</v>
      </c>
      <c r="B3138" s="13" t="s">
        <v>13</v>
      </c>
      <c r="C3138" s="13" t="str">
        <f t="array" ref="C3138">XLOOKUP(D3138,Province!$B$2:$B$108,Province!$A$2:$A$108)</f>
        <v>Verona</v>
      </c>
      <c r="D3138" s="13" t="s">
        <v>3117</v>
      </c>
      <c r="E3138" s="13">
        <v>4926.0</v>
      </c>
      <c r="F3138" s="13">
        <f>(Comuni!$E3138/$E$7910)*100</f>
        <v>0.008289725886</v>
      </c>
      <c r="G3138" s="13">
        <f t="array" ref="G3138">Comuni!$E3138/XLOOKUP(B3138,Ripartizione_Geografica!$C$2:$C$21,Ripartizione_Geografica!$D$2:$D$21)*100</f>
        <v>0.1014435211</v>
      </c>
      <c r="H3138" s="13" t="str">
        <f t="shared" si="1"/>
        <v/>
      </c>
      <c r="I3138" s="13" t="str">
        <f t="array" ref="I3138">XLOOKUP(B3138,Ripartizione_Geografica!$C$2:$C$21,Ripartizione_Geografica!$B$2:$B$21)</f>
        <v>Nord-est</v>
      </c>
    </row>
    <row r="3139" ht="14.25" customHeight="1">
      <c r="A3139" s="13" t="s">
        <v>3204</v>
      </c>
      <c r="B3139" s="13" t="s">
        <v>13</v>
      </c>
      <c r="C3139" s="13" t="str">
        <f t="array" ref="C3139">XLOOKUP(D3139,Province!$B$2:$B$108,Province!$A$2:$A$108)</f>
        <v>Verona</v>
      </c>
      <c r="D3139" s="13" t="s">
        <v>3117</v>
      </c>
      <c r="E3139" s="13">
        <v>2731.0</v>
      </c>
      <c r="F3139" s="13">
        <f>(Comuni!$E3139/$E$7910)*100</f>
        <v>0.004595867112</v>
      </c>
      <c r="G3139" s="13">
        <f t="array" ref="G3139">Comuni!$E3139/XLOOKUP(B3139,Ripartizione_Geografica!$C$2:$C$21,Ripartizione_Geografica!$D$2:$D$21)*100</f>
        <v>0.0562408153</v>
      </c>
      <c r="H3139" s="13" t="str">
        <f t="shared" si="1"/>
        <v/>
      </c>
      <c r="I3139" s="13" t="str">
        <f t="array" ref="I3139">XLOOKUP(B3139,Ripartizione_Geografica!$C$2:$C$21,Ripartizione_Geografica!$B$2:$B$21)</f>
        <v>Nord-est</v>
      </c>
    </row>
    <row r="3140" ht="14.25" customHeight="1">
      <c r="A3140" s="13" t="s">
        <v>3205</v>
      </c>
      <c r="B3140" s="13" t="s">
        <v>13</v>
      </c>
      <c r="C3140" s="13" t="str">
        <f t="array" ref="C3140">XLOOKUP(D3140,Province!$B$2:$B$108,Province!$A$2:$A$108)</f>
        <v>Verona</v>
      </c>
      <c r="D3140" s="13" t="s">
        <v>3117</v>
      </c>
      <c r="E3140" s="13">
        <v>14300.0</v>
      </c>
      <c r="F3140" s="13">
        <f>(Comuni!$E3140/$E$7910)*100</f>
        <v>0.0240647747</v>
      </c>
      <c r="G3140" s="13">
        <f t="array" ref="G3140">Comuni!$E3140/XLOOKUP(B3140,Ripartizione_Geografica!$C$2:$C$21,Ripartizione_Geografica!$D$2:$D$21)*100</f>
        <v>0.2944868762</v>
      </c>
      <c r="H3140" s="13" t="str">
        <f t="shared" si="1"/>
        <v/>
      </c>
      <c r="I3140" s="13" t="str">
        <f t="array" ref="I3140">XLOOKUP(B3140,Ripartizione_Geografica!$C$2:$C$21,Ripartizione_Geografica!$B$2:$B$21)</f>
        <v>Nord-est</v>
      </c>
    </row>
    <row r="3141" ht="14.25" customHeight="1">
      <c r="A3141" s="13" t="s">
        <v>3206</v>
      </c>
      <c r="B3141" s="13" t="s">
        <v>13</v>
      </c>
      <c r="C3141" s="13" t="str">
        <f t="array" ref="C3141">XLOOKUP(D3141,Province!$B$2:$B$108,Province!$A$2:$A$108)</f>
        <v>Verona</v>
      </c>
      <c r="D3141" s="13" t="s">
        <v>3117</v>
      </c>
      <c r="E3141" s="13">
        <v>781.0</v>
      </c>
      <c r="F3141" s="13">
        <f>(Comuni!$E3141/$E$7910)*100</f>
        <v>0.001314306926</v>
      </c>
      <c r="G3141" s="13">
        <f t="array" ref="G3141">Comuni!$E3141/XLOOKUP(B3141,Ripartizione_Geografica!$C$2:$C$21,Ripartizione_Geografica!$D$2:$D$21)*100</f>
        <v>0.01608351401</v>
      </c>
      <c r="H3141" s="13" t="str">
        <f t="shared" si="1"/>
        <v/>
      </c>
      <c r="I3141" s="13" t="str">
        <f t="array" ref="I3141">XLOOKUP(B3141,Ripartizione_Geografica!$C$2:$C$21,Ripartizione_Geografica!$B$2:$B$21)</f>
        <v>Nord-est</v>
      </c>
    </row>
    <row r="3142" ht="14.25" customHeight="1">
      <c r="A3142" s="13" t="s">
        <v>3207</v>
      </c>
      <c r="B3142" s="13" t="s">
        <v>13</v>
      </c>
      <c r="C3142" s="13" t="str">
        <f t="array" ref="C3142">XLOOKUP(D3142,Province!$B$2:$B$108,Province!$A$2:$A$108)</f>
        <v>Verona</v>
      </c>
      <c r="D3142" s="13" t="s">
        <v>3117</v>
      </c>
      <c r="E3142" s="13">
        <v>252520.0</v>
      </c>
      <c r="F3142" s="13">
        <f>(Comuni!$E3142/$E$7910)*100</f>
        <v>0.4249536299</v>
      </c>
      <c r="G3142" s="13">
        <f t="array" ref="G3142">Comuni!$E3142/XLOOKUP(B3142,Ripartizione_Geografica!$C$2:$C$21,Ripartizione_Geografica!$D$2:$D$21)*100</f>
        <v>5.200267551</v>
      </c>
      <c r="H3142" s="13" t="str">
        <f t="shared" si="1"/>
        <v/>
      </c>
      <c r="I3142" s="13" t="str">
        <f t="array" ref="I3142">XLOOKUP(B3142,Ripartizione_Geografica!$C$2:$C$21,Ripartizione_Geografica!$B$2:$B$21)</f>
        <v>Nord-est</v>
      </c>
    </row>
    <row r="3143" ht="14.25" customHeight="1">
      <c r="A3143" s="13" t="s">
        <v>3208</v>
      </c>
      <c r="B3143" s="13" t="s">
        <v>13</v>
      </c>
      <c r="C3143" s="13" t="str">
        <f t="array" ref="C3143">XLOOKUP(D3143,Province!$B$2:$B$108,Province!$A$2:$A$108)</f>
        <v>Verona</v>
      </c>
      <c r="D3143" s="13" t="s">
        <v>3117</v>
      </c>
      <c r="E3143" s="13">
        <v>4670.0</v>
      </c>
      <c r="F3143" s="13">
        <f>(Comuni!$E3143/$E$7910)*100</f>
        <v>0.007858915933</v>
      </c>
      <c r="G3143" s="13">
        <f t="array" ref="G3143">Comuni!$E3143/XLOOKUP(B3143,Ripartizione_Geografica!$C$2:$C$21,Ripartizione_Geografica!$D$2:$D$21)*100</f>
        <v>0.09617158824</v>
      </c>
      <c r="H3143" s="13" t="str">
        <f t="shared" si="1"/>
        <v/>
      </c>
      <c r="I3143" s="13" t="str">
        <f t="array" ref="I3143">XLOOKUP(B3143,Ripartizione_Geografica!$C$2:$C$21,Ripartizione_Geografica!$B$2:$B$21)</f>
        <v>Nord-est</v>
      </c>
    </row>
    <row r="3144" ht="14.25" customHeight="1">
      <c r="A3144" s="13" t="s">
        <v>3209</v>
      </c>
      <c r="B3144" s="13" t="s">
        <v>13</v>
      </c>
      <c r="C3144" s="13" t="str">
        <f t="array" ref="C3144">XLOOKUP(D3144,Province!$B$2:$B$108,Province!$A$2:$A$108)</f>
        <v>Verona</v>
      </c>
      <c r="D3144" s="13" t="s">
        <v>3117</v>
      </c>
      <c r="E3144" s="13">
        <v>2618.0</v>
      </c>
      <c r="F3144" s="13">
        <f>(Comuni!$E3144/$E$7910)*100</f>
        <v>0.004405704907</v>
      </c>
      <c r="G3144" s="13">
        <f t="array" ref="G3144">Comuni!$E3144/XLOOKUP(B3144,Ripartizione_Geografica!$C$2:$C$21,Ripartizione_Geografica!$D$2:$D$21)*100</f>
        <v>0.05391375118</v>
      </c>
      <c r="H3144" s="13" t="str">
        <f t="shared" si="1"/>
        <v/>
      </c>
      <c r="I3144" s="13" t="str">
        <f t="array" ref="I3144">XLOOKUP(B3144,Ripartizione_Geografica!$C$2:$C$21,Ripartizione_Geografica!$B$2:$B$21)</f>
        <v>Nord-est</v>
      </c>
    </row>
    <row r="3145" ht="14.25" customHeight="1">
      <c r="A3145" s="13" t="s">
        <v>3210</v>
      </c>
      <c r="B3145" s="13" t="s">
        <v>13</v>
      </c>
      <c r="C3145" s="13" t="str">
        <f t="array" ref="C3145">XLOOKUP(D3145,Province!$B$2:$B$108,Province!$A$2:$A$108)</f>
        <v>Verona</v>
      </c>
      <c r="D3145" s="13" t="s">
        <v>3117</v>
      </c>
      <c r="E3145" s="13">
        <v>9438.0</v>
      </c>
      <c r="F3145" s="13">
        <f>(Comuni!$E3145/$E$7910)*100</f>
        <v>0.0158827513</v>
      </c>
      <c r="G3145" s="13">
        <f t="array" ref="G3145">Comuni!$E3145/XLOOKUP(B3145,Ripartizione_Geografica!$C$2:$C$21,Ripartizione_Geografica!$D$2:$D$21)*100</f>
        <v>0.1943613383</v>
      </c>
      <c r="H3145" s="13" t="str">
        <f t="shared" si="1"/>
        <v/>
      </c>
      <c r="I3145" s="13" t="str">
        <f t="array" ref="I3145">XLOOKUP(B3145,Ripartizione_Geografica!$C$2:$C$21,Ripartizione_Geografica!$B$2:$B$21)</f>
        <v>Nord-est</v>
      </c>
    </row>
    <row r="3146" ht="14.25" customHeight="1">
      <c r="A3146" s="13" t="s">
        <v>3211</v>
      </c>
      <c r="B3146" s="13" t="s">
        <v>13</v>
      </c>
      <c r="C3146" s="13" t="str">
        <f t="array" ref="C3146">XLOOKUP(D3146,Province!$B$2:$B$108,Province!$A$2:$A$108)</f>
        <v>Verona</v>
      </c>
      <c r="D3146" s="13" t="s">
        <v>3117</v>
      </c>
      <c r="E3146" s="13">
        <v>5841.0</v>
      </c>
      <c r="F3146" s="13">
        <f>(Comuni!$E3146/$E$7910)*100</f>
        <v>0.009829534897</v>
      </c>
      <c r="G3146" s="13">
        <f t="array" ref="G3146">Comuni!$E3146/XLOOKUP(B3146,Ripartizione_Geografica!$C$2:$C$21,Ripartizione_Geografica!$D$2:$D$21)*100</f>
        <v>0.1202865625</v>
      </c>
      <c r="H3146" s="13" t="str">
        <f t="shared" si="1"/>
        <v/>
      </c>
      <c r="I3146" s="13" t="str">
        <f t="array" ref="I3146">XLOOKUP(B3146,Ripartizione_Geografica!$C$2:$C$21,Ripartizione_Geografica!$B$2:$B$21)</f>
        <v>Nord-est</v>
      </c>
    </row>
    <row r="3147" ht="14.25" customHeight="1">
      <c r="A3147" s="13" t="s">
        <v>3212</v>
      </c>
      <c r="B3147" s="13" t="s">
        <v>13</v>
      </c>
      <c r="C3147" s="13" t="str">
        <f t="array" ref="C3147">XLOOKUP(D3147,Province!$B$2:$B$108,Province!$A$2:$A$108)</f>
        <v>Verona</v>
      </c>
      <c r="D3147" s="13" t="s">
        <v>3117</v>
      </c>
      <c r="E3147" s="13">
        <v>32747.0</v>
      </c>
      <c r="F3147" s="13">
        <f>(Comuni!$E3147/$E$7910)*100</f>
        <v>0.05510833406</v>
      </c>
      <c r="G3147" s="13">
        <f t="array" ref="G3147">Comuni!$E3147/XLOOKUP(B3147,Ripartizione_Geografica!$C$2:$C$21,Ripartizione_Geografica!$D$2:$D$21)*100</f>
        <v>0.6743749465</v>
      </c>
      <c r="H3147" s="13" t="str">
        <f t="shared" si="1"/>
        <v/>
      </c>
      <c r="I3147" s="13" t="str">
        <f t="array" ref="I3147">XLOOKUP(B3147,Ripartizione_Geografica!$C$2:$C$21,Ripartizione_Geografica!$B$2:$B$21)</f>
        <v>Nord-est</v>
      </c>
    </row>
    <row r="3148" ht="14.25" customHeight="1">
      <c r="A3148" s="13" t="s">
        <v>3213</v>
      </c>
      <c r="B3148" s="13" t="s">
        <v>13</v>
      </c>
      <c r="C3148" s="13" t="str">
        <f t="array" ref="C3148">XLOOKUP(D3148,Province!$B$2:$B$108,Province!$A$2:$A$108)</f>
        <v>Verona</v>
      </c>
      <c r="D3148" s="13" t="s">
        <v>3117</v>
      </c>
      <c r="E3148" s="13">
        <v>14413.0</v>
      </c>
      <c r="F3148" s="13">
        <f>(Comuni!$E3148/$E$7910)*100</f>
        <v>0.02425493691</v>
      </c>
      <c r="G3148" s="13">
        <f t="array" ref="G3148">Comuni!$E3148/XLOOKUP(B3148,Ripartizione_Geografica!$C$2:$C$21,Ripartizione_Geografica!$D$2:$D$21)*100</f>
        <v>0.2968139403</v>
      </c>
      <c r="H3148" s="13" t="str">
        <f t="shared" si="1"/>
        <v/>
      </c>
      <c r="I3148" s="13" t="str">
        <f t="array" ref="I3148">XLOOKUP(B3148,Ripartizione_Geografica!$C$2:$C$21,Ripartizione_Geografica!$B$2:$B$21)</f>
        <v>Nord-est</v>
      </c>
    </row>
    <row r="3149" ht="14.25" customHeight="1">
      <c r="A3149" s="13" t="s">
        <v>3214</v>
      </c>
      <c r="B3149" s="13" t="s">
        <v>13</v>
      </c>
      <c r="C3149" s="13" t="str">
        <f t="array" ref="C3149">XLOOKUP(D3149,Province!$B$2:$B$108,Province!$A$2:$A$108)</f>
        <v>Verona</v>
      </c>
      <c r="D3149" s="13" t="s">
        <v>3117</v>
      </c>
      <c r="E3149" s="13">
        <v>4834.0</v>
      </c>
      <c r="F3149" s="13">
        <f>(Comuni!$E3149/$E$7910)*100</f>
        <v>0.008134903559</v>
      </c>
      <c r="G3149" s="13">
        <f t="array" ref="G3149">Comuni!$E3149/XLOOKUP(B3149,Ripartizione_Geografica!$C$2:$C$21,Ripartizione_Geografica!$D$2:$D$21)*100</f>
        <v>0.09954892024</v>
      </c>
      <c r="H3149" s="13" t="str">
        <f t="shared" si="1"/>
        <v/>
      </c>
      <c r="I3149" s="13" t="str">
        <f t="array" ref="I3149">XLOOKUP(B3149,Ripartizione_Geografica!$C$2:$C$21,Ripartizione_Geografica!$B$2:$B$21)</f>
        <v>Nord-est</v>
      </c>
    </row>
    <row r="3150" ht="14.25" customHeight="1">
      <c r="A3150" s="13" t="s">
        <v>3215</v>
      </c>
      <c r="B3150" s="13" t="s">
        <v>13</v>
      </c>
      <c r="C3150" s="13" t="str">
        <f t="array" ref="C3150">XLOOKUP(D3150,Province!$B$2:$B$108,Province!$A$2:$A$108)</f>
        <v>Vicenza</v>
      </c>
      <c r="D3150" s="13" t="s">
        <v>3216</v>
      </c>
      <c r="E3150" s="13">
        <v>1422.0</v>
      </c>
      <c r="F3150" s="13">
        <f>(Comuni!$E3150/$E$7910)*100</f>
        <v>0.002393014659</v>
      </c>
      <c r="G3150" s="13">
        <f t="array" ref="G3150">Comuni!$E3150/XLOOKUP(B3150,Ripartizione_Geografica!$C$2:$C$21,Ripartizione_Geografica!$D$2:$D$21)*100</f>
        <v>0.02928393972</v>
      </c>
      <c r="H3150" s="13" t="str">
        <f t="shared" si="1"/>
        <v/>
      </c>
      <c r="I3150" s="13" t="str">
        <f t="array" ref="I3150">XLOOKUP(B3150,Ripartizione_Geografica!$C$2:$C$21,Ripartizione_Geografica!$B$2:$B$21)</f>
        <v>Nord-est</v>
      </c>
    </row>
    <row r="3151" ht="14.25" customHeight="1">
      <c r="A3151" s="13" t="s">
        <v>3217</v>
      </c>
      <c r="B3151" s="13" t="s">
        <v>13</v>
      </c>
      <c r="C3151" s="13" t="str">
        <f t="array" ref="C3151">XLOOKUP(D3151,Province!$B$2:$B$108,Province!$A$2:$A$108)</f>
        <v>Vicenza</v>
      </c>
      <c r="D3151" s="13" t="s">
        <v>3216</v>
      </c>
      <c r="E3151" s="13">
        <v>2066.0</v>
      </c>
      <c r="F3151" s="13">
        <f>(Comuni!$E3151/$E$7910)*100</f>
        <v>0.003476770946</v>
      </c>
      <c r="G3151" s="13">
        <f t="array" ref="G3151">Comuni!$E3151/XLOOKUP(B3151,Ripartizione_Geografica!$C$2:$C$21,Ripartizione_Geografica!$D$2:$D$21)*100</f>
        <v>0.04254614589</v>
      </c>
      <c r="H3151" s="13" t="str">
        <f t="shared" si="1"/>
        <v/>
      </c>
      <c r="I3151" s="13" t="str">
        <f t="array" ref="I3151">XLOOKUP(B3151,Ripartizione_Geografica!$C$2:$C$21,Ripartizione_Geografica!$B$2:$B$21)</f>
        <v>Nord-est</v>
      </c>
    </row>
    <row r="3152" ht="14.25" customHeight="1">
      <c r="A3152" s="13" t="s">
        <v>3218</v>
      </c>
      <c r="B3152" s="13" t="s">
        <v>13</v>
      </c>
      <c r="C3152" s="13" t="str">
        <f t="array" ref="C3152">XLOOKUP(D3152,Province!$B$2:$B$108,Province!$A$2:$A$108)</f>
        <v>Vicenza</v>
      </c>
      <c r="D3152" s="13" t="s">
        <v>3216</v>
      </c>
      <c r="E3152" s="13">
        <v>1647.0</v>
      </c>
      <c r="F3152" s="13">
        <f>(Comuni!$E3152/$E$7910)*100</f>
        <v>0.002771656219</v>
      </c>
      <c r="G3152" s="13">
        <f t="array" ref="G3152">Comuni!$E3152/XLOOKUP(B3152,Ripartizione_Geografica!$C$2:$C$21,Ripartizione_Geografica!$D$2:$D$21)*100</f>
        <v>0.03391747448</v>
      </c>
      <c r="H3152" s="13" t="str">
        <f t="shared" si="1"/>
        <v/>
      </c>
      <c r="I3152" s="13" t="str">
        <f t="array" ref="I3152">XLOOKUP(B3152,Ripartizione_Geografica!$C$2:$C$21,Ripartizione_Geografica!$B$2:$B$21)</f>
        <v>Nord-est</v>
      </c>
    </row>
    <row r="3153" ht="14.25" customHeight="1">
      <c r="A3153" s="13" t="s">
        <v>3219</v>
      </c>
      <c r="B3153" s="13" t="s">
        <v>13</v>
      </c>
      <c r="C3153" s="13" t="str">
        <f t="array" ref="C3153">XLOOKUP(D3153,Province!$B$2:$B$108,Province!$A$2:$A$108)</f>
        <v>Vicenza</v>
      </c>
      <c r="D3153" s="13" t="s">
        <v>3216</v>
      </c>
      <c r="E3153" s="13">
        <v>11760.0</v>
      </c>
      <c r="F3153" s="13">
        <f>(Comuni!$E3153/$E$7910)*100</f>
        <v>0.0197903322</v>
      </c>
      <c r="G3153" s="13">
        <f t="array" ref="G3153">Comuni!$E3153/XLOOKUP(B3153,Ripartizione_Geografica!$C$2:$C$21,Ripartizione_Geografica!$D$2:$D$21)*100</f>
        <v>0.2421794171</v>
      </c>
      <c r="H3153" s="13" t="str">
        <f t="shared" si="1"/>
        <v/>
      </c>
      <c r="I3153" s="13" t="str">
        <f t="array" ref="I3153">XLOOKUP(B3153,Ripartizione_Geografica!$C$2:$C$21,Ripartizione_Geografica!$B$2:$B$21)</f>
        <v>Nord-est</v>
      </c>
    </row>
    <row r="3154" ht="14.25" customHeight="1">
      <c r="A3154" s="13" t="s">
        <v>3220</v>
      </c>
      <c r="B3154" s="13" t="s">
        <v>13</v>
      </c>
      <c r="C3154" s="13" t="str">
        <f t="array" ref="C3154">XLOOKUP(D3154,Province!$B$2:$B$108,Province!$A$2:$A$108)</f>
        <v>Vicenza</v>
      </c>
      <c r="D3154" s="13" t="s">
        <v>3216</v>
      </c>
      <c r="E3154" s="13">
        <v>2266.0</v>
      </c>
      <c r="F3154" s="13">
        <f>(Comuni!$E3154/$E$7910)*100</f>
        <v>0.003813341222</v>
      </c>
      <c r="G3154" s="13">
        <f t="array" ref="G3154">Comuni!$E3154/XLOOKUP(B3154,Ripartizione_Geografica!$C$2:$C$21,Ripartizione_Geografica!$D$2:$D$21)*100</f>
        <v>0.04666484346</v>
      </c>
      <c r="H3154" s="13" t="str">
        <f t="shared" si="1"/>
        <v/>
      </c>
      <c r="I3154" s="13" t="str">
        <f t="array" ref="I3154">XLOOKUP(B3154,Ripartizione_Geografica!$C$2:$C$21,Ripartizione_Geografica!$B$2:$B$21)</f>
        <v>Nord-est</v>
      </c>
    </row>
    <row r="3155" ht="14.25" customHeight="1">
      <c r="A3155" s="13" t="s">
        <v>3221</v>
      </c>
      <c r="B3155" s="13" t="s">
        <v>13</v>
      </c>
      <c r="C3155" s="13" t="str">
        <f t="array" ref="C3155">XLOOKUP(D3155,Province!$B$2:$B$108,Province!$A$2:$A$108)</f>
        <v>Vicenza</v>
      </c>
      <c r="D3155" s="13" t="s">
        <v>3216</v>
      </c>
      <c r="E3155" s="13">
        <v>7899.0</v>
      </c>
      <c r="F3155" s="13">
        <f>(Comuni!$E3155/$E$7910)*100</f>
        <v>0.01329284303</v>
      </c>
      <c r="G3155" s="13">
        <f t="array" ref="G3155">Comuni!$E3155/XLOOKUP(B3155,Ripartizione_Geografica!$C$2:$C$21,Ripartizione_Geografica!$D$2:$D$21)*100</f>
        <v>0.1626679605</v>
      </c>
      <c r="H3155" s="13" t="str">
        <f t="shared" si="1"/>
        <v/>
      </c>
      <c r="I3155" s="13" t="str">
        <f t="array" ref="I3155">XLOOKUP(B3155,Ripartizione_Geografica!$C$2:$C$21,Ripartizione_Geografica!$B$2:$B$21)</f>
        <v>Nord-est</v>
      </c>
    </row>
    <row r="3156" ht="14.25" customHeight="1">
      <c r="A3156" s="13" t="s">
        <v>3222</v>
      </c>
      <c r="B3156" s="13" t="s">
        <v>13</v>
      </c>
      <c r="C3156" s="13" t="str">
        <f t="array" ref="C3156">XLOOKUP(D3156,Province!$B$2:$B$108,Province!$A$2:$A$108)</f>
        <v>Vicenza</v>
      </c>
      <c r="D3156" s="13" t="s">
        <v>3216</v>
      </c>
      <c r="E3156" s="13">
        <v>3303.0</v>
      </c>
      <c r="F3156" s="13">
        <f>(Comuni!$E3156/$E$7910)*100</f>
        <v>0.0055584581</v>
      </c>
      <c r="G3156" s="13">
        <f t="array" ref="G3156">Comuni!$E3156/XLOOKUP(B3156,Ripartizione_Geografica!$C$2:$C$21,Ripartizione_Geografica!$D$2:$D$21)*100</f>
        <v>0.06802029035</v>
      </c>
      <c r="H3156" s="13" t="str">
        <f t="shared" si="1"/>
        <v/>
      </c>
      <c r="I3156" s="13" t="str">
        <f t="array" ref="I3156">XLOOKUP(B3156,Ripartizione_Geografica!$C$2:$C$21,Ripartizione_Geografica!$B$2:$B$21)</f>
        <v>Nord-est</v>
      </c>
    </row>
    <row r="3157" ht="14.25" customHeight="1">
      <c r="A3157" s="13" t="s">
        <v>3223</v>
      </c>
      <c r="B3157" s="13" t="s">
        <v>13</v>
      </c>
      <c r="C3157" s="13" t="str">
        <f t="array" ref="C3157">XLOOKUP(D3157,Province!$B$2:$B$108,Province!$A$2:$A$108)</f>
        <v>Vicenza</v>
      </c>
      <c r="D3157" s="13" t="s">
        <v>3216</v>
      </c>
      <c r="E3157" s="13">
        <v>25589.0</v>
      </c>
      <c r="F3157" s="13">
        <f>(Comuni!$E3157/$E$7910)*100</f>
        <v>0.0430624839</v>
      </c>
      <c r="G3157" s="13">
        <f t="array" ref="G3157">Comuni!$E3157/XLOOKUP(B3157,Ripartizione_Geografica!$C$2:$C$21,Ripartizione_Geografica!$D$2:$D$21)*100</f>
        <v>0.5269667605</v>
      </c>
      <c r="H3157" s="13" t="str">
        <f t="shared" si="1"/>
        <v/>
      </c>
      <c r="I3157" s="13" t="str">
        <f t="array" ref="I3157">XLOOKUP(B3157,Ripartizione_Geografica!$C$2:$C$21,Ripartizione_Geografica!$B$2:$B$21)</f>
        <v>Nord-est</v>
      </c>
    </row>
    <row r="3158" ht="14.25" customHeight="1">
      <c r="A3158" s="13" t="s">
        <v>3224</v>
      </c>
      <c r="B3158" s="13" t="s">
        <v>13</v>
      </c>
      <c r="C3158" s="13" t="str">
        <f t="array" ref="C3158">XLOOKUP(D3158,Province!$B$2:$B$108,Province!$A$2:$A$108)</f>
        <v>Vicenza</v>
      </c>
      <c r="D3158" s="13" t="s">
        <v>3216</v>
      </c>
      <c r="E3158" s="13">
        <v>6391.0</v>
      </c>
      <c r="F3158" s="13">
        <f>(Comuni!$E3158/$E$7910)*100</f>
        <v>0.01075510315</v>
      </c>
      <c r="G3158" s="13">
        <f t="array" ref="G3158">Comuni!$E3158/XLOOKUP(B3158,Ripartizione_Geografica!$C$2:$C$21,Ripartizione_Geografica!$D$2:$D$21)*100</f>
        <v>0.1316129808</v>
      </c>
      <c r="H3158" s="13" t="str">
        <f t="shared" si="1"/>
        <v/>
      </c>
      <c r="I3158" s="13" t="str">
        <f t="array" ref="I3158">XLOOKUP(B3158,Ripartizione_Geografica!$C$2:$C$21,Ripartizione_Geografica!$B$2:$B$21)</f>
        <v>Nord-est</v>
      </c>
    </row>
    <row r="3159" ht="14.25" customHeight="1">
      <c r="A3159" s="13" t="s">
        <v>3225</v>
      </c>
      <c r="B3159" s="13" t="s">
        <v>13</v>
      </c>
      <c r="C3159" s="13" t="str">
        <f t="array" ref="C3159">XLOOKUP(D3159,Province!$B$2:$B$108,Province!$A$2:$A$108)</f>
        <v>Vicenza</v>
      </c>
      <c r="D3159" s="13" t="s">
        <v>3216</v>
      </c>
      <c r="E3159" s="13">
        <v>877.0</v>
      </c>
      <c r="F3159" s="13">
        <f>(Comuni!$E3159/$E$7910)*100</f>
        <v>0.001475860658</v>
      </c>
      <c r="G3159" s="13">
        <f t="array" ref="G3159">Comuni!$E3159/XLOOKUP(B3159,Ripartizione_Geografica!$C$2:$C$21,Ripartizione_Geografica!$D$2:$D$21)*100</f>
        <v>0.01806048884</v>
      </c>
      <c r="H3159" s="13" t="str">
        <f t="shared" si="1"/>
        <v/>
      </c>
      <c r="I3159" s="13" t="str">
        <f t="array" ref="I3159">XLOOKUP(B3159,Ripartizione_Geografica!$C$2:$C$21,Ripartizione_Geografica!$B$2:$B$21)</f>
        <v>Nord-est</v>
      </c>
    </row>
    <row r="3160" ht="14.25" customHeight="1">
      <c r="A3160" s="13" t="s">
        <v>3226</v>
      </c>
      <c r="B3160" s="13" t="s">
        <v>13</v>
      </c>
      <c r="C3160" s="13" t="str">
        <f t="array" ref="C3160">XLOOKUP(D3160,Province!$B$2:$B$108,Province!$A$2:$A$108)</f>
        <v>Vicenza</v>
      </c>
      <c r="D3160" s="13" t="s">
        <v>3216</v>
      </c>
      <c r="E3160" s="13">
        <v>42984.0</v>
      </c>
      <c r="F3160" s="13">
        <f>(Comuni!$E3160/$E$7910)*100</f>
        <v>0.07233568361</v>
      </c>
      <c r="G3160" s="13">
        <f t="array" ref="G3160">Comuni!$E3160/XLOOKUP(B3160,Ripartizione_Geografica!$C$2:$C$21,Ripartizione_Geografica!$D$2:$D$21)*100</f>
        <v>0.8851904815</v>
      </c>
      <c r="H3160" s="13" t="str">
        <f t="shared" si="1"/>
        <v/>
      </c>
      <c r="I3160" s="13" t="str">
        <f t="array" ref="I3160">XLOOKUP(B3160,Ripartizione_Geografica!$C$2:$C$21,Ripartizione_Geografica!$B$2:$B$21)</f>
        <v>Nord-est</v>
      </c>
    </row>
    <row r="3161" ht="14.25" customHeight="1">
      <c r="A3161" s="13" t="s">
        <v>3227</v>
      </c>
      <c r="B3161" s="13" t="s">
        <v>13</v>
      </c>
      <c r="C3161" s="13" t="str">
        <f t="array" ref="C3161">XLOOKUP(D3161,Province!$B$2:$B$108,Province!$A$2:$A$108)</f>
        <v>Vicenza</v>
      </c>
      <c r="D3161" s="13" t="s">
        <v>3216</v>
      </c>
      <c r="E3161" s="13">
        <v>6509.0</v>
      </c>
      <c r="F3161" s="13">
        <f>(Comuni!$E3161/$E$7910)*100</f>
        <v>0.01095367962</v>
      </c>
      <c r="G3161" s="13">
        <f t="array" ref="G3161">Comuni!$E3161/XLOOKUP(B3161,Ripartizione_Geografica!$C$2:$C$21,Ripartizione_Geografica!$D$2:$D$21)*100</f>
        <v>0.1340430124</v>
      </c>
      <c r="H3161" s="13" t="str">
        <f t="shared" si="1"/>
        <v/>
      </c>
      <c r="I3161" s="13" t="str">
        <f t="array" ref="I3161">XLOOKUP(B3161,Ripartizione_Geografica!$C$2:$C$21,Ripartizione_Geografica!$B$2:$B$21)</f>
        <v>Nord-est</v>
      </c>
    </row>
    <row r="3162" ht="14.25" customHeight="1">
      <c r="A3162" s="13" t="s">
        <v>3228</v>
      </c>
      <c r="B3162" s="13" t="s">
        <v>13</v>
      </c>
      <c r="C3162" s="13" t="str">
        <f t="array" ref="C3162">XLOOKUP(D3162,Province!$B$2:$B$108,Province!$A$2:$A$108)</f>
        <v>Vicenza</v>
      </c>
      <c r="D3162" s="13" t="s">
        <v>3216</v>
      </c>
      <c r="E3162" s="13">
        <v>8693.0</v>
      </c>
      <c r="F3162" s="13">
        <f>(Comuni!$E3162/$E$7910)*100</f>
        <v>0.01462902703</v>
      </c>
      <c r="G3162" s="13">
        <f t="array" ref="G3162">Comuni!$E3162/XLOOKUP(B3162,Ripartizione_Geografica!$C$2:$C$21,Ripartizione_Geografica!$D$2:$D$21)*100</f>
        <v>0.1790191898</v>
      </c>
      <c r="H3162" s="13" t="str">
        <f t="shared" si="1"/>
        <v/>
      </c>
      <c r="I3162" s="13" t="str">
        <f t="array" ref="I3162">XLOOKUP(B3162,Ripartizione_Geografica!$C$2:$C$21,Ripartizione_Geografica!$B$2:$B$21)</f>
        <v>Nord-est</v>
      </c>
    </row>
    <row r="3163" ht="14.25" customHeight="1">
      <c r="A3163" s="13" t="s">
        <v>3229</v>
      </c>
      <c r="B3163" s="13" t="s">
        <v>13</v>
      </c>
      <c r="C3163" s="13" t="str">
        <f t="array" ref="C3163">XLOOKUP(D3163,Province!$B$2:$B$108,Province!$A$2:$A$108)</f>
        <v>Vicenza</v>
      </c>
      <c r="D3163" s="13" t="s">
        <v>3216</v>
      </c>
      <c r="E3163" s="13">
        <v>6722.0</v>
      </c>
      <c r="F3163" s="13">
        <f>(Comuni!$E3163/$E$7910)*100</f>
        <v>0.01131212696</v>
      </c>
      <c r="G3163" s="13">
        <f t="array" ref="G3163">Comuni!$E3163/XLOOKUP(B3163,Ripartizione_Geografica!$C$2:$C$21,Ripartizione_Geografica!$D$2:$D$21)*100</f>
        <v>0.1384294253</v>
      </c>
      <c r="H3163" s="13" t="str">
        <f t="shared" si="1"/>
        <v/>
      </c>
      <c r="I3163" s="13" t="str">
        <f t="array" ref="I3163">XLOOKUP(B3163,Ripartizione_Geografica!$C$2:$C$21,Ripartizione_Geografica!$B$2:$B$21)</f>
        <v>Nord-est</v>
      </c>
    </row>
    <row r="3164" ht="14.25" customHeight="1">
      <c r="A3164" s="13" t="s">
        <v>3230</v>
      </c>
      <c r="B3164" s="13" t="s">
        <v>13</v>
      </c>
      <c r="C3164" s="13" t="str">
        <f t="array" ref="C3164">XLOOKUP(D3164,Province!$B$2:$B$108,Province!$A$2:$A$108)</f>
        <v>Vicenza</v>
      </c>
      <c r="D3164" s="13" t="s">
        <v>3216</v>
      </c>
      <c r="E3164" s="13">
        <v>3108.0</v>
      </c>
      <c r="F3164" s="13">
        <f>(Comuni!$E3164/$E$7910)*100</f>
        <v>0.005230302082</v>
      </c>
      <c r="G3164" s="13">
        <f t="array" ref="G3164">Comuni!$E3164/XLOOKUP(B3164,Ripartizione_Geografica!$C$2:$C$21,Ripartizione_Geografica!$D$2:$D$21)*100</f>
        <v>0.06400456022</v>
      </c>
      <c r="H3164" s="13" t="str">
        <f t="shared" si="1"/>
        <v/>
      </c>
      <c r="I3164" s="13" t="str">
        <f t="array" ref="I3164">XLOOKUP(B3164,Ripartizione_Geografica!$C$2:$C$21,Ripartizione_Geografica!$B$2:$B$21)</f>
        <v>Nord-est</v>
      </c>
    </row>
    <row r="3165" ht="14.25" customHeight="1">
      <c r="A3165" s="13" t="s">
        <v>3231</v>
      </c>
      <c r="B3165" s="13" t="s">
        <v>13</v>
      </c>
      <c r="C3165" s="13" t="str">
        <f t="array" ref="C3165">XLOOKUP(D3165,Province!$B$2:$B$108,Province!$A$2:$A$108)</f>
        <v>Vicenza</v>
      </c>
      <c r="D3165" s="13" t="s">
        <v>3216</v>
      </c>
      <c r="E3165" s="13">
        <v>3900.0</v>
      </c>
      <c r="F3165" s="13">
        <f>(Comuni!$E3165/$E$7910)*100</f>
        <v>0.006563120373</v>
      </c>
      <c r="G3165" s="13">
        <f t="array" ref="G3165">Comuni!$E3165/XLOOKUP(B3165,Ripartizione_Geografica!$C$2:$C$21,Ripartizione_Geografica!$D$2:$D$21)*100</f>
        <v>0.0803146026</v>
      </c>
      <c r="H3165" s="13" t="str">
        <f t="shared" si="1"/>
        <v/>
      </c>
      <c r="I3165" s="13" t="str">
        <f t="array" ref="I3165">XLOOKUP(B3165,Ripartizione_Geografica!$C$2:$C$21,Ripartizione_Geografica!$B$2:$B$21)</f>
        <v>Nord-est</v>
      </c>
    </row>
    <row r="3166" ht="14.25" customHeight="1">
      <c r="A3166" s="13" t="s">
        <v>3232</v>
      </c>
      <c r="B3166" s="13" t="s">
        <v>13</v>
      </c>
      <c r="C3166" s="13" t="str">
        <f t="array" ref="C3166">XLOOKUP(D3166,Province!$B$2:$B$108,Province!$A$2:$A$108)</f>
        <v>Vicenza</v>
      </c>
      <c r="D3166" s="13" t="s">
        <v>3216</v>
      </c>
      <c r="E3166" s="13">
        <v>11221.0</v>
      </c>
      <c r="F3166" s="13">
        <f>(Comuni!$E3166/$E$7910)*100</f>
        <v>0.01888327531</v>
      </c>
      <c r="G3166" s="13">
        <f t="array" ref="G3166">Comuni!$E3166/XLOOKUP(B3166,Ripartizione_Geografica!$C$2:$C$21,Ripartizione_Geografica!$D$2:$D$21)*100</f>
        <v>0.2310795271</v>
      </c>
      <c r="H3166" s="13" t="str">
        <f t="shared" si="1"/>
        <v/>
      </c>
      <c r="I3166" s="13" t="str">
        <f t="array" ref="I3166">XLOOKUP(B3166,Ripartizione_Geografica!$C$2:$C$21,Ripartizione_Geografica!$B$2:$B$21)</f>
        <v>Nord-est</v>
      </c>
    </row>
    <row r="3167" ht="14.25" customHeight="1">
      <c r="A3167" s="13" t="s">
        <v>3233</v>
      </c>
      <c r="B3167" s="13" t="s">
        <v>13</v>
      </c>
      <c r="C3167" s="13" t="str">
        <f t="array" ref="C3167">XLOOKUP(D3167,Province!$B$2:$B$108,Province!$A$2:$A$108)</f>
        <v>Vicenza</v>
      </c>
      <c r="D3167" s="13" t="s">
        <v>3216</v>
      </c>
      <c r="E3167" s="13">
        <v>2607.0</v>
      </c>
      <c r="F3167" s="13">
        <f>(Comuni!$E3167/$E$7910)*100</f>
        <v>0.004387193541</v>
      </c>
      <c r="G3167" s="13">
        <f t="array" ref="G3167">Comuni!$E3167/XLOOKUP(B3167,Ripartizione_Geografica!$C$2:$C$21,Ripartizione_Geografica!$D$2:$D$21)*100</f>
        <v>0.05368722281</v>
      </c>
      <c r="H3167" s="13" t="str">
        <f t="shared" si="1"/>
        <v/>
      </c>
      <c r="I3167" s="13" t="str">
        <f t="array" ref="I3167">XLOOKUP(B3167,Ripartizione_Geografica!$C$2:$C$21,Ripartizione_Geografica!$B$2:$B$21)</f>
        <v>Nord-est</v>
      </c>
    </row>
    <row r="3168" ht="14.25" customHeight="1">
      <c r="A3168" s="13" t="s">
        <v>3234</v>
      </c>
      <c r="B3168" s="13" t="s">
        <v>13</v>
      </c>
      <c r="C3168" s="13" t="str">
        <f t="array" ref="C3168">XLOOKUP(D3168,Province!$B$2:$B$108,Province!$A$2:$A$108)</f>
        <v>Vicenza</v>
      </c>
      <c r="D3168" s="13" t="s">
        <v>3216</v>
      </c>
      <c r="E3168" s="13">
        <v>1323.0</v>
      </c>
      <c r="F3168" s="13">
        <f>(Comuni!$E3168/$E$7910)*100</f>
        <v>0.002226412373</v>
      </c>
      <c r="G3168" s="13">
        <f t="array" ref="G3168">Comuni!$E3168/XLOOKUP(B3168,Ripartizione_Geografica!$C$2:$C$21,Ripartizione_Geografica!$D$2:$D$21)*100</f>
        <v>0.02724518442</v>
      </c>
      <c r="H3168" s="13" t="str">
        <f t="shared" si="1"/>
        <v/>
      </c>
      <c r="I3168" s="13" t="str">
        <f t="array" ref="I3168">XLOOKUP(B3168,Ripartizione_Geografica!$C$2:$C$21,Ripartizione_Geografica!$B$2:$B$21)</f>
        <v>Nord-est</v>
      </c>
    </row>
    <row r="3169" ht="14.25" customHeight="1">
      <c r="A3169" s="13" t="s">
        <v>3235</v>
      </c>
      <c r="B3169" s="13" t="s">
        <v>13</v>
      </c>
      <c r="C3169" s="13" t="str">
        <f t="array" ref="C3169">XLOOKUP(D3169,Province!$B$2:$B$108,Province!$A$2:$A$108)</f>
        <v>Vicenza</v>
      </c>
      <c r="D3169" s="13" t="s">
        <v>3216</v>
      </c>
      <c r="E3169" s="13">
        <v>10624.0</v>
      </c>
      <c r="F3169" s="13">
        <f>(Comuni!$E3169/$E$7910)*100</f>
        <v>0.01787861304</v>
      </c>
      <c r="G3169" s="13">
        <f t="array" ref="G3169">Comuni!$E3169/XLOOKUP(B3169,Ripartizione_Geografica!$C$2:$C$21,Ripartizione_Geografica!$D$2:$D$21)*100</f>
        <v>0.2187852149</v>
      </c>
      <c r="H3169" s="13" t="str">
        <f t="shared" si="1"/>
        <v/>
      </c>
      <c r="I3169" s="13" t="str">
        <f t="array" ref="I3169">XLOOKUP(B3169,Ripartizione_Geografica!$C$2:$C$21,Ripartizione_Geografica!$B$2:$B$21)</f>
        <v>Nord-est</v>
      </c>
    </row>
    <row r="3170" ht="14.25" customHeight="1">
      <c r="A3170" s="13" t="s">
        <v>3236</v>
      </c>
      <c r="B3170" s="13" t="s">
        <v>13</v>
      </c>
      <c r="C3170" s="13" t="str">
        <f t="array" ref="C3170">XLOOKUP(D3170,Province!$B$2:$B$108,Province!$A$2:$A$108)</f>
        <v>Vicenza</v>
      </c>
      <c r="D3170" s="13" t="s">
        <v>3216</v>
      </c>
      <c r="E3170" s="13">
        <v>1791.0</v>
      </c>
      <c r="F3170" s="13">
        <f>(Comuni!$E3170/$E$7910)*100</f>
        <v>0.003013986817</v>
      </c>
      <c r="G3170" s="13">
        <f t="array" ref="G3170">Comuni!$E3170/XLOOKUP(B3170,Ripartizione_Geografica!$C$2:$C$21,Ripartizione_Geografica!$D$2:$D$21)*100</f>
        <v>0.03688293673</v>
      </c>
      <c r="H3170" s="13" t="str">
        <f t="shared" si="1"/>
        <v/>
      </c>
      <c r="I3170" s="13" t="str">
        <f t="array" ref="I3170">XLOOKUP(B3170,Ripartizione_Geografica!$C$2:$C$21,Ripartizione_Geografica!$B$2:$B$21)</f>
        <v>Nord-est</v>
      </c>
    </row>
    <row r="3171" ht="14.25" customHeight="1">
      <c r="A3171" s="13" t="s">
        <v>3237</v>
      </c>
      <c r="B3171" s="13" t="s">
        <v>13</v>
      </c>
      <c r="C3171" s="13" t="str">
        <f t="array" ref="C3171">XLOOKUP(D3171,Province!$B$2:$B$108,Province!$A$2:$A$108)</f>
        <v>Vicenza</v>
      </c>
      <c r="D3171" s="13" t="s">
        <v>3216</v>
      </c>
      <c r="E3171" s="13">
        <v>3647.0</v>
      </c>
      <c r="F3171" s="13">
        <f>(Comuni!$E3171/$E$7910)*100</f>
        <v>0.006137358974</v>
      </c>
      <c r="G3171" s="13">
        <f t="array" ref="G3171">Comuni!$E3171/XLOOKUP(B3171,Ripartizione_Geografica!$C$2:$C$21,Ripartizione_Geografica!$D$2:$D$21)*100</f>
        <v>0.07510445017</v>
      </c>
      <c r="H3171" s="13" t="str">
        <f t="shared" si="1"/>
        <v/>
      </c>
      <c r="I3171" s="13" t="str">
        <f t="array" ref="I3171">XLOOKUP(B3171,Ripartizione_Geografica!$C$2:$C$21,Ripartizione_Geografica!$B$2:$B$21)</f>
        <v>Nord-est</v>
      </c>
    </row>
    <row r="3172" ht="14.25" customHeight="1">
      <c r="A3172" s="13" t="s">
        <v>3238</v>
      </c>
      <c r="B3172" s="13" t="s">
        <v>13</v>
      </c>
      <c r="C3172" s="13" t="str">
        <f t="array" ref="C3172">XLOOKUP(D3172,Province!$B$2:$B$108,Province!$A$2:$A$108)</f>
        <v>Vicenza</v>
      </c>
      <c r="D3172" s="13" t="s">
        <v>3216</v>
      </c>
      <c r="E3172" s="13">
        <v>3802.0</v>
      </c>
      <c r="F3172" s="13">
        <f>(Comuni!$E3172/$E$7910)*100</f>
        <v>0.006398200938</v>
      </c>
      <c r="G3172" s="13">
        <f t="array" ref="G3172">Comuni!$E3172/XLOOKUP(B3172,Ripartizione_Geografica!$C$2:$C$21,Ripartizione_Geografica!$D$2:$D$21)*100</f>
        <v>0.07829644079</v>
      </c>
      <c r="H3172" s="13" t="str">
        <f t="shared" si="1"/>
        <v/>
      </c>
      <c r="I3172" s="13" t="str">
        <f t="array" ref="I3172">XLOOKUP(B3172,Ripartizione_Geografica!$C$2:$C$21,Ripartizione_Geografica!$B$2:$B$21)</f>
        <v>Nord-est</v>
      </c>
    </row>
    <row r="3173" ht="14.25" customHeight="1">
      <c r="A3173" s="13" t="s">
        <v>3239</v>
      </c>
      <c r="B3173" s="13" t="s">
        <v>13</v>
      </c>
      <c r="C3173" s="13" t="str">
        <f t="array" ref="C3173">XLOOKUP(D3173,Province!$B$2:$B$108,Province!$A$2:$A$108)</f>
        <v>Vicenza</v>
      </c>
      <c r="D3173" s="13" t="s">
        <v>3216</v>
      </c>
      <c r="E3173" s="13">
        <v>14128.0</v>
      </c>
      <c r="F3173" s="13">
        <f>(Comuni!$E3173/$E$7910)*100</f>
        <v>0.02377532426</v>
      </c>
      <c r="G3173" s="13">
        <f t="array" ref="G3173">Comuni!$E3173/XLOOKUP(B3173,Ripartizione_Geografica!$C$2:$C$21,Ripartizione_Geografica!$D$2:$D$21)*100</f>
        <v>0.2909447963</v>
      </c>
      <c r="H3173" s="13" t="str">
        <f t="shared" si="1"/>
        <v/>
      </c>
      <c r="I3173" s="13" t="str">
        <f t="array" ref="I3173">XLOOKUP(B3173,Ripartizione_Geografica!$C$2:$C$21,Ripartizione_Geografica!$B$2:$B$21)</f>
        <v>Nord-est</v>
      </c>
    </row>
    <row r="3174" ht="14.25" customHeight="1">
      <c r="A3174" s="13" t="s">
        <v>3240</v>
      </c>
      <c r="B3174" s="13" t="s">
        <v>13</v>
      </c>
      <c r="C3174" s="13" t="str">
        <f t="array" ref="C3174">XLOOKUP(D3174,Province!$B$2:$B$108,Province!$A$2:$A$108)</f>
        <v>Vicenza</v>
      </c>
      <c r="D3174" s="13" t="s">
        <v>3216</v>
      </c>
      <c r="E3174" s="13">
        <v>2857.0</v>
      </c>
      <c r="F3174" s="13">
        <f>(Comuni!$E3174/$E$7910)*100</f>
        <v>0.004807906386</v>
      </c>
      <c r="G3174" s="13">
        <f t="array" ref="G3174">Comuni!$E3174/XLOOKUP(B3174,Ripartizione_Geografica!$C$2:$C$21,Ripartizione_Geografica!$D$2:$D$21)*100</f>
        <v>0.05883559477</v>
      </c>
      <c r="H3174" s="13" t="str">
        <f t="shared" si="1"/>
        <v/>
      </c>
      <c r="I3174" s="13" t="str">
        <f t="array" ref="I3174">XLOOKUP(B3174,Ripartizione_Geografica!$C$2:$C$21,Ripartizione_Geografica!$B$2:$B$21)</f>
        <v>Nord-est</v>
      </c>
    </row>
    <row r="3175" ht="14.25" customHeight="1">
      <c r="A3175" s="13" t="s">
        <v>3241</v>
      </c>
      <c r="B3175" s="13" t="s">
        <v>13</v>
      </c>
      <c r="C3175" s="13" t="str">
        <f t="array" ref="C3175">XLOOKUP(D3175,Province!$B$2:$B$108,Province!$A$2:$A$108)</f>
        <v>Vicenza</v>
      </c>
      <c r="D3175" s="13" t="s">
        <v>3216</v>
      </c>
      <c r="E3175" s="13">
        <v>6098.0</v>
      </c>
      <c r="F3175" s="13">
        <f>(Comuni!$E3175/$E$7910)*100</f>
        <v>0.0102620277</v>
      </c>
      <c r="G3175" s="13">
        <f t="array" ref="G3175">Comuni!$E3175/XLOOKUP(B3175,Ripartizione_Geografica!$C$2:$C$21,Ripartizione_Geografica!$D$2:$D$21)*100</f>
        <v>0.1255790889</v>
      </c>
      <c r="H3175" s="13" t="str">
        <f t="shared" si="1"/>
        <v/>
      </c>
      <c r="I3175" s="13" t="str">
        <f t="array" ref="I3175">XLOOKUP(B3175,Ripartizione_Geografica!$C$2:$C$21,Ripartizione_Geografica!$B$2:$B$21)</f>
        <v>Nord-est</v>
      </c>
    </row>
    <row r="3176" ht="14.25" customHeight="1">
      <c r="A3176" s="13" t="s">
        <v>3242</v>
      </c>
      <c r="B3176" s="13" t="s">
        <v>13</v>
      </c>
      <c r="C3176" s="13" t="str">
        <f t="array" ref="C3176">XLOOKUP(D3176,Province!$B$2:$B$108,Province!$A$2:$A$108)</f>
        <v>Vicenza</v>
      </c>
      <c r="D3176" s="13" t="s">
        <v>3216</v>
      </c>
      <c r="E3176" s="13">
        <v>12859.0</v>
      </c>
      <c r="F3176" s="13">
        <f>(Comuni!$E3176/$E$7910)*100</f>
        <v>0.02163978586</v>
      </c>
      <c r="G3176" s="13">
        <f t="array" ref="G3176">Comuni!$E3176/XLOOKUP(B3176,Ripartizione_Geografica!$C$2:$C$21,Ripartizione_Geografica!$D$2:$D$21)*100</f>
        <v>0.2648116602</v>
      </c>
      <c r="H3176" s="13" t="str">
        <f t="shared" si="1"/>
        <v/>
      </c>
      <c r="I3176" s="13" t="str">
        <f t="array" ref="I3176">XLOOKUP(B3176,Ripartizione_Geografica!$C$2:$C$21,Ripartizione_Geografica!$B$2:$B$21)</f>
        <v>Nord-est</v>
      </c>
    </row>
    <row r="3177" ht="14.25" customHeight="1">
      <c r="A3177" s="13" t="s">
        <v>3243</v>
      </c>
      <c r="B3177" s="13" t="s">
        <v>13</v>
      </c>
      <c r="C3177" s="13" t="str">
        <f t="array" ref="C3177">XLOOKUP(D3177,Province!$B$2:$B$108,Province!$A$2:$A$108)</f>
        <v>Vicenza</v>
      </c>
      <c r="D3177" s="13" t="s">
        <v>3216</v>
      </c>
      <c r="E3177" s="13">
        <v>2626.0</v>
      </c>
      <c r="F3177" s="13">
        <f>(Comuni!$E3177/$E$7910)*100</f>
        <v>0.004419167718</v>
      </c>
      <c r="G3177" s="13">
        <f t="array" ref="G3177">Comuni!$E3177/XLOOKUP(B3177,Ripartizione_Geografica!$C$2:$C$21,Ripartizione_Geografica!$D$2:$D$21)*100</f>
        <v>0.05407849908</v>
      </c>
      <c r="H3177" s="13" t="str">
        <f t="shared" si="1"/>
        <v/>
      </c>
      <c r="I3177" s="13" t="str">
        <f t="array" ref="I3177">XLOOKUP(B3177,Ripartizione_Geografica!$C$2:$C$21,Ripartizione_Geografica!$B$2:$B$21)</f>
        <v>Nord-est</v>
      </c>
    </row>
    <row r="3178" ht="14.25" customHeight="1">
      <c r="A3178" s="13" t="s">
        <v>3244</v>
      </c>
      <c r="B3178" s="13" t="s">
        <v>13</v>
      </c>
      <c r="C3178" s="13" t="str">
        <f t="array" ref="C3178">XLOOKUP(D3178,Province!$B$2:$B$108,Province!$A$2:$A$108)</f>
        <v>Vicenza</v>
      </c>
      <c r="D3178" s="13" t="s">
        <v>3216</v>
      </c>
      <c r="E3178" s="13">
        <v>3390.0</v>
      </c>
      <c r="F3178" s="13">
        <f>(Comuni!$E3178/$E$7910)*100</f>
        <v>0.00570486617</v>
      </c>
      <c r="G3178" s="13">
        <f t="array" ref="G3178">Comuni!$E3178/XLOOKUP(B3178,Ripartizione_Geografica!$C$2:$C$21,Ripartizione_Geografica!$D$2:$D$21)*100</f>
        <v>0.06981192379</v>
      </c>
      <c r="H3178" s="13" t="str">
        <f t="shared" si="1"/>
        <v/>
      </c>
      <c r="I3178" s="13" t="str">
        <f t="array" ref="I3178">XLOOKUP(B3178,Ripartizione_Geografica!$C$2:$C$21,Ripartizione_Geografica!$B$2:$B$21)</f>
        <v>Nord-est</v>
      </c>
    </row>
    <row r="3179" ht="14.25" customHeight="1">
      <c r="A3179" s="13" t="s">
        <v>3245</v>
      </c>
      <c r="B3179" s="13" t="s">
        <v>13</v>
      </c>
      <c r="C3179" s="13" t="str">
        <f t="array" ref="C3179">XLOOKUP(D3179,Province!$B$2:$B$108,Province!$A$2:$A$108)</f>
        <v>Vicenza</v>
      </c>
      <c r="D3179" s="13" t="s">
        <v>3216</v>
      </c>
      <c r="E3179" s="13">
        <v>11939.0</v>
      </c>
      <c r="F3179" s="13">
        <f>(Comuni!$E3179/$E$7910)*100</f>
        <v>0.0200915626</v>
      </c>
      <c r="G3179" s="13">
        <f t="array" ref="G3179">Comuni!$E3179/XLOOKUP(B3179,Ripartizione_Geografica!$C$2:$C$21,Ripartizione_Geografica!$D$2:$D$21)*100</f>
        <v>0.2458656514</v>
      </c>
      <c r="H3179" s="13" t="str">
        <f t="shared" si="1"/>
        <v/>
      </c>
      <c r="I3179" s="13" t="str">
        <f t="array" ref="I3179">XLOOKUP(B3179,Ripartizione_Geografica!$C$2:$C$21,Ripartizione_Geografica!$B$2:$B$21)</f>
        <v>Nord-est</v>
      </c>
    </row>
    <row r="3180" ht="14.25" customHeight="1">
      <c r="A3180" s="13" t="s">
        <v>3246</v>
      </c>
      <c r="B3180" s="13" t="s">
        <v>13</v>
      </c>
      <c r="C3180" s="13" t="str">
        <f t="array" ref="C3180">XLOOKUP(D3180,Province!$B$2:$B$108,Province!$A$2:$A$108)</f>
        <v>Vicenza</v>
      </c>
      <c r="D3180" s="13" t="s">
        <v>3216</v>
      </c>
      <c r="E3180" s="13">
        <v>7161.0</v>
      </c>
      <c r="F3180" s="13">
        <f>(Comuni!$E3180/$E$7910)*100</f>
        <v>0.01205089871</v>
      </c>
      <c r="G3180" s="13">
        <f t="array" ref="G3180">Comuni!$E3180/XLOOKUP(B3180,Ripartizione_Geografica!$C$2:$C$21,Ripartizione_Geografica!$D$2:$D$21)*100</f>
        <v>0.1474699665</v>
      </c>
      <c r="H3180" s="13" t="str">
        <f t="shared" si="1"/>
        <v/>
      </c>
      <c r="I3180" s="13" t="str">
        <f t="array" ref="I3180">XLOOKUP(B3180,Ripartizione_Geografica!$C$2:$C$21,Ripartizione_Geografica!$B$2:$B$21)</f>
        <v>Nord-est</v>
      </c>
    </row>
    <row r="3181" ht="14.25" customHeight="1">
      <c r="A3181" s="13" t="s">
        <v>3247</v>
      </c>
      <c r="B3181" s="13" t="s">
        <v>13</v>
      </c>
      <c r="C3181" s="13" t="str">
        <f t="array" ref="C3181">XLOOKUP(D3181,Province!$B$2:$B$108,Province!$A$2:$A$108)</f>
        <v>Vicenza</v>
      </c>
      <c r="D3181" s="13" t="s">
        <v>3216</v>
      </c>
      <c r="E3181" s="13">
        <v>11038.0</v>
      </c>
      <c r="F3181" s="13">
        <f>(Comuni!$E3181/$E$7910)*100</f>
        <v>0.01857531351</v>
      </c>
      <c r="G3181" s="13">
        <f t="array" ref="G3181">Comuni!$E3181/XLOOKUP(B3181,Ripartizione_Geografica!$C$2:$C$21,Ripartizione_Geografica!$D$2:$D$21)*100</f>
        <v>0.2273109188</v>
      </c>
      <c r="H3181" s="13" t="str">
        <f t="shared" si="1"/>
        <v/>
      </c>
      <c r="I3181" s="13" t="str">
        <f t="array" ref="I3181">XLOOKUP(B3181,Ripartizione_Geografica!$C$2:$C$21,Ripartizione_Geografica!$B$2:$B$21)</f>
        <v>Nord-est</v>
      </c>
    </row>
    <row r="3182" ht="14.25" customHeight="1">
      <c r="A3182" s="13" t="s">
        <v>3248</v>
      </c>
      <c r="B3182" s="13" t="s">
        <v>13</v>
      </c>
      <c r="C3182" s="13" t="str">
        <f t="array" ref="C3182">XLOOKUP(D3182,Province!$B$2:$B$108,Province!$A$2:$A$108)</f>
        <v>Vicenza</v>
      </c>
      <c r="D3182" s="13" t="s">
        <v>3216</v>
      </c>
      <c r="E3182" s="13">
        <v>1452.0</v>
      </c>
      <c r="F3182" s="13">
        <f>(Comuni!$E3182/$E$7910)*100</f>
        <v>0.0024435002</v>
      </c>
      <c r="G3182" s="13">
        <f t="array" ref="G3182">Comuni!$E3182/XLOOKUP(B3182,Ripartizione_Geografica!$C$2:$C$21,Ripartizione_Geografica!$D$2:$D$21)*100</f>
        <v>0.02990174435</v>
      </c>
      <c r="H3182" s="13" t="str">
        <f t="shared" si="1"/>
        <v/>
      </c>
      <c r="I3182" s="13" t="str">
        <f t="array" ref="I3182">XLOOKUP(B3182,Ripartizione_Geografica!$C$2:$C$21,Ripartizione_Geografica!$B$2:$B$21)</f>
        <v>Nord-est</v>
      </c>
    </row>
    <row r="3183" ht="14.25" customHeight="1">
      <c r="A3183" s="13" t="s">
        <v>3249</v>
      </c>
      <c r="B3183" s="13" t="s">
        <v>13</v>
      </c>
      <c r="C3183" s="13" t="str">
        <f t="array" ref="C3183">XLOOKUP(D3183,Province!$B$2:$B$108,Province!$A$2:$A$108)</f>
        <v>Vicenza</v>
      </c>
      <c r="D3183" s="13" t="s">
        <v>3216</v>
      </c>
      <c r="E3183" s="13">
        <v>13888.0</v>
      </c>
      <c r="F3183" s="13">
        <f>(Comuni!$E3183/$E$7910)*100</f>
        <v>0.02337143993</v>
      </c>
      <c r="G3183" s="13">
        <f t="array" ref="G3183">Comuni!$E3183/XLOOKUP(B3183,Ripartizione_Geografica!$C$2:$C$21,Ripartizione_Geografica!$D$2:$D$21)*100</f>
        <v>0.2860023592</v>
      </c>
      <c r="H3183" s="13" t="str">
        <f t="shared" si="1"/>
        <v/>
      </c>
      <c r="I3183" s="13" t="str">
        <f t="array" ref="I3183">XLOOKUP(B3183,Ripartizione_Geografica!$C$2:$C$21,Ripartizione_Geografica!$B$2:$B$21)</f>
        <v>Nord-est</v>
      </c>
    </row>
    <row r="3184" ht="14.25" customHeight="1">
      <c r="A3184" s="13" t="s">
        <v>3250</v>
      </c>
      <c r="B3184" s="13" t="s">
        <v>13</v>
      </c>
      <c r="C3184" s="13" t="str">
        <f t="array" ref="C3184">XLOOKUP(D3184,Province!$B$2:$B$108,Province!$A$2:$A$108)</f>
        <v>Vicenza</v>
      </c>
      <c r="D3184" s="13" t="s">
        <v>3216</v>
      </c>
      <c r="E3184" s="13">
        <v>1825.0</v>
      </c>
      <c r="F3184" s="13">
        <f>(Comuni!$E3184/$E$7910)*100</f>
        <v>0.003071203764</v>
      </c>
      <c r="G3184" s="13">
        <f t="array" ref="G3184">Comuni!$E3184/XLOOKUP(B3184,Ripartizione_Geografica!$C$2:$C$21,Ripartizione_Geografica!$D$2:$D$21)*100</f>
        <v>0.03758311532</v>
      </c>
      <c r="H3184" s="13" t="str">
        <f t="shared" si="1"/>
        <v/>
      </c>
      <c r="I3184" s="13" t="str">
        <f t="array" ref="I3184">XLOOKUP(B3184,Ripartizione_Geografica!$C$2:$C$21,Ripartizione_Geografica!$B$2:$B$21)</f>
        <v>Nord-est</v>
      </c>
    </row>
    <row r="3185" ht="14.25" customHeight="1">
      <c r="A3185" s="13" t="s">
        <v>3251</v>
      </c>
      <c r="B3185" s="13" t="s">
        <v>13</v>
      </c>
      <c r="C3185" s="13" t="str">
        <f t="array" ref="C3185">XLOOKUP(D3185,Province!$B$2:$B$108,Province!$A$2:$A$108)</f>
        <v>Vicenza</v>
      </c>
      <c r="D3185" s="13" t="s">
        <v>3216</v>
      </c>
      <c r="E3185" s="13">
        <v>3943.0</v>
      </c>
      <c r="F3185" s="13">
        <f>(Comuni!$E3185/$E$7910)*100</f>
        <v>0.006635482982</v>
      </c>
      <c r="G3185" s="13">
        <f t="array" ref="G3185">Comuni!$E3185/XLOOKUP(B3185,Ripartizione_Geografica!$C$2:$C$21,Ripartizione_Geografica!$D$2:$D$21)*100</f>
        <v>0.08120012257</v>
      </c>
      <c r="H3185" s="13" t="str">
        <f t="shared" si="1"/>
        <v/>
      </c>
      <c r="I3185" s="13" t="str">
        <f t="array" ref="I3185">XLOOKUP(B3185,Ripartizione_Geografica!$C$2:$C$21,Ripartizione_Geografica!$B$2:$B$21)</f>
        <v>Nord-est</v>
      </c>
    </row>
    <row r="3186" ht="14.25" customHeight="1">
      <c r="A3186" s="13" t="s">
        <v>3252</v>
      </c>
      <c r="B3186" s="13" t="s">
        <v>13</v>
      </c>
      <c r="C3186" s="13" t="str">
        <f t="array" ref="C3186">XLOOKUP(D3186,Province!$B$2:$B$108,Province!$A$2:$A$108)</f>
        <v>Vicenza</v>
      </c>
      <c r="D3186" s="13" t="s">
        <v>3216</v>
      </c>
      <c r="E3186" s="13">
        <v>717.0</v>
      </c>
      <c r="F3186" s="13">
        <f>(Comuni!$E3186/$E$7910)*100</f>
        <v>0.001206604438</v>
      </c>
      <c r="G3186" s="13">
        <f t="array" ref="G3186">Comuni!$E3186/XLOOKUP(B3186,Ripartizione_Geografica!$C$2:$C$21,Ripartizione_Geografica!$D$2:$D$21)*100</f>
        <v>0.01476553078</v>
      </c>
      <c r="H3186" s="13" t="str">
        <f t="shared" si="1"/>
        <v/>
      </c>
      <c r="I3186" s="13" t="str">
        <f t="array" ref="I3186">XLOOKUP(B3186,Ripartizione_Geografica!$C$2:$C$21,Ripartizione_Geografica!$B$2:$B$21)</f>
        <v>Nord-est</v>
      </c>
    </row>
    <row r="3187" ht="14.25" customHeight="1">
      <c r="A3187" s="13" t="s">
        <v>3253</v>
      </c>
      <c r="B3187" s="13" t="s">
        <v>13</v>
      </c>
      <c r="C3187" s="13" t="str">
        <f t="array" ref="C3187">XLOOKUP(D3187,Province!$B$2:$B$108,Province!$A$2:$A$108)</f>
        <v>Vicenza</v>
      </c>
      <c r="D3187" s="13" t="s">
        <v>3216</v>
      </c>
      <c r="E3187" s="13">
        <v>2413.0</v>
      </c>
      <c r="F3187" s="13">
        <f>(Comuni!$E3187/$E$7910)*100</f>
        <v>0.004060720374</v>
      </c>
      <c r="G3187" s="13">
        <f t="array" ref="G3187">Comuni!$E3187/XLOOKUP(B3187,Ripartizione_Geografica!$C$2:$C$21,Ripartizione_Geografica!$D$2:$D$21)*100</f>
        <v>0.04969208617</v>
      </c>
      <c r="H3187" s="13" t="str">
        <f t="shared" si="1"/>
        <v/>
      </c>
      <c r="I3187" s="13" t="str">
        <f t="array" ref="I3187">XLOOKUP(B3187,Ripartizione_Geografica!$C$2:$C$21,Ripartizione_Geografica!$B$2:$B$21)</f>
        <v>Nord-est</v>
      </c>
    </row>
    <row r="3188" ht="14.25" customHeight="1">
      <c r="A3188" s="13" t="s">
        <v>3254</v>
      </c>
      <c r="B3188" s="13" t="s">
        <v>13</v>
      </c>
      <c r="C3188" s="13" t="str">
        <f t="array" ref="C3188">XLOOKUP(D3188,Province!$B$2:$B$108,Province!$A$2:$A$108)</f>
        <v>Vicenza</v>
      </c>
      <c r="D3188" s="13" t="s">
        <v>3216</v>
      </c>
      <c r="E3188" s="13">
        <v>3319.0</v>
      </c>
      <c r="F3188" s="13">
        <f>(Comuni!$E3188/$E$7910)*100</f>
        <v>0.005585383722</v>
      </c>
      <c r="G3188" s="13">
        <f t="array" ref="G3188">Comuni!$E3188/XLOOKUP(B3188,Ripartizione_Geografica!$C$2:$C$21,Ripartizione_Geografica!$D$2:$D$21)*100</f>
        <v>0.06834978616</v>
      </c>
      <c r="H3188" s="13" t="str">
        <f t="shared" si="1"/>
        <v/>
      </c>
      <c r="I3188" s="13" t="str">
        <f t="array" ref="I3188">XLOOKUP(B3188,Ripartizione_Geografica!$C$2:$C$21,Ripartizione_Geografica!$B$2:$B$21)</f>
        <v>Nord-est</v>
      </c>
    </row>
    <row r="3189" ht="14.25" customHeight="1">
      <c r="A3189" s="13" t="s">
        <v>3255</v>
      </c>
      <c r="B3189" s="13" t="s">
        <v>13</v>
      </c>
      <c r="C3189" s="13" t="str">
        <f t="array" ref="C3189">XLOOKUP(D3189,Province!$B$2:$B$108,Province!$A$2:$A$108)</f>
        <v>Vicenza</v>
      </c>
      <c r="D3189" s="13" t="s">
        <v>3216</v>
      </c>
      <c r="E3189" s="13">
        <v>851.0</v>
      </c>
      <c r="F3189" s="13">
        <f>(Comuni!$E3189/$E$7910)*100</f>
        <v>0.001432106522</v>
      </c>
      <c r="G3189" s="13">
        <f t="array" ref="G3189">Comuni!$E3189/XLOOKUP(B3189,Ripartizione_Geografica!$C$2:$C$21,Ripartizione_Geografica!$D$2:$D$21)*100</f>
        <v>0.01752505816</v>
      </c>
      <c r="H3189" s="13" t="str">
        <f t="shared" si="1"/>
        <v/>
      </c>
      <c r="I3189" s="13" t="str">
        <f t="array" ref="I3189">XLOOKUP(B3189,Ripartizione_Geografica!$C$2:$C$21,Ripartizione_Geografica!$B$2:$B$21)</f>
        <v>Nord-est</v>
      </c>
    </row>
    <row r="3190" ht="14.25" customHeight="1">
      <c r="A3190" s="13" t="s">
        <v>3256</v>
      </c>
      <c r="B3190" s="13" t="s">
        <v>13</v>
      </c>
      <c r="C3190" s="13" t="str">
        <f t="array" ref="C3190">XLOOKUP(D3190,Province!$B$2:$B$108,Province!$A$2:$A$108)</f>
        <v>Vicenza</v>
      </c>
      <c r="D3190" s="13" t="s">
        <v>3216</v>
      </c>
      <c r="E3190" s="13">
        <v>4292.0</v>
      </c>
      <c r="F3190" s="13">
        <f>(Comuni!$E3190/$E$7910)*100</f>
        <v>0.007222798113</v>
      </c>
      <c r="G3190" s="13">
        <f t="array" ref="G3190">Comuni!$E3190/XLOOKUP(B3190,Ripartizione_Geografica!$C$2:$C$21,Ripartizione_Geografica!$D$2:$D$21)*100</f>
        <v>0.08838724983</v>
      </c>
      <c r="H3190" s="13" t="str">
        <f t="shared" si="1"/>
        <v/>
      </c>
      <c r="I3190" s="13" t="str">
        <f t="array" ref="I3190">XLOOKUP(B3190,Ripartizione_Geografica!$C$2:$C$21,Ripartizione_Geografica!$B$2:$B$21)</f>
        <v>Nord-est</v>
      </c>
    </row>
    <row r="3191" ht="14.25" customHeight="1">
      <c r="A3191" s="13" t="s">
        <v>3257</v>
      </c>
      <c r="B3191" s="13" t="s">
        <v>13</v>
      </c>
      <c r="C3191" s="13" t="str">
        <f t="array" ref="C3191">XLOOKUP(D3191,Province!$B$2:$B$108,Province!$A$2:$A$108)</f>
        <v>Vicenza</v>
      </c>
      <c r="D3191" s="13" t="s">
        <v>3216</v>
      </c>
      <c r="E3191" s="13">
        <v>3741.0</v>
      </c>
      <c r="F3191" s="13">
        <f>(Comuni!$E3191/$E$7910)*100</f>
        <v>0.006295547004</v>
      </c>
      <c r="G3191" s="13">
        <f t="array" ref="G3191">Comuni!$E3191/XLOOKUP(B3191,Ripartizione_Geografica!$C$2:$C$21,Ripartizione_Geografica!$D$2:$D$21)*100</f>
        <v>0.07704023803</v>
      </c>
      <c r="H3191" s="13" t="str">
        <f t="shared" si="1"/>
        <v/>
      </c>
      <c r="I3191" s="13" t="str">
        <f t="array" ref="I3191">XLOOKUP(B3191,Ripartizione_Geografica!$C$2:$C$21,Ripartizione_Geografica!$B$2:$B$21)</f>
        <v>Nord-est</v>
      </c>
    </row>
    <row r="3192" ht="14.25" customHeight="1">
      <c r="A3192" s="13" t="s">
        <v>3258</v>
      </c>
      <c r="B3192" s="13" t="s">
        <v>13</v>
      </c>
      <c r="C3192" s="13" t="str">
        <f t="array" ref="C3192">XLOOKUP(D3192,Province!$B$2:$B$108,Province!$A$2:$A$108)</f>
        <v>Vicenza</v>
      </c>
      <c r="D3192" s="13" t="s">
        <v>3216</v>
      </c>
      <c r="E3192" s="13">
        <v>9639.0</v>
      </c>
      <c r="F3192" s="13">
        <f>(Comuni!$E3192/$E$7910)*100</f>
        <v>0.01622100443</v>
      </c>
      <c r="G3192" s="13">
        <f t="array" ref="G3192">Comuni!$E3192/XLOOKUP(B3192,Ripartizione_Geografica!$C$2:$C$21,Ripartizione_Geografica!$D$2:$D$21)*100</f>
        <v>0.1985006293</v>
      </c>
      <c r="H3192" s="13" t="str">
        <f t="shared" si="1"/>
        <v/>
      </c>
      <c r="I3192" s="13" t="str">
        <f t="array" ref="I3192">XLOOKUP(B3192,Ripartizione_Geografica!$C$2:$C$21,Ripartizione_Geografica!$B$2:$B$21)</f>
        <v>Nord-est</v>
      </c>
    </row>
    <row r="3193" ht="14.25" customHeight="1">
      <c r="A3193" s="13" t="s">
        <v>3259</v>
      </c>
      <c r="B3193" s="13" t="s">
        <v>13</v>
      </c>
      <c r="C3193" s="13" t="str">
        <f t="array" ref="C3193">XLOOKUP(D3193,Province!$B$2:$B$108,Province!$A$2:$A$108)</f>
        <v>Vicenza</v>
      </c>
      <c r="D3193" s="13" t="s">
        <v>3216</v>
      </c>
      <c r="E3193" s="13">
        <v>123.0</v>
      </c>
      <c r="F3193" s="13">
        <f>(Comuni!$E3193/$E$7910)*100</f>
        <v>0.0002069907194</v>
      </c>
      <c r="G3193" s="13">
        <f t="array" ref="G3193">Comuni!$E3193/XLOOKUP(B3193,Ripartizione_Geografica!$C$2:$C$21,Ripartizione_Geografica!$D$2:$D$21)*100</f>
        <v>0.002532999005</v>
      </c>
      <c r="H3193" s="13" t="str">
        <f t="shared" si="1"/>
        <v/>
      </c>
      <c r="I3193" s="13" t="str">
        <f t="array" ref="I3193">XLOOKUP(B3193,Ripartizione_Geografica!$C$2:$C$21,Ripartizione_Geografica!$B$2:$B$21)</f>
        <v>Nord-est</v>
      </c>
    </row>
    <row r="3194" ht="14.25" customHeight="1">
      <c r="A3194" s="13" t="s">
        <v>3260</v>
      </c>
      <c r="B3194" s="13" t="s">
        <v>13</v>
      </c>
      <c r="C3194" s="13" t="str">
        <f t="array" ref="C3194">XLOOKUP(D3194,Province!$B$2:$B$108,Province!$A$2:$A$108)</f>
        <v>Vicenza</v>
      </c>
      <c r="D3194" s="13" t="s">
        <v>3216</v>
      </c>
      <c r="E3194" s="13">
        <v>229.0</v>
      </c>
      <c r="F3194" s="13">
        <f>(Comuni!$E3194/$E$7910)*100</f>
        <v>0.0003853729655</v>
      </c>
      <c r="G3194" s="13">
        <f t="array" ref="G3194">Comuni!$E3194/XLOOKUP(B3194,Ripartizione_Geografica!$C$2:$C$21,Ripartizione_Geografica!$D$2:$D$21)*100</f>
        <v>0.004715908716</v>
      </c>
      <c r="H3194" s="13" t="str">
        <f t="shared" si="1"/>
        <v/>
      </c>
      <c r="I3194" s="13" t="str">
        <f t="array" ref="I3194">XLOOKUP(B3194,Ripartizione_Geografica!$C$2:$C$21,Ripartizione_Geografica!$B$2:$B$21)</f>
        <v>Nord-est</v>
      </c>
    </row>
    <row r="3195" ht="14.25" customHeight="1">
      <c r="A3195" s="13" t="s">
        <v>3261</v>
      </c>
      <c r="B3195" s="13" t="s">
        <v>13</v>
      </c>
      <c r="C3195" s="13" t="str">
        <f t="array" ref="C3195">XLOOKUP(D3195,Province!$B$2:$B$108,Province!$A$2:$A$108)</f>
        <v>Vicenza</v>
      </c>
      <c r="D3195" s="13" t="s">
        <v>3216</v>
      </c>
      <c r="E3195" s="13">
        <v>5654.0</v>
      </c>
      <c r="F3195" s="13">
        <f>(Comuni!$E3195/$E$7910)*100</f>
        <v>0.009514841689</v>
      </c>
      <c r="G3195" s="13">
        <f t="array" ref="G3195">Comuni!$E3195/XLOOKUP(B3195,Ripartizione_Geografica!$C$2:$C$21,Ripartizione_Geografica!$D$2:$D$21)*100</f>
        <v>0.1164355803</v>
      </c>
      <c r="H3195" s="13" t="str">
        <f t="shared" si="1"/>
        <v/>
      </c>
      <c r="I3195" s="13" t="str">
        <f t="array" ref="I3195">XLOOKUP(B3195,Ripartizione_Geografica!$C$2:$C$21,Ripartizione_Geografica!$B$2:$B$21)</f>
        <v>Nord-est</v>
      </c>
    </row>
    <row r="3196" ht="14.25" customHeight="1">
      <c r="A3196" s="13" t="s">
        <v>3262</v>
      </c>
      <c r="B3196" s="13" t="s">
        <v>13</v>
      </c>
      <c r="C3196" s="13" t="str">
        <f t="array" ref="C3196">XLOOKUP(D3196,Province!$B$2:$B$108,Province!$A$2:$A$108)</f>
        <v>Vicenza</v>
      </c>
      <c r="D3196" s="13" t="s">
        <v>3216</v>
      </c>
      <c r="E3196" s="13">
        <v>15581.0</v>
      </c>
      <c r="F3196" s="13">
        <f>(Comuni!$E3196/$E$7910)*100</f>
        <v>0.02622050731</v>
      </c>
      <c r="G3196" s="13">
        <f t="array" ref="G3196">Comuni!$E3196/XLOOKUP(B3196,Ripartizione_Geografica!$C$2:$C$21,Ripartizione_Geografica!$D$2:$D$21)*100</f>
        <v>0.3208671341</v>
      </c>
      <c r="H3196" s="13" t="str">
        <f t="shared" si="1"/>
        <v/>
      </c>
      <c r="I3196" s="13" t="str">
        <f t="array" ref="I3196">XLOOKUP(B3196,Ripartizione_Geografica!$C$2:$C$21,Ripartizione_Geografica!$B$2:$B$21)</f>
        <v>Nord-est</v>
      </c>
    </row>
    <row r="3197" ht="14.25" customHeight="1">
      <c r="A3197" s="13" t="s">
        <v>3263</v>
      </c>
      <c r="B3197" s="13" t="s">
        <v>13</v>
      </c>
      <c r="C3197" s="13" t="str">
        <f t="array" ref="C3197">XLOOKUP(D3197,Province!$B$2:$B$108,Province!$A$2:$A$108)</f>
        <v>Vicenza</v>
      </c>
      <c r="D3197" s="13" t="s">
        <v>3216</v>
      </c>
      <c r="E3197" s="13">
        <v>3739.0</v>
      </c>
      <c r="F3197" s="13">
        <f>(Comuni!$E3197/$E$7910)*100</f>
        <v>0.006292181301</v>
      </c>
      <c r="G3197" s="13">
        <f t="array" ref="G3197">Comuni!$E3197/XLOOKUP(B3197,Ripartizione_Geografica!$C$2:$C$21,Ripartizione_Geografica!$D$2:$D$21)*100</f>
        <v>0.07699905105</v>
      </c>
      <c r="H3197" s="13" t="str">
        <f t="shared" si="1"/>
        <v/>
      </c>
      <c r="I3197" s="13" t="str">
        <f t="array" ref="I3197">XLOOKUP(B3197,Ripartizione_Geografica!$C$2:$C$21,Ripartizione_Geografica!$B$2:$B$21)</f>
        <v>Nord-est</v>
      </c>
    </row>
    <row r="3198" ht="14.25" customHeight="1">
      <c r="A3198" s="13" t="s">
        <v>3264</v>
      </c>
      <c r="B3198" s="13" t="s">
        <v>13</v>
      </c>
      <c r="C3198" s="13" t="str">
        <f t="array" ref="C3198">XLOOKUP(D3198,Province!$B$2:$B$108,Province!$A$2:$A$108)</f>
        <v>Vicenza</v>
      </c>
      <c r="D3198" s="13" t="s">
        <v>3216</v>
      </c>
      <c r="E3198" s="13">
        <v>14641.0</v>
      </c>
      <c r="F3198" s="13">
        <f>(Comuni!$E3198/$E$7910)*100</f>
        <v>0.02463862702</v>
      </c>
      <c r="G3198" s="13">
        <f t="array" ref="G3198">Comuni!$E3198/XLOOKUP(B3198,Ripartizione_Geografica!$C$2:$C$21,Ripartizione_Geografica!$D$2:$D$21)*100</f>
        <v>0.3015092555</v>
      </c>
      <c r="H3198" s="13" t="str">
        <f t="shared" si="1"/>
        <v/>
      </c>
      <c r="I3198" s="13" t="str">
        <f t="array" ref="I3198">XLOOKUP(B3198,Ripartizione_Geografica!$C$2:$C$21,Ripartizione_Geografica!$B$2:$B$21)</f>
        <v>Nord-est</v>
      </c>
    </row>
    <row r="3199" ht="14.25" customHeight="1">
      <c r="A3199" s="13" t="s">
        <v>3265</v>
      </c>
      <c r="B3199" s="13" t="s">
        <v>13</v>
      </c>
      <c r="C3199" s="13" t="str">
        <f t="array" ref="C3199">XLOOKUP(D3199,Province!$B$2:$B$108,Province!$A$2:$A$108)</f>
        <v>Vicenza</v>
      </c>
      <c r="D3199" s="13" t="s">
        <v>3216</v>
      </c>
      <c r="E3199" s="13">
        <v>9662.0</v>
      </c>
      <c r="F3199" s="13">
        <f>(Comuni!$E3199/$E$7910)*100</f>
        <v>0.01625971001</v>
      </c>
      <c r="G3199" s="13">
        <f t="array" ref="G3199">Comuni!$E3199/XLOOKUP(B3199,Ripartizione_Geografica!$C$2:$C$21,Ripartizione_Geografica!$D$2:$D$21)*100</f>
        <v>0.1989742796</v>
      </c>
      <c r="H3199" s="13" t="str">
        <f t="shared" si="1"/>
        <v/>
      </c>
      <c r="I3199" s="13" t="str">
        <f t="array" ref="I3199">XLOOKUP(B3199,Ripartizione_Geografica!$C$2:$C$21,Ripartizione_Geografica!$B$2:$B$21)</f>
        <v>Nord-est</v>
      </c>
    </row>
    <row r="3200" ht="14.25" customHeight="1">
      <c r="A3200" s="13" t="s">
        <v>3266</v>
      </c>
      <c r="B3200" s="13" t="s">
        <v>13</v>
      </c>
      <c r="C3200" s="13" t="str">
        <f t="array" ref="C3200">XLOOKUP(D3200,Province!$B$2:$B$108,Province!$A$2:$A$108)</f>
        <v>Vicenza</v>
      </c>
      <c r="D3200" s="13" t="s">
        <v>3216</v>
      </c>
      <c r="E3200" s="13">
        <v>13783.0</v>
      </c>
      <c r="F3200" s="13">
        <f>(Comuni!$E3200/$E$7910)*100</f>
        <v>0.02319474054</v>
      </c>
      <c r="G3200" s="13">
        <f t="array" ref="G3200">Comuni!$E3200/XLOOKUP(B3200,Ripartizione_Geografica!$C$2:$C$21,Ripartizione_Geografica!$D$2:$D$21)*100</f>
        <v>0.283840043</v>
      </c>
      <c r="H3200" s="13" t="str">
        <f t="shared" si="1"/>
        <v/>
      </c>
      <c r="I3200" s="13" t="str">
        <f t="array" ref="I3200">XLOOKUP(B3200,Ripartizione_Geografica!$C$2:$C$21,Ripartizione_Geografica!$B$2:$B$21)</f>
        <v>Nord-est</v>
      </c>
    </row>
    <row r="3201" ht="14.25" customHeight="1">
      <c r="A3201" s="13" t="s">
        <v>3267</v>
      </c>
      <c r="B3201" s="13" t="s">
        <v>13</v>
      </c>
      <c r="C3201" s="13" t="str">
        <f t="array" ref="C3201">XLOOKUP(D3201,Province!$B$2:$B$108,Province!$A$2:$A$108)</f>
        <v>Vicenza</v>
      </c>
      <c r="D3201" s="13" t="s">
        <v>3216</v>
      </c>
      <c r="E3201" s="13">
        <v>6531.0</v>
      </c>
      <c r="F3201" s="13">
        <f>(Comuni!$E3201/$E$7910)*100</f>
        <v>0.01099070235</v>
      </c>
      <c r="G3201" s="13">
        <f t="array" ref="G3201">Comuni!$E3201/XLOOKUP(B3201,Ripartizione_Geografica!$C$2:$C$21,Ripartizione_Geografica!$D$2:$D$21)*100</f>
        <v>0.1344960691</v>
      </c>
      <c r="H3201" s="13" t="str">
        <f t="shared" si="1"/>
        <v/>
      </c>
      <c r="I3201" s="13" t="str">
        <f t="array" ref="I3201">XLOOKUP(B3201,Ripartizione_Geografica!$C$2:$C$21,Ripartizione_Geografica!$B$2:$B$21)</f>
        <v>Nord-est</v>
      </c>
    </row>
    <row r="3202" ht="14.25" customHeight="1">
      <c r="A3202" s="13" t="s">
        <v>3268</v>
      </c>
      <c r="B3202" s="13" t="s">
        <v>13</v>
      </c>
      <c r="C3202" s="13" t="str">
        <f t="array" ref="C3202">XLOOKUP(D3202,Province!$B$2:$B$108,Province!$A$2:$A$108)</f>
        <v>Vicenza</v>
      </c>
      <c r="D3202" s="13" t="s">
        <v>3216</v>
      </c>
      <c r="E3202" s="13">
        <v>23315.0</v>
      </c>
      <c r="F3202" s="13">
        <f>(Comuni!$E3202/$E$7910)*100</f>
        <v>0.03923567987</v>
      </c>
      <c r="G3202" s="13">
        <f t="array" ref="G3202">Comuni!$E3202/XLOOKUP(B3202,Ripartizione_Geografica!$C$2:$C$21,Ripartizione_Geografica!$D$2:$D$21)*100</f>
        <v>0.4801371691</v>
      </c>
      <c r="H3202" s="13" t="str">
        <f t="shared" si="1"/>
        <v/>
      </c>
      <c r="I3202" s="13" t="str">
        <f t="array" ref="I3202">XLOOKUP(B3202,Ripartizione_Geografica!$C$2:$C$21,Ripartizione_Geografica!$B$2:$B$21)</f>
        <v>Nord-est</v>
      </c>
    </row>
    <row r="3203" ht="14.25" customHeight="1">
      <c r="A3203" s="13" t="s">
        <v>3269</v>
      </c>
      <c r="B3203" s="13" t="s">
        <v>13</v>
      </c>
      <c r="C3203" s="13" t="str">
        <f t="array" ref="C3203">XLOOKUP(D3203,Province!$B$2:$B$108,Province!$A$2:$A$108)</f>
        <v>Vicenza</v>
      </c>
      <c r="D3203" s="13" t="s">
        <v>3216</v>
      </c>
      <c r="E3203" s="13">
        <v>4988.0</v>
      </c>
      <c r="F3203" s="13">
        <f>(Comuni!$E3203/$E$7910)*100</f>
        <v>0.008394062671</v>
      </c>
      <c r="G3203" s="13">
        <f t="array" ref="G3203">Comuni!$E3203/XLOOKUP(B3203,Ripartizione_Geografica!$C$2:$C$21,Ripartizione_Geografica!$D$2:$D$21)*100</f>
        <v>0.1027203174</v>
      </c>
      <c r="H3203" s="13" t="str">
        <f t="shared" si="1"/>
        <v/>
      </c>
      <c r="I3203" s="13" t="str">
        <f t="array" ref="I3203">XLOOKUP(B3203,Ripartizione_Geografica!$C$2:$C$21,Ripartizione_Geografica!$B$2:$B$21)</f>
        <v>Nord-est</v>
      </c>
    </row>
    <row r="3204" ht="14.25" customHeight="1">
      <c r="A3204" s="13" t="s">
        <v>3270</v>
      </c>
      <c r="B3204" s="13" t="s">
        <v>13</v>
      </c>
      <c r="C3204" s="13" t="str">
        <f t="array" ref="C3204">XLOOKUP(D3204,Province!$B$2:$B$108,Province!$A$2:$A$108)</f>
        <v>Vicenza</v>
      </c>
      <c r="D3204" s="13" t="s">
        <v>3216</v>
      </c>
      <c r="E3204" s="13">
        <v>2887.0</v>
      </c>
      <c r="F3204" s="13">
        <f>(Comuni!$E3204/$E$7910)*100</f>
        <v>0.004858391927</v>
      </c>
      <c r="G3204" s="13">
        <f t="array" ref="G3204">Comuni!$E3204/XLOOKUP(B3204,Ripartizione_Geografica!$C$2:$C$21,Ripartizione_Geografica!$D$2:$D$21)*100</f>
        <v>0.05945339941</v>
      </c>
      <c r="H3204" s="13" t="str">
        <f t="shared" si="1"/>
        <v/>
      </c>
      <c r="I3204" s="13" t="str">
        <f t="array" ref="I3204">XLOOKUP(B3204,Ripartizione_Geografica!$C$2:$C$21,Ripartizione_Geografica!$B$2:$B$21)</f>
        <v>Nord-est</v>
      </c>
    </row>
    <row r="3205" ht="14.25" customHeight="1">
      <c r="A3205" s="13" t="s">
        <v>3271</v>
      </c>
      <c r="B3205" s="13" t="s">
        <v>13</v>
      </c>
      <c r="C3205" s="13" t="str">
        <f t="array" ref="C3205">XLOOKUP(D3205,Province!$B$2:$B$108,Province!$A$2:$A$108)</f>
        <v>Vicenza</v>
      </c>
      <c r="D3205" s="13" t="s">
        <v>3216</v>
      </c>
      <c r="E3205" s="13">
        <v>3343.0</v>
      </c>
      <c r="F3205" s="13">
        <f>(Comuni!$E3205/$E$7910)*100</f>
        <v>0.005625772155</v>
      </c>
      <c r="G3205" s="13">
        <f t="array" ref="G3205">Comuni!$E3205/XLOOKUP(B3205,Ripartizione_Geografica!$C$2:$C$21,Ripartizione_Geografica!$D$2:$D$21)*100</f>
        <v>0.06884402987</v>
      </c>
      <c r="H3205" s="13" t="str">
        <f t="shared" si="1"/>
        <v/>
      </c>
      <c r="I3205" s="13" t="str">
        <f t="array" ref="I3205">XLOOKUP(B3205,Ripartizione_Geografica!$C$2:$C$21,Ripartizione_Geografica!$B$2:$B$21)</f>
        <v>Nord-est</v>
      </c>
    </row>
    <row r="3206" ht="14.25" customHeight="1">
      <c r="A3206" s="13" t="s">
        <v>3272</v>
      </c>
      <c r="B3206" s="13" t="s">
        <v>13</v>
      </c>
      <c r="C3206" s="13" t="str">
        <f t="array" ref="C3206">XLOOKUP(D3206,Province!$B$2:$B$108,Province!$A$2:$A$108)</f>
        <v>Vicenza</v>
      </c>
      <c r="D3206" s="13" t="s">
        <v>3216</v>
      </c>
      <c r="E3206" s="13">
        <v>1788.0</v>
      </c>
      <c r="F3206" s="13">
        <f>(Comuni!$E3206/$E$7910)*100</f>
        <v>0.003008938263</v>
      </c>
      <c r="G3206" s="13">
        <f t="array" ref="G3206">Comuni!$E3206/XLOOKUP(B3206,Ripartizione_Geografica!$C$2:$C$21,Ripartizione_Geografica!$D$2:$D$21)*100</f>
        <v>0.03682115627</v>
      </c>
      <c r="H3206" s="13" t="str">
        <f t="shared" si="1"/>
        <v/>
      </c>
      <c r="I3206" s="13" t="str">
        <f t="array" ref="I3206">XLOOKUP(B3206,Ripartizione_Geografica!$C$2:$C$21,Ripartizione_Geografica!$B$2:$B$21)</f>
        <v>Nord-est</v>
      </c>
    </row>
    <row r="3207" ht="14.25" customHeight="1">
      <c r="A3207" s="13" t="s">
        <v>3273</v>
      </c>
      <c r="B3207" s="13" t="s">
        <v>13</v>
      </c>
      <c r="C3207" s="13" t="str">
        <f t="array" ref="C3207">XLOOKUP(D3207,Province!$B$2:$B$108,Province!$A$2:$A$108)</f>
        <v>Vicenza</v>
      </c>
      <c r="D3207" s="13" t="s">
        <v>3216</v>
      </c>
      <c r="E3207" s="13">
        <v>2600.0</v>
      </c>
      <c r="F3207" s="13">
        <f>(Comuni!$E3207/$E$7910)*100</f>
        <v>0.004375413582</v>
      </c>
      <c r="G3207" s="13">
        <f t="array" ref="G3207">Comuni!$E3207/XLOOKUP(B3207,Ripartizione_Geografica!$C$2:$C$21,Ripartizione_Geografica!$D$2:$D$21)*100</f>
        <v>0.0535430684</v>
      </c>
      <c r="H3207" s="13" t="str">
        <f t="shared" si="1"/>
        <v/>
      </c>
      <c r="I3207" s="13" t="str">
        <f t="array" ref="I3207">XLOOKUP(B3207,Ripartizione_Geografica!$C$2:$C$21,Ripartizione_Geografica!$B$2:$B$21)</f>
        <v>Nord-est</v>
      </c>
    </row>
    <row r="3208" ht="14.25" customHeight="1">
      <c r="A3208" s="13" t="s">
        <v>3274</v>
      </c>
      <c r="B3208" s="13" t="s">
        <v>13</v>
      </c>
      <c r="C3208" s="13" t="str">
        <f t="array" ref="C3208">XLOOKUP(D3208,Province!$B$2:$B$108,Province!$A$2:$A$108)</f>
        <v>Vicenza</v>
      </c>
      <c r="D3208" s="13" t="s">
        <v>3216</v>
      </c>
      <c r="E3208" s="13">
        <v>9156.0</v>
      </c>
      <c r="F3208" s="13">
        <f>(Comuni!$E3208/$E$7910)*100</f>
        <v>0.01540818721</v>
      </c>
      <c r="G3208" s="13">
        <f t="array" ref="G3208">Comuni!$E3208/XLOOKUP(B3208,Ripartizione_Geografica!$C$2:$C$21,Ripartizione_Geografica!$D$2:$D$21)*100</f>
        <v>0.1885539747</v>
      </c>
      <c r="H3208" s="13" t="str">
        <f t="shared" si="1"/>
        <v/>
      </c>
      <c r="I3208" s="13" t="str">
        <f t="array" ref="I3208">XLOOKUP(B3208,Ripartizione_Geografica!$C$2:$C$21,Ripartizione_Geografica!$B$2:$B$21)</f>
        <v>Nord-est</v>
      </c>
    </row>
    <row r="3209" ht="14.25" customHeight="1">
      <c r="A3209" s="13" t="s">
        <v>3275</v>
      </c>
      <c r="B3209" s="13" t="s">
        <v>13</v>
      </c>
      <c r="C3209" s="13" t="str">
        <f t="array" ref="C3209">XLOOKUP(D3209,Province!$B$2:$B$108,Province!$A$2:$A$108)</f>
        <v>Vicenza</v>
      </c>
      <c r="D3209" s="13" t="s">
        <v>3216</v>
      </c>
      <c r="E3209" s="13">
        <v>3179.0</v>
      </c>
      <c r="F3209" s="13">
        <f>(Comuni!$E3209/$E$7910)*100</f>
        <v>0.005349784529</v>
      </c>
      <c r="G3209" s="13">
        <f t="array" ref="G3209">Comuni!$E3209/XLOOKUP(B3209,Ripartizione_Geografica!$C$2:$C$21,Ripartizione_Geografica!$D$2:$D$21)*100</f>
        <v>0.06546669786</v>
      </c>
      <c r="H3209" s="13" t="str">
        <f t="shared" si="1"/>
        <v/>
      </c>
      <c r="I3209" s="13" t="str">
        <f t="array" ref="I3209">XLOOKUP(B3209,Ripartizione_Geografica!$C$2:$C$21,Ripartizione_Geografica!$B$2:$B$21)</f>
        <v>Nord-est</v>
      </c>
    </row>
    <row r="3210" ht="14.25" customHeight="1">
      <c r="A3210" s="13" t="s">
        <v>3276</v>
      </c>
      <c r="B3210" s="13" t="s">
        <v>13</v>
      </c>
      <c r="C3210" s="13" t="str">
        <f t="array" ref="C3210">XLOOKUP(D3210,Province!$B$2:$B$108,Province!$A$2:$A$108)</f>
        <v>Vicenza</v>
      </c>
      <c r="D3210" s="13" t="s">
        <v>3216</v>
      </c>
      <c r="E3210" s="13">
        <v>7653.0</v>
      </c>
      <c r="F3210" s="13">
        <f>(Comuni!$E3210/$E$7910)*100</f>
        <v>0.01287886159</v>
      </c>
      <c r="G3210" s="13">
        <f t="array" ref="G3210">Comuni!$E3210/XLOOKUP(B3210,Ripartizione_Geografica!$C$2:$C$21,Ripartizione_Geografica!$D$2:$D$21)*100</f>
        <v>0.1576019625</v>
      </c>
      <c r="H3210" s="13" t="str">
        <f t="shared" si="1"/>
        <v/>
      </c>
      <c r="I3210" s="13" t="str">
        <f t="array" ref="I3210">XLOOKUP(B3210,Ripartizione_Geografica!$C$2:$C$21,Ripartizione_Geografica!$B$2:$B$21)</f>
        <v>Nord-est</v>
      </c>
    </row>
    <row r="3211" ht="14.25" customHeight="1">
      <c r="A3211" s="13" t="s">
        <v>3277</v>
      </c>
      <c r="B3211" s="13" t="s">
        <v>13</v>
      </c>
      <c r="C3211" s="13" t="str">
        <f t="array" ref="C3211">XLOOKUP(D3211,Province!$B$2:$B$108,Province!$A$2:$A$108)</f>
        <v>Vicenza</v>
      </c>
      <c r="D3211" s="13" t="s">
        <v>3216</v>
      </c>
      <c r="E3211" s="13">
        <v>3082.0</v>
      </c>
      <c r="F3211" s="13">
        <f>(Comuni!$E3211/$E$7910)*100</f>
        <v>0.005186547946</v>
      </c>
      <c r="G3211" s="13">
        <f t="array" ref="G3211">Comuni!$E3211/XLOOKUP(B3211,Ripartizione_Geografica!$C$2:$C$21,Ripartizione_Geografica!$D$2:$D$21)*100</f>
        <v>0.06346912954</v>
      </c>
      <c r="H3211" s="13" t="str">
        <f t="shared" si="1"/>
        <v/>
      </c>
      <c r="I3211" s="13" t="str">
        <f t="array" ref="I3211">XLOOKUP(B3211,Ripartizione_Geografica!$C$2:$C$21,Ripartizione_Geografica!$B$2:$B$21)</f>
        <v>Nord-est</v>
      </c>
    </row>
    <row r="3212" ht="14.25" customHeight="1">
      <c r="A3212" s="13" t="s">
        <v>3278</v>
      </c>
      <c r="B3212" s="13" t="s">
        <v>13</v>
      </c>
      <c r="C3212" s="13" t="str">
        <f t="array" ref="C3212">XLOOKUP(D3212,Province!$B$2:$B$108,Province!$A$2:$A$108)</f>
        <v>Vicenza</v>
      </c>
      <c r="D3212" s="13" t="s">
        <v>3216</v>
      </c>
      <c r="E3212" s="13">
        <v>1136.0</v>
      </c>
      <c r="F3212" s="13">
        <f>(Comuni!$E3212/$E$7910)*100</f>
        <v>0.001911719165</v>
      </c>
      <c r="G3212" s="13">
        <f t="array" ref="G3212">Comuni!$E3212/XLOOKUP(B3212,Ripartizione_Geografica!$C$2:$C$21,Ripartizione_Geografica!$D$2:$D$21)*100</f>
        <v>0.02339420219</v>
      </c>
      <c r="H3212" s="13" t="str">
        <f t="shared" si="1"/>
        <v/>
      </c>
      <c r="I3212" s="13" t="str">
        <f t="array" ref="I3212">XLOOKUP(B3212,Ripartizione_Geografica!$C$2:$C$21,Ripartizione_Geografica!$B$2:$B$21)</f>
        <v>Nord-est</v>
      </c>
    </row>
    <row r="3213" ht="14.25" customHeight="1">
      <c r="A3213" s="13" t="s">
        <v>3279</v>
      </c>
      <c r="B3213" s="13" t="s">
        <v>13</v>
      </c>
      <c r="C3213" s="13" t="str">
        <f t="array" ref="C3213">XLOOKUP(D3213,Province!$B$2:$B$108,Province!$A$2:$A$108)</f>
        <v>Vicenza</v>
      </c>
      <c r="D3213" s="13" t="s">
        <v>3216</v>
      </c>
      <c r="E3213" s="13">
        <v>5069.0</v>
      </c>
      <c r="F3213" s="13">
        <f>(Comuni!$E3213/$E$7910)*100</f>
        <v>0.008530373633</v>
      </c>
      <c r="G3213" s="13">
        <f t="array" ref="G3213">Comuni!$E3213/XLOOKUP(B3213,Ripartizione_Geografica!$C$2:$C$21,Ripartizione_Geografica!$D$2:$D$21)*100</f>
        <v>0.1043883899</v>
      </c>
      <c r="H3213" s="13" t="str">
        <f t="shared" si="1"/>
        <v/>
      </c>
      <c r="I3213" s="13" t="str">
        <f t="array" ref="I3213">XLOOKUP(B3213,Ripartizione_Geografica!$C$2:$C$21,Ripartizione_Geografica!$B$2:$B$21)</f>
        <v>Nord-est</v>
      </c>
    </row>
    <row r="3214" ht="14.25" customHeight="1">
      <c r="A3214" s="13" t="s">
        <v>3280</v>
      </c>
      <c r="B3214" s="13" t="s">
        <v>13</v>
      </c>
      <c r="C3214" s="13" t="str">
        <f t="array" ref="C3214">XLOOKUP(D3214,Province!$B$2:$B$108,Province!$A$2:$A$108)</f>
        <v>Vicenza</v>
      </c>
      <c r="D3214" s="13" t="s">
        <v>3216</v>
      </c>
      <c r="E3214" s="13">
        <v>8810.0</v>
      </c>
      <c r="F3214" s="13">
        <f>(Comuni!$E3214/$E$7910)*100</f>
        <v>0.01482592064</v>
      </c>
      <c r="G3214" s="13">
        <f t="array" ref="G3214">Comuni!$E3214/XLOOKUP(B3214,Ripartizione_Geografica!$C$2:$C$21,Ripartizione_Geografica!$D$2:$D$21)*100</f>
        <v>0.1814286279</v>
      </c>
      <c r="H3214" s="13" t="str">
        <f t="shared" si="1"/>
        <v/>
      </c>
      <c r="I3214" s="13" t="str">
        <f t="array" ref="I3214">XLOOKUP(B3214,Ripartizione_Geografica!$C$2:$C$21,Ripartizione_Geografica!$B$2:$B$21)</f>
        <v>Nord-est</v>
      </c>
    </row>
    <row r="3215" ht="14.25" customHeight="1">
      <c r="A3215" s="13" t="s">
        <v>3281</v>
      </c>
      <c r="B3215" s="13" t="s">
        <v>13</v>
      </c>
      <c r="C3215" s="13" t="str">
        <f t="array" ref="C3215">XLOOKUP(D3215,Province!$B$2:$B$108,Province!$A$2:$A$108)</f>
        <v>Vicenza</v>
      </c>
      <c r="D3215" s="13" t="s">
        <v>3216</v>
      </c>
      <c r="E3215" s="13">
        <v>3151.0</v>
      </c>
      <c r="F3215" s="13">
        <f>(Comuni!$E3215/$E$7910)*100</f>
        <v>0.005302664691</v>
      </c>
      <c r="G3215" s="13">
        <f t="array" ref="G3215">Comuni!$E3215/XLOOKUP(B3215,Ripartizione_Geografica!$C$2:$C$21,Ripartizione_Geografica!$D$2:$D$21)*100</f>
        <v>0.0648900802</v>
      </c>
      <c r="H3215" s="13" t="str">
        <f t="shared" si="1"/>
        <v/>
      </c>
      <c r="I3215" s="13" t="str">
        <f t="array" ref="I3215">XLOOKUP(B3215,Ripartizione_Geografica!$C$2:$C$21,Ripartizione_Geografica!$B$2:$B$21)</f>
        <v>Nord-est</v>
      </c>
    </row>
    <row r="3216" ht="14.25" customHeight="1">
      <c r="A3216" s="13" t="s">
        <v>3282</v>
      </c>
      <c r="B3216" s="13" t="s">
        <v>13</v>
      </c>
      <c r="C3216" s="13" t="str">
        <f t="array" ref="C3216">XLOOKUP(D3216,Province!$B$2:$B$108,Province!$A$2:$A$108)</f>
        <v>Vicenza</v>
      </c>
      <c r="D3216" s="13" t="s">
        <v>3216</v>
      </c>
      <c r="E3216" s="13">
        <v>768.0</v>
      </c>
      <c r="F3216" s="13">
        <f>(Comuni!$E3216/$E$7910)*100</f>
        <v>0.001292429858</v>
      </c>
      <c r="G3216" s="13">
        <f t="array" ref="G3216">Comuni!$E3216/XLOOKUP(B3216,Ripartizione_Geografica!$C$2:$C$21,Ripartizione_Geografica!$D$2:$D$21)*100</f>
        <v>0.01581579866</v>
      </c>
      <c r="H3216" s="13" t="str">
        <f t="shared" si="1"/>
        <v/>
      </c>
      <c r="I3216" s="13" t="str">
        <f t="array" ref="I3216">XLOOKUP(B3216,Ripartizione_Geografica!$C$2:$C$21,Ripartizione_Geografica!$B$2:$B$21)</f>
        <v>Nord-est</v>
      </c>
    </row>
    <row r="3217" ht="14.25" customHeight="1">
      <c r="A3217" s="13" t="s">
        <v>3283</v>
      </c>
      <c r="B3217" s="13" t="s">
        <v>13</v>
      </c>
      <c r="C3217" s="13" t="str">
        <f t="array" ref="C3217">XLOOKUP(D3217,Province!$B$2:$B$108,Province!$A$2:$A$108)</f>
        <v>Vicenza</v>
      </c>
      <c r="D3217" s="13" t="s">
        <v>3216</v>
      </c>
      <c r="E3217" s="13">
        <v>2060.0</v>
      </c>
      <c r="F3217" s="13">
        <f>(Comuni!$E3217/$E$7910)*100</f>
        <v>0.003466673838</v>
      </c>
      <c r="G3217" s="13">
        <f t="array" ref="G3217">Comuni!$E3217/XLOOKUP(B3217,Ripartizione_Geografica!$C$2:$C$21,Ripartizione_Geografica!$D$2:$D$21)*100</f>
        <v>0.04242258496</v>
      </c>
      <c r="H3217" s="13" t="str">
        <f t="shared" si="1"/>
        <v/>
      </c>
      <c r="I3217" s="13" t="str">
        <f t="array" ref="I3217">XLOOKUP(B3217,Ripartizione_Geografica!$C$2:$C$21,Ripartizione_Geografica!$B$2:$B$21)</f>
        <v>Nord-est</v>
      </c>
    </row>
    <row r="3218" ht="14.25" customHeight="1">
      <c r="A3218" s="13" t="s">
        <v>3284</v>
      </c>
      <c r="B3218" s="13" t="s">
        <v>13</v>
      </c>
      <c r="C3218" s="13" t="str">
        <f t="array" ref="C3218">XLOOKUP(D3218,Province!$B$2:$B$108,Province!$A$2:$A$108)</f>
        <v>Vicenza</v>
      </c>
      <c r="D3218" s="13" t="s">
        <v>3216</v>
      </c>
      <c r="E3218" s="13">
        <v>8295.0</v>
      </c>
      <c r="F3218" s="13">
        <f>(Comuni!$E3218/$E$7910)*100</f>
        <v>0.01395925218</v>
      </c>
      <c r="G3218" s="13">
        <f t="array" ref="G3218">Comuni!$E3218/XLOOKUP(B3218,Ripartizione_Geografica!$C$2:$C$21,Ripartizione_Geografica!$D$2:$D$21)*100</f>
        <v>0.1708229817</v>
      </c>
      <c r="H3218" s="13" t="str">
        <f t="shared" si="1"/>
        <v/>
      </c>
      <c r="I3218" s="13" t="str">
        <f t="array" ref="I3218">XLOOKUP(B3218,Ripartizione_Geografica!$C$2:$C$21,Ripartizione_Geografica!$B$2:$B$21)</f>
        <v>Nord-est</v>
      </c>
    </row>
    <row r="3219" ht="14.25" customHeight="1">
      <c r="A3219" s="13" t="s">
        <v>3285</v>
      </c>
      <c r="B3219" s="13" t="s">
        <v>13</v>
      </c>
      <c r="C3219" s="13" t="str">
        <f t="array" ref="C3219">XLOOKUP(D3219,Province!$B$2:$B$108,Province!$A$2:$A$108)</f>
        <v>Vicenza</v>
      </c>
      <c r="D3219" s="13" t="s">
        <v>3216</v>
      </c>
      <c r="E3219" s="13">
        <v>4459.0</v>
      </c>
      <c r="F3219" s="13">
        <f>(Comuni!$E3219/$E$7910)*100</f>
        <v>0.007503834293</v>
      </c>
      <c r="G3219" s="13">
        <f t="array" ref="G3219">Comuni!$E3219/XLOOKUP(B3219,Ripartizione_Geografica!$C$2:$C$21,Ripartizione_Geografica!$D$2:$D$21)*100</f>
        <v>0.0918263623</v>
      </c>
      <c r="H3219" s="13" t="str">
        <f t="shared" si="1"/>
        <v/>
      </c>
      <c r="I3219" s="13" t="str">
        <f t="array" ref="I3219">XLOOKUP(B3219,Ripartizione_Geografica!$C$2:$C$21,Ripartizione_Geografica!$B$2:$B$21)</f>
        <v>Nord-est</v>
      </c>
    </row>
    <row r="3220" ht="14.25" customHeight="1">
      <c r="A3220" s="13" t="s">
        <v>3286</v>
      </c>
      <c r="B3220" s="13" t="s">
        <v>13</v>
      </c>
      <c r="C3220" s="13" t="str">
        <f t="array" ref="C3220">XLOOKUP(D3220,Province!$B$2:$B$108,Province!$A$2:$A$108)</f>
        <v>Vicenza</v>
      </c>
      <c r="D3220" s="13" t="s">
        <v>3216</v>
      </c>
      <c r="E3220" s="13">
        <v>577.0</v>
      </c>
      <c r="F3220" s="13">
        <f>(Comuni!$E3220/$E$7910)*100</f>
        <v>0.0009710052449</v>
      </c>
      <c r="G3220" s="13">
        <f t="array" ref="G3220">Comuni!$E3220/XLOOKUP(B3220,Ripartizione_Geografica!$C$2:$C$21,Ripartizione_Geografica!$D$2:$D$21)*100</f>
        <v>0.01188244249</v>
      </c>
      <c r="H3220" s="13" t="str">
        <f t="shared" si="1"/>
        <v/>
      </c>
      <c r="I3220" s="13" t="str">
        <f t="array" ref="I3220">XLOOKUP(B3220,Ripartizione_Geografica!$C$2:$C$21,Ripartizione_Geografica!$B$2:$B$21)</f>
        <v>Nord-est</v>
      </c>
    </row>
    <row r="3221" ht="14.25" customHeight="1">
      <c r="A3221" s="13" t="s">
        <v>3287</v>
      </c>
      <c r="B3221" s="13" t="s">
        <v>13</v>
      </c>
      <c r="C3221" s="13" t="str">
        <f t="array" ref="C3221">XLOOKUP(D3221,Province!$B$2:$B$108,Province!$A$2:$A$108)</f>
        <v>Vicenza</v>
      </c>
      <c r="D3221" s="13" t="s">
        <v>3216</v>
      </c>
      <c r="E3221" s="13">
        <v>3093.0</v>
      </c>
      <c r="F3221" s="13">
        <f>(Comuni!$E3221/$E$7910)*100</f>
        <v>0.005205059311</v>
      </c>
      <c r="G3221" s="13">
        <f t="array" ref="G3221">Comuni!$E3221/XLOOKUP(B3221,Ripartizione_Geografica!$C$2:$C$21,Ripartizione_Geografica!$D$2:$D$21)*100</f>
        <v>0.0636956579</v>
      </c>
      <c r="H3221" s="13" t="str">
        <f t="shared" si="1"/>
        <v/>
      </c>
      <c r="I3221" s="13" t="str">
        <f t="array" ref="I3221">XLOOKUP(B3221,Ripartizione_Geografica!$C$2:$C$21,Ripartizione_Geografica!$B$2:$B$21)</f>
        <v>Nord-est</v>
      </c>
    </row>
    <row r="3222" ht="14.25" customHeight="1">
      <c r="A3222" s="13" t="s">
        <v>3288</v>
      </c>
      <c r="B3222" s="13" t="s">
        <v>13</v>
      </c>
      <c r="C3222" s="13" t="str">
        <f t="array" ref="C3222">XLOOKUP(D3222,Province!$B$2:$B$108,Province!$A$2:$A$108)</f>
        <v>Vicenza</v>
      </c>
      <c r="D3222" s="13" t="s">
        <v>3216</v>
      </c>
      <c r="E3222" s="13">
        <v>2793.0</v>
      </c>
      <c r="F3222" s="13">
        <f>(Comuni!$E3222/$E$7910)*100</f>
        <v>0.004700203898</v>
      </c>
      <c r="G3222" s="13">
        <f t="array" ref="G3222">Comuni!$E3222/XLOOKUP(B3222,Ripartizione_Geografica!$C$2:$C$21,Ripartizione_Geografica!$D$2:$D$21)*100</f>
        <v>0.05751761155</v>
      </c>
      <c r="H3222" s="13" t="str">
        <f t="shared" si="1"/>
        <v/>
      </c>
      <c r="I3222" s="13" t="str">
        <f t="array" ref="I3222">XLOOKUP(B3222,Ripartizione_Geografica!$C$2:$C$21,Ripartizione_Geografica!$B$2:$B$21)</f>
        <v>Nord-est</v>
      </c>
    </row>
    <row r="3223" ht="14.25" customHeight="1">
      <c r="A3223" s="13" t="s">
        <v>3289</v>
      </c>
      <c r="B3223" s="13" t="s">
        <v>13</v>
      </c>
      <c r="C3223" s="13" t="str">
        <f t="array" ref="C3223">XLOOKUP(D3223,Province!$B$2:$B$108,Province!$A$2:$A$108)</f>
        <v>Vicenza</v>
      </c>
      <c r="D3223" s="13" t="s">
        <v>3216</v>
      </c>
      <c r="E3223" s="13">
        <v>5694.0</v>
      </c>
      <c r="F3223" s="13">
        <f>(Comuni!$E3223/$E$7910)*100</f>
        <v>0.009582155744</v>
      </c>
      <c r="G3223" s="13">
        <f t="array" ref="G3223">Comuni!$E3223/XLOOKUP(B3223,Ripartizione_Geografica!$C$2:$C$21,Ripartizione_Geografica!$D$2:$D$21)*100</f>
        <v>0.1172593198</v>
      </c>
      <c r="H3223" s="13" t="str">
        <f t="shared" si="1"/>
        <v/>
      </c>
      <c r="I3223" s="13" t="str">
        <f t="array" ref="I3223">XLOOKUP(B3223,Ripartizione_Geografica!$C$2:$C$21,Ripartizione_Geografica!$B$2:$B$21)</f>
        <v>Nord-est</v>
      </c>
    </row>
    <row r="3224" ht="14.25" customHeight="1">
      <c r="A3224" s="13" t="s">
        <v>3290</v>
      </c>
      <c r="B3224" s="13" t="s">
        <v>13</v>
      </c>
      <c r="C3224" s="13" t="str">
        <f t="array" ref="C3224">XLOOKUP(D3224,Province!$B$2:$B$108,Province!$A$2:$A$108)</f>
        <v>Vicenza</v>
      </c>
      <c r="D3224" s="13" t="s">
        <v>3216</v>
      </c>
      <c r="E3224" s="13">
        <v>6764.0</v>
      </c>
      <c r="F3224" s="13">
        <f>(Comuni!$E3224/$E$7910)*100</f>
        <v>0.01138280672</v>
      </c>
      <c r="G3224" s="13">
        <f t="array" ref="G3224">Comuni!$E3224/XLOOKUP(B3224,Ripartizione_Geografica!$C$2:$C$21,Ripartizione_Geografica!$D$2:$D$21)*100</f>
        <v>0.1392943518</v>
      </c>
      <c r="H3224" s="13" t="str">
        <f t="shared" si="1"/>
        <v/>
      </c>
      <c r="I3224" s="13" t="str">
        <f t="array" ref="I3224">XLOOKUP(B3224,Ripartizione_Geografica!$C$2:$C$21,Ripartizione_Geografica!$B$2:$B$21)</f>
        <v>Nord-est</v>
      </c>
    </row>
    <row r="3225" ht="14.25" customHeight="1">
      <c r="A3225" s="13" t="s">
        <v>3291</v>
      </c>
      <c r="B3225" s="13" t="s">
        <v>13</v>
      </c>
      <c r="C3225" s="13" t="str">
        <f t="array" ref="C3225">XLOOKUP(D3225,Province!$B$2:$B$108,Province!$A$2:$A$108)</f>
        <v>Vicenza</v>
      </c>
      <c r="D3225" s="13" t="s">
        <v>3216</v>
      </c>
      <c r="E3225" s="13">
        <v>4317.0</v>
      </c>
      <c r="F3225" s="13">
        <f>(Comuni!$E3225/$E$7910)*100</f>
        <v>0.007264869397</v>
      </c>
      <c r="G3225" s="13">
        <f t="array" ref="G3225">Comuni!$E3225/XLOOKUP(B3225,Ripartizione_Geografica!$C$2:$C$21,Ripartizione_Geografica!$D$2:$D$21)*100</f>
        <v>0.08890208703</v>
      </c>
      <c r="H3225" s="13" t="str">
        <f t="shared" si="1"/>
        <v/>
      </c>
      <c r="I3225" s="13" t="str">
        <f t="array" ref="I3225">XLOOKUP(B3225,Ripartizione_Geografica!$C$2:$C$21,Ripartizione_Geografica!$B$2:$B$21)</f>
        <v>Nord-est</v>
      </c>
    </row>
    <row r="3226" ht="14.25" customHeight="1">
      <c r="A3226" s="13" t="s">
        <v>3292</v>
      </c>
      <c r="B3226" s="13" t="s">
        <v>13</v>
      </c>
      <c r="C3226" s="13" t="str">
        <f t="array" ref="C3226">XLOOKUP(D3226,Province!$B$2:$B$108,Province!$A$2:$A$108)</f>
        <v>Vicenza</v>
      </c>
      <c r="D3226" s="13" t="s">
        <v>3216</v>
      </c>
      <c r="E3226" s="13">
        <v>14484.0</v>
      </c>
      <c r="F3226" s="13">
        <f>(Comuni!$E3226/$E$7910)*100</f>
        <v>0.02437441935</v>
      </c>
      <c r="G3226" s="13">
        <f t="array" ref="G3226">Comuni!$E3226/XLOOKUP(B3226,Ripartizione_Geografica!$C$2:$C$21,Ripartizione_Geografica!$D$2:$D$21)*100</f>
        <v>0.2982760779</v>
      </c>
      <c r="H3226" s="13" t="str">
        <f t="shared" si="1"/>
        <v/>
      </c>
      <c r="I3226" s="13" t="str">
        <f t="array" ref="I3226">XLOOKUP(B3226,Ripartizione_Geografica!$C$2:$C$21,Ripartizione_Geografica!$B$2:$B$21)</f>
        <v>Nord-est</v>
      </c>
    </row>
    <row r="3227" ht="14.25" customHeight="1">
      <c r="A3227" s="13" t="s">
        <v>3293</v>
      </c>
      <c r="B3227" s="13" t="s">
        <v>13</v>
      </c>
      <c r="C3227" s="13" t="str">
        <f t="array" ref="C3227">XLOOKUP(D3227,Province!$B$2:$B$108,Province!$A$2:$A$108)</f>
        <v>Vicenza</v>
      </c>
      <c r="D3227" s="13" t="s">
        <v>3216</v>
      </c>
      <c r="E3227" s="13">
        <v>14071.0</v>
      </c>
      <c r="F3227" s="13">
        <f>(Comuni!$E3227/$E$7910)*100</f>
        <v>0.02367940173</v>
      </c>
      <c r="G3227" s="13">
        <f t="array" ref="G3227">Comuni!$E3227/XLOOKUP(B3227,Ripartizione_Geografica!$C$2:$C$21,Ripartizione_Geografica!$D$2:$D$21)*100</f>
        <v>0.2897709675</v>
      </c>
      <c r="H3227" s="13" t="str">
        <f t="shared" si="1"/>
        <v/>
      </c>
      <c r="I3227" s="13" t="str">
        <f t="array" ref="I3227">XLOOKUP(B3227,Ripartizione_Geografica!$C$2:$C$21,Ripartizione_Geografica!$B$2:$B$21)</f>
        <v>Nord-est</v>
      </c>
    </row>
    <row r="3228" ht="14.25" customHeight="1">
      <c r="A3228" s="13" t="s">
        <v>3294</v>
      </c>
      <c r="B3228" s="13" t="s">
        <v>13</v>
      </c>
      <c r="C3228" s="13" t="str">
        <f t="array" ref="C3228">XLOOKUP(D3228,Province!$B$2:$B$108,Province!$A$2:$A$108)</f>
        <v>Vicenza</v>
      </c>
      <c r="D3228" s="13" t="s">
        <v>3216</v>
      </c>
      <c r="E3228" s="13">
        <v>7922.0</v>
      </c>
      <c r="F3228" s="13">
        <f>(Comuni!$E3228/$E$7910)*100</f>
        <v>0.01333154861</v>
      </c>
      <c r="G3228" s="13">
        <f t="array" ref="G3228">Comuni!$E3228/XLOOKUP(B3228,Ripartizione_Geografica!$C$2:$C$21,Ripartizione_Geografica!$D$2:$D$21)*100</f>
        <v>0.1631416107</v>
      </c>
      <c r="H3228" s="13" t="str">
        <f t="shared" si="1"/>
        <v/>
      </c>
      <c r="I3228" s="13" t="str">
        <f t="array" ref="I3228">XLOOKUP(B3228,Ripartizione_Geografica!$C$2:$C$21,Ripartizione_Geografica!$B$2:$B$21)</f>
        <v>Nord-est</v>
      </c>
    </row>
    <row r="3229" ht="14.25" customHeight="1">
      <c r="A3229" s="13" t="s">
        <v>3295</v>
      </c>
      <c r="B3229" s="13" t="s">
        <v>13</v>
      </c>
      <c r="C3229" s="13" t="str">
        <f t="array" ref="C3229">XLOOKUP(D3229,Province!$B$2:$B$108,Province!$A$2:$A$108)</f>
        <v>Vicenza</v>
      </c>
      <c r="D3229" s="13" t="s">
        <v>3216</v>
      </c>
      <c r="E3229" s="13">
        <v>638.0</v>
      </c>
      <c r="F3229" s="13">
        <f>(Comuni!$E3229/$E$7910)*100</f>
        <v>0.001073659179</v>
      </c>
      <c r="G3229" s="13">
        <f t="array" ref="G3229">Comuni!$E3229/XLOOKUP(B3229,Ripartizione_Geografica!$C$2:$C$21,Ripartizione_Geografica!$D$2:$D$21)*100</f>
        <v>0.01313864525</v>
      </c>
      <c r="H3229" s="13" t="str">
        <f t="shared" si="1"/>
        <v/>
      </c>
      <c r="I3229" s="13" t="str">
        <f t="array" ref="I3229">XLOOKUP(B3229,Ripartizione_Geografica!$C$2:$C$21,Ripartizione_Geografica!$B$2:$B$21)</f>
        <v>Nord-est</v>
      </c>
    </row>
    <row r="3230" ht="14.25" customHeight="1">
      <c r="A3230" s="13" t="s">
        <v>3296</v>
      </c>
      <c r="B3230" s="13" t="s">
        <v>13</v>
      </c>
      <c r="C3230" s="13" t="str">
        <f t="array" ref="C3230">XLOOKUP(D3230,Province!$B$2:$B$108,Province!$A$2:$A$108)</f>
        <v>Vicenza</v>
      </c>
      <c r="D3230" s="13" t="s">
        <v>3216</v>
      </c>
      <c r="E3230" s="13">
        <v>1038.0</v>
      </c>
      <c r="F3230" s="13">
        <f>(Comuni!$E3230/$E$7910)*100</f>
        <v>0.00174679973</v>
      </c>
      <c r="G3230" s="13">
        <f t="array" ref="G3230">Comuni!$E3230/XLOOKUP(B3230,Ripartizione_Geografica!$C$2:$C$21,Ripartizione_Geografica!$D$2:$D$21)*100</f>
        <v>0.02137604038</v>
      </c>
      <c r="H3230" s="13" t="str">
        <f t="shared" si="1"/>
        <v/>
      </c>
      <c r="I3230" s="13" t="str">
        <f t="array" ref="I3230">XLOOKUP(B3230,Ripartizione_Geografica!$C$2:$C$21,Ripartizione_Geografica!$B$2:$B$21)</f>
        <v>Nord-est</v>
      </c>
    </row>
    <row r="3231" ht="14.25" customHeight="1">
      <c r="A3231" s="13" t="s">
        <v>3297</v>
      </c>
      <c r="B3231" s="13" t="s">
        <v>13</v>
      </c>
      <c r="C3231" s="13" t="str">
        <f t="array" ref="C3231">XLOOKUP(D3231,Province!$B$2:$B$108,Province!$A$2:$A$108)</f>
        <v>Vicenza</v>
      </c>
      <c r="D3231" s="13" t="s">
        <v>3216</v>
      </c>
      <c r="E3231" s="13">
        <v>8392.0</v>
      </c>
      <c r="F3231" s="13">
        <f>(Comuni!$E3231/$E$7910)*100</f>
        <v>0.01412248876</v>
      </c>
      <c r="G3231" s="13">
        <f t="array" ref="G3231">Comuni!$E3231/XLOOKUP(B3231,Ripartizione_Geografica!$C$2:$C$21,Ripartizione_Geografica!$D$2:$D$21)*100</f>
        <v>0.17282055</v>
      </c>
      <c r="H3231" s="13" t="str">
        <f t="shared" si="1"/>
        <v/>
      </c>
      <c r="I3231" s="13" t="str">
        <f t="array" ref="I3231">XLOOKUP(B3231,Ripartizione_Geografica!$C$2:$C$21,Ripartizione_Geografica!$B$2:$B$21)</f>
        <v>Nord-est</v>
      </c>
    </row>
    <row r="3232" ht="14.25" customHeight="1">
      <c r="A3232" s="13" t="s">
        <v>3298</v>
      </c>
      <c r="B3232" s="13" t="s">
        <v>13</v>
      </c>
      <c r="C3232" s="13" t="str">
        <f t="array" ref="C3232">XLOOKUP(D3232,Province!$B$2:$B$108,Province!$A$2:$A$108)</f>
        <v>Vicenza</v>
      </c>
      <c r="D3232" s="13" t="s">
        <v>3216</v>
      </c>
      <c r="E3232" s="13">
        <v>1613.0</v>
      </c>
      <c r="F3232" s="13">
        <f>(Comuni!$E3232/$E$7910)*100</f>
        <v>0.002714439272</v>
      </c>
      <c r="G3232" s="13">
        <f t="array" ref="G3232">Comuni!$E3232/XLOOKUP(B3232,Ripartizione_Geografica!$C$2:$C$21,Ripartizione_Geografica!$D$2:$D$21)*100</f>
        <v>0.03321729589</v>
      </c>
      <c r="H3232" s="13" t="str">
        <f t="shared" si="1"/>
        <v/>
      </c>
      <c r="I3232" s="13" t="str">
        <f t="array" ref="I3232">XLOOKUP(B3232,Ripartizione_Geografica!$C$2:$C$21,Ripartizione_Geografica!$B$2:$B$21)</f>
        <v>Nord-est</v>
      </c>
    </row>
    <row r="3233" ht="14.25" customHeight="1">
      <c r="A3233" s="13" t="s">
        <v>3299</v>
      </c>
      <c r="B3233" s="13" t="s">
        <v>13</v>
      </c>
      <c r="C3233" s="13" t="str">
        <f t="array" ref="C3233">XLOOKUP(D3233,Province!$B$2:$B$108,Province!$A$2:$A$108)</f>
        <v>Vicenza</v>
      </c>
      <c r="D3233" s="13" t="s">
        <v>3216</v>
      </c>
      <c r="E3233" s="13">
        <v>5746.0</v>
      </c>
      <c r="F3233" s="13">
        <f>(Comuni!$E3233/$E$7910)*100</f>
        <v>0.009669664016</v>
      </c>
      <c r="G3233" s="13">
        <f t="array" ref="G3233">Comuni!$E3233/XLOOKUP(B3233,Ripartizione_Geografica!$C$2:$C$21,Ripartizione_Geografica!$D$2:$D$21)*100</f>
        <v>0.1183301812</v>
      </c>
      <c r="H3233" s="13" t="str">
        <f t="shared" si="1"/>
        <v/>
      </c>
      <c r="I3233" s="13" t="str">
        <f t="array" ref="I3233">XLOOKUP(B3233,Ripartizione_Geografica!$C$2:$C$21,Ripartizione_Geografica!$B$2:$B$21)</f>
        <v>Nord-est</v>
      </c>
    </row>
    <row r="3234" ht="14.25" customHeight="1">
      <c r="A3234" s="13" t="s">
        <v>3300</v>
      </c>
      <c r="B3234" s="13" t="s">
        <v>13</v>
      </c>
      <c r="C3234" s="13" t="str">
        <f t="array" ref="C3234">XLOOKUP(D3234,Province!$B$2:$B$108,Province!$A$2:$A$108)</f>
        <v>Vicenza</v>
      </c>
      <c r="D3234" s="13" t="s">
        <v>3216</v>
      </c>
      <c r="E3234" s="13">
        <v>3584.0</v>
      </c>
      <c r="F3234" s="13">
        <f>(Comuni!$E3234/$E$7910)*100</f>
        <v>0.006031339337</v>
      </c>
      <c r="G3234" s="13">
        <f t="array" ref="G3234">Comuni!$E3234/XLOOKUP(B3234,Ripartizione_Geografica!$C$2:$C$21,Ripartizione_Geografica!$D$2:$D$21)*100</f>
        <v>0.07380706044</v>
      </c>
      <c r="H3234" s="13" t="str">
        <f t="shared" si="1"/>
        <v/>
      </c>
      <c r="I3234" s="13" t="str">
        <f t="array" ref="I3234">XLOOKUP(B3234,Ripartizione_Geografica!$C$2:$C$21,Ripartizione_Geografica!$B$2:$B$21)</f>
        <v>Nord-est</v>
      </c>
    </row>
    <row r="3235" ht="14.25" customHeight="1">
      <c r="A3235" s="13" t="s">
        <v>3301</v>
      </c>
      <c r="B3235" s="13" t="s">
        <v>13</v>
      </c>
      <c r="C3235" s="13" t="str">
        <f t="array" ref="C3235">XLOOKUP(D3235,Province!$B$2:$B$108,Province!$A$2:$A$108)</f>
        <v>Vicenza</v>
      </c>
      <c r="D3235" s="13" t="s">
        <v>3216</v>
      </c>
      <c r="E3235" s="13">
        <v>5303.0</v>
      </c>
      <c r="F3235" s="13">
        <f>(Comuni!$E3235/$E$7910)*100</f>
        <v>0.008924160855</v>
      </c>
      <c r="G3235" s="13">
        <f t="array" ref="G3235">Comuni!$E3235/XLOOKUP(B3235,Ripartizione_Geografica!$C$2:$C$21,Ripartizione_Geografica!$D$2:$D$21)*100</f>
        <v>0.109207266</v>
      </c>
      <c r="H3235" s="13" t="str">
        <f t="shared" si="1"/>
        <v/>
      </c>
      <c r="I3235" s="13" t="str">
        <f t="array" ref="I3235">XLOOKUP(B3235,Ripartizione_Geografica!$C$2:$C$21,Ripartizione_Geografica!$B$2:$B$21)</f>
        <v>Nord-est</v>
      </c>
    </row>
    <row r="3236" ht="14.25" customHeight="1">
      <c r="A3236" s="13" t="s">
        <v>3302</v>
      </c>
      <c r="B3236" s="13" t="s">
        <v>13</v>
      </c>
      <c r="C3236" s="13" t="str">
        <f t="array" ref="C3236">XLOOKUP(D3236,Province!$B$2:$B$108,Province!$A$2:$A$108)</f>
        <v>Vicenza</v>
      </c>
      <c r="D3236" s="13" t="s">
        <v>3216</v>
      </c>
      <c r="E3236" s="13">
        <v>6641.0</v>
      </c>
      <c r="F3236" s="13">
        <f>(Comuni!$E3236/$E$7910)*100</f>
        <v>0.011175816</v>
      </c>
      <c r="G3236" s="13">
        <f t="array" ref="G3236">Comuni!$E3236/XLOOKUP(B3236,Ripartizione_Geografica!$C$2:$C$21,Ripartizione_Geografica!$D$2:$D$21)*100</f>
        <v>0.1367613528</v>
      </c>
      <c r="H3236" s="13" t="str">
        <f t="shared" si="1"/>
        <v/>
      </c>
      <c r="I3236" s="13" t="str">
        <f t="array" ref="I3236">XLOOKUP(B3236,Ripartizione_Geografica!$C$2:$C$21,Ripartizione_Geografica!$B$2:$B$21)</f>
        <v>Nord-est</v>
      </c>
    </row>
    <row r="3237" ht="14.25" customHeight="1">
      <c r="A3237" s="13" t="s">
        <v>3303</v>
      </c>
      <c r="B3237" s="13" t="s">
        <v>13</v>
      </c>
      <c r="C3237" s="13" t="str">
        <f t="array" ref="C3237">XLOOKUP(D3237,Province!$B$2:$B$108,Province!$A$2:$A$108)</f>
        <v>Vicenza</v>
      </c>
      <c r="D3237" s="13" t="s">
        <v>3216</v>
      </c>
      <c r="E3237" s="13">
        <v>2600.0</v>
      </c>
      <c r="F3237" s="13">
        <f>(Comuni!$E3237/$E$7910)*100</f>
        <v>0.004375413582</v>
      </c>
      <c r="G3237" s="13">
        <f t="array" ref="G3237">Comuni!$E3237/XLOOKUP(B3237,Ripartizione_Geografica!$C$2:$C$21,Ripartizione_Geografica!$D$2:$D$21)*100</f>
        <v>0.0535430684</v>
      </c>
      <c r="H3237" s="13" t="str">
        <f t="shared" si="1"/>
        <v/>
      </c>
      <c r="I3237" s="13" t="str">
        <f t="array" ref="I3237">XLOOKUP(B3237,Ripartizione_Geografica!$C$2:$C$21,Ripartizione_Geografica!$B$2:$B$21)</f>
        <v>Nord-est</v>
      </c>
    </row>
    <row r="3238" ht="14.25" customHeight="1">
      <c r="A3238" s="13" t="s">
        <v>3304</v>
      </c>
      <c r="B3238" s="13" t="s">
        <v>13</v>
      </c>
      <c r="C3238" s="13" t="str">
        <f t="array" ref="C3238">XLOOKUP(D3238,Province!$B$2:$B$108,Province!$A$2:$A$108)</f>
        <v>Vicenza</v>
      </c>
      <c r="D3238" s="13" t="s">
        <v>3216</v>
      </c>
      <c r="E3238" s="13">
        <v>39131.0</v>
      </c>
      <c r="F3238" s="13">
        <f>(Comuni!$E3238/$E$7910)*100</f>
        <v>0.06585165726</v>
      </c>
      <c r="G3238" s="13">
        <f t="array" ref="G3238">Comuni!$E3238/XLOOKUP(B3238,Ripartizione_Geografica!$C$2:$C$21,Ripartizione_Geografica!$D$2:$D$21)*100</f>
        <v>0.8058437729</v>
      </c>
      <c r="H3238" s="13" t="str">
        <f t="shared" si="1"/>
        <v/>
      </c>
      <c r="I3238" s="13" t="str">
        <f t="array" ref="I3238">XLOOKUP(B3238,Ripartizione_Geografica!$C$2:$C$21,Ripartizione_Geografica!$B$2:$B$21)</f>
        <v>Nord-est</v>
      </c>
    </row>
    <row r="3239" ht="14.25" customHeight="1">
      <c r="A3239" s="13" t="s">
        <v>3305</v>
      </c>
      <c r="B3239" s="13" t="s">
        <v>13</v>
      </c>
      <c r="C3239" s="13" t="str">
        <f t="array" ref="C3239">XLOOKUP(D3239,Province!$B$2:$B$108,Province!$A$2:$A$108)</f>
        <v>Vicenza</v>
      </c>
      <c r="D3239" s="13" t="s">
        <v>3216</v>
      </c>
      <c r="E3239" s="13">
        <v>1895.0</v>
      </c>
      <c r="F3239" s="13">
        <f>(Comuni!$E3239/$E$7910)*100</f>
        <v>0.003189003361</v>
      </c>
      <c r="G3239" s="13">
        <f t="array" ref="G3239">Comuni!$E3239/XLOOKUP(B3239,Ripartizione_Geografica!$C$2:$C$21,Ripartizione_Geografica!$D$2:$D$21)*100</f>
        <v>0.03902465947</v>
      </c>
      <c r="H3239" s="13" t="str">
        <f t="shared" si="1"/>
        <v/>
      </c>
      <c r="I3239" s="13" t="str">
        <f t="array" ref="I3239">XLOOKUP(B3239,Ripartizione_Geografica!$C$2:$C$21,Ripartizione_Geografica!$B$2:$B$21)</f>
        <v>Nord-est</v>
      </c>
    </row>
    <row r="3240" ht="14.25" customHeight="1">
      <c r="A3240" s="13" t="s">
        <v>3306</v>
      </c>
      <c r="B3240" s="13" t="s">
        <v>13</v>
      </c>
      <c r="C3240" s="13" t="str">
        <f t="array" ref="C3240">XLOOKUP(D3240,Province!$B$2:$B$108,Province!$A$2:$A$108)</f>
        <v>Vicenza</v>
      </c>
      <c r="D3240" s="13" t="s">
        <v>3216</v>
      </c>
      <c r="E3240" s="13">
        <v>4401.0</v>
      </c>
      <c r="F3240" s="13">
        <f>(Comuni!$E3240/$E$7910)*100</f>
        <v>0.007406228913</v>
      </c>
      <c r="G3240" s="13">
        <f t="array" ref="G3240">Comuni!$E3240/XLOOKUP(B3240,Ripartizione_Geografica!$C$2:$C$21,Ripartizione_Geografica!$D$2:$D$21)*100</f>
        <v>0.09063194001</v>
      </c>
      <c r="H3240" s="13" t="str">
        <f t="shared" si="1"/>
        <v/>
      </c>
      <c r="I3240" s="13" t="str">
        <f t="array" ref="I3240">XLOOKUP(B3240,Ripartizione_Geografica!$C$2:$C$21,Ripartizione_Geografica!$B$2:$B$21)</f>
        <v>Nord-est</v>
      </c>
    </row>
    <row r="3241" ht="14.25" customHeight="1">
      <c r="A3241" s="13" t="s">
        <v>3307</v>
      </c>
      <c r="B3241" s="13" t="s">
        <v>13</v>
      </c>
      <c r="C3241" s="13" t="str">
        <f t="array" ref="C3241">XLOOKUP(D3241,Province!$B$2:$B$108,Province!$A$2:$A$108)</f>
        <v>Vicenza</v>
      </c>
      <c r="D3241" s="13" t="s">
        <v>3216</v>
      </c>
      <c r="E3241" s="13">
        <v>7034.0</v>
      </c>
      <c r="F3241" s="13">
        <f>(Comuni!$E3241/$E$7910)*100</f>
        <v>0.01183717659</v>
      </c>
      <c r="G3241" s="13">
        <f t="array" ref="G3241">Comuni!$E3241/XLOOKUP(B3241,Ripartizione_Geografica!$C$2:$C$21,Ripartizione_Geografica!$D$2:$D$21)*100</f>
        <v>0.1448545935</v>
      </c>
      <c r="H3241" s="13" t="str">
        <f t="shared" si="1"/>
        <v/>
      </c>
      <c r="I3241" s="13" t="str">
        <f t="array" ref="I3241">XLOOKUP(B3241,Ripartizione_Geografica!$C$2:$C$21,Ripartizione_Geografica!$B$2:$B$21)</f>
        <v>Nord-est</v>
      </c>
    </row>
    <row r="3242" ht="14.25" customHeight="1">
      <c r="A3242" s="13" t="s">
        <v>3308</v>
      </c>
      <c r="B3242" s="13" t="s">
        <v>13</v>
      </c>
      <c r="C3242" s="13" t="str">
        <f t="array" ref="C3242">XLOOKUP(D3242,Province!$B$2:$B$108,Province!$A$2:$A$108)</f>
        <v>Vicenza</v>
      </c>
      <c r="D3242" s="13" t="s">
        <v>3216</v>
      </c>
      <c r="E3242" s="13">
        <v>12600.0</v>
      </c>
      <c r="F3242" s="13">
        <f>(Comuni!$E3242/$E$7910)*100</f>
        <v>0.02120392736</v>
      </c>
      <c r="G3242" s="13">
        <f t="array" ref="G3242">Comuni!$E3242/XLOOKUP(B3242,Ripartizione_Geografica!$C$2:$C$21,Ripartizione_Geografica!$D$2:$D$21)*100</f>
        <v>0.2594779468</v>
      </c>
      <c r="H3242" s="13" t="str">
        <f t="shared" si="1"/>
        <v/>
      </c>
      <c r="I3242" s="13" t="str">
        <f t="array" ref="I3242">XLOOKUP(B3242,Ripartizione_Geografica!$C$2:$C$21,Ripartizione_Geografica!$B$2:$B$21)</f>
        <v>Nord-est</v>
      </c>
    </row>
    <row r="3243" ht="14.25" customHeight="1">
      <c r="A3243" s="13" t="s">
        <v>3309</v>
      </c>
      <c r="B3243" s="13" t="s">
        <v>13</v>
      </c>
      <c r="C3243" s="13" t="str">
        <f t="array" ref="C3243">XLOOKUP(D3243,Province!$B$2:$B$108,Province!$A$2:$A$108)</f>
        <v>Vicenza</v>
      </c>
      <c r="D3243" s="13" t="s">
        <v>3216</v>
      </c>
      <c r="E3243" s="13">
        <v>23254.0</v>
      </c>
      <c r="F3243" s="13">
        <f>(Comuni!$E3243/$E$7910)*100</f>
        <v>0.03913302593</v>
      </c>
      <c r="G3243" s="13">
        <f t="array" ref="G3243">Comuni!$E3243/XLOOKUP(B3243,Ripartizione_Geografica!$C$2:$C$21,Ripartizione_Geografica!$D$2:$D$21)*100</f>
        <v>0.4788809663</v>
      </c>
      <c r="H3243" s="13" t="str">
        <f t="shared" si="1"/>
        <v/>
      </c>
      <c r="I3243" s="13" t="str">
        <f t="array" ref="I3243">XLOOKUP(B3243,Ripartizione_Geografica!$C$2:$C$21,Ripartizione_Geografica!$B$2:$B$21)</f>
        <v>Nord-est</v>
      </c>
    </row>
    <row r="3244" ht="14.25" customHeight="1">
      <c r="A3244" s="13" t="s">
        <v>3310</v>
      </c>
      <c r="B3244" s="13" t="s">
        <v>13</v>
      </c>
      <c r="C3244" s="13" t="str">
        <f t="array" ref="C3244">XLOOKUP(D3244,Province!$B$2:$B$108,Province!$A$2:$A$108)</f>
        <v>Vicenza</v>
      </c>
      <c r="D3244" s="13" t="s">
        <v>3216</v>
      </c>
      <c r="E3244" s="13">
        <v>577.0</v>
      </c>
      <c r="F3244" s="13">
        <f>(Comuni!$E3244/$E$7910)*100</f>
        <v>0.0009710052449</v>
      </c>
      <c r="G3244" s="13">
        <f t="array" ref="G3244">Comuni!$E3244/XLOOKUP(B3244,Ripartizione_Geografica!$C$2:$C$21,Ripartizione_Geografica!$D$2:$D$21)*100</f>
        <v>0.01188244249</v>
      </c>
      <c r="H3244" s="13" t="str">
        <f t="shared" si="1"/>
        <v/>
      </c>
      <c r="I3244" s="13" t="str">
        <f t="array" ref="I3244">XLOOKUP(B3244,Ripartizione_Geografica!$C$2:$C$21,Ripartizione_Geografica!$B$2:$B$21)</f>
        <v>Nord-est</v>
      </c>
    </row>
    <row r="3245" ht="14.25" customHeight="1">
      <c r="A3245" s="13" t="s">
        <v>3311</v>
      </c>
      <c r="B3245" s="13" t="s">
        <v>13</v>
      </c>
      <c r="C3245" s="13" t="str">
        <f t="array" ref="C3245">XLOOKUP(D3245,Province!$B$2:$B$108,Province!$A$2:$A$108)</f>
        <v>Vicenza</v>
      </c>
      <c r="D3245" s="13" t="s">
        <v>3216</v>
      </c>
      <c r="E3245" s="13">
        <v>5989.0</v>
      </c>
      <c r="F3245" s="13">
        <f>(Comuni!$E3245/$E$7910)*100</f>
        <v>0.0100785969</v>
      </c>
      <c r="G3245" s="13">
        <f t="array" ref="G3245">Comuni!$E3245/XLOOKUP(B3245,Ripartizione_Geografica!$C$2:$C$21,Ripartizione_Geografica!$D$2:$D$21)*100</f>
        <v>0.1233343987</v>
      </c>
      <c r="H3245" s="13" t="str">
        <f t="shared" si="1"/>
        <v/>
      </c>
      <c r="I3245" s="13" t="str">
        <f t="array" ref="I3245">XLOOKUP(B3245,Ripartizione_Geografica!$C$2:$C$21,Ripartizione_Geografica!$B$2:$B$21)</f>
        <v>Nord-est</v>
      </c>
    </row>
    <row r="3246" ht="14.25" customHeight="1">
      <c r="A3246" s="13" t="s">
        <v>3312</v>
      </c>
      <c r="B3246" s="13" t="s">
        <v>13</v>
      </c>
      <c r="C3246" s="13" t="str">
        <f t="array" ref="C3246">XLOOKUP(D3246,Province!$B$2:$B$108,Province!$A$2:$A$108)</f>
        <v>Vicenza</v>
      </c>
      <c r="D3246" s="13" t="s">
        <v>3216</v>
      </c>
      <c r="E3246" s="13">
        <v>11755.0</v>
      </c>
      <c r="F3246" s="13">
        <f>(Comuni!$E3246/$E$7910)*100</f>
        <v>0.01978191794</v>
      </c>
      <c r="G3246" s="13">
        <f t="array" ref="G3246">Comuni!$E3246/XLOOKUP(B3246,Ripartizione_Geografica!$C$2:$C$21,Ripartizione_Geografica!$D$2:$D$21)*100</f>
        <v>0.2420764496</v>
      </c>
      <c r="H3246" s="13" t="str">
        <f t="shared" si="1"/>
        <v/>
      </c>
      <c r="I3246" s="13" t="str">
        <f t="array" ref="I3246">XLOOKUP(B3246,Ripartizione_Geografica!$C$2:$C$21,Ripartizione_Geografica!$B$2:$B$21)</f>
        <v>Nord-est</v>
      </c>
    </row>
    <row r="3247" ht="14.25" customHeight="1">
      <c r="A3247" s="13" t="s">
        <v>3313</v>
      </c>
      <c r="B3247" s="13" t="s">
        <v>13</v>
      </c>
      <c r="C3247" s="13" t="str">
        <f t="array" ref="C3247">XLOOKUP(D3247,Province!$B$2:$B$108,Province!$A$2:$A$108)</f>
        <v>Vicenza</v>
      </c>
      <c r="D3247" s="13" t="s">
        <v>3216</v>
      </c>
      <c r="E3247" s="13">
        <v>8620.0</v>
      </c>
      <c r="F3247" s="13">
        <f>(Comuni!$E3247/$E$7910)*100</f>
        <v>0.01450617887</v>
      </c>
      <c r="G3247" s="13">
        <f t="array" ref="G3247">Comuni!$E3247/XLOOKUP(B3247,Ripartizione_Geografica!$C$2:$C$21,Ripartizione_Geografica!$D$2:$D$21)*100</f>
        <v>0.1775158652</v>
      </c>
      <c r="H3247" s="13" t="str">
        <f t="shared" si="1"/>
        <v/>
      </c>
      <c r="I3247" s="13" t="str">
        <f t="array" ref="I3247">XLOOKUP(B3247,Ripartizione_Geografica!$C$2:$C$21,Ripartizione_Geografica!$B$2:$B$21)</f>
        <v>Nord-est</v>
      </c>
    </row>
    <row r="3248" ht="14.25" customHeight="1">
      <c r="A3248" s="13" t="s">
        <v>3314</v>
      </c>
      <c r="B3248" s="13" t="s">
        <v>13</v>
      </c>
      <c r="C3248" s="13" t="str">
        <f t="array" ref="C3248">XLOOKUP(D3248,Province!$B$2:$B$108,Province!$A$2:$A$108)</f>
        <v>Vicenza</v>
      </c>
      <c r="D3248" s="13" t="s">
        <v>3216</v>
      </c>
      <c r="E3248" s="13">
        <v>26575.0</v>
      </c>
      <c r="F3248" s="13">
        <f>(Comuni!$E3248/$E$7910)*100</f>
        <v>0.04472177536</v>
      </c>
      <c r="G3248" s="13">
        <f t="array" ref="G3248">Comuni!$E3248/XLOOKUP(B3248,Ripartizione_Geografica!$C$2:$C$21,Ripartizione_Geografica!$D$2:$D$21)*100</f>
        <v>0.5472719395</v>
      </c>
      <c r="H3248" s="13" t="str">
        <f t="shared" si="1"/>
        <v/>
      </c>
      <c r="I3248" s="13" t="str">
        <f t="array" ref="I3248">XLOOKUP(B3248,Ripartizione_Geografica!$C$2:$C$21,Ripartizione_Geografica!$B$2:$B$21)</f>
        <v>Nord-est</v>
      </c>
    </row>
    <row r="3249" ht="14.25" customHeight="1">
      <c r="A3249" s="13" t="s">
        <v>3315</v>
      </c>
      <c r="B3249" s="13" t="s">
        <v>13</v>
      </c>
      <c r="C3249" s="13" t="str">
        <f t="array" ref="C3249">XLOOKUP(D3249,Province!$B$2:$B$108,Province!$A$2:$A$108)</f>
        <v>Vicenza</v>
      </c>
      <c r="D3249" s="13" t="s">
        <v>3216</v>
      </c>
      <c r="E3249" s="13">
        <v>1389.0</v>
      </c>
      <c r="F3249" s="13">
        <f>(Comuni!$E3249/$E$7910)*100</f>
        <v>0.002337480563</v>
      </c>
      <c r="G3249" s="13">
        <f t="array" ref="G3249">Comuni!$E3249/XLOOKUP(B3249,Ripartizione_Geografica!$C$2:$C$21,Ripartizione_Geografica!$D$2:$D$21)*100</f>
        <v>0.02860435462</v>
      </c>
      <c r="H3249" s="13" t="str">
        <f t="shared" si="1"/>
        <v/>
      </c>
      <c r="I3249" s="13" t="str">
        <f t="array" ref="I3249">XLOOKUP(B3249,Ripartizione_Geografica!$C$2:$C$21,Ripartizione_Geografica!$B$2:$B$21)</f>
        <v>Nord-est</v>
      </c>
    </row>
    <row r="3250" ht="14.25" customHeight="1">
      <c r="A3250" s="13" t="s">
        <v>3316</v>
      </c>
      <c r="B3250" s="13" t="s">
        <v>13</v>
      </c>
      <c r="C3250" s="13" t="str">
        <f t="array" ref="C3250">XLOOKUP(D3250,Province!$B$2:$B$108,Province!$A$2:$A$108)</f>
        <v>Vicenza</v>
      </c>
      <c r="D3250" s="13" t="s">
        <v>3216</v>
      </c>
      <c r="E3250" s="13">
        <v>3345.0</v>
      </c>
      <c r="F3250" s="13">
        <f>(Comuni!$E3250/$E$7910)*100</f>
        <v>0.005629137858</v>
      </c>
      <c r="G3250" s="13">
        <f t="array" ref="G3250">Comuni!$E3250/XLOOKUP(B3250,Ripartizione_Geografica!$C$2:$C$21,Ripartizione_Geografica!$D$2:$D$21)*100</f>
        <v>0.06888521684</v>
      </c>
      <c r="H3250" s="13" t="str">
        <f t="shared" si="1"/>
        <v/>
      </c>
      <c r="I3250" s="13" t="str">
        <f t="array" ref="I3250">XLOOKUP(B3250,Ripartizione_Geografica!$C$2:$C$21,Ripartizione_Geografica!$B$2:$B$21)</f>
        <v>Nord-est</v>
      </c>
    </row>
    <row r="3251" ht="14.25" customHeight="1">
      <c r="A3251" s="13" t="s">
        <v>3317</v>
      </c>
      <c r="B3251" s="13" t="s">
        <v>13</v>
      </c>
      <c r="C3251" s="13" t="str">
        <f t="array" ref="C3251">XLOOKUP(D3251,Province!$B$2:$B$108,Province!$A$2:$A$108)</f>
        <v>Vicenza</v>
      </c>
      <c r="D3251" s="13" t="s">
        <v>3216</v>
      </c>
      <c r="E3251" s="13">
        <v>2400.0</v>
      </c>
      <c r="F3251" s="13">
        <f>(Comuni!$E3251/$E$7910)*100</f>
        <v>0.004038843306</v>
      </c>
      <c r="G3251" s="13">
        <f t="array" ref="G3251">Comuni!$E3251/XLOOKUP(B3251,Ripartizione_Geografica!$C$2:$C$21,Ripartizione_Geografica!$D$2:$D$21)*100</f>
        <v>0.04942437083</v>
      </c>
      <c r="H3251" s="13" t="str">
        <f t="shared" si="1"/>
        <v/>
      </c>
      <c r="I3251" s="13" t="str">
        <f t="array" ref="I3251">XLOOKUP(B3251,Ripartizione_Geografica!$C$2:$C$21,Ripartizione_Geografica!$B$2:$B$21)</f>
        <v>Nord-est</v>
      </c>
    </row>
    <row r="3252" ht="14.25" customHeight="1">
      <c r="A3252" s="13" t="s">
        <v>3318</v>
      </c>
      <c r="B3252" s="13" t="s">
        <v>13</v>
      </c>
      <c r="C3252" s="13" t="str">
        <f t="array" ref="C3252">XLOOKUP(D3252,Province!$B$2:$B$108,Province!$A$2:$A$108)</f>
        <v>Vicenza</v>
      </c>
      <c r="D3252" s="13" t="s">
        <v>3216</v>
      </c>
      <c r="E3252" s="13">
        <v>111500.0</v>
      </c>
      <c r="F3252" s="13">
        <f>(Comuni!$E3252/$E$7910)*100</f>
        <v>0.1876379286</v>
      </c>
      <c r="G3252" s="13">
        <f t="array" ref="G3252">Comuni!$E3252/XLOOKUP(B3252,Ripartizione_Geografica!$C$2:$C$21,Ripartizione_Geografica!$D$2:$D$21)*100</f>
        <v>2.296173895</v>
      </c>
      <c r="H3252" s="13" t="str">
        <f t="shared" si="1"/>
        <v/>
      </c>
      <c r="I3252" s="13" t="str">
        <f t="array" ref="I3252">XLOOKUP(B3252,Ripartizione_Geografica!$C$2:$C$21,Ripartizione_Geografica!$B$2:$B$21)</f>
        <v>Nord-est</v>
      </c>
    </row>
    <row r="3253" ht="14.25" customHeight="1">
      <c r="A3253" s="13" t="s">
        <v>3319</v>
      </c>
      <c r="B3253" s="13" t="s">
        <v>13</v>
      </c>
      <c r="C3253" s="13" t="str">
        <f t="array" ref="C3253">XLOOKUP(D3253,Province!$B$2:$B$108,Province!$A$2:$A$108)</f>
        <v>Vicenza</v>
      </c>
      <c r="D3253" s="13" t="s">
        <v>3216</v>
      </c>
      <c r="E3253" s="13">
        <v>1963.0</v>
      </c>
      <c r="F3253" s="13">
        <f>(Comuni!$E3253/$E$7910)*100</f>
        <v>0.003303437254</v>
      </c>
      <c r="G3253" s="13">
        <f t="array" ref="G3253">Comuni!$E3253/XLOOKUP(B3253,Ripartizione_Geografica!$C$2:$C$21,Ripartizione_Geografica!$D$2:$D$21)*100</f>
        <v>0.04042501664</v>
      </c>
      <c r="H3253" s="13" t="str">
        <f t="shared" si="1"/>
        <v/>
      </c>
      <c r="I3253" s="13" t="str">
        <f t="array" ref="I3253">XLOOKUP(B3253,Ripartizione_Geografica!$C$2:$C$21,Ripartizione_Geografica!$B$2:$B$21)</f>
        <v>Nord-est</v>
      </c>
    </row>
    <row r="3254" ht="14.25" customHeight="1">
      <c r="A3254" s="13" t="s">
        <v>3320</v>
      </c>
      <c r="B3254" s="13" t="s">
        <v>13</v>
      </c>
      <c r="C3254" s="13" t="str">
        <f t="array" ref="C3254">XLOOKUP(D3254,Province!$B$2:$B$108,Province!$A$2:$A$108)</f>
        <v>Vicenza</v>
      </c>
      <c r="D3254" s="13" t="s">
        <v>3216</v>
      </c>
      <c r="E3254" s="13">
        <v>6169.0</v>
      </c>
      <c r="F3254" s="13">
        <f>(Comuni!$E3254/$E$7910)*100</f>
        <v>0.01038151015</v>
      </c>
      <c r="G3254" s="13">
        <f t="array" ref="G3254">Comuni!$E3254/XLOOKUP(B3254,Ripartizione_Geografica!$C$2:$C$21,Ripartizione_Geografica!$D$2:$D$21)*100</f>
        <v>0.1270412265</v>
      </c>
      <c r="H3254" s="13" t="str">
        <f t="shared" si="1"/>
        <v/>
      </c>
      <c r="I3254" s="13" t="str">
        <f t="array" ref="I3254">XLOOKUP(B3254,Ripartizione_Geografica!$C$2:$C$21,Ripartizione_Geografica!$B$2:$B$21)</f>
        <v>Nord-est</v>
      </c>
    </row>
    <row r="3255" ht="14.25" customHeight="1">
      <c r="A3255" s="13" t="s">
        <v>3321</v>
      </c>
      <c r="B3255" s="13" t="s">
        <v>13</v>
      </c>
      <c r="C3255" s="13" t="str">
        <f t="array" ref="C3255">XLOOKUP(D3255,Province!$B$2:$B$108,Province!$A$2:$A$108)</f>
        <v>Vicenza</v>
      </c>
      <c r="D3255" s="13" t="s">
        <v>3216</v>
      </c>
      <c r="E3255" s="13">
        <v>6642.0</v>
      </c>
      <c r="F3255" s="13">
        <f>(Comuni!$E3255/$E$7910)*100</f>
        <v>0.01117749885</v>
      </c>
      <c r="G3255" s="13">
        <f t="array" ref="G3255">Comuni!$E3255/XLOOKUP(B3255,Ripartizione_Geografica!$C$2:$C$21,Ripartizione_Geografica!$D$2:$D$21)*100</f>
        <v>0.1367819463</v>
      </c>
      <c r="H3255" s="13" t="str">
        <f t="shared" si="1"/>
        <v/>
      </c>
      <c r="I3255" s="13" t="str">
        <f t="array" ref="I3255">XLOOKUP(B3255,Ripartizione_Geografica!$C$2:$C$21,Ripartizione_Geografica!$B$2:$B$21)</f>
        <v>Nord-est</v>
      </c>
    </row>
    <row r="3256" ht="14.25" customHeight="1">
      <c r="A3256" s="13" t="s">
        <v>3322</v>
      </c>
      <c r="B3256" s="13" t="s">
        <v>13</v>
      </c>
      <c r="C3256" s="13" t="str">
        <f t="array" ref="C3256">XLOOKUP(D3256,Province!$B$2:$B$108,Province!$A$2:$A$108)</f>
        <v>Vicenza</v>
      </c>
      <c r="D3256" s="13" t="s">
        <v>3216</v>
      </c>
      <c r="E3256" s="13">
        <v>1358.0</v>
      </c>
      <c r="F3256" s="13">
        <f>(Comuni!$E3256/$E$7910)*100</f>
        <v>0.002285312171</v>
      </c>
      <c r="G3256" s="13">
        <f t="array" ref="G3256">Comuni!$E3256/XLOOKUP(B3256,Ripartizione_Geografica!$C$2:$C$21,Ripartizione_Geografica!$D$2:$D$21)*100</f>
        <v>0.02796595649</v>
      </c>
      <c r="H3256" s="13" t="str">
        <f t="shared" si="1"/>
        <v/>
      </c>
      <c r="I3256" s="13" t="str">
        <f t="array" ref="I3256">XLOOKUP(B3256,Ripartizione_Geografica!$C$2:$C$21,Ripartizione_Geografica!$B$2:$B$21)</f>
        <v>Nord-est</v>
      </c>
    </row>
    <row r="3257" ht="14.25" customHeight="1">
      <c r="A3257" s="13" t="s">
        <v>3323</v>
      </c>
      <c r="B3257" s="13" t="s">
        <v>13</v>
      </c>
      <c r="C3257" s="13" t="str">
        <f t="array" ref="C3257">XLOOKUP(D3257,Province!$B$2:$B$108,Province!$A$2:$A$108)</f>
        <v>Vicenza</v>
      </c>
      <c r="D3257" s="13" t="s">
        <v>3216</v>
      </c>
      <c r="E3257" s="13">
        <v>796.0</v>
      </c>
      <c r="F3257" s="13">
        <f>(Comuni!$E3257/$E$7910)*100</f>
        <v>0.001339549697</v>
      </c>
      <c r="G3257" s="13">
        <f t="array" ref="G3257">Comuni!$E3257/XLOOKUP(B3257,Ripartizione_Geografica!$C$2:$C$21,Ripartizione_Geografica!$D$2:$D$21)*100</f>
        <v>0.01639241632</v>
      </c>
      <c r="H3257" s="13" t="str">
        <f t="shared" si="1"/>
        <v/>
      </c>
      <c r="I3257" s="13" t="str">
        <f t="array" ref="I3257">XLOOKUP(B3257,Ripartizione_Geografica!$C$2:$C$21,Ripartizione_Geografica!$B$2:$B$21)</f>
        <v>Nord-est</v>
      </c>
    </row>
    <row r="3258" ht="14.25" customHeight="1">
      <c r="A3258" s="13" t="s">
        <v>3324</v>
      </c>
      <c r="B3258" s="13" t="s">
        <v>13</v>
      </c>
      <c r="C3258" s="13" t="str">
        <f t="array" ref="C3258">XLOOKUP(D3258,Province!$B$2:$B$108,Province!$A$2:$A$108)</f>
        <v>Vicenza</v>
      </c>
      <c r="D3258" s="13" t="s">
        <v>3216</v>
      </c>
      <c r="E3258" s="13">
        <v>6690.0</v>
      </c>
      <c r="F3258" s="13">
        <f>(Comuni!$E3258/$E$7910)*100</f>
        <v>0.01125827572</v>
      </c>
      <c r="G3258" s="13">
        <f t="array" ref="G3258">Comuni!$E3258/XLOOKUP(B3258,Ripartizione_Geografica!$C$2:$C$21,Ripartizione_Geografica!$D$2:$D$21)*100</f>
        <v>0.1377704337</v>
      </c>
      <c r="H3258" s="13" t="str">
        <f t="shared" si="1"/>
        <v/>
      </c>
      <c r="I3258" s="13" t="str">
        <f t="array" ref="I3258">XLOOKUP(B3258,Ripartizione_Geografica!$C$2:$C$21,Ripartizione_Geografica!$B$2:$B$21)</f>
        <v>Nord-est</v>
      </c>
    </row>
    <row r="3259" ht="14.25" customHeight="1">
      <c r="A3259" s="13" t="s">
        <v>3325</v>
      </c>
      <c r="B3259" s="13" t="s">
        <v>13</v>
      </c>
      <c r="C3259" s="13" t="str">
        <f t="array" ref="C3259">XLOOKUP(D3259,Province!$B$2:$B$108,Province!$A$2:$A$108)</f>
        <v>Vicenza</v>
      </c>
      <c r="D3259" s="13" t="s">
        <v>3216</v>
      </c>
      <c r="E3259" s="13">
        <v>3047.0</v>
      </c>
      <c r="F3259" s="13">
        <f>(Comuni!$E3259/$E$7910)*100</f>
        <v>0.005127648148</v>
      </c>
      <c r="G3259" s="13">
        <f t="array" ref="G3259">Comuni!$E3259/XLOOKUP(B3259,Ripartizione_Geografica!$C$2:$C$21,Ripartizione_Geografica!$D$2:$D$21)*100</f>
        <v>0.06274835746</v>
      </c>
      <c r="H3259" s="13" t="str">
        <f t="shared" si="1"/>
        <v/>
      </c>
      <c r="I3259" s="13" t="str">
        <f t="array" ref="I3259">XLOOKUP(B3259,Ripartizione_Geografica!$C$2:$C$21,Ripartizione_Geografica!$B$2:$B$21)</f>
        <v>Nord-est</v>
      </c>
    </row>
    <row r="3260" ht="14.25" customHeight="1">
      <c r="A3260" s="13" t="s">
        <v>3326</v>
      </c>
      <c r="B3260" s="13" t="s">
        <v>13</v>
      </c>
      <c r="C3260" s="13" t="str">
        <f t="array" ref="C3260">XLOOKUP(D3260,Province!$B$2:$B$108,Province!$A$2:$A$108)</f>
        <v>Vicenza</v>
      </c>
      <c r="D3260" s="13" t="s">
        <v>3216</v>
      </c>
      <c r="E3260" s="13">
        <v>6352.0</v>
      </c>
      <c r="F3260" s="13">
        <f>(Comuni!$E3260/$E$7910)*100</f>
        <v>0.01068947195</v>
      </c>
      <c r="G3260" s="13">
        <f t="array" ref="G3260">Comuni!$E3260/XLOOKUP(B3260,Ripartizione_Geografica!$C$2:$C$21,Ripartizione_Geografica!$D$2:$D$21)*100</f>
        <v>0.1308098348</v>
      </c>
      <c r="H3260" s="13" t="str">
        <f t="shared" si="1"/>
        <v/>
      </c>
      <c r="I3260" s="13" t="str">
        <f t="array" ref="I3260">XLOOKUP(B3260,Ripartizione_Geografica!$C$2:$C$21,Ripartizione_Geografica!$B$2:$B$21)</f>
        <v>Nord-est</v>
      </c>
    </row>
    <row r="3261" ht="14.25" customHeight="1">
      <c r="A3261" s="13" t="s">
        <v>3327</v>
      </c>
      <c r="B3261" s="13" t="s">
        <v>13</v>
      </c>
      <c r="C3261" s="13" t="str">
        <f t="array" ref="C3261">XLOOKUP(D3261,Province!$B$2:$B$108,Province!$A$2:$A$108)</f>
        <v>Vicenza</v>
      </c>
      <c r="D3261" s="13" t="s">
        <v>3216</v>
      </c>
      <c r="E3261" s="13">
        <v>5385.0</v>
      </c>
      <c r="F3261" s="13">
        <f>(Comuni!$E3261/$E$7910)*100</f>
        <v>0.009062154668</v>
      </c>
      <c r="G3261" s="13">
        <f t="array" ref="G3261">Comuni!$E3261/XLOOKUP(B3261,Ripartizione_Geografica!$C$2:$C$21,Ripartizione_Geografica!$D$2:$D$21)*100</f>
        <v>0.110895932</v>
      </c>
      <c r="H3261" s="13" t="str">
        <f t="shared" si="1"/>
        <v/>
      </c>
      <c r="I3261" s="13" t="str">
        <f t="array" ref="I3261">XLOOKUP(B3261,Ripartizione_Geografica!$C$2:$C$21,Ripartizione_Geografica!$B$2:$B$21)</f>
        <v>Nord-est</v>
      </c>
    </row>
    <row r="3262" ht="14.25" customHeight="1">
      <c r="A3262" s="13" t="s">
        <v>3328</v>
      </c>
      <c r="B3262" s="13" t="s">
        <v>13</v>
      </c>
      <c r="C3262" s="13" t="str">
        <f t="array" ref="C3262">XLOOKUP(D3262,Province!$B$2:$B$108,Province!$A$2:$A$108)</f>
        <v>Vicenza</v>
      </c>
      <c r="D3262" s="13" t="s">
        <v>3216</v>
      </c>
      <c r="E3262" s="13">
        <v>6113.0</v>
      </c>
      <c r="F3262" s="13">
        <f>(Comuni!$E3262/$E$7910)*100</f>
        <v>0.01028727047</v>
      </c>
      <c r="G3262" s="13">
        <f t="array" ref="G3262">Comuni!$E3262/XLOOKUP(B3262,Ripartizione_Geografica!$C$2:$C$21,Ripartizione_Geografica!$D$2:$D$21)*100</f>
        <v>0.1258879912</v>
      </c>
      <c r="H3262" s="13" t="str">
        <f t="shared" si="1"/>
        <v/>
      </c>
      <c r="I3262" s="13" t="str">
        <f t="array" ref="I3262">XLOOKUP(B3262,Ripartizione_Geografica!$C$2:$C$21,Ripartizione_Geografica!$B$2:$B$21)</f>
        <v>Nord-est</v>
      </c>
    </row>
    <row r="3263" ht="14.25" customHeight="1">
      <c r="A3263" s="13" t="s">
        <v>3329</v>
      </c>
      <c r="B3263" s="13" t="s">
        <v>13</v>
      </c>
      <c r="C3263" s="13" t="str">
        <f t="array" ref="C3263">XLOOKUP(D3263,Province!$B$2:$B$108,Province!$A$2:$A$108)</f>
        <v>Vicenza</v>
      </c>
      <c r="D3263" s="13" t="s">
        <v>3216</v>
      </c>
      <c r="E3263" s="13">
        <v>4946.0</v>
      </c>
      <c r="F3263" s="13">
        <f>(Comuni!$E3263/$E$7910)*100</f>
        <v>0.008323382914</v>
      </c>
      <c r="G3263" s="13">
        <f t="array" ref="G3263">Comuni!$E3263/XLOOKUP(B3263,Ripartizione_Geografica!$C$2:$C$21,Ripartizione_Geografica!$D$2:$D$21)*100</f>
        <v>0.1018553909</v>
      </c>
      <c r="H3263" s="13" t="str">
        <f t="shared" si="1"/>
        <v/>
      </c>
      <c r="I3263" s="13" t="str">
        <f t="array" ref="I3263">XLOOKUP(B3263,Ripartizione_Geografica!$C$2:$C$21,Ripartizione_Geografica!$B$2:$B$21)</f>
        <v>Nord-est</v>
      </c>
    </row>
    <row r="3264" ht="14.25" customHeight="1">
      <c r="A3264" s="13" t="s">
        <v>3330</v>
      </c>
      <c r="B3264" s="13" t="s">
        <v>13</v>
      </c>
      <c r="C3264" s="13" t="str">
        <f t="array" ref="C3264">XLOOKUP(D3264,Province!$B$2:$B$108,Province!$A$2:$A$108)</f>
        <v>Belluno</v>
      </c>
      <c r="D3264" s="13" t="s">
        <v>3331</v>
      </c>
      <c r="E3264" s="13">
        <v>4249.0</v>
      </c>
      <c r="F3264" s="13">
        <f>(Comuni!$E3264/$E$7910)*100</f>
        <v>0.007150435503</v>
      </c>
      <c r="G3264" s="13">
        <f t="array" ref="G3264">Comuni!$E3264/XLOOKUP(B3264,Ripartizione_Geografica!$C$2:$C$21,Ripartizione_Geografica!$D$2:$D$21)*100</f>
        <v>0.08750172985</v>
      </c>
      <c r="H3264" s="13" t="str">
        <f t="shared" si="1"/>
        <v/>
      </c>
      <c r="I3264" s="13" t="str">
        <f t="array" ref="I3264">XLOOKUP(B3264,Ripartizione_Geografica!$C$2:$C$21,Ripartizione_Geografica!$B$2:$B$21)</f>
        <v>Nord-est</v>
      </c>
    </row>
    <row r="3265" ht="14.25" customHeight="1">
      <c r="A3265" s="13" t="s">
        <v>3332</v>
      </c>
      <c r="B3265" s="13" t="s">
        <v>13</v>
      </c>
      <c r="C3265" s="13" t="str">
        <f t="array" ref="C3265">XLOOKUP(D3265,Province!$B$2:$B$108,Province!$A$2:$A$108)</f>
        <v>Belluno</v>
      </c>
      <c r="D3265" s="13" t="s">
        <v>3331</v>
      </c>
      <c r="E3265" s="13">
        <v>2926.0</v>
      </c>
      <c r="F3265" s="13">
        <f>(Comuni!$E3265/$E$7910)*100</f>
        <v>0.004924023131</v>
      </c>
      <c r="G3265" s="13">
        <f t="array" ref="G3265">Comuni!$E3265/XLOOKUP(B3265,Ripartizione_Geografica!$C$2:$C$21,Ripartizione_Geografica!$D$2:$D$21)*100</f>
        <v>0.06025654543</v>
      </c>
      <c r="H3265" s="13" t="str">
        <f t="shared" si="1"/>
        <v/>
      </c>
      <c r="I3265" s="13" t="str">
        <f t="array" ref="I3265">XLOOKUP(B3265,Ripartizione_Geografica!$C$2:$C$21,Ripartizione_Geografica!$B$2:$B$21)</f>
        <v>Nord-est</v>
      </c>
    </row>
    <row r="3266" ht="14.25" customHeight="1">
      <c r="A3266" s="13" t="s">
        <v>3333</v>
      </c>
      <c r="B3266" s="13" t="s">
        <v>13</v>
      </c>
      <c r="C3266" s="13" t="str">
        <f t="array" ref="C3266">XLOOKUP(D3266,Province!$B$2:$B$108,Province!$A$2:$A$108)</f>
        <v>Belluno</v>
      </c>
      <c r="D3266" s="13" t="s">
        <v>3331</v>
      </c>
      <c r="E3266" s="13">
        <v>1331.0</v>
      </c>
      <c r="F3266" s="13">
        <f>(Comuni!$E3266/$E$7910)*100</f>
        <v>0.002239875184</v>
      </c>
      <c r="G3266" s="13">
        <f t="array" ref="G3266">Comuni!$E3266/XLOOKUP(B3266,Ripartizione_Geografica!$C$2:$C$21,Ripartizione_Geografica!$D$2:$D$21)*100</f>
        <v>0.02740993232</v>
      </c>
      <c r="H3266" s="13" t="str">
        <f t="shared" si="1"/>
        <v/>
      </c>
      <c r="I3266" s="13" t="str">
        <f t="array" ref="I3266">XLOOKUP(B3266,Ripartizione_Geografica!$C$2:$C$21,Ripartizione_Geografica!$B$2:$B$21)</f>
        <v>Nord-est</v>
      </c>
    </row>
    <row r="3267" ht="14.25" customHeight="1">
      <c r="A3267" s="13" t="s">
        <v>3334</v>
      </c>
      <c r="B3267" s="13" t="s">
        <v>13</v>
      </c>
      <c r="C3267" s="13" t="str">
        <f t="array" ref="C3267">XLOOKUP(D3267,Province!$B$2:$B$108,Province!$A$2:$A$108)</f>
        <v>Belluno</v>
      </c>
      <c r="D3267" s="13" t="s">
        <v>3331</v>
      </c>
      <c r="E3267" s="13">
        <v>2465.0</v>
      </c>
      <c r="F3267" s="13">
        <f>(Comuni!$E3267/$E$7910)*100</f>
        <v>0.004148228646</v>
      </c>
      <c r="G3267" s="13">
        <f t="array" ref="G3267">Comuni!$E3267/XLOOKUP(B3267,Ripartizione_Geografica!$C$2:$C$21,Ripartizione_Geografica!$D$2:$D$21)*100</f>
        <v>0.05076294754</v>
      </c>
      <c r="H3267" s="13" t="str">
        <f t="shared" si="1"/>
        <v/>
      </c>
      <c r="I3267" s="13" t="str">
        <f t="array" ref="I3267">XLOOKUP(B3267,Ripartizione_Geografica!$C$2:$C$21,Ripartizione_Geografica!$B$2:$B$21)</f>
        <v>Nord-est</v>
      </c>
    </row>
    <row r="3268" ht="14.25" customHeight="1">
      <c r="A3268" s="13" t="s">
        <v>3335</v>
      </c>
      <c r="B3268" s="13" t="s">
        <v>13</v>
      </c>
      <c r="C3268" s="13" t="str">
        <f t="array" ref="C3268">XLOOKUP(D3268,Province!$B$2:$B$108,Province!$A$2:$A$108)</f>
        <v>Belluno</v>
      </c>
      <c r="D3268" s="13" t="s">
        <v>3331</v>
      </c>
      <c r="E3268" s="13">
        <v>3453.0</v>
      </c>
      <c r="F3268" s="13">
        <f>(Comuni!$E3268/$E$7910)*100</f>
        <v>0.005810885807</v>
      </c>
      <c r="G3268" s="13">
        <f t="array" ref="G3268">Comuni!$E3268/XLOOKUP(B3268,Ripartizione_Geografica!$C$2:$C$21,Ripartizione_Geografica!$D$2:$D$21)*100</f>
        <v>0.07110931353</v>
      </c>
      <c r="H3268" s="13" t="str">
        <f t="shared" si="1"/>
        <v/>
      </c>
      <c r="I3268" s="13" t="str">
        <f t="array" ref="I3268">XLOOKUP(B3268,Ripartizione_Geografica!$C$2:$C$21,Ripartizione_Geografica!$B$2:$B$21)</f>
        <v>Nord-est</v>
      </c>
    </row>
    <row r="3269" ht="14.25" customHeight="1">
      <c r="A3269" s="13" t="s">
        <v>3336</v>
      </c>
      <c r="B3269" s="13" t="s">
        <v>13</v>
      </c>
      <c r="C3269" s="13" t="str">
        <f t="array" ref="C3269">XLOOKUP(D3269,Province!$B$2:$B$108,Province!$A$2:$A$108)</f>
        <v>Belluno</v>
      </c>
      <c r="D3269" s="13" t="s">
        <v>3331</v>
      </c>
      <c r="E3269" s="13">
        <v>35591.0</v>
      </c>
      <c r="F3269" s="13">
        <f>(Comuni!$E3269/$E$7910)*100</f>
        <v>0.05989436338</v>
      </c>
      <c r="G3269" s="13">
        <f t="array" ref="G3269">Comuni!$E3269/XLOOKUP(B3269,Ripartizione_Geografica!$C$2:$C$21,Ripartizione_Geografica!$D$2:$D$21)*100</f>
        <v>0.7329428259</v>
      </c>
      <c r="H3269" s="13" t="str">
        <f t="shared" si="1"/>
        <v/>
      </c>
      <c r="I3269" s="13" t="str">
        <f t="array" ref="I3269">XLOOKUP(B3269,Ripartizione_Geografica!$C$2:$C$21,Ripartizione_Geografica!$B$2:$B$21)</f>
        <v>Nord-est</v>
      </c>
    </row>
    <row r="3270" ht="14.25" customHeight="1">
      <c r="A3270" s="13" t="s">
        <v>3337</v>
      </c>
      <c r="B3270" s="13" t="s">
        <v>13</v>
      </c>
      <c r="C3270" s="13" t="str">
        <f t="array" ref="C3270">XLOOKUP(D3270,Province!$B$2:$B$108,Province!$A$2:$A$108)</f>
        <v>Belluno</v>
      </c>
      <c r="D3270" s="13" t="s">
        <v>3331</v>
      </c>
      <c r="E3270" s="13">
        <v>818.0</v>
      </c>
      <c r="F3270" s="13">
        <f>(Comuni!$E3270/$E$7910)*100</f>
        <v>0.001376572427</v>
      </c>
      <c r="G3270" s="13">
        <f t="array" ref="G3270">Comuni!$E3270/XLOOKUP(B3270,Ripartizione_Geografica!$C$2:$C$21,Ripartizione_Geografica!$D$2:$D$21)*100</f>
        <v>0.01684547306</v>
      </c>
      <c r="H3270" s="13" t="str">
        <f t="shared" si="1"/>
        <v/>
      </c>
      <c r="I3270" s="13" t="str">
        <f t="array" ref="I3270">XLOOKUP(B3270,Ripartizione_Geografica!$C$2:$C$21,Ripartizione_Geografica!$B$2:$B$21)</f>
        <v>Nord-est</v>
      </c>
    </row>
    <row r="3271" ht="14.25" customHeight="1">
      <c r="A3271" s="13" t="s">
        <v>3338</v>
      </c>
      <c r="B3271" s="13" t="s">
        <v>13</v>
      </c>
      <c r="C3271" s="13" t="str">
        <f t="array" ref="C3271">XLOOKUP(D3271,Province!$B$2:$B$108,Province!$A$2:$A$108)</f>
        <v>Belluno</v>
      </c>
      <c r="D3271" s="13" t="s">
        <v>3331</v>
      </c>
      <c r="E3271" s="13">
        <v>2173.0</v>
      </c>
      <c r="F3271" s="13">
        <f>(Comuni!$E3271/$E$7910)*100</f>
        <v>0.003656836044</v>
      </c>
      <c r="G3271" s="13">
        <f t="array" ref="G3271">Comuni!$E3271/XLOOKUP(B3271,Ripartizione_Geografica!$C$2:$C$21,Ripartizione_Geografica!$D$2:$D$21)*100</f>
        <v>0.04474964909</v>
      </c>
      <c r="H3271" s="13" t="str">
        <f t="shared" si="1"/>
        <v/>
      </c>
      <c r="I3271" s="13" t="str">
        <f t="array" ref="I3271">XLOOKUP(B3271,Ripartizione_Geografica!$C$2:$C$21,Ripartizione_Geografica!$B$2:$B$21)</f>
        <v>Nord-est</v>
      </c>
    </row>
    <row r="3272" ht="14.25" customHeight="1">
      <c r="A3272" s="13" t="s">
        <v>3339</v>
      </c>
      <c r="B3272" s="13" t="s">
        <v>13</v>
      </c>
      <c r="C3272" s="13" t="str">
        <f t="array" ref="C3272">XLOOKUP(D3272,Province!$B$2:$B$108,Province!$A$2:$A$108)</f>
        <v>Belluno</v>
      </c>
      <c r="D3272" s="13" t="s">
        <v>3331</v>
      </c>
      <c r="E3272" s="13">
        <v>1402.0</v>
      </c>
      <c r="F3272" s="13">
        <f>(Comuni!$E3272/$E$7910)*100</f>
        <v>0.002359357631</v>
      </c>
      <c r="G3272" s="13">
        <f t="array" ref="G3272">Comuni!$E3272/XLOOKUP(B3272,Ripartizione_Geografica!$C$2:$C$21,Ripartizione_Geografica!$D$2:$D$21)*100</f>
        <v>0.02887206996</v>
      </c>
      <c r="H3272" s="13" t="str">
        <f t="shared" si="1"/>
        <v/>
      </c>
      <c r="I3272" s="13" t="str">
        <f t="array" ref="I3272">XLOOKUP(B3272,Ripartizione_Geografica!$C$2:$C$21,Ripartizione_Geografica!$B$2:$B$21)</f>
        <v>Nord-est</v>
      </c>
    </row>
    <row r="3273" ht="14.25" customHeight="1">
      <c r="A3273" s="13" t="s">
        <v>3340</v>
      </c>
      <c r="B3273" s="13" t="s">
        <v>13</v>
      </c>
      <c r="C3273" s="13" t="str">
        <f t="array" ref="C3273">XLOOKUP(D3273,Province!$B$2:$B$108,Province!$A$2:$A$108)</f>
        <v>Belluno</v>
      </c>
      <c r="D3273" s="13" t="s">
        <v>3331</v>
      </c>
      <c r="E3273" s="13">
        <v>4145.0</v>
      </c>
      <c r="F3273" s="13">
        <f>(Comuni!$E3273/$E$7910)*100</f>
        <v>0.00697541896</v>
      </c>
      <c r="G3273" s="13">
        <f t="array" ref="G3273">Comuni!$E3273/XLOOKUP(B3273,Ripartizione_Geografica!$C$2:$C$21,Ripartizione_Geografica!$D$2:$D$21)*100</f>
        <v>0.08536000712</v>
      </c>
      <c r="H3273" s="13" t="str">
        <f t="shared" si="1"/>
        <v/>
      </c>
      <c r="I3273" s="13" t="str">
        <f t="array" ref="I3273">XLOOKUP(B3273,Ripartizione_Geografica!$C$2:$C$21,Ripartizione_Geografica!$B$2:$B$21)</f>
        <v>Nord-est</v>
      </c>
    </row>
    <row r="3274" ht="14.25" customHeight="1">
      <c r="A3274" s="13" t="s">
        <v>3341</v>
      </c>
      <c r="B3274" s="13" t="s">
        <v>13</v>
      </c>
      <c r="C3274" s="13" t="str">
        <f t="array" ref="C3274">XLOOKUP(D3274,Province!$B$2:$B$108,Province!$A$2:$A$108)</f>
        <v>Belluno</v>
      </c>
      <c r="D3274" s="13" t="s">
        <v>3331</v>
      </c>
      <c r="E3274" s="13">
        <v>1411.0</v>
      </c>
      <c r="F3274" s="13">
        <f>(Comuni!$E3274/$E$7910)*100</f>
        <v>0.002374503294</v>
      </c>
      <c r="G3274" s="13">
        <f t="array" ref="G3274">Comuni!$E3274/XLOOKUP(B3274,Ripartizione_Geografica!$C$2:$C$21,Ripartizione_Geografica!$D$2:$D$21)*100</f>
        <v>0.02905741135</v>
      </c>
      <c r="H3274" s="13" t="str">
        <f t="shared" si="1"/>
        <v/>
      </c>
      <c r="I3274" s="13" t="str">
        <f t="array" ref="I3274">XLOOKUP(B3274,Ripartizione_Geografica!$C$2:$C$21,Ripartizione_Geografica!$B$2:$B$21)</f>
        <v>Nord-est</v>
      </c>
    </row>
    <row r="3275" ht="14.25" customHeight="1">
      <c r="A3275" s="13" t="s">
        <v>3342</v>
      </c>
      <c r="B3275" s="13" t="s">
        <v>13</v>
      </c>
      <c r="C3275" s="13" t="str">
        <f t="array" ref="C3275">XLOOKUP(D3275,Province!$B$2:$B$108,Province!$A$2:$A$108)</f>
        <v>Belluno</v>
      </c>
      <c r="D3275" s="13" t="s">
        <v>3331</v>
      </c>
      <c r="E3275" s="13">
        <v>423.0</v>
      </c>
      <c r="F3275" s="13">
        <f>(Comuni!$E3275/$E$7910)*100</f>
        <v>0.0007118461327</v>
      </c>
      <c r="G3275" s="13">
        <f t="array" ref="G3275">Comuni!$E3275/XLOOKUP(B3275,Ripartizione_Geografica!$C$2:$C$21,Ripartizione_Geografica!$D$2:$D$21)*100</f>
        <v>0.008711045358</v>
      </c>
      <c r="H3275" s="13" t="str">
        <f t="shared" si="1"/>
        <v/>
      </c>
      <c r="I3275" s="13" t="str">
        <f t="array" ref="I3275">XLOOKUP(B3275,Ripartizione_Geografica!$C$2:$C$21,Ripartizione_Geografica!$B$2:$B$21)</f>
        <v>Nord-est</v>
      </c>
    </row>
    <row r="3276" ht="14.25" customHeight="1">
      <c r="A3276" s="13" t="s">
        <v>3343</v>
      </c>
      <c r="B3276" s="13" t="s">
        <v>13</v>
      </c>
      <c r="C3276" s="13" t="str">
        <f t="array" ref="C3276">XLOOKUP(D3276,Province!$B$2:$B$108,Province!$A$2:$A$108)</f>
        <v>Belluno</v>
      </c>
      <c r="D3276" s="13" t="s">
        <v>3331</v>
      </c>
      <c r="E3276" s="13">
        <v>391.0</v>
      </c>
      <c r="F3276" s="13">
        <f>(Comuni!$E3276/$E$7910)*100</f>
        <v>0.0006579948886</v>
      </c>
      <c r="G3276" s="13">
        <f t="array" ref="G3276">Comuni!$E3276/XLOOKUP(B3276,Ripartizione_Geografica!$C$2:$C$21,Ripartizione_Geografica!$D$2:$D$21)*100</f>
        <v>0.008052053747</v>
      </c>
      <c r="H3276" s="13" t="str">
        <f t="shared" si="1"/>
        <v/>
      </c>
      <c r="I3276" s="13" t="str">
        <f t="array" ref="I3276">XLOOKUP(B3276,Ripartizione_Geografica!$C$2:$C$21,Ripartizione_Geografica!$B$2:$B$21)</f>
        <v>Nord-est</v>
      </c>
    </row>
    <row r="3277" ht="14.25" customHeight="1">
      <c r="A3277" s="13" t="s">
        <v>3344</v>
      </c>
      <c r="B3277" s="13" t="s">
        <v>13</v>
      </c>
      <c r="C3277" s="13" t="str">
        <f t="array" ref="C3277">XLOOKUP(D3277,Province!$B$2:$B$108,Province!$A$2:$A$108)</f>
        <v>Belluno</v>
      </c>
      <c r="D3277" s="13" t="s">
        <v>3331</v>
      </c>
      <c r="E3277" s="13">
        <v>2341.0</v>
      </c>
      <c r="F3277" s="13">
        <f>(Comuni!$E3277/$E$7910)*100</f>
        <v>0.003939555075</v>
      </c>
      <c r="G3277" s="13">
        <f t="array" ref="G3277">Comuni!$E3277/XLOOKUP(B3277,Ripartizione_Geografica!$C$2:$C$21,Ripartizione_Geografica!$D$2:$D$21)*100</f>
        <v>0.04820935504</v>
      </c>
      <c r="H3277" s="13" t="str">
        <f t="shared" si="1"/>
        <v/>
      </c>
      <c r="I3277" s="13" t="str">
        <f t="array" ref="I3277">XLOOKUP(B3277,Ripartizione_Geografica!$C$2:$C$21,Ripartizione_Geografica!$B$2:$B$21)</f>
        <v>Nord-est</v>
      </c>
    </row>
    <row r="3278" ht="14.25" customHeight="1">
      <c r="A3278" s="13" t="s">
        <v>3345</v>
      </c>
      <c r="B3278" s="13" t="s">
        <v>13</v>
      </c>
      <c r="C3278" s="13" t="str">
        <f t="array" ref="C3278">XLOOKUP(D3278,Province!$B$2:$B$108,Province!$A$2:$A$108)</f>
        <v>Belluno</v>
      </c>
      <c r="D3278" s="13" t="s">
        <v>3331</v>
      </c>
      <c r="E3278" s="13">
        <v>5890.0</v>
      </c>
      <c r="F3278" s="13">
        <f>(Comuni!$E3278/$E$7910)*100</f>
        <v>0.009911994614</v>
      </c>
      <c r="G3278" s="13">
        <f t="array" ref="G3278">Comuni!$E3278/XLOOKUP(B3278,Ripartizione_Geografica!$C$2:$C$21,Ripartizione_Geografica!$D$2:$D$21)*100</f>
        <v>0.1212956434</v>
      </c>
      <c r="H3278" s="13" t="str">
        <f t="shared" si="1"/>
        <v/>
      </c>
      <c r="I3278" s="13" t="str">
        <f t="array" ref="I3278">XLOOKUP(B3278,Ripartizione_Geografica!$C$2:$C$21,Ripartizione_Geografica!$B$2:$B$21)</f>
        <v>Nord-est</v>
      </c>
    </row>
    <row r="3279" ht="14.25" customHeight="1">
      <c r="A3279" s="13" t="s">
        <v>3346</v>
      </c>
      <c r="B3279" s="13" t="s">
        <v>13</v>
      </c>
      <c r="C3279" s="13" t="str">
        <f t="array" ref="C3279">XLOOKUP(D3279,Province!$B$2:$B$108,Province!$A$2:$A$108)</f>
        <v>Belluno</v>
      </c>
      <c r="D3279" s="13" t="s">
        <v>3331</v>
      </c>
      <c r="E3279" s="13">
        <v>514.0</v>
      </c>
      <c r="F3279" s="13">
        <f>(Comuni!$E3279/$E$7910)*100</f>
        <v>0.0008649856081</v>
      </c>
      <c r="G3279" s="13">
        <f t="array" ref="G3279">Comuni!$E3279/XLOOKUP(B3279,Ripartizione_Geografica!$C$2:$C$21,Ripartizione_Geografica!$D$2:$D$21)*100</f>
        <v>0.01058505275</v>
      </c>
      <c r="H3279" s="13" t="str">
        <f t="shared" si="1"/>
        <v/>
      </c>
      <c r="I3279" s="13" t="str">
        <f t="array" ref="I3279">XLOOKUP(B3279,Ripartizione_Geografica!$C$2:$C$21,Ripartizione_Geografica!$B$2:$B$21)</f>
        <v>Nord-est</v>
      </c>
    </row>
    <row r="3280" ht="14.25" customHeight="1">
      <c r="A3280" s="13" t="s">
        <v>3347</v>
      </c>
      <c r="B3280" s="13" t="s">
        <v>13</v>
      </c>
      <c r="C3280" s="13" t="str">
        <f t="array" ref="C3280">XLOOKUP(D3280,Province!$B$2:$B$108,Province!$A$2:$A$108)</f>
        <v>Belluno</v>
      </c>
      <c r="D3280" s="13" t="s">
        <v>3331</v>
      </c>
      <c r="E3280" s="13">
        <v>2575.0</v>
      </c>
      <c r="F3280" s="13">
        <f>(Comuni!$E3280/$E$7910)*100</f>
        <v>0.004333342297</v>
      </c>
      <c r="G3280" s="13">
        <f t="array" ref="G3280">Comuni!$E3280/XLOOKUP(B3280,Ripartizione_Geografica!$C$2:$C$21,Ripartizione_Geografica!$D$2:$D$21)*100</f>
        <v>0.0530282312</v>
      </c>
      <c r="H3280" s="13" t="str">
        <f t="shared" si="1"/>
        <v/>
      </c>
      <c r="I3280" s="13" t="str">
        <f t="array" ref="I3280">XLOOKUP(B3280,Ripartizione_Geografica!$C$2:$C$21,Ripartizione_Geografica!$B$2:$B$21)</f>
        <v>Nord-est</v>
      </c>
    </row>
    <row r="3281" ht="14.25" customHeight="1">
      <c r="A3281" s="13" t="s">
        <v>3348</v>
      </c>
      <c r="B3281" s="13" t="s">
        <v>13</v>
      </c>
      <c r="C3281" s="13" t="str">
        <f t="array" ref="C3281">XLOOKUP(D3281,Province!$B$2:$B$108,Province!$A$2:$A$108)</f>
        <v>Belluno</v>
      </c>
      <c r="D3281" s="13" t="s">
        <v>3331</v>
      </c>
      <c r="E3281" s="13">
        <v>2055.0</v>
      </c>
      <c r="F3281" s="13">
        <f>(Comuni!$E3281/$E$7910)*100</f>
        <v>0.003458259581</v>
      </c>
      <c r="G3281" s="13">
        <f t="array" ref="G3281">Comuni!$E3281/XLOOKUP(B3281,Ripartizione_Geografica!$C$2:$C$21,Ripartizione_Geografica!$D$2:$D$21)*100</f>
        <v>0.04231961752</v>
      </c>
      <c r="H3281" s="13" t="str">
        <f t="shared" si="1"/>
        <v/>
      </c>
      <c r="I3281" s="13" t="str">
        <f t="array" ref="I3281">XLOOKUP(B3281,Ripartizione_Geografica!$C$2:$C$21,Ripartizione_Geografica!$B$2:$B$21)</f>
        <v>Nord-est</v>
      </c>
    </row>
    <row r="3282" ht="14.25" customHeight="1">
      <c r="A3282" s="13" t="s">
        <v>3349</v>
      </c>
      <c r="B3282" s="13" t="s">
        <v>13</v>
      </c>
      <c r="C3282" s="13" t="str">
        <f t="array" ref="C3282">XLOOKUP(D3282,Province!$B$2:$B$108,Province!$A$2:$A$108)</f>
        <v>Belluno</v>
      </c>
      <c r="D3282" s="13" t="s">
        <v>3331</v>
      </c>
      <c r="E3282" s="13">
        <v>20525.0</v>
      </c>
      <c r="F3282" s="13">
        <f>(Comuni!$E3282/$E$7910)*100</f>
        <v>0.03454052453</v>
      </c>
      <c r="G3282" s="13">
        <f t="array" ref="G3282">Comuni!$E3282/XLOOKUP(B3282,Ripartizione_Geografica!$C$2:$C$21,Ripartizione_Geografica!$D$2:$D$21)*100</f>
        <v>0.422681338</v>
      </c>
      <c r="H3282" s="13" t="str">
        <f t="shared" si="1"/>
        <v/>
      </c>
      <c r="I3282" s="13" t="str">
        <f t="array" ref="I3282">XLOOKUP(B3282,Ripartizione_Geografica!$C$2:$C$21,Ripartizione_Geografica!$B$2:$B$21)</f>
        <v>Nord-est</v>
      </c>
    </row>
    <row r="3283" ht="14.25" customHeight="1">
      <c r="A3283" s="13" t="s">
        <v>3350</v>
      </c>
      <c r="B3283" s="13" t="s">
        <v>13</v>
      </c>
      <c r="C3283" s="13" t="str">
        <f t="array" ref="C3283">XLOOKUP(D3283,Province!$B$2:$B$108,Province!$A$2:$A$108)</f>
        <v>Belluno</v>
      </c>
      <c r="D3283" s="13" t="s">
        <v>3331</v>
      </c>
      <c r="E3283" s="13">
        <v>3322.0</v>
      </c>
      <c r="F3283" s="13">
        <f>(Comuni!$E3283/$E$7910)*100</f>
        <v>0.005590432276</v>
      </c>
      <c r="G3283" s="13">
        <f t="array" ref="G3283">Comuni!$E3283/XLOOKUP(B3283,Ripartizione_Geografica!$C$2:$C$21,Ripartizione_Geografica!$D$2:$D$21)*100</f>
        <v>0.06841156662</v>
      </c>
      <c r="H3283" s="13" t="str">
        <f t="shared" si="1"/>
        <v/>
      </c>
      <c r="I3283" s="13" t="str">
        <f t="array" ref="I3283">XLOOKUP(B3283,Ripartizione_Geografica!$C$2:$C$21,Ripartizione_Geografica!$B$2:$B$21)</f>
        <v>Nord-est</v>
      </c>
    </row>
    <row r="3284" ht="14.25" customHeight="1">
      <c r="A3284" s="13" t="s">
        <v>3351</v>
      </c>
      <c r="B3284" s="13" t="s">
        <v>13</v>
      </c>
      <c r="C3284" s="13" t="str">
        <f t="array" ref="C3284">XLOOKUP(D3284,Province!$B$2:$B$108,Province!$A$2:$A$108)</f>
        <v>Belluno</v>
      </c>
      <c r="D3284" s="13" t="s">
        <v>3331</v>
      </c>
      <c r="E3284" s="13">
        <v>1172.0</v>
      </c>
      <c r="F3284" s="13">
        <f>(Comuni!$E3284/$E$7910)*100</f>
        <v>0.001972301815</v>
      </c>
      <c r="G3284" s="13">
        <f t="array" ref="G3284">Comuni!$E3284/XLOOKUP(B3284,Ripartizione_Geografica!$C$2:$C$21,Ripartizione_Geografica!$D$2:$D$21)*100</f>
        <v>0.02413556775</v>
      </c>
      <c r="H3284" s="13" t="str">
        <f t="shared" si="1"/>
        <v/>
      </c>
      <c r="I3284" s="13" t="str">
        <f t="array" ref="I3284">XLOOKUP(B3284,Ripartizione_Geografica!$C$2:$C$21,Ripartizione_Geografica!$B$2:$B$21)</f>
        <v>Nord-est</v>
      </c>
    </row>
    <row r="3285" ht="14.25" customHeight="1">
      <c r="A3285" s="13" t="s">
        <v>3352</v>
      </c>
      <c r="B3285" s="13" t="s">
        <v>13</v>
      </c>
      <c r="C3285" s="13" t="str">
        <f t="array" ref="C3285">XLOOKUP(D3285,Province!$B$2:$B$108,Province!$A$2:$A$108)</f>
        <v>Belluno</v>
      </c>
      <c r="D3285" s="13" t="s">
        <v>3331</v>
      </c>
      <c r="E3285" s="13">
        <v>723.0</v>
      </c>
      <c r="F3285" s="13">
        <f>(Comuni!$E3285/$E$7910)*100</f>
        <v>0.001216701546</v>
      </c>
      <c r="G3285" s="13">
        <f t="array" ref="G3285">Comuni!$E3285/XLOOKUP(B3285,Ripartizione_Geografica!$C$2:$C$21,Ripartizione_Geografica!$D$2:$D$21)*100</f>
        <v>0.01488909171</v>
      </c>
      <c r="H3285" s="13" t="str">
        <f t="shared" si="1"/>
        <v/>
      </c>
      <c r="I3285" s="13" t="str">
        <f t="array" ref="I3285">XLOOKUP(B3285,Ripartizione_Geografica!$C$2:$C$21,Ripartizione_Geografica!$B$2:$B$21)</f>
        <v>Nord-est</v>
      </c>
    </row>
    <row r="3286" ht="14.25" customHeight="1">
      <c r="A3286" s="13" t="s">
        <v>3353</v>
      </c>
      <c r="B3286" s="13" t="s">
        <v>13</v>
      </c>
      <c r="C3286" s="13" t="str">
        <f t="array" ref="C3286">XLOOKUP(D3286,Province!$B$2:$B$108,Province!$A$2:$A$108)</f>
        <v>Belluno</v>
      </c>
      <c r="D3286" s="13" t="s">
        <v>3331</v>
      </c>
      <c r="E3286" s="13">
        <v>3046.0</v>
      </c>
      <c r="F3286" s="13">
        <f>(Comuni!$E3286/$E$7910)*100</f>
        <v>0.005125965296</v>
      </c>
      <c r="G3286" s="13">
        <f t="array" ref="G3286">Comuni!$E3286/XLOOKUP(B3286,Ripartizione_Geografica!$C$2:$C$21,Ripartizione_Geografica!$D$2:$D$21)*100</f>
        <v>0.06272776398</v>
      </c>
      <c r="H3286" s="13" t="str">
        <f t="shared" si="1"/>
        <v/>
      </c>
      <c r="I3286" s="13" t="str">
        <f t="array" ref="I3286">XLOOKUP(B3286,Ripartizione_Geografica!$C$2:$C$21,Ripartizione_Geografica!$B$2:$B$21)</f>
        <v>Nord-est</v>
      </c>
    </row>
    <row r="3287" ht="14.25" customHeight="1">
      <c r="A3287" s="13" t="s">
        <v>3354</v>
      </c>
      <c r="B3287" s="13" t="s">
        <v>13</v>
      </c>
      <c r="C3287" s="13" t="str">
        <f t="array" ref="C3287">XLOOKUP(D3287,Province!$B$2:$B$108,Province!$A$2:$A$108)</f>
        <v>Belluno</v>
      </c>
      <c r="D3287" s="13" t="s">
        <v>3331</v>
      </c>
      <c r="E3287" s="13">
        <v>1150.0</v>
      </c>
      <c r="F3287" s="13">
        <f>(Comuni!$E3287/$E$7910)*100</f>
        <v>0.001935279084</v>
      </c>
      <c r="G3287" s="13">
        <f t="array" ref="G3287">Comuni!$E3287/XLOOKUP(B3287,Ripartizione_Geografica!$C$2:$C$21,Ripartizione_Geografica!$D$2:$D$21)*100</f>
        <v>0.02368251102</v>
      </c>
      <c r="H3287" s="13" t="str">
        <f t="shared" si="1"/>
        <v/>
      </c>
      <c r="I3287" s="13" t="str">
        <f t="array" ref="I3287">XLOOKUP(B3287,Ripartizione_Geografica!$C$2:$C$21,Ripartizione_Geografica!$B$2:$B$21)</f>
        <v>Nord-est</v>
      </c>
    </row>
    <row r="3288" ht="14.25" customHeight="1">
      <c r="A3288" s="13" t="s">
        <v>3355</v>
      </c>
      <c r="B3288" s="13" t="s">
        <v>13</v>
      </c>
      <c r="C3288" s="13" t="str">
        <f t="array" ref="C3288">XLOOKUP(D3288,Province!$B$2:$B$108,Province!$A$2:$A$108)</f>
        <v>Belluno</v>
      </c>
      <c r="D3288" s="13" t="s">
        <v>3331</v>
      </c>
      <c r="E3288" s="13">
        <v>5061.0</v>
      </c>
      <c r="F3288" s="13">
        <f>(Comuni!$E3288/$E$7910)*100</f>
        <v>0.008516910822</v>
      </c>
      <c r="G3288" s="13">
        <f t="array" ref="G3288">Comuni!$E3288/XLOOKUP(B3288,Ripartizione_Geografica!$C$2:$C$21,Ripartizione_Geografica!$D$2:$D$21)*100</f>
        <v>0.104223642</v>
      </c>
      <c r="H3288" s="13" t="str">
        <f t="shared" si="1"/>
        <v/>
      </c>
      <c r="I3288" s="13" t="str">
        <f t="array" ref="I3288">XLOOKUP(B3288,Ripartizione_Geografica!$C$2:$C$21,Ripartizione_Geografica!$B$2:$B$21)</f>
        <v>Nord-est</v>
      </c>
    </row>
    <row r="3289" ht="14.25" customHeight="1">
      <c r="A3289" s="13" t="s">
        <v>3356</v>
      </c>
      <c r="B3289" s="13" t="s">
        <v>13</v>
      </c>
      <c r="C3289" s="13" t="str">
        <f t="array" ref="C3289">XLOOKUP(D3289,Province!$B$2:$B$108,Province!$A$2:$A$108)</f>
        <v>Belluno</v>
      </c>
      <c r="D3289" s="13" t="s">
        <v>3331</v>
      </c>
      <c r="E3289" s="13">
        <v>1384.0</v>
      </c>
      <c r="F3289" s="13">
        <f>(Comuni!$E3289/$E$7910)*100</f>
        <v>0.002329066307</v>
      </c>
      <c r="G3289" s="13">
        <f t="array" ref="G3289">Comuni!$E3289/XLOOKUP(B3289,Ripartizione_Geografica!$C$2:$C$21,Ripartizione_Geografica!$D$2:$D$21)*100</f>
        <v>0.02850138718</v>
      </c>
      <c r="H3289" s="13" t="str">
        <f t="shared" si="1"/>
        <v/>
      </c>
      <c r="I3289" s="13" t="str">
        <f t="array" ref="I3289">XLOOKUP(B3289,Ripartizione_Geografica!$C$2:$C$21,Ripartizione_Geografica!$B$2:$B$21)</f>
        <v>Nord-est</v>
      </c>
    </row>
    <row r="3290" ht="14.25" customHeight="1">
      <c r="A3290" s="13" t="s">
        <v>3357</v>
      </c>
      <c r="B3290" s="13" t="s">
        <v>13</v>
      </c>
      <c r="C3290" s="13" t="str">
        <f t="array" ref="C3290">XLOOKUP(D3290,Province!$B$2:$B$108,Province!$A$2:$A$108)</f>
        <v>Belluno</v>
      </c>
      <c r="D3290" s="13" t="s">
        <v>3331</v>
      </c>
      <c r="E3290" s="13">
        <v>567.0</v>
      </c>
      <c r="F3290" s="13">
        <f>(Comuni!$E3290/$E$7910)*100</f>
        <v>0.0009541767311</v>
      </c>
      <c r="G3290" s="13">
        <f t="array" ref="G3290">Comuni!$E3290/XLOOKUP(B3290,Ripartizione_Geografica!$C$2:$C$21,Ripartizione_Geografica!$D$2:$D$21)*100</f>
        <v>0.01167650761</v>
      </c>
      <c r="H3290" s="13" t="str">
        <f t="shared" si="1"/>
        <v/>
      </c>
      <c r="I3290" s="13" t="str">
        <f t="array" ref="I3290">XLOOKUP(B3290,Ripartizione_Geografica!$C$2:$C$21,Ripartizione_Geografica!$B$2:$B$21)</f>
        <v>Nord-est</v>
      </c>
    </row>
    <row r="3291" ht="14.25" customHeight="1">
      <c r="A3291" s="13" t="s">
        <v>3358</v>
      </c>
      <c r="B3291" s="13" t="s">
        <v>13</v>
      </c>
      <c r="C3291" s="13" t="str">
        <f t="array" ref="C3291">XLOOKUP(D3291,Province!$B$2:$B$108,Province!$A$2:$A$108)</f>
        <v>Belluno</v>
      </c>
      <c r="D3291" s="13" t="s">
        <v>3331</v>
      </c>
      <c r="E3291" s="13">
        <v>1497.0</v>
      </c>
      <c r="F3291" s="13">
        <f>(Comuni!$E3291/$E$7910)*100</f>
        <v>0.002519228512</v>
      </c>
      <c r="G3291" s="13">
        <f t="array" ref="G3291">Comuni!$E3291/XLOOKUP(B3291,Ripartizione_Geografica!$C$2:$C$21,Ripartizione_Geografica!$D$2:$D$21)*100</f>
        <v>0.0308284513</v>
      </c>
      <c r="H3291" s="13" t="str">
        <f t="shared" si="1"/>
        <v/>
      </c>
      <c r="I3291" s="13" t="str">
        <f t="array" ref="I3291">XLOOKUP(B3291,Ripartizione_Geografica!$C$2:$C$21,Ripartizione_Geografica!$B$2:$B$21)</f>
        <v>Nord-est</v>
      </c>
    </row>
    <row r="3292" ht="14.25" customHeight="1">
      <c r="A3292" s="13" t="s">
        <v>3359</v>
      </c>
      <c r="B3292" s="13" t="s">
        <v>13</v>
      </c>
      <c r="C3292" s="13" t="str">
        <f t="array" ref="C3292">XLOOKUP(D3292,Province!$B$2:$B$108,Province!$A$2:$A$108)</f>
        <v>Belluno</v>
      </c>
      <c r="D3292" s="13" t="s">
        <v>3331</v>
      </c>
      <c r="E3292" s="13">
        <v>326.0</v>
      </c>
      <c r="F3292" s="13">
        <f>(Comuni!$E3292/$E$7910)*100</f>
        <v>0.0005486095491</v>
      </c>
      <c r="G3292" s="13">
        <f t="array" ref="G3292">Comuni!$E3292/XLOOKUP(B3292,Ripartizione_Geografica!$C$2:$C$21,Ripartizione_Geografica!$D$2:$D$21)*100</f>
        <v>0.006713477037</v>
      </c>
      <c r="H3292" s="13" t="str">
        <f t="shared" si="1"/>
        <v/>
      </c>
      <c r="I3292" s="13" t="str">
        <f t="array" ref="I3292">XLOOKUP(B3292,Ripartizione_Geografica!$C$2:$C$21,Ripartizione_Geografica!$B$2:$B$21)</f>
        <v>Nord-est</v>
      </c>
    </row>
    <row r="3293" ht="14.25" customHeight="1">
      <c r="A3293" s="13" t="s">
        <v>3360</v>
      </c>
      <c r="B3293" s="13" t="s">
        <v>13</v>
      </c>
      <c r="C3293" s="13" t="str">
        <f t="array" ref="C3293">XLOOKUP(D3293,Province!$B$2:$B$108,Province!$A$2:$A$108)</f>
        <v>Belluno</v>
      </c>
      <c r="D3293" s="13" t="s">
        <v>3331</v>
      </c>
      <c r="E3293" s="13">
        <v>4429.0</v>
      </c>
      <c r="F3293" s="13">
        <f>(Comuni!$E3293/$E$7910)*100</f>
        <v>0.007453348751</v>
      </c>
      <c r="G3293" s="13">
        <f t="array" ref="G3293">Comuni!$E3293/XLOOKUP(B3293,Ripartizione_Geografica!$C$2:$C$21,Ripartizione_Geografica!$D$2:$D$21)*100</f>
        <v>0.09120855767</v>
      </c>
      <c r="H3293" s="13" t="str">
        <f t="shared" si="1"/>
        <v/>
      </c>
      <c r="I3293" s="13" t="str">
        <f t="array" ref="I3293">XLOOKUP(B3293,Ripartizione_Geografica!$C$2:$C$21,Ripartizione_Geografica!$B$2:$B$21)</f>
        <v>Nord-est</v>
      </c>
    </row>
    <row r="3294" ht="14.25" customHeight="1">
      <c r="A3294" s="13" t="s">
        <v>3361</v>
      </c>
      <c r="B3294" s="13" t="s">
        <v>13</v>
      </c>
      <c r="C3294" s="13" t="str">
        <f t="array" ref="C3294">XLOOKUP(D3294,Province!$B$2:$B$108,Province!$A$2:$A$108)</f>
        <v>Belluno</v>
      </c>
      <c r="D3294" s="13" t="s">
        <v>3331</v>
      </c>
      <c r="E3294" s="13">
        <v>383.0</v>
      </c>
      <c r="F3294" s="13">
        <f>(Comuni!$E3294/$E$7910)*100</f>
        <v>0.0006445320776</v>
      </c>
      <c r="G3294" s="13">
        <f t="array" ref="G3294">Comuni!$E3294/XLOOKUP(B3294,Ripartizione_Geografica!$C$2:$C$21,Ripartizione_Geografica!$D$2:$D$21)*100</f>
        <v>0.007887305845</v>
      </c>
      <c r="H3294" s="13" t="str">
        <f t="shared" si="1"/>
        <v/>
      </c>
      <c r="I3294" s="13" t="str">
        <f t="array" ref="I3294">XLOOKUP(B3294,Ripartizione_Geografica!$C$2:$C$21,Ripartizione_Geografica!$B$2:$B$21)</f>
        <v>Nord-est</v>
      </c>
    </row>
    <row r="3295" ht="14.25" customHeight="1">
      <c r="A3295" s="13" t="s">
        <v>3362</v>
      </c>
      <c r="B3295" s="13" t="s">
        <v>13</v>
      </c>
      <c r="C3295" s="13" t="str">
        <f t="array" ref="C3295">XLOOKUP(D3295,Province!$B$2:$B$108,Province!$A$2:$A$108)</f>
        <v>Belluno</v>
      </c>
      <c r="D3295" s="13" t="s">
        <v>3331</v>
      </c>
      <c r="E3295" s="13">
        <v>3956.0</v>
      </c>
      <c r="F3295" s="13">
        <f>(Comuni!$E3295/$E$7910)*100</f>
        <v>0.00665736005</v>
      </c>
      <c r="G3295" s="13">
        <f t="array" ref="G3295">Comuni!$E3295/XLOOKUP(B3295,Ripartizione_Geografica!$C$2:$C$21,Ripartizione_Geografica!$D$2:$D$21)*100</f>
        <v>0.08146783791</v>
      </c>
      <c r="H3295" s="13" t="str">
        <f t="shared" si="1"/>
        <v/>
      </c>
      <c r="I3295" s="13" t="str">
        <f t="array" ref="I3295">XLOOKUP(B3295,Ripartizione_Geografica!$C$2:$C$21,Ripartizione_Geografica!$B$2:$B$21)</f>
        <v>Nord-est</v>
      </c>
    </row>
    <row r="3296" ht="14.25" customHeight="1">
      <c r="A3296" s="13" t="s">
        <v>3363</v>
      </c>
      <c r="B3296" s="13" t="s">
        <v>13</v>
      </c>
      <c r="C3296" s="13" t="str">
        <f t="array" ref="C3296">XLOOKUP(D3296,Province!$B$2:$B$108,Province!$A$2:$A$108)</f>
        <v>Belluno</v>
      </c>
      <c r="D3296" s="13" t="s">
        <v>3331</v>
      </c>
      <c r="E3296" s="13">
        <v>8387.0</v>
      </c>
      <c r="F3296" s="13">
        <f>(Comuni!$E3296/$E$7910)*100</f>
        <v>0.0141140745</v>
      </c>
      <c r="G3296" s="13">
        <f t="array" ref="G3296">Comuni!$E3296/XLOOKUP(B3296,Ripartizione_Geografica!$C$2:$C$21,Ripartizione_Geografica!$D$2:$D$21)*100</f>
        <v>0.1727175826</v>
      </c>
      <c r="H3296" s="13" t="str">
        <f t="shared" si="1"/>
        <v/>
      </c>
      <c r="I3296" s="13" t="str">
        <f t="array" ref="I3296">XLOOKUP(B3296,Ripartizione_Geografica!$C$2:$C$21,Ripartizione_Geografica!$B$2:$B$21)</f>
        <v>Nord-est</v>
      </c>
    </row>
    <row r="3297" ht="14.25" customHeight="1">
      <c r="A3297" s="13" t="s">
        <v>3364</v>
      </c>
      <c r="B3297" s="13" t="s">
        <v>13</v>
      </c>
      <c r="C3297" s="13" t="str">
        <f t="array" ref="C3297">XLOOKUP(D3297,Province!$B$2:$B$108,Province!$A$2:$A$108)</f>
        <v>Belluno</v>
      </c>
      <c r="D3297" s="13" t="s">
        <v>3331</v>
      </c>
      <c r="E3297" s="13">
        <v>666.0</v>
      </c>
      <c r="F3297" s="13">
        <f>(Comuni!$E3297/$E$7910)*100</f>
        <v>0.001120779017</v>
      </c>
      <c r="G3297" s="13">
        <f t="array" ref="G3297">Comuni!$E3297/XLOOKUP(B3297,Ripartizione_Geografica!$C$2:$C$21,Ripartizione_Geografica!$D$2:$D$21)*100</f>
        <v>0.0137152629</v>
      </c>
      <c r="H3297" s="13" t="str">
        <f t="shared" si="1"/>
        <v/>
      </c>
      <c r="I3297" s="13" t="str">
        <f t="array" ref="I3297">XLOOKUP(B3297,Ripartizione_Geografica!$C$2:$C$21,Ripartizione_Geografica!$B$2:$B$21)</f>
        <v>Nord-est</v>
      </c>
    </row>
    <row r="3298" ht="14.25" customHeight="1">
      <c r="A3298" s="13" t="s">
        <v>3365</v>
      </c>
      <c r="B3298" s="13" t="s">
        <v>13</v>
      </c>
      <c r="C3298" s="13" t="str">
        <f t="array" ref="C3298">XLOOKUP(D3298,Province!$B$2:$B$108,Province!$A$2:$A$108)</f>
        <v>Belluno</v>
      </c>
      <c r="D3298" s="13" t="s">
        <v>3331</v>
      </c>
      <c r="E3298" s="13">
        <v>1322.0</v>
      </c>
      <c r="F3298" s="13">
        <f>(Comuni!$E3298/$E$7910)*100</f>
        <v>0.002224729521</v>
      </c>
      <c r="G3298" s="13">
        <f t="array" ref="G3298">Comuni!$E3298/XLOOKUP(B3298,Ripartizione_Geografica!$C$2:$C$21,Ripartizione_Geografica!$D$2:$D$21)*100</f>
        <v>0.02722459093</v>
      </c>
      <c r="H3298" s="13" t="str">
        <f t="shared" si="1"/>
        <v/>
      </c>
      <c r="I3298" s="13" t="str">
        <f t="array" ref="I3298">XLOOKUP(B3298,Ripartizione_Geografica!$C$2:$C$21,Ripartizione_Geografica!$B$2:$B$21)</f>
        <v>Nord-est</v>
      </c>
    </row>
    <row r="3299" ht="14.25" customHeight="1">
      <c r="A3299" s="13" t="s">
        <v>3366</v>
      </c>
      <c r="B3299" s="13" t="s">
        <v>13</v>
      </c>
      <c r="C3299" s="13" t="str">
        <f t="array" ref="C3299">XLOOKUP(D3299,Province!$B$2:$B$108,Province!$A$2:$A$108)</f>
        <v>Belluno</v>
      </c>
      <c r="D3299" s="13" t="s">
        <v>3331</v>
      </c>
      <c r="E3299" s="13">
        <v>1607.0</v>
      </c>
      <c r="F3299" s="13">
        <f>(Comuni!$E3299/$E$7910)*100</f>
        <v>0.002704342164</v>
      </c>
      <c r="G3299" s="13">
        <f t="array" ref="G3299">Comuni!$E3299/XLOOKUP(B3299,Ripartizione_Geografica!$C$2:$C$21,Ripartizione_Geografica!$D$2:$D$21)*100</f>
        <v>0.03309373497</v>
      </c>
      <c r="H3299" s="13" t="str">
        <f t="shared" si="1"/>
        <v/>
      </c>
      <c r="I3299" s="13" t="str">
        <f t="array" ref="I3299">XLOOKUP(B3299,Ripartizione_Geografica!$C$2:$C$21,Ripartizione_Geografica!$B$2:$B$21)</f>
        <v>Nord-est</v>
      </c>
    </row>
    <row r="3300" ht="14.25" customHeight="1">
      <c r="A3300" s="13" t="s">
        <v>3367</v>
      </c>
      <c r="B3300" s="13" t="s">
        <v>13</v>
      </c>
      <c r="C3300" s="13" t="str">
        <f t="array" ref="C3300">XLOOKUP(D3300,Province!$B$2:$B$108,Province!$A$2:$A$108)</f>
        <v>Belluno</v>
      </c>
      <c r="D3300" s="13" t="s">
        <v>3331</v>
      </c>
      <c r="E3300" s="13">
        <v>405.0</v>
      </c>
      <c r="F3300" s="13">
        <f>(Comuni!$E3300/$E$7910)*100</f>
        <v>0.0006815548079</v>
      </c>
      <c r="G3300" s="13">
        <f t="array" ref="G3300">Comuni!$E3300/XLOOKUP(B3300,Ripartizione_Geografica!$C$2:$C$21,Ripartizione_Geografica!$D$2:$D$21)*100</f>
        <v>0.008340362577</v>
      </c>
      <c r="H3300" s="13" t="str">
        <f t="shared" si="1"/>
        <v/>
      </c>
      <c r="I3300" s="13" t="str">
        <f t="array" ref="I3300">XLOOKUP(B3300,Ripartizione_Geografica!$C$2:$C$21,Ripartizione_Geografica!$B$2:$B$21)</f>
        <v>Nord-est</v>
      </c>
    </row>
    <row r="3301" ht="14.25" customHeight="1">
      <c r="A3301" s="13" t="s">
        <v>3368</v>
      </c>
      <c r="B3301" s="13" t="s">
        <v>13</v>
      </c>
      <c r="C3301" s="13" t="str">
        <f t="array" ref="C3301">XLOOKUP(D3301,Province!$B$2:$B$108,Province!$A$2:$A$108)</f>
        <v>Belluno</v>
      </c>
      <c r="D3301" s="13" t="s">
        <v>3331</v>
      </c>
      <c r="E3301" s="13">
        <v>1690.0</v>
      </c>
      <c r="F3301" s="13">
        <f>(Comuni!$E3301/$E$7910)*100</f>
        <v>0.002844018828</v>
      </c>
      <c r="G3301" s="13">
        <f t="array" ref="G3301">Comuni!$E3301/XLOOKUP(B3301,Ripartizione_Geografica!$C$2:$C$21,Ripartizione_Geografica!$D$2:$D$21)*100</f>
        <v>0.03480299446</v>
      </c>
      <c r="H3301" s="13" t="str">
        <f t="shared" si="1"/>
        <v/>
      </c>
      <c r="I3301" s="13" t="str">
        <f t="array" ref="I3301">XLOOKUP(B3301,Ripartizione_Geografica!$C$2:$C$21,Ripartizione_Geografica!$B$2:$B$21)</f>
        <v>Nord-est</v>
      </c>
    </row>
    <row r="3302" ht="14.25" customHeight="1">
      <c r="A3302" s="13" t="s">
        <v>3369</v>
      </c>
      <c r="B3302" s="13" t="s">
        <v>13</v>
      </c>
      <c r="C3302" s="13" t="str">
        <f t="array" ref="C3302">XLOOKUP(D3302,Province!$B$2:$B$108,Province!$A$2:$A$108)</f>
        <v>Belluno</v>
      </c>
      <c r="D3302" s="13" t="s">
        <v>3331</v>
      </c>
      <c r="E3302" s="13">
        <v>6767.0</v>
      </c>
      <c r="F3302" s="13">
        <f>(Comuni!$E3302/$E$7910)*100</f>
        <v>0.01138785527</v>
      </c>
      <c r="G3302" s="13">
        <f t="array" ref="G3302">Comuni!$E3302/XLOOKUP(B3302,Ripartizione_Geografica!$C$2:$C$21,Ripartizione_Geografica!$D$2:$D$21)*100</f>
        <v>0.1393561322</v>
      </c>
      <c r="H3302" s="13" t="str">
        <f t="shared" si="1"/>
        <v/>
      </c>
      <c r="I3302" s="13" t="str">
        <f t="array" ref="I3302">XLOOKUP(B3302,Ripartizione_Geografica!$C$2:$C$21,Ripartizione_Geografica!$B$2:$B$21)</f>
        <v>Nord-est</v>
      </c>
    </row>
    <row r="3303" ht="14.25" customHeight="1">
      <c r="A3303" s="13" t="s">
        <v>3370</v>
      </c>
      <c r="B3303" s="13" t="s">
        <v>13</v>
      </c>
      <c r="C3303" s="13" t="str">
        <f t="array" ref="C3303">XLOOKUP(D3303,Province!$B$2:$B$108,Province!$A$2:$A$108)</f>
        <v>Belluno</v>
      </c>
      <c r="D3303" s="13" t="s">
        <v>3331</v>
      </c>
      <c r="E3303" s="13">
        <v>683.0</v>
      </c>
      <c r="F3303" s="13">
        <f>(Comuni!$E3303/$E$7910)*100</f>
        <v>0.001149387491</v>
      </c>
      <c r="G3303" s="13">
        <f t="array" ref="G3303">Comuni!$E3303/XLOOKUP(B3303,Ripartizione_Geografica!$C$2:$C$21,Ripartizione_Geografica!$D$2:$D$21)*100</f>
        <v>0.0140653522</v>
      </c>
      <c r="H3303" s="13" t="str">
        <f t="shared" si="1"/>
        <v/>
      </c>
      <c r="I3303" s="13" t="str">
        <f t="array" ref="I3303">XLOOKUP(B3303,Ripartizione_Geografica!$C$2:$C$21,Ripartizione_Geografica!$B$2:$B$21)</f>
        <v>Nord-est</v>
      </c>
    </row>
    <row r="3304" ht="14.25" customHeight="1">
      <c r="A3304" s="13" t="s">
        <v>3371</v>
      </c>
      <c r="B3304" s="13" t="s">
        <v>13</v>
      </c>
      <c r="C3304" s="13" t="str">
        <f t="array" ref="C3304">XLOOKUP(D3304,Province!$B$2:$B$108,Province!$A$2:$A$108)</f>
        <v>Belluno</v>
      </c>
      <c r="D3304" s="13" t="s">
        <v>3331</v>
      </c>
      <c r="E3304" s="13">
        <v>2663.0</v>
      </c>
      <c r="F3304" s="13">
        <f>(Comuni!$E3304/$E$7910)*100</f>
        <v>0.004481433219</v>
      </c>
      <c r="G3304" s="13">
        <f t="array" ref="G3304">Comuni!$E3304/XLOOKUP(B3304,Ripartizione_Geografica!$C$2:$C$21,Ripartizione_Geografica!$D$2:$D$21)*100</f>
        <v>0.05484045813</v>
      </c>
      <c r="H3304" s="13" t="str">
        <f t="shared" si="1"/>
        <v/>
      </c>
      <c r="I3304" s="13" t="str">
        <f t="array" ref="I3304">XLOOKUP(B3304,Ripartizione_Geografica!$C$2:$C$21,Ripartizione_Geografica!$B$2:$B$21)</f>
        <v>Nord-est</v>
      </c>
    </row>
    <row r="3305" ht="14.25" customHeight="1">
      <c r="A3305" s="13" t="s">
        <v>3372</v>
      </c>
      <c r="B3305" s="13" t="s">
        <v>13</v>
      </c>
      <c r="C3305" s="13" t="str">
        <f t="array" ref="C3305">XLOOKUP(D3305,Province!$B$2:$B$108,Province!$A$2:$A$108)</f>
        <v>Belluno</v>
      </c>
      <c r="D3305" s="13" t="s">
        <v>3331</v>
      </c>
      <c r="E3305" s="13">
        <v>1813.0</v>
      </c>
      <c r="F3305" s="13">
        <f>(Comuni!$E3305/$E$7910)*100</f>
        <v>0.003051009548</v>
      </c>
      <c r="G3305" s="13">
        <f t="array" ref="G3305">Comuni!$E3305/XLOOKUP(B3305,Ripartizione_Geografica!$C$2:$C$21,Ripartizione_Geografica!$D$2:$D$21)*100</f>
        <v>0.03733599346</v>
      </c>
      <c r="H3305" s="13" t="str">
        <f t="shared" si="1"/>
        <v/>
      </c>
      <c r="I3305" s="13" t="str">
        <f t="array" ref="I3305">XLOOKUP(B3305,Ripartizione_Geografica!$C$2:$C$21,Ripartizione_Geografica!$B$2:$B$21)</f>
        <v>Nord-est</v>
      </c>
    </row>
    <row r="3306" ht="14.25" customHeight="1">
      <c r="A3306" s="13" t="s">
        <v>3373</v>
      </c>
      <c r="B3306" s="13" t="s">
        <v>13</v>
      </c>
      <c r="C3306" s="13" t="str">
        <f t="array" ref="C3306">XLOOKUP(D3306,Province!$B$2:$B$108,Province!$A$2:$A$108)</f>
        <v>Belluno</v>
      </c>
      <c r="D3306" s="13" t="s">
        <v>3331</v>
      </c>
      <c r="E3306" s="13">
        <v>9906.0</v>
      </c>
      <c r="F3306" s="13">
        <f>(Comuni!$E3306/$E$7910)*100</f>
        <v>0.01667032575</v>
      </c>
      <c r="G3306" s="13">
        <f t="array" ref="G3306">Comuni!$E3306/XLOOKUP(B3306,Ripartizione_Geografica!$C$2:$C$21,Ripartizione_Geografica!$D$2:$D$21)*100</f>
        <v>0.2039990906</v>
      </c>
      <c r="H3306" s="13" t="str">
        <f t="shared" si="1"/>
        <v/>
      </c>
      <c r="I3306" s="13" t="str">
        <f t="array" ref="I3306">XLOOKUP(B3306,Ripartizione_Geografica!$C$2:$C$21,Ripartizione_Geografica!$B$2:$B$21)</f>
        <v>Nord-est</v>
      </c>
    </row>
    <row r="3307" ht="14.25" customHeight="1">
      <c r="A3307" s="13" t="s">
        <v>3374</v>
      </c>
      <c r="B3307" s="13" t="s">
        <v>13</v>
      </c>
      <c r="C3307" s="13" t="str">
        <f t="array" ref="C3307">XLOOKUP(D3307,Province!$B$2:$B$108,Province!$A$2:$A$108)</f>
        <v>Belluno</v>
      </c>
      <c r="D3307" s="13" t="s">
        <v>3331</v>
      </c>
      <c r="E3307" s="13">
        <v>517.0</v>
      </c>
      <c r="F3307" s="13">
        <f>(Comuni!$E3307/$E$7910)*100</f>
        <v>0.0008700341622</v>
      </c>
      <c r="G3307" s="13">
        <f t="array" ref="G3307">Comuni!$E3307/XLOOKUP(B3307,Ripartizione_Geografica!$C$2:$C$21,Ripartizione_Geografica!$D$2:$D$21)*100</f>
        <v>0.01064683322</v>
      </c>
      <c r="H3307" s="13" t="str">
        <f t="shared" si="1"/>
        <v/>
      </c>
      <c r="I3307" s="13" t="str">
        <f t="array" ref="I3307">XLOOKUP(B3307,Ripartizione_Geografica!$C$2:$C$21,Ripartizione_Geografica!$B$2:$B$21)</f>
        <v>Nord-est</v>
      </c>
    </row>
    <row r="3308" ht="14.25" customHeight="1">
      <c r="A3308" s="13" t="s">
        <v>3375</v>
      </c>
      <c r="B3308" s="13" t="s">
        <v>13</v>
      </c>
      <c r="C3308" s="13" t="str">
        <f t="array" ref="C3308">XLOOKUP(D3308,Province!$B$2:$B$108,Province!$A$2:$A$108)</f>
        <v>Belluno</v>
      </c>
      <c r="D3308" s="13" t="s">
        <v>3331</v>
      </c>
      <c r="E3308" s="13">
        <v>2557.0</v>
      </c>
      <c r="F3308" s="13">
        <f>(Comuni!$E3308/$E$7910)*100</f>
        <v>0.004303050973</v>
      </c>
      <c r="G3308" s="13">
        <f t="array" ref="G3308">Comuni!$E3308/XLOOKUP(B3308,Ripartizione_Geografica!$C$2:$C$21,Ripartizione_Geografica!$D$2:$D$21)*100</f>
        <v>0.05265754842</v>
      </c>
      <c r="H3308" s="13" t="str">
        <f t="shared" si="1"/>
        <v/>
      </c>
      <c r="I3308" s="13" t="str">
        <f t="array" ref="I3308">XLOOKUP(B3308,Ripartizione_Geografica!$C$2:$C$21,Ripartizione_Geografica!$B$2:$B$21)</f>
        <v>Nord-est</v>
      </c>
    </row>
    <row r="3309" ht="14.25" customHeight="1">
      <c r="A3309" s="13" t="s">
        <v>3376</v>
      </c>
      <c r="B3309" s="13" t="s">
        <v>13</v>
      </c>
      <c r="C3309" s="13" t="str">
        <f t="array" ref="C3309">XLOOKUP(D3309,Province!$B$2:$B$108,Province!$A$2:$A$108)</f>
        <v>Belluno</v>
      </c>
      <c r="D3309" s="13" t="s">
        <v>3331</v>
      </c>
      <c r="E3309" s="13">
        <v>3213.0</v>
      </c>
      <c r="F3309" s="13">
        <f>(Comuni!$E3309/$E$7910)*100</f>
        <v>0.005407001476</v>
      </c>
      <c r="G3309" s="13">
        <f t="array" ref="G3309">Comuni!$E3309/XLOOKUP(B3309,Ripartizione_Geografica!$C$2:$C$21,Ripartizione_Geografica!$D$2:$D$21)*100</f>
        <v>0.06616687645</v>
      </c>
      <c r="H3309" s="13" t="str">
        <f t="shared" si="1"/>
        <v/>
      </c>
      <c r="I3309" s="13" t="str">
        <f t="array" ref="I3309">XLOOKUP(B3309,Ripartizione_Geografica!$C$2:$C$21,Ripartizione_Geografica!$B$2:$B$21)</f>
        <v>Nord-est</v>
      </c>
    </row>
    <row r="3310" ht="14.25" customHeight="1">
      <c r="A3310" s="13" t="s">
        <v>3377</v>
      </c>
      <c r="B3310" s="13" t="s">
        <v>13</v>
      </c>
      <c r="C3310" s="13" t="str">
        <f t="array" ref="C3310">XLOOKUP(D3310,Province!$B$2:$B$108,Province!$A$2:$A$108)</f>
        <v>Belluno</v>
      </c>
      <c r="D3310" s="13" t="s">
        <v>3331</v>
      </c>
      <c r="E3310" s="13">
        <v>418.0</v>
      </c>
      <c r="F3310" s="13">
        <f>(Comuni!$E3310/$E$7910)*100</f>
        <v>0.0007034318758</v>
      </c>
      <c r="G3310" s="13">
        <f t="array" ref="G3310">Comuni!$E3310/XLOOKUP(B3310,Ripartizione_Geografica!$C$2:$C$21,Ripartizione_Geografica!$D$2:$D$21)*100</f>
        <v>0.008608077919</v>
      </c>
      <c r="H3310" s="13" t="str">
        <f t="shared" si="1"/>
        <v/>
      </c>
      <c r="I3310" s="13" t="str">
        <f t="array" ref="I3310">XLOOKUP(B3310,Ripartizione_Geografica!$C$2:$C$21,Ripartizione_Geografica!$B$2:$B$21)</f>
        <v>Nord-est</v>
      </c>
    </row>
    <row r="3311" ht="14.25" customHeight="1">
      <c r="A3311" s="13" t="s">
        <v>3378</v>
      </c>
      <c r="B3311" s="13" t="s">
        <v>13</v>
      </c>
      <c r="C3311" s="13" t="str">
        <f t="array" ref="C3311">XLOOKUP(D3311,Province!$B$2:$B$108,Province!$A$2:$A$108)</f>
        <v>Belluno</v>
      </c>
      <c r="D3311" s="13" t="s">
        <v>3331</v>
      </c>
      <c r="E3311" s="13">
        <v>1514.0</v>
      </c>
      <c r="F3311" s="13">
        <f>(Comuni!$E3311/$E$7910)*100</f>
        <v>0.002547836986</v>
      </c>
      <c r="G3311" s="13">
        <f t="array" ref="G3311">Comuni!$E3311/XLOOKUP(B3311,Ripartizione_Geografica!$C$2:$C$21,Ripartizione_Geografica!$D$2:$D$21)*100</f>
        <v>0.0311785406</v>
      </c>
      <c r="H3311" s="13" t="str">
        <f t="shared" si="1"/>
        <v/>
      </c>
      <c r="I3311" s="13" t="str">
        <f t="array" ref="I3311">XLOOKUP(B3311,Ripartizione_Geografica!$C$2:$C$21,Ripartizione_Geografica!$B$2:$B$21)</f>
        <v>Nord-est</v>
      </c>
    </row>
    <row r="3312" ht="14.25" customHeight="1">
      <c r="A3312" s="13" t="s">
        <v>3379</v>
      </c>
      <c r="B3312" s="13" t="s">
        <v>13</v>
      </c>
      <c r="C3312" s="13" t="str">
        <f t="array" ref="C3312">XLOOKUP(D3312,Province!$B$2:$B$108,Province!$A$2:$A$108)</f>
        <v>Belluno</v>
      </c>
      <c r="D3312" s="13" t="s">
        <v>3331</v>
      </c>
      <c r="E3312" s="13">
        <v>1788.0</v>
      </c>
      <c r="F3312" s="13">
        <f>(Comuni!$E3312/$E$7910)*100</f>
        <v>0.003008938263</v>
      </c>
      <c r="G3312" s="13">
        <f t="array" ref="G3312">Comuni!$E3312/XLOOKUP(B3312,Ripartizione_Geografica!$C$2:$C$21,Ripartizione_Geografica!$D$2:$D$21)*100</f>
        <v>0.03682115627</v>
      </c>
      <c r="H3312" s="13" t="str">
        <f t="shared" si="1"/>
        <v/>
      </c>
      <c r="I3312" s="13" t="str">
        <f t="array" ref="I3312">XLOOKUP(B3312,Ripartizione_Geografica!$C$2:$C$21,Ripartizione_Geografica!$B$2:$B$21)</f>
        <v>Nord-est</v>
      </c>
    </row>
    <row r="3313" ht="14.25" customHeight="1">
      <c r="A3313" s="13" t="s">
        <v>3380</v>
      </c>
      <c r="B3313" s="13" t="s">
        <v>13</v>
      </c>
      <c r="C3313" s="13" t="str">
        <f t="array" ref="C3313">XLOOKUP(D3313,Province!$B$2:$B$108,Province!$A$2:$A$108)</f>
        <v>Belluno</v>
      </c>
      <c r="D3313" s="13" t="s">
        <v>3331</v>
      </c>
      <c r="E3313" s="13">
        <v>1425.0</v>
      </c>
      <c r="F3313" s="13">
        <f>(Comuni!$E3313/$E$7910)*100</f>
        <v>0.002398063213</v>
      </c>
      <c r="G3313" s="13">
        <f t="array" ref="G3313">Comuni!$E3313/XLOOKUP(B3313,Ripartizione_Geografica!$C$2:$C$21,Ripartizione_Geografica!$D$2:$D$21)*100</f>
        <v>0.02934572018</v>
      </c>
      <c r="H3313" s="13" t="str">
        <f t="shared" si="1"/>
        <v/>
      </c>
      <c r="I3313" s="13" t="str">
        <f t="array" ref="I3313">XLOOKUP(B3313,Ripartizione_Geografica!$C$2:$C$21,Ripartizione_Geografica!$B$2:$B$21)</f>
        <v>Nord-est</v>
      </c>
    </row>
    <row r="3314" ht="14.25" customHeight="1">
      <c r="A3314" s="13" t="s">
        <v>3381</v>
      </c>
      <c r="B3314" s="13" t="s">
        <v>13</v>
      </c>
      <c r="C3314" s="13" t="str">
        <f t="array" ref="C3314">XLOOKUP(D3314,Province!$B$2:$B$108,Province!$A$2:$A$108)</f>
        <v>Belluno</v>
      </c>
      <c r="D3314" s="13" t="s">
        <v>3331</v>
      </c>
      <c r="E3314" s="13">
        <v>514.0</v>
      </c>
      <c r="F3314" s="13">
        <f>(Comuni!$E3314/$E$7910)*100</f>
        <v>0.0008649856081</v>
      </c>
      <c r="G3314" s="13">
        <f t="array" ref="G3314">Comuni!$E3314/XLOOKUP(B3314,Ripartizione_Geografica!$C$2:$C$21,Ripartizione_Geografica!$D$2:$D$21)*100</f>
        <v>0.01058505275</v>
      </c>
      <c r="H3314" s="13" t="str">
        <f t="shared" si="1"/>
        <v/>
      </c>
      <c r="I3314" s="13" t="str">
        <f t="array" ref="I3314">XLOOKUP(B3314,Ripartizione_Geografica!$C$2:$C$21,Ripartizione_Geografica!$B$2:$B$21)</f>
        <v>Nord-est</v>
      </c>
    </row>
    <row r="3315" ht="14.25" customHeight="1">
      <c r="A3315" s="13" t="s">
        <v>3382</v>
      </c>
      <c r="B3315" s="13" t="s">
        <v>13</v>
      </c>
      <c r="C3315" s="13" t="str">
        <f t="array" ref="C3315">XLOOKUP(D3315,Province!$B$2:$B$108,Province!$A$2:$A$108)</f>
        <v>Belluno</v>
      </c>
      <c r="D3315" s="13" t="s">
        <v>3331</v>
      </c>
      <c r="E3315" s="13">
        <v>2052.0</v>
      </c>
      <c r="F3315" s="13">
        <f>(Comuni!$E3315/$E$7910)*100</f>
        <v>0.003453211027</v>
      </c>
      <c r="G3315" s="13">
        <f t="array" ref="G3315">Comuni!$E3315/XLOOKUP(B3315,Ripartizione_Geografica!$C$2:$C$21,Ripartizione_Geografica!$D$2:$D$21)*100</f>
        <v>0.04225783706</v>
      </c>
      <c r="H3315" s="13" t="str">
        <f t="shared" si="1"/>
        <v/>
      </c>
      <c r="I3315" s="13" t="str">
        <f t="array" ref="I3315">XLOOKUP(B3315,Ripartizione_Geografica!$C$2:$C$21,Ripartizione_Geografica!$B$2:$B$21)</f>
        <v>Nord-est</v>
      </c>
    </row>
    <row r="3316" ht="14.25" customHeight="1">
      <c r="A3316" s="13" t="s">
        <v>3383</v>
      </c>
      <c r="B3316" s="13" t="s">
        <v>13</v>
      </c>
      <c r="C3316" s="13" t="str">
        <f t="array" ref="C3316">XLOOKUP(D3316,Province!$B$2:$B$108,Province!$A$2:$A$108)</f>
        <v>Belluno</v>
      </c>
      <c r="D3316" s="13" t="s">
        <v>3331</v>
      </c>
      <c r="E3316" s="13">
        <v>1499.0</v>
      </c>
      <c r="F3316" s="13">
        <f>(Comuni!$E3316/$E$7910)*100</f>
        <v>0.002522594215</v>
      </c>
      <c r="G3316" s="13">
        <f t="array" ref="G3316">Comuni!$E3316/XLOOKUP(B3316,Ripartizione_Geografica!$C$2:$C$21,Ripartizione_Geografica!$D$2:$D$21)*100</f>
        <v>0.03086963828</v>
      </c>
      <c r="H3316" s="13" t="str">
        <f t="shared" si="1"/>
        <v/>
      </c>
      <c r="I3316" s="13" t="str">
        <f t="array" ref="I3316">XLOOKUP(B3316,Ripartizione_Geografica!$C$2:$C$21,Ripartizione_Geografica!$B$2:$B$21)</f>
        <v>Nord-est</v>
      </c>
    </row>
    <row r="3317" ht="14.25" customHeight="1">
      <c r="A3317" s="13" t="s">
        <v>3384</v>
      </c>
      <c r="B3317" s="13" t="s">
        <v>13</v>
      </c>
      <c r="C3317" s="13" t="str">
        <f t="array" ref="C3317">XLOOKUP(D3317,Province!$B$2:$B$108,Province!$A$2:$A$108)</f>
        <v>Belluno</v>
      </c>
      <c r="D3317" s="13" t="s">
        <v>3331</v>
      </c>
      <c r="E3317" s="13">
        <v>891.0</v>
      </c>
      <c r="F3317" s="13">
        <f>(Comuni!$E3317/$E$7910)*100</f>
        <v>0.001499420577</v>
      </c>
      <c r="G3317" s="13">
        <f t="array" ref="G3317">Comuni!$E3317/XLOOKUP(B3317,Ripartizione_Geografica!$C$2:$C$21,Ripartizione_Geografica!$D$2:$D$21)*100</f>
        <v>0.01834879767</v>
      </c>
      <c r="H3317" s="13" t="str">
        <f t="shared" si="1"/>
        <v/>
      </c>
      <c r="I3317" s="13" t="str">
        <f t="array" ref="I3317">XLOOKUP(B3317,Ripartizione_Geografica!$C$2:$C$21,Ripartizione_Geografica!$B$2:$B$21)</f>
        <v>Nord-est</v>
      </c>
    </row>
    <row r="3318" ht="14.25" customHeight="1">
      <c r="A3318" s="13" t="s">
        <v>3385</v>
      </c>
      <c r="B3318" s="13" t="s">
        <v>13</v>
      </c>
      <c r="C3318" s="13" t="str">
        <f t="array" ref="C3318">XLOOKUP(D3318,Province!$B$2:$B$108,Province!$A$2:$A$108)</f>
        <v>Belluno</v>
      </c>
      <c r="D3318" s="13" t="s">
        <v>3331</v>
      </c>
      <c r="E3318" s="13">
        <v>914.0</v>
      </c>
      <c r="F3318" s="13">
        <f>(Comuni!$E3318/$E$7910)*100</f>
        <v>0.001538126159</v>
      </c>
      <c r="G3318" s="13">
        <f t="array" ref="G3318">Comuni!$E3318/XLOOKUP(B3318,Ripartizione_Geografica!$C$2:$C$21,Ripartizione_Geografica!$D$2:$D$21)*100</f>
        <v>0.01882244789</v>
      </c>
      <c r="H3318" s="13" t="str">
        <f t="shared" si="1"/>
        <v/>
      </c>
      <c r="I3318" s="13" t="str">
        <f t="array" ref="I3318">XLOOKUP(B3318,Ripartizione_Geografica!$C$2:$C$21,Ripartizione_Geografica!$B$2:$B$21)</f>
        <v>Nord-est</v>
      </c>
    </row>
    <row r="3319" ht="14.25" customHeight="1">
      <c r="A3319" s="13" t="s">
        <v>3386</v>
      </c>
      <c r="B3319" s="13" t="s">
        <v>13</v>
      </c>
      <c r="C3319" s="13" t="str">
        <f t="array" ref="C3319">XLOOKUP(D3319,Province!$B$2:$B$108,Province!$A$2:$A$108)</f>
        <v>Belluno</v>
      </c>
      <c r="D3319" s="13" t="s">
        <v>3331</v>
      </c>
      <c r="E3319" s="13">
        <v>265.0</v>
      </c>
      <c r="F3319" s="13">
        <f>(Comuni!$E3319/$E$7910)*100</f>
        <v>0.0004459556151</v>
      </c>
      <c r="G3319" s="13">
        <f t="array" ref="G3319">Comuni!$E3319/XLOOKUP(B3319,Ripartizione_Geografica!$C$2:$C$21,Ripartizione_Geografica!$D$2:$D$21)*100</f>
        <v>0.005457274279</v>
      </c>
      <c r="H3319" s="13" t="str">
        <f t="shared" si="1"/>
        <v/>
      </c>
      <c r="I3319" s="13" t="str">
        <f t="array" ref="I3319">XLOOKUP(B3319,Ripartizione_Geografica!$C$2:$C$21,Ripartizione_Geografica!$B$2:$B$21)</f>
        <v>Nord-est</v>
      </c>
    </row>
    <row r="3320" ht="14.25" customHeight="1">
      <c r="A3320" s="13" t="s">
        <v>3387</v>
      </c>
      <c r="B3320" s="13" t="s">
        <v>13</v>
      </c>
      <c r="C3320" s="13" t="str">
        <f t="array" ref="C3320">XLOOKUP(D3320,Province!$B$2:$B$108,Province!$A$2:$A$108)</f>
        <v>Belluno</v>
      </c>
      <c r="D3320" s="13" t="s">
        <v>3331</v>
      </c>
      <c r="E3320" s="13">
        <v>3338.0</v>
      </c>
      <c r="F3320" s="13">
        <f>(Comuni!$E3320/$E$7910)*100</f>
        <v>0.005617357898</v>
      </c>
      <c r="G3320" s="13">
        <f t="array" ref="G3320">Comuni!$E3320/XLOOKUP(B3320,Ripartizione_Geografica!$C$2:$C$21,Ripartizione_Geografica!$D$2:$D$21)*100</f>
        <v>0.06874106243</v>
      </c>
      <c r="H3320" s="13" t="str">
        <f t="shared" si="1"/>
        <v/>
      </c>
      <c r="I3320" s="13" t="str">
        <f t="array" ref="I3320">XLOOKUP(B3320,Ripartizione_Geografica!$C$2:$C$21,Ripartizione_Geografica!$B$2:$B$21)</f>
        <v>Nord-est</v>
      </c>
    </row>
    <row r="3321" ht="14.25" customHeight="1">
      <c r="A3321" s="13" t="s">
        <v>3388</v>
      </c>
      <c r="B3321" s="13" t="s">
        <v>13</v>
      </c>
      <c r="C3321" s="13" t="str">
        <f t="array" ref="C3321">XLOOKUP(D3321,Province!$B$2:$B$108,Province!$A$2:$A$108)</f>
        <v>Belluno</v>
      </c>
      <c r="D3321" s="13" t="s">
        <v>3331</v>
      </c>
      <c r="E3321" s="13">
        <v>5555.0</v>
      </c>
      <c r="F3321" s="13">
        <f>(Comuni!$E3321/$E$7910)*100</f>
        <v>0.009348239403</v>
      </c>
      <c r="G3321" s="13">
        <f t="array" ref="G3321">Comuni!$E3321/XLOOKUP(B3321,Ripartizione_Geografica!$C$2:$C$21,Ripartizione_Geografica!$D$2:$D$21)*100</f>
        <v>0.114396825</v>
      </c>
      <c r="H3321" s="13" t="str">
        <f t="shared" si="1"/>
        <v/>
      </c>
      <c r="I3321" s="13" t="str">
        <f t="array" ref="I3321">XLOOKUP(B3321,Ripartizione_Geografica!$C$2:$C$21,Ripartizione_Geografica!$B$2:$B$21)</f>
        <v>Nord-est</v>
      </c>
    </row>
    <row r="3322" ht="14.25" customHeight="1">
      <c r="A3322" s="13" t="s">
        <v>3389</v>
      </c>
      <c r="B3322" s="13" t="s">
        <v>13</v>
      </c>
      <c r="C3322" s="13" t="str">
        <f t="array" ref="C3322">XLOOKUP(D3322,Province!$B$2:$B$108,Province!$A$2:$A$108)</f>
        <v>Belluno</v>
      </c>
      <c r="D3322" s="13" t="s">
        <v>3331</v>
      </c>
      <c r="E3322" s="13">
        <v>7175.0</v>
      </c>
      <c r="F3322" s="13">
        <f>(Comuni!$E3322/$E$7910)*100</f>
        <v>0.01207445863</v>
      </c>
      <c r="G3322" s="13">
        <f t="array" ref="G3322">Comuni!$E3322/XLOOKUP(B3322,Ripartizione_Geografica!$C$2:$C$21,Ripartizione_Geografica!$D$2:$D$21)*100</f>
        <v>0.1477582753</v>
      </c>
      <c r="H3322" s="13" t="str">
        <f t="shared" si="1"/>
        <v/>
      </c>
      <c r="I3322" s="13" t="str">
        <f t="array" ref="I3322">XLOOKUP(B3322,Ripartizione_Geografica!$C$2:$C$21,Ripartizione_Geografica!$B$2:$B$21)</f>
        <v>Nord-est</v>
      </c>
    </row>
    <row r="3323" ht="14.25" customHeight="1">
      <c r="A3323" s="13" t="s">
        <v>3390</v>
      </c>
      <c r="B3323" s="13" t="s">
        <v>13</v>
      </c>
      <c r="C3323" s="13" t="str">
        <f t="array" ref="C3323">XLOOKUP(D3323,Province!$B$2:$B$108,Province!$A$2:$A$108)</f>
        <v>Belluno</v>
      </c>
      <c r="D3323" s="13" t="s">
        <v>3331</v>
      </c>
      <c r="E3323" s="13">
        <v>3464.0</v>
      </c>
      <c r="F3323" s="13">
        <f>(Comuni!$E3323/$E$7910)*100</f>
        <v>0.005829397172</v>
      </c>
      <c r="G3323" s="13">
        <f t="array" ref="G3323">Comuni!$E3323/XLOOKUP(B3323,Ripartizione_Geografica!$C$2:$C$21,Ripartizione_Geografica!$D$2:$D$21)*100</f>
        <v>0.07133584189</v>
      </c>
      <c r="H3323" s="13" t="str">
        <f t="shared" si="1"/>
        <v/>
      </c>
      <c r="I3323" s="13" t="str">
        <f t="array" ref="I3323">XLOOKUP(B3323,Ripartizione_Geografica!$C$2:$C$21,Ripartizione_Geografica!$B$2:$B$21)</f>
        <v>Nord-est</v>
      </c>
    </row>
    <row r="3324" ht="14.25" customHeight="1">
      <c r="A3324" s="13" t="s">
        <v>3391</v>
      </c>
      <c r="B3324" s="13" t="s">
        <v>13</v>
      </c>
      <c r="C3324" s="13" t="str">
        <f t="array" ref="C3324">XLOOKUP(D3324,Province!$B$2:$B$108,Province!$A$2:$A$108)</f>
        <v>Belluno</v>
      </c>
      <c r="D3324" s="13" t="s">
        <v>3331</v>
      </c>
      <c r="E3324" s="13">
        <v>13993.0</v>
      </c>
      <c r="F3324" s="13">
        <f>(Comuni!$E3324/$E$7910)*100</f>
        <v>0.02354813933</v>
      </c>
      <c r="G3324" s="13">
        <f t="array" ref="G3324">Comuni!$E3324/XLOOKUP(B3324,Ripartizione_Geografica!$C$2:$C$21,Ripartizione_Geografica!$D$2:$D$21)*100</f>
        <v>0.2881646754</v>
      </c>
      <c r="H3324" s="13" t="str">
        <f t="shared" si="1"/>
        <v/>
      </c>
      <c r="I3324" s="13" t="str">
        <f t="array" ref="I3324">XLOOKUP(B3324,Ripartizione_Geografica!$C$2:$C$21,Ripartizione_Geografica!$B$2:$B$21)</f>
        <v>Nord-est</v>
      </c>
    </row>
    <row r="3325" ht="14.25" customHeight="1">
      <c r="A3325" s="13" t="s">
        <v>3392</v>
      </c>
      <c r="B3325" s="13" t="s">
        <v>13</v>
      </c>
      <c r="C3325" s="13" t="str">
        <f t="array" ref="C3325">XLOOKUP(D3325,Province!$B$2:$B$108,Province!$A$2:$A$108)</f>
        <v>Treviso</v>
      </c>
      <c r="D3325" s="13" t="s">
        <v>3393</v>
      </c>
      <c r="E3325" s="13">
        <v>6720.0</v>
      </c>
      <c r="F3325" s="13">
        <f>(Comuni!$E3325/$E$7910)*100</f>
        <v>0.01130876126</v>
      </c>
      <c r="G3325" s="13">
        <f t="array" ref="G3325">Comuni!$E3325/XLOOKUP(B3325,Ripartizione_Geografica!$C$2:$C$21,Ripartizione_Geografica!$D$2:$D$21)*100</f>
        <v>0.1383882383</v>
      </c>
      <c r="H3325" s="13" t="str">
        <f t="shared" si="1"/>
        <v/>
      </c>
      <c r="I3325" s="13" t="str">
        <f t="array" ref="I3325">XLOOKUP(B3325,Ripartizione_Geografica!$C$2:$C$21,Ripartizione_Geografica!$B$2:$B$21)</f>
        <v>Nord-est</v>
      </c>
    </row>
    <row r="3326" ht="14.25" customHeight="1">
      <c r="A3326" s="13" t="s">
        <v>3394</v>
      </c>
      <c r="B3326" s="13" t="s">
        <v>13</v>
      </c>
      <c r="C3326" s="13" t="str">
        <f t="array" ref="C3326">XLOOKUP(D3326,Province!$B$2:$B$108,Province!$A$2:$A$108)</f>
        <v>Treviso</v>
      </c>
      <c r="D3326" s="13" t="s">
        <v>3393</v>
      </c>
      <c r="E3326" s="13">
        <v>4366.0</v>
      </c>
      <c r="F3326" s="13">
        <f>(Comuni!$E3326/$E$7910)*100</f>
        <v>0.007347329115</v>
      </c>
      <c r="G3326" s="13">
        <f t="array" ref="G3326">Comuni!$E3326/XLOOKUP(B3326,Ripartizione_Geografica!$C$2:$C$21,Ripartizione_Geografica!$D$2:$D$21)*100</f>
        <v>0.08991116793</v>
      </c>
      <c r="H3326" s="13" t="str">
        <f t="shared" si="1"/>
        <v/>
      </c>
      <c r="I3326" s="13" t="str">
        <f t="array" ref="I3326">XLOOKUP(B3326,Ripartizione_Geografica!$C$2:$C$21,Ripartizione_Geografica!$B$2:$B$21)</f>
        <v>Nord-est</v>
      </c>
    </row>
    <row r="3327" ht="14.25" customHeight="1">
      <c r="A3327" s="13" t="s">
        <v>3395</v>
      </c>
      <c r="B3327" s="13" t="s">
        <v>13</v>
      </c>
      <c r="C3327" s="13" t="str">
        <f t="array" ref="C3327">XLOOKUP(D3327,Province!$B$2:$B$108,Province!$A$2:$A$108)</f>
        <v>Treviso</v>
      </c>
      <c r="D3327" s="13" t="s">
        <v>3393</v>
      </c>
      <c r="E3327" s="13">
        <v>8952.0</v>
      </c>
      <c r="F3327" s="13">
        <f>(Comuni!$E3327/$E$7910)*100</f>
        <v>0.01506488553</v>
      </c>
      <c r="G3327" s="13">
        <f t="array" ref="G3327">Comuni!$E3327/XLOOKUP(B3327,Ripartizione_Geografica!$C$2:$C$21,Ripartizione_Geografica!$D$2:$D$21)*100</f>
        <v>0.1843529032</v>
      </c>
      <c r="H3327" s="13" t="str">
        <f t="shared" si="1"/>
        <v/>
      </c>
      <c r="I3327" s="13" t="str">
        <f t="array" ref="I3327">XLOOKUP(B3327,Ripartizione_Geografica!$C$2:$C$21,Ripartizione_Geografica!$B$2:$B$21)</f>
        <v>Nord-est</v>
      </c>
    </row>
    <row r="3328" ht="14.25" customHeight="1">
      <c r="A3328" s="13" t="s">
        <v>3396</v>
      </c>
      <c r="B3328" s="13" t="s">
        <v>13</v>
      </c>
      <c r="C3328" s="13" t="str">
        <f t="array" ref="C3328">XLOOKUP(D3328,Province!$B$2:$B$108,Province!$A$2:$A$108)</f>
        <v>Treviso</v>
      </c>
      <c r="D3328" s="13" t="s">
        <v>3393</v>
      </c>
      <c r="E3328" s="13">
        <v>5913.0</v>
      </c>
      <c r="F3328" s="13">
        <f>(Comuni!$E3328/$E$7910)*100</f>
        <v>0.009950700196</v>
      </c>
      <c r="G3328" s="13">
        <f t="array" ref="G3328">Comuni!$E3328/XLOOKUP(B3328,Ripartizione_Geografica!$C$2:$C$21,Ripartizione_Geografica!$D$2:$D$21)*100</f>
        <v>0.1217692936</v>
      </c>
      <c r="H3328" s="13" t="str">
        <f t="shared" si="1"/>
        <v/>
      </c>
      <c r="I3328" s="13" t="str">
        <f t="array" ref="I3328">XLOOKUP(B3328,Ripartizione_Geografica!$C$2:$C$21,Ripartizione_Geografica!$B$2:$B$21)</f>
        <v>Nord-est</v>
      </c>
    </row>
    <row r="3329" ht="14.25" customHeight="1">
      <c r="A3329" s="13" t="s">
        <v>3397</v>
      </c>
      <c r="B3329" s="13" t="s">
        <v>13</v>
      </c>
      <c r="C3329" s="13" t="str">
        <f t="array" ref="C3329">XLOOKUP(D3329,Province!$B$2:$B$108,Province!$A$2:$A$108)</f>
        <v>Treviso</v>
      </c>
      <c r="D3329" s="13" t="s">
        <v>3393</v>
      </c>
      <c r="E3329" s="13">
        <v>7750.0</v>
      </c>
      <c r="F3329" s="13">
        <f>(Comuni!$E3329/$E$7910)*100</f>
        <v>0.01304209818</v>
      </c>
      <c r="G3329" s="13">
        <f t="array" ref="G3329">Comuni!$E3329/XLOOKUP(B3329,Ripartizione_Geografica!$C$2:$C$21,Ripartizione_Geografica!$D$2:$D$21)*100</f>
        <v>0.1595995308</v>
      </c>
      <c r="H3329" s="13" t="str">
        <f t="shared" si="1"/>
        <v/>
      </c>
      <c r="I3329" s="13" t="str">
        <f t="array" ref="I3329">XLOOKUP(B3329,Ripartizione_Geografica!$C$2:$C$21,Ripartizione_Geografica!$B$2:$B$21)</f>
        <v>Nord-est</v>
      </c>
    </row>
    <row r="3330" ht="14.25" customHeight="1">
      <c r="A3330" s="13" t="s">
        <v>3398</v>
      </c>
      <c r="B3330" s="13" t="s">
        <v>13</v>
      </c>
      <c r="C3330" s="13" t="str">
        <f t="array" ref="C3330">XLOOKUP(D3330,Province!$B$2:$B$108,Province!$A$2:$A$108)</f>
        <v>Treviso</v>
      </c>
      <c r="D3330" s="13" t="s">
        <v>3393</v>
      </c>
      <c r="E3330" s="13">
        <v>7941.0</v>
      </c>
      <c r="F3330" s="13">
        <f>(Comuni!$E3330/$E$7910)*100</f>
        <v>0.01336352279</v>
      </c>
      <c r="G3330" s="13">
        <f t="array" ref="G3330">Comuni!$E3330/XLOOKUP(B3330,Ripartizione_Geografica!$C$2:$C$21,Ripartizione_Geografica!$D$2:$D$21)*100</f>
        <v>0.163532887</v>
      </c>
      <c r="H3330" s="13" t="str">
        <f t="shared" si="1"/>
        <v/>
      </c>
      <c r="I3330" s="13" t="str">
        <f t="array" ref="I3330">XLOOKUP(B3330,Ripartizione_Geografica!$C$2:$C$21,Ripartizione_Geografica!$B$2:$B$21)</f>
        <v>Nord-est</v>
      </c>
    </row>
    <row r="3331" ht="14.25" customHeight="1">
      <c r="A3331" s="13" t="s">
        <v>3399</v>
      </c>
      <c r="B3331" s="13" t="s">
        <v>13</v>
      </c>
      <c r="C3331" s="13" t="str">
        <f t="array" ref="C3331">XLOOKUP(D3331,Province!$B$2:$B$108,Province!$A$2:$A$108)</f>
        <v>Treviso</v>
      </c>
      <c r="D3331" s="13" t="s">
        <v>3393</v>
      </c>
      <c r="E3331" s="13">
        <v>4677.0</v>
      </c>
      <c r="F3331" s="13">
        <f>(Comuni!$E3331/$E$7910)*100</f>
        <v>0.007870695893</v>
      </c>
      <c r="G3331" s="13">
        <f t="array" ref="G3331">Comuni!$E3331/XLOOKUP(B3331,Ripartizione_Geografica!$C$2:$C$21,Ripartizione_Geografica!$D$2:$D$21)*100</f>
        <v>0.09631574265</v>
      </c>
      <c r="H3331" s="13" t="str">
        <f t="shared" si="1"/>
        <v/>
      </c>
      <c r="I3331" s="13" t="str">
        <f t="array" ref="I3331">XLOOKUP(B3331,Ripartizione_Geografica!$C$2:$C$21,Ripartizione_Geografica!$B$2:$B$21)</f>
        <v>Nord-est</v>
      </c>
    </row>
    <row r="3332" ht="14.25" customHeight="1">
      <c r="A3332" s="13" t="s">
        <v>3400</v>
      </c>
      <c r="B3332" s="13" t="s">
        <v>13</v>
      </c>
      <c r="C3332" s="13" t="str">
        <f t="array" ref="C3332">XLOOKUP(D3332,Province!$B$2:$B$108,Province!$A$2:$A$108)</f>
        <v>Treviso</v>
      </c>
      <c r="D3332" s="13" t="s">
        <v>3393</v>
      </c>
      <c r="E3332" s="13">
        <v>11135.0</v>
      </c>
      <c r="F3332" s="13">
        <f>(Comuni!$E3332/$E$7910)*100</f>
        <v>0.01873855009</v>
      </c>
      <c r="G3332" s="13">
        <f t="array" ref="G3332">Comuni!$E3332/XLOOKUP(B3332,Ripartizione_Geografica!$C$2:$C$21,Ripartizione_Geografica!$D$2:$D$21)*100</f>
        <v>0.2293084872</v>
      </c>
      <c r="H3332" s="13" t="str">
        <f t="shared" si="1"/>
        <v/>
      </c>
      <c r="I3332" s="13" t="str">
        <f t="array" ref="I3332">XLOOKUP(B3332,Ripartizione_Geografica!$C$2:$C$21,Ripartizione_Geografica!$B$2:$B$21)</f>
        <v>Nord-est</v>
      </c>
    </row>
    <row r="3333" ht="14.25" customHeight="1">
      <c r="A3333" s="13" t="s">
        <v>3401</v>
      </c>
      <c r="B3333" s="13" t="s">
        <v>13</v>
      </c>
      <c r="C3333" s="13" t="str">
        <f t="array" ref="C3333">XLOOKUP(D3333,Province!$B$2:$B$108,Province!$A$2:$A$108)</f>
        <v>Treviso</v>
      </c>
      <c r="D3333" s="13" t="s">
        <v>3393</v>
      </c>
      <c r="E3333" s="13">
        <v>12722.0</v>
      </c>
      <c r="F3333" s="13">
        <f>(Comuni!$E3333/$E$7910)*100</f>
        <v>0.02140923523</v>
      </c>
      <c r="G3333" s="13">
        <f t="array" ref="G3333">Comuni!$E3333/XLOOKUP(B3333,Ripartizione_Geografica!$C$2:$C$21,Ripartizione_Geografica!$D$2:$D$21)*100</f>
        <v>0.2619903524</v>
      </c>
      <c r="H3333" s="13" t="str">
        <f t="shared" si="1"/>
        <v/>
      </c>
      <c r="I3333" s="13" t="str">
        <f t="array" ref="I3333">XLOOKUP(B3333,Ripartizione_Geografica!$C$2:$C$21,Ripartizione_Geografica!$B$2:$B$21)</f>
        <v>Nord-est</v>
      </c>
    </row>
    <row r="3334" ht="14.25" customHeight="1">
      <c r="A3334" s="13" t="s">
        <v>3402</v>
      </c>
      <c r="B3334" s="13" t="s">
        <v>13</v>
      </c>
      <c r="C3334" s="13" t="str">
        <f t="array" ref="C3334">XLOOKUP(D3334,Province!$B$2:$B$108,Province!$A$2:$A$108)</f>
        <v>Treviso</v>
      </c>
      <c r="D3334" s="13" t="s">
        <v>3393</v>
      </c>
      <c r="E3334" s="13">
        <v>11018.0</v>
      </c>
      <c r="F3334" s="13">
        <f>(Comuni!$E3334/$E$7910)*100</f>
        <v>0.01854165648</v>
      </c>
      <c r="G3334" s="13">
        <f t="array" ref="G3334">Comuni!$E3334/XLOOKUP(B3334,Ripartizione_Geografica!$C$2:$C$21,Ripartizione_Geografica!$D$2:$D$21)*100</f>
        <v>0.2268990491</v>
      </c>
      <c r="H3334" s="13" t="str">
        <f t="shared" si="1"/>
        <v/>
      </c>
      <c r="I3334" s="13" t="str">
        <f t="array" ref="I3334">XLOOKUP(B3334,Ripartizione_Geografica!$C$2:$C$21,Ripartizione_Geografica!$B$2:$B$21)</f>
        <v>Nord-est</v>
      </c>
    </row>
    <row r="3335" ht="14.25" customHeight="1">
      <c r="A3335" s="13" t="s">
        <v>3403</v>
      </c>
      <c r="B3335" s="13" t="s">
        <v>13</v>
      </c>
      <c r="C3335" s="13" t="str">
        <f t="array" ref="C3335">XLOOKUP(D3335,Province!$B$2:$B$108,Province!$A$2:$A$108)</f>
        <v>Treviso</v>
      </c>
      <c r="D3335" s="13" t="s">
        <v>3393</v>
      </c>
      <c r="E3335" s="13">
        <v>2189.0</v>
      </c>
      <c r="F3335" s="13">
        <f>(Comuni!$E3335/$E$7910)*100</f>
        <v>0.003683761666</v>
      </c>
      <c r="G3335" s="13">
        <f t="array" ref="G3335">Comuni!$E3335/XLOOKUP(B3335,Ripartizione_Geografica!$C$2:$C$21,Ripartizione_Geografica!$D$2:$D$21)*100</f>
        <v>0.04507914489</v>
      </c>
      <c r="H3335" s="13" t="str">
        <f t="shared" si="1"/>
        <v/>
      </c>
      <c r="I3335" s="13" t="str">
        <f t="array" ref="I3335">XLOOKUP(B3335,Ripartizione_Geografica!$C$2:$C$21,Ripartizione_Geografica!$B$2:$B$21)</f>
        <v>Nord-est</v>
      </c>
    </row>
    <row r="3336" ht="14.25" customHeight="1">
      <c r="A3336" s="13" t="s">
        <v>3404</v>
      </c>
      <c r="B3336" s="13" t="s">
        <v>13</v>
      </c>
      <c r="C3336" s="13" t="str">
        <f t="array" ref="C3336">XLOOKUP(D3336,Province!$B$2:$B$108,Province!$A$2:$A$108)</f>
        <v>Treviso</v>
      </c>
      <c r="D3336" s="13" t="s">
        <v>3393</v>
      </c>
      <c r="E3336" s="13">
        <v>32894.0</v>
      </c>
      <c r="F3336" s="13">
        <f>(Comuni!$E3336/$E$7910)*100</f>
        <v>0.05535571321</v>
      </c>
      <c r="G3336" s="13">
        <f t="array" ref="G3336">Comuni!$E3336/XLOOKUP(B3336,Ripartizione_Geografica!$C$2:$C$21,Ripartizione_Geografica!$D$2:$D$21)*100</f>
        <v>0.6774021892</v>
      </c>
      <c r="H3336" s="13" t="str">
        <f t="shared" si="1"/>
        <v/>
      </c>
      <c r="I3336" s="13" t="str">
        <f t="array" ref="I3336">XLOOKUP(B3336,Ripartizione_Geografica!$C$2:$C$21,Ripartizione_Geografica!$B$2:$B$21)</f>
        <v>Nord-est</v>
      </c>
    </row>
    <row r="3337" ht="14.25" customHeight="1">
      <c r="A3337" s="13" t="s">
        <v>3405</v>
      </c>
      <c r="B3337" s="13" t="s">
        <v>13</v>
      </c>
      <c r="C3337" s="13" t="str">
        <f t="array" ref="C3337">XLOOKUP(D3337,Province!$B$2:$B$108,Province!$A$2:$A$108)</f>
        <v>Treviso</v>
      </c>
      <c r="D3337" s="13" t="s">
        <v>3393</v>
      </c>
      <c r="E3337" s="13">
        <v>7013.0</v>
      </c>
      <c r="F3337" s="13">
        <f>(Comuni!$E3337/$E$7910)*100</f>
        <v>0.01180183671</v>
      </c>
      <c r="G3337" s="13">
        <f t="array" ref="G3337">Comuni!$E3337/XLOOKUP(B3337,Ripartizione_Geografica!$C$2:$C$21,Ripartizione_Geografica!$D$2:$D$21)*100</f>
        <v>0.1444221303</v>
      </c>
      <c r="H3337" s="13" t="str">
        <f t="shared" si="1"/>
        <v/>
      </c>
      <c r="I3337" s="13" t="str">
        <f t="array" ref="I3337">XLOOKUP(B3337,Ripartizione_Geografica!$C$2:$C$21,Ripartizione_Geografica!$B$2:$B$21)</f>
        <v>Nord-est</v>
      </c>
    </row>
    <row r="3338" ht="14.25" customHeight="1">
      <c r="A3338" s="13" t="s">
        <v>3406</v>
      </c>
      <c r="B3338" s="13" t="s">
        <v>13</v>
      </c>
      <c r="C3338" s="13" t="str">
        <f t="array" ref="C3338">XLOOKUP(D3338,Province!$B$2:$B$108,Province!$A$2:$A$108)</f>
        <v>Treviso</v>
      </c>
      <c r="D3338" s="13" t="s">
        <v>3393</v>
      </c>
      <c r="E3338" s="13">
        <v>2996.0</v>
      </c>
      <c r="F3338" s="13">
        <f>(Comuni!$E3338/$E$7910)*100</f>
        <v>0.005041822727</v>
      </c>
      <c r="G3338" s="13">
        <f t="array" ref="G3338">Comuni!$E3338/XLOOKUP(B3338,Ripartizione_Geografica!$C$2:$C$21,Ripartizione_Geografica!$D$2:$D$21)*100</f>
        <v>0.06169808958</v>
      </c>
      <c r="H3338" s="13" t="str">
        <f t="shared" si="1"/>
        <v/>
      </c>
      <c r="I3338" s="13" t="str">
        <f t="array" ref="I3338">XLOOKUP(B3338,Ripartizione_Geografica!$C$2:$C$21,Ripartizione_Geografica!$B$2:$B$21)</f>
        <v>Nord-est</v>
      </c>
    </row>
    <row r="3339" ht="14.25" customHeight="1">
      <c r="A3339" s="13" t="s">
        <v>3407</v>
      </c>
      <c r="B3339" s="13" t="s">
        <v>13</v>
      </c>
      <c r="C3339" s="13" t="str">
        <f t="array" ref="C3339">XLOOKUP(D3339,Province!$B$2:$B$108,Province!$A$2:$A$108)</f>
        <v>Treviso</v>
      </c>
      <c r="D3339" s="13" t="s">
        <v>3393</v>
      </c>
      <c r="E3339" s="13">
        <v>3834.0</v>
      </c>
      <c r="F3339" s="13">
        <f>(Comuni!$E3339/$E$7910)*100</f>
        <v>0.006452052182</v>
      </c>
      <c r="G3339" s="13">
        <f t="array" ref="G3339">Comuni!$E3339/XLOOKUP(B3339,Ripartizione_Geografica!$C$2:$C$21,Ripartizione_Geografica!$D$2:$D$21)*100</f>
        <v>0.0789554324</v>
      </c>
      <c r="H3339" s="13" t="str">
        <f t="shared" si="1"/>
        <v/>
      </c>
      <c r="I3339" s="13" t="str">
        <f t="array" ref="I3339">XLOOKUP(B3339,Ripartizione_Geografica!$C$2:$C$21,Ripartizione_Geografica!$B$2:$B$21)</f>
        <v>Nord-est</v>
      </c>
    </row>
    <row r="3340" ht="14.25" customHeight="1">
      <c r="A3340" s="13" t="s">
        <v>3408</v>
      </c>
      <c r="B3340" s="13" t="s">
        <v>13</v>
      </c>
      <c r="C3340" s="13" t="str">
        <f t="array" ref="C3340">XLOOKUP(D3340,Province!$B$2:$B$108,Province!$A$2:$A$108)</f>
        <v>Treviso</v>
      </c>
      <c r="D3340" s="13" t="s">
        <v>3393</v>
      </c>
      <c r="E3340" s="13">
        <v>3695.0</v>
      </c>
      <c r="F3340" s="13">
        <f>(Comuni!$E3340/$E$7910)*100</f>
        <v>0.00621813584</v>
      </c>
      <c r="G3340" s="13">
        <f t="array" ref="G3340">Comuni!$E3340/XLOOKUP(B3340,Ripartizione_Geografica!$C$2:$C$21,Ripartizione_Geografica!$D$2:$D$21)*100</f>
        <v>0.07609293759</v>
      </c>
      <c r="H3340" s="13" t="str">
        <f t="shared" si="1"/>
        <v/>
      </c>
      <c r="I3340" s="13" t="str">
        <f t="array" ref="I3340">XLOOKUP(B3340,Ripartizione_Geografica!$C$2:$C$21,Ripartizione_Geografica!$B$2:$B$21)</f>
        <v>Nord-est</v>
      </c>
    </row>
    <row r="3341" ht="14.25" customHeight="1">
      <c r="A3341" s="13" t="s">
        <v>3409</v>
      </c>
      <c r="B3341" s="13" t="s">
        <v>13</v>
      </c>
      <c r="C3341" s="13" t="str">
        <f t="array" ref="C3341">XLOOKUP(D3341,Province!$B$2:$B$108,Province!$A$2:$A$108)</f>
        <v>Treviso</v>
      </c>
      <c r="D3341" s="13" t="s">
        <v>3393</v>
      </c>
      <c r="E3341" s="13">
        <v>3413.0</v>
      </c>
      <c r="F3341" s="13">
        <f>(Comuni!$E3341/$E$7910)*100</f>
        <v>0.005743571752</v>
      </c>
      <c r="G3341" s="13">
        <f t="array" ref="G3341">Comuni!$E3341/XLOOKUP(B3341,Ripartizione_Geografica!$C$2:$C$21,Ripartizione_Geografica!$D$2:$D$21)*100</f>
        <v>0.07028557401</v>
      </c>
      <c r="H3341" s="13" t="str">
        <f t="shared" si="1"/>
        <v/>
      </c>
      <c r="I3341" s="13" t="str">
        <f t="array" ref="I3341">XLOOKUP(B3341,Ripartizione_Geografica!$C$2:$C$21,Ripartizione_Geografica!$B$2:$B$21)</f>
        <v>Nord-est</v>
      </c>
    </row>
    <row r="3342" ht="14.25" customHeight="1">
      <c r="A3342" s="13" t="s">
        <v>3410</v>
      </c>
      <c r="B3342" s="13" t="s">
        <v>13</v>
      </c>
      <c r="C3342" s="13" t="str">
        <f t="array" ref="C3342">XLOOKUP(D3342,Province!$B$2:$B$108,Province!$A$2:$A$108)</f>
        <v>Treviso</v>
      </c>
      <c r="D3342" s="13" t="s">
        <v>3393</v>
      </c>
      <c r="E3342" s="13">
        <v>2711.0</v>
      </c>
      <c r="F3342" s="13">
        <f>(Comuni!$E3342/$E$7910)*100</f>
        <v>0.004562210085</v>
      </c>
      <c r="G3342" s="13">
        <f t="array" ref="G3342">Comuni!$E3342/XLOOKUP(B3342,Ripartizione_Geografica!$C$2:$C$21,Ripartizione_Geografica!$D$2:$D$21)*100</f>
        <v>0.05582894555</v>
      </c>
      <c r="H3342" s="13" t="str">
        <f t="shared" si="1"/>
        <v/>
      </c>
      <c r="I3342" s="13" t="str">
        <f t="array" ref="I3342">XLOOKUP(B3342,Ripartizione_Geografica!$C$2:$C$21,Ripartizione_Geografica!$B$2:$B$21)</f>
        <v>Nord-est</v>
      </c>
    </row>
    <row r="3343" ht="14.25" customHeight="1">
      <c r="A3343" s="13" t="s">
        <v>3411</v>
      </c>
      <c r="B3343" s="13" t="s">
        <v>13</v>
      </c>
      <c r="C3343" s="13" t="str">
        <f t="array" ref="C3343">XLOOKUP(D3343,Province!$B$2:$B$108,Province!$A$2:$A$108)</f>
        <v>Treviso</v>
      </c>
      <c r="D3343" s="13" t="s">
        <v>3393</v>
      </c>
      <c r="E3343" s="13">
        <v>5311.0</v>
      </c>
      <c r="F3343" s="13">
        <f>(Comuni!$E3343/$E$7910)*100</f>
        <v>0.008937623666</v>
      </c>
      <c r="G3343" s="13">
        <f t="array" ref="G3343">Comuni!$E3343/XLOOKUP(B3343,Ripartizione_Geografica!$C$2:$C$21,Ripartizione_Geografica!$D$2:$D$21)*100</f>
        <v>0.1093720139</v>
      </c>
      <c r="H3343" s="13" t="str">
        <f t="shared" si="1"/>
        <v/>
      </c>
      <c r="I3343" s="13" t="str">
        <f t="array" ref="I3343">XLOOKUP(B3343,Ripartizione_Geografica!$C$2:$C$21,Ripartizione_Geografica!$B$2:$B$21)</f>
        <v>Nord-est</v>
      </c>
    </row>
    <row r="3344" ht="14.25" customHeight="1">
      <c r="A3344" s="13" t="s">
        <v>3412</v>
      </c>
      <c r="B3344" s="13" t="s">
        <v>13</v>
      </c>
      <c r="C3344" s="13" t="str">
        <f t="array" ref="C3344">XLOOKUP(D3344,Province!$B$2:$B$108,Province!$A$2:$A$108)</f>
        <v>Treviso</v>
      </c>
      <c r="D3344" s="13" t="s">
        <v>3393</v>
      </c>
      <c r="E3344" s="13">
        <v>5177.0</v>
      </c>
      <c r="F3344" s="13">
        <f>(Comuni!$E3344/$E$7910)*100</f>
        <v>0.008712121582</v>
      </c>
      <c r="G3344" s="13">
        <f t="array" ref="G3344">Comuni!$E3344/XLOOKUP(B3344,Ripartizione_Geografica!$C$2:$C$21,Ripartizione_Geografica!$D$2:$D$21)*100</f>
        <v>0.1066124866</v>
      </c>
      <c r="H3344" s="13" t="str">
        <f t="shared" si="1"/>
        <v/>
      </c>
      <c r="I3344" s="13" t="str">
        <f t="array" ref="I3344">XLOOKUP(B3344,Ripartizione_Geografica!$C$2:$C$21,Ripartizione_Geografica!$B$2:$B$21)</f>
        <v>Nord-est</v>
      </c>
    </row>
    <row r="3345" ht="14.25" customHeight="1">
      <c r="A3345" s="13" t="s">
        <v>3413</v>
      </c>
      <c r="B3345" s="13" t="s">
        <v>13</v>
      </c>
      <c r="C3345" s="13" t="str">
        <f t="array" ref="C3345">XLOOKUP(D3345,Province!$B$2:$B$108,Province!$A$2:$A$108)</f>
        <v>Treviso</v>
      </c>
      <c r="D3345" s="13" t="s">
        <v>3393</v>
      </c>
      <c r="E3345" s="13">
        <v>34428.0</v>
      </c>
      <c r="F3345" s="13">
        <f>(Comuni!$E3345/$E$7910)*100</f>
        <v>0.05793720723</v>
      </c>
      <c r="G3345" s="13">
        <f t="array" ref="G3345">Comuni!$E3345/XLOOKUP(B3345,Ripartizione_Geografica!$C$2:$C$21,Ripartizione_Geografica!$D$2:$D$21)*100</f>
        <v>0.7089925995</v>
      </c>
      <c r="H3345" s="13" t="str">
        <f t="shared" si="1"/>
        <v/>
      </c>
      <c r="I3345" s="13" t="str">
        <f t="array" ref="I3345">XLOOKUP(B3345,Ripartizione_Geografica!$C$2:$C$21,Ripartizione_Geografica!$B$2:$B$21)</f>
        <v>Nord-est</v>
      </c>
    </row>
    <row r="3346" ht="14.25" customHeight="1">
      <c r="A3346" s="13" t="s">
        <v>3414</v>
      </c>
      <c r="B3346" s="13" t="s">
        <v>13</v>
      </c>
      <c r="C3346" s="13" t="str">
        <f t="array" ref="C3346">XLOOKUP(D3346,Province!$B$2:$B$108,Province!$A$2:$A$108)</f>
        <v>Treviso</v>
      </c>
      <c r="D3346" s="13" t="s">
        <v>3393</v>
      </c>
      <c r="E3346" s="13">
        <v>7096.0</v>
      </c>
      <c r="F3346" s="13">
        <f>(Comuni!$E3346/$E$7910)*100</f>
        <v>0.01194151338</v>
      </c>
      <c r="G3346" s="13">
        <f t="array" ref="G3346">Comuni!$E3346/XLOOKUP(B3346,Ripartizione_Geografica!$C$2:$C$21,Ripartizione_Geografica!$D$2:$D$21)*100</f>
        <v>0.1461313897</v>
      </c>
      <c r="H3346" s="13" t="str">
        <f t="shared" si="1"/>
        <v/>
      </c>
      <c r="I3346" s="13" t="str">
        <f t="array" ref="I3346">XLOOKUP(B3346,Ripartizione_Geografica!$C$2:$C$21,Ripartizione_Geografica!$B$2:$B$21)</f>
        <v>Nord-est</v>
      </c>
    </row>
    <row r="3347" ht="14.25" customHeight="1">
      <c r="A3347" s="13" t="s">
        <v>3415</v>
      </c>
      <c r="B3347" s="13" t="s">
        <v>13</v>
      </c>
      <c r="C3347" s="13" t="str">
        <f t="array" ref="C3347">XLOOKUP(D3347,Province!$B$2:$B$108,Province!$A$2:$A$108)</f>
        <v>Treviso</v>
      </c>
      <c r="D3347" s="13" t="s">
        <v>3393</v>
      </c>
      <c r="E3347" s="13">
        <v>6217.0</v>
      </c>
      <c r="F3347" s="13">
        <f>(Comuni!$E3347/$E$7910)*100</f>
        <v>0.01046228701</v>
      </c>
      <c r="G3347" s="13">
        <f t="array" ref="G3347">Comuni!$E3347/XLOOKUP(B3347,Ripartizione_Geografica!$C$2:$C$21,Ripartizione_Geografica!$D$2:$D$21)*100</f>
        <v>0.1280297139</v>
      </c>
      <c r="H3347" s="13" t="str">
        <f t="shared" si="1"/>
        <v/>
      </c>
      <c r="I3347" s="13" t="str">
        <f t="array" ref="I3347">XLOOKUP(B3347,Ripartizione_Geografica!$C$2:$C$21,Ripartizione_Geografica!$B$2:$B$21)</f>
        <v>Nord-est</v>
      </c>
    </row>
    <row r="3348" ht="14.25" customHeight="1">
      <c r="A3348" s="13" t="s">
        <v>3416</v>
      </c>
      <c r="B3348" s="13" t="s">
        <v>13</v>
      </c>
      <c r="C3348" s="13" t="str">
        <f t="array" ref="C3348">XLOOKUP(D3348,Province!$B$2:$B$108,Province!$A$2:$A$108)</f>
        <v>Treviso</v>
      </c>
      <c r="D3348" s="13" t="s">
        <v>3393</v>
      </c>
      <c r="E3348" s="13">
        <v>6029.0</v>
      </c>
      <c r="F3348" s="13">
        <f>(Comuni!$E3348/$E$7910)*100</f>
        <v>0.01014591096</v>
      </c>
      <c r="G3348" s="13">
        <f t="array" ref="G3348">Comuni!$E3348/XLOOKUP(B3348,Ripartizione_Geografica!$C$2:$C$21,Ripartizione_Geografica!$D$2:$D$21)*100</f>
        <v>0.1241581382</v>
      </c>
      <c r="H3348" s="13" t="str">
        <f t="shared" si="1"/>
        <v/>
      </c>
      <c r="I3348" s="13" t="str">
        <f t="array" ref="I3348">XLOOKUP(B3348,Ripartizione_Geografica!$C$2:$C$21,Ripartizione_Geografica!$B$2:$B$21)</f>
        <v>Nord-est</v>
      </c>
    </row>
    <row r="3349" ht="14.25" customHeight="1">
      <c r="A3349" s="13" t="s">
        <v>3417</v>
      </c>
      <c r="B3349" s="13" t="s">
        <v>13</v>
      </c>
      <c r="C3349" s="13" t="str">
        <f t="array" ref="C3349">XLOOKUP(D3349,Province!$B$2:$B$108,Province!$A$2:$A$108)</f>
        <v>Treviso</v>
      </c>
      <c r="D3349" s="13" t="s">
        <v>3393</v>
      </c>
      <c r="E3349" s="13">
        <v>8956.0</v>
      </c>
      <c r="F3349" s="13">
        <f>(Comuni!$E3349/$E$7910)*100</f>
        <v>0.01507161694</v>
      </c>
      <c r="G3349" s="13">
        <f t="array" ref="G3349">Comuni!$E3349/XLOOKUP(B3349,Ripartizione_Geografica!$C$2:$C$21,Ripartizione_Geografica!$D$2:$D$21)*100</f>
        <v>0.1844352771</v>
      </c>
      <c r="H3349" s="13" t="str">
        <f t="shared" si="1"/>
        <v/>
      </c>
      <c r="I3349" s="13" t="str">
        <f t="array" ref="I3349">XLOOKUP(B3349,Ripartizione_Geografica!$C$2:$C$21,Ripartizione_Geografica!$B$2:$B$21)</f>
        <v>Nord-est</v>
      </c>
    </row>
    <row r="3350" ht="14.25" customHeight="1">
      <c r="A3350" s="13" t="s">
        <v>3418</v>
      </c>
      <c r="B3350" s="13" t="s">
        <v>13</v>
      </c>
      <c r="C3350" s="13" t="str">
        <f t="array" ref="C3350">XLOOKUP(D3350,Province!$B$2:$B$108,Province!$A$2:$A$108)</f>
        <v>Treviso</v>
      </c>
      <c r="D3350" s="13" t="s">
        <v>3393</v>
      </c>
      <c r="E3350" s="13">
        <v>3939.0</v>
      </c>
      <c r="F3350" s="13">
        <f>(Comuni!$E3350/$E$7910)*100</f>
        <v>0.006628751576</v>
      </c>
      <c r="G3350" s="13">
        <f t="array" ref="G3350">Comuni!$E3350/XLOOKUP(B3350,Ripartizione_Geografica!$C$2:$C$21,Ripartizione_Geografica!$D$2:$D$21)*100</f>
        <v>0.08111774862</v>
      </c>
      <c r="H3350" s="13" t="str">
        <f t="shared" si="1"/>
        <v/>
      </c>
      <c r="I3350" s="13" t="str">
        <f t="array" ref="I3350">XLOOKUP(B3350,Ripartizione_Geografica!$C$2:$C$21,Ripartizione_Geografica!$B$2:$B$21)</f>
        <v>Nord-est</v>
      </c>
    </row>
    <row r="3351" ht="14.25" customHeight="1">
      <c r="A3351" s="13" t="s">
        <v>3419</v>
      </c>
      <c r="B3351" s="13" t="s">
        <v>13</v>
      </c>
      <c r="C3351" s="13" t="str">
        <f t="array" ref="C3351">XLOOKUP(D3351,Province!$B$2:$B$108,Province!$A$2:$A$108)</f>
        <v>Treviso</v>
      </c>
      <c r="D3351" s="13" t="s">
        <v>3393</v>
      </c>
      <c r="E3351" s="13">
        <v>5804.0</v>
      </c>
      <c r="F3351" s="13">
        <f>(Comuni!$E3351/$E$7910)*100</f>
        <v>0.009767269396</v>
      </c>
      <c r="G3351" s="13">
        <f t="array" ref="G3351">Comuni!$E3351/XLOOKUP(B3351,Ripartizione_Geografica!$C$2:$C$21,Ripartizione_Geografica!$D$2:$D$21)*100</f>
        <v>0.1195246035</v>
      </c>
      <c r="H3351" s="13" t="str">
        <f t="shared" si="1"/>
        <v/>
      </c>
      <c r="I3351" s="13" t="str">
        <f t="array" ref="I3351">XLOOKUP(B3351,Ripartizione_Geografica!$C$2:$C$21,Ripartizione_Geografica!$B$2:$B$21)</f>
        <v>Nord-est</v>
      </c>
    </row>
    <row r="3352" ht="14.25" customHeight="1">
      <c r="A3352" s="13" t="s">
        <v>3420</v>
      </c>
      <c r="B3352" s="13" t="s">
        <v>13</v>
      </c>
      <c r="C3352" s="13" t="str">
        <f t="array" ref="C3352">XLOOKUP(D3352,Province!$B$2:$B$108,Province!$A$2:$A$108)</f>
        <v>Treviso</v>
      </c>
      <c r="D3352" s="13" t="s">
        <v>3393</v>
      </c>
      <c r="E3352" s="13">
        <v>6019.0</v>
      </c>
      <c r="F3352" s="13">
        <f>(Comuni!$E3352/$E$7910)*100</f>
        <v>0.01012908244</v>
      </c>
      <c r="G3352" s="13">
        <f t="array" ref="G3352">Comuni!$E3352/XLOOKUP(B3352,Ripartizione_Geografica!$C$2:$C$21,Ripartizione_Geografica!$D$2:$D$21)*100</f>
        <v>0.1239522033</v>
      </c>
      <c r="H3352" s="13" t="str">
        <f t="shared" si="1"/>
        <v/>
      </c>
      <c r="I3352" s="13" t="str">
        <f t="array" ref="I3352">XLOOKUP(B3352,Ripartizione_Geografica!$C$2:$C$21,Ripartizione_Geografica!$B$2:$B$21)</f>
        <v>Nord-est</v>
      </c>
    </row>
    <row r="3353" ht="14.25" customHeight="1">
      <c r="A3353" s="13" t="s">
        <v>3421</v>
      </c>
      <c r="B3353" s="13" t="s">
        <v>13</v>
      </c>
      <c r="C3353" s="13" t="str">
        <f t="array" ref="C3353">XLOOKUP(D3353,Province!$B$2:$B$108,Province!$A$2:$A$108)</f>
        <v>Treviso</v>
      </c>
      <c r="D3353" s="13" t="s">
        <v>3393</v>
      </c>
      <c r="E3353" s="13">
        <v>3169.0</v>
      </c>
      <c r="F3353" s="13">
        <f>(Comuni!$E3353/$E$7910)*100</f>
        <v>0.005332956016</v>
      </c>
      <c r="G3353" s="13">
        <f t="array" ref="G3353">Comuni!$E3353/XLOOKUP(B3353,Ripartizione_Geografica!$C$2:$C$21,Ripartizione_Geografica!$D$2:$D$21)*100</f>
        <v>0.06526076298</v>
      </c>
      <c r="H3353" s="13" t="str">
        <f t="shared" si="1"/>
        <v/>
      </c>
      <c r="I3353" s="13" t="str">
        <f t="array" ref="I3353">XLOOKUP(B3353,Ripartizione_Geografica!$C$2:$C$21,Ripartizione_Geografica!$B$2:$B$21)</f>
        <v>Nord-est</v>
      </c>
    </row>
    <row r="3354" ht="14.25" customHeight="1">
      <c r="A3354" s="13" t="s">
        <v>3422</v>
      </c>
      <c r="B3354" s="13" t="s">
        <v>13</v>
      </c>
      <c r="C3354" s="13" t="str">
        <f t="array" ref="C3354">XLOOKUP(D3354,Province!$B$2:$B$108,Province!$A$2:$A$108)</f>
        <v>Treviso</v>
      </c>
      <c r="D3354" s="13" t="s">
        <v>3393</v>
      </c>
      <c r="E3354" s="13">
        <v>6136.0</v>
      </c>
      <c r="F3354" s="13">
        <f>(Comuni!$E3354/$E$7910)*100</f>
        <v>0.01032597605</v>
      </c>
      <c r="G3354" s="13">
        <f t="array" ref="G3354">Comuni!$E3354/XLOOKUP(B3354,Ripartizione_Geografica!$C$2:$C$21,Ripartizione_Geografica!$D$2:$D$21)*100</f>
        <v>0.1263616414</v>
      </c>
      <c r="H3354" s="13" t="str">
        <f t="shared" si="1"/>
        <v/>
      </c>
      <c r="I3354" s="13" t="str">
        <f t="array" ref="I3354">XLOOKUP(B3354,Ripartizione_Geografica!$C$2:$C$21,Ripartizione_Geografica!$B$2:$B$21)</f>
        <v>Nord-est</v>
      </c>
    </row>
    <row r="3355" ht="14.25" customHeight="1">
      <c r="A3355" s="13" t="s">
        <v>3423</v>
      </c>
      <c r="B3355" s="13" t="s">
        <v>13</v>
      </c>
      <c r="C3355" s="13" t="str">
        <f t="array" ref="C3355">XLOOKUP(D3355,Province!$B$2:$B$108,Province!$A$2:$A$108)</f>
        <v>Treviso</v>
      </c>
      <c r="D3355" s="13" t="s">
        <v>3393</v>
      </c>
      <c r="E3355" s="13">
        <v>5144.0</v>
      </c>
      <c r="F3355" s="13">
        <f>(Comuni!$E3355/$E$7910)*100</f>
        <v>0.008656587486</v>
      </c>
      <c r="G3355" s="13">
        <f t="array" ref="G3355">Comuni!$E3355/XLOOKUP(B3355,Ripartizione_Geografica!$C$2:$C$21,Ripartizione_Geografica!$D$2:$D$21)*100</f>
        <v>0.1059329015</v>
      </c>
      <c r="H3355" s="13" t="str">
        <f t="shared" si="1"/>
        <v/>
      </c>
      <c r="I3355" s="13" t="str">
        <f t="array" ref="I3355">XLOOKUP(B3355,Ripartizione_Geografica!$C$2:$C$21,Ripartizione_Geografica!$B$2:$B$21)</f>
        <v>Nord-est</v>
      </c>
    </row>
    <row r="3356" ht="14.25" customHeight="1">
      <c r="A3356" s="13" t="s">
        <v>3424</v>
      </c>
      <c r="B3356" s="13" t="s">
        <v>13</v>
      </c>
      <c r="C3356" s="13" t="str">
        <f t="array" ref="C3356">XLOOKUP(D3356,Province!$B$2:$B$108,Province!$A$2:$A$108)</f>
        <v>Treviso</v>
      </c>
      <c r="D3356" s="13" t="s">
        <v>3393</v>
      </c>
      <c r="E3356" s="13">
        <v>6112.0</v>
      </c>
      <c r="F3356" s="13">
        <f>(Comuni!$E3356/$E$7910)*100</f>
        <v>0.01028558762</v>
      </c>
      <c r="G3356" s="13">
        <f t="array" ref="G3356">Comuni!$E3356/XLOOKUP(B3356,Ripartizione_Geografica!$C$2:$C$21,Ripartizione_Geografica!$D$2:$D$21)*100</f>
        <v>0.1258673977</v>
      </c>
      <c r="H3356" s="13" t="str">
        <f t="shared" si="1"/>
        <v/>
      </c>
      <c r="I3356" s="13" t="str">
        <f t="array" ref="I3356">XLOOKUP(B3356,Ripartizione_Geografica!$C$2:$C$21,Ripartizione_Geografica!$B$2:$B$21)</f>
        <v>Nord-est</v>
      </c>
    </row>
    <row r="3357" ht="14.25" customHeight="1">
      <c r="A3357" s="13" t="s">
        <v>3425</v>
      </c>
      <c r="B3357" s="13" t="s">
        <v>13</v>
      </c>
      <c r="C3357" s="13" t="str">
        <f t="array" ref="C3357">XLOOKUP(D3357,Province!$B$2:$B$108,Province!$A$2:$A$108)</f>
        <v>Treviso</v>
      </c>
      <c r="D3357" s="13" t="s">
        <v>3393</v>
      </c>
      <c r="E3357" s="13">
        <v>4182.0</v>
      </c>
      <c r="F3357" s="13">
        <f>(Comuni!$E3357/$E$7910)*100</f>
        <v>0.007037684461</v>
      </c>
      <c r="G3357" s="13">
        <f t="array" ref="G3357">Comuni!$E3357/XLOOKUP(B3357,Ripartizione_Geografica!$C$2:$C$21,Ripartizione_Geografica!$D$2:$D$21)*100</f>
        <v>0.08612196617</v>
      </c>
      <c r="H3357" s="13" t="str">
        <f t="shared" si="1"/>
        <v/>
      </c>
      <c r="I3357" s="13" t="str">
        <f t="array" ref="I3357">XLOOKUP(B3357,Ripartizione_Geografica!$C$2:$C$21,Ripartizione_Geografica!$B$2:$B$21)</f>
        <v>Nord-est</v>
      </c>
    </row>
    <row r="3358" ht="14.25" customHeight="1">
      <c r="A3358" s="13" t="s">
        <v>3426</v>
      </c>
      <c r="B3358" s="13" t="s">
        <v>13</v>
      </c>
      <c r="C3358" s="13" t="str">
        <f t="array" ref="C3358">XLOOKUP(D3358,Province!$B$2:$B$108,Province!$A$2:$A$108)</f>
        <v>Treviso</v>
      </c>
      <c r="D3358" s="13" t="s">
        <v>3393</v>
      </c>
      <c r="E3358" s="13">
        <v>9041.0</v>
      </c>
      <c r="F3358" s="13">
        <f>(Comuni!$E3358/$E$7910)*100</f>
        <v>0.0152146593</v>
      </c>
      <c r="G3358" s="13">
        <f t="array" ref="G3358">Comuni!$E3358/XLOOKUP(B3358,Ripartizione_Geografica!$C$2:$C$21,Ripartizione_Geografica!$D$2:$D$21)*100</f>
        <v>0.1861857236</v>
      </c>
      <c r="H3358" s="13" t="str">
        <f t="shared" si="1"/>
        <v/>
      </c>
      <c r="I3358" s="13" t="str">
        <f t="array" ref="I3358">XLOOKUP(B3358,Ripartizione_Geografica!$C$2:$C$21,Ripartizione_Geografica!$B$2:$B$21)</f>
        <v>Nord-est</v>
      </c>
    </row>
    <row r="3359" ht="14.25" customHeight="1">
      <c r="A3359" s="13" t="s">
        <v>3427</v>
      </c>
      <c r="B3359" s="13" t="s">
        <v>13</v>
      </c>
      <c r="C3359" s="13" t="str">
        <f t="array" ref="C3359">XLOOKUP(D3359,Province!$B$2:$B$108,Province!$A$2:$A$108)</f>
        <v>Treviso</v>
      </c>
      <c r="D3359" s="13" t="s">
        <v>3393</v>
      </c>
      <c r="E3359" s="13">
        <v>9097.0</v>
      </c>
      <c r="F3359" s="13">
        <f>(Comuni!$E3359/$E$7910)*100</f>
        <v>0.01530889898</v>
      </c>
      <c r="G3359" s="13">
        <f t="array" ref="G3359">Comuni!$E3359/XLOOKUP(B3359,Ripartizione_Geografica!$C$2:$C$21,Ripartizione_Geografica!$D$2:$D$21)*100</f>
        <v>0.1873389589</v>
      </c>
      <c r="H3359" s="13" t="str">
        <f t="shared" si="1"/>
        <v/>
      </c>
      <c r="I3359" s="13" t="str">
        <f t="array" ref="I3359">XLOOKUP(B3359,Ripartizione_Geografica!$C$2:$C$21,Ripartizione_Geografica!$B$2:$B$21)</f>
        <v>Nord-est</v>
      </c>
    </row>
    <row r="3360" ht="14.25" customHeight="1">
      <c r="A3360" s="13" t="s">
        <v>3428</v>
      </c>
      <c r="B3360" s="13" t="s">
        <v>13</v>
      </c>
      <c r="C3360" s="13" t="str">
        <f t="array" ref="C3360">XLOOKUP(D3360,Province!$B$2:$B$108,Province!$A$2:$A$108)</f>
        <v>Treviso</v>
      </c>
      <c r="D3360" s="13" t="s">
        <v>3393</v>
      </c>
      <c r="E3360" s="13">
        <v>4974.0</v>
      </c>
      <c r="F3360" s="13">
        <f>(Comuni!$E3360/$E$7910)*100</f>
        <v>0.008370502752</v>
      </c>
      <c r="G3360" s="13">
        <f t="array" ref="G3360">Comuni!$E3360/XLOOKUP(B3360,Ripartizione_Geografica!$C$2:$C$21,Ripartizione_Geografica!$D$2:$D$21)*100</f>
        <v>0.1024320085</v>
      </c>
      <c r="H3360" s="13" t="str">
        <f t="shared" si="1"/>
        <v/>
      </c>
      <c r="I3360" s="13" t="str">
        <f t="array" ref="I3360">XLOOKUP(B3360,Ripartizione_Geografica!$C$2:$C$21,Ripartizione_Geografica!$B$2:$B$21)</f>
        <v>Nord-est</v>
      </c>
    </row>
    <row r="3361" ht="14.25" customHeight="1">
      <c r="A3361" s="13" t="s">
        <v>3429</v>
      </c>
      <c r="B3361" s="13" t="s">
        <v>13</v>
      </c>
      <c r="C3361" s="13" t="str">
        <f t="array" ref="C3361">XLOOKUP(D3361,Province!$B$2:$B$108,Province!$A$2:$A$108)</f>
        <v>Treviso</v>
      </c>
      <c r="D3361" s="13" t="s">
        <v>3393</v>
      </c>
      <c r="E3361" s="13">
        <v>9667.0</v>
      </c>
      <c r="F3361" s="13">
        <f>(Comuni!$E3361/$E$7910)*100</f>
        <v>0.01626812427</v>
      </c>
      <c r="G3361" s="13">
        <f t="array" ref="G3361">Comuni!$E3361/XLOOKUP(B3361,Ripartizione_Geografica!$C$2:$C$21,Ripartizione_Geografica!$D$2:$D$21)*100</f>
        <v>0.199077247</v>
      </c>
      <c r="H3361" s="13" t="str">
        <f t="shared" si="1"/>
        <v/>
      </c>
      <c r="I3361" s="13" t="str">
        <f t="array" ref="I3361">XLOOKUP(B3361,Ripartizione_Geografica!$C$2:$C$21,Ripartizione_Geografica!$B$2:$B$21)</f>
        <v>Nord-est</v>
      </c>
    </row>
    <row r="3362" ht="14.25" customHeight="1">
      <c r="A3362" s="13" t="s">
        <v>3430</v>
      </c>
      <c r="B3362" s="13" t="s">
        <v>13</v>
      </c>
      <c r="C3362" s="13" t="str">
        <f t="array" ref="C3362">XLOOKUP(D3362,Province!$B$2:$B$108,Province!$A$2:$A$108)</f>
        <v>Treviso</v>
      </c>
      <c r="D3362" s="13" t="s">
        <v>3393</v>
      </c>
      <c r="E3362" s="13">
        <v>4962.0</v>
      </c>
      <c r="F3362" s="13">
        <f>(Comuni!$E3362/$E$7910)*100</f>
        <v>0.008350308536</v>
      </c>
      <c r="G3362" s="13">
        <f t="array" ref="G3362">Comuni!$E3362/XLOOKUP(B3362,Ripartizione_Geografica!$C$2:$C$21,Ripartizione_Geografica!$D$2:$D$21)*100</f>
        <v>0.1021848867</v>
      </c>
      <c r="H3362" s="13" t="str">
        <f t="shared" si="1"/>
        <v/>
      </c>
      <c r="I3362" s="13" t="str">
        <f t="array" ref="I3362">XLOOKUP(B3362,Ripartizione_Geografica!$C$2:$C$21,Ripartizione_Geografica!$B$2:$B$21)</f>
        <v>Nord-est</v>
      </c>
    </row>
    <row r="3363" ht="14.25" customHeight="1">
      <c r="A3363" s="13" t="s">
        <v>3431</v>
      </c>
      <c r="B3363" s="13" t="s">
        <v>13</v>
      </c>
      <c r="C3363" s="13" t="str">
        <f t="array" ref="C3363">XLOOKUP(D3363,Province!$B$2:$B$108,Province!$A$2:$A$108)</f>
        <v>Treviso</v>
      </c>
      <c r="D3363" s="13" t="s">
        <v>3393</v>
      </c>
      <c r="E3363" s="13">
        <v>9293.0</v>
      </c>
      <c r="F3363" s="13">
        <f>(Comuni!$E3363/$E$7910)*100</f>
        <v>0.01563873785</v>
      </c>
      <c r="G3363" s="13">
        <f t="array" ref="G3363">Comuni!$E3363/XLOOKUP(B3363,Ripartizione_Geografica!$C$2:$C$21,Ripartizione_Geografica!$D$2:$D$21)*100</f>
        <v>0.1913752825</v>
      </c>
      <c r="H3363" s="13" t="str">
        <f t="shared" si="1"/>
        <v/>
      </c>
      <c r="I3363" s="13" t="str">
        <f t="array" ref="I3363">XLOOKUP(B3363,Ripartizione_Geografica!$C$2:$C$21,Ripartizione_Geografica!$B$2:$B$21)</f>
        <v>Nord-est</v>
      </c>
    </row>
    <row r="3364" ht="14.25" customHeight="1">
      <c r="A3364" s="13" t="s">
        <v>3432</v>
      </c>
      <c r="B3364" s="13" t="s">
        <v>13</v>
      </c>
      <c r="C3364" s="13" t="str">
        <f t="array" ref="C3364">XLOOKUP(D3364,Province!$B$2:$B$108,Province!$A$2:$A$108)</f>
        <v>Treviso</v>
      </c>
      <c r="D3364" s="13" t="s">
        <v>3393</v>
      </c>
      <c r="E3364" s="13">
        <v>2947.0</v>
      </c>
      <c r="F3364" s="13">
        <f>(Comuni!$E3364/$E$7910)*100</f>
        <v>0.00495936301</v>
      </c>
      <c r="G3364" s="13">
        <f t="array" ref="G3364">Comuni!$E3364/XLOOKUP(B3364,Ripartizione_Geografica!$C$2:$C$21,Ripartizione_Geografica!$D$2:$D$21)*100</f>
        <v>0.06068900868</v>
      </c>
      <c r="H3364" s="13" t="str">
        <f t="shared" si="1"/>
        <v/>
      </c>
      <c r="I3364" s="13" t="str">
        <f t="array" ref="I3364">XLOOKUP(B3364,Ripartizione_Geografica!$C$2:$C$21,Ripartizione_Geografica!$B$2:$B$21)</f>
        <v>Nord-est</v>
      </c>
    </row>
    <row r="3365" ht="14.25" customHeight="1">
      <c r="A3365" s="13" t="s">
        <v>3433</v>
      </c>
      <c r="B3365" s="13" t="s">
        <v>13</v>
      </c>
      <c r="C3365" s="13" t="str">
        <f t="array" ref="C3365">XLOOKUP(D3365,Province!$B$2:$B$108,Province!$A$2:$A$108)</f>
        <v>Treviso</v>
      </c>
      <c r="D3365" s="13" t="s">
        <v>3393</v>
      </c>
      <c r="E3365" s="13">
        <v>3436.0</v>
      </c>
      <c r="F3365" s="13">
        <f>(Comuni!$E3365/$E$7910)*100</f>
        <v>0.005782277333</v>
      </c>
      <c r="G3365" s="13">
        <f t="array" ref="G3365">Comuni!$E3365/XLOOKUP(B3365,Ripartizione_Geografica!$C$2:$C$21,Ripartizione_Geografica!$D$2:$D$21)*100</f>
        <v>0.07075922424</v>
      </c>
      <c r="H3365" s="13" t="str">
        <f t="shared" si="1"/>
        <v/>
      </c>
      <c r="I3365" s="13" t="str">
        <f t="array" ref="I3365">XLOOKUP(B3365,Ripartizione_Geografica!$C$2:$C$21,Ripartizione_Geografica!$B$2:$B$21)</f>
        <v>Nord-est</v>
      </c>
    </row>
    <row r="3366" ht="14.25" customHeight="1">
      <c r="A3366" s="13" t="s">
        <v>3434</v>
      </c>
      <c r="B3366" s="13" t="s">
        <v>13</v>
      </c>
      <c r="C3366" s="13" t="str">
        <f t="array" ref="C3366">XLOOKUP(D3366,Province!$B$2:$B$108,Province!$A$2:$A$108)</f>
        <v>Treviso</v>
      </c>
      <c r="D3366" s="13" t="s">
        <v>3393</v>
      </c>
      <c r="E3366" s="13">
        <v>27608.0</v>
      </c>
      <c r="F3366" s="13">
        <f>(Comuni!$E3366/$E$7910)*100</f>
        <v>0.04646016083</v>
      </c>
      <c r="G3366" s="13">
        <f t="array" ref="G3366">Comuni!$E3366/XLOOKUP(B3366,Ripartizione_Geografica!$C$2:$C$21,Ripartizione_Geografica!$D$2:$D$21)*100</f>
        <v>0.5685450124</v>
      </c>
      <c r="H3366" s="13" t="str">
        <f t="shared" si="1"/>
        <v/>
      </c>
      <c r="I3366" s="13" t="str">
        <f t="array" ref="I3366">XLOOKUP(B3366,Ripartizione_Geografica!$C$2:$C$21,Ripartizione_Geografica!$B$2:$B$21)</f>
        <v>Nord-est</v>
      </c>
    </row>
    <row r="3367" ht="14.25" customHeight="1">
      <c r="A3367" s="13" t="s">
        <v>3435</v>
      </c>
      <c r="B3367" s="13" t="s">
        <v>13</v>
      </c>
      <c r="C3367" s="13" t="str">
        <f t="array" ref="C3367">XLOOKUP(D3367,Province!$B$2:$B$108,Province!$A$2:$A$108)</f>
        <v>Treviso</v>
      </c>
      <c r="D3367" s="13" t="s">
        <v>3393</v>
      </c>
      <c r="E3367" s="13">
        <v>4087.0</v>
      </c>
      <c r="F3367" s="13">
        <f>(Comuni!$E3367/$E$7910)*100</f>
        <v>0.00687781358</v>
      </c>
      <c r="G3367" s="13">
        <f t="array" ref="G3367">Comuni!$E3367/XLOOKUP(B3367,Ripartizione_Geografica!$C$2:$C$21,Ripartizione_Geografica!$D$2:$D$21)*100</f>
        <v>0.08416558482</v>
      </c>
      <c r="H3367" s="13" t="str">
        <f t="shared" si="1"/>
        <v/>
      </c>
      <c r="I3367" s="13" t="str">
        <f t="array" ref="I3367">XLOOKUP(B3367,Ripartizione_Geografica!$C$2:$C$21,Ripartizione_Geografica!$B$2:$B$21)</f>
        <v>Nord-est</v>
      </c>
    </row>
    <row r="3368" ht="14.25" customHeight="1">
      <c r="A3368" s="13" t="s">
        <v>3436</v>
      </c>
      <c r="B3368" s="13" t="s">
        <v>13</v>
      </c>
      <c r="C3368" s="13" t="str">
        <f t="array" ref="C3368">XLOOKUP(D3368,Province!$B$2:$B$108,Province!$A$2:$A$108)</f>
        <v>Treviso</v>
      </c>
      <c r="D3368" s="13" t="s">
        <v>3393</v>
      </c>
      <c r="E3368" s="13">
        <v>1442.0</v>
      </c>
      <c r="F3368" s="13">
        <f>(Comuni!$E3368/$E$7910)*100</f>
        <v>0.002426671687</v>
      </c>
      <c r="G3368" s="13">
        <f t="array" ref="G3368">Comuni!$E3368/XLOOKUP(B3368,Ripartizione_Geografica!$C$2:$C$21,Ripartizione_Geografica!$D$2:$D$21)*100</f>
        <v>0.02969580947</v>
      </c>
      <c r="H3368" s="13" t="str">
        <f t="shared" si="1"/>
        <v/>
      </c>
      <c r="I3368" s="13" t="str">
        <f t="array" ref="I3368">XLOOKUP(B3368,Ripartizione_Geografica!$C$2:$C$21,Ripartizione_Geografica!$B$2:$B$21)</f>
        <v>Nord-est</v>
      </c>
    </row>
    <row r="3369" ht="14.25" customHeight="1">
      <c r="A3369" s="13" t="s">
        <v>3437</v>
      </c>
      <c r="B3369" s="13" t="s">
        <v>13</v>
      </c>
      <c r="C3369" s="13" t="str">
        <f t="array" ref="C3369">XLOOKUP(D3369,Province!$B$2:$B$108,Province!$A$2:$A$108)</f>
        <v>Treviso</v>
      </c>
      <c r="D3369" s="13" t="s">
        <v>3393</v>
      </c>
      <c r="E3369" s="13">
        <v>30765.0</v>
      </c>
      <c r="F3369" s="13">
        <f>(Comuni!$E3369/$E$7910)*100</f>
        <v>0.05177292263</v>
      </c>
      <c r="G3369" s="13">
        <f t="array" ref="G3369">Comuni!$E3369/XLOOKUP(B3369,Ripartizione_Geografica!$C$2:$C$21,Ripartizione_Geografica!$D$2:$D$21)*100</f>
        <v>0.6335586535</v>
      </c>
      <c r="H3369" s="13" t="str">
        <f t="shared" si="1"/>
        <v/>
      </c>
      <c r="I3369" s="13" t="str">
        <f t="array" ref="I3369">XLOOKUP(B3369,Ripartizione_Geografica!$C$2:$C$21,Ripartizione_Geografica!$B$2:$B$21)</f>
        <v>Nord-est</v>
      </c>
    </row>
    <row r="3370" ht="14.25" customHeight="1">
      <c r="A3370" s="13" t="s">
        <v>3438</v>
      </c>
      <c r="B3370" s="13" t="s">
        <v>13</v>
      </c>
      <c r="C3370" s="13" t="str">
        <f t="array" ref="C3370">XLOOKUP(D3370,Province!$B$2:$B$108,Province!$A$2:$A$108)</f>
        <v>Treviso</v>
      </c>
      <c r="D3370" s="13" t="s">
        <v>3393</v>
      </c>
      <c r="E3370" s="13">
        <v>4362.0</v>
      </c>
      <c r="F3370" s="13">
        <f>(Comuni!$E3370/$E$7910)*100</f>
        <v>0.007340597709</v>
      </c>
      <c r="G3370" s="13">
        <f t="array" ref="G3370">Comuni!$E3370/XLOOKUP(B3370,Ripartizione_Geografica!$C$2:$C$21,Ripartizione_Geografica!$D$2:$D$21)*100</f>
        <v>0.08982879398</v>
      </c>
      <c r="H3370" s="13" t="str">
        <f t="shared" si="1"/>
        <v/>
      </c>
      <c r="I3370" s="13" t="str">
        <f t="array" ref="I3370">XLOOKUP(B3370,Ripartizione_Geografica!$C$2:$C$21,Ripartizione_Geografica!$B$2:$B$21)</f>
        <v>Nord-est</v>
      </c>
    </row>
    <row r="3371" ht="14.25" customHeight="1">
      <c r="A3371" s="13" t="s">
        <v>3439</v>
      </c>
      <c r="B3371" s="13" t="s">
        <v>13</v>
      </c>
      <c r="C3371" s="13" t="str">
        <f t="array" ref="C3371">XLOOKUP(D3371,Province!$B$2:$B$108,Province!$A$2:$A$108)</f>
        <v>Treviso</v>
      </c>
      <c r="D3371" s="13" t="s">
        <v>3393</v>
      </c>
      <c r="E3371" s="13">
        <v>2785.0</v>
      </c>
      <c r="F3371" s="13">
        <f>(Comuni!$E3371/$E$7910)*100</f>
        <v>0.004686741087</v>
      </c>
      <c r="G3371" s="13">
        <f t="array" ref="G3371">Comuni!$E3371/XLOOKUP(B3371,Ripartizione_Geografica!$C$2:$C$21,Ripartizione_Geografica!$D$2:$D$21)*100</f>
        <v>0.05735286365</v>
      </c>
      <c r="H3371" s="13" t="str">
        <f t="shared" si="1"/>
        <v/>
      </c>
      <c r="I3371" s="13" t="str">
        <f t="array" ref="I3371">XLOOKUP(B3371,Ripartizione_Geografica!$C$2:$C$21,Ripartizione_Geografica!$B$2:$B$21)</f>
        <v>Nord-est</v>
      </c>
    </row>
    <row r="3372" ht="14.25" customHeight="1">
      <c r="A3372" s="13" t="s">
        <v>3440</v>
      </c>
      <c r="B3372" s="13" t="s">
        <v>13</v>
      </c>
      <c r="C3372" s="13" t="str">
        <f t="array" ref="C3372">XLOOKUP(D3372,Province!$B$2:$B$108,Province!$A$2:$A$108)</f>
        <v>Treviso</v>
      </c>
      <c r="D3372" s="13" t="s">
        <v>3393</v>
      </c>
      <c r="E3372" s="13">
        <v>10681.0</v>
      </c>
      <c r="F3372" s="13">
        <f>(Comuni!$E3372/$E$7910)*100</f>
        <v>0.01797453556</v>
      </c>
      <c r="G3372" s="13">
        <f t="array" ref="G3372">Comuni!$E3372/XLOOKUP(B3372,Ripartizione_Geografica!$C$2:$C$21,Ripartizione_Geografica!$D$2:$D$21)*100</f>
        <v>0.2199590437</v>
      </c>
      <c r="H3372" s="13" t="str">
        <f t="shared" si="1"/>
        <v/>
      </c>
      <c r="I3372" s="13" t="str">
        <f t="array" ref="I3372">XLOOKUP(B3372,Ripartizione_Geografica!$C$2:$C$21,Ripartizione_Geografica!$B$2:$B$21)</f>
        <v>Nord-est</v>
      </c>
    </row>
    <row r="3373" ht="14.25" customHeight="1">
      <c r="A3373" s="13" t="s">
        <v>3441</v>
      </c>
      <c r="B3373" s="13" t="s">
        <v>13</v>
      </c>
      <c r="C3373" s="13" t="str">
        <f t="array" ref="C3373">XLOOKUP(D3373,Province!$B$2:$B$108,Province!$A$2:$A$108)</f>
        <v>Treviso</v>
      </c>
      <c r="D3373" s="13" t="s">
        <v>3393</v>
      </c>
      <c r="E3373" s="13">
        <v>6854.0</v>
      </c>
      <c r="F3373" s="13">
        <f>(Comuni!$E3373/$E$7910)*100</f>
        <v>0.01153426334</v>
      </c>
      <c r="G3373" s="13">
        <f t="array" ref="G3373">Comuni!$E3373/XLOOKUP(B3373,Ripartizione_Geografica!$C$2:$C$21,Ripartizione_Geografica!$D$2:$D$21)*100</f>
        <v>0.1411477657</v>
      </c>
      <c r="H3373" s="13" t="str">
        <f t="shared" si="1"/>
        <v/>
      </c>
      <c r="I3373" s="13" t="str">
        <f t="array" ref="I3373">XLOOKUP(B3373,Ripartizione_Geografica!$C$2:$C$21,Ripartizione_Geografica!$B$2:$B$21)</f>
        <v>Nord-est</v>
      </c>
    </row>
    <row r="3374" ht="14.25" customHeight="1">
      <c r="A3374" s="13" t="s">
        <v>3442</v>
      </c>
      <c r="B3374" s="13" t="s">
        <v>13</v>
      </c>
      <c r="C3374" s="13" t="str">
        <f t="array" ref="C3374">XLOOKUP(D3374,Province!$B$2:$B$108,Province!$A$2:$A$108)</f>
        <v>Treviso</v>
      </c>
      <c r="D3374" s="13" t="s">
        <v>3393</v>
      </c>
      <c r="E3374" s="13">
        <v>20068.0</v>
      </c>
      <c r="F3374" s="13">
        <f>(Comuni!$E3374/$E$7910)*100</f>
        <v>0.03377146145</v>
      </c>
      <c r="G3374" s="13">
        <f t="array" ref="G3374">Comuni!$E3374/XLOOKUP(B3374,Ripartizione_Geografica!$C$2:$C$21,Ripartizione_Geografica!$D$2:$D$21)*100</f>
        <v>0.4132701141</v>
      </c>
      <c r="H3374" s="13" t="str">
        <f t="shared" si="1"/>
        <v/>
      </c>
      <c r="I3374" s="13" t="str">
        <f t="array" ref="I3374">XLOOKUP(B3374,Ripartizione_Geografica!$C$2:$C$21,Ripartizione_Geografica!$B$2:$B$21)</f>
        <v>Nord-est</v>
      </c>
    </row>
    <row r="3375" ht="14.25" customHeight="1">
      <c r="A3375" s="13" t="s">
        <v>3443</v>
      </c>
      <c r="B3375" s="13" t="s">
        <v>13</v>
      </c>
      <c r="C3375" s="13" t="str">
        <f t="array" ref="C3375">XLOOKUP(D3375,Province!$B$2:$B$108,Province!$A$2:$A$108)</f>
        <v>Treviso</v>
      </c>
      <c r="D3375" s="13" t="s">
        <v>3393</v>
      </c>
      <c r="E3375" s="13">
        <v>4464.0</v>
      </c>
      <c r="F3375" s="13">
        <f>(Comuni!$E3375/$E$7910)*100</f>
        <v>0.00751224855</v>
      </c>
      <c r="G3375" s="13">
        <f t="array" ref="G3375">Comuni!$E3375/XLOOKUP(B3375,Ripartizione_Geografica!$C$2:$C$21,Ripartizione_Geografica!$D$2:$D$21)*100</f>
        <v>0.09192932974</v>
      </c>
      <c r="H3375" s="13" t="str">
        <f t="shared" si="1"/>
        <v/>
      </c>
      <c r="I3375" s="13" t="str">
        <f t="array" ref="I3375">XLOOKUP(B3375,Ripartizione_Geografica!$C$2:$C$21,Ripartizione_Geografica!$B$2:$B$21)</f>
        <v>Nord-est</v>
      </c>
    </row>
    <row r="3376" ht="14.25" customHeight="1">
      <c r="A3376" s="13" t="s">
        <v>3444</v>
      </c>
      <c r="B3376" s="13" t="s">
        <v>13</v>
      </c>
      <c r="C3376" s="13" t="str">
        <f t="array" ref="C3376">XLOOKUP(D3376,Province!$B$2:$B$108,Province!$A$2:$A$108)</f>
        <v>Treviso</v>
      </c>
      <c r="D3376" s="13" t="s">
        <v>3393</v>
      </c>
      <c r="E3376" s="13">
        <v>3917.0</v>
      </c>
      <c r="F3376" s="13">
        <f>(Comuni!$E3376/$E$7910)*100</f>
        <v>0.006591728846</v>
      </c>
      <c r="G3376" s="13">
        <f t="array" ref="G3376">Comuni!$E3376/XLOOKUP(B3376,Ripartizione_Geografica!$C$2:$C$21,Ripartizione_Geografica!$D$2:$D$21)*100</f>
        <v>0.08066469189</v>
      </c>
      <c r="H3376" s="13" t="str">
        <f t="shared" si="1"/>
        <v/>
      </c>
      <c r="I3376" s="13" t="str">
        <f t="array" ref="I3376">XLOOKUP(B3376,Ripartizione_Geografica!$C$2:$C$21,Ripartizione_Geografica!$B$2:$B$21)</f>
        <v>Nord-est</v>
      </c>
    </row>
    <row r="3377" ht="14.25" customHeight="1">
      <c r="A3377" s="13" t="s">
        <v>3445</v>
      </c>
      <c r="B3377" s="13" t="s">
        <v>13</v>
      </c>
      <c r="C3377" s="13" t="str">
        <f t="array" ref="C3377">XLOOKUP(D3377,Province!$B$2:$B$108,Province!$A$2:$A$108)</f>
        <v>Treviso</v>
      </c>
      <c r="D3377" s="13" t="s">
        <v>3393</v>
      </c>
      <c r="E3377" s="13">
        <v>21432.0</v>
      </c>
      <c r="F3377" s="13">
        <f>(Comuni!$E3377/$E$7910)*100</f>
        <v>0.03606687072</v>
      </c>
      <c r="G3377" s="13">
        <f t="array" ref="G3377">Comuni!$E3377/XLOOKUP(B3377,Ripartizione_Geografica!$C$2:$C$21,Ripartizione_Geografica!$D$2:$D$21)*100</f>
        <v>0.4413596315</v>
      </c>
      <c r="H3377" s="13" t="str">
        <f t="shared" si="1"/>
        <v/>
      </c>
      <c r="I3377" s="13" t="str">
        <f t="array" ref="I3377">XLOOKUP(B3377,Ripartizione_Geografica!$C$2:$C$21,Ripartizione_Geografica!$B$2:$B$21)</f>
        <v>Nord-est</v>
      </c>
    </row>
    <row r="3378" ht="14.25" customHeight="1">
      <c r="A3378" s="13" t="s">
        <v>3446</v>
      </c>
      <c r="B3378" s="13" t="s">
        <v>13</v>
      </c>
      <c r="C3378" s="13" t="str">
        <f t="array" ref="C3378">XLOOKUP(D3378,Province!$B$2:$B$108,Province!$A$2:$A$108)</f>
        <v>Treviso</v>
      </c>
      <c r="D3378" s="13" t="s">
        <v>3393</v>
      </c>
      <c r="E3378" s="13">
        <v>7573.0</v>
      </c>
      <c r="F3378" s="13">
        <f>(Comuni!$E3378/$E$7910)*100</f>
        <v>0.01274423348</v>
      </c>
      <c r="G3378" s="13">
        <f t="array" ref="G3378">Comuni!$E3378/XLOOKUP(B3378,Ripartizione_Geografica!$C$2:$C$21,Ripartizione_Geografica!$D$2:$D$21)*100</f>
        <v>0.1559544834</v>
      </c>
      <c r="H3378" s="13" t="str">
        <f t="shared" si="1"/>
        <v/>
      </c>
      <c r="I3378" s="13" t="str">
        <f t="array" ref="I3378">XLOOKUP(B3378,Ripartizione_Geografica!$C$2:$C$21,Ripartizione_Geografica!$B$2:$B$21)</f>
        <v>Nord-est</v>
      </c>
    </row>
    <row r="3379" ht="14.25" customHeight="1">
      <c r="A3379" s="13" t="s">
        <v>3447</v>
      </c>
      <c r="B3379" s="13" t="s">
        <v>13</v>
      </c>
      <c r="C3379" s="13" t="str">
        <f t="array" ref="C3379">XLOOKUP(D3379,Province!$B$2:$B$108,Province!$A$2:$A$108)</f>
        <v>Treviso</v>
      </c>
      <c r="D3379" s="13" t="s">
        <v>3393</v>
      </c>
      <c r="E3379" s="13">
        <v>12057.0</v>
      </c>
      <c r="F3379" s="13">
        <f>(Comuni!$E3379/$E$7910)*100</f>
        <v>0.02029013906</v>
      </c>
      <c r="G3379" s="13">
        <f t="array" ref="G3379">Comuni!$E3379/XLOOKUP(B3379,Ripartizione_Geografica!$C$2:$C$21,Ripartizione_Geografica!$D$2:$D$21)*100</f>
        <v>0.2482956829</v>
      </c>
      <c r="H3379" s="13" t="str">
        <f t="shared" si="1"/>
        <v/>
      </c>
      <c r="I3379" s="13" t="str">
        <f t="array" ref="I3379">XLOOKUP(B3379,Ripartizione_Geografica!$C$2:$C$21,Ripartizione_Geografica!$B$2:$B$21)</f>
        <v>Nord-est</v>
      </c>
    </row>
    <row r="3380" ht="14.25" customHeight="1">
      <c r="A3380" s="13" t="s">
        <v>3448</v>
      </c>
      <c r="B3380" s="13" t="s">
        <v>13</v>
      </c>
      <c r="C3380" s="13" t="str">
        <f t="array" ref="C3380">XLOOKUP(D3380,Province!$B$2:$B$108,Province!$A$2:$A$108)</f>
        <v>Treviso</v>
      </c>
      <c r="D3380" s="13" t="s">
        <v>3393</v>
      </c>
      <c r="E3380" s="13">
        <v>8312.0</v>
      </c>
      <c r="F3380" s="13">
        <f>(Comuni!$E3380/$E$7910)*100</f>
        <v>0.01398786065</v>
      </c>
      <c r="G3380" s="13">
        <f t="array" ref="G3380">Comuni!$E3380/XLOOKUP(B3380,Ripartizione_Geografica!$C$2:$C$21,Ripartizione_Geografica!$D$2:$D$21)*100</f>
        <v>0.171173071</v>
      </c>
      <c r="H3380" s="13" t="str">
        <f t="shared" si="1"/>
        <v/>
      </c>
      <c r="I3380" s="13" t="str">
        <f t="array" ref="I3380">XLOOKUP(B3380,Ripartizione_Geografica!$C$2:$C$21,Ripartizione_Geografica!$B$2:$B$21)</f>
        <v>Nord-est</v>
      </c>
    </row>
    <row r="3381" ht="14.25" customHeight="1">
      <c r="A3381" s="13" t="s">
        <v>3449</v>
      </c>
      <c r="B3381" s="13" t="s">
        <v>13</v>
      </c>
      <c r="C3381" s="13" t="str">
        <f t="array" ref="C3381">XLOOKUP(D3381,Province!$B$2:$B$108,Province!$A$2:$A$108)</f>
        <v>Treviso</v>
      </c>
      <c r="D3381" s="13" t="s">
        <v>3393</v>
      </c>
      <c r="E3381" s="13">
        <v>12194.0</v>
      </c>
      <c r="F3381" s="13">
        <f>(Comuni!$E3381/$E$7910)*100</f>
        <v>0.0205206897</v>
      </c>
      <c r="G3381" s="13">
        <f t="array" ref="G3381">Comuni!$E3381/XLOOKUP(B3381,Ripartizione_Geografica!$C$2:$C$21,Ripartizione_Geografica!$D$2:$D$21)*100</f>
        <v>0.2511169908</v>
      </c>
      <c r="H3381" s="13" t="str">
        <f t="shared" si="1"/>
        <v/>
      </c>
      <c r="I3381" s="13" t="str">
        <f t="array" ref="I3381">XLOOKUP(B3381,Ripartizione_Geografica!$C$2:$C$21,Ripartizione_Geografica!$B$2:$B$21)</f>
        <v>Nord-est</v>
      </c>
    </row>
    <row r="3382" ht="14.25" customHeight="1">
      <c r="A3382" s="13" t="s">
        <v>3450</v>
      </c>
      <c r="B3382" s="13" t="s">
        <v>13</v>
      </c>
      <c r="C3382" s="13" t="str">
        <f t="array" ref="C3382">XLOOKUP(D3382,Province!$B$2:$B$108,Province!$A$2:$A$108)</f>
        <v>Treviso</v>
      </c>
      <c r="D3382" s="13" t="s">
        <v>3393</v>
      </c>
      <c r="E3382" s="13">
        <v>790.0</v>
      </c>
      <c r="F3382" s="13">
        <f>(Comuni!$E3382/$E$7910)*100</f>
        <v>0.001329452588</v>
      </c>
      <c r="G3382" s="13">
        <f t="array" ref="G3382">Comuni!$E3382/XLOOKUP(B3382,Ripartizione_Geografica!$C$2:$C$21,Ripartizione_Geografica!$D$2:$D$21)*100</f>
        <v>0.0162688554</v>
      </c>
      <c r="H3382" s="13" t="str">
        <f t="shared" si="1"/>
        <v/>
      </c>
      <c r="I3382" s="13" t="str">
        <f t="array" ref="I3382">XLOOKUP(B3382,Ripartizione_Geografica!$C$2:$C$21,Ripartizione_Geografica!$B$2:$B$21)</f>
        <v>Nord-est</v>
      </c>
    </row>
    <row r="3383" ht="14.25" customHeight="1">
      <c r="A3383" s="13" t="s">
        <v>3451</v>
      </c>
      <c r="B3383" s="13" t="s">
        <v>13</v>
      </c>
      <c r="C3383" s="13" t="str">
        <f t="array" ref="C3383">XLOOKUP(D3383,Province!$B$2:$B$108,Province!$A$2:$A$108)</f>
        <v>Treviso</v>
      </c>
      <c r="D3383" s="13" t="s">
        <v>3393</v>
      </c>
      <c r="E3383" s="13">
        <v>2195.0</v>
      </c>
      <c r="F3383" s="13">
        <f>(Comuni!$E3383/$E$7910)*100</f>
        <v>0.003693858774</v>
      </c>
      <c r="G3383" s="13">
        <f t="array" ref="G3383">Comuni!$E3383/XLOOKUP(B3383,Ripartizione_Geografica!$C$2:$C$21,Ripartizione_Geografica!$D$2:$D$21)*100</f>
        <v>0.04520270582</v>
      </c>
      <c r="H3383" s="13" t="str">
        <f t="shared" si="1"/>
        <v/>
      </c>
      <c r="I3383" s="13" t="str">
        <f t="array" ref="I3383">XLOOKUP(B3383,Ripartizione_Geografica!$C$2:$C$21,Ripartizione_Geografica!$B$2:$B$21)</f>
        <v>Nord-est</v>
      </c>
    </row>
    <row r="3384" ht="14.25" customHeight="1">
      <c r="A3384" s="13" t="s">
        <v>3452</v>
      </c>
      <c r="B3384" s="13" t="s">
        <v>13</v>
      </c>
      <c r="C3384" s="13" t="str">
        <f t="array" ref="C3384">XLOOKUP(D3384,Province!$B$2:$B$108,Province!$A$2:$A$108)</f>
        <v>Treviso</v>
      </c>
      <c r="D3384" s="13" t="s">
        <v>3393</v>
      </c>
      <c r="E3384" s="13">
        <v>5052.0</v>
      </c>
      <c r="F3384" s="13">
        <f>(Comuni!$E3384/$E$7910)*100</f>
        <v>0.00850176516</v>
      </c>
      <c r="G3384" s="13">
        <f t="array" ref="G3384">Comuni!$E3384/XLOOKUP(B3384,Ripartizione_Geografica!$C$2:$C$21,Ripartizione_Geografica!$D$2:$D$21)*100</f>
        <v>0.1040383006</v>
      </c>
      <c r="H3384" s="13" t="str">
        <f t="shared" si="1"/>
        <v/>
      </c>
      <c r="I3384" s="13" t="str">
        <f t="array" ref="I3384">XLOOKUP(B3384,Ripartizione_Geografica!$C$2:$C$21,Ripartizione_Geografica!$B$2:$B$21)</f>
        <v>Nord-est</v>
      </c>
    </row>
    <row r="3385" ht="14.25" customHeight="1">
      <c r="A3385" s="13" t="s">
        <v>3453</v>
      </c>
      <c r="B3385" s="13" t="s">
        <v>13</v>
      </c>
      <c r="C3385" s="13" t="str">
        <f t="array" ref="C3385">XLOOKUP(D3385,Province!$B$2:$B$108,Province!$A$2:$A$108)</f>
        <v>Treviso</v>
      </c>
      <c r="D3385" s="13" t="s">
        <v>3393</v>
      </c>
      <c r="E3385" s="13">
        <v>16772.0</v>
      </c>
      <c r="F3385" s="13">
        <f>(Comuni!$E3385/$E$7910)*100</f>
        <v>0.02822478331</v>
      </c>
      <c r="G3385" s="13">
        <f t="array" ref="G3385">Comuni!$E3385/XLOOKUP(B3385,Ripartizione_Geografica!$C$2:$C$21,Ripartizione_Geografica!$D$2:$D$21)*100</f>
        <v>0.3453939781</v>
      </c>
      <c r="H3385" s="13" t="str">
        <f t="shared" si="1"/>
        <v/>
      </c>
      <c r="I3385" s="13" t="str">
        <f t="array" ref="I3385">XLOOKUP(B3385,Ripartizione_Geografica!$C$2:$C$21,Ripartizione_Geografica!$B$2:$B$21)</f>
        <v>Nord-est</v>
      </c>
    </row>
    <row r="3386" ht="14.25" customHeight="1">
      <c r="A3386" s="13" t="s">
        <v>3454</v>
      </c>
      <c r="B3386" s="13" t="s">
        <v>13</v>
      </c>
      <c r="C3386" s="13" t="str">
        <f t="array" ref="C3386">XLOOKUP(D3386,Province!$B$2:$B$108,Province!$A$2:$A$108)</f>
        <v>Treviso</v>
      </c>
      <c r="D3386" s="13" t="s">
        <v>3393</v>
      </c>
      <c r="E3386" s="13">
        <v>9745.0</v>
      </c>
      <c r="F3386" s="13">
        <f>(Comuni!$E3386/$E$7910)*100</f>
        <v>0.01639938667</v>
      </c>
      <c r="G3386" s="13">
        <f t="array" ref="G3386">Comuni!$E3386/XLOOKUP(B3386,Ripartizione_Geografica!$C$2:$C$21,Ripartizione_Geografica!$D$2:$D$21)*100</f>
        <v>0.200683539</v>
      </c>
      <c r="H3386" s="13" t="str">
        <f t="shared" si="1"/>
        <v/>
      </c>
      <c r="I3386" s="13" t="str">
        <f t="array" ref="I3386">XLOOKUP(B3386,Ripartizione_Geografica!$C$2:$C$21,Ripartizione_Geografica!$B$2:$B$21)</f>
        <v>Nord-est</v>
      </c>
    </row>
    <row r="3387" ht="14.25" customHeight="1">
      <c r="A3387" s="13" t="s">
        <v>3455</v>
      </c>
      <c r="B3387" s="13" t="s">
        <v>13</v>
      </c>
      <c r="C3387" s="13" t="str">
        <f t="array" ref="C3387">XLOOKUP(D3387,Province!$B$2:$B$108,Province!$A$2:$A$108)</f>
        <v>Treviso</v>
      </c>
      <c r="D3387" s="13" t="s">
        <v>3393</v>
      </c>
      <c r="E3387" s="13">
        <v>1824.0</v>
      </c>
      <c r="F3387" s="13">
        <f>(Comuni!$E3387/$E$7910)*100</f>
        <v>0.003069520913</v>
      </c>
      <c r="G3387" s="13">
        <f t="array" ref="G3387">Comuni!$E3387/XLOOKUP(B3387,Ripartizione_Geografica!$C$2:$C$21,Ripartizione_Geografica!$D$2:$D$21)*100</f>
        <v>0.03756252183</v>
      </c>
      <c r="H3387" s="13" t="str">
        <f t="shared" si="1"/>
        <v/>
      </c>
      <c r="I3387" s="13" t="str">
        <f t="array" ref="I3387">XLOOKUP(B3387,Ripartizione_Geografica!$C$2:$C$21,Ripartizione_Geografica!$B$2:$B$21)</f>
        <v>Nord-est</v>
      </c>
    </row>
    <row r="3388" ht="14.25" customHeight="1">
      <c r="A3388" s="13" t="s">
        <v>3456</v>
      </c>
      <c r="B3388" s="13" t="s">
        <v>13</v>
      </c>
      <c r="C3388" s="13" t="str">
        <f t="array" ref="C3388">XLOOKUP(D3388,Province!$B$2:$B$108,Province!$A$2:$A$108)</f>
        <v>Treviso</v>
      </c>
      <c r="D3388" s="13" t="s">
        <v>3393</v>
      </c>
      <c r="E3388" s="13">
        <v>9290.0</v>
      </c>
      <c r="F3388" s="13">
        <f>(Comuni!$E3388/$E$7910)*100</f>
        <v>0.0156336893</v>
      </c>
      <c r="G3388" s="13">
        <f t="array" ref="G3388">Comuni!$E3388/XLOOKUP(B3388,Ripartizione_Geografica!$C$2:$C$21,Ripartizione_Geografica!$D$2:$D$21)*100</f>
        <v>0.1913135021</v>
      </c>
      <c r="H3388" s="13" t="str">
        <f t="shared" si="1"/>
        <v/>
      </c>
      <c r="I3388" s="13" t="str">
        <f t="array" ref="I3388">XLOOKUP(B3388,Ripartizione_Geografica!$C$2:$C$21,Ripartizione_Geografica!$B$2:$B$21)</f>
        <v>Nord-est</v>
      </c>
    </row>
    <row r="3389" ht="14.25" customHeight="1">
      <c r="A3389" s="13" t="s">
        <v>3457</v>
      </c>
      <c r="B3389" s="13" t="s">
        <v>13</v>
      </c>
      <c r="C3389" s="13" t="str">
        <f t="array" ref="C3389">XLOOKUP(D3389,Province!$B$2:$B$108,Province!$A$2:$A$108)</f>
        <v>Treviso</v>
      </c>
      <c r="D3389" s="13" t="s">
        <v>3393</v>
      </c>
      <c r="E3389" s="13">
        <v>2241.0</v>
      </c>
      <c r="F3389" s="13">
        <f>(Comuni!$E3389/$E$7910)*100</f>
        <v>0.003771269937</v>
      </c>
      <c r="G3389" s="13">
        <f t="array" ref="G3389">Comuni!$E3389/XLOOKUP(B3389,Ripartizione_Geografica!$C$2:$C$21,Ripartizione_Geografica!$D$2:$D$21)*100</f>
        <v>0.04615000626</v>
      </c>
      <c r="H3389" s="13" t="str">
        <f t="shared" si="1"/>
        <v/>
      </c>
      <c r="I3389" s="13" t="str">
        <f t="array" ref="I3389">XLOOKUP(B3389,Ripartizione_Geografica!$C$2:$C$21,Ripartizione_Geografica!$B$2:$B$21)</f>
        <v>Nord-est</v>
      </c>
    </row>
    <row r="3390" ht="14.25" customHeight="1">
      <c r="A3390" s="13" t="s">
        <v>3458</v>
      </c>
      <c r="B3390" s="13" t="s">
        <v>13</v>
      </c>
      <c r="C3390" s="13" t="str">
        <f t="array" ref="C3390">XLOOKUP(D3390,Province!$B$2:$B$108,Province!$A$2:$A$108)</f>
        <v>Treviso</v>
      </c>
      <c r="D3390" s="13" t="s">
        <v>3393</v>
      </c>
      <c r="E3390" s="13">
        <v>10858.0</v>
      </c>
      <c r="F3390" s="13">
        <f>(Comuni!$E3390/$E$7910)*100</f>
        <v>0.01827240026</v>
      </c>
      <c r="G3390" s="13">
        <f t="array" ref="G3390">Comuni!$E3390/XLOOKUP(B3390,Ripartizione_Geografica!$C$2:$C$21,Ripartizione_Geografica!$D$2:$D$21)*100</f>
        <v>0.223604091</v>
      </c>
      <c r="H3390" s="13" t="str">
        <f t="shared" si="1"/>
        <v/>
      </c>
      <c r="I3390" s="13" t="str">
        <f t="array" ref="I3390">XLOOKUP(B3390,Ripartizione_Geografica!$C$2:$C$21,Ripartizione_Geografica!$B$2:$B$21)</f>
        <v>Nord-est</v>
      </c>
    </row>
    <row r="3391" ht="14.25" customHeight="1">
      <c r="A3391" s="13" t="s">
        <v>3459</v>
      </c>
      <c r="B3391" s="13" t="s">
        <v>13</v>
      </c>
      <c r="C3391" s="13" t="str">
        <f t="array" ref="C3391">XLOOKUP(D3391,Province!$B$2:$B$108,Province!$A$2:$A$108)</f>
        <v>Treviso</v>
      </c>
      <c r="D3391" s="13" t="s">
        <v>3393</v>
      </c>
      <c r="E3391" s="13">
        <v>14037.0</v>
      </c>
      <c r="F3391" s="13">
        <f>(Comuni!$E3391/$E$7910)*100</f>
        <v>0.02362218479</v>
      </c>
      <c r="G3391" s="13">
        <f t="array" ref="G3391">Comuni!$E3391/XLOOKUP(B3391,Ripartizione_Geografica!$C$2:$C$21,Ripartizione_Geografica!$D$2:$D$21)*100</f>
        <v>0.2890707889</v>
      </c>
      <c r="H3391" s="13" t="str">
        <f t="shared" si="1"/>
        <v/>
      </c>
      <c r="I3391" s="13" t="str">
        <f t="array" ref="I3391">XLOOKUP(B3391,Ripartizione_Geografica!$C$2:$C$21,Ripartizione_Geografica!$B$2:$B$21)</f>
        <v>Nord-est</v>
      </c>
    </row>
    <row r="3392" ht="14.25" customHeight="1">
      <c r="A3392" s="13" t="s">
        <v>3460</v>
      </c>
      <c r="B3392" s="13" t="s">
        <v>13</v>
      </c>
      <c r="C3392" s="13" t="str">
        <f t="array" ref="C3392">XLOOKUP(D3392,Province!$B$2:$B$108,Province!$A$2:$A$108)</f>
        <v>Treviso</v>
      </c>
      <c r="D3392" s="13" t="s">
        <v>3393</v>
      </c>
      <c r="E3392" s="13">
        <v>6599.0</v>
      </c>
      <c r="F3392" s="13">
        <f>(Comuni!$E3392/$E$7910)*100</f>
        <v>0.01110513624</v>
      </c>
      <c r="G3392" s="13">
        <f t="array" ref="G3392">Comuni!$E3392/XLOOKUP(B3392,Ripartizione_Geografica!$C$2:$C$21,Ripartizione_Geografica!$D$2:$D$21)*100</f>
        <v>0.1358964263</v>
      </c>
      <c r="H3392" s="13" t="str">
        <f t="shared" si="1"/>
        <v/>
      </c>
      <c r="I3392" s="13" t="str">
        <f t="array" ref="I3392">XLOOKUP(B3392,Ripartizione_Geografica!$C$2:$C$21,Ripartizione_Geografica!$B$2:$B$21)</f>
        <v>Nord-est</v>
      </c>
    </row>
    <row r="3393" ht="14.25" customHeight="1">
      <c r="A3393" s="13" t="s">
        <v>3461</v>
      </c>
      <c r="B3393" s="13" t="s">
        <v>13</v>
      </c>
      <c r="C3393" s="13" t="str">
        <f t="array" ref="C3393">XLOOKUP(D3393,Province!$B$2:$B$108,Province!$A$2:$A$108)</f>
        <v>Treviso</v>
      </c>
      <c r="D3393" s="13" t="s">
        <v>3393</v>
      </c>
      <c r="E3393" s="13">
        <v>13039.0</v>
      </c>
      <c r="F3393" s="13">
        <f>(Comuni!$E3393/$E$7910)*100</f>
        <v>0.02194269911</v>
      </c>
      <c r="G3393" s="13">
        <f t="array" ref="G3393">Comuni!$E3393/XLOOKUP(B3393,Ripartizione_Geografica!$C$2:$C$21,Ripartizione_Geografica!$D$2:$D$21)*100</f>
        <v>0.268518488</v>
      </c>
      <c r="H3393" s="13" t="str">
        <f t="shared" si="1"/>
        <v/>
      </c>
      <c r="I3393" s="13" t="str">
        <f t="array" ref="I3393">XLOOKUP(B3393,Ripartizione_Geografica!$C$2:$C$21,Ripartizione_Geografica!$B$2:$B$21)</f>
        <v>Nord-est</v>
      </c>
    </row>
    <row r="3394" ht="14.25" customHeight="1">
      <c r="A3394" s="13" t="s">
        <v>3462</v>
      </c>
      <c r="B3394" s="13" t="s">
        <v>13</v>
      </c>
      <c r="C3394" s="13" t="str">
        <f t="array" ref="C3394">XLOOKUP(D3394,Province!$B$2:$B$108,Province!$A$2:$A$108)</f>
        <v>Treviso</v>
      </c>
      <c r="D3394" s="13" t="s">
        <v>3393</v>
      </c>
      <c r="E3394" s="13">
        <v>6813.0</v>
      </c>
      <c r="F3394" s="13">
        <f>(Comuni!$E3394/$E$7910)*100</f>
        <v>0.01146526644</v>
      </c>
      <c r="G3394" s="13">
        <f t="array" ref="G3394">Comuni!$E3394/XLOOKUP(B3394,Ripartizione_Geografica!$C$2:$C$21,Ripartizione_Geografica!$D$2:$D$21)*100</f>
        <v>0.1403034327</v>
      </c>
      <c r="H3394" s="13" t="str">
        <f t="shared" si="1"/>
        <v/>
      </c>
      <c r="I3394" s="13" t="str">
        <f t="array" ref="I3394">XLOOKUP(B3394,Ripartizione_Geografica!$C$2:$C$21,Ripartizione_Geografica!$B$2:$B$21)</f>
        <v>Nord-est</v>
      </c>
    </row>
    <row r="3395" ht="14.25" customHeight="1">
      <c r="A3395" s="13" t="s">
        <v>3463</v>
      </c>
      <c r="B3395" s="13" t="s">
        <v>13</v>
      </c>
      <c r="C3395" s="13" t="str">
        <f t="array" ref="C3395">XLOOKUP(D3395,Province!$B$2:$B$108,Province!$A$2:$A$108)</f>
        <v>Treviso</v>
      </c>
      <c r="D3395" s="13" t="s">
        <v>3393</v>
      </c>
      <c r="E3395" s="13">
        <v>5355.0</v>
      </c>
      <c r="F3395" s="13">
        <f>(Comuni!$E3395/$E$7910)*100</f>
        <v>0.009011669127</v>
      </c>
      <c r="G3395" s="13">
        <f t="array" ref="G3395">Comuni!$E3395/XLOOKUP(B3395,Ripartizione_Geografica!$C$2:$C$21,Ripartizione_Geografica!$D$2:$D$21)*100</f>
        <v>0.1102781274</v>
      </c>
      <c r="H3395" s="13" t="str">
        <f t="shared" si="1"/>
        <v/>
      </c>
      <c r="I3395" s="13" t="str">
        <f t="array" ref="I3395">XLOOKUP(B3395,Ripartizione_Geografica!$C$2:$C$21,Ripartizione_Geografica!$B$2:$B$21)</f>
        <v>Nord-est</v>
      </c>
    </row>
    <row r="3396" ht="14.25" customHeight="1">
      <c r="A3396" s="13" t="s">
        <v>3464</v>
      </c>
      <c r="B3396" s="13" t="s">
        <v>13</v>
      </c>
      <c r="C3396" s="13" t="str">
        <f t="array" ref="C3396">XLOOKUP(D3396,Province!$B$2:$B$108,Province!$A$2:$A$108)</f>
        <v>Treviso</v>
      </c>
      <c r="D3396" s="13" t="s">
        <v>3393</v>
      </c>
      <c r="E3396" s="13">
        <v>4929.0</v>
      </c>
      <c r="F3396" s="13">
        <f>(Comuni!$E3396/$E$7910)*100</f>
        <v>0.00829477444</v>
      </c>
      <c r="G3396" s="13">
        <f t="array" ref="G3396">Comuni!$E3396/XLOOKUP(B3396,Ripartizione_Geografica!$C$2:$C$21,Ripartizione_Geografica!$D$2:$D$21)*100</f>
        <v>0.1015053016</v>
      </c>
      <c r="H3396" s="13" t="str">
        <f t="shared" si="1"/>
        <v/>
      </c>
      <c r="I3396" s="13" t="str">
        <f t="array" ref="I3396">XLOOKUP(B3396,Ripartizione_Geografica!$C$2:$C$21,Ripartizione_Geografica!$B$2:$B$21)</f>
        <v>Nord-est</v>
      </c>
    </row>
    <row r="3397" ht="14.25" customHeight="1">
      <c r="A3397" s="13" t="s">
        <v>3465</v>
      </c>
      <c r="B3397" s="13" t="s">
        <v>13</v>
      </c>
      <c r="C3397" s="13" t="str">
        <f t="array" ref="C3397">XLOOKUP(D3397,Province!$B$2:$B$108,Province!$A$2:$A$108)</f>
        <v>Treviso</v>
      </c>
      <c r="D3397" s="13" t="s">
        <v>3393</v>
      </c>
      <c r="E3397" s="13">
        <v>9081.0</v>
      </c>
      <c r="F3397" s="13">
        <f>(Comuni!$E3397/$E$7910)*100</f>
        <v>0.01528197336</v>
      </c>
      <c r="G3397" s="13">
        <f t="array" ref="G3397">Comuni!$E3397/XLOOKUP(B3397,Ripartizione_Geografica!$C$2:$C$21,Ripartizione_Geografica!$D$2:$D$21)*100</f>
        <v>0.1870094631</v>
      </c>
      <c r="H3397" s="13" t="str">
        <f t="shared" si="1"/>
        <v/>
      </c>
      <c r="I3397" s="13" t="str">
        <f t="array" ref="I3397">XLOOKUP(B3397,Ripartizione_Geografica!$C$2:$C$21,Ripartizione_Geografica!$B$2:$B$21)</f>
        <v>Nord-est</v>
      </c>
    </row>
    <row r="3398" ht="14.25" customHeight="1">
      <c r="A3398" s="13" t="s">
        <v>3466</v>
      </c>
      <c r="B3398" s="13" t="s">
        <v>13</v>
      </c>
      <c r="C3398" s="13" t="str">
        <f t="array" ref="C3398">XLOOKUP(D3398,Province!$B$2:$B$108,Province!$A$2:$A$108)</f>
        <v>Treviso</v>
      </c>
      <c r="D3398" s="13" t="s">
        <v>3393</v>
      </c>
      <c r="E3398" s="13">
        <v>10080.0</v>
      </c>
      <c r="F3398" s="13">
        <f>(Comuni!$E3398/$E$7910)*100</f>
        <v>0.01696314189</v>
      </c>
      <c r="G3398" s="13">
        <f t="array" ref="G3398">Comuni!$E3398/XLOOKUP(B3398,Ripartizione_Geografica!$C$2:$C$21,Ripartizione_Geografica!$D$2:$D$21)*100</f>
        <v>0.2075823575</v>
      </c>
      <c r="H3398" s="13" t="str">
        <f t="shared" si="1"/>
        <v/>
      </c>
      <c r="I3398" s="13" t="str">
        <f t="array" ref="I3398">XLOOKUP(B3398,Ripartizione_Geografica!$C$2:$C$21,Ripartizione_Geografica!$B$2:$B$21)</f>
        <v>Nord-est</v>
      </c>
    </row>
    <row r="3399" ht="14.25" customHeight="1">
      <c r="A3399" s="13" t="s">
        <v>3467</v>
      </c>
      <c r="B3399" s="13" t="s">
        <v>13</v>
      </c>
      <c r="C3399" s="13" t="str">
        <f t="array" ref="C3399">XLOOKUP(D3399,Province!$B$2:$B$108,Province!$A$2:$A$108)</f>
        <v>Treviso</v>
      </c>
      <c r="D3399" s="13" t="s">
        <v>3393</v>
      </c>
      <c r="E3399" s="13">
        <v>7391.0</v>
      </c>
      <c r="F3399" s="13">
        <f>(Comuni!$E3399/$E$7910)*100</f>
        <v>0.01243795453</v>
      </c>
      <c r="G3399" s="13">
        <f t="array" ref="G3399">Comuni!$E3399/XLOOKUP(B3399,Ripartizione_Geografica!$C$2:$C$21,Ripartizione_Geografica!$D$2:$D$21)*100</f>
        <v>0.1522064687</v>
      </c>
      <c r="H3399" s="13" t="str">
        <f t="shared" si="1"/>
        <v/>
      </c>
      <c r="I3399" s="13" t="str">
        <f t="array" ref="I3399">XLOOKUP(B3399,Ripartizione_Geografica!$C$2:$C$21,Ripartizione_Geografica!$B$2:$B$21)</f>
        <v>Nord-est</v>
      </c>
    </row>
    <row r="3400" ht="14.25" customHeight="1">
      <c r="A3400" s="13" t="s">
        <v>3468</v>
      </c>
      <c r="B3400" s="13" t="s">
        <v>13</v>
      </c>
      <c r="C3400" s="13" t="str">
        <f t="array" ref="C3400">XLOOKUP(D3400,Province!$B$2:$B$108,Province!$A$2:$A$108)</f>
        <v>Treviso</v>
      </c>
      <c r="D3400" s="13" t="s">
        <v>3393</v>
      </c>
      <c r="E3400" s="13">
        <v>3174.0</v>
      </c>
      <c r="F3400" s="13">
        <f>(Comuni!$E3400/$E$7910)*100</f>
        <v>0.005341370273</v>
      </c>
      <c r="G3400" s="13">
        <f t="array" ref="G3400">Comuni!$E3400/XLOOKUP(B3400,Ripartizione_Geografica!$C$2:$C$21,Ripartizione_Geografica!$D$2:$D$21)*100</f>
        <v>0.06536373042</v>
      </c>
      <c r="H3400" s="13" t="str">
        <f t="shared" si="1"/>
        <v/>
      </c>
      <c r="I3400" s="13" t="str">
        <f t="array" ref="I3400">XLOOKUP(B3400,Ripartizione_Geografica!$C$2:$C$21,Ripartizione_Geografica!$B$2:$B$21)</f>
        <v>Nord-est</v>
      </c>
    </row>
    <row r="3401" ht="14.25" customHeight="1">
      <c r="A3401" s="13" t="s">
        <v>3469</v>
      </c>
      <c r="B3401" s="13" t="s">
        <v>13</v>
      </c>
      <c r="C3401" s="13" t="str">
        <f t="array" ref="C3401">XLOOKUP(D3401,Province!$B$2:$B$108,Province!$A$2:$A$108)</f>
        <v>Treviso</v>
      </c>
      <c r="D3401" s="13" t="s">
        <v>3393</v>
      </c>
      <c r="E3401" s="13">
        <v>1941.0</v>
      </c>
      <c r="F3401" s="13">
        <f>(Comuni!$E3401/$E$7910)*100</f>
        <v>0.003266414524</v>
      </c>
      <c r="G3401" s="13">
        <f t="array" ref="G3401">Comuni!$E3401/XLOOKUP(B3401,Ripartizione_Geografica!$C$2:$C$21,Ripartizione_Geografica!$D$2:$D$21)*100</f>
        <v>0.03997195991</v>
      </c>
      <c r="H3401" s="13" t="str">
        <f t="shared" si="1"/>
        <v/>
      </c>
      <c r="I3401" s="13" t="str">
        <f t="array" ref="I3401">XLOOKUP(B3401,Ripartizione_Geografica!$C$2:$C$21,Ripartizione_Geografica!$B$2:$B$21)</f>
        <v>Nord-est</v>
      </c>
    </row>
    <row r="3402" ht="14.25" customHeight="1">
      <c r="A3402" s="13" t="s">
        <v>3470</v>
      </c>
      <c r="B3402" s="13" t="s">
        <v>13</v>
      </c>
      <c r="C3402" s="13" t="str">
        <f t="array" ref="C3402">XLOOKUP(D3402,Province!$B$2:$B$108,Province!$A$2:$A$108)</f>
        <v>Treviso</v>
      </c>
      <c r="D3402" s="13" t="s">
        <v>3393</v>
      </c>
      <c r="E3402" s="13">
        <v>6325.0</v>
      </c>
      <c r="F3402" s="13">
        <f>(Comuni!$E3402/$E$7910)*100</f>
        <v>0.01064403496</v>
      </c>
      <c r="G3402" s="13">
        <f t="array" ref="G3402">Comuni!$E3402/XLOOKUP(B3402,Ripartizione_Geografica!$C$2:$C$21,Ripartizione_Geografica!$D$2:$D$21)*100</f>
        <v>0.1302538106</v>
      </c>
      <c r="H3402" s="13" t="str">
        <f t="shared" si="1"/>
        <v/>
      </c>
      <c r="I3402" s="13" t="str">
        <f t="array" ref="I3402">XLOOKUP(B3402,Ripartizione_Geografica!$C$2:$C$21,Ripartizione_Geografica!$B$2:$B$21)</f>
        <v>Nord-est</v>
      </c>
    </row>
    <row r="3403" ht="14.25" customHeight="1">
      <c r="A3403" s="13" t="s">
        <v>3471</v>
      </c>
      <c r="B3403" s="13" t="s">
        <v>13</v>
      </c>
      <c r="C3403" s="13" t="str">
        <f t="array" ref="C3403">XLOOKUP(D3403,Province!$B$2:$B$108,Province!$A$2:$A$108)</f>
        <v>Treviso</v>
      </c>
      <c r="D3403" s="13" t="s">
        <v>3393</v>
      </c>
      <c r="E3403" s="13">
        <v>9923.0</v>
      </c>
      <c r="F3403" s="13">
        <f>(Comuni!$E3403/$E$7910)*100</f>
        <v>0.01669893422</v>
      </c>
      <c r="G3403" s="13">
        <f t="array" ref="G3403">Comuni!$E3403/XLOOKUP(B3403,Ripartizione_Geografica!$C$2:$C$21,Ripartizione_Geografica!$D$2:$D$21)*100</f>
        <v>0.2043491799</v>
      </c>
      <c r="H3403" s="13" t="str">
        <f t="shared" si="1"/>
        <v/>
      </c>
      <c r="I3403" s="13" t="str">
        <f t="array" ref="I3403">XLOOKUP(B3403,Ripartizione_Geografica!$C$2:$C$21,Ripartizione_Geografica!$B$2:$B$21)</f>
        <v>Nord-est</v>
      </c>
    </row>
    <row r="3404" ht="14.25" customHeight="1">
      <c r="A3404" s="13" t="s">
        <v>3472</v>
      </c>
      <c r="B3404" s="13" t="s">
        <v>13</v>
      </c>
      <c r="C3404" s="13" t="str">
        <f t="array" ref="C3404">XLOOKUP(D3404,Province!$B$2:$B$108,Province!$A$2:$A$108)</f>
        <v>Treviso</v>
      </c>
      <c r="D3404" s="13" t="s">
        <v>3393</v>
      </c>
      <c r="E3404" s="13">
        <v>11659.0</v>
      </c>
      <c r="F3404" s="13">
        <f>(Comuni!$E3404/$E$7910)*100</f>
        <v>0.01962036421</v>
      </c>
      <c r="G3404" s="13">
        <f t="array" ref="G3404">Comuni!$E3404/XLOOKUP(B3404,Ripartizione_Geografica!$C$2:$C$21,Ripartizione_Geografica!$D$2:$D$21)*100</f>
        <v>0.2400994748</v>
      </c>
      <c r="H3404" s="13" t="str">
        <f t="shared" si="1"/>
        <v/>
      </c>
      <c r="I3404" s="13" t="str">
        <f t="array" ref="I3404">XLOOKUP(B3404,Ripartizione_Geografica!$C$2:$C$21,Ripartizione_Geografica!$B$2:$B$21)</f>
        <v>Nord-est</v>
      </c>
    </row>
    <row r="3405" ht="14.25" customHeight="1">
      <c r="A3405" s="13" t="s">
        <v>3473</v>
      </c>
      <c r="B3405" s="13" t="s">
        <v>13</v>
      </c>
      <c r="C3405" s="13" t="str">
        <f t="array" ref="C3405">XLOOKUP(D3405,Province!$B$2:$B$108,Province!$A$2:$A$108)</f>
        <v>Treviso</v>
      </c>
      <c r="D3405" s="13" t="s">
        <v>3393</v>
      </c>
      <c r="E3405" s="13">
        <v>11702.0</v>
      </c>
      <c r="F3405" s="13">
        <f>(Comuni!$E3405/$E$7910)*100</f>
        <v>0.01969272682</v>
      </c>
      <c r="G3405" s="13">
        <f t="array" ref="G3405">Comuni!$E3405/XLOOKUP(B3405,Ripartizione_Geografica!$C$2:$C$21,Ripartizione_Geografica!$D$2:$D$21)*100</f>
        <v>0.2409849948</v>
      </c>
      <c r="H3405" s="13" t="str">
        <f t="shared" si="1"/>
        <v/>
      </c>
      <c r="I3405" s="13" t="str">
        <f t="array" ref="I3405">XLOOKUP(B3405,Ripartizione_Geografica!$C$2:$C$21,Ripartizione_Geografica!$B$2:$B$21)</f>
        <v>Nord-est</v>
      </c>
    </row>
    <row r="3406" ht="14.25" customHeight="1">
      <c r="A3406" s="13" t="s">
        <v>3474</v>
      </c>
      <c r="B3406" s="13" t="s">
        <v>13</v>
      </c>
      <c r="C3406" s="13" t="str">
        <f t="array" ref="C3406">XLOOKUP(D3406,Province!$B$2:$B$108,Province!$A$2:$A$108)</f>
        <v>Treviso</v>
      </c>
      <c r="D3406" s="13" t="s">
        <v>3393</v>
      </c>
      <c r="E3406" s="13">
        <v>4583.0</v>
      </c>
      <c r="F3406" s="13">
        <f>(Comuni!$E3406/$E$7910)*100</f>
        <v>0.007712507864</v>
      </c>
      <c r="G3406" s="13">
        <f t="array" ref="G3406">Comuni!$E3406/XLOOKUP(B3406,Ripartizione_Geografica!$C$2:$C$21,Ripartizione_Geografica!$D$2:$D$21)*100</f>
        <v>0.09437995479</v>
      </c>
      <c r="H3406" s="13" t="str">
        <f t="shared" si="1"/>
        <v/>
      </c>
      <c r="I3406" s="13" t="str">
        <f t="array" ref="I3406">XLOOKUP(B3406,Ripartizione_Geografica!$C$2:$C$21,Ripartizione_Geografica!$B$2:$B$21)</f>
        <v>Nord-est</v>
      </c>
    </row>
    <row r="3407" ht="14.25" customHeight="1">
      <c r="A3407" s="13" t="s">
        <v>3475</v>
      </c>
      <c r="B3407" s="13" t="s">
        <v>13</v>
      </c>
      <c r="C3407" s="13" t="str">
        <f t="array" ref="C3407">XLOOKUP(D3407,Province!$B$2:$B$108,Province!$A$2:$A$108)</f>
        <v>Treviso</v>
      </c>
      <c r="D3407" s="13" t="s">
        <v>3393</v>
      </c>
      <c r="E3407" s="13">
        <v>10565.0</v>
      </c>
      <c r="F3407" s="13">
        <f>(Comuni!$E3407/$E$7910)*100</f>
        <v>0.0177793248</v>
      </c>
      <c r="G3407" s="13">
        <f t="array" ref="G3407">Comuni!$E3407/XLOOKUP(B3407,Ripartizione_Geografica!$C$2:$C$21,Ripartizione_Geografica!$D$2:$D$21)*100</f>
        <v>0.2175701991</v>
      </c>
      <c r="H3407" s="13" t="str">
        <f t="shared" si="1"/>
        <v/>
      </c>
      <c r="I3407" s="13" t="str">
        <f t="array" ref="I3407">XLOOKUP(B3407,Ripartizione_Geografica!$C$2:$C$21,Ripartizione_Geografica!$B$2:$B$21)</f>
        <v>Nord-est</v>
      </c>
    </row>
    <row r="3408" ht="14.25" customHeight="1">
      <c r="A3408" s="13" t="s">
        <v>3476</v>
      </c>
      <c r="B3408" s="13" t="s">
        <v>13</v>
      </c>
      <c r="C3408" s="13" t="str">
        <f t="array" ref="C3408">XLOOKUP(D3408,Province!$B$2:$B$108,Province!$A$2:$A$108)</f>
        <v>Treviso</v>
      </c>
      <c r="D3408" s="13" t="s">
        <v>3393</v>
      </c>
      <c r="E3408" s="13">
        <v>81014.0</v>
      </c>
      <c r="F3408" s="13">
        <f>(Comuni!$E3408/$E$7910)*100</f>
        <v>0.1363345215</v>
      </c>
      <c r="G3408" s="13">
        <f t="array" ref="G3408">Comuni!$E3408/XLOOKUP(B3408,Ripartizione_Geografica!$C$2:$C$21,Ripartizione_Geografica!$D$2:$D$21)*100</f>
        <v>1.668360824</v>
      </c>
      <c r="H3408" s="13" t="str">
        <f t="shared" si="1"/>
        <v/>
      </c>
      <c r="I3408" s="13" t="str">
        <f t="array" ref="I3408">XLOOKUP(B3408,Ripartizione_Geografica!$C$2:$C$21,Ripartizione_Geografica!$B$2:$B$21)</f>
        <v>Nord-est</v>
      </c>
    </row>
    <row r="3409" ht="14.25" customHeight="1">
      <c r="A3409" s="13" t="s">
        <v>3477</v>
      </c>
      <c r="B3409" s="13" t="s">
        <v>13</v>
      </c>
      <c r="C3409" s="13" t="str">
        <f t="array" ref="C3409">XLOOKUP(D3409,Province!$B$2:$B$108,Province!$A$2:$A$108)</f>
        <v>Treviso</v>
      </c>
      <c r="D3409" s="13" t="s">
        <v>3393</v>
      </c>
      <c r="E3409" s="13">
        <v>10690.0</v>
      </c>
      <c r="F3409" s="13">
        <f>(Comuni!$E3409/$E$7910)*100</f>
        <v>0.01798968123</v>
      </c>
      <c r="G3409" s="13">
        <f t="array" ref="G3409">Comuni!$E3409/XLOOKUP(B3409,Ripartizione_Geografica!$C$2:$C$21,Ripartizione_Geografica!$D$2:$D$21)*100</f>
        <v>0.2201443851</v>
      </c>
      <c r="H3409" s="13" t="str">
        <f t="shared" si="1"/>
        <v/>
      </c>
      <c r="I3409" s="13" t="str">
        <f t="array" ref="I3409">XLOOKUP(B3409,Ripartizione_Geografica!$C$2:$C$21,Ripartizione_Geografica!$B$2:$B$21)</f>
        <v>Nord-est</v>
      </c>
    </row>
    <row r="3410" ht="14.25" customHeight="1">
      <c r="A3410" s="13" t="s">
        <v>3478</v>
      </c>
      <c r="B3410" s="13" t="s">
        <v>13</v>
      </c>
      <c r="C3410" s="13" t="str">
        <f t="array" ref="C3410">XLOOKUP(D3410,Province!$B$2:$B$108,Province!$A$2:$A$108)</f>
        <v>Treviso</v>
      </c>
      <c r="D3410" s="13" t="s">
        <v>3393</v>
      </c>
      <c r="E3410" s="13">
        <v>7009.0</v>
      </c>
      <c r="F3410" s="13">
        <f>(Comuni!$E3410/$E$7910)*100</f>
        <v>0.01179510531</v>
      </c>
      <c r="G3410" s="13">
        <f t="array" ref="G3410">Comuni!$E3410/XLOOKUP(B3410,Ripartizione_Geografica!$C$2:$C$21,Ripartizione_Geografica!$D$2:$D$21)*100</f>
        <v>0.1443397563</v>
      </c>
      <c r="H3410" s="13" t="str">
        <f t="shared" si="1"/>
        <v/>
      </c>
      <c r="I3410" s="13" t="str">
        <f t="array" ref="I3410">XLOOKUP(B3410,Ripartizione_Geografica!$C$2:$C$21,Ripartizione_Geografica!$B$2:$B$21)</f>
        <v>Nord-est</v>
      </c>
    </row>
    <row r="3411" ht="14.25" customHeight="1">
      <c r="A3411" s="13" t="s">
        <v>3479</v>
      </c>
      <c r="B3411" s="13" t="s">
        <v>13</v>
      </c>
      <c r="C3411" s="13" t="str">
        <f t="array" ref="C3411">XLOOKUP(D3411,Province!$B$2:$B$108,Province!$A$2:$A$108)</f>
        <v>Treviso</v>
      </c>
      <c r="D3411" s="13" t="s">
        <v>3393</v>
      </c>
      <c r="E3411" s="13">
        <v>16434.0</v>
      </c>
      <c r="F3411" s="13">
        <f>(Comuni!$E3411/$E$7910)*100</f>
        <v>0.02765597954</v>
      </c>
      <c r="G3411" s="13">
        <f t="array" ref="G3411">Comuni!$E3411/XLOOKUP(B3411,Ripartizione_Geografica!$C$2:$C$21,Ripartizione_Geografica!$D$2:$D$21)*100</f>
        <v>0.3384333792</v>
      </c>
      <c r="H3411" s="13" t="str">
        <f t="shared" si="1"/>
        <v/>
      </c>
      <c r="I3411" s="13" t="str">
        <f t="array" ref="I3411">XLOOKUP(B3411,Ripartizione_Geografica!$C$2:$C$21,Ripartizione_Geografica!$B$2:$B$21)</f>
        <v>Nord-est</v>
      </c>
    </row>
    <row r="3412" ht="14.25" customHeight="1">
      <c r="A3412" s="13" t="s">
        <v>3480</v>
      </c>
      <c r="B3412" s="13" t="s">
        <v>13</v>
      </c>
      <c r="C3412" s="13" t="str">
        <f t="array" ref="C3412">XLOOKUP(D3412,Province!$B$2:$B$108,Province!$A$2:$A$108)</f>
        <v>Treviso</v>
      </c>
      <c r="D3412" s="13" t="s">
        <v>3393</v>
      </c>
      <c r="E3412" s="13">
        <v>3769.0</v>
      </c>
      <c r="F3412" s="13">
        <f>(Comuni!$E3412/$E$7910)*100</f>
        <v>0.006342666842</v>
      </c>
      <c r="G3412" s="13">
        <f t="array" ref="G3412">Comuni!$E3412/XLOOKUP(B3412,Ripartizione_Geografica!$C$2:$C$21,Ripartizione_Geografica!$D$2:$D$21)*100</f>
        <v>0.07761685569</v>
      </c>
      <c r="H3412" s="13" t="str">
        <f t="shared" si="1"/>
        <v/>
      </c>
      <c r="I3412" s="13" t="str">
        <f t="array" ref="I3412">XLOOKUP(B3412,Ripartizione_Geografica!$C$2:$C$21,Ripartizione_Geografica!$B$2:$B$21)</f>
        <v>Nord-est</v>
      </c>
    </row>
    <row r="3413" ht="14.25" customHeight="1">
      <c r="A3413" s="13" t="s">
        <v>3481</v>
      </c>
      <c r="B3413" s="13" t="s">
        <v>13</v>
      </c>
      <c r="C3413" s="13" t="str">
        <f t="array" ref="C3413">XLOOKUP(D3413,Province!$B$2:$B$108,Province!$A$2:$A$108)</f>
        <v>Treviso</v>
      </c>
      <c r="D3413" s="13" t="s">
        <v>3393</v>
      </c>
      <c r="E3413" s="13">
        <v>17883.0</v>
      </c>
      <c r="F3413" s="13">
        <f>(Comuni!$E3413/$E$7910)*100</f>
        <v>0.03009443119</v>
      </c>
      <c r="G3413" s="13">
        <f t="array" ref="G3413">Comuni!$E3413/XLOOKUP(B3413,Ripartizione_Geografica!$C$2:$C$21,Ripartizione_Geografica!$D$2:$D$21)*100</f>
        <v>0.3682733431</v>
      </c>
      <c r="H3413" s="13" t="str">
        <f t="shared" si="1"/>
        <v/>
      </c>
      <c r="I3413" s="13" t="str">
        <f t="array" ref="I3413">XLOOKUP(B3413,Ripartizione_Geografica!$C$2:$C$21,Ripartizione_Geografica!$B$2:$B$21)</f>
        <v>Nord-est</v>
      </c>
    </row>
    <row r="3414" ht="14.25" customHeight="1">
      <c r="A3414" s="13" t="s">
        <v>3482</v>
      </c>
      <c r="B3414" s="13" t="s">
        <v>13</v>
      </c>
      <c r="C3414" s="13" t="str">
        <f t="array" ref="C3414">XLOOKUP(D3414,Province!$B$2:$B$108,Province!$A$2:$A$108)</f>
        <v>Treviso</v>
      </c>
      <c r="D3414" s="13" t="s">
        <v>3393</v>
      </c>
      <c r="E3414" s="13">
        <v>28656.0</v>
      </c>
      <c r="F3414" s="13">
        <f>(Comuni!$E3414/$E$7910)*100</f>
        <v>0.04822378908</v>
      </c>
      <c r="G3414" s="13">
        <f t="array" ref="G3414">Comuni!$E3414/XLOOKUP(B3414,Ripartizione_Geografica!$C$2:$C$21,Ripartizione_Geografica!$D$2:$D$21)*100</f>
        <v>0.5901269877</v>
      </c>
      <c r="H3414" s="13" t="str">
        <f t="shared" si="1"/>
        <v/>
      </c>
      <c r="I3414" s="13" t="str">
        <f t="array" ref="I3414">XLOOKUP(B3414,Ripartizione_Geografica!$C$2:$C$21,Ripartizione_Geografica!$B$2:$B$21)</f>
        <v>Nord-est</v>
      </c>
    </row>
    <row r="3415" ht="14.25" customHeight="1">
      <c r="A3415" s="13" t="s">
        <v>3483</v>
      </c>
      <c r="B3415" s="13" t="s">
        <v>13</v>
      </c>
      <c r="C3415" s="13" t="str">
        <f t="array" ref="C3415">XLOOKUP(D3415,Province!$B$2:$B$108,Province!$A$2:$A$108)</f>
        <v>Treviso</v>
      </c>
      <c r="D3415" s="13" t="s">
        <v>3393</v>
      </c>
      <c r="E3415" s="13">
        <v>10045.0</v>
      </c>
      <c r="F3415" s="13">
        <f>(Comuni!$E3415/$E$7910)*100</f>
        <v>0.01690424209</v>
      </c>
      <c r="G3415" s="13">
        <f t="array" ref="G3415">Comuni!$E3415/XLOOKUP(B3415,Ripartizione_Geografica!$C$2:$C$21,Ripartizione_Geografica!$D$2:$D$21)*100</f>
        <v>0.2068615854</v>
      </c>
      <c r="H3415" s="13" t="str">
        <f t="shared" si="1"/>
        <v/>
      </c>
      <c r="I3415" s="13" t="str">
        <f t="array" ref="I3415">XLOOKUP(B3415,Ripartizione_Geografica!$C$2:$C$21,Ripartizione_Geografica!$B$2:$B$21)</f>
        <v>Nord-est</v>
      </c>
    </row>
    <row r="3416" ht="14.25" customHeight="1">
      <c r="A3416" s="13" t="s">
        <v>3484</v>
      </c>
      <c r="B3416" s="13" t="s">
        <v>13</v>
      </c>
      <c r="C3416" s="13" t="str">
        <f t="array" ref="C3416">XLOOKUP(D3416,Province!$B$2:$B$108,Province!$A$2:$A$108)</f>
        <v>Treviso</v>
      </c>
      <c r="D3416" s="13" t="s">
        <v>3393</v>
      </c>
      <c r="E3416" s="13">
        <v>1783.0</v>
      </c>
      <c r="F3416" s="13">
        <f>(Comuni!$E3416/$E$7910)*100</f>
        <v>0.003000524006</v>
      </c>
      <c r="G3416" s="13">
        <f t="array" ref="G3416">Comuni!$E3416/XLOOKUP(B3416,Ripartizione_Geografica!$C$2:$C$21,Ripartizione_Geografica!$D$2:$D$21)*100</f>
        <v>0.03671818883</v>
      </c>
      <c r="H3416" s="13" t="str">
        <f t="shared" si="1"/>
        <v/>
      </c>
      <c r="I3416" s="13" t="str">
        <f t="array" ref="I3416">XLOOKUP(B3416,Ripartizione_Geografica!$C$2:$C$21,Ripartizione_Geografica!$B$2:$B$21)</f>
        <v>Nord-est</v>
      </c>
    </row>
    <row r="3417" ht="14.25" customHeight="1">
      <c r="A3417" s="13" t="s">
        <v>3485</v>
      </c>
      <c r="B3417" s="13" t="s">
        <v>13</v>
      </c>
      <c r="C3417" s="13" t="str">
        <f t="array" ref="C3417">XLOOKUP(D3417,Province!$B$2:$B$108,Province!$A$2:$A$108)</f>
        <v>Treviso</v>
      </c>
      <c r="D3417" s="13" t="s">
        <v>3393</v>
      </c>
      <c r="E3417" s="13">
        <v>10986.0</v>
      </c>
      <c r="F3417" s="13">
        <f>(Comuni!$E3417/$E$7910)*100</f>
        <v>0.01848780523</v>
      </c>
      <c r="G3417" s="13">
        <f t="array" ref="G3417">Comuni!$E3417/XLOOKUP(B3417,Ripartizione_Geografica!$C$2:$C$21,Ripartizione_Geografica!$D$2:$D$21)*100</f>
        <v>0.2262400575</v>
      </c>
      <c r="H3417" s="13" t="str">
        <f t="shared" si="1"/>
        <v/>
      </c>
      <c r="I3417" s="13" t="str">
        <f t="array" ref="I3417">XLOOKUP(B3417,Ripartizione_Geografica!$C$2:$C$21,Ripartizione_Geografica!$B$2:$B$21)</f>
        <v>Nord-est</v>
      </c>
    </row>
    <row r="3418" ht="14.25" customHeight="1">
      <c r="A3418" s="13" t="s">
        <v>3486</v>
      </c>
      <c r="B3418" s="13" t="s">
        <v>13</v>
      </c>
      <c r="C3418" s="13" t="str">
        <f t="array" ref="C3418">XLOOKUP(D3418,Province!$B$2:$B$108,Province!$A$2:$A$108)</f>
        <v>Treviso</v>
      </c>
      <c r="D3418" s="13" t="s">
        <v>3393</v>
      </c>
      <c r="E3418" s="13">
        <v>6882.0</v>
      </c>
      <c r="F3418" s="13">
        <f>(Comuni!$E3418/$E$7910)*100</f>
        <v>0.01158138318</v>
      </c>
      <c r="G3418" s="13">
        <f t="array" ref="G3418">Comuni!$E3418/XLOOKUP(B3418,Ripartizione_Geografica!$C$2:$C$21,Ripartizione_Geografica!$D$2:$D$21)*100</f>
        <v>0.1417243833</v>
      </c>
      <c r="H3418" s="13" t="str">
        <f t="shared" si="1"/>
        <v/>
      </c>
      <c r="I3418" s="13" t="str">
        <f t="array" ref="I3418">XLOOKUP(B3418,Ripartizione_Geografica!$C$2:$C$21,Ripartizione_Geografica!$B$2:$B$21)</f>
        <v>Nord-est</v>
      </c>
    </row>
    <row r="3419" ht="14.25" customHeight="1">
      <c r="A3419" s="13" t="s">
        <v>3487</v>
      </c>
      <c r="B3419" s="13" t="s">
        <v>13</v>
      </c>
      <c r="C3419" s="13" t="str">
        <f t="array" ref="C3419">XLOOKUP(D3419,Province!$B$2:$B$108,Province!$A$2:$A$108)</f>
        <v>Venezia</v>
      </c>
      <c r="D3419" s="13" t="s">
        <v>3488</v>
      </c>
      <c r="E3419" s="13">
        <v>3976.0</v>
      </c>
      <c r="F3419" s="13">
        <f>(Comuni!$E3419/$E$7910)*100</f>
        <v>0.006691017077</v>
      </c>
      <c r="G3419" s="13">
        <f t="array" ref="G3419">Comuni!$E3419/XLOOKUP(B3419,Ripartizione_Geografica!$C$2:$C$21,Ripartizione_Geografica!$D$2:$D$21)*100</f>
        <v>0.08187970767</v>
      </c>
      <c r="H3419" s="13" t="str">
        <f t="shared" si="1"/>
        <v/>
      </c>
      <c r="I3419" s="13" t="str">
        <f t="array" ref="I3419">XLOOKUP(B3419,Ripartizione_Geografica!$C$2:$C$21,Ripartizione_Geografica!$B$2:$B$21)</f>
        <v>Nord-est</v>
      </c>
    </row>
    <row r="3420" ht="14.25" customHeight="1">
      <c r="A3420" s="13" t="s">
        <v>3489</v>
      </c>
      <c r="B3420" s="13" t="s">
        <v>13</v>
      </c>
      <c r="C3420" s="13" t="str">
        <f t="array" ref="C3420">XLOOKUP(D3420,Province!$B$2:$B$108,Province!$A$2:$A$108)</f>
        <v>Venezia</v>
      </c>
      <c r="D3420" s="13" t="s">
        <v>3488</v>
      </c>
      <c r="E3420" s="13">
        <v>6936.0</v>
      </c>
      <c r="F3420" s="13">
        <f>(Comuni!$E3420/$E$7910)*100</f>
        <v>0.01167225716</v>
      </c>
      <c r="G3420" s="13">
        <f t="array" ref="G3420">Comuni!$E3420/XLOOKUP(B3420,Ripartizione_Geografica!$C$2:$C$21,Ripartizione_Geografica!$D$2:$D$21)*100</f>
        <v>0.1428364317</v>
      </c>
      <c r="H3420" s="13" t="str">
        <f t="shared" si="1"/>
        <v/>
      </c>
      <c r="I3420" s="13" t="str">
        <f t="array" ref="I3420">XLOOKUP(B3420,Ripartizione_Geografica!$C$2:$C$21,Ripartizione_Geografica!$B$2:$B$21)</f>
        <v>Nord-est</v>
      </c>
    </row>
    <row r="3421" ht="14.25" customHeight="1">
      <c r="A3421" s="13" t="s">
        <v>3490</v>
      </c>
      <c r="B3421" s="13" t="s">
        <v>13</v>
      </c>
      <c r="C3421" s="13" t="str">
        <f t="array" ref="C3421">XLOOKUP(D3421,Province!$B$2:$B$108,Province!$A$2:$A$108)</f>
        <v>Venezia</v>
      </c>
      <c r="D3421" s="13" t="s">
        <v>3488</v>
      </c>
      <c r="E3421" s="13">
        <v>10342.0</v>
      </c>
      <c r="F3421" s="13">
        <f>(Comuni!$E3421/$E$7910)*100</f>
        <v>0.01740404895</v>
      </c>
      <c r="G3421" s="13">
        <f t="array" ref="G3421">Comuni!$E3421/XLOOKUP(B3421,Ripartizione_Geografica!$C$2:$C$21,Ripartizione_Geografica!$D$2:$D$21)*100</f>
        <v>0.2129778513</v>
      </c>
      <c r="H3421" s="13" t="str">
        <f t="shared" si="1"/>
        <v/>
      </c>
      <c r="I3421" s="13" t="str">
        <f t="array" ref="I3421">XLOOKUP(B3421,Ripartizione_Geografica!$C$2:$C$21,Ripartizione_Geografica!$B$2:$B$21)</f>
        <v>Nord-est</v>
      </c>
    </row>
    <row r="3422" ht="14.25" customHeight="1">
      <c r="A3422" s="13" t="s">
        <v>3491</v>
      </c>
      <c r="B3422" s="13" t="s">
        <v>13</v>
      </c>
      <c r="C3422" s="13" t="str">
        <f t="array" ref="C3422">XLOOKUP(D3422,Province!$B$2:$B$108,Province!$A$2:$A$108)</f>
        <v>Venezia</v>
      </c>
      <c r="D3422" s="13" t="s">
        <v>3488</v>
      </c>
      <c r="E3422" s="13">
        <v>12920.0</v>
      </c>
      <c r="F3422" s="13">
        <f>(Comuni!$E3422/$E$7910)*100</f>
        <v>0.0217424398</v>
      </c>
      <c r="G3422" s="13">
        <f t="array" ref="G3422">Comuni!$E3422/XLOOKUP(B3422,Ripartizione_Geografica!$C$2:$C$21,Ripartizione_Geografica!$D$2:$D$21)*100</f>
        <v>0.266067863</v>
      </c>
      <c r="H3422" s="13" t="str">
        <f t="shared" si="1"/>
        <v/>
      </c>
      <c r="I3422" s="13" t="str">
        <f t="array" ref="I3422">XLOOKUP(B3422,Ripartizione_Geografica!$C$2:$C$21,Ripartizione_Geografica!$B$2:$B$21)</f>
        <v>Nord-est</v>
      </c>
    </row>
    <row r="3423" ht="14.25" customHeight="1">
      <c r="A3423" s="13" t="s">
        <v>3492</v>
      </c>
      <c r="B3423" s="13" t="s">
        <v>13</v>
      </c>
      <c r="C3423" s="13" t="str">
        <f t="array" ref="C3423">XLOOKUP(D3423,Province!$B$2:$B$108,Province!$A$2:$A$108)</f>
        <v>Venezia</v>
      </c>
      <c r="D3423" s="13" t="s">
        <v>3488</v>
      </c>
      <c r="E3423" s="13">
        <v>11793.0</v>
      </c>
      <c r="F3423" s="13">
        <f>(Comuni!$E3423/$E$7910)*100</f>
        <v>0.0198458663</v>
      </c>
      <c r="G3423" s="13">
        <f t="array" ref="G3423">Comuni!$E3423/XLOOKUP(B3423,Ripartizione_Geografica!$C$2:$C$21,Ripartizione_Geografica!$D$2:$D$21)*100</f>
        <v>0.2428590022</v>
      </c>
      <c r="H3423" s="13" t="str">
        <f t="shared" si="1"/>
        <v/>
      </c>
      <c r="I3423" s="13" t="str">
        <f t="array" ref="I3423">XLOOKUP(B3423,Ripartizione_Geografica!$C$2:$C$21,Ripartizione_Geografica!$B$2:$B$21)</f>
        <v>Nord-est</v>
      </c>
    </row>
    <row r="3424" ht="14.25" customHeight="1">
      <c r="A3424" s="13" t="s">
        <v>3493</v>
      </c>
      <c r="B3424" s="13" t="s">
        <v>13</v>
      </c>
      <c r="C3424" s="13" t="str">
        <f t="array" ref="C3424">XLOOKUP(D3424,Province!$B$2:$B$108,Province!$A$2:$A$108)</f>
        <v>Venezia</v>
      </c>
      <c r="D3424" s="13" t="s">
        <v>3488</v>
      </c>
      <c r="E3424" s="13">
        <v>14816.0</v>
      </c>
      <c r="F3424" s="13">
        <f>(Comuni!$E3424/$E$7910)*100</f>
        <v>0.02493312601</v>
      </c>
      <c r="G3424" s="13">
        <f t="array" ref="G3424">Comuni!$E3424/XLOOKUP(B3424,Ripartizione_Geografica!$C$2:$C$21,Ripartizione_Geografica!$D$2:$D$21)*100</f>
        <v>0.3051131159</v>
      </c>
      <c r="H3424" s="13" t="str">
        <f t="shared" si="1"/>
        <v/>
      </c>
      <c r="I3424" s="13" t="str">
        <f t="array" ref="I3424">XLOOKUP(B3424,Ripartizione_Geografica!$C$2:$C$21,Ripartizione_Geografica!$B$2:$B$21)</f>
        <v>Nord-est</v>
      </c>
    </row>
    <row r="3425" ht="14.25" customHeight="1">
      <c r="A3425" s="13" t="s">
        <v>3494</v>
      </c>
      <c r="B3425" s="13" t="s">
        <v>13</v>
      </c>
      <c r="C3425" s="13" t="str">
        <f t="array" ref="C3425">XLOOKUP(D3425,Province!$B$2:$B$108,Province!$A$2:$A$108)</f>
        <v>Venezia</v>
      </c>
      <c r="D3425" s="13" t="s">
        <v>3488</v>
      </c>
      <c r="E3425" s="13">
        <v>6213.0</v>
      </c>
      <c r="F3425" s="13">
        <f>(Comuni!$E3425/$E$7910)*100</f>
        <v>0.01045555561</v>
      </c>
      <c r="G3425" s="13">
        <f t="array" ref="G3425">Comuni!$E3425/XLOOKUP(B3425,Ripartizione_Geografica!$C$2:$C$21,Ripartizione_Geografica!$D$2:$D$21)*100</f>
        <v>0.12794734</v>
      </c>
      <c r="H3425" s="13" t="str">
        <f t="shared" si="1"/>
        <v/>
      </c>
      <c r="I3425" s="13" t="str">
        <f t="array" ref="I3425">XLOOKUP(B3425,Ripartizione_Geografica!$C$2:$C$21,Ripartizione_Geografica!$B$2:$B$21)</f>
        <v>Nord-est</v>
      </c>
    </row>
    <row r="3426" ht="14.25" customHeight="1">
      <c r="A3426" s="13" t="s">
        <v>3495</v>
      </c>
      <c r="B3426" s="13" t="s">
        <v>13</v>
      </c>
      <c r="C3426" s="13" t="str">
        <f t="array" ref="C3426">XLOOKUP(D3426,Province!$B$2:$B$108,Province!$A$2:$A$108)</f>
        <v>Venezia</v>
      </c>
      <c r="D3426" s="13" t="s">
        <v>3488</v>
      </c>
      <c r="E3426" s="13">
        <v>49735.0</v>
      </c>
      <c r="F3426" s="13">
        <f>(Comuni!$E3426/$E$7910)*100</f>
        <v>0.08369661326</v>
      </c>
      <c r="G3426" s="13">
        <f t="array" ref="G3426">Comuni!$E3426/XLOOKUP(B3426,Ripartizione_Geografica!$C$2:$C$21,Ripartizione_Geografica!$D$2:$D$21)*100</f>
        <v>1.024217118</v>
      </c>
      <c r="H3426" s="13" t="str">
        <f t="shared" si="1"/>
        <v/>
      </c>
      <c r="I3426" s="13" t="str">
        <f t="array" ref="I3426">XLOOKUP(B3426,Ripartizione_Geografica!$C$2:$C$21,Ripartizione_Geografica!$B$2:$B$21)</f>
        <v>Nord-est</v>
      </c>
    </row>
    <row r="3427" ht="14.25" customHeight="1">
      <c r="A3427" s="13" t="s">
        <v>3496</v>
      </c>
      <c r="B3427" s="13" t="s">
        <v>13</v>
      </c>
      <c r="C3427" s="13" t="str">
        <f t="array" ref="C3427">XLOOKUP(D3427,Province!$B$2:$B$108,Province!$A$2:$A$108)</f>
        <v>Venezia</v>
      </c>
      <c r="D3427" s="13" t="s">
        <v>3488</v>
      </c>
      <c r="E3427" s="13">
        <v>3285.0</v>
      </c>
      <c r="F3427" s="13">
        <f>(Comuni!$E3427/$E$7910)*100</f>
        <v>0.005528166775</v>
      </c>
      <c r="G3427" s="13">
        <f t="array" ref="G3427">Comuni!$E3427/XLOOKUP(B3427,Ripartizione_Geografica!$C$2:$C$21,Ripartizione_Geografica!$D$2:$D$21)*100</f>
        <v>0.06764960757</v>
      </c>
      <c r="H3427" s="13" t="str">
        <f t="shared" si="1"/>
        <v/>
      </c>
      <c r="I3427" s="13" t="str">
        <f t="array" ref="I3427">XLOOKUP(B3427,Ripartizione_Geografica!$C$2:$C$21,Ripartizione_Geografica!$B$2:$B$21)</f>
        <v>Nord-est</v>
      </c>
    </row>
    <row r="3428" ht="14.25" customHeight="1">
      <c r="A3428" s="13" t="s">
        <v>3497</v>
      </c>
      <c r="B3428" s="13" t="s">
        <v>13</v>
      </c>
      <c r="C3428" s="13" t="str">
        <f t="array" ref="C3428">XLOOKUP(D3428,Province!$B$2:$B$108,Province!$A$2:$A$108)</f>
        <v>Venezia</v>
      </c>
      <c r="D3428" s="13" t="s">
        <v>3488</v>
      </c>
      <c r="E3428" s="13">
        <v>3175.0</v>
      </c>
      <c r="F3428" s="13">
        <f>(Comuni!$E3428/$E$7910)*100</f>
        <v>0.005343053124</v>
      </c>
      <c r="G3428" s="13">
        <f t="array" ref="G3428">Comuni!$E3428/XLOOKUP(B3428,Ripartizione_Geografica!$C$2:$C$21,Ripartizione_Geografica!$D$2:$D$21)*100</f>
        <v>0.06538432391</v>
      </c>
      <c r="H3428" s="13" t="str">
        <f t="shared" si="1"/>
        <v/>
      </c>
      <c r="I3428" s="13" t="str">
        <f t="array" ref="I3428">XLOOKUP(B3428,Ripartizione_Geografica!$C$2:$C$21,Ripartizione_Geografica!$B$2:$B$21)</f>
        <v>Nord-est</v>
      </c>
    </row>
    <row r="3429" ht="14.25" customHeight="1">
      <c r="A3429" s="13" t="s">
        <v>3498</v>
      </c>
      <c r="B3429" s="13" t="s">
        <v>13</v>
      </c>
      <c r="C3429" s="13" t="str">
        <f t="array" ref="C3429">XLOOKUP(D3429,Province!$B$2:$B$108,Province!$A$2:$A$108)</f>
        <v>Venezia</v>
      </c>
      <c r="D3429" s="13" t="s">
        <v>3488</v>
      </c>
      <c r="E3429" s="13">
        <v>10640.0</v>
      </c>
      <c r="F3429" s="13">
        <f>(Comuni!$E3429/$E$7910)*100</f>
        <v>0.01790553866</v>
      </c>
      <c r="G3429" s="13">
        <f t="array" ref="G3429">Comuni!$E3429/XLOOKUP(B3429,Ripartizione_Geografica!$C$2:$C$21,Ripartizione_Geografica!$D$2:$D$21)*100</f>
        <v>0.2191147107</v>
      </c>
      <c r="H3429" s="13" t="str">
        <f t="shared" si="1"/>
        <v/>
      </c>
      <c r="I3429" s="13" t="str">
        <f t="array" ref="I3429">XLOOKUP(B3429,Ripartizione_Geografica!$C$2:$C$21,Ripartizione_Geografica!$B$2:$B$21)</f>
        <v>Nord-est</v>
      </c>
    </row>
    <row r="3430" ht="14.25" customHeight="1">
      <c r="A3430" s="13" t="s">
        <v>3499</v>
      </c>
      <c r="B3430" s="13" t="s">
        <v>13</v>
      </c>
      <c r="C3430" s="13" t="str">
        <f t="array" ref="C3430">XLOOKUP(D3430,Province!$B$2:$B$108,Province!$A$2:$A$108)</f>
        <v>Venezia</v>
      </c>
      <c r="D3430" s="13" t="s">
        <v>3488</v>
      </c>
      <c r="E3430" s="13">
        <v>14982.0</v>
      </c>
      <c r="F3430" s="13">
        <f>(Comuni!$E3430/$E$7910)*100</f>
        <v>0.02521247934</v>
      </c>
      <c r="G3430" s="13">
        <f t="array" ref="G3430">Comuni!$E3430/XLOOKUP(B3430,Ripartizione_Geografica!$C$2:$C$21,Ripartizione_Geografica!$D$2:$D$21)*100</f>
        <v>0.3085316349</v>
      </c>
      <c r="H3430" s="13" t="str">
        <f t="shared" si="1"/>
        <v/>
      </c>
      <c r="I3430" s="13" t="str">
        <f t="array" ref="I3430">XLOOKUP(B3430,Ripartizione_Geografica!$C$2:$C$21,Ripartizione_Geografica!$B$2:$B$21)</f>
        <v>Nord-est</v>
      </c>
    </row>
    <row r="3431" ht="14.25" customHeight="1">
      <c r="A3431" s="13" t="s">
        <v>3500</v>
      </c>
      <c r="B3431" s="13" t="s">
        <v>13</v>
      </c>
      <c r="C3431" s="13" t="str">
        <f t="array" ref="C3431">XLOOKUP(D3431,Province!$B$2:$B$108,Province!$A$2:$A$108)</f>
        <v>Venezia</v>
      </c>
      <c r="D3431" s="13" t="s">
        <v>3488</v>
      </c>
      <c r="E3431" s="13">
        <v>12689.0</v>
      </c>
      <c r="F3431" s="13">
        <f>(Comuni!$E3431/$E$7910)*100</f>
        <v>0.02135370113</v>
      </c>
      <c r="G3431" s="13">
        <f t="array" ref="G3431">Comuni!$E3431/XLOOKUP(B3431,Ripartizione_Geografica!$C$2:$C$21,Ripartizione_Geografica!$D$2:$D$21)*100</f>
        <v>0.2613107673</v>
      </c>
      <c r="H3431" s="13" t="str">
        <f t="shared" si="1"/>
        <v/>
      </c>
      <c r="I3431" s="13" t="str">
        <f t="array" ref="I3431">XLOOKUP(B3431,Ripartizione_Geografica!$C$2:$C$21,Ripartizione_Geografica!$B$2:$B$21)</f>
        <v>Nord-est</v>
      </c>
    </row>
    <row r="3432" ht="14.25" customHeight="1">
      <c r="A3432" s="13" t="s">
        <v>3501</v>
      </c>
      <c r="B3432" s="13" t="s">
        <v>13</v>
      </c>
      <c r="C3432" s="13" t="str">
        <f t="array" ref="C3432">XLOOKUP(D3432,Province!$B$2:$B$108,Province!$A$2:$A$108)</f>
        <v>Venezia</v>
      </c>
      <c r="D3432" s="13" t="s">
        <v>3488</v>
      </c>
      <c r="E3432" s="13">
        <v>7728.0</v>
      </c>
      <c r="F3432" s="13">
        <f>(Comuni!$E3432/$E$7910)*100</f>
        <v>0.01300507545</v>
      </c>
      <c r="G3432" s="13">
        <f t="array" ref="G3432">Comuni!$E3432/XLOOKUP(B3432,Ripartizione_Geografica!$C$2:$C$21,Ripartizione_Geografica!$D$2:$D$21)*100</f>
        <v>0.1591464741</v>
      </c>
      <c r="H3432" s="13" t="str">
        <f t="shared" si="1"/>
        <v/>
      </c>
      <c r="I3432" s="13" t="str">
        <f t="array" ref="I3432">XLOOKUP(B3432,Ripartizione_Geografica!$C$2:$C$21,Ripartizione_Geografica!$B$2:$B$21)</f>
        <v>Nord-est</v>
      </c>
    </row>
    <row r="3433" ht="14.25" customHeight="1">
      <c r="A3433" s="13" t="s">
        <v>3502</v>
      </c>
      <c r="B3433" s="13" t="s">
        <v>13</v>
      </c>
      <c r="C3433" s="13" t="str">
        <f t="array" ref="C3433">XLOOKUP(D3433,Province!$B$2:$B$108,Province!$A$2:$A$108)</f>
        <v>Venezia</v>
      </c>
      <c r="D3433" s="13" t="s">
        <v>3488</v>
      </c>
      <c r="E3433" s="13">
        <v>4214.0</v>
      </c>
      <c r="F3433" s="13">
        <f>(Comuni!$E3433/$E$7910)*100</f>
        <v>0.007091535705</v>
      </c>
      <c r="G3433" s="13">
        <f t="array" ref="G3433">Comuni!$E3433/XLOOKUP(B3433,Ripartizione_Geografica!$C$2:$C$21,Ripartizione_Geografica!$D$2:$D$21)*100</f>
        <v>0.08678095778</v>
      </c>
      <c r="H3433" s="13" t="str">
        <f t="shared" si="1"/>
        <v/>
      </c>
      <c r="I3433" s="13" t="str">
        <f t="array" ref="I3433">XLOOKUP(B3433,Ripartizione_Geografica!$C$2:$C$21,Ripartizione_Geografica!$B$2:$B$21)</f>
        <v>Nord-est</v>
      </c>
    </row>
    <row r="3434" ht="14.25" customHeight="1">
      <c r="A3434" s="13" t="s">
        <v>3503</v>
      </c>
      <c r="B3434" s="13" t="s">
        <v>13</v>
      </c>
      <c r="C3434" s="13" t="str">
        <f t="array" ref="C3434">XLOOKUP(D3434,Province!$B$2:$B$108,Province!$A$2:$A$108)</f>
        <v>Venezia</v>
      </c>
      <c r="D3434" s="13" t="s">
        <v>3488</v>
      </c>
      <c r="E3434" s="13">
        <v>6075.0</v>
      </c>
      <c r="F3434" s="13">
        <f>(Comuni!$E3434/$E$7910)*100</f>
        <v>0.01022332212</v>
      </c>
      <c r="G3434" s="13">
        <f t="array" ref="G3434">Comuni!$E3434/XLOOKUP(B3434,Ripartizione_Geografica!$C$2:$C$21,Ripartizione_Geografica!$D$2:$D$21)*100</f>
        <v>0.1251054387</v>
      </c>
      <c r="H3434" s="13" t="str">
        <f t="shared" si="1"/>
        <v/>
      </c>
      <c r="I3434" s="13" t="str">
        <f t="array" ref="I3434">XLOOKUP(B3434,Ripartizione_Geografica!$C$2:$C$21,Ripartizione_Geografica!$B$2:$B$21)</f>
        <v>Nord-est</v>
      </c>
    </row>
    <row r="3435" ht="14.25" customHeight="1">
      <c r="A3435" s="13" t="s">
        <v>3504</v>
      </c>
      <c r="B3435" s="13" t="s">
        <v>13</v>
      </c>
      <c r="C3435" s="13" t="str">
        <f t="array" ref="C3435">XLOOKUP(D3435,Province!$B$2:$B$108,Province!$A$2:$A$108)</f>
        <v>Venezia</v>
      </c>
      <c r="D3435" s="13" t="s">
        <v>3488</v>
      </c>
      <c r="E3435" s="13">
        <v>6786.0</v>
      </c>
      <c r="F3435" s="13">
        <f>(Comuni!$E3435/$E$7910)*100</f>
        <v>0.01141982945</v>
      </c>
      <c r="G3435" s="13">
        <f t="array" ref="G3435">Comuni!$E3435/XLOOKUP(B3435,Ripartizione_Geografica!$C$2:$C$21,Ripartizione_Geografica!$D$2:$D$21)*100</f>
        <v>0.1397474085</v>
      </c>
      <c r="H3435" s="13" t="str">
        <f t="shared" si="1"/>
        <v/>
      </c>
      <c r="I3435" s="13" t="str">
        <f t="array" ref="I3435">XLOOKUP(B3435,Ripartizione_Geografica!$C$2:$C$21,Ripartizione_Geografica!$B$2:$B$21)</f>
        <v>Nord-est</v>
      </c>
    </row>
    <row r="3436" ht="14.25" customHeight="1">
      <c r="A3436" s="13" t="s">
        <v>3505</v>
      </c>
      <c r="B3436" s="13" t="s">
        <v>13</v>
      </c>
      <c r="C3436" s="13" t="str">
        <f t="array" ref="C3436">XLOOKUP(D3436,Province!$B$2:$B$108,Province!$A$2:$A$108)</f>
        <v>Venezia</v>
      </c>
      <c r="D3436" s="13" t="s">
        <v>3488</v>
      </c>
      <c r="E3436" s="13">
        <v>2802.0</v>
      </c>
      <c r="F3436" s="13">
        <f>(Comuni!$E3436/$E$7910)*100</f>
        <v>0.00471534956</v>
      </c>
      <c r="G3436" s="13">
        <f t="array" ref="G3436">Comuni!$E3436/XLOOKUP(B3436,Ripartizione_Geografica!$C$2:$C$21,Ripartizione_Geografica!$D$2:$D$21)*100</f>
        <v>0.05770295294</v>
      </c>
      <c r="H3436" s="13" t="str">
        <f t="shared" si="1"/>
        <v/>
      </c>
      <c r="I3436" s="13" t="str">
        <f t="array" ref="I3436">XLOOKUP(B3436,Ripartizione_Geografica!$C$2:$C$21,Ripartizione_Geografica!$B$2:$B$21)</f>
        <v>Nord-est</v>
      </c>
    </row>
    <row r="3437" ht="14.25" customHeight="1">
      <c r="A3437" s="13" t="s">
        <v>3506</v>
      </c>
      <c r="B3437" s="13" t="s">
        <v>13</v>
      </c>
      <c r="C3437" s="13" t="str">
        <f t="array" ref="C3437">XLOOKUP(D3437,Province!$B$2:$B$108,Province!$A$2:$A$108)</f>
        <v>Venezia</v>
      </c>
      <c r="D3437" s="13" t="s">
        <v>3488</v>
      </c>
      <c r="E3437" s="13">
        <v>24479.0</v>
      </c>
      <c r="F3437" s="13">
        <f>(Comuni!$E3437/$E$7910)*100</f>
        <v>0.04119451887</v>
      </c>
      <c r="G3437" s="13">
        <f t="array" ref="G3437">Comuni!$E3437/XLOOKUP(B3437,Ripartizione_Geografica!$C$2:$C$21,Ripartizione_Geografica!$D$2:$D$21)*100</f>
        <v>0.504107989</v>
      </c>
      <c r="H3437" s="13" t="str">
        <f t="shared" si="1"/>
        <v/>
      </c>
      <c r="I3437" s="13" t="str">
        <f t="array" ref="I3437">XLOOKUP(B3437,Ripartizione_Geografica!$C$2:$C$21,Ripartizione_Geografica!$B$2:$B$21)</f>
        <v>Nord-est</v>
      </c>
    </row>
    <row r="3438" ht="14.25" customHeight="1">
      <c r="A3438" s="13" t="s">
        <v>3507</v>
      </c>
      <c r="B3438" s="13" t="s">
        <v>13</v>
      </c>
      <c r="C3438" s="13" t="str">
        <f t="array" ref="C3438">XLOOKUP(D3438,Province!$B$2:$B$108,Province!$A$2:$A$108)</f>
        <v>Venezia</v>
      </c>
      <c r="D3438" s="13" t="s">
        <v>3488</v>
      </c>
      <c r="E3438" s="13">
        <v>16215.0</v>
      </c>
      <c r="F3438" s="13">
        <f>(Comuni!$E3438/$E$7910)*100</f>
        <v>0.02728743509</v>
      </c>
      <c r="G3438" s="13">
        <f t="array" ref="G3438">Comuni!$E3438/XLOOKUP(B3438,Ripartizione_Geografica!$C$2:$C$21,Ripartizione_Geografica!$D$2:$D$21)*100</f>
        <v>0.3339234054</v>
      </c>
      <c r="H3438" s="13" t="str">
        <f t="shared" si="1"/>
        <v/>
      </c>
      <c r="I3438" s="13" t="str">
        <f t="array" ref="I3438">XLOOKUP(B3438,Ripartizione_Geografica!$C$2:$C$21,Ripartizione_Geografica!$B$2:$B$21)</f>
        <v>Nord-est</v>
      </c>
    </row>
    <row r="3439" ht="14.25" customHeight="1">
      <c r="A3439" s="13" t="s">
        <v>3508</v>
      </c>
      <c r="B3439" s="13" t="s">
        <v>13</v>
      </c>
      <c r="C3439" s="13" t="str">
        <f t="array" ref="C3439">XLOOKUP(D3439,Province!$B$2:$B$108,Province!$A$2:$A$108)</f>
        <v>Venezia</v>
      </c>
      <c r="D3439" s="13" t="s">
        <v>3488</v>
      </c>
      <c r="E3439" s="13">
        <v>21171.0</v>
      </c>
      <c r="F3439" s="13">
        <f>(Comuni!$E3439/$E$7910)*100</f>
        <v>0.03562764652</v>
      </c>
      <c r="G3439" s="13">
        <f t="array" ref="G3439">Comuni!$E3439/XLOOKUP(B3439,Ripartizione_Geografica!$C$2:$C$21,Ripartizione_Geografica!$D$2:$D$21)*100</f>
        <v>0.4359847312</v>
      </c>
      <c r="H3439" s="13" t="str">
        <f t="shared" si="1"/>
        <v/>
      </c>
      <c r="I3439" s="13" t="str">
        <f t="array" ref="I3439">XLOOKUP(B3439,Ripartizione_Geografica!$C$2:$C$21,Ripartizione_Geografica!$B$2:$B$21)</f>
        <v>Nord-est</v>
      </c>
    </row>
    <row r="3440" ht="14.25" customHeight="1">
      <c r="A3440" s="13" t="s">
        <v>3509</v>
      </c>
      <c r="B3440" s="13" t="s">
        <v>13</v>
      </c>
      <c r="C3440" s="13" t="str">
        <f t="array" ref="C3440">XLOOKUP(D3440,Province!$B$2:$B$108,Province!$A$2:$A$108)</f>
        <v>Venezia</v>
      </c>
      <c r="D3440" s="13" t="s">
        <v>3488</v>
      </c>
      <c r="E3440" s="13">
        <v>6465.0</v>
      </c>
      <c r="F3440" s="13">
        <f>(Comuni!$E3440/$E$7910)*100</f>
        <v>0.01087963416</v>
      </c>
      <c r="G3440" s="13">
        <f t="array" ref="G3440">Comuni!$E3440/XLOOKUP(B3440,Ripartizione_Geografica!$C$2:$C$21,Ripartizione_Geografica!$D$2:$D$21)*100</f>
        <v>0.1331368989</v>
      </c>
      <c r="H3440" s="13" t="str">
        <f t="shared" si="1"/>
        <v/>
      </c>
      <c r="I3440" s="13" t="str">
        <f t="array" ref="I3440">XLOOKUP(B3440,Ripartizione_Geografica!$C$2:$C$21,Ripartizione_Geografica!$B$2:$B$21)</f>
        <v>Nord-est</v>
      </c>
    </row>
    <row r="3441" ht="14.25" customHeight="1">
      <c r="A3441" s="13" t="s">
        <v>3510</v>
      </c>
      <c r="B3441" s="13" t="s">
        <v>13</v>
      </c>
      <c r="C3441" s="13" t="str">
        <f t="array" ref="C3441">XLOOKUP(D3441,Province!$B$2:$B$108,Province!$A$2:$A$108)</f>
        <v>Venezia</v>
      </c>
      <c r="D3441" s="13" t="s">
        <v>3488</v>
      </c>
      <c r="E3441" s="13">
        <v>38552.0</v>
      </c>
      <c r="F3441" s="13">
        <f>(Comuni!$E3441/$E$7910)*100</f>
        <v>0.06487728631</v>
      </c>
      <c r="G3441" s="13">
        <f t="array" ref="G3441">Comuni!$E3441/XLOOKUP(B3441,Ripartizione_Geografica!$C$2:$C$21,Ripartizione_Geografica!$D$2:$D$21)*100</f>
        <v>0.7939201434</v>
      </c>
      <c r="H3441" s="13" t="str">
        <f t="shared" si="1"/>
        <v/>
      </c>
      <c r="I3441" s="13" t="str">
        <f t="array" ref="I3441">XLOOKUP(B3441,Ripartizione_Geografica!$C$2:$C$21,Ripartizione_Geografica!$B$2:$B$21)</f>
        <v>Nord-est</v>
      </c>
    </row>
    <row r="3442" ht="14.25" customHeight="1">
      <c r="A3442" s="13" t="s">
        <v>3511</v>
      </c>
      <c r="B3442" s="13" t="s">
        <v>13</v>
      </c>
      <c r="C3442" s="13" t="str">
        <f t="array" ref="C3442">XLOOKUP(D3442,Province!$B$2:$B$108,Province!$A$2:$A$108)</f>
        <v>Venezia</v>
      </c>
      <c r="D3442" s="13" t="s">
        <v>3488</v>
      </c>
      <c r="E3442" s="13">
        <v>26456.0</v>
      </c>
      <c r="F3442" s="13">
        <f>(Comuni!$E3442/$E$7910)*100</f>
        <v>0.04452151605</v>
      </c>
      <c r="G3442" s="13">
        <f t="array" ref="G3442">Comuni!$E3442/XLOOKUP(B3442,Ripartizione_Geografica!$C$2:$C$21,Ripartizione_Geografica!$D$2:$D$21)*100</f>
        <v>0.5448213144</v>
      </c>
      <c r="H3442" s="13" t="str">
        <f t="shared" si="1"/>
        <v/>
      </c>
      <c r="I3442" s="13" t="str">
        <f t="array" ref="I3442">XLOOKUP(B3442,Ripartizione_Geografica!$C$2:$C$21,Ripartizione_Geografica!$B$2:$B$21)</f>
        <v>Nord-est</v>
      </c>
    </row>
    <row r="3443" ht="14.25" customHeight="1">
      <c r="A3443" s="13" t="s">
        <v>3512</v>
      </c>
      <c r="B3443" s="13" t="s">
        <v>13</v>
      </c>
      <c r="C3443" s="13" t="str">
        <f t="array" ref="C3443">XLOOKUP(D3443,Province!$B$2:$B$108,Province!$A$2:$A$108)</f>
        <v>Venezia</v>
      </c>
      <c r="D3443" s="13" t="s">
        <v>3488</v>
      </c>
      <c r="E3443" s="13">
        <v>11518.0</v>
      </c>
      <c r="F3443" s="13">
        <f>(Comuni!$E3443/$E$7910)*100</f>
        <v>0.01938308217</v>
      </c>
      <c r="G3443" s="13">
        <f t="array" ref="G3443">Comuni!$E3443/XLOOKUP(B3443,Ripartizione_Geografica!$C$2:$C$21,Ripartizione_Geografica!$D$2:$D$21)*100</f>
        <v>0.237195793</v>
      </c>
      <c r="H3443" s="13" t="str">
        <f t="shared" si="1"/>
        <v/>
      </c>
      <c r="I3443" s="13" t="str">
        <f t="array" ref="I3443">XLOOKUP(B3443,Ripartizione_Geografica!$C$2:$C$21,Ripartizione_Geografica!$B$2:$B$21)</f>
        <v>Nord-est</v>
      </c>
    </row>
    <row r="3444" ht="14.25" customHeight="1">
      <c r="A3444" s="13" t="s">
        <v>3513</v>
      </c>
      <c r="B3444" s="13" t="s">
        <v>13</v>
      </c>
      <c r="C3444" s="13" t="str">
        <f t="array" ref="C3444">XLOOKUP(D3444,Province!$B$2:$B$108,Province!$A$2:$A$108)</f>
        <v>Venezia</v>
      </c>
      <c r="D3444" s="13" t="s">
        <v>3488</v>
      </c>
      <c r="E3444" s="13">
        <v>15708.0</v>
      </c>
      <c r="F3444" s="13">
        <f>(Comuni!$E3444/$E$7910)*100</f>
        <v>0.02643422944</v>
      </c>
      <c r="G3444" s="13">
        <f t="array" ref="G3444">Comuni!$E3444/XLOOKUP(B3444,Ripartizione_Geografica!$C$2:$C$21,Ripartizione_Geografica!$D$2:$D$21)*100</f>
        <v>0.3234825071</v>
      </c>
      <c r="H3444" s="13" t="str">
        <f t="shared" si="1"/>
        <v/>
      </c>
      <c r="I3444" s="13" t="str">
        <f t="array" ref="I3444">XLOOKUP(B3444,Ripartizione_Geografica!$C$2:$C$21,Ripartizione_Geografica!$B$2:$B$21)</f>
        <v>Nord-est</v>
      </c>
    </row>
    <row r="3445" ht="14.25" customHeight="1">
      <c r="A3445" s="13" t="s">
        <v>3514</v>
      </c>
      <c r="B3445" s="13" t="s">
        <v>13</v>
      </c>
      <c r="C3445" s="13" t="str">
        <f t="array" ref="C3445">XLOOKUP(D3445,Province!$B$2:$B$108,Province!$A$2:$A$108)</f>
        <v>Venezia</v>
      </c>
      <c r="D3445" s="13" t="s">
        <v>3488</v>
      </c>
      <c r="E3445" s="13">
        <v>6843.0</v>
      </c>
      <c r="F3445" s="13">
        <f>(Comuni!$E3445/$E$7910)*100</f>
        <v>0.01151575198</v>
      </c>
      <c r="G3445" s="13">
        <f t="array" ref="G3445">Comuni!$E3445/XLOOKUP(B3445,Ripartizione_Geografica!$C$2:$C$21,Ripartizione_Geografica!$D$2:$D$21)*100</f>
        <v>0.1409212373</v>
      </c>
      <c r="H3445" s="13" t="str">
        <f t="shared" si="1"/>
        <v/>
      </c>
      <c r="I3445" s="13" t="str">
        <f t="array" ref="I3445">XLOOKUP(B3445,Ripartizione_Geografica!$C$2:$C$21,Ripartizione_Geografica!$B$2:$B$21)</f>
        <v>Nord-est</v>
      </c>
    </row>
    <row r="3446" ht="14.25" customHeight="1">
      <c r="A3446" s="13" t="s">
        <v>3515</v>
      </c>
      <c r="B3446" s="13" t="s">
        <v>13</v>
      </c>
      <c r="C3446" s="13" t="str">
        <f t="array" ref="C3446">XLOOKUP(D3446,Province!$B$2:$B$108,Province!$A$2:$A$108)</f>
        <v>Venezia</v>
      </c>
      <c r="D3446" s="13" t="s">
        <v>3488</v>
      </c>
      <c r="E3446" s="13">
        <v>11968.0</v>
      </c>
      <c r="F3446" s="13">
        <f>(Comuni!$E3446/$E$7910)*100</f>
        <v>0.02014036529</v>
      </c>
      <c r="G3446" s="13">
        <f t="array" ref="G3446">Comuni!$E3446/XLOOKUP(B3446,Ripartizione_Geografica!$C$2:$C$21,Ripartizione_Geografica!$D$2:$D$21)*100</f>
        <v>0.2464628625</v>
      </c>
      <c r="H3446" s="13" t="str">
        <f t="shared" si="1"/>
        <v/>
      </c>
      <c r="I3446" s="13" t="str">
        <f t="array" ref="I3446">XLOOKUP(B3446,Ripartizione_Geografica!$C$2:$C$21,Ripartizione_Geografica!$B$2:$B$21)</f>
        <v>Nord-est</v>
      </c>
    </row>
    <row r="3447" ht="14.25" customHeight="1">
      <c r="A3447" s="13" t="s">
        <v>3516</v>
      </c>
      <c r="B3447" s="13" t="s">
        <v>13</v>
      </c>
      <c r="C3447" s="13" t="str">
        <f t="array" ref="C3447">XLOOKUP(D3447,Province!$B$2:$B$108,Province!$A$2:$A$108)</f>
        <v>Venezia</v>
      </c>
      <c r="D3447" s="13" t="s">
        <v>3488</v>
      </c>
      <c r="E3447" s="13">
        <v>25140.0</v>
      </c>
      <c r="F3447" s="13">
        <f>(Comuni!$E3447/$E$7910)*100</f>
        <v>0.04230688363</v>
      </c>
      <c r="G3447" s="13">
        <f t="array" ref="G3447">Comuni!$E3447/XLOOKUP(B3447,Ripartizione_Geografica!$C$2:$C$21,Ripartizione_Geografica!$D$2:$D$21)*100</f>
        <v>0.5177202844</v>
      </c>
      <c r="H3447" s="13" t="str">
        <f t="shared" si="1"/>
        <v/>
      </c>
      <c r="I3447" s="13" t="str">
        <f t="array" ref="I3447">XLOOKUP(B3447,Ripartizione_Geografica!$C$2:$C$21,Ripartizione_Geografica!$B$2:$B$21)</f>
        <v>Nord-est</v>
      </c>
    </row>
    <row r="3448" ht="14.25" customHeight="1">
      <c r="A3448" s="13" t="s">
        <v>3517</v>
      </c>
      <c r="B3448" s="13" t="s">
        <v>13</v>
      </c>
      <c r="C3448" s="13" t="str">
        <f t="array" ref="C3448">XLOOKUP(D3448,Province!$B$2:$B$108,Province!$A$2:$A$108)</f>
        <v>Venezia</v>
      </c>
      <c r="D3448" s="13" t="s">
        <v>3488</v>
      </c>
      <c r="E3448" s="13">
        <v>4640.0</v>
      </c>
      <c r="F3448" s="13">
        <f>(Comuni!$E3448/$E$7910)*100</f>
        <v>0.007808430392</v>
      </c>
      <c r="G3448" s="13">
        <f t="array" ref="G3448">Comuni!$E3448/XLOOKUP(B3448,Ripartizione_Geografica!$C$2:$C$21,Ripartizione_Geografica!$D$2:$D$21)*100</f>
        <v>0.0955537836</v>
      </c>
      <c r="H3448" s="13" t="str">
        <f t="shared" si="1"/>
        <v/>
      </c>
      <c r="I3448" s="13" t="str">
        <f t="array" ref="I3448">XLOOKUP(B3448,Ripartizione_Geografica!$C$2:$C$21,Ripartizione_Geografica!$B$2:$B$21)</f>
        <v>Nord-est</v>
      </c>
    </row>
    <row r="3449" ht="14.25" customHeight="1">
      <c r="A3449" s="13" t="s">
        <v>3518</v>
      </c>
      <c r="B3449" s="13" t="s">
        <v>13</v>
      </c>
      <c r="C3449" s="13" t="str">
        <f t="array" ref="C3449">XLOOKUP(D3449,Province!$B$2:$B$108,Province!$A$2:$A$108)</f>
        <v>Venezia</v>
      </c>
      <c r="D3449" s="13" t="s">
        <v>3488</v>
      </c>
      <c r="E3449" s="13">
        <v>8199.0</v>
      </c>
      <c r="F3449" s="13">
        <f>(Comuni!$E3449/$E$7910)*100</f>
        <v>0.01379769844</v>
      </c>
      <c r="G3449" s="13">
        <f t="array" ref="G3449">Comuni!$E3449/XLOOKUP(B3449,Ripartizione_Geografica!$C$2:$C$21,Ripartizione_Geografica!$D$2:$D$21)*100</f>
        <v>0.1688460068</v>
      </c>
      <c r="H3449" s="13" t="str">
        <f t="shared" si="1"/>
        <v/>
      </c>
      <c r="I3449" s="13" t="str">
        <f t="array" ref="I3449">XLOOKUP(B3449,Ripartizione_Geografica!$C$2:$C$21,Ripartizione_Geografica!$B$2:$B$21)</f>
        <v>Nord-est</v>
      </c>
    </row>
    <row r="3450" ht="14.25" customHeight="1">
      <c r="A3450" s="13" t="s">
        <v>3519</v>
      </c>
      <c r="B3450" s="13" t="s">
        <v>13</v>
      </c>
      <c r="C3450" s="13" t="str">
        <f t="array" ref="C3450">XLOOKUP(D3450,Province!$B$2:$B$108,Province!$A$2:$A$108)</f>
        <v>Venezia</v>
      </c>
      <c r="D3450" s="13" t="s">
        <v>3488</v>
      </c>
      <c r="E3450" s="13">
        <v>12678.0</v>
      </c>
      <c r="F3450" s="13">
        <f>(Comuni!$E3450/$E$7910)*100</f>
        <v>0.02133518977</v>
      </c>
      <c r="G3450" s="13">
        <f t="array" ref="G3450">Comuni!$E3450/XLOOKUP(B3450,Ripartizione_Geografica!$C$2:$C$21,Ripartizione_Geografica!$D$2:$D$21)*100</f>
        <v>0.2610842389</v>
      </c>
      <c r="H3450" s="13" t="str">
        <f t="shared" si="1"/>
        <v/>
      </c>
      <c r="I3450" s="13" t="str">
        <f t="array" ref="I3450">XLOOKUP(B3450,Ripartizione_Geografica!$C$2:$C$21,Ripartizione_Geografica!$B$2:$B$21)</f>
        <v>Nord-est</v>
      </c>
    </row>
    <row r="3451" ht="14.25" customHeight="1">
      <c r="A3451" s="13" t="s">
        <v>3520</v>
      </c>
      <c r="B3451" s="13" t="s">
        <v>13</v>
      </c>
      <c r="C3451" s="13" t="str">
        <f t="array" ref="C3451">XLOOKUP(D3451,Province!$B$2:$B$108,Province!$A$2:$A$108)</f>
        <v>Venezia</v>
      </c>
      <c r="D3451" s="13" t="s">
        <v>3488</v>
      </c>
      <c r="E3451" s="13">
        <v>40646.0</v>
      </c>
      <c r="F3451" s="13">
        <f>(Comuni!$E3451/$E$7910)*100</f>
        <v>0.06840117709</v>
      </c>
      <c r="G3451" s="13">
        <f t="array" ref="G3451">Comuni!$E3451/XLOOKUP(B3451,Ripartizione_Geografica!$C$2:$C$21,Ripartizione_Geografica!$D$2:$D$21)*100</f>
        <v>0.8370429069</v>
      </c>
      <c r="H3451" s="13" t="str">
        <f t="shared" si="1"/>
        <v/>
      </c>
      <c r="I3451" s="13" t="str">
        <f t="array" ref="I3451">XLOOKUP(B3451,Ripartizione_Geografica!$C$2:$C$21,Ripartizione_Geografica!$B$2:$B$21)</f>
        <v>Nord-est</v>
      </c>
    </row>
    <row r="3452" ht="14.25" customHeight="1">
      <c r="A3452" s="13" t="s">
        <v>3521</v>
      </c>
      <c r="B3452" s="13" t="s">
        <v>13</v>
      </c>
      <c r="C3452" s="13" t="str">
        <f t="array" ref="C3452">XLOOKUP(D3452,Province!$B$2:$B$108,Province!$A$2:$A$108)</f>
        <v>Venezia</v>
      </c>
      <c r="D3452" s="13" t="s">
        <v>3488</v>
      </c>
      <c r="E3452" s="13">
        <v>12028.0</v>
      </c>
      <c r="F3452" s="13">
        <f>(Comuni!$E3452/$E$7910)*100</f>
        <v>0.02024133637</v>
      </c>
      <c r="G3452" s="13">
        <f t="array" ref="G3452">Comuni!$E3452/XLOOKUP(B3452,Ripartizione_Geografica!$C$2:$C$21,Ripartizione_Geografica!$D$2:$D$21)*100</f>
        <v>0.2476984718</v>
      </c>
      <c r="H3452" s="13" t="str">
        <f t="shared" si="1"/>
        <v/>
      </c>
      <c r="I3452" s="13" t="str">
        <f t="array" ref="I3452">XLOOKUP(B3452,Ripartizione_Geografica!$C$2:$C$21,Ripartizione_Geografica!$B$2:$B$21)</f>
        <v>Nord-est</v>
      </c>
    </row>
    <row r="3453" ht="14.25" customHeight="1">
      <c r="A3453" s="13" t="s">
        <v>3522</v>
      </c>
      <c r="B3453" s="13" t="s">
        <v>13</v>
      </c>
      <c r="C3453" s="13" t="str">
        <f t="array" ref="C3453">XLOOKUP(D3453,Province!$B$2:$B$108,Province!$A$2:$A$108)</f>
        <v>Venezia</v>
      </c>
      <c r="D3453" s="13" t="s">
        <v>3488</v>
      </c>
      <c r="E3453" s="13">
        <v>17295.0</v>
      </c>
      <c r="F3453" s="13">
        <f>(Comuni!$E3453/$E$7910)*100</f>
        <v>0.02910491458</v>
      </c>
      <c r="G3453" s="13">
        <f t="array" ref="G3453">Comuni!$E3453/XLOOKUP(B3453,Ripartizione_Geografica!$C$2:$C$21,Ripartizione_Geografica!$D$2:$D$21)*100</f>
        <v>0.3561643723</v>
      </c>
      <c r="H3453" s="13" t="str">
        <f t="shared" si="1"/>
        <v/>
      </c>
      <c r="I3453" s="13" t="str">
        <f t="array" ref="I3453">XLOOKUP(B3453,Ripartizione_Geografica!$C$2:$C$21,Ripartizione_Geografica!$B$2:$B$21)</f>
        <v>Nord-est</v>
      </c>
    </row>
    <row r="3454" ht="14.25" customHeight="1">
      <c r="A3454" s="13" t="s">
        <v>3523</v>
      </c>
      <c r="B3454" s="13" t="s">
        <v>13</v>
      </c>
      <c r="C3454" s="13" t="str">
        <f t="array" ref="C3454">XLOOKUP(D3454,Province!$B$2:$B$108,Province!$A$2:$A$108)</f>
        <v>Venezia</v>
      </c>
      <c r="D3454" s="13" t="s">
        <v>3488</v>
      </c>
      <c r="E3454" s="13">
        <v>13042.0</v>
      </c>
      <c r="F3454" s="13">
        <f>(Comuni!$E3454/$E$7910)*100</f>
        <v>0.02194774767</v>
      </c>
      <c r="G3454" s="13">
        <f t="array" ref="G3454">Comuni!$E3454/XLOOKUP(B3454,Ripartizione_Geografica!$C$2:$C$21,Ripartizione_Geografica!$D$2:$D$21)*100</f>
        <v>0.2685802685</v>
      </c>
      <c r="H3454" s="13" t="str">
        <f t="shared" si="1"/>
        <v/>
      </c>
      <c r="I3454" s="13" t="str">
        <f t="array" ref="I3454">XLOOKUP(B3454,Ripartizione_Geografica!$C$2:$C$21,Ripartizione_Geografica!$B$2:$B$21)</f>
        <v>Nord-est</v>
      </c>
    </row>
    <row r="3455" ht="14.25" customHeight="1">
      <c r="A3455" s="13" t="s">
        <v>3524</v>
      </c>
      <c r="B3455" s="13" t="s">
        <v>13</v>
      </c>
      <c r="C3455" s="13" t="str">
        <f t="array" ref="C3455">XLOOKUP(D3455,Province!$B$2:$B$108,Province!$A$2:$A$108)</f>
        <v>Venezia</v>
      </c>
      <c r="D3455" s="13" t="s">
        <v>3488</v>
      </c>
      <c r="E3455" s="13">
        <v>18904.0</v>
      </c>
      <c r="F3455" s="13">
        <f>(Comuni!$E3455/$E$7910)*100</f>
        <v>0.03181262244</v>
      </c>
      <c r="G3455" s="13">
        <f t="array" ref="G3455">Comuni!$E3455/XLOOKUP(B3455,Ripartizione_Geografica!$C$2:$C$21,Ripartizione_Geografica!$D$2:$D$21)*100</f>
        <v>0.3892992942</v>
      </c>
      <c r="H3455" s="13" t="str">
        <f t="shared" si="1"/>
        <v/>
      </c>
      <c r="I3455" s="13" t="str">
        <f t="array" ref="I3455">XLOOKUP(B3455,Ripartizione_Geografica!$C$2:$C$21,Ripartizione_Geografica!$B$2:$B$21)</f>
        <v>Nord-est</v>
      </c>
    </row>
    <row r="3456" ht="14.25" customHeight="1">
      <c r="A3456" s="13" t="s">
        <v>3525</v>
      </c>
      <c r="B3456" s="13" t="s">
        <v>13</v>
      </c>
      <c r="C3456" s="13" t="str">
        <f t="array" ref="C3456">XLOOKUP(D3456,Province!$B$2:$B$108,Province!$A$2:$A$108)</f>
        <v>Venezia</v>
      </c>
      <c r="D3456" s="13" t="s">
        <v>3488</v>
      </c>
      <c r="E3456" s="13">
        <v>26862.0</v>
      </c>
      <c r="F3456" s="13">
        <f>(Comuni!$E3456/$E$7910)*100</f>
        <v>0.04520475371</v>
      </c>
      <c r="G3456" s="13">
        <f t="array" ref="G3456">Comuni!$E3456/XLOOKUP(B3456,Ripartizione_Geografica!$C$2:$C$21,Ripartizione_Geografica!$D$2:$D$21)*100</f>
        <v>0.5531822705</v>
      </c>
      <c r="H3456" s="13" t="str">
        <f t="shared" si="1"/>
        <v/>
      </c>
      <c r="I3456" s="13" t="str">
        <f t="array" ref="I3456">XLOOKUP(B3456,Ripartizione_Geografica!$C$2:$C$21,Ripartizione_Geografica!$B$2:$B$21)</f>
        <v>Nord-est</v>
      </c>
    </row>
    <row r="3457" ht="14.25" customHeight="1">
      <c r="A3457" s="13" t="s">
        <v>3526</v>
      </c>
      <c r="B3457" s="13" t="s">
        <v>13</v>
      </c>
      <c r="C3457" s="13" t="str">
        <f t="array" ref="C3457">XLOOKUP(D3457,Province!$B$2:$B$108,Province!$A$2:$A$108)</f>
        <v>Venezia</v>
      </c>
      <c r="D3457" s="13" t="s">
        <v>3488</v>
      </c>
      <c r="E3457" s="13">
        <v>7566.0</v>
      </c>
      <c r="F3457" s="13">
        <f>(Comuni!$E3457/$E$7910)*100</f>
        <v>0.01273245352</v>
      </c>
      <c r="G3457" s="13">
        <f t="array" ref="G3457">Comuni!$E3457/XLOOKUP(B3457,Ripartizione_Geografica!$C$2:$C$21,Ripartizione_Geografica!$D$2:$D$21)*100</f>
        <v>0.155810329</v>
      </c>
      <c r="H3457" s="13" t="str">
        <f t="shared" si="1"/>
        <v/>
      </c>
      <c r="I3457" s="13" t="str">
        <f t="array" ref="I3457">XLOOKUP(B3457,Ripartizione_Geografica!$C$2:$C$21,Ripartizione_Geografica!$B$2:$B$21)</f>
        <v>Nord-est</v>
      </c>
    </row>
    <row r="3458" ht="14.25" customHeight="1">
      <c r="A3458" s="13" t="s">
        <v>3527</v>
      </c>
      <c r="B3458" s="13" t="s">
        <v>13</v>
      </c>
      <c r="C3458" s="13" t="str">
        <f t="array" ref="C3458">XLOOKUP(D3458,Province!$B$2:$B$108,Province!$A$2:$A$108)</f>
        <v>Venezia</v>
      </c>
      <c r="D3458" s="13" t="s">
        <v>3488</v>
      </c>
      <c r="E3458" s="13">
        <v>2325.0</v>
      </c>
      <c r="F3458" s="13">
        <f>(Comuni!$E3458/$E$7910)*100</f>
        <v>0.003912629453</v>
      </c>
      <c r="G3458" s="13">
        <f t="array" ref="G3458">Comuni!$E3458/XLOOKUP(B3458,Ripartizione_Geografica!$C$2:$C$21,Ripartizione_Geografica!$D$2:$D$21)*100</f>
        <v>0.04787985924</v>
      </c>
      <c r="H3458" s="13" t="str">
        <f t="shared" si="1"/>
        <v/>
      </c>
      <c r="I3458" s="13" t="str">
        <f t="array" ref="I3458">XLOOKUP(B3458,Ripartizione_Geografica!$C$2:$C$21,Ripartizione_Geografica!$B$2:$B$21)</f>
        <v>Nord-est</v>
      </c>
    </row>
    <row r="3459" ht="14.25" customHeight="1">
      <c r="A3459" s="13" t="s">
        <v>3528</v>
      </c>
      <c r="B3459" s="13" t="s">
        <v>13</v>
      </c>
      <c r="C3459" s="13" t="str">
        <f t="array" ref="C3459">XLOOKUP(D3459,Province!$B$2:$B$108,Province!$A$2:$A$108)</f>
        <v>Venezia</v>
      </c>
      <c r="D3459" s="13" t="s">
        <v>3488</v>
      </c>
      <c r="E3459" s="13">
        <v>4739.0</v>
      </c>
      <c r="F3459" s="13">
        <f>(Comuni!$E3459/$E$7910)*100</f>
        <v>0.007975032678</v>
      </c>
      <c r="G3459" s="13">
        <f t="array" ref="G3459">Comuni!$E3459/XLOOKUP(B3459,Ripartizione_Geografica!$C$2:$C$21,Ripartizione_Geografica!$D$2:$D$21)*100</f>
        <v>0.0975925389</v>
      </c>
      <c r="H3459" s="13" t="str">
        <f t="shared" si="1"/>
        <v/>
      </c>
      <c r="I3459" s="13" t="str">
        <f t="array" ref="I3459">XLOOKUP(B3459,Ripartizione_Geografica!$C$2:$C$21,Ripartizione_Geografica!$B$2:$B$21)</f>
        <v>Nord-est</v>
      </c>
    </row>
    <row r="3460" ht="14.25" customHeight="1">
      <c r="A3460" s="13" t="s">
        <v>3529</v>
      </c>
      <c r="B3460" s="13" t="s">
        <v>13</v>
      </c>
      <c r="C3460" s="13" t="str">
        <f t="array" ref="C3460">XLOOKUP(D3460,Province!$B$2:$B$108,Province!$A$2:$A$108)</f>
        <v>Venezia</v>
      </c>
      <c r="D3460" s="13" t="s">
        <v>3488</v>
      </c>
      <c r="E3460" s="13">
        <v>261362.0</v>
      </c>
      <c r="F3460" s="13">
        <f>(Comuni!$E3460/$E$7910)*100</f>
        <v>0.4398334018</v>
      </c>
      <c r="G3460" s="13">
        <f t="array" ref="G3460">Comuni!$E3460/XLOOKUP(B3460,Ripartizione_Geografica!$C$2:$C$21,Ripartizione_Geografica!$D$2:$D$21)*100</f>
        <v>5.38235517</v>
      </c>
      <c r="H3460" s="13" t="str">
        <f t="shared" si="1"/>
        <v/>
      </c>
      <c r="I3460" s="13" t="str">
        <f t="array" ref="I3460">XLOOKUP(B3460,Ripartizione_Geografica!$C$2:$C$21,Ripartizione_Geografica!$B$2:$B$21)</f>
        <v>Nord-est</v>
      </c>
    </row>
    <row r="3461" ht="14.25" customHeight="1">
      <c r="A3461" s="13" t="s">
        <v>3530</v>
      </c>
      <c r="B3461" s="13" t="s">
        <v>13</v>
      </c>
      <c r="C3461" s="13" t="str">
        <f t="array" ref="C3461">XLOOKUP(D3461,Province!$B$2:$B$108,Province!$A$2:$A$108)</f>
        <v>Venezia</v>
      </c>
      <c r="D3461" s="13" t="s">
        <v>3488</v>
      </c>
      <c r="E3461" s="13">
        <v>9892.0</v>
      </c>
      <c r="F3461" s="13">
        <f>(Comuni!$E3461/$E$7910)*100</f>
        <v>0.01664676583</v>
      </c>
      <c r="G3461" s="13">
        <f t="array" ref="G3461">Comuni!$E3461/XLOOKUP(B3461,Ripartizione_Geografica!$C$2:$C$21,Ripartizione_Geografica!$D$2:$D$21)*100</f>
        <v>0.2037107818</v>
      </c>
      <c r="H3461" s="13" t="str">
        <f t="shared" si="1"/>
        <v/>
      </c>
      <c r="I3461" s="13" t="str">
        <f t="array" ref="I3461">XLOOKUP(B3461,Ripartizione_Geografica!$C$2:$C$21,Ripartizione_Geografica!$B$2:$B$21)</f>
        <v>Nord-est</v>
      </c>
    </row>
    <row r="3462" ht="14.25" customHeight="1">
      <c r="A3462" s="13" t="s">
        <v>3531</v>
      </c>
      <c r="B3462" s="13" t="s">
        <v>13</v>
      </c>
      <c r="C3462" s="13" t="str">
        <f t="array" ref="C3462">XLOOKUP(D3462,Province!$B$2:$B$108,Province!$A$2:$A$108)</f>
        <v>Venezia</v>
      </c>
      <c r="D3462" s="13" t="s">
        <v>3488</v>
      </c>
      <c r="E3462" s="13">
        <v>13162.0</v>
      </c>
      <c r="F3462" s="13">
        <f>(Comuni!$E3462/$E$7910)*100</f>
        <v>0.02214968983</v>
      </c>
      <c r="G3462" s="13">
        <f t="array" ref="G3462">Comuni!$E3462/XLOOKUP(B3462,Ripartizione_Geografica!$C$2:$C$21,Ripartizione_Geografica!$D$2:$D$21)*100</f>
        <v>0.271051487</v>
      </c>
      <c r="H3462" s="13" t="str">
        <f t="shared" si="1"/>
        <v/>
      </c>
      <c r="I3462" s="13" t="str">
        <f t="array" ref="I3462">XLOOKUP(B3462,Ripartizione_Geografica!$C$2:$C$21,Ripartizione_Geografica!$B$2:$B$21)</f>
        <v>Nord-est</v>
      </c>
    </row>
    <row r="3463" ht="14.25" customHeight="1">
      <c r="A3463" s="13" t="s">
        <v>3532</v>
      </c>
      <c r="B3463" s="13" t="s">
        <v>13</v>
      </c>
      <c r="C3463" s="13" t="str">
        <f t="array" ref="C3463">XLOOKUP(D3463,Province!$B$2:$B$108,Province!$A$2:$A$108)</f>
        <v>Padova</v>
      </c>
      <c r="D3463" s="13" t="s">
        <v>3533</v>
      </c>
      <c r="E3463" s="13">
        <v>19349.0</v>
      </c>
      <c r="F3463" s="13">
        <f>(Comuni!$E3463/$E$7910)*100</f>
        <v>0.03256149131</v>
      </c>
      <c r="G3463" s="13">
        <f t="array" ref="G3463">Comuni!$E3463/XLOOKUP(B3463,Ripartizione_Geografica!$C$2:$C$21,Ripartizione_Geografica!$D$2:$D$21)*100</f>
        <v>0.3984633963</v>
      </c>
      <c r="H3463" s="13" t="str">
        <f t="shared" si="1"/>
        <v/>
      </c>
      <c r="I3463" s="13" t="str">
        <f t="array" ref="I3463">XLOOKUP(B3463,Ripartizione_Geografica!$C$2:$C$21,Ripartizione_Geografica!$B$2:$B$21)</f>
        <v>Nord-est</v>
      </c>
    </row>
    <row r="3464" ht="14.25" customHeight="1">
      <c r="A3464" s="13" t="s">
        <v>3534</v>
      </c>
      <c r="B3464" s="13" t="s">
        <v>13</v>
      </c>
      <c r="C3464" s="13" t="str">
        <f t="array" ref="C3464">XLOOKUP(D3464,Province!$B$2:$B$108,Province!$A$2:$A$108)</f>
        <v>Padova</v>
      </c>
      <c r="D3464" s="13" t="s">
        <v>3533</v>
      </c>
      <c r="E3464" s="13">
        <v>3400.0</v>
      </c>
      <c r="F3464" s="13">
        <f>(Comuni!$E3464/$E$7910)*100</f>
        <v>0.005721694684</v>
      </c>
      <c r="G3464" s="13">
        <f t="array" ref="G3464">Comuni!$E3464/XLOOKUP(B3464,Ripartizione_Geografica!$C$2:$C$21,Ripartizione_Geografica!$D$2:$D$21)*100</f>
        <v>0.07001785867</v>
      </c>
      <c r="H3464" s="13" t="str">
        <f t="shared" si="1"/>
        <v/>
      </c>
      <c r="I3464" s="13" t="str">
        <f t="array" ref="I3464">XLOOKUP(B3464,Ripartizione_Geografica!$C$2:$C$21,Ripartizione_Geografica!$B$2:$B$21)</f>
        <v>Nord-est</v>
      </c>
    </row>
    <row r="3465" ht="14.25" customHeight="1">
      <c r="A3465" s="13" t="s">
        <v>3535</v>
      </c>
      <c r="B3465" s="13" t="s">
        <v>13</v>
      </c>
      <c r="C3465" s="13" t="str">
        <f t="array" ref="C3465">XLOOKUP(D3465,Province!$B$2:$B$108,Province!$A$2:$A$108)</f>
        <v>Padova</v>
      </c>
      <c r="D3465" s="13" t="s">
        <v>3533</v>
      </c>
      <c r="E3465" s="13">
        <v>23464.0</v>
      </c>
      <c r="F3465" s="13">
        <f>(Comuni!$E3465/$E$7910)*100</f>
        <v>0.03948642472</v>
      </c>
      <c r="G3465" s="13">
        <f t="array" ref="G3465">Comuni!$E3465/XLOOKUP(B3465,Ripartizione_Geografica!$C$2:$C$21,Ripartizione_Geografica!$D$2:$D$21)*100</f>
        <v>0.4832055988</v>
      </c>
      <c r="H3465" s="13" t="str">
        <f t="shared" si="1"/>
        <v/>
      </c>
      <c r="I3465" s="13" t="str">
        <f t="array" ref="I3465">XLOOKUP(B3465,Ripartizione_Geografica!$C$2:$C$21,Ripartizione_Geografica!$B$2:$B$21)</f>
        <v>Nord-est</v>
      </c>
    </row>
    <row r="3466" ht="14.25" customHeight="1">
      <c r="A3466" s="13" t="s">
        <v>3536</v>
      </c>
      <c r="B3466" s="13" t="s">
        <v>13</v>
      </c>
      <c r="C3466" s="13" t="str">
        <f t="array" ref="C3466">XLOOKUP(D3466,Province!$B$2:$B$108,Province!$A$2:$A$108)</f>
        <v>Padova</v>
      </c>
      <c r="D3466" s="13" t="s">
        <v>3533</v>
      </c>
      <c r="E3466" s="13">
        <v>4594.0</v>
      </c>
      <c r="F3466" s="13">
        <f>(Comuni!$E3466/$E$7910)*100</f>
        <v>0.007731019229</v>
      </c>
      <c r="G3466" s="13">
        <f t="array" ref="G3466">Comuni!$E3466/XLOOKUP(B3466,Ripartizione_Geografica!$C$2:$C$21,Ripartizione_Geografica!$D$2:$D$21)*100</f>
        <v>0.09460648316</v>
      </c>
      <c r="H3466" s="13" t="str">
        <f t="shared" si="1"/>
        <v/>
      </c>
      <c r="I3466" s="13" t="str">
        <f t="array" ref="I3466">XLOOKUP(B3466,Ripartizione_Geografica!$C$2:$C$21,Ripartizione_Geografica!$B$2:$B$21)</f>
        <v>Nord-est</v>
      </c>
    </row>
    <row r="3467" ht="14.25" customHeight="1">
      <c r="A3467" s="13" t="s">
        <v>3537</v>
      </c>
      <c r="B3467" s="13" t="s">
        <v>13</v>
      </c>
      <c r="C3467" s="13" t="str">
        <f t="array" ref="C3467">XLOOKUP(D3467,Province!$B$2:$B$108,Province!$A$2:$A$108)</f>
        <v>Padova</v>
      </c>
      <c r="D3467" s="13" t="s">
        <v>3533</v>
      </c>
      <c r="E3467" s="13">
        <v>1847.0</v>
      </c>
      <c r="F3467" s="13">
        <f>(Comuni!$E3467/$E$7910)*100</f>
        <v>0.003108226494</v>
      </c>
      <c r="G3467" s="13">
        <f t="array" ref="G3467">Comuni!$E3467/XLOOKUP(B3467,Ripartizione_Geografica!$C$2:$C$21,Ripartizione_Geografica!$D$2:$D$21)*100</f>
        <v>0.03803617205</v>
      </c>
      <c r="H3467" s="13" t="str">
        <f t="shared" si="1"/>
        <v/>
      </c>
      <c r="I3467" s="13" t="str">
        <f t="array" ref="I3467">XLOOKUP(B3467,Ripartizione_Geografica!$C$2:$C$21,Ripartizione_Geografica!$B$2:$B$21)</f>
        <v>Nord-est</v>
      </c>
    </row>
    <row r="3468" ht="14.25" customHeight="1">
      <c r="A3468" s="13" t="s">
        <v>3538</v>
      </c>
      <c r="B3468" s="13" t="s">
        <v>13</v>
      </c>
      <c r="C3468" s="13" t="str">
        <f t="array" ref="C3468">XLOOKUP(D3468,Province!$B$2:$B$108,Province!$A$2:$A$108)</f>
        <v>Padova</v>
      </c>
      <c r="D3468" s="13" t="s">
        <v>3533</v>
      </c>
      <c r="E3468" s="13">
        <v>2191.0</v>
      </c>
      <c r="F3468" s="13">
        <f>(Comuni!$E3468/$E$7910)*100</f>
        <v>0.003687127368</v>
      </c>
      <c r="G3468" s="13">
        <f t="array" ref="G3468">Comuni!$E3468/XLOOKUP(B3468,Ripartizione_Geografica!$C$2:$C$21,Ripartizione_Geografica!$D$2:$D$21)*100</f>
        <v>0.04512033187</v>
      </c>
      <c r="H3468" s="13" t="str">
        <f t="shared" si="1"/>
        <v/>
      </c>
      <c r="I3468" s="13" t="str">
        <f t="array" ref="I3468">XLOOKUP(B3468,Ripartizione_Geografica!$C$2:$C$21,Ripartizione_Geografica!$B$2:$B$21)</f>
        <v>Nord-est</v>
      </c>
    </row>
    <row r="3469" ht="14.25" customHeight="1">
      <c r="A3469" s="13" t="s">
        <v>3539</v>
      </c>
      <c r="B3469" s="13" t="s">
        <v>13</v>
      </c>
      <c r="C3469" s="13" t="str">
        <f t="array" ref="C3469">XLOOKUP(D3469,Province!$B$2:$B$108,Province!$A$2:$A$108)</f>
        <v>Padova</v>
      </c>
      <c r="D3469" s="13" t="s">
        <v>3533</v>
      </c>
      <c r="E3469" s="13">
        <v>4682.0</v>
      </c>
      <c r="F3469" s="13">
        <f>(Comuni!$E3469/$E$7910)*100</f>
        <v>0.00787911015</v>
      </c>
      <c r="G3469" s="13">
        <f t="array" ref="G3469">Comuni!$E3469/XLOOKUP(B3469,Ripartizione_Geografica!$C$2:$C$21,Ripartizione_Geografica!$D$2:$D$21)*100</f>
        <v>0.09641871009</v>
      </c>
      <c r="H3469" s="13" t="str">
        <f t="shared" si="1"/>
        <v/>
      </c>
      <c r="I3469" s="13" t="str">
        <f t="array" ref="I3469">XLOOKUP(B3469,Ripartizione_Geografica!$C$2:$C$21,Ripartizione_Geografica!$B$2:$B$21)</f>
        <v>Nord-est</v>
      </c>
    </row>
    <row r="3470" ht="14.25" customHeight="1">
      <c r="A3470" s="13" t="s">
        <v>3540</v>
      </c>
      <c r="B3470" s="13" t="s">
        <v>13</v>
      </c>
      <c r="C3470" s="13" t="str">
        <f t="array" ref="C3470">XLOOKUP(D3470,Province!$B$2:$B$108,Province!$A$2:$A$108)</f>
        <v>Padova</v>
      </c>
      <c r="D3470" s="13" t="s">
        <v>3533</v>
      </c>
      <c r="E3470" s="13">
        <v>3626.0</v>
      </c>
      <c r="F3470" s="13">
        <f>(Comuni!$E3470/$E$7910)*100</f>
        <v>0.006102019095</v>
      </c>
      <c r="G3470" s="13">
        <f t="array" ref="G3470">Comuni!$E3470/XLOOKUP(B3470,Ripartizione_Geografica!$C$2:$C$21,Ripartizione_Geografica!$D$2:$D$21)*100</f>
        <v>0.07467198693</v>
      </c>
      <c r="H3470" s="13" t="str">
        <f t="shared" si="1"/>
        <v/>
      </c>
      <c r="I3470" s="13" t="str">
        <f t="array" ref="I3470">XLOOKUP(B3470,Ripartizione_Geografica!$C$2:$C$21,Ripartizione_Geografica!$B$2:$B$21)</f>
        <v>Nord-est</v>
      </c>
    </row>
    <row r="3471" ht="14.25" customHeight="1">
      <c r="A3471" s="13" t="s">
        <v>3541</v>
      </c>
      <c r="B3471" s="13" t="s">
        <v>13</v>
      </c>
      <c r="C3471" s="13" t="str">
        <f t="array" ref="C3471">XLOOKUP(D3471,Province!$B$2:$B$108,Province!$A$2:$A$108)</f>
        <v>Padova</v>
      </c>
      <c r="D3471" s="13" t="s">
        <v>3533</v>
      </c>
      <c r="E3471" s="13">
        <v>3108.0</v>
      </c>
      <c r="F3471" s="13">
        <f>(Comuni!$E3471/$E$7910)*100</f>
        <v>0.005230302082</v>
      </c>
      <c r="G3471" s="13">
        <f t="array" ref="G3471">Comuni!$E3471/XLOOKUP(B3471,Ripartizione_Geografica!$C$2:$C$21,Ripartizione_Geografica!$D$2:$D$21)*100</f>
        <v>0.06400456022</v>
      </c>
      <c r="H3471" s="13" t="str">
        <f t="shared" si="1"/>
        <v/>
      </c>
      <c r="I3471" s="13" t="str">
        <f t="array" ref="I3471">XLOOKUP(B3471,Ripartizione_Geografica!$C$2:$C$21,Ripartizione_Geografica!$B$2:$B$21)</f>
        <v>Nord-est</v>
      </c>
    </row>
    <row r="3472" ht="14.25" customHeight="1">
      <c r="A3472" s="13" t="s">
        <v>3542</v>
      </c>
      <c r="B3472" s="13" t="s">
        <v>13</v>
      </c>
      <c r="C3472" s="13" t="str">
        <f t="array" ref="C3472">XLOOKUP(D3472,Province!$B$2:$B$108,Province!$A$2:$A$108)</f>
        <v>Padova</v>
      </c>
      <c r="D3472" s="13" t="s">
        <v>3533</v>
      </c>
      <c r="E3472" s="13">
        <v>733.0</v>
      </c>
      <c r="F3472" s="13">
        <f>(Comuni!$E3472/$E$7910)*100</f>
        <v>0.00123353006</v>
      </c>
      <c r="G3472" s="13">
        <f t="array" ref="G3472">Comuni!$E3472/XLOOKUP(B3472,Ripartizione_Geografica!$C$2:$C$21,Ripartizione_Geografica!$D$2:$D$21)*100</f>
        <v>0.01509502659</v>
      </c>
      <c r="H3472" s="13" t="str">
        <f t="shared" si="1"/>
        <v/>
      </c>
      <c r="I3472" s="13" t="str">
        <f t="array" ref="I3472">XLOOKUP(B3472,Ripartizione_Geografica!$C$2:$C$21,Ripartizione_Geografica!$B$2:$B$21)</f>
        <v>Nord-est</v>
      </c>
    </row>
    <row r="3473" ht="14.25" customHeight="1">
      <c r="A3473" s="13" t="s">
        <v>3543</v>
      </c>
      <c r="B3473" s="13" t="s">
        <v>13</v>
      </c>
      <c r="C3473" s="13" t="str">
        <f t="array" ref="C3473">XLOOKUP(D3473,Province!$B$2:$B$108,Province!$A$2:$A$108)</f>
        <v>Padova</v>
      </c>
      <c r="D3473" s="13" t="s">
        <v>3533</v>
      </c>
      <c r="E3473" s="13">
        <v>3933.0</v>
      </c>
      <c r="F3473" s="13">
        <f>(Comuni!$E3473/$E$7910)*100</f>
        <v>0.006618654468</v>
      </c>
      <c r="G3473" s="13">
        <f t="array" ref="G3473">Comuni!$E3473/XLOOKUP(B3473,Ripartizione_Geografica!$C$2:$C$21,Ripartizione_Geografica!$D$2:$D$21)*100</f>
        <v>0.08099418769</v>
      </c>
      <c r="H3473" s="13" t="str">
        <f t="shared" si="1"/>
        <v/>
      </c>
      <c r="I3473" s="13" t="str">
        <f t="array" ref="I3473">XLOOKUP(B3473,Ripartizione_Geografica!$C$2:$C$21,Ripartizione_Geografica!$B$2:$B$21)</f>
        <v>Nord-est</v>
      </c>
    </row>
    <row r="3474" ht="14.25" customHeight="1">
      <c r="A3474" s="13" t="s">
        <v>3544</v>
      </c>
      <c r="B3474" s="13" t="s">
        <v>13</v>
      </c>
      <c r="C3474" s="13" t="str">
        <f t="array" ref="C3474">XLOOKUP(D3474,Province!$B$2:$B$108,Province!$A$2:$A$108)</f>
        <v>Padova</v>
      </c>
      <c r="D3474" s="13" t="s">
        <v>3533</v>
      </c>
      <c r="E3474" s="13">
        <v>2611.0</v>
      </c>
      <c r="F3474" s="13">
        <f>(Comuni!$E3474/$E$7910)*100</f>
        <v>0.004393924947</v>
      </c>
      <c r="G3474" s="13">
        <f t="array" ref="G3474">Comuni!$E3474/XLOOKUP(B3474,Ripartizione_Geografica!$C$2:$C$21,Ripartizione_Geografica!$D$2:$D$21)*100</f>
        <v>0.05376959676</v>
      </c>
      <c r="H3474" s="13" t="str">
        <f t="shared" si="1"/>
        <v/>
      </c>
      <c r="I3474" s="13" t="str">
        <f t="array" ref="I3474">XLOOKUP(B3474,Ripartizione_Geografica!$C$2:$C$21,Ripartizione_Geografica!$B$2:$B$21)</f>
        <v>Nord-est</v>
      </c>
    </row>
    <row r="3475" ht="14.25" customHeight="1">
      <c r="A3475" s="13" t="s">
        <v>3545</v>
      </c>
      <c r="B3475" s="13" t="s">
        <v>13</v>
      </c>
      <c r="C3475" s="13" t="str">
        <f t="array" ref="C3475">XLOOKUP(D3475,Province!$B$2:$B$108,Province!$A$2:$A$108)</f>
        <v>Padova</v>
      </c>
      <c r="D3475" s="13" t="s">
        <v>3533</v>
      </c>
      <c r="E3475" s="13">
        <v>8478.0</v>
      </c>
      <c r="F3475" s="13">
        <f>(Comuni!$E3475/$E$7910)*100</f>
        <v>0.01426721398</v>
      </c>
      <c r="G3475" s="13">
        <f t="array" ref="G3475">Comuni!$E3475/XLOOKUP(B3475,Ripartizione_Geografica!$C$2:$C$21,Ripartizione_Geografica!$D$2:$D$21)*100</f>
        <v>0.1745915899</v>
      </c>
      <c r="H3475" s="13" t="str">
        <f t="shared" si="1"/>
        <v/>
      </c>
      <c r="I3475" s="13" t="str">
        <f t="array" ref="I3475">XLOOKUP(B3475,Ripartizione_Geografica!$C$2:$C$21,Ripartizione_Geografica!$B$2:$B$21)</f>
        <v>Nord-est</v>
      </c>
    </row>
    <row r="3476" ht="14.25" customHeight="1">
      <c r="A3476" s="13" t="s">
        <v>3546</v>
      </c>
      <c r="B3476" s="13" t="s">
        <v>13</v>
      </c>
      <c r="C3476" s="13" t="str">
        <f t="array" ref="C3476">XLOOKUP(D3476,Province!$B$2:$B$108,Province!$A$2:$A$108)</f>
        <v>Padova</v>
      </c>
      <c r="D3476" s="13" t="s">
        <v>3533</v>
      </c>
      <c r="E3476" s="13">
        <v>3349.0</v>
      </c>
      <c r="F3476" s="13">
        <f>(Comuni!$E3476/$E$7910)*100</f>
        <v>0.005635869264</v>
      </c>
      <c r="G3476" s="13">
        <f t="array" ref="G3476">Comuni!$E3476/XLOOKUP(B3476,Ripartizione_Geografica!$C$2:$C$21,Ripartizione_Geografica!$D$2:$D$21)*100</f>
        <v>0.06896759079</v>
      </c>
      <c r="H3476" s="13" t="str">
        <f t="shared" si="1"/>
        <v/>
      </c>
      <c r="I3476" s="13" t="str">
        <f t="array" ref="I3476">XLOOKUP(B3476,Ripartizione_Geografica!$C$2:$C$21,Ripartizione_Geografica!$B$2:$B$21)</f>
        <v>Nord-est</v>
      </c>
    </row>
    <row r="3477" ht="14.25" customHeight="1">
      <c r="A3477" s="13" t="s">
        <v>3547</v>
      </c>
      <c r="B3477" s="13" t="s">
        <v>13</v>
      </c>
      <c r="C3477" s="13" t="str">
        <f t="array" ref="C3477">XLOOKUP(D3477,Province!$B$2:$B$108,Province!$A$2:$A$108)</f>
        <v>Padova</v>
      </c>
      <c r="D3477" s="13" t="s">
        <v>3533</v>
      </c>
      <c r="E3477" s="13">
        <v>6812.0</v>
      </c>
      <c r="F3477" s="13">
        <f>(Comuni!$E3477/$E$7910)*100</f>
        <v>0.01146358358</v>
      </c>
      <c r="G3477" s="13">
        <f t="array" ref="G3477">Comuni!$E3477/XLOOKUP(B3477,Ripartizione_Geografica!$C$2:$C$21,Ripartizione_Geografica!$D$2:$D$21)*100</f>
        <v>0.1402828392</v>
      </c>
      <c r="H3477" s="13" t="str">
        <f t="shared" si="1"/>
        <v/>
      </c>
      <c r="I3477" s="13" t="str">
        <f t="array" ref="I3477">XLOOKUP(B3477,Ripartizione_Geografica!$C$2:$C$21,Ripartizione_Geografica!$B$2:$B$21)</f>
        <v>Nord-est</v>
      </c>
    </row>
    <row r="3478" ht="14.25" customHeight="1">
      <c r="A3478" s="13" t="s">
        <v>3548</v>
      </c>
      <c r="B3478" s="13" t="s">
        <v>13</v>
      </c>
      <c r="C3478" s="13" t="str">
        <f t="array" ref="C3478">XLOOKUP(D3478,Province!$B$2:$B$108,Province!$A$2:$A$108)</f>
        <v>Padova</v>
      </c>
      <c r="D3478" s="13" t="s">
        <v>3533</v>
      </c>
      <c r="E3478" s="13">
        <v>15964.0</v>
      </c>
      <c r="F3478" s="13">
        <f>(Comuni!$E3478/$E$7910)*100</f>
        <v>0.02686503939</v>
      </c>
      <c r="G3478" s="13">
        <f t="array" ref="G3478">Comuni!$E3478/XLOOKUP(B3478,Ripartizione_Geografica!$C$2:$C$21,Ripartizione_Geografica!$D$2:$D$21)*100</f>
        <v>0.32875444</v>
      </c>
      <c r="H3478" s="13" t="str">
        <f t="shared" si="1"/>
        <v/>
      </c>
      <c r="I3478" s="13" t="str">
        <f t="array" ref="I3478">XLOOKUP(B3478,Ripartizione_Geografica!$C$2:$C$21,Ripartizione_Geografica!$B$2:$B$21)</f>
        <v>Nord-est</v>
      </c>
    </row>
    <row r="3479" ht="14.25" customHeight="1">
      <c r="A3479" s="13" t="s">
        <v>3549</v>
      </c>
      <c r="B3479" s="13" t="s">
        <v>13</v>
      </c>
      <c r="C3479" s="13" t="str">
        <f t="array" ref="C3479">XLOOKUP(D3479,Province!$B$2:$B$108,Province!$A$2:$A$108)</f>
        <v>Padova</v>
      </c>
      <c r="D3479" s="13" t="s">
        <v>3533</v>
      </c>
      <c r="E3479" s="13">
        <v>14169.0</v>
      </c>
      <c r="F3479" s="13">
        <f>(Comuni!$E3479/$E$7910)*100</f>
        <v>0.02384432117</v>
      </c>
      <c r="G3479" s="13">
        <f t="array" ref="G3479">Comuni!$E3479/XLOOKUP(B3479,Ripartizione_Geografica!$C$2:$C$21,Ripartizione_Geografica!$D$2:$D$21)*100</f>
        <v>0.2917891293</v>
      </c>
      <c r="H3479" s="13" t="str">
        <f t="shared" si="1"/>
        <v/>
      </c>
      <c r="I3479" s="13" t="str">
        <f t="array" ref="I3479">XLOOKUP(B3479,Ripartizione_Geografica!$C$2:$C$21,Ripartizione_Geografica!$B$2:$B$21)</f>
        <v>Nord-est</v>
      </c>
    </row>
    <row r="3480" ht="14.25" customHeight="1">
      <c r="A3480" s="13" t="s">
        <v>3550</v>
      </c>
      <c r="B3480" s="13" t="s">
        <v>13</v>
      </c>
      <c r="C3480" s="13" t="str">
        <f t="array" ref="C3480">XLOOKUP(D3480,Province!$B$2:$B$108,Province!$A$2:$A$108)</f>
        <v>Padova</v>
      </c>
      <c r="D3480" s="13" t="s">
        <v>3533</v>
      </c>
      <c r="E3480" s="13">
        <v>2725.0</v>
      </c>
      <c r="F3480" s="13">
        <f>(Comuni!$E3480/$E$7910)*100</f>
        <v>0.004585770004</v>
      </c>
      <c r="G3480" s="13">
        <f t="array" ref="G3480">Comuni!$E3480/XLOOKUP(B3480,Ripartizione_Geografica!$C$2:$C$21,Ripartizione_Geografica!$D$2:$D$21)*100</f>
        <v>0.05611725438</v>
      </c>
      <c r="H3480" s="13" t="str">
        <f t="shared" si="1"/>
        <v/>
      </c>
      <c r="I3480" s="13" t="str">
        <f t="array" ref="I3480">XLOOKUP(B3480,Ripartizione_Geografica!$C$2:$C$21,Ripartizione_Geografica!$B$2:$B$21)</f>
        <v>Nord-est</v>
      </c>
    </row>
    <row r="3481" ht="14.25" customHeight="1">
      <c r="A3481" s="13" t="s">
        <v>3551</v>
      </c>
      <c r="B3481" s="13" t="s">
        <v>13</v>
      </c>
      <c r="C3481" s="13" t="str">
        <f t="array" ref="C3481">XLOOKUP(D3481,Province!$B$2:$B$108,Province!$A$2:$A$108)</f>
        <v>Padova</v>
      </c>
      <c r="D3481" s="13" t="s">
        <v>3533</v>
      </c>
      <c r="E3481" s="13">
        <v>12019.0</v>
      </c>
      <c r="F3481" s="13">
        <f>(Comuni!$E3481/$E$7910)*100</f>
        <v>0.02022619071</v>
      </c>
      <c r="G3481" s="13">
        <f t="array" ref="G3481">Comuni!$E3481/XLOOKUP(B3481,Ripartizione_Geografica!$C$2:$C$21,Ripartizione_Geografica!$D$2:$D$21)*100</f>
        <v>0.2475131304</v>
      </c>
      <c r="H3481" s="13" t="str">
        <f t="shared" si="1"/>
        <v/>
      </c>
      <c r="I3481" s="13" t="str">
        <f t="array" ref="I3481">XLOOKUP(B3481,Ripartizione_Geografica!$C$2:$C$21,Ripartizione_Geografica!$B$2:$B$21)</f>
        <v>Nord-est</v>
      </c>
    </row>
    <row r="3482" ht="14.25" customHeight="1">
      <c r="A3482" s="13" t="s">
        <v>3552</v>
      </c>
      <c r="B3482" s="13" t="s">
        <v>13</v>
      </c>
      <c r="C3482" s="13" t="str">
        <f t="array" ref="C3482">XLOOKUP(D3482,Province!$B$2:$B$108,Province!$A$2:$A$108)</f>
        <v>Padova</v>
      </c>
      <c r="D3482" s="13" t="s">
        <v>3533</v>
      </c>
      <c r="E3482" s="13">
        <v>5724.0</v>
      </c>
      <c r="F3482" s="13">
        <f>(Comuni!$E3482/$E$7910)*100</f>
        <v>0.009632641285</v>
      </c>
      <c r="G3482" s="13">
        <f t="array" ref="G3482">Comuni!$E3482/XLOOKUP(B3482,Ripartizione_Geografica!$C$2:$C$21,Ripartizione_Geografica!$D$2:$D$21)*100</f>
        <v>0.1178771244</v>
      </c>
      <c r="H3482" s="13" t="str">
        <f t="shared" si="1"/>
        <v/>
      </c>
      <c r="I3482" s="13" t="str">
        <f t="array" ref="I3482">XLOOKUP(B3482,Ripartizione_Geografica!$C$2:$C$21,Ripartizione_Geografica!$B$2:$B$21)</f>
        <v>Nord-est</v>
      </c>
    </row>
    <row r="3483" ht="14.25" customHeight="1">
      <c r="A3483" s="13" t="s">
        <v>3553</v>
      </c>
      <c r="B3483" s="13" t="s">
        <v>13</v>
      </c>
      <c r="C3483" s="13" t="str">
        <f t="array" ref="C3483">XLOOKUP(D3483,Province!$B$2:$B$108,Province!$A$2:$A$108)</f>
        <v>Padova</v>
      </c>
      <c r="D3483" s="13" t="s">
        <v>3533</v>
      </c>
      <c r="E3483" s="13">
        <v>2468.0</v>
      </c>
      <c r="F3483" s="13">
        <f>(Comuni!$E3483/$E$7910)*100</f>
        <v>0.0041532772</v>
      </c>
      <c r="G3483" s="13">
        <f t="array" ref="G3483">Comuni!$E3483/XLOOKUP(B3483,Ripartizione_Geografica!$C$2:$C$21,Ripartizione_Geografica!$D$2:$D$21)*100</f>
        <v>0.050824728</v>
      </c>
      <c r="H3483" s="13" t="str">
        <f t="shared" si="1"/>
        <v/>
      </c>
      <c r="I3483" s="13" t="str">
        <f t="array" ref="I3483">XLOOKUP(B3483,Ripartizione_Geografica!$C$2:$C$21,Ripartizione_Geografica!$B$2:$B$21)</f>
        <v>Nord-est</v>
      </c>
    </row>
    <row r="3484" ht="14.25" customHeight="1">
      <c r="A3484" s="13" t="s">
        <v>3554</v>
      </c>
      <c r="B3484" s="13" t="s">
        <v>13</v>
      </c>
      <c r="C3484" s="13" t="str">
        <f t="array" ref="C3484">XLOOKUP(D3484,Province!$B$2:$B$108,Province!$A$2:$A$108)</f>
        <v>Padova</v>
      </c>
      <c r="D3484" s="13" t="s">
        <v>3533</v>
      </c>
      <c r="E3484" s="13">
        <v>1600.0</v>
      </c>
      <c r="F3484" s="13">
        <f>(Comuni!$E3484/$E$7910)*100</f>
        <v>0.002692562204</v>
      </c>
      <c r="G3484" s="13">
        <f t="array" ref="G3484">Comuni!$E3484/XLOOKUP(B3484,Ripartizione_Geografica!$C$2:$C$21,Ripartizione_Geografica!$D$2:$D$21)*100</f>
        <v>0.03294958055</v>
      </c>
      <c r="H3484" s="13" t="str">
        <f t="shared" si="1"/>
        <v/>
      </c>
      <c r="I3484" s="13" t="str">
        <f t="array" ref="I3484">XLOOKUP(B3484,Ripartizione_Geografica!$C$2:$C$21,Ripartizione_Geografica!$B$2:$B$21)</f>
        <v>Nord-est</v>
      </c>
    </row>
    <row r="3485" ht="14.25" customHeight="1">
      <c r="A3485" s="13" t="s">
        <v>3555</v>
      </c>
      <c r="B3485" s="13" t="s">
        <v>13</v>
      </c>
      <c r="C3485" s="13" t="str">
        <f t="array" ref="C3485">XLOOKUP(D3485,Province!$B$2:$B$108,Province!$A$2:$A$108)</f>
        <v>Padova</v>
      </c>
      <c r="D3485" s="13" t="s">
        <v>3533</v>
      </c>
      <c r="E3485" s="13">
        <v>7540.0</v>
      </c>
      <c r="F3485" s="13">
        <f>(Comuni!$E3485/$E$7910)*100</f>
        <v>0.01268869939</v>
      </c>
      <c r="G3485" s="13">
        <f t="array" ref="G3485">Comuni!$E3485/XLOOKUP(B3485,Ripartizione_Geografica!$C$2:$C$21,Ripartizione_Geografica!$D$2:$D$21)*100</f>
        <v>0.1552748984</v>
      </c>
      <c r="H3485" s="13" t="str">
        <f t="shared" si="1"/>
        <v/>
      </c>
      <c r="I3485" s="13" t="str">
        <f t="array" ref="I3485">XLOOKUP(B3485,Ripartizione_Geografica!$C$2:$C$21,Ripartizione_Geografica!$B$2:$B$21)</f>
        <v>Nord-est</v>
      </c>
    </row>
    <row r="3486" ht="14.25" customHeight="1">
      <c r="A3486" s="13" t="s">
        <v>3556</v>
      </c>
      <c r="B3486" s="13" t="s">
        <v>13</v>
      </c>
      <c r="C3486" s="13" t="str">
        <f t="array" ref="C3486">XLOOKUP(D3486,Province!$B$2:$B$108,Province!$A$2:$A$108)</f>
        <v>Padova</v>
      </c>
      <c r="D3486" s="13" t="s">
        <v>3533</v>
      </c>
      <c r="E3486" s="13">
        <v>4623.0</v>
      </c>
      <c r="F3486" s="13">
        <f>(Comuni!$E3486/$E$7910)*100</f>
        <v>0.007779821919</v>
      </c>
      <c r="G3486" s="13">
        <f t="array" ref="G3486">Comuni!$E3486/XLOOKUP(B3486,Ripartizione_Geografica!$C$2:$C$21,Ripartizione_Geografica!$D$2:$D$21)*100</f>
        <v>0.09520369431</v>
      </c>
      <c r="H3486" s="13" t="str">
        <f t="shared" si="1"/>
        <v/>
      </c>
      <c r="I3486" s="13" t="str">
        <f t="array" ref="I3486">XLOOKUP(B3486,Ripartizione_Geografica!$C$2:$C$21,Ripartizione_Geografica!$B$2:$B$21)</f>
        <v>Nord-est</v>
      </c>
    </row>
    <row r="3487" ht="14.25" customHeight="1">
      <c r="A3487" s="13" t="s">
        <v>3557</v>
      </c>
      <c r="B3487" s="13" t="s">
        <v>13</v>
      </c>
      <c r="C3487" s="13" t="str">
        <f t="array" ref="C3487">XLOOKUP(D3487,Province!$B$2:$B$108,Province!$A$2:$A$108)</f>
        <v>Padova</v>
      </c>
      <c r="D3487" s="13" t="s">
        <v>3533</v>
      </c>
      <c r="E3487" s="13">
        <v>4866.0</v>
      </c>
      <c r="F3487" s="13">
        <f>(Comuni!$E3487/$E$7910)*100</f>
        <v>0.008188754803</v>
      </c>
      <c r="G3487" s="13">
        <f t="array" ref="G3487">Comuni!$E3487/XLOOKUP(B3487,Ripartizione_Geografica!$C$2:$C$21,Ripartizione_Geografica!$D$2:$D$21)*100</f>
        <v>0.1002079119</v>
      </c>
      <c r="H3487" s="13" t="str">
        <f t="shared" si="1"/>
        <v/>
      </c>
      <c r="I3487" s="13" t="str">
        <f t="array" ref="I3487">XLOOKUP(B3487,Ripartizione_Geografica!$C$2:$C$21,Ripartizione_Geografica!$B$2:$B$21)</f>
        <v>Nord-est</v>
      </c>
    </row>
    <row r="3488" ht="14.25" customHeight="1">
      <c r="A3488" s="13" t="s">
        <v>3558</v>
      </c>
      <c r="B3488" s="13" t="s">
        <v>13</v>
      </c>
      <c r="C3488" s="13" t="str">
        <f t="array" ref="C3488">XLOOKUP(D3488,Province!$B$2:$B$108,Province!$A$2:$A$108)</f>
        <v>Padova</v>
      </c>
      <c r="D3488" s="13" t="s">
        <v>3533</v>
      </c>
      <c r="E3488" s="13">
        <v>5452.0</v>
      </c>
      <c r="F3488" s="13">
        <f>(Comuni!$E3488/$E$7910)*100</f>
        <v>0.009174905711</v>
      </c>
      <c r="G3488" s="13">
        <f t="array" ref="G3488">Comuni!$E3488/XLOOKUP(B3488,Ripartizione_Geografica!$C$2:$C$21,Ripartizione_Geografica!$D$2:$D$21)*100</f>
        <v>0.1122756957</v>
      </c>
      <c r="H3488" s="13" t="str">
        <f t="shared" si="1"/>
        <v/>
      </c>
      <c r="I3488" s="13" t="str">
        <f t="array" ref="I3488">XLOOKUP(B3488,Ripartizione_Geografica!$C$2:$C$21,Ripartizione_Geografica!$B$2:$B$21)</f>
        <v>Nord-est</v>
      </c>
    </row>
    <row r="3489" ht="14.25" customHeight="1">
      <c r="A3489" s="13" t="s">
        <v>3559</v>
      </c>
      <c r="B3489" s="13" t="s">
        <v>13</v>
      </c>
      <c r="C3489" s="13" t="str">
        <f t="array" ref="C3489">XLOOKUP(D3489,Province!$B$2:$B$108,Province!$A$2:$A$108)</f>
        <v>Padova</v>
      </c>
      <c r="D3489" s="13" t="s">
        <v>3533</v>
      </c>
      <c r="E3489" s="13">
        <v>1625.0</v>
      </c>
      <c r="F3489" s="13">
        <f>(Comuni!$E3489/$E$7910)*100</f>
        <v>0.002734633489</v>
      </c>
      <c r="G3489" s="13">
        <f t="array" ref="G3489">Comuni!$E3489/XLOOKUP(B3489,Ripartizione_Geografica!$C$2:$C$21,Ripartizione_Geografica!$D$2:$D$21)*100</f>
        <v>0.03346441775</v>
      </c>
      <c r="H3489" s="13" t="str">
        <f t="shared" si="1"/>
        <v/>
      </c>
      <c r="I3489" s="13" t="str">
        <f t="array" ref="I3489">XLOOKUP(B3489,Ripartizione_Geografica!$C$2:$C$21,Ripartizione_Geografica!$B$2:$B$21)</f>
        <v>Nord-est</v>
      </c>
    </row>
    <row r="3490" ht="14.25" customHeight="1">
      <c r="A3490" s="13" t="s">
        <v>3560</v>
      </c>
      <c r="B3490" s="13" t="s">
        <v>13</v>
      </c>
      <c r="C3490" s="13" t="str">
        <f t="array" ref="C3490">XLOOKUP(D3490,Province!$B$2:$B$108,Province!$A$2:$A$108)</f>
        <v>Padova</v>
      </c>
      <c r="D3490" s="13" t="s">
        <v>3533</v>
      </c>
      <c r="E3490" s="13">
        <v>5698.0</v>
      </c>
      <c r="F3490" s="13">
        <f>(Comuni!$E3490/$E$7910)*100</f>
        <v>0.00958888715</v>
      </c>
      <c r="G3490" s="13">
        <f t="array" ref="G3490">Comuni!$E3490/XLOOKUP(B3490,Ripartizione_Geografica!$C$2:$C$21,Ripartizione_Geografica!$D$2:$D$21)*100</f>
        <v>0.1173416937</v>
      </c>
      <c r="H3490" s="13" t="str">
        <f t="shared" si="1"/>
        <v/>
      </c>
      <c r="I3490" s="13" t="str">
        <f t="array" ref="I3490">XLOOKUP(B3490,Ripartizione_Geografica!$C$2:$C$21,Ripartizione_Geografica!$B$2:$B$21)</f>
        <v>Nord-est</v>
      </c>
    </row>
    <row r="3491" ht="14.25" customHeight="1">
      <c r="A3491" s="13" t="s">
        <v>3561</v>
      </c>
      <c r="B3491" s="13" t="s">
        <v>13</v>
      </c>
      <c r="C3491" s="13" t="str">
        <f t="array" ref="C3491">XLOOKUP(D3491,Province!$B$2:$B$108,Province!$A$2:$A$108)</f>
        <v>Padova</v>
      </c>
      <c r="D3491" s="13" t="s">
        <v>3533</v>
      </c>
      <c r="E3491" s="13">
        <v>2023.0</v>
      </c>
      <c r="F3491" s="13">
        <f>(Comuni!$E3491/$E$7910)*100</f>
        <v>0.003404408337</v>
      </c>
      <c r="G3491" s="13">
        <f t="array" ref="G3491">Comuni!$E3491/XLOOKUP(B3491,Ripartizione_Geografica!$C$2:$C$21,Ripartizione_Geografica!$D$2:$D$21)*100</f>
        <v>0.04166062591</v>
      </c>
      <c r="H3491" s="13" t="str">
        <f t="shared" si="1"/>
        <v/>
      </c>
      <c r="I3491" s="13" t="str">
        <f t="array" ref="I3491">XLOOKUP(B3491,Ripartizione_Geografica!$C$2:$C$21,Ripartizione_Geografica!$B$2:$B$21)</f>
        <v>Nord-est</v>
      </c>
    </row>
    <row r="3492" ht="14.25" customHeight="1">
      <c r="A3492" s="13" t="s">
        <v>3562</v>
      </c>
      <c r="B3492" s="13" t="s">
        <v>13</v>
      </c>
      <c r="C3492" s="13" t="str">
        <f t="array" ref="C3492">XLOOKUP(D3492,Province!$B$2:$B$108,Province!$A$2:$A$108)</f>
        <v>Padova</v>
      </c>
      <c r="D3492" s="13" t="s">
        <v>3533</v>
      </c>
      <c r="E3492" s="13">
        <v>19956.0</v>
      </c>
      <c r="F3492" s="13">
        <f>(Comuni!$E3492/$E$7910)*100</f>
        <v>0.03358298209</v>
      </c>
      <c r="G3492" s="13">
        <f t="array" ref="G3492">Comuni!$E3492/XLOOKUP(B3492,Ripartizione_Geografica!$C$2:$C$21,Ripartizione_Geografica!$D$2:$D$21)*100</f>
        <v>0.4109636434</v>
      </c>
      <c r="H3492" s="13" t="str">
        <f t="shared" si="1"/>
        <v/>
      </c>
      <c r="I3492" s="13" t="str">
        <f t="array" ref="I3492">XLOOKUP(B3492,Ripartizione_Geografica!$C$2:$C$21,Ripartizione_Geografica!$B$2:$B$21)</f>
        <v>Nord-est</v>
      </c>
    </row>
    <row r="3493" ht="14.25" customHeight="1">
      <c r="A3493" s="13" t="s">
        <v>3563</v>
      </c>
      <c r="B3493" s="13" t="s">
        <v>13</v>
      </c>
      <c r="C3493" s="13" t="str">
        <f t="array" ref="C3493">XLOOKUP(D3493,Province!$B$2:$B$108,Province!$A$2:$A$108)</f>
        <v>Padova</v>
      </c>
      <c r="D3493" s="13" t="s">
        <v>3533</v>
      </c>
      <c r="E3493" s="13">
        <v>6453.0</v>
      </c>
      <c r="F3493" s="13">
        <f>(Comuni!$E3493/$E$7910)*100</f>
        <v>0.01085943994</v>
      </c>
      <c r="G3493" s="13">
        <f t="array" ref="G3493">Comuni!$E3493/XLOOKUP(B3493,Ripartizione_Geografica!$C$2:$C$21,Ripartizione_Geografica!$D$2:$D$21)*100</f>
        <v>0.1328897771</v>
      </c>
      <c r="H3493" s="13" t="str">
        <f t="shared" si="1"/>
        <v/>
      </c>
      <c r="I3493" s="13" t="str">
        <f t="array" ref="I3493">XLOOKUP(B3493,Ripartizione_Geografica!$C$2:$C$21,Ripartizione_Geografica!$B$2:$B$21)</f>
        <v>Nord-est</v>
      </c>
    </row>
    <row r="3494" ht="14.25" customHeight="1">
      <c r="A3494" s="13" t="s">
        <v>3564</v>
      </c>
      <c r="B3494" s="13" t="s">
        <v>13</v>
      </c>
      <c r="C3494" s="13" t="str">
        <f t="array" ref="C3494">XLOOKUP(D3494,Province!$B$2:$B$108,Province!$A$2:$A$108)</f>
        <v>Padova</v>
      </c>
      <c r="D3494" s="13" t="s">
        <v>3533</v>
      </c>
      <c r="E3494" s="13">
        <v>10293.0</v>
      </c>
      <c r="F3494" s="13">
        <f>(Comuni!$E3494/$E$7910)*100</f>
        <v>0.01732158923</v>
      </c>
      <c r="G3494" s="13">
        <f t="array" ref="G3494">Comuni!$E3494/XLOOKUP(B3494,Ripartizione_Geografica!$C$2:$C$21,Ripartizione_Geografica!$D$2:$D$21)*100</f>
        <v>0.2119687704</v>
      </c>
      <c r="H3494" s="13" t="str">
        <f t="shared" si="1"/>
        <v/>
      </c>
      <c r="I3494" s="13" t="str">
        <f t="array" ref="I3494">XLOOKUP(B3494,Ripartizione_Geografica!$C$2:$C$21,Ripartizione_Geografica!$B$2:$B$21)</f>
        <v>Nord-est</v>
      </c>
    </row>
    <row r="3495" ht="14.25" customHeight="1">
      <c r="A3495" s="13" t="s">
        <v>3565</v>
      </c>
      <c r="B3495" s="13" t="s">
        <v>13</v>
      </c>
      <c r="C3495" s="13" t="str">
        <f t="array" ref="C3495">XLOOKUP(D3495,Province!$B$2:$B$108,Province!$A$2:$A$108)</f>
        <v>Padova</v>
      </c>
      <c r="D3495" s="13" t="s">
        <v>3533</v>
      </c>
      <c r="E3495" s="13">
        <v>5488.0</v>
      </c>
      <c r="F3495" s="13">
        <f>(Comuni!$E3495/$E$7910)*100</f>
        <v>0.00923548836</v>
      </c>
      <c r="G3495" s="13">
        <f t="array" ref="G3495">Comuni!$E3495/XLOOKUP(B3495,Ripartizione_Geografica!$C$2:$C$21,Ripartizione_Geografica!$D$2:$D$21)*100</f>
        <v>0.1130170613</v>
      </c>
      <c r="H3495" s="13" t="str">
        <f t="shared" si="1"/>
        <v/>
      </c>
      <c r="I3495" s="13" t="str">
        <f t="array" ref="I3495">XLOOKUP(B3495,Ripartizione_Geografica!$C$2:$C$21,Ripartizione_Geografica!$B$2:$B$21)</f>
        <v>Nord-est</v>
      </c>
    </row>
    <row r="3496" ht="14.25" customHeight="1">
      <c r="A3496" s="13" t="s">
        <v>3566</v>
      </c>
      <c r="B3496" s="13" t="s">
        <v>13</v>
      </c>
      <c r="C3496" s="13" t="str">
        <f t="array" ref="C3496">XLOOKUP(D3496,Province!$B$2:$B$108,Province!$A$2:$A$108)</f>
        <v>Padova</v>
      </c>
      <c r="D3496" s="13" t="s">
        <v>3533</v>
      </c>
      <c r="E3496" s="13">
        <v>7175.0</v>
      </c>
      <c r="F3496" s="13">
        <f>(Comuni!$E3496/$E$7910)*100</f>
        <v>0.01207445863</v>
      </c>
      <c r="G3496" s="13">
        <f t="array" ref="G3496">Comuni!$E3496/XLOOKUP(B3496,Ripartizione_Geografica!$C$2:$C$21,Ripartizione_Geografica!$D$2:$D$21)*100</f>
        <v>0.1477582753</v>
      </c>
      <c r="H3496" s="13" t="str">
        <f t="shared" si="1"/>
        <v/>
      </c>
      <c r="I3496" s="13" t="str">
        <f t="array" ref="I3496">XLOOKUP(B3496,Ripartizione_Geografica!$C$2:$C$21,Ripartizione_Geografica!$B$2:$B$21)</f>
        <v>Nord-est</v>
      </c>
    </row>
    <row r="3497" ht="14.25" customHeight="1">
      <c r="A3497" s="13" t="s">
        <v>3567</v>
      </c>
      <c r="B3497" s="13" t="s">
        <v>13</v>
      </c>
      <c r="C3497" s="13" t="str">
        <f t="array" ref="C3497">XLOOKUP(D3497,Province!$B$2:$B$108,Province!$A$2:$A$108)</f>
        <v>Padova</v>
      </c>
      <c r="D3497" s="13" t="s">
        <v>3533</v>
      </c>
      <c r="E3497" s="13">
        <v>16576.0</v>
      </c>
      <c r="F3497" s="13">
        <f>(Comuni!$E3497/$E$7910)*100</f>
        <v>0.02789494444</v>
      </c>
      <c r="G3497" s="13">
        <f t="array" ref="G3497">Comuni!$E3497/XLOOKUP(B3497,Ripartizione_Geografica!$C$2:$C$21,Ripartizione_Geografica!$D$2:$D$21)*100</f>
        <v>0.3413576545</v>
      </c>
      <c r="H3497" s="13" t="str">
        <f t="shared" si="1"/>
        <v/>
      </c>
      <c r="I3497" s="13" t="str">
        <f t="array" ref="I3497">XLOOKUP(B3497,Ripartizione_Geografica!$C$2:$C$21,Ripartizione_Geografica!$B$2:$B$21)</f>
        <v>Nord-est</v>
      </c>
    </row>
    <row r="3498" ht="14.25" customHeight="1">
      <c r="A3498" s="13" t="s">
        <v>3568</v>
      </c>
      <c r="B3498" s="13" t="s">
        <v>13</v>
      </c>
      <c r="C3498" s="13" t="str">
        <f t="array" ref="C3498">XLOOKUP(D3498,Province!$B$2:$B$108,Province!$A$2:$A$108)</f>
        <v>Padova</v>
      </c>
      <c r="D3498" s="13" t="s">
        <v>3533</v>
      </c>
      <c r="E3498" s="13">
        <v>8168.0</v>
      </c>
      <c r="F3498" s="13">
        <f>(Comuni!$E3498/$E$7910)*100</f>
        <v>0.01374553005</v>
      </c>
      <c r="G3498" s="13">
        <f t="array" ref="G3498">Comuni!$E3498/XLOOKUP(B3498,Ripartizione_Geografica!$C$2:$C$21,Ripartizione_Geografica!$D$2:$D$21)*100</f>
        <v>0.1682076087</v>
      </c>
      <c r="H3498" s="13" t="str">
        <f t="shared" si="1"/>
        <v/>
      </c>
      <c r="I3498" s="13" t="str">
        <f t="array" ref="I3498">XLOOKUP(B3498,Ripartizione_Geografica!$C$2:$C$21,Ripartizione_Geografica!$B$2:$B$21)</f>
        <v>Nord-est</v>
      </c>
    </row>
    <row r="3499" ht="14.25" customHeight="1">
      <c r="A3499" s="13" t="s">
        <v>3569</v>
      </c>
      <c r="B3499" s="13" t="s">
        <v>13</v>
      </c>
      <c r="C3499" s="13" t="str">
        <f t="array" ref="C3499">XLOOKUP(D3499,Province!$B$2:$B$108,Province!$A$2:$A$108)</f>
        <v>Padova</v>
      </c>
      <c r="D3499" s="13" t="s">
        <v>3533</v>
      </c>
      <c r="E3499" s="13">
        <v>7042.0</v>
      </c>
      <c r="F3499" s="13">
        <f>(Comuni!$E3499/$E$7910)*100</f>
        <v>0.0118506394</v>
      </c>
      <c r="G3499" s="13">
        <f t="array" ref="G3499">Comuni!$E3499/XLOOKUP(B3499,Ripartizione_Geografica!$C$2:$C$21,Ripartizione_Geografica!$D$2:$D$21)*100</f>
        <v>0.1450193414</v>
      </c>
      <c r="H3499" s="13" t="str">
        <f t="shared" si="1"/>
        <v/>
      </c>
      <c r="I3499" s="13" t="str">
        <f t="array" ref="I3499">XLOOKUP(B3499,Ripartizione_Geografica!$C$2:$C$21,Ripartizione_Geografica!$B$2:$B$21)</f>
        <v>Nord-est</v>
      </c>
    </row>
    <row r="3500" ht="14.25" customHeight="1">
      <c r="A3500" s="13" t="s">
        <v>3570</v>
      </c>
      <c r="B3500" s="13" t="s">
        <v>13</v>
      </c>
      <c r="C3500" s="13" t="str">
        <f t="array" ref="C3500">XLOOKUP(D3500,Province!$B$2:$B$108,Province!$A$2:$A$108)</f>
        <v>Padova</v>
      </c>
      <c r="D3500" s="13" t="s">
        <v>3533</v>
      </c>
      <c r="E3500" s="13">
        <v>4416.0</v>
      </c>
      <c r="F3500" s="13">
        <f>(Comuni!$E3500/$E$7910)*100</f>
        <v>0.007431471683</v>
      </c>
      <c r="G3500" s="13">
        <f t="array" ref="G3500">Comuni!$E3500/XLOOKUP(B3500,Ripartizione_Geografica!$C$2:$C$21,Ripartizione_Geografica!$D$2:$D$21)*100</f>
        <v>0.09094084232</v>
      </c>
      <c r="H3500" s="13" t="str">
        <f t="shared" si="1"/>
        <v/>
      </c>
      <c r="I3500" s="13" t="str">
        <f t="array" ref="I3500">XLOOKUP(B3500,Ripartizione_Geografica!$C$2:$C$21,Ripartizione_Geografica!$B$2:$B$21)</f>
        <v>Nord-est</v>
      </c>
    </row>
    <row r="3501" ht="14.25" customHeight="1">
      <c r="A3501" s="13" t="s">
        <v>3571</v>
      </c>
      <c r="B3501" s="13" t="s">
        <v>13</v>
      </c>
      <c r="C3501" s="13" t="str">
        <f t="array" ref="C3501">XLOOKUP(D3501,Province!$B$2:$B$108,Province!$A$2:$A$108)</f>
        <v>Padova</v>
      </c>
      <c r="D3501" s="13" t="s">
        <v>3533</v>
      </c>
      <c r="E3501" s="13">
        <v>4291.0</v>
      </c>
      <c r="F3501" s="13">
        <f>(Comuni!$E3501/$E$7910)*100</f>
        <v>0.007221115261</v>
      </c>
      <c r="G3501" s="13">
        <f t="array" ref="G3501">Comuni!$E3501/XLOOKUP(B3501,Ripartizione_Geografica!$C$2:$C$21,Ripartizione_Geografica!$D$2:$D$21)*100</f>
        <v>0.08836665634</v>
      </c>
      <c r="H3501" s="13" t="str">
        <f t="shared" si="1"/>
        <v/>
      </c>
      <c r="I3501" s="13" t="str">
        <f t="array" ref="I3501">XLOOKUP(B3501,Ripartizione_Geografica!$C$2:$C$21,Ripartizione_Geografica!$B$2:$B$21)</f>
        <v>Nord-est</v>
      </c>
    </row>
    <row r="3502" ht="14.25" customHeight="1">
      <c r="A3502" s="13" t="s">
        <v>3572</v>
      </c>
      <c r="B3502" s="13" t="s">
        <v>13</v>
      </c>
      <c r="C3502" s="13" t="str">
        <f t="array" ref="C3502">XLOOKUP(D3502,Province!$B$2:$B$108,Province!$A$2:$A$108)</f>
        <v>Padova</v>
      </c>
      <c r="D3502" s="13" t="s">
        <v>3533</v>
      </c>
      <c r="E3502" s="13">
        <v>4661.0</v>
      </c>
      <c r="F3502" s="13">
        <f>(Comuni!$E3502/$E$7910)*100</f>
        <v>0.007843770271</v>
      </c>
      <c r="G3502" s="13">
        <f t="array" ref="G3502">Comuni!$E3502/XLOOKUP(B3502,Ripartizione_Geografica!$C$2:$C$21,Ripartizione_Geografica!$D$2:$D$21)*100</f>
        <v>0.09598624685</v>
      </c>
      <c r="H3502" s="13" t="str">
        <f t="shared" si="1"/>
        <v/>
      </c>
      <c r="I3502" s="13" t="str">
        <f t="array" ref="I3502">XLOOKUP(B3502,Ripartizione_Geografica!$C$2:$C$21,Ripartizione_Geografica!$B$2:$B$21)</f>
        <v>Nord-est</v>
      </c>
    </row>
    <row r="3503" ht="14.25" customHeight="1">
      <c r="A3503" s="13" t="s">
        <v>3573</v>
      </c>
      <c r="B3503" s="13" t="s">
        <v>13</v>
      </c>
      <c r="C3503" s="13" t="str">
        <f t="array" ref="C3503">XLOOKUP(D3503,Province!$B$2:$B$108,Province!$A$2:$A$108)</f>
        <v>Padova</v>
      </c>
      <c r="D3503" s="13" t="s">
        <v>3533</v>
      </c>
      <c r="E3503" s="13">
        <v>2022.0</v>
      </c>
      <c r="F3503" s="13">
        <f>(Comuni!$E3503/$E$7910)*100</f>
        <v>0.003402725486</v>
      </c>
      <c r="G3503" s="13">
        <f t="array" ref="G3503">Comuni!$E3503/XLOOKUP(B3503,Ripartizione_Geografica!$C$2:$C$21,Ripartizione_Geografica!$D$2:$D$21)*100</f>
        <v>0.04164003242</v>
      </c>
      <c r="H3503" s="13" t="str">
        <f t="shared" si="1"/>
        <v/>
      </c>
      <c r="I3503" s="13" t="str">
        <f t="array" ref="I3503">XLOOKUP(B3503,Ripartizione_Geografica!$C$2:$C$21,Ripartizione_Geografica!$B$2:$B$21)</f>
        <v>Nord-est</v>
      </c>
    </row>
    <row r="3504" ht="14.25" customHeight="1">
      <c r="A3504" s="13" t="s">
        <v>3574</v>
      </c>
      <c r="B3504" s="13" t="s">
        <v>13</v>
      </c>
      <c r="C3504" s="13" t="str">
        <f t="array" ref="C3504">XLOOKUP(D3504,Province!$B$2:$B$108,Province!$A$2:$A$108)</f>
        <v>Padova</v>
      </c>
      <c r="D3504" s="13" t="s">
        <v>3533</v>
      </c>
      <c r="E3504" s="13">
        <v>8544.0</v>
      </c>
      <c r="F3504" s="13">
        <f>(Comuni!$E3504/$E$7910)*100</f>
        <v>0.01437828217</v>
      </c>
      <c r="G3504" s="13">
        <f t="array" ref="G3504">Comuni!$E3504/XLOOKUP(B3504,Ripartizione_Geografica!$C$2:$C$21,Ripartizione_Geografica!$D$2:$D$21)*100</f>
        <v>0.1759507601</v>
      </c>
      <c r="H3504" s="13" t="str">
        <f t="shared" si="1"/>
        <v/>
      </c>
      <c r="I3504" s="13" t="str">
        <f t="array" ref="I3504">XLOOKUP(B3504,Ripartizione_Geografica!$C$2:$C$21,Ripartizione_Geografica!$B$2:$B$21)</f>
        <v>Nord-est</v>
      </c>
    </row>
    <row r="3505" ht="14.25" customHeight="1">
      <c r="A3505" s="13" t="s">
        <v>3575</v>
      </c>
      <c r="B3505" s="13" t="s">
        <v>13</v>
      </c>
      <c r="C3505" s="13" t="str">
        <f t="array" ref="C3505">XLOOKUP(D3505,Province!$B$2:$B$108,Province!$A$2:$A$108)</f>
        <v>Padova</v>
      </c>
      <c r="D3505" s="13" t="s">
        <v>3533</v>
      </c>
      <c r="E3505" s="13">
        <v>7699.0</v>
      </c>
      <c r="F3505" s="13">
        <f>(Comuni!$E3505/$E$7910)*100</f>
        <v>0.01295627276</v>
      </c>
      <c r="G3505" s="13">
        <f t="array" ref="G3505">Comuni!$E3505/XLOOKUP(B3505,Ripartizione_Geografica!$C$2:$C$21,Ripartizione_Geografica!$D$2:$D$21)*100</f>
        <v>0.1585492629</v>
      </c>
      <c r="H3505" s="13" t="str">
        <f t="shared" si="1"/>
        <v/>
      </c>
      <c r="I3505" s="13" t="str">
        <f t="array" ref="I3505">XLOOKUP(B3505,Ripartizione_Geografica!$C$2:$C$21,Ripartizione_Geografica!$B$2:$B$21)</f>
        <v>Nord-est</v>
      </c>
    </row>
    <row r="3506" ht="14.25" customHeight="1">
      <c r="A3506" s="13" t="s">
        <v>3576</v>
      </c>
      <c r="B3506" s="13" t="s">
        <v>13</v>
      </c>
      <c r="C3506" s="13" t="str">
        <f t="array" ref="C3506">XLOOKUP(D3506,Province!$B$2:$B$108,Province!$A$2:$A$108)</f>
        <v>Padova</v>
      </c>
      <c r="D3506" s="13" t="s">
        <v>3533</v>
      </c>
      <c r="E3506" s="13">
        <v>7297.0</v>
      </c>
      <c r="F3506" s="13">
        <f>(Comuni!$E3506/$E$7910)*100</f>
        <v>0.0122797665</v>
      </c>
      <c r="G3506" s="13">
        <f t="array" ref="G3506">Comuni!$E3506/XLOOKUP(B3506,Ripartizione_Geografica!$C$2:$C$21,Ripartizione_Geografica!$D$2:$D$21)*100</f>
        <v>0.1502706808</v>
      </c>
      <c r="H3506" s="13" t="str">
        <f t="shared" si="1"/>
        <v/>
      </c>
      <c r="I3506" s="13" t="str">
        <f t="array" ref="I3506">XLOOKUP(B3506,Ripartizione_Geografica!$C$2:$C$21,Ripartizione_Geografica!$B$2:$B$21)</f>
        <v>Nord-est</v>
      </c>
    </row>
    <row r="3507" ht="14.25" customHeight="1">
      <c r="A3507" s="13" t="s">
        <v>3577</v>
      </c>
      <c r="B3507" s="13" t="s">
        <v>13</v>
      </c>
      <c r="C3507" s="13" t="str">
        <f t="array" ref="C3507">XLOOKUP(D3507,Province!$B$2:$B$108,Province!$A$2:$A$108)</f>
        <v>Padova</v>
      </c>
      <c r="D3507" s="13" t="s">
        <v>3533</v>
      </c>
      <c r="E3507" s="13">
        <v>3179.0</v>
      </c>
      <c r="F3507" s="13">
        <f>(Comuni!$E3507/$E$7910)*100</f>
        <v>0.005349784529</v>
      </c>
      <c r="G3507" s="13">
        <f t="array" ref="G3507">Comuni!$E3507/XLOOKUP(B3507,Ripartizione_Geografica!$C$2:$C$21,Ripartizione_Geografica!$D$2:$D$21)*100</f>
        <v>0.06546669786</v>
      </c>
      <c r="H3507" s="13" t="str">
        <f t="shared" si="1"/>
        <v/>
      </c>
      <c r="I3507" s="13" t="str">
        <f t="array" ref="I3507">XLOOKUP(B3507,Ripartizione_Geografica!$C$2:$C$21,Ripartizione_Geografica!$B$2:$B$21)</f>
        <v>Nord-est</v>
      </c>
    </row>
    <row r="3508" ht="14.25" customHeight="1">
      <c r="A3508" s="13" t="s">
        <v>3578</v>
      </c>
      <c r="B3508" s="13" t="s">
        <v>13</v>
      </c>
      <c r="C3508" s="13" t="str">
        <f t="array" ref="C3508">XLOOKUP(D3508,Province!$B$2:$B$108,Province!$A$2:$A$108)</f>
        <v>Padova</v>
      </c>
      <c r="D3508" s="13" t="s">
        <v>3533</v>
      </c>
      <c r="E3508" s="13">
        <v>9045.0</v>
      </c>
      <c r="F3508" s="13">
        <f>(Comuni!$E3508/$E$7910)*100</f>
        <v>0.01522139071</v>
      </c>
      <c r="G3508" s="13">
        <f t="array" ref="G3508">Comuni!$E3508/XLOOKUP(B3508,Ripartizione_Geografica!$C$2:$C$21,Ripartizione_Geografica!$D$2:$D$21)*100</f>
        <v>0.1862680976</v>
      </c>
      <c r="H3508" s="13" t="str">
        <f t="shared" si="1"/>
        <v/>
      </c>
      <c r="I3508" s="13" t="str">
        <f t="array" ref="I3508">XLOOKUP(B3508,Ripartizione_Geografica!$C$2:$C$21,Ripartizione_Geografica!$B$2:$B$21)</f>
        <v>Nord-est</v>
      </c>
    </row>
    <row r="3509" ht="14.25" customHeight="1">
      <c r="A3509" s="13" t="s">
        <v>3579</v>
      </c>
      <c r="B3509" s="13" t="s">
        <v>13</v>
      </c>
      <c r="C3509" s="13" t="str">
        <f t="array" ref="C3509">XLOOKUP(D3509,Province!$B$2:$B$108,Province!$A$2:$A$108)</f>
        <v>Padova</v>
      </c>
      <c r="D3509" s="13" t="s">
        <v>3533</v>
      </c>
      <c r="E3509" s="13">
        <v>1782.0</v>
      </c>
      <c r="F3509" s="13">
        <f>(Comuni!$E3509/$E$7910)*100</f>
        <v>0.002998841155</v>
      </c>
      <c r="G3509" s="13">
        <f t="array" ref="G3509">Comuni!$E3509/XLOOKUP(B3509,Ripartizione_Geografica!$C$2:$C$21,Ripartizione_Geografica!$D$2:$D$21)*100</f>
        <v>0.03669759534</v>
      </c>
      <c r="H3509" s="13" t="str">
        <f t="shared" si="1"/>
        <v/>
      </c>
      <c r="I3509" s="13" t="str">
        <f t="array" ref="I3509">XLOOKUP(B3509,Ripartizione_Geografica!$C$2:$C$21,Ripartizione_Geografica!$B$2:$B$21)</f>
        <v>Nord-est</v>
      </c>
    </row>
    <row r="3510" ht="14.25" customHeight="1">
      <c r="A3510" s="13" t="s">
        <v>3580</v>
      </c>
      <c r="B3510" s="13" t="s">
        <v>13</v>
      </c>
      <c r="C3510" s="13" t="str">
        <f t="array" ref="C3510">XLOOKUP(D3510,Province!$B$2:$B$108,Province!$A$2:$A$108)</f>
        <v>Padova</v>
      </c>
      <c r="D3510" s="13" t="s">
        <v>3533</v>
      </c>
      <c r="E3510" s="13">
        <v>5872.0</v>
      </c>
      <c r="F3510" s="13">
        <f>(Comuni!$E3510/$E$7910)*100</f>
        <v>0.009881703289</v>
      </c>
      <c r="G3510" s="13">
        <f t="array" ref="G3510">Comuni!$E3510/XLOOKUP(B3510,Ripartizione_Geografica!$C$2:$C$21,Ripartizione_Geografica!$D$2:$D$21)*100</f>
        <v>0.1209249606</v>
      </c>
      <c r="H3510" s="13" t="str">
        <f t="shared" si="1"/>
        <v/>
      </c>
      <c r="I3510" s="13" t="str">
        <f t="array" ref="I3510">XLOOKUP(B3510,Ripartizione_Geografica!$C$2:$C$21,Ripartizione_Geografica!$B$2:$B$21)</f>
        <v>Nord-est</v>
      </c>
    </row>
    <row r="3511" ht="14.25" customHeight="1">
      <c r="A3511" s="13" t="s">
        <v>3581</v>
      </c>
      <c r="B3511" s="13" t="s">
        <v>13</v>
      </c>
      <c r="C3511" s="13" t="str">
        <f t="array" ref="C3511">XLOOKUP(D3511,Province!$B$2:$B$108,Province!$A$2:$A$108)</f>
        <v>Padova</v>
      </c>
      <c r="D3511" s="13" t="s">
        <v>3533</v>
      </c>
      <c r="E3511" s="13">
        <v>1977.0</v>
      </c>
      <c r="F3511" s="13">
        <f>(Comuni!$E3511/$E$7910)*100</f>
        <v>0.003326997174</v>
      </c>
      <c r="G3511" s="13">
        <f t="array" ref="G3511">Comuni!$E3511/XLOOKUP(B3511,Ripartizione_Geografica!$C$2:$C$21,Ripartizione_Geografica!$D$2:$D$21)*100</f>
        <v>0.04071332547</v>
      </c>
      <c r="H3511" s="13" t="str">
        <f t="shared" si="1"/>
        <v/>
      </c>
      <c r="I3511" s="13" t="str">
        <f t="array" ref="I3511">XLOOKUP(B3511,Ripartizione_Geografica!$C$2:$C$21,Ripartizione_Geografica!$B$2:$B$21)</f>
        <v>Nord-est</v>
      </c>
    </row>
    <row r="3512" ht="14.25" customHeight="1">
      <c r="A3512" s="13" t="s">
        <v>3582</v>
      </c>
      <c r="B3512" s="13" t="s">
        <v>13</v>
      </c>
      <c r="C3512" s="13" t="str">
        <f t="array" ref="C3512">XLOOKUP(D3512,Province!$B$2:$B$108,Province!$A$2:$A$108)</f>
        <v>Padova</v>
      </c>
      <c r="D3512" s="13" t="s">
        <v>3533</v>
      </c>
      <c r="E3512" s="13">
        <v>2831.0</v>
      </c>
      <c r="F3512" s="13">
        <f>(Comuni!$E3512/$E$7910)*100</f>
        <v>0.00476415225</v>
      </c>
      <c r="G3512" s="13">
        <f t="array" ref="G3512">Comuni!$E3512/XLOOKUP(B3512,Ripartizione_Geografica!$C$2:$C$21,Ripartizione_Geografica!$D$2:$D$21)*100</f>
        <v>0.05830016409</v>
      </c>
      <c r="H3512" s="13" t="str">
        <f t="shared" si="1"/>
        <v/>
      </c>
      <c r="I3512" s="13" t="str">
        <f t="array" ref="I3512">XLOOKUP(B3512,Ripartizione_Geografica!$C$2:$C$21,Ripartizione_Geografica!$B$2:$B$21)</f>
        <v>Nord-est</v>
      </c>
    </row>
    <row r="3513" ht="14.25" customHeight="1">
      <c r="A3513" s="13" t="s">
        <v>3583</v>
      </c>
      <c r="B3513" s="13" t="s">
        <v>13</v>
      </c>
      <c r="C3513" s="13" t="str">
        <f t="array" ref="C3513">XLOOKUP(D3513,Province!$B$2:$B$108,Province!$A$2:$A$108)</f>
        <v>Padova</v>
      </c>
      <c r="D3513" s="13" t="s">
        <v>3533</v>
      </c>
      <c r="E3513" s="13">
        <v>10961.0</v>
      </c>
      <c r="F3513" s="13">
        <f>(Comuni!$E3513/$E$7910)*100</f>
        <v>0.01844573395</v>
      </c>
      <c r="G3513" s="13">
        <f t="array" ref="G3513">Comuni!$E3513/XLOOKUP(B3513,Ripartizione_Geografica!$C$2:$C$21,Ripartizione_Geografica!$D$2:$D$21)*100</f>
        <v>0.2257252203</v>
      </c>
      <c r="H3513" s="13" t="str">
        <f t="shared" si="1"/>
        <v/>
      </c>
      <c r="I3513" s="13" t="str">
        <f t="array" ref="I3513">XLOOKUP(B3513,Ripartizione_Geografica!$C$2:$C$21,Ripartizione_Geografica!$B$2:$B$21)</f>
        <v>Nord-est</v>
      </c>
    </row>
    <row r="3514" ht="14.25" customHeight="1">
      <c r="A3514" s="13" t="s">
        <v>3584</v>
      </c>
      <c r="B3514" s="13" t="s">
        <v>13</v>
      </c>
      <c r="C3514" s="13" t="str">
        <f t="array" ref="C3514">XLOOKUP(D3514,Province!$B$2:$B$108,Province!$A$2:$A$108)</f>
        <v>Padova</v>
      </c>
      <c r="D3514" s="13" t="s">
        <v>3533</v>
      </c>
      <c r="E3514" s="13">
        <v>17451.0</v>
      </c>
      <c r="F3514" s="13">
        <f>(Comuni!$E3514/$E$7910)*100</f>
        <v>0.02936743939</v>
      </c>
      <c r="G3514" s="13">
        <f t="array" ref="G3514">Comuni!$E3514/XLOOKUP(B3514,Ripartizione_Geografica!$C$2:$C$21,Ripartizione_Geografica!$D$2:$D$21)*100</f>
        <v>0.3593769564</v>
      </c>
      <c r="H3514" s="13" t="str">
        <f t="shared" si="1"/>
        <v/>
      </c>
      <c r="I3514" s="13" t="str">
        <f t="array" ref="I3514">XLOOKUP(B3514,Ripartizione_Geografica!$C$2:$C$21,Ripartizione_Geografica!$B$2:$B$21)</f>
        <v>Nord-est</v>
      </c>
    </row>
    <row r="3515" ht="14.25" customHeight="1">
      <c r="A3515" s="13" t="s">
        <v>3585</v>
      </c>
      <c r="B3515" s="13" t="s">
        <v>13</v>
      </c>
      <c r="C3515" s="13" t="str">
        <f t="array" ref="C3515">XLOOKUP(D3515,Province!$B$2:$B$108,Province!$A$2:$A$108)</f>
        <v>Padova</v>
      </c>
      <c r="D3515" s="13" t="s">
        <v>3533</v>
      </c>
      <c r="E3515" s="13">
        <v>9421.0</v>
      </c>
      <c r="F3515" s="13">
        <f>(Comuni!$E3515/$E$7910)*100</f>
        <v>0.01585414283</v>
      </c>
      <c r="G3515" s="13">
        <f t="array" ref="G3515">Comuni!$E3515/XLOOKUP(B3515,Ripartizione_Geografica!$C$2:$C$21,Ripartizione_Geografica!$D$2:$D$21)*100</f>
        <v>0.194011249</v>
      </c>
      <c r="H3515" s="13" t="str">
        <f t="shared" si="1"/>
        <v/>
      </c>
      <c r="I3515" s="13" t="str">
        <f t="array" ref="I3515">XLOOKUP(B3515,Ripartizione_Geografica!$C$2:$C$21,Ripartizione_Geografica!$B$2:$B$21)</f>
        <v>Nord-est</v>
      </c>
    </row>
    <row r="3516" ht="14.25" customHeight="1">
      <c r="A3516" s="13" t="s">
        <v>3586</v>
      </c>
      <c r="B3516" s="13" t="s">
        <v>13</v>
      </c>
      <c r="C3516" s="13" t="str">
        <f t="array" ref="C3516">XLOOKUP(D3516,Province!$B$2:$B$108,Province!$A$2:$A$108)</f>
        <v>Padova</v>
      </c>
      <c r="D3516" s="13" t="s">
        <v>3533</v>
      </c>
      <c r="E3516" s="13">
        <v>11074.0</v>
      </c>
      <c r="F3516" s="13">
        <f>(Comuni!$E3516/$E$7910)*100</f>
        <v>0.01863589616</v>
      </c>
      <c r="G3516" s="13">
        <f t="array" ref="G3516">Comuni!$E3516/XLOOKUP(B3516,Ripartizione_Geografica!$C$2:$C$21,Ripartizione_Geografica!$D$2:$D$21)*100</f>
        <v>0.2280522844</v>
      </c>
      <c r="H3516" s="13" t="str">
        <f t="shared" si="1"/>
        <v/>
      </c>
      <c r="I3516" s="13" t="str">
        <f t="array" ref="I3516">XLOOKUP(B3516,Ripartizione_Geografica!$C$2:$C$21,Ripartizione_Geografica!$B$2:$B$21)</f>
        <v>Nord-est</v>
      </c>
    </row>
    <row r="3517" ht="14.25" customHeight="1">
      <c r="A3517" s="13" t="s">
        <v>3587</v>
      </c>
      <c r="B3517" s="13" t="s">
        <v>13</v>
      </c>
      <c r="C3517" s="13" t="str">
        <f t="array" ref="C3517">XLOOKUP(D3517,Province!$B$2:$B$108,Province!$A$2:$A$108)</f>
        <v>Padova</v>
      </c>
      <c r="D3517" s="13" t="s">
        <v>3533</v>
      </c>
      <c r="E3517" s="13">
        <v>10881.0</v>
      </c>
      <c r="F3517" s="13">
        <f>(Comuni!$E3517/$E$7910)*100</f>
        <v>0.01831110584</v>
      </c>
      <c r="G3517" s="13">
        <f t="array" ref="G3517">Comuni!$E3517/XLOOKUP(B3517,Ripartizione_Geografica!$C$2:$C$21,Ripartizione_Geografica!$D$2:$D$21)*100</f>
        <v>0.2240777412</v>
      </c>
      <c r="H3517" s="13" t="str">
        <f t="shared" si="1"/>
        <v/>
      </c>
      <c r="I3517" s="13" t="str">
        <f t="array" ref="I3517">XLOOKUP(B3517,Ripartizione_Geografica!$C$2:$C$21,Ripartizione_Geografica!$B$2:$B$21)</f>
        <v>Nord-est</v>
      </c>
    </row>
    <row r="3518" ht="14.25" customHeight="1">
      <c r="A3518" s="13" t="s">
        <v>3588</v>
      </c>
      <c r="B3518" s="13" t="s">
        <v>13</v>
      </c>
      <c r="C3518" s="13" t="str">
        <f t="array" ref="C3518">XLOOKUP(D3518,Province!$B$2:$B$108,Province!$A$2:$A$108)</f>
        <v>Padova</v>
      </c>
      <c r="D3518" s="13" t="s">
        <v>3533</v>
      </c>
      <c r="E3518" s="13">
        <v>5876.0</v>
      </c>
      <c r="F3518" s="13">
        <f>(Comuni!$E3518/$E$7910)*100</f>
        <v>0.009888434695</v>
      </c>
      <c r="G3518" s="13">
        <f t="array" ref="G3518">Comuni!$E3518/XLOOKUP(B3518,Ripartizione_Geografica!$C$2:$C$21,Ripartizione_Geografica!$D$2:$D$21)*100</f>
        <v>0.1210073346</v>
      </c>
      <c r="H3518" s="13" t="str">
        <f t="shared" si="1"/>
        <v/>
      </c>
      <c r="I3518" s="13" t="str">
        <f t="array" ref="I3518">XLOOKUP(B3518,Ripartizione_Geografica!$C$2:$C$21,Ripartizione_Geografica!$B$2:$B$21)</f>
        <v>Nord-est</v>
      </c>
    </row>
    <row r="3519" ht="14.25" customHeight="1">
      <c r="A3519" s="13" t="s">
        <v>3589</v>
      </c>
      <c r="B3519" s="13" t="s">
        <v>13</v>
      </c>
      <c r="C3519" s="13" t="str">
        <f t="array" ref="C3519">XLOOKUP(D3519,Province!$B$2:$B$108,Province!$A$2:$A$108)</f>
        <v>Padova</v>
      </c>
      <c r="D3519" s="13" t="s">
        <v>3533</v>
      </c>
      <c r="E3519" s="13">
        <v>206192.0</v>
      </c>
      <c r="F3519" s="13">
        <f>(Comuni!$E3519/$E$7910)*100</f>
        <v>0.3469904913</v>
      </c>
      <c r="G3519" s="13">
        <f t="array" ref="G3519">Comuni!$E3519/XLOOKUP(B3519,Ripartizione_Geografica!$C$2:$C$21,Ripartizione_Geografica!$D$2:$D$21)*100</f>
        <v>4.246212446</v>
      </c>
      <c r="H3519" s="13" t="str">
        <f t="shared" si="1"/>
        <v/>
      </c>
      <c r="I3519" s="13" t="str">
        <f t="array" ref="I3519">XLOOKUP(B3519,Ripartizione_Geografica!$C$2:$C$21,Ripartizione_Geografica!$B$2:$B$21)</f>
        <v>Nord-est</v>
      </c>
    </row>
    <row r="3520" ht="14.25" customHeight="1">
      <c r="A3520" s="13" t="s">
        <v>3590</v>
      </c>
      <c r="B3520" s="13" t="s">
        <v>13</v>
      </c>
      <c r="C3520" s="13" t="str">
        <f t="array" ref="C3520">XLOOKUP(D3520,Province!$B$2:$B$108,Province!$A$2:$A$108)</f>
        <v>Padova</v>
      </c>
      <c r="D3520" s="13" t="s">
        <v>3533</v>
      </c>
      <c r="E3520" s="13">
        <v>3915.0</v>
      </c>
      <c r="F3520" s="13">
        <f>(Comuni!$E3520/$E$7910)*100</f>
        <v>0.006588363143</v>
      </c>
      <c r="G3520" s="13">
        <f t="array" ref="G3520">Comuni!$E3520/XLOOKUP(B3520,Ripartizione_Geografica!$C$2:$C$21,Ripartizione_Geografica!$D$2:$D$21)*100</f>
        <v>0.08062350491</v>
      </c>
      <c r="H3520" s="13" t="str">
        <f t="shared" si="1"/>
        <v/>
      </c>
      <c r="I3520" s="13" t="str">
        <f t="array" ref="I3520">XLOOKUP(B3520,Ripartizione_Geografica!$C$2:$C$21,Ripartizione_Geografica!$B$2:$B$21)</f>
        <v>Nord-est</v>
      </c>
    </row>
    <row r="3521" ht="14.25" customHeight="1">
      <c r="A3521" s="13" t="s">
        <v>3591</v>
      </c>
      <c r="B3521" s="13" t="s">
        <v>13</v>
      </c>
      <c r="C3521" s="13" t="str">
        <f t="array" ref="C3521">XLOOKUP(D3521,Province!$B$2:$B$108,Province!$A$2:$A$108)</f>
        <v>Padova</v>
      </c>
      <c r="D3521" s="13" t="s">
        <v>3533</v>
      </c>
      <c r="E3521" s="13">
        <v>1379.0</v>
      </c>
      <c r="F3521" s="13">
        <f>(Comuni!$E3521/$E$7910)*100</f>
        <v>0.00232065205</v>
      </c>
      <c r="G3521" s="13">
        <f t="array" ref="G3521">Comuni!$E3521/XLOOKUP(B3521,Ripartizione_Geografica!$C$2:$C$21,Ripartizione_Geografica!$D$2:$D$21)*100</f>
        <v>0.02839841974</v>
      </c>
      <c r="H3521" s="13" t="str">
        <f t="shared" si="1"/>
        <v/>
      </c>
      <c r="I3521" s="13" t="str">
        <f t="array" ref="I3521">XLOOKUP(B3521,Ripartizione_Geografica!$C$2:$C$21,Ripartizione_Geografica!$B$2:$B$21)</f>
        <v>Nord-est</v>
      </c>
    </row>
    <row r="3522" ht="14.25" customHeight="1">
      <c r="A3522" s="13" t="s">
        <v>3592</v>
      </c>
      <c r="B3522" s="13" t="s">
        <v>13</v>
      </c>
      <c r="C3522" s="13" t="str">
        <f t="array" ref="C3522">XLOOKUP(D3522,Province!$B$2:$B$108,Province!$A$2:$A$108)</f>
        <v>Padova</v>
      </c>
      <c r="D3522" s="13" t="s">
        <v>3533</v>
      </c>
      <c r="E3522" s="13">
        <v>11130.0</v>
      </c>
      <c r="F3522" s="13">
        <f>(Comuni!$E3522/$E$7910)*100</f>
        <v>0.01873013583</v>
      </c>
      <c r="G3522" s="13">
        <f t="array" ref="G3522">Comuni!$E3522/XLOOKUP(B3522,Ripartizione_Geografica!$C$2:$C$21,Ripartizione_Geografica!$D$2:$D$21)*100</f>
        <v>0.2292055197</v>
      </c>
      <c r="H3522" s="13" t="str">
        <f t="shared" si="1"/>
        <v/>
      </c>
      <c r="I3522" s="13" t="str">
        <f t="array" ref="I3522">XLOOKUP(B3522,Ripartizione_Geografica!$C$2:$C$21,Ripartizione_Geografica!$B$2:$B$21)</f>
        <v>Nord-est</v>
      </c>
    </row>
    <row r="3523" ht="14.25" customHeight="1">
      <c r="A3523" s="13" t="s">
        <v>3593</v>
      </c>
      <c r="B3523" s="13" t="s">
        <v>13</v>
      </c>
      <c r="C3523" s="13" t="str">
        <f t="array" ref="C3523">XLOOKUP(D3523,Province!$B$2:$B$108,Province!$A$2:$A$108)</f>
        <v>Padova</v>
      </c>
      <c r="D3523" s="13" t="s">
        <v>3533</v>
      </c>
      <c r="E3523" s="13">
        <v>9276.0</v>
      </c>
      <c r="F3523" s="13">
        <f>(Comuni!$E3523/$E$7910)*100</f>
        <v>0.01561012938</v>
      </c>
      <c r="G3523" s="13">
        <f t="array" ref="G3523">Comuni!$E3523/XLOOKUP(B3523,Ripartizione_Geografica!$C$2:$C$21,Ripartizione_Geografica!$D$2:$D$21)*100</f>
        <v>0.1910251932</v>
      </c>
      <c r="H3523" s="13" t="str">
        <f t="shared" si="1"/>
        <v/>
      </c>
      <c r="I3523" s="13" t="str">
        <f t="array" ref="I3523">XLOOKUP(B3523,Ripartizione_Geografica!$C$2:$C$21,Ripartizione_Geografica!$B$2:$B$21)</f>
        <v>Nord-est</v>
      </c>
    </row>
    <row r="3524" ht="14.25" customHeight="1">
      <c r="A3524" s="13" t="s">
        <v>3594</v>
      </c>
      <c r="B3524" s="13" t="s">
        <v>13</v>
      </c>
      <c r="C3524" s="13" t="str">
        <f t="array" ref="C3524">XLOOKUP(D3524,Province!$B$2:$B$108,Province!$A$2:$A$108)</f>
        <v>Padova</v>
      </c>
      <c r="D3524" s="13" t="s">
        <v>3533</v>
      </c>
      <c r="E3524" s="13">
        <v>19067.0</v>
      </c>
      <c r="F3524" s="13">
        <f>(Comuni!$E3524/$E$7910)*100</f>
        <v>0.03208692722</v>
      </c>
      <c r="G3524" s="13">
        <f t="array" ref="G3524">Comuni!$E3524/XLOOKUP(B3524,Ripartizione_Geografica!$C$2:$C$21,Ripartizione_Geografica!$D$2:$D$21)*100</f>
        <v>0.3926560327</v>
      </c>
      <c r="H3524" s="13" t="str">
        <f t="shared" si="1"/>
        <v/>
      </c>
      <c r="I3524" s="13" t="str">
        <f t="array" ref="I3524">XLOOKUP(B3524,Ripartizione_Geografica!$C$2:$C$21,Ripartizione_Geografica!$B$2:$B$21)</f>
        <v>Nord-est</v>
      </c>
    </row>
    <row r="3525" ht="14.25" customHeight="1">
      <c r="A3525" s="13" t="s">
        <v>3595</v>
      </c>
      <c r="B3525" s="13" t="s">
        <v>13</v>
      </c>
      <c r="C3525" s="13" t="str">
        <f t="array" ref="C3525">XLOOKUP(D3525,Province!$B$2:$B$108,Province!$A$2:$A$108)</f>
        <v>Padova</v>
      </c>
      <c r="D3525" s="13" t="s">
        <v>3533</v>
      </c>
      <c r="E3525" s="13">
        <v>3104.0</v>
      </c>
      <c r="F3525" s="13">
        <f>(Comuni!$E3525/$E$7910)*100</f>
        <v>0.005223570676</v>
      </c>
      <c r="G3525" s="13">
        <f t="array" ref="G3525">Comuni!$E3525/XLOOKUP(B3525,Ripartizione_Geografica!$C$2:$C$21,Ripartizione_Geografica!$D$2:$D$21)*100</f>
        <v>0.06392218627</v>
      </c>
      <c r="H3525" s="13" t="str">
        <f t="shared" si="1"/>
        <v/>
      </c>
      <c r="I3525" s="13" t="str">
        <f t="array" ref="I3525">XLOOKUP(B3525,Ripartizione_Geografica!$C$2:$C$21,Ripartizione_Geografica!$B$2:$B$21)</f>
        <v>Nord-est</v>
      </c>
    </row>
    <row r="3526" ht="14.25" customHeight="1">
      <c r="A3526" s="13" t="s">
        <v>3596</v>
      </c>
      <c r="B3526" s="13" t="s">
        <v>13</v>
      </c>
      <c r="C3526" s="13" t="str">
        <f t="array" ref="C3526">XLOOKUP(D3526,Province!$B$2:$B$108,Province!$A$2:$A$108)</f>
        <v>Padova</v>
      </c>
      <c r="D3526" s="13" t="s">
        <v>3533</v>
      </c>
      <c r="E3526" s="13">
        <v>2449.0</v>
      </c>
      <c r="F3526" s="13">
        <f>(Comuni!$E3526/$E$7910)*100</f>
        <v>0.004121303024</v>
      </c>
      <c r="G3526" s="13">
        <f t="array" ref="G3526">Comuni!$E3526/XLOOKUP(B3526,Ripartizione_Geografica!$C$2:$C$21,Ripartizione_Geografica!$D$2:$D$21)*100</f>
        <v>0.05043345173</v>
      </c>
      <c r="H3526" s="13" t="str">
        <f t="shared" si="1"/>
        <v/>
      </c>
      <c r="I3526" s="13" t="str">
        <f t="array" ref="I3526">XLOOKUP(B3526,Ripartizione_Geografica!$C$2:$C$21,Ripartizione_Geografica!$B$2:$B$21)</f>
        <v>Nord-est</v>
      </c>
    </row>
    <row r="3527" ht="14.25" customHeight="1">
      <c r="A3527" s="13" t="s">
        <v>3597</v>
      </c>
      <c r="B3527" s="13" t="s">
        <v>13</v>
      </c>
      <c r="C3527" s="13" t="str">
        <f t="array" ref="C3527">XLOOKUP(D3527,Province!$B$2:$B$108,Province!$A$2:$A$108)</f>
        <v>Padova</v>
      </c>
      <c r="D3527" s="13" t="s">
        <v>3533</v>
      </c>
      <c r="E3527" s="13">
        <v>3902.0</v>
      </c>
      <c r="F3527" s="13">
        <f>(Comuni!$E3527/$E$7910)*100</f>
        <v>0.006566486075</v>
      </c>
      <c r="G3527" s="13">
        <f t="array" ref="G3527">Comuni!$E3527/XLOOKUP(B3527,Ripartizione_Geografica!$C$2:$C$21,Ripartizione_Geografica!$D$2:$D$21)*100</f>
        <v>0.08035578957</v>
      </c>
      <c r="H3527" s="13" t="str">
        <f t="shared" si="1"/>
        <v/>
      </c>
      <c r="I3527" s="13" t="str">
        <f t="array" ref="I3527">XLOOKUP(B3527,Ripartizione_Geografica!$C$2:$C$21,Ripartizione_Geografica!$B$2:$B$21)</f>
        <v>Nord-est</v>
      </c>
    </row>
    <row r="3528" ht="14.25" customHeight="1">
      <c r="A3528" s="13" t="s">
        <v>3598</v>
      </c>
      <c r="B3528" s="13" t="s">
        <v>13</v>
      </c>
      <c r="C3528" s="13" t="str">
        <f t="array" ref="C3528">XLOOKUP(D3528,Province!$B$2:$B$108,Province!$A$2:$A$108)</f>
        <v>Padova</v>
      </c>
      <c r="D3528" s="13" t="s">
        <v>3533</v>
      </c>
      <c r="E3528" s="13">
        <v>13237.0</v>
      </c>
      <c r="F3528" s="13">
        <f>(Comuni!$E3528/$E$7910)*100</f>
        <v>0.02227590369</v>
      </c>
      <c r="G3528" s="13">
        <f t="array" ref="G3528">Comuni!$E3528/XLOOKUP(B3528,Ripartizione_Geografica!$C$2:$C$21,Ripartizione_Geografica!$D$2:$D$21)*100</f>
        <v>0.2725959986</v>
      </c>
      <c r="H3528" s="13" t="str">
        <f t="shared" si="1"/>
        <v/>
      </c>
      <c r="I3528" s="13" t="str">
        <f t="array" ref="I3528">XLOOKUP(B3528,Ripartizione_Geografica!$C$2:$C$21,Ripartizione_Geografica!$B$2:$B$21)</f>
        <v>Nord-est</v>
      </c>
    </row>
    <row r="3529" ht="14.25" customHeight="1">
      <c r="A3529" s="13" t="s">
        <v>3599</v>
      </c>
      <c r="B3529" s="13" t="s">
        <v>13</v>
      </c>
      <c r="C3529" s="13" t="str">
        <f t="array" ref="C3529">XLOOKUP(D3529,Province!$B$2:$B$108,Province!$A$2:$A$108)</f>
        <v>Padova</v>
      </c>
      <c r="D3529" s="13" t="s">
        <v>3533</v>
      </c>
      <c r="E3529" s="13">
        <v>3653.0</v>
      </c>
      <c r="F3529" s="13">
        <f>(Comuni!$E3529/$E$7910)*100</f>
        <v>0.006147456082</v>
      </c>
      <c r="G3529" s="13">
        <f t="array" ref="G3529">Comuni!$E3529/XLOOKUP(B3529,Ripartizione_Geografica!$C$2:$C$21,Ripartizione_Geografica!$D$2:$D$21)*100</f>
        <v>0.0752280111</v>
      </c>
      <c r="H3529" s="13" t="str">
        <f t="shared" si="1"/>
        <v/>
      </c>
      <c r="I3529" s="13" t="str">
        <f t="array" ref="I3529">XLOOKUP(B3529,Ripartizione_Geografica!$C$2:$C$21,Ripartizione_Geografica!$B$2:$B$21)</f>
        <v>Nord-est</v>
      </c>
    </row>
    <row r="3530" ht="14.25" customHeight="1">
      <c r="A3530" s="13" t="s">
        <v>3600</v>
      </c>
      <c r="B3530" s="13" t="s">
        <v>13</v>
      </c>
      <c r="C3530" s="13" t="str">
        <f t="array" ref="C3530">XLOOKUP(D3530,Province!$B$2:$B$108,Province!$A$2:$A$108)</f>
        <v>Padova</v>
      </c>
      <c r="D3530" s="13" t="s">
        <v>3533</v>
      </c>
      <c r="E3530" s="13">
        <v>4777.0</v>
      </c>
      <c r="F3530" s="13">
        <f>(Comuni!$E3530/$E$7910)*100</f>
        <v>0.008038981031</v>
      </c>
      <c r="G3530" s="13">
        <f t="array" ref="G3530">Comuni!$E3530/XLOOKUP(B3530,Ripartizione_Geografica!$C$2:$C$21,Ripartizione_Geografica!$D$2:$D$21)*100</f>
        <v>0.09837509144</v>
      </c>
      <c r="H3530" s="13" t="str">
        <f t="shared" si="1"/>
        <v/>
      </c>
      <c r="I3530" s="13" t="str">
        <f t="array" ref="I3530">XLOOKUP(B3530,Ripartizione_Geografica!$C$2:$C$21,Ripartizione_Geografica!$B$2:$B$21)</f>
        <v>Nord-est</v>
      </c>
    </row>
    <row r="3531" ht="14.25" customHeight="1">
      <c r="A3531" s="13" t="s">
        <v>3601</v>
      </c>
      <c r="B3531" s="13" t="s">
        <v>13</v>
      </c>
      <c r="C3531" s="13" t="str">
        <f t="array" ref="C3531">XLOOKUP(D3531,Province!$B$2:$B$108,Province!$A$2:$A$108)</f>
        <v>Padova</v>
      </c>
      <c r="D3531" s="13" t="s">
        <v>3533</v>
      </c>
      <c r="E3531" s="13">
        <v>15669.0</v>
      </c>
      <c r="F3531" s="13">
        <f>(Comuni!$E3531/$E$7910)*100</f>
        <v>0.02636859824</v>
      </c>
      <c r="G3531" s="13">
        <f t="array" ref="G3531">Comuni!$E3531/XLOOKUP(B3531,Ripartizione_Geografica!$C$2:$C$21,Ripartizione_Geografica!$D$2:$D$21)*100</f>
        <v>0.322679361</v>
      </c>
      <c r="H3531" s="13" t="str">
        <f t="shared" si="1"/>
        <v/>
      </c>
      <c r="I3531" s="13" t="str">
        <f t="array" ref="I3531">XLOOKUP(B3531,Ripartizione_Geografica!$C$2:$C$21,Ripartizione_Geografica!$B$2:$B$21)</f>
        <v>Nord-est</v>
      </c>
    </row>
    <row r="3532" ht="14.25" customHeight="1">
      <c r="A3532" s="13" t="s">
        <v>3602</v>
      </c>
      <c r="B3532" s="13" t="s">
        <v>13</v>
      </c>
      <c r="C3532" s="13" t="str">
        <f t="array" ref="C3532">XLOOKUP(D3532,Province!$B$2:$B$108,Province!$A$2:$A$108)</f>
        <v>Padova</v>
      </c>
      <c r="D3532" s="13" t="s">
        <v>3533</v>
      </c>
      <c r="E3532" s="13">
        <v>4934.0</v>
      </c>
      <c r="F3532" s="13">
        <f>(Comuni!$E3532/$E$7910)*100</f>
        <v>0.008303188697</v>
      </c>
      <c r="G3532" s="13">
        <f t="array" ref="G3532">Comuni!$E3532/XLOOKUP(B3532,Ripartizione_Geografica!$C$2:$C$21,Ripartizione_Geografica!$D$2:$D$21)*100</f>
        <v>0.101608269</v>
      </c>
      <c r="H3532" s="13" t="str">
        <f t="shared" si="1"/>
        <v/>
      </c>
      <c r="I3532" s="13" t="str">
        <f t="array" ref="I3532">XLOOKUP(B3532,Ripartizione_Geografica!$C$2:$C$21,Ripartizione_Geografica!$B$2:$B$21)</f>
        <v>Nord-est</v>
      </c>
    </row>
    <row r="3533" ht="14.25" customHeight="1">
      <c r="A3533" s="13" t="s">
        <v>3603</v>
      </c>
      <c r="B3533" s="13" t="s">
        <v>13</v>
      </c>
      <c r="C3533" s="13" t="str">
        <f t="array" ref="C3533">XLOOKUP(D3533,Province!$B$2:$B$108,Province!$A$2:$A$108)</f>
        <v>Padova</v>
      </c>
      <c r="D3533" s="13" t="s">
        <v>3533</v>
      </c>
      <c r="E3533" s="13">
        <v>9979.0</v>
      </c>
      <c r="F3533" s="13">
        <f>(Comuni!$E3533/$E$7910)*100</f>
        <v>0.0167931739</v>
      </c>
      <c r="G3533" s="13">
        <f t="array" ref="G3533">Comuni!$E3533/XLOOKUP(B3533,Ripartizione_Geografica!$C$2:$C$21,Ripartizione_Geografica!$D$2:$D$21)*100</f>
        <v>0.2055024152</v>
      </c>
      <c r="H3533" s="13" t="str">
        <f t="shared" si="1"/>
        <v/>
      </c>
      <c r="I3533" s="13" t="str">
        <f t="array" ref="I3533">XLOOKUP(B3533,Ripartizione_Geografica!$C$2:$C$21,Ripartizione_Geografica!$B$2:$B$21)</f>
        <v>Nord-est</v>
      </c>
    </row>
    <row r="3534" ht="14.25" customHeight="1">
      <c r="A3534" s="13" t="s">
        <v>3604</v>
      </c>
      <c r="B3534" s="13" t="s">
        <v>13</v>
      </c>
      <c r="C3534" s="13" t="str">
        <f t="array" ref="C3534">XLOOKUP(D3534,Province!$B$2:$B$108,Province!$A$2:$A$108)</f>
        <v>Padova</v>
      </c>
      <c r="D3534" s="13" t="s">
        <v>3533</v>
      </c>
      <c r="E3534" s="13">
        <v>6244.0</v>
      </c>
      <c r="F3534" s="13">
        <f>(Comuni!$E3534/$E$7910)*100</f>
        <v>0.010507724</v>
      </c>
      <c r="G3534" s="13">
        <f t="array" ref="G3534">Comuni!$E3534/XLOOKUP(B3534,Ripartizione_Geografica!$C$2:$C$21,Ripartizione_Geografica!$D$2:$D$21)*100</f>
        <v>0.1285857381</v>
      </c>
      <c r="H3534" s="13" t="str">
        <f t="shared" si="1"/>
        <v/>
      </c>
      <c r="I3534" s="13" t="str">
        <f t="array" ref="I3534">XLOOKUP(B3534,Ripartizione_Geografica!$C$2:$C$21,Ripartizione_Geografica!$B$2:$B$21)</f>
        <v>Nord-est</v>
      </c>
    </row>
    <row r="3535" ht="14.25" customHeight="1">
      <c r="A3535" s="13" t="s">
        <v>3605</v>
      </c>
      <c r="B3535" s="13" t="s">
        <v>13</v>
      </c>
      <c r="C3535" s="13" t="str">
        <f t="array" ref="C3535">XLOOKUP(D3535,Province!$B$2:$B$108,Province!$A$2:$A$108)</f>
        <v>Padova</v>
      </c>
      <c r="D3535" s="13" t="s">
        <v>3533</v>
      </c>
      <c r="E3535" s="13">
        <v>13052.0</v>
      </c>
      <c r="F3535" s="13">
        <f>(Comuni!$E3535/$E$7910)*100</f>
        <v>0.02196457618</v>
      </c>
      <c r="G3535" s="13">
        <f t="array" ref="G3535">Comuni!$E3535/XLOOKUP(B3535,Ripartizione_Geografica!$C$2:$C$21,Ripartizione_Geografica!$D$2:$D$21)*100</f>
        <v>0.2687862034</v>
      </c>
      <c r="H3535" s="13" t="str">
        <f t="shared" si="1"/>
        <v/>
      </c>
      <c r="I3535" s="13" t="str">
        <f t="array" ref="I3535">XLOOKUP(B3535,Ripartizione_Geografica!$C$2:$C$21,Ripartizione_Geografica!$B$2:$B$21)</f>
        <v>Nord-est</v>
      </c>
    </row>
    <row r="3536" ht="14.25" customHeight="1">
      <c r="A3536" s="13" t="s">
        <v>3606</v>
      </c>
      <c r="B3536" s="13" t="s">
        <v>13</v>
      </c>
      <c r="C3536" s="13" t="str">
        <f t="array" ref="C3536">XLOOKUP(D3536,Province!$B$2:$B$108,Province!$A$2:$A$108)</f>
        <v>Padova</v>
      </c>
      <c r="D3536" s="13" t="s">
        <v>3533</v>
      </c>
      <c r="E3536" s="13">
        <v>4576.0</v>
      </c>
      <c r="F3536" s="13">
        <f>(Comuni!$E3536/$E$7910)*100</f>
        <v>0.007700727904</v>
      </c>
      <c r="G3536" s="13">
        <f t="array" ref="G3536">Comuni!$E3536/XLOOKUP(B3536,Ripartizione_Geografica!$C$2:$C$21,Ripartizione_Geografica!$D$2:$D$21)*100</f>
        <v>0.09423580038</v>
      </c>
      <c r="H3536" s="13" t="str">
        <f t="shared" si="1"/>
        <v/>
      </c>
      <c r="I3536" s="13" t="str">
        <f t="array" ref="I3536">XLOOKUP(B3536,Ripartizione_Geografica!$C$2:$C$21,Ripartizione_Geografica!$B$2:$B$21)</f>
        <v>Nord-est</v>
      </c>
    </row>
    <row r="3537" ht="14.25" customHeight="1">
      <c r="A3537" s="13" t="s">
        <v>3607</v>
      </c>
      <c r="B3537" s="13" t="s">
        <v>13</v>
      </c>
      <c r="C3537" s="13" t="str">
        <f t="array" ref="C3537">XLOOKUP(D3537,Province!$B$2:$B$108,Province!$A$2:$A$108)</f>
        <v>Padova</v>
      </c>
      <c r="D3537" s="13" t="s">
        <v>3533</v>
      </c>
      <c r="E3537" s="13">
        <v>3003.0</v>
      </c>
      <c r="F3537" s="13">
        <f>(Comuni!$E3537/$E$7910)*100</f>
        <v>0.005053602687</v>
      </c>
      <c r="G3537" s="13">
        <f t="array" ref="G3537">Comuni!$E3537/XLOOKUP(B3537,Ripartizione_Geografica!$C$2:$C$21,Ripartizione_Geografica!$D$2:$D$21)*100</f>
        <v>0.061842244</v>
      </c>
      <c r="H3537" s="13" t="str">
        <f t="shared" si="1"/>
        <v/>
      </c>
      <c r="I3537" s="13" t="str">
        <f t="array" ref="I3537">XLOOKUP(B3537,Ripartizione_Geografica!$C$2:$C$21,Ripartizione_Geografica!$B$2:$B$21)</f>
        <v>Nord-est</v>
      </c>
    </row>
    <row r="3538" ht="14.25" customHeight="1">
      <c r="A3538" s="13" t="s">
        <v>3608</v>
      </c>
      <c r="B3538" s="13" t="s">
        <v>13</v>
      </c>
      <c r="C3538" s="13" t="str">
        <f t="array" ref="C3538">XLOOKUP(D3538,Province!$B$2:$B$108,Province!$A$2:$A$108)</f>
        <v>Padova</v>
      </c>
      <c r="D3538" s="13" t="s">
        <v>3533</v>
      </c>
      <c r="E3538" s="13">
        <v>7131.0</v>
      </c>
      <c r="F3538" s="13">
        <f>(Comuni!$E3538/$E$7910)*100</f>
        <v>0.01200041317</v>
      </c>
      <c r="G3538" s="13">
        <f t="array" ref="G3538">Comuni!$E3538/XLOOKUP(B3538,Ripartizione_Geografica!$C$2:$C$21,Ripartizione_Geografica!$D$2:$D$21)*100</f>
        <v>0.1468521618</v>
      </c>
      <c r="H3538" s="13" t="str">
        <f t="shared" si="1"/>
        <v/>
      </c>
      <c r="I3538" s="13" t="str">
        <f t="array" ref="I3538">XLOOKUP(B3538,Ripartizione_Geografica!$C$2:$C$21,Ripartizione_Geografica!$B$2:$B$21)</f>
        <v>Nord-est</v>
      </c>
    </row>
    <row r="3539" ht="14.25" customHeight="1">
      <c r="A3539" s="13" t="s">
        <v>3609</v>
      </c>
      <c r="B3539" s="13" t="s">
        <v>13</v>
      </c>
      <c r="C3539" s="13" t="str">
        <f t="array" ref="C3539">XLOOKUP(D3539,Province!$B$2:$B$108,Province!$A$2:$A$108)</f>
        <v>Padova</v>
      </c>
      <c r="D3539" s="13" t="s">
        <v>3533</v>
      </c>
      <c r="E3539" s="13">
        <v>7211.0</v>
      </c>
      <c r="F3539" s="13">
        <f>(Comuni!$E3539/$E$7910)*100</f>
        <v>0.01213504128</v>
      </c>
      <c r="G3539" s="13">
        <f t="array" ref="G3539">Comuni!$E3539/XLOOKUP(B3539,Ripartizione_Geografica!$C$2:$C$21,Ripartizione_Geografica!$D$2:$D$21)*100</f>
        <v>0.1484996408</v>
      </c>
      <c r="H3539" s="13" t="str">
        <f t="shared" si="1"/>
        <v/>
      </c>
      <c r="I3539" s="13" t="str">
        <f t="array" ref="I3539">XLOOKUP(B3539,Ripartizione_Geografica!$C$2:$C$21,Ripartizione_Geografica!$B$2:$B$21)</f>
        <v>Nord-est</v>
      </c>
    </row>
    <row r="3540" ht="14.25" customHeight="1">
      <c r="A3540" s="13" t="s">
        <v>3610</v>
      </c>
      <c r="B3540" s="13" t="s">
        <v>13</v>
      </c>
      <c r="C3540" s="13" t="str">
        <f t="array" ref="C3540">XLOOKUP(D3540,Province!$B$2:$B$108,Province!$A$2:$A$108)</f>
        <v>Padova</v>
      </c>
      <c r="D3540" s="13" t="s">
        <v>3533</v>
      </c>
      <c r="E3540" s="13">
        <v>2430.0</v>
      </c>
      <c r="F3540" s="13">
        <f>(Comuni!$E3540/$E$7910)*100</f>
        <v>0.004089328848</v>
      </c>
      <c r="G3540" s="13">
        <f t="array" ref="G3540">Comuni!$E3540/XLOOKUP(B3540,Ripartizione_Geografica!$C$2:$C$21,Ripartizione_Geografica!$D$2:$D$21)*100</f>
        <v>0.05004217546</v>
      </c>
      <c r="H3540" s="13" t="str">
        <f t="shared" si="1"/>
        <v/>
      </c>
      <c r="I3540" s="13" t="str">
        <f t="array" ref="I3540">XLOOKUP(B3540,Ripartizione_Geografica!$C$2:$C$21,Ripartizione_Geografica!$B$2:$B$21)</f>
        <v>Nord-est</v>
      </c>
    </row>
    <row r="3541" ht="14.25" customHeight="1">
      <c r="A3541" s="13" t="s">
        <v>3611</v>
      </c>
      <c r="B3541" s="13" t="s">
        <v>13</v>
      </c>
      <c r="C3541" s="13" t="str">
        <f t="array" ref="C3541">XLOOKUP(D3541,Province!$B$2:$B$108,Province!$A$2:$A$108)</f>
        <v>Padova</v>
      </c>
      <c r="D3541" s="13" t="s">
        <v>3533</v>
      </c>
      <c r="E3541" s="13">
        <v>2162.0</v>
      </c>
      <c r="F3541" s="13">
        <f>(Comuni!$E3541/$E$7910)*100</f>
        <v>0.003638324678</v>
      </c>
      <c r="G3541" s="13">
        <f t="array" ref="G3541">Comuni!$E3541/XLOOKUP(B3541,Ripartizione_Geografica!$C$2:$C$21,Ripartizione_Geografica!$D$2:$D$21)*100</f>
        <v>0.04452312072</v>
      </c>
      <c r="H3541" s="13" t="str">
        <f t="shared" si="1"/>
        <v/>
      </c>
      <c r="I3541" s="13" t="str">
        <f t="array" ref="I3541">XLOOKUP(B3541,Ripartizione_Geografica!$C$2:$C$21,Ripartizione_Geografica!$B$2:$B$21)</f>
        <v>Nord-est</v>
      </c>
    </row>
    <row r="3542" ht="14.25" customHeight="1">
      <c r="A3542" s="13" t="s">
        <v>3612</v>
      </c>
      <c r="B3542" s="13" t="s">
        <v>13</v>
      </c>
      <c r="C3542" s="13" t="str">
        <f t="array" ref="C3542">XLOOKUP(D3542,Province!$B$2:$B$108,Province!$A$2:$A$108)</f>
        <v>Padova</v>
      </c>
      <c r="D3542" s="13" t="s">
        <v>3533</v>
      </c>
      <c r="E3542" s="13">
        <v>10043.0</v>
      </c>
      <c r="F3542" s="13">
        <f>(Comuni!$E3542/$E$7910)*100</f>
        <v>0.01690087639</v>
      </c>
      <c r="G3542" s="13">
        <f t="array" ref="G3542">Comuni!$E3542/XLOOKUP(B3542,Ripartizione_Geografica!$C$2:$C$21,Ripartizione_Geografica!$D$2:$D$21)*100</f>
        <v>0.2068203984</v>
      </c>
      <c r="H3542" s="13" t="str">
        <f t="shared" si="1"/>
        <v/>
      </c>
      <c r="I3542" s="13" t="str">
        <f t="array" ref="I3542">XLOOKUP(B3542,Ripartizione_Geografica!$C$2:$C$21,Ripartizione_Geografica!$B$2:$B$21)</f>
        <v>Nord-est</v>
      </c>
    </row>
    <row r="3543" ht="14.25" customHeight="1">
      <c r="A3543" s="13" t="s">
        <v>3613</v>
      </c>
      <c r="B3543" s="13" t="s">
        <v>13</v>
      </c>
      <c r="C3543" s="13" t="str">
        <f t="array" ref="C3543">XLOOKUP(D3543,Province!$B$2:$B$108,Province!$A$2:$A$108)</f>
        <v>Padova</v>
      </c>
      <c r="D3543" s="13" t="s">
        <v>3533</v>
      </c>
      <c r="E3543" s="13">
        <v>22145.0</v>
      </c>
      <c r="F3543" s="13">
        <f>(Comuni!$E3543/$E$7910)*100</f>
        <v>0.03726674376</v>
      </c>
      <c r="G3543" s="13">
        <f t="array" ref="G3543">Comuni!$E3543/XLOOKUP(B3543,Ripartizione_Geografica!$C$2:$C$21,Ripartizione_Geografica!$D$2:$D$21)*100</f>
        <v>0.4560427883</v>
      </c>
      <c r="H3543" s="13" t="str">
        <f t="shared" si="1"/>
        <v/>
      </c>
      <c r="I3543" s="13" t="str">
        <f t="array" ref="I3543">XLOOKUP(B3543,Ripartizione_Geografica!$C$2:$C$21,Ripartizione_Geografica!$B$2:$B$21)</f>
        <v>Nord-est</v>
      </c>
    </row>
    <row r="3544" ht="14.25" customHeight="1">
      <c r="A3544" s="13" t="s">
        <v>3614</v>
      </c>
      <c r="B3544" s="13" t="s">
        <v>13</v>
      </c>
      <c r="C3544" s="13" t="str">
        <f t="array" ref="C3544">XLOOKUP(D3544,Province!$B$2:$B$108,Province!$A$2:$A$108)</f>
        <v>Padova</v>
      </c>
      <c r="D3544" s="13" t="s">
        <v>3533</v>
      </c>
      <c r="E3544" s="13">
        <v>7180.0</v>
      </c>
      <c r="F3544" s="13">
        <f>(Comuni!$E3544/$E$7910)*100</f>
        <v>0.01208287289</v>
      </c>
      <c r="G3544" s="13">
        <f t="array" ref="G3544">Comuni!$E3544/XLOOKUP(B3544,Ripartizione_Geografica!$C$2:$C$21,Ripartizione_Geografica!$D$2:$D$21)*100</f>
        <v>0.1478612427</v>
      </c>
      <c r="H3544" s="13" t="str">
        <f t="shared" si="1"/>
        <v/>
      </c>
      <c r="I3544" s="13" t="str">
        <f t="array" ref="I3544">XLOOKUP(B3544,Ripartizione_Geografica!$C$2:$C$21,Ripartizione_Geografica!$B$2:$B$21)</f>
        <v>Nord-est</v>
      </c>
    </row>
    <row r="3545" ht="14.25" customHeight="1">
      <c r="A3545" s="13" t="s">
        <v>3615</v>
      </c>
      <c r="B3545" s="13" t="s">
        <v>13</v>
      </c>
      <c r="C3545" s="13" t="str">
        <f t="array" ref="C3545">XLOOKUP(D3545,Province!$B$2:$B$108,Province!$A$2:$A$108)</f>
        <v>Padova</v>
      </c>
      <c r="D3545" s="13" t="s">
        <v>3533</v>
      </c>
      <c r="E3545" s="13">
        <v>4331.0</v>
      </c>
      <c r="F3545" s="13">
        <f>(Comuni!$E3545/$E$7910)*100</f>
        <v>0.007288429316</v>
      </c>
      <c r="G3545" s="13">
        <f t="array" ref="G3545">Comuni!$E3545/XLOOKUP(B3545,Ripartizione_Geografica!$C$2:$C$21,Ripartizione_Geografica!$D$2:$D$21)*100</f>
        <v>0.08919039586</v>
      </c>
      <c r="H3545" s="13" t="str">
        <f t="shared" si="1"/>
        <v/>
      </c>
      <c r="I3545" s="13" t="str">
        <f t="array" ref="I3545">XLOOKUP(B3545,Ripartizione_Geografica!$C$2:$C$21,Ripartizione_Geografica!$B$2:$B$21)</f>
        <v>Nord-est</v>
      </c>
    </row>
    <row r="3546" ht="14.25" customHeight="1">
      <c r="A3546" s="13" t="s">
        <v>3616</v>
      </c>
      <c r="B3546" s="13" t="s">
        <v>13</v>
      </c>
      <c r="C3546" s="13" t="str">
        <f t="array" ref="C3546">XLOOKUP(D3546,Province!$B$2:$B$108,Province!$A$2:$A$108)</f>
        <v>Padova</v>
      </c>
      <c r="D3546" s="13" t="s">
        <v>3533</v>
      </c>
      <c r="E3546" s="13">
        <v>8866.0</v>
      </c>
      <c r="F3546" s="13">
        <f>(Comuni!$E3546/$E$7910)*100</f>
        <v>0.01492016031</v>
      </c>
      <c r="G3546" s="13">
        <f t="array" ref="G3546">Comuni!$E3546/XLOOKUP(B3546,Ripartizione_Geografica!$C$2:$C$21,Ripartizione_Geografica!$D$2:$D$21)*100</f>
        <v>0.1825818632</v>
      </c>
      <c r="H3546" s="13" t="str">
        <f t="shared" si="1"/>
        <v/>
      </c>
      <c r="I3546" s="13" t="str">
        <f t="array" ref="I3546">XLOOKUP(B3546,Ripartizione_Geografica!$C$2:$C$21,Ripartizione_Geografica!$B$2:$B$21)</f>
        <v>Nord-est</v>
      </c>
    </row>
    <row r="3547" ht="14.25" customHeight="1">
      <c r="A3547" s="13" t="s">
        <v>3617</v>
      </c>
      <c r="B3547" s="13" t="s">
        <v>13</v>
      </c>
      <c r="C3547" s="13" t="str">
        <f t="array" ref="C3547">XLOOKUP(D3547,Province!$B$2:$B$108,Province!$A$2:$A$108)</f>
        <v>Padova</v>
      </c>
      <c r="D3547" s="13" t="s">
        <v>3533</v>
      </c>
      <c r="E3547" s="13">
        <v>2625.0</v>
      </c>
      <c r="F3547" s="13">
        <f>(Comuni!$E3547/$E$7910)*100</f>
        <v>0.004417484866</v>
      </c>
      <c r="G3547" s="13">
        <f t="array" ref="G3547">Comuni!$E3547/XLOOKUP(B3547,Ripartizione_Geografica!$C$2:$C$21,Ripartizione_Geografica!$D$2:$D$21)*100</f>
        <v>0.05405790559</v>
      </c>
      <c r="H3547" s="13" t="str">
        <f t="shared" si="1"/>
        <v/>
      </c>
      <c r="I3547" s="13" t="str">
        <f t="array" ref="I3547">XLOOKUP(B3547,Ripartizione_Geografica!$C$2:$C$21,Ripartizione_Geografica!$B$2:$B$21)</f>
        <v>Nord-est</v>
      </c>
    </row>
    <row r="3548" ht="14.25" customHeight="1">
      <c r="A3548" s="13" t="s">
        <v>3618</v>
      </c>
      <c r="B3548" s="13" t="s">
        <v>13</v>
      </c>
      <c r="C3548" s="13" t="str">
        <f t="array" ref="C3548">XLOOKUP(D3548,Province!$B$2:$B$108,Province!$A$2:$A$108)</f>
        <v>Padova</v>
      </c>
      <c r="D3548" s="13" t="s">
        <v>3533</v>
      </c>
      <c r="E3548" s="13">
        <v>8227.0</v>
      </c>
      <c r="F3548" s="13">
        <f>(Comuni!$E3548/$E$7910)*100</f>
        <v>0.01384481828</v>
      </c>
      <c r="G3548" s="13">
        <f t="array" ref="G3548">Comuni!$E3548/XLOOKUP(B3548,Ripartizione_Geografica!$C$2:$C$21,Ripartizione_Geografica!$D$2:$D$21)*100</f>
        <v>0.1694226245</v>
      </c>
      <c r="H3548" s="13" t="str">
        <f t="shared" si="1"/>
        <v/>
      </c>
      <c r="I3548" s="13" t="str">
        <f t="array" ref="I3548">XLOOKUP(B3548,Ripartizione_Geografica!$C$2:$C$21,Ripartizione_Geografica!$B$2:$B$21)</f>
        <v>Nord-est</v>
      </c>
    </row>
    <row r="3549" ht="14.25" customHeight="1">
      <c r="A3549" s="13" t="s">
        <v>3619</v>
      </c>
      <c r="B3549" s="13" t="s">
        <v>13</v>
      </c>
      <c r="C3549" s="13" t="str">
        <f t="array" ref="C3549">XLOOKUP(D3549,Province!$B$2:$B$108,Province!$A$2:$A$108)</f>
        <v>Padova</v>
      </c>
      <c r="D3549" s="13" t="s">
        <v>3533</v>
      </c>
      <c r="E3549" s="13">
        <v>6206.0</v>
      </c>
      <c r="F3549" s="13">
        <f>(Comuni!$E3549/$E$7910)*100</f>
        <v>0.01044377565</v>
      </c>
      <c r="G3549" s="13">
        <f t="array" ref="G3549">Comuni!$E3549/XLOOKUP(B3549,Ripartizione_Geografica!$C$2:$C$21,Ripartizione_Geografica!$D$2:$D$21)*100</f>
        <v>0.1278031856</v>
      </c>
      <c r="H3549" s="13" t="str">
        <f t="shared" si="1"/>
        <v/>
      </c>
      <c r="I3549" s="13" t="str">
        <f t="array" ref="I3549">XLOOKUP(B3549,Ripartizione_Geografica!$C$2:$C$21,Ripartizione_Geografica!$B$2:$B$21)</f>
        <v>Nord-est</v>
      </c>
    </row>
    <row r="3550" ht="14.25" customHeight="1">
      <c r="A3550" s="13" t="s">
        <v>3620</v>
      </c>
      <c r="B3550" s="13" t="s">
        <v>13</v>
      </c>
      <c r="C3550" s="13" t="str">
        <f t="array" ref="C3550">XLOOKUP(D3550,Province!$B$2:$B$108,Province!$A$2:$A$108)</f>
        <v>Padova</v>
      </c>
      <c r="D3550" s="13" t="s">
        <v>3533</v>
      </c>
      <c r="E3550" s="13">
        <v>12579.0</v>
      </c>
      <c r="F3550" s="13">
        <f>(Comuni!$E3550/$E$7910)*100</f>
        <v>0.02116858748</v>
      </c>
      <c r="G3550" s="13">
        <f t="array" ref="G3550">Comuni!$E3550/XLOOKUP(B3550,Ripartizione_Geografica!$C$2:$C$21,Ripartizione_Geografica!$D$2:$D$21)*100</f>
        <v>0.2590454836</v>
      </c>
      <c r="H3550" s="13" t="str">
        <f t="shared" si="1"/>
        <v/>
      </c>
      <c r="I3550" s="13" t="str">
        <f t="array" ref="I3550">XLOOKUP(B3550,Ripartizione_Geografica!$C$2:$C$21,Ripartizione_Geografica!$B$2:$B$21)</f>
        <v>Nord-est</v>
      </c>
    </row>
    <row r="3551" ht="14.25" customHeight="1">
      <c r="A3551" s="13" t="s">
        <v>3621</v>
      </c>
      <c r="B3551" s="13" t="s">
        <v>13</v>
      </c>
      <c r="C3551" s="13" t="str">
        <f t="array" ref="C3551">XLOOKUP(D3551,Province!$B$2:$B$108,Province!$A$2:$A$108)</f>
        <v>Padova</v>
      </c>
      <c r="D3551" s="13" t="s">
        <v>3533</v>
      </c>
      <c r="E3551" s="13">
        <v>4431.0</v>
      </c>
      <c r="F3551" s="13">
        <f>(Comuni!$E3551/$E$7910)*100</f>
        <v>0.007456714454</v>
      </c>
      <c r="G3551" s="13">
        <f t="array" ref="G3551">Comuni!$E3551/XLOOKUP(B3551,Ripartizione_Geografica!$C$2:$C$21,Ripartizione_Geografica!$D$2:$D$21)*100</f>
        <v>0.09124974464</v>
      </c>
      <c r="H3551" s="13" t="str">
        <f t="shared" si="1"/>
        <v/>
      </c>
      <c r="I3551" s="13" t="str">
        <f t="array" ref="I3551">XLOOKUP(B3551,Ripartizione_Geografica!$C$2:$C$21,Ripartizione_Geografica!$B$2:$B$21)</f>
        <v>Nord-est</v>
      </c>
    </row>
    <row r="3552" ht="14.25" customHeight="1">
      <c r="A3552" s="13" t="s">
        <v>3622</v>
      </c>
      <c r="B3552" s="13" t="s">
        <v>13</v>
      </c>
      <c r="C3552" s="13" t="str">
        <f t="array" ref="C3552">XLOOKUP(D3552,Province!$B$2:$B$108,Province!$A$2:$A$108)</f>
        <v>Padova</v>
      </c>
      <c r="D3552" s="13" t="s">
        <v>3533</v>
      </c>
      <c r="E3552" s="13">
        <v>2186.0</v>
      </c>
      <c r="F3552" s="13">
        <f>(Comuni!$E3552/$E$7910)*100</f>
        <v>0.003678713111</v>
      </c>
      <c r="G3552" s="13">
        <f t="array" ref="G3552">Comuni!$E3552/XLOOKUP(B3552,Ripartizione_Geografica!$C$2:$C$21,Ripartizione_Geografica!$D$2:$D$21)*100</f>
        <v>0.04501736443</v>
      </c>
      <c r="H3552" s="13" t="str">
        <f t="shared" si="1"/>
        <v/>
      </c>
      <c r="I3552" s="13" t="str">
        <f t="array" ref="I3552">XLOOKUP(B3552,Ripartizione_Geografica!$C$2:$C$21,Ripartizione_Geografica!$B$2:$B$21)</f>
        <v>Nord-est</v>
      </c>
    </row>
    <row r="3553" ht="14.25" customHeight="1">
      <c r="A3553" s="13" t="s">
        <v>3623</v>
      </c>
      <c r="B3553" s="13" t="s">
        <v>13</v>
      </c>
      <c r="C3553" s="13" t="str">
        <f t="array" ref="C3553">XLOOKUP(D3553,Province!$B$2:$B$108,Province!$A$2:$A$108)</f>
        <v>Padova</v>
      </c>
      <c r="D3553" s="13" t="s">
        <v>3533</v>
      </c>
      <c r="E3553" s="13">
        <v>4543.0</v>
      </c>
      <c r="F3553" s="13">
        <f>(Comuni!$E3553/$E$7910)*100</f>
        <v>0.007645193808</v>
      </c>
      <c r="G3553" s="13">
        <f t="array" ref="G3553">Comuni!$E3553/XLOOKUP(B3553,Ripartizione_Geografica!$C$2:$C$21,Ripartizione_Geografica!$D$2:$D$21)*100</f>
        <v>0.09355621528</v>
      </c>
      <c r="H3553" s="13" t="str">
        <f t="shared" si="1"/>
        <v/>
      </c>
      <c r="I3553" s="13" t="str">
        <f t="array" ref="I3553">XLOOKUP(B3553,Ripartizione_Geografica!$C$2:$C$21,Ripartizione_Geografica!$B$2:$B$21)</f>
        <v>Nord-est</v>
      </c>
    </row>
    <row r="3554" ht="14.25" customHeight="1">
      <c r="A3554" s="13" t="s">
        <v>3624</v>
      </c>
      <c r="B3554" s="13" t="s">
        <v>13</v>
      </c>
      <c r="C3554" s="13" t="str">
        <f t="array" ref="C3554">XLOOKUP(D3554,Province!$B$2:$B$108,Province!$A$2:$A$108)</f>
        <v>Padova</v>
      </c>
      <c r="D3554" s="13" t="s">
        <v>3533</v>
      </c>
      <c r="E3554" s="13">
        <v>1717.0</v>
      </c>
      <c r="F3554" s="13">
        <f>(Comuni!$E3554/$E$7910)*100</f>
        <v>0.002889455815</v>
      </c>
      <c r="G3554" s="13">
        <f t="array" ref="G3554">Comuni!$E3554/XLOOKUP(B3554,Ripartizione_Geografica!$C$2:$C$21,Ripartizione_Geografica!$D$2:$D$21)*100</f>
        <v>0.03535901863</v>
      </c>
      <c r="H3554" s="13" t="str">
        <f t="shared" si="1"/>
        <v/>
      </c>
      <c r="I3554" s="13" t="str">
        <f t="array" ref="I3554">XLOOKUP(B3554,Ripartizione_Geografica!$C$2:$C$21,Ripartizione_Geografica!$B$2:$B$21)</f>
        <v>Nord-est</v>
      </c>
    </row>
    <row r="3555" ht="14.25" customHeight="1">
      <c r="A3555" s="13" t="s">
        <v>3625</v>
      </c>
      <c r="B3555" s="13" t="s">
        <v>13</v>
      </c>
      <c r="C3555" s="13" t="str">
        <f t="array" ref="C3555">XLOOKUP(D3555,Province!$B$2:$B$108,Province!$A$2:$A$108)</f>
        <v>Padova</v>
      </c>
      <c r="D3555" s="13" t="s">
        <v>3533</v>
      </c>
      <c r="E3555" s="13">
        <v>935.0</v>
      </c>
      <c r="F3555" s="13">
        <f>(Comuni!$E3555/$E$7910)*100</f>
        <v>0.001573466038</v>
      </c>
      <c r="G3555" s="13">
        <f t="array" ref="G3555">Comuni!$E3555/XLOOKUP(B3555,Ripartizione_Geografica!$C$2:$C$21,Ripartizione_Geografica!$D$2:$D$21)*100</f>
        <v>0.01925491113</v>
      </c>
      <c r="H3555" s="13" t="str">
        <f t="shared" si="1"/>
        <v/>
      </c>
      <c r="I3555" s="13" t="str">
        <f t="array" ref="I3555">XLOOKUP(B3555,Ripartizione_Geografica!$C$2:$C$21,Ripartizione_Geografica!$B$2:$B$21)</f>
        <v>Nord-est</v>
      </c>
    </row>
    <row r="3556" ht="14.25" customHeight="1">
      <c r="A3556" s="13" t="s">
        <v>3626</v>
      </c>
      <c r="B3556" s="13" t="s">
        <v>13</v>
      </c>
      <c r="C3556" s="13" t="str">
        <f t="array" ref="C3556">XLOOKUP(D3556,Province!$B$2:$B$108,Province!$A$2:$A$108)</f>
        <v>Padova</v>
      </c>
      <c r="D3556" s="13" t="s">
        <v>3533</v>
      </c>
      <c r="E3556" s="13">
        <v>12885.0</v>
      </c>
      <c r="F3556" s="13">
        <f>(Comuni!$E3556/$E$7910)*100</f>
        <v>0.02168354</v>
      </c>
      <c r="G3556" s="13">
        <f t="array" ref="G3556">Comuni!$E3556/XLOOKUP(B3556,Ripartizione_Geografica!$C$2:$C$21,Ripartizione_Geografica!$D$2:$D$21)*100</f>
        <v>0.2653470909</v>
      </c>
      <c r="H3556" s="13" t="str">
        <f t="shared" si="1"/>
        <v/>
      </c>
      <c r="I3556" s="13" t="str">
        <f t="array" ref="I3556">XLOOKUP(B3556,Ripartizione_Geografica!$C$2:$C$21,Ripartizione_Geografica!$B$2:$B$21)</f>
        <v>Nord-est</v>
      </c>
    </row>
    <row r="3557" ht="14.25" customHeight="1">
      <c r="A3557" s="13" t="s">
        <v>3627</v>
      </c>
      <c r="B3557" s="13" t="s">
        <v>13</v>
      </c>
      <c r="C3557" s="13" t="str">
        <f t="array" ref="C3557">XLOOKUP(D3557,Province!$B$2:$B$108,Province!$A$2:$A$108)</f>
        <v>Padova</v>
      </c>
      <c r="D3557" s="13" t="s">
        <v>3533</v>
      </c>
      <c r="E3557" s="13">
        <v>21993.0</v>
      </c>
      <c r="F3557" s="13">
        <f>(Comuni!$E3557/$E$7910)*100</f>
        <v>0.03701095035</v>
      </c>
      <c r="G3557" s="13">
        <f t="array" ref="G3557">Comuni!$E3557/XLOOKUP(B3557,Ripartizione_Geografica!$C$2:$C$21,Ripartizione_Geografica!$D$2:$D$21)*100</f>
        <v>0.4529125782</v>
      </c>
      <c r="H3557" s="13" t="str">
        <f t="shared" si="1"/>
        <v/>
      </c>
      <c r="I3557" s="13" t="str">
        <f t="array" ref="I3557">XLOOKUP(B3557,Ripartizione_Geografica!$C$2:$C$21,Ripartizione_Geografica!$B$2:$B$21)</f>
        <v>Nord-est</v>
      </c>
    </row>
    <row r="3558" ht="14.25" customHeight="1">
      <c r="A3558" s="13" t="s">
        <v>3628</v>
      </c>
      <c r="B3558" s="13" t="s">
        <v>13</v>
      </c>
      <c r="C3558" s="13" t="str">
        <f t="array" ref="C3558">XLOOKUP(D3558,Province!$B$2:$B$108,Province!$A$2:$A$108)</f>
        <v>Padova</v>
      </c>
      <c r="D3558" s="13" t="s">
        <v>3533</v>
      </c>
      <c r="E3558" s="13">
        <v>5504.0</v>
      </c>
      <c r="F3558" s="13">
        <f>(Comuni!$E3558/$E$7910)*100</f>
        <v>0.009262413982</v>
      </c>
      <c r="G3558" s="13">
        <f t="array" ref="G3558">Comuni!$E3558/XLOOKUP(B3558,Ripartizione_Geografica!$C$2:$C$21,Ripartizione_Geografica!$D$2:$D$21)*100</f>
        <v>0.1133465571</v>
      </c>
      <c r="H3558" s="13" t="str">
        <f t="shared" si="1"/>
        <v/>
      </c>
      <c r="I3558" s="13" t="str">
        <f t="array" ref="I3558">XLOOKUP(B3558,Ripartizione_Geografica!$C$2:$C$21,Ripartizione_Geografica!$B$2:$B$21)</f>
        <v>Nord-est</v>
      </c>
    </row>
    <row r="3559" ht="14.25" customHeight="1">
      <c r="A3559" s="13" t="s">
        <v>3629</v>
      </c>
      <c r="B3559" s="13" t="s">
        <v>13</v>
      </c>
      <c r="C3559" s="13" t="str">
        <f t="array" ref="C3559">XLOOKUP(D3559,Province!$B$2:$B$108,Province!$A$2:$A$108)</f>
        <v>Padova</v>
      </c>
      <c r="D3559" s="13" t="s">
        <v>3533</v>
      </c>
      <c r="E3559" s="13">
        <v>2322.0</v>
      </c>
      <c r="F3559" s="13">
        <f>(Comuni!$E3559/$E$7910)*100</f>
        <v>0.003907580899</v>
      </c>
      <c r="G3559" s="13">
        <f t="array" ref="G3559">Comuni!$E3559/XLOOKUP(B3559,Ripartizione_Geografica!$C$2:$C$21,Ripartizione_Geografica!$D$2:$D$21)*100</f>
        <v>0.04781807878</v>
      </c>
      <c r="H3559" s="13" t="str">
        <f t="shared" si="1"/>
        <v/>
      </c>
      <c r="I3559" s="13" t="str">
        <f t="array" ref="I3559">XLOOKUP(B3559,Ripartizione_Geografica!$C$2:$C$21,Ripartizione_Geografica!$B$2:$B$21)</f>
        <v>Nord-est</v>
      </c>
    </row>
    <row r="3560" ht="14.25" customHeight="1">
      <c r="A3560" s="13" t="s">
        <v>3630</v>
      </c>
      <c r="B3560" s="13" t="s">
        <v>13</v>
      </c>
      <c r="C3560" s="13" t="str">
        <f t="array" ref="C3560">XLOOKUP(D3560,Province!$B$2:$B$108,Province!$A$2:$A$108)</f>
        <v>Padova</v>
      </c>
      <c r="D3560" s="13" t="s">
        <v>3533</v>
      </c>
      <c r="E3560" s="13">
        <v>9797.0</v>
      </c>
      <c r="F3560" s="13">
        <f>(Comuni!$E3560/$E$7910)*100</f>
        <v>0.01648689495</v>
      </c>
      <c r="G3560" s="13">
        <f t="array" ref="G3560">Comuni!$E3560/XLOOKUP(B3560,Ripartizione_Geografica!$C$2:$C$21,Ripartizione_Geografica!$D$2:$D$21)*100</f>
        <v>0.2017544004</v>
      </c>
      <c r="H3560" s="13" t="str">
        <f t="shared" si="1"/>
        <v/>
      </c>
      <c r="I3560" s="13" t="str">
        <f t="array" ref="I3560">XLOOKUP(B3560,Ripartizione_Geografica!$C$2:$C$21,Ripartizione_Geografica!$B$2:$B$21)</f>
        <v>Nord-est</v>
      </c>
    </row>
    <row r="3561" ht="14.25" customHeight="1">
      <c r="A3561" s="13" t="s">
        <v>3631</v>
      </c>
      <c r="B3561" s="13" t="s">
        <v>13</v>
      </c>
      <c r="C3561" s="13" t="str">
        <f t="array" ref="C3561">XLOOKUP(D3561,Province!$B$2:$B$108,Province!$A$2:$A$108)</f>
        <v>Padova</v>
      </c>
      <c r="D3561" s="13" t="s">
        <v>3533</v>
      </c>
      <c r="E3561" s="13">
        <v>5929.0</v>
      </c>
      <c r="F3561" s="13">
        <f>(Comuni!$E3561/$E$7910)*100</f>
        <v>0.009977625818</v>
      </c>
      <c r="G3561" s="13">
        <f t="array" ref="G3561">Comuni!$E3561/XLOOKUP(B3561,Ripartizione_Geografica!$C$2:$C$21,Ripartizione_Geografica!$D$2:$D$21)*100</f>
        <v>0.1220987894</v>
      </c>
      <c r="H3561" s="13" t="str">
        <f t="shared" si="1"/>
        <v/>
      </c>
      <c r="I3561" s="13" t="str">
        <f t="array" ref="I3561">XLOOKUP(B3561,Ripartizione_Geografica!$C$2:$C$21,Ripartizione_Geografica!$B$2:$B$21)</f>
        <v>Nord-est</v>
      </c>
    </row>
    <row r="3562" ht="14.25" customHeight="1">
      <c r="A3562" s="13" t="s">
        <v>3632</v>
      </c>
      <c r="B3562" s="13" t="s">
        <v>13</v>
      </c>
      <c r="C3562" s="13" t="str">
        <f t="array" ref="C3562">XLOOKUP(D3562,Province!$B$2:$B$108,Province!$A$2:$A$108)</f>
        <v>Padova</v>
      </c>
      <c r="D3562" s="13" t="s">
        <v>3533</v>
      </c>
      <c r="E3562" s="13">
        <v>3417.0</v>
      </c>
      <c r="F3562" s="13">
        <f>(Comuni!$E3562/$E$7910)*100</f>
        <v>0.005750303157</v>
      </c>
      <c r="G3562" s="13">
        <f t="array" ref="G3562">Comuni!$E3562/XLOOKUP(B3562,Ripartizione_Geografica!$C$2:$C$21,Ripartizione_Geografica!$D$2:$D$21)*100</f>
        <v>0.07036794797</v>
      </c>
      <c r="H3562" s="13" t="str">
        <f t="shared" si="1"/>
        <v/>
      </c>
      <c r="I3562" s="13" t="str">
        <f t="array" ref="I3562">XLOOKUP(B3562,Ripartizione_Geografica!$C$2:$C$21,Ripartizione_Geografica!$B$2:$B$21)</f>
        <v>Nord-est</v>
      </c>
    </row>
    <row r="3563" ht="14.25" customHeight="1">
      <c r="A3563" s="13" t="s">
        <v>3633</v>
      </c>
      <c r="B3563" s="13" t="s">
        <v>13</v>
      </c>
      <c r="C3563" s="13" t="str">
        <f t="array" ref="C3563">XLOOKUP(D3563,Province!$B$2:$B$108,Province!$A$2:$A$108)</f>
        <v>Padova</v>
      </c>
      <c r="D3563" s="13" t="s">
        <v>3533</v>
      </c>
      <c r="E3563" s="13">
        <v>8943.0</v>
      </c>
      <c r="F3563" s="13">
        <f>(Comuni!$E3563/$E$7910)*100</f>
        <v>0.01504973987</v>
      </c>
      <c r="G3563" s="13">
        <f t="array" ref="G3563">Comuni!$E3563/XLOOKUP(B3563,Ripartizione_Geografica!$C$2:$C$21,Ripartizione_Geografica!$D$2:$D$21)*100</f>
        <v>0.1841675618</v>
      </c>
      <c r="H3563" s="13" t="str">
        <f t="shared" si="1"/>
        <v/>
      </c>
      <c r="I3563" s="13" t="str">
        <f t="array" ref="I3563">XLOOKUP(B3563,Ripartizione_Geografica!$C$2:$C$21,Ripartizione_Geografica!$B$2:$B$21)</f>
        <v>Nord-est</v>
      </c>
    </row>
    <row r="3564" ht="14.25" customHeight="1">
      <c r="A3564" s="13" t="s">
        <v>3634</v>
      </c>
      <c r="B3564" s="13" t="s">
        <v>13</v>
      </c>
      <c r="C3564" s="13" t="str">
        <f t="array" ref="C3564">XLOOKUP(D3564,Province!$B$2:$B$108,Province!$A$2:$A$108)</f>
        <v>Padova</v>
      </c>
      <c r="D3564" s="13" t="s">
        <v>3533</v>
      </c>
      <c r="E3564" s="13">
        <v>6981.0</v>
      </c>
      <c r="F3564" s="13">
        <f>(Comuni!$E3564/$E$7910)*100</f>
        <v>0.01174798547</v>
      </c>
      <c r="G3564" s="13">
        <f t="array" ref="G3564">Comuni!$E3564/XLOOKUP(B3564,Ripartizione_Geografica!$C$2:$C$21,Ripartizione_Geografica!$D$2:$D$21)*100</f>
        <v>0.1437631386</v>
      </c>
      <c r="H3564" s="13" t="str">
        <f t="shared" si="1"/>
        <v/>
      </c>
      <c r="I3564" s="13" t="str">
        <f t="array" ref="I3564">XLOOKUP(B3564,Ripartizione_Geografica!$C$2:$C$21,Ripartizione_Geografica!$B$2:$B$21)</f>
        <v>Nord-est</v>
      </c>
    </row>
    <row r="3565" ht="14.25" customHeight="1">
      <c r="A3565" s="13" t="s">
        <v>3635</v>
      </c>
      <c r="B3565" s="13" t="s">
        <v>13</v>
      </c>
      <c r="C3565" s="13" t="str">
        <f t="array" ref="C3565">XLOOKUP(D3565,Province!$B$2:$B$108,Province!$A$2:$A$108)</f>
        <v>Rovigo</v>
      </c>
      <c r="D3565" s="13" t="s">
        <v>3636</v>
      </c>
      <c r="E3565" s="13">
        <v>20233.0</v>
      </c>
      <c r="F3565" s="13">
        <f>(Comuni!$E3565/$E$7910)*100</f>
        <v>0.03404913192</v>
      </c>
      <c r="G3565" s="13">
        <f t="array" ref="G3565">Comuni!$E3565/XLOOKUP(B3565,Ripartizione_Geografica!$C$2:$C$21,Ripartizione_Geografica!$D$2:$D$21)*100</f>
        <v>0.4166680396</v>
      </c>
      <c r="H3565" s="13" t="str">
        <f t="shared" si="1"/>
        <v/>
      </c>
      <c r="I3565" s="13" t="str">
        <f t="array" ref="I3565">XLOOKUP(B3565,Ripartizione_Geografica!$C$2:$C$21,Ripartizione_Geografica!$B$2:$B$21)</f>
        <v>Nord-est</v>
      </c>
    </row>
    <row r="3566" ht="14.25" customHeight="1">
      <c r="A3566" s="13" t="s">
        <v>3637</v>
      </c>
      <c r="B3566" s="13" t="s">
        <v>13</v>
      </c>
      <c r="C3566" s="13" t="str">
        <f t="array" ref="C3566">XLOOKUP(D3566,Province!$B$2:$B$108,Province!$A$2:$A$108)</f>
        <v>Rovigo</v>
      </c>
      <c r="D3566" s="13" t="s">
        <v>3636</v>
      </c>
      <c r="E3566" s="13">
        <v>4554.0</v>
      </c>
      <c r="F3566" s="13">
        <f>(Comuni!$E3566/$E$7910)*100</f>
        <v>0.007663705174</v>
      </c>
      <c r="G3566" s="13">
        <f t="array" ref="G3566">Comuni!$E3566/XLOOKUP(B3566,Ripartizione_Geografica!$C$2:$C$21,Ripartizione_Geografica!$D$2:$D$21)*100</f>
        <v>0.09378274365</v>
      </c>
      <c r="H3566" s="13" t="str">
        <f t="shared" si="1"/>
        <v/>
      </c>
      <c r="I3566" s="13" t="str">
        <f t="array" ref="I3566">XLOOKUP(B3566,Ripartizione_Geografica!$C$2:$C$21,Ripartizione_Geografica!$B$2:$B$21)</f>
        <v>Nord-est</v>
      </c>
    </row>
    <row r="3567" ht="14.25" customHeight="1">
      <c r="A3567" s="13" t="s">
        <v>3638</v>
      </c>
      <c r="B3567" s="13" t="s">
        <v>13</v>
      </c>
      <c r="C3567" s="13" t="str">
        <f t="array" ref="C3567">XLOOKUP(D3567,Province!$B$2:$B$108,Province!$A$2:$A$108)</f>
        <v>Rovigo</v>
      </c>
      <c r="D3567" s="13" t="s">
        <v>3636</v>
      </c>
      <c r="E3567" s="13">
        <v>2811.0</v>
      </c>
      <c r="F3567" s="13">
        <f>(Comuni!$E3567/$E$7910)*100</f>
        <v>0.004730495222</v>
      </c>
      <c r="G3567" s="13">
        <f t="array" ref="G3567">Comuni!$E3567/XLOOKUP(B3567,Ripartizione_Geografica!$C$2:$C$21,Ripartizione_Geografica!$D$2:$D$21)*100</f>
        <v>0.05788829433</v>
      </c>
      <c r="H3567" s="13" t="str">
        <f t="shared" si="1"/>
        <v/>
      </c>
      <c r="I3567" s="13" t="str">
        <f t="array" ref="I3567">XLOOKUP(B3567,Ripartizione_Geografica!$C$2:$C$21,Ripartizione_Geografica!$B$2:$B$21)</f>
        <v>Nord-est</v>
      </c>
    </row>
    <row r="3568" ht="14.25" customHeight="1">
      <c r="A3568" s="13" t="s">
        <v>3639</v>
      </c>
      <c r="B3568" s="13" t="s">
        <v>13</v>
      </c>
      <c r="C3568" s="13" t="str">
        <f t="array" ref="C3568">XLOOKUP(D3568,Province!$B$2:$B$108,Province!$A$2:$A$108)</f>
        <v>Rovigo</v>
      </c>
      <c r="D3568" s="13" t="s">
        <v>3636</v>
      </c>
      <c r="E3568" s="13">
        <v>10536.0</v>
      </c>
      <c r="F3568" s="13">
        <f>(Comuni!$E3568/$E$7910)*100</f>
        <v>0.01773052211</v>
      </c>
      <c r="G3568" s="13">
        <f t="array" ref="G3568">Comuni!$E3568/XLOOKUP(B3568,Ripartizione_Geografica!$C$2:$C$21,Ripartizione_Geografica!$D$2:$D$21)*100</f>
        <v>0.2169729879</v>
      </c>
      <c r="H3568" s="13" t="str">
        <f t="shared" si="1"/>
        <v/>
      </c>
      <c r="I3568" s="13" t="str">
        <f t="array" ref="I3568">XLOOKUP(B3568,Ripartizione_Geografica!$C$2:$C$21,Ripartizione_Geografica!$B$2:$B$21)</f>
        <v>Nord-est</v>
      </c>
    </row>
    <row r="3569" ht="14.25" customHeight="1">
      <c r="A3569" s="13" t="s">
        <v>3640</v>
      </c>
      <c r="B3569" s="13" t="s">
        <v>13</v>
      </c>
      <c r="C3569" s="13" t="str">
        <f t="array" ref="C3569">XLOOKUP(D3569,Province!$B$2:$B$108,Province!$A$2:$A$108)</f>
        <v>Rovigo</v>
      </c>
      <c r="D3569" s="13" t="s">
        <v>3636</v>
      </c>
      <c r="E3569" s="13">
        <v>1374.0</v>
      </c>
      <c r="F3569" s="13">
        <f>(Comuni!$E3569/$E$7910)*100</f>
        <v>0.002312237793</v>
      </c>
      <c r="G3569" s="13">
        <f t="array" ref="G3569">Comuni!$E3569/XLOOKUP(B3569,Ripartizione_Geografica!$C$2:$C$21,Ripartizione_Geografica!$D$2:$D$21)*100</f>
        <v>0.0282954523</v>
      </c>
      <c r="H3569" s="13" t="str">
        <f t="shared" si="1"/>
        <v/>
      </c>
      <c r="I3569" s="13" t="str">
        <f t="array" ref="I3569">XLOOKUP(B3569,Ripartizione_Geografica!$C$2:$C$21,Ripartizione_Geografica!$B$2:$B$21)</f>
        <v>Nord-est</v>
      </c>
    </row>
    <row r="3570" ht="14.25" customHeight="1">
      <c r="A3570" s="13" t="s">
        <v>3641</v>
      </c>
      <c r="B3570" s="13" t="s">
        <v>13</v>
      </c>
      <c r="C3570" s="13" t="str">
        <f t="array" ref="C3570">XLOOKUP(D3570,Province!$B$2:$B$108,Province!$A$2:$A$108)</f>
        <v>Rovigo</v>
      </c>
      <c r="D3570" s="13" t="s">
        <v>3636</v>
      </c>
      <c r="E3570" s="13">
        <v>2626.0</v>
      </c>
      <c r="F3570" s="13">
        <f>(Comuni!$E3570/$E$7910)*100</f>
        <v>0.004419167718</v>
      </c>
      <c r="G3570" s="13">
        <f t="array" ref="G3570">Comuni!$E3570/XLOOKUP(B3570,Ripartizione_Geografica!$C$2:$C$21,Ripartizione_Geografica!$D$2:$D$21)*100</f>
        <v>0.05407849908</v>
      </c>
      <c r="H3570" s="13" t="str">
        <f t="shared" si="1"/>
        <v/>
      </c>
      <c r="I3570" s="13" t="str">
        <f t="array" ref="I3570">XLOOKUP(B3570,Ripartizione_Geografica!$C$2:$C$21,Ripartizione_Geografica!$B$2:$B$21)</f>
        <v>Nord-est</v>
      </c>
    </row>
    <row r="3571" ht="14.25" customHeight="1">
      <c r="A3571" s="13" t="s">
        <v>3642</v>
      </c>
      <c r="B3571" s="13" t="s">
        <v>13</v>
      </c>
      <c r="C3571" s="13" t="str">
        <f t="array" ref="C3571">XLOOKUP(D3571,Province!$B$2:$B$108,Province!$A$2:$A$108)</f>
        <v>Rovigo</v>
      </c>
      <c r="D3571" s="13" t="s">
        <v>3636</v>
      </c>
      <c r="E3571" s="13">
        <v>1508.0</v>
      </c>
      <c r="F3571" s="13">
        <f>(Comuni!$E3571/$E$7910)*100</f>
        <v>0.002537739877</v>
      </c>
      <c r="G3571" s="13">
        <f t="array" ref="G3571">Comuni!$E3571/XLOOKUP(B3571,Ripartizione_Geografica!$C$2:$C$21,Ripartizione_Geografica!$D$2:$D$21)*100</f>
        <v>0.03105497967</v>
      </c>
      <c r="H3571" s="13" t="str">
        <f t="shared" si="1"/>
        <v/>
      </c>
      <c r="I3571" s="13" t="str">
        <f t="array" ref="I3571">XLOOKUP(B3571,Ripartizione_Geografica!$C$2:$C$21,Ripartizione_Geografica!$B$2:$B$21)</f>
        <v>Nord-est</v>
      </c>
    </row>
    <row r="3572" ht="14.25" customHeight="1">
      <c r="A3572" s="13" t="s">
        <v>3643</v>
      </c>
      <c r="B3572" s="13" t="s">
        <v>13</v>
      </c>
      <c r="C3572" s="13" t="str">
        <f t="array" ref="C3572">XLOOKUP(D3572,Province!$B$2:$B$108,Province!$A$2:$A$108)</f>
        <v>Rovigo</v>
      </c>
      <c r="D3572" s="13" t="s">
        <v>3636</v>
      </c>
      <c r="E3572" s="13">
        <v>819.0</v>
      </c>
      <c r="F3572" s="13">
        <f>(Comuni!$E3572/$E$7910)*100</f>
        <v>0.001378255278</v>
      </c>
      <c r="G3572" s="13">
        <f t="array" ref="G3572">Comuni!$E3572/XLOOKUP(B3572,Ripartizione_Geografica!$C$2:$C$21,Ripartizione_Geografica!$D$2:$D$21)*100</f>
        <v>0.01686606654</v>
      </c>
      <c r="H3572" s="13" t="str">
        <f t="shared" si="1"/>
        <v/>
      </c>
      <c r="I3572" s="13" t="str">
        <f t="array" ref="I3572">XLOOKUP(B3572,Ripartizione_Geografica!$C$2:$C$21,Ripartizione_Geografica!$B$2:$B$21)</f>
        <v>Nord-est</v>
      </c>
    </row>
    <row r="3573" ht="14.25" customHeight="1">
      <c r="A3573" s="13" t="s">
        <v>3644</v>
      </c>
      <c r="B3573" s="13" t="s">
        <v>13</v>
      </c>
      <c r="C3573" s="13" t="str">
        <f t="array" ref="C3573">XLOOKUP(D3573,Province!$B$2:$B$108,Province!$A$2:$A$108)</f>
        <v>Rovigo</v>
      </c>
      <c r="D3573" s="13" t="s">
        <v>3636</v>
      </c>
      <c r="E3573" s="13">
        <v>2853.0</v>
      </c>
      <c r="F3573" s="13">
        <f>(Comuni!$E3573/$E$7910)*100</f>
        <v>0.00480117498</v>
      </c>
      <c r="G3573" s="13">
        <f t="array" ref="G3573">Comuni!$E3573/XLOOKUP(B3573,Ripartizione_Geografica!$C$2:$C$21,Ripartizione_Geografica!$D$2:$D$21)*100</f>
        <v>0.05875322082</v>
      </c>
      <c r="H3573" s="13" t="str">
        <f t="shared" si="1"/>
        <v/>
      </c>
      <c r="I3573" s="13" t="str">
        <f t="array" ref="I3573">XLOOKUP(B3573,Ripartizione_Geografica!$C$2:$C$21,Ripartizione_Geografica!$B$2:$B$21)</f>
        <v>Nord-est</v>
      </c>
    </row>
    <row r="3574" ht="14.25" customHeight="1">
      <c r="A3574" s="13" t="s">
        <v>3645</v>
      </c>
      <c r="B3574" s="13" t="s">
        <v>13</v>
      </c>
      <c r="C3574" s="13" t="str">
        <f t="array" ref="C3574">XLOOKUP(D3574,Province!$B$2:$B$108,Province!$A$2:$A$108)</f>
        <v>Rovigo</v>
      </c>
      <c r="D3574" s="13" t="s">
        <v>3636</v>
      </c>
      <c r="E3574" s="13">
        <v>1007.0</v>
      </c>
      <c r="F3574" s="13">
        <f>(Comuni!$E3574/$E$7910)*100</f>
        <v>0.001694631337</v>
      </c>
      <c r="G3574" s="13">
        <f t="array" ref="G3574">Comuni!$E3574/XLOOKUP(B3574,Ripartizione_Geografica!$C$2:$C$21,Ripartizione_Geografica!$D$2:$D$21)*100</f>
        <v>0.02073764226</v>
      </c>
      <c r="H3574" s="13" t="str">
        <f t="shared" si="1"/>
        <v/>
      </c>
      <c r="I3574" s="13" t="str">
        <f t="array" ref="I3574">XLOOKUP(B3574,Ripartizione_Geografica!$C$2:$C$21,Ripartizione_Geografica!$B$2:$B$21)</f>
        <v>Nord-est</v>
      </c>
    </row>
    <row r="3575" ht="14.25" customHeight="1">
      <c r="A3575" s="13" t="s">
        <v>3646</v>
      </c>
      <c r="B3575" s="13" t="s">
        <v>13</v>
      </c>
      <c r="C3575" s="13" t="str">
        <f t="array" ref="C3575">XLOOKUP(D3575,Province!$B$2:$B$108,Province!$A$2:$A$108)</f>
        <v>Rovigo</v>
      </c>
      <c r="D3575" s="13" t="s">
        <v>3636</v>
      </c>
      <c r="E3575" s="13">
        <v>1646.0</v>
      </c>
      <c r="F3575" s="13">
        <f>(Comuni!$E3575/$E$7910)*100</f>
        <v>0.002769973368</v>
      </c>
      <c r="G3575" s="13">
        <f t="array" ref="G3575">Comuni!$E3575/XLOOKUP(B3575,Ripartizione_Geografica!$C$2:$C$21,Ripartizione_Geografica!$D$2:$D$21)*100</f>
        <v>0.03389688099</v>
      </c>
      <c r="H3575" s="13" t="str">
        <f t="shared" si="1"/>
        <v/>
      </c>
      <c r="I3575" s="13" t="str">
        <f t="array" ref="I3575">XLOOKUP(B3575,Ripartizione_Geografica!$C$2:$C$21,Ripartizione_Geografica!$B$2:$B$21)</f>
        <v>Nord-est</v>
      </c>
    </row>
    <row r="3576" ht="14.25" customHeight="1">
      <c r="A3576" s="13" t="s">
        <v>3647</v>
      </c>
      <c r="B3576" s="13" t="s">
        <v>13</v>
      </c>
      <c r="C3576" s="13" t="str">
        <f t="array" ref="C3576">XLOOKUP(D3576,Province!$B$2:$B$108,Province!$A$2:$A$108)</f>
        <v>Rovigo</v>
      </c>
      <c r="D3576" s="13" t="s">
        <v>3636</v>
      </c>
      <c r="E3576" s="13">
        <v>4291.0</v>
      </c>
      <c r="F3576" s="13">
        <f>(Comuni!$E3576/$E$7910)*100</f>
        <v>0.007221115261</v>
      </c>
      <c r="G3576" s="13">
        <f t="array" ref="G3576">Comuni!$E3576/XLOOKUP(B3576,Ripartizione_Geografica!$C$2:$C$21,Ripartizione_Geografica!$D$2:$D$21)*100</f>
        <v>0.08836665634</v>
      </c>
      <c r="H3576" s="13" t="str">
        <f t="shared" si="1"/>
        <v/>
      </c>
      <c r="I3576" s="13" t="str">
        <f t="array" ref="I3576">XLOOKUP(B3576,Ripartizione_Geografica!$C$2:$C$21,Ripartizione_Geografica!$B$2:$B$21)</f>
        <v>Nord-est</v>
      </c>
    </row>
    <row r="3577" ht="14.25" customHeight="1">
      <c r="A3577" s="13" t="s">
        <v>3648</v>
      </c>
      <c r="B3577" s="13" t="s">
        <v>13</v>
      </c>
      <c r="C3577" s="13" t="str">
        <f t="array" ref="C3577">XLOOKUP(D3577,Province!$B$2:$B$108,Province!$A$2:$A$108)</f>
        <v>Rovigo</v>
      </c>
      <c r="D3577" s="13" t="s">
        <v>3636</v>
      </c>
      <c r="E3577" s="13">
        <v>2931.0</v>
      </c>
      <c r="F3577" s="13">
        <f>(Comuni!$E3577/$E$7910)*100</f>
        <v>0.004932437388</v>
      </c>
      <c r="G3577" s="13">
        <f t="array" ref="G3577">Comuni!$E3577/XLOOKUP(B3577,Ripartizione_Geografica!$C$2:$C$21,Ripartizione_Geografica!$D$2:$D$21)*100</f>
        <v>0.06035951287</v>
      </c>
      <c r="H3577" s="13" t="str">
        <f t="shared" si="1"/>
        <v/>
      </c>
      <c r="I3577" s="13" t="str">
        <f t="array" ref="I3577">XLOOKUP(B3577,Ripartizione_Geografica!$C$2:$C$21,Ripartizione_Geografica!$B$2:$B$21)</f>
        <v>Nord-est</v>
      </c>
    </row>
    <row r="3578" ht="14.25" customHeight="1">
      <c r="A3578" s="13" t="s">
        <v>3649</v>
      </c>
      <c r="B3578" s="13" t="s">
        <v>13</v>
      </c>
      <c r="C3578" s="13" t="str">
        <f t="array" ref="C3578">XLOOKUP(D3578,Province!$B$2:$B$108,Province!$A$2:$A$108)</f>
        <v>Rovigo</v>
      </c>
      <c r="D3578" s="13" t="s">
        <v>3636</v>
      </c>
      <c r="E3578" s="13">
        <v>1813.0</v>
      </c>
      <c r="F3578" s="13">
        <f>(Comuni!$E3578/$E$7910)*100</f>
        <v>0.003051009548</v>
      </c>
      <c r="G3578" s="13">
        <f t="array" ref="G3578">Comuni!$E3578/XLOOKUP(B3578,Ripartizione_Geografica!$C$2:$C$21,Ripartizione_Geografica!$D$2:$D$21)*100</f>
        <v>0.03733599346</v>
      </c>
      <c r="H3578" s="13" t="str">
        <f t="shared" si="1"/>
        <v/>
      </c>
      <c r="I3578" s="13" t="str">
        <f t="array" ref="I3578">XLOOKUP(B3578,Ripartizione_Geografica!$C$2:$C$21,Ripartizione_Geografica!$B$2:$B$21)</f>
        <v>Nord-est</v>
      </c>
    </row>
    <row r="3579" ht="14.25" customHeight="1">
      <c r="A3579" s="13" t="s">
        <v>3650</v>
      </c>
      <c r="B3579" s="13" t="s">
        <v>13</v>
      </c>
      <c r="C3579" s="13" t="str">
        <f t="array" ref="C3579">XLOOKUP(D3579,Province!$B$2:$B$108,Province!$A$2:$A$108)</f>
        <v>Rovigo</v>
      </c>
      <c r="D3579" s="13" t="s">
        <v>3636</v>
      </c>
      <c r="E3579" s="13">
        <v>3691.0</v>
      </c>
      <c r="F3579" s="13">
        <f>(Comuni!$E3579/$E$7910)*100</f>
        <v>0.006211404435</v>
      </c>
      <c r="G3579" s="13">
        <f t="array" ref="G3579">Comuni!$E3579/XLOOKUP(B3579,Ripartizione_Geografica!$C$2:$C$21,Ripartizione_Geografica!$D$2:$D$21)*100</f>
        <v>0.07601056364</v>
      </c>
      <c r="H3579" s="13" t="str">
        <f t="shared" si="1"/>
        <v/>
      </c>
      <c r="I3579" s="13" t="str">
        <f t="array" ref="I3579">XLOOKUP(B3579,Ripartizione_Geografica!$C$2:$C$21,Ripartizione_Geografica!$B$2:$B$21)</f>
        <v>Nord-est</v>
      </c>
    </row>
    <row r="3580" ht="14.25" customHeight="1">
      <c r="A3580" s="13" t="s">
        <v>3651</v>
      </c>
      <c r="B3580" s="13" t="s">
        <v>13</v>
      </c>
      <c r="C3580" s="13" t="str">
        <f t="array" ref="C3580">XLOOKUP(D3580,Province!$B$2:$B$108,Province!$A$2:$A$108)</f>
        <v>Rovigo</v>
      </c>
      <c r="D3580" s="13" t="s">
        <v>3636</v>
      </c>
      <c r="E3580" s="13">
        <v>2514.0</v>
      </c>
      <c r="F3580" s="13">
        <f>(Comuni!$E3580/$E$7910)*100</f>
        <v>0.004230688363</v>
      </c>
      <c r="G3580" s="13">
        <f t="array" ref="G3580">Comuni!$E3580/XLOOKUP(B3580,Ripartizione_Geografica!$C$2:$C$21,Ripartizione_Geografica!$D$2:$D$21)*100</f>
        <v>0.05177202844</v>
      </c>
      <c r="H3580" s="13" t="str">
        <f t="shared" si="1"/>
        <v/>
      </c>
      <c r="I3580" s="13" t="str">
        <f t="array" ref="I3580">XLOOKUP(B3580,Ripartizione_Geografica!$C$2:$C$21,Ripartizione_Geografica!$B$2:$B$21)</f>
        <v>Nord-est</v>
      </c>
    </row>
    <row r="3581" ht="14.25" customHeight="1">
      <c r="A3581" s="13" t="s">
        <v>3652</v>
      </c>
      <c r="B3581" s="13" t="s">
        <v>13</v>
      </c>
      <c r="C3581" s="13" t="str">
        <f t="array" ref="C3581">XLOOKUP(D3581,Province!$B$2:$B$108,Province!$A$2:$A$108)</f>
        <v>Rovigo</v>
      </c>
      <c r="D3581" s="13" t="s">
        <v>3636</v>
      </c>
      <c r="E3581" s="13">
        <v>2683.0</v>
      </c>
      <c r="F3581" s="13">
        <f>(Comuni!$E3581/$E$7910)*100</f>
        <v>0.004515090246</v>
      </c>
      <c r="G3581" s="13">
        <f t="array" ref="G3581">Comuni!$E3581/XLOOKUP(B3581,Ripartizione_Geografica!$C$2:$C$21,Ripartizione_Geografica!$D$2:$D$21)*100</f>
        <v>0.05525232789</v>
      </c>
      <c r="H3581" s="13" t="str">
        <f t="shared" si="1"/>
        <v/>
      </c>
      <c r="I3581" s="13" t="str">
        <f t="array" ref="I3581">XLOOKUP(B3581,Ripartizione_Geografica!$C$2:$C$21,Ripartizione_Geografica!$B$2:$B$21)</f>
        <v>Nord-est</v>
      </c>
    </row>
    <row r="3582" ht="14.25" customHeight="1">
      <c r="A3582" s="13" t="s">
        <v>3653</v>
      </c>
      <c r="B3582" s="13" t="s">
        <v>13</v>
      </c>
      <c r="C3582" s="13" t="str">
        <f t="array" ref="C3582">XLOOKUP(D3582,Province!$B$2:$B$108,Province!$A$2:$A$108)</f>
        <v>Rovigo</v>
      </c>
      <c r="D3582" s="13" t="s">
        <v>3636</v>
      </c>
      <c r="E3582" s="13">
        <v>1970.0</v>
      </c>
      <c r="F3582" s="13">
        <f>(Comuni!$E3582/$E$7910)*100</f>
        <v>0.003315217214</v>
      </c>
      <c r="G3582" s="13">
        <f t="array" ref="G3582">Comuni!$E3582/XLOOKUP(B3582,Ripartizione_Geografica!$C$2:$C$21,Ripartizione_Geografica!$D$2:$D$21)*100</f>
        <v>0.04056917105</v>
      </c>
      <c r="H3582" s="13" t="str">
        <f t="shared" si="1"/>
        <v/>
      </c>
      <c r="I3582" s="13" t="str">
        <f t="array" ref="I3582">XLOOKUP(B3582,Ripartizione_Geografica!$C$2:$C$21,Ripartizione_Geografica!$B$2:$B$21)</f>
        <v>Nord-est</v>
      </c>
    </row>
    <row r="3583" ht="14.25" customHeight="1">
      <c r="A3583" s="13" t="s">
        <v>3654</v>
      </c>
      <c r="B3583" s="13" t="s">
        <v>13</v>
      </c>
      <c r="C3583" s="13" t="str">
        <f t="array" ref="C3583">XLOOKUP(D3583,Province!$B$2:$B$108,Province!$A$2:$A$108)</f>
        <v>Rovigo</v>
      </c>
      <c r="D3583" s="13" t="s">
        <v>3636</v>
      </c>
      <c r="E3583" s="13">
        <v>2609.0</v>
      </c>
      <c r="F3583" s="13">
        <f>(Comuni!$E3583/$E$7910)*100</f>
        <v>0.004390559244</v>
      </c>
      <c r="G3583" s="13">
        <f t="array" ref="G3583">Comuni!$E3583/XLOOKUP(B3583,Ripartizione_Geografica!$C$2:$C$21,Ripartizione_Geografica!$D$2:$D$21)*100</f>
        <v>0.05372840979</v>
      </c>
      <c r="H3583" s="13" t="str">
        <f t="shared" si="1"/>
        <v/>
      </c>
      <c r="I3583" s="13" t="str">
        <f t="array" ref="I3583">XLOOKUP(B3583,Ripartizione_Geografica!$C$2:$C$21,Ripartizione_Geografica!$B$2:$B$21)</f>
        <v>Nord-est</v>
      </c>
    </row>
    <row r="3584" ht="14.25" customHeight="1">
      <c r="A3584" s="13" t="s">
        <v>3655</v>
      </c>
      <c r="B3584" s="13" t="s">
        <v>13</v>
      </c>
      <c r="C3584" s="13" t="str">
        <f t="array" ref="C3584">XLOOKUP(D3584,Province!$B$2:$B$108,Province!$A$2:$A$108)</f>
        <v>Rovigo</v>
      </c>
      <c r="D3584" s="13" t="s">
        <v>3636</v>
      </c>
      <c r="E3584" s="13">
        <v>4275.0</v>
      </c>
      <c r="F3584" s="13">
        <f>(Comuni!$E3584/$E$7910)*100</f>
        <v>0.007194189639</v>
      </c>
      <c r="G3584" s="13">
        <f t="array" ref="G3584">Comuni!$E3584/XLOOKUP(B3584,Ripartizione_Geografica!$C$2:$C$21,Ripartizione_Geografica!$D$2:$D$21)*100</f>
        <v>0.08803716054</v>
      </c>
      <c r="H3584" s="13" t="str">
        <f t="shared" si="1"/>
        <v/>
      </c>
      <c r="I3584" s="13" t="str">
        <f t="array" ref="I3584">XLOOKUP(B3584,Ripartizione_Geografica!$C$2:$C$21,Ripartizione_Geografica!$B$2:$B$21)</f>
        <v>Nord-est</v>
      </c>
    </row>
    <row r="3585" ht="14.25" customHeight="1">
      <c r="A3585" s="13" t="s">
        <v>3656</v>
      </c>
      <c r="B3585" s="13" t="s">
        <v>13</v>
      </c>
      <c r="C3585" s="13" t="str">
        <f t="array" ref="C3585">XLOOKUP(D3585,Province!$B$2:$B$108,Province!$A$2:$A$108)</f>
        <v>Rovigo</v>
      </c>
      <c r="D3585" s="13" t="s">
        <v>3636</v>
      </c>
      <c r="E3585" s="13">
        <v>1529.0</v>
      </c>
      <c r="F3585" s="13">
        <f>(Comuni!$E3585/$E$7910)*100</f>
        <v>0.002573079756</v>
      </c>
      <c r="G3585" s="13">
        <f t="array" ref="G3585">Comuni!$E3585/XLOOKUP(B3585,Ripartizione_Geografica!$C$2:$C$21,Ripartizione_Geografica!$D$2:$D$21)*100</f>
        <v>0.03148744291</v>
      </c>
      <c r="H3585" s="13" t="str">
        <f t="shared" si="1"/>
        <v/>
      </c>
      <c r="I3585" s="13" t="str">
        <f t="array" ref="I3585">XLOOKUP(B3585,Ripartizione_Geografica!$C$2:$C$21,Ripartizione_Geografica!$B$2:$B$21)</f>
        <v>Nord-est</v>
      </c>
    </row>
    <row r="3586" ht="14.25" customHeight="1">
      <c r="A3586" s="13" t="s">
        <v>3657</v>
      </c>
      <c r="B3586" s="13" t="s">
        <v>13</v>
      </c>
      <c r="C3586" s="13" t="str">
        <f t="array" ref="C3586">XLOOKUP(D3586,Province!$B$2:$B$108,Province!$A$2:$A$108)</f>
        <v>Rovigo</v>
      </c>
      <c r="D3586" s="13" t="s">
        <v>3636</v>
      </c>
      <c r="E3586" s="13">
        <v>2782.0</v>
      </c>
      <c r="F3586" s="13">
        <f>(Comuni!$E3586/$E$7910)*100</f>
        <v>0.004681692532</v>
      </c>
      <c r="G3586" s="13">
        <f t="array" ref="G3586">Comuni!$E3586/XLOOKUP(B3586,Ripartizione_Geografica!$C$2:$C$21,Ripartizione_Geografica!$D$2:$D$21)*100</f>
        <v>0.05729108318</v>
      </c>
      <c r="H3586" s="13" t="str">
        <f t="shared" si="1"/>
        <v/>
      </c>
      <c r="I3586" s="13" t="str">
        <f t="array" ref="I3586">XLOOKUP(B3586,Ripartizione_Geografica!$C$2:$C$21,Ripartizione_Geografica!$B$2:$B$21)</f>
        <v>Nord-est</v>
      </c>
    </row>
    <row r="3587" ht="14.25" customHeight="1">
      <c r="A3587" s="13" t="s">
        <v>3658</v>
      </c>
      <c r="B3587" s="13" t="s">
        <v>13</v>
      </c>
      <c r="C3587" s="13" t="str">
        <f t="array" ref="C3587">XLOOKUP(D3587,Province!$B$2:$B$108,Province!$A$2:$A$108)</f>
        <v>Rovigo</v>
      </c>
      <c r="D3587" s="13" t="s">
        <v>3636</v>
      </c>
      <c r="E3587" s="13">
        <v>1094.0</v>
      </c>
      <c r="F3587" s="13">
        <f>(Comuni!$E3587/$E$7910)*100</f>
        <v>0.001841039407</v>
      </c>
      <c r="G3587" s="13">
        <f t="array" ref="G3587">Comuni!$E3587/XLOOKUP(B3587,Ripartizione_Geografica!$C$2:$C$21,Ripartizione_Geografica!$D$2:$D$21)*100</f>
        <v>0.0225292757</v>
      </c>
      <c r="H3587" s="13" t="str">
        <f t="shared" si="1"/>
        <v/>
      </c>
      <c r="I3587" s="13" t="str">
        <f t="array" ref="I3587">XLOOKUP(B3587,Ripartizione_Geografica!$C$2:$C$21,Ripartizione_Geografica!$B$2:$B$21)</f>
        <v>Nord-est</v>
      </c>
    </row>
    <row r="3588" ht="14.25" customHeight="1">
      <c r="A3588" s="13" t="s">
        <v>3659</v>
      </c>
      <c r="B3588" s="13" t="s">
        <v>13</v>
      </c>
      <c r="C3588" s="13" t="str">
        <f t="array" ref="C3588">XLOOKUP(D3588,Province!$B$2:$B$108,Province!$A$2:$A$108)</f>
        <v>Rovigo</v>
      </c>
      <c r="D3588" s="13" t="s">
        <v>3636</v>
      </c>
      <c r="E3588" s="13">
        <v>1605.0</v>
      </c>
      <c r="F3588" s="13">
        <f>(Comuni!$E3588/$E$7910)*100</f>
        <v>0.002700976461</v>
      </c>
      <c r="G3588" s="13">
        <f t="array" ref="G3588">Comuni!$E3588/XLOOKUP(B3588,Ripartizione_Geografica!$C$2:$C$21,Ripartizione_Geografica!$D$2:$D$21)*100</f>
        <v>0.03305254799</v>
      </c>
      <c r="H3588" s="13" t="str">
        <f t="shared" si="1"/>
        <v/>
      </c>
      <c r="I3588" s="13" t="str">
        <f t="array" ref="I3588">XLOOKUP(B3588,Ripartizione_Geografica!$C$2:$C$21,Ripartizione_Geografica!$B$2:$B$21)</f>
        <v>Nord-est</v>
      </c>
    </row>
    <row r="3589" ht="14.25" customHeight="1">
      <c r="A3589" s="13" t="s">
        <v>3660</v>
      </c>
      <c r="B3589" s="13" t="s">
        <v>13</v>
      </c>
      <c r="C3589" s="13" t="str">
        <f t="array" ref="C3589">XLOOKUP(D3589,Province!$B$2:$B$108,Province!$A$2:$A$108)</f>
        <v>Rovigo</v>
      </c>
      <c r="D3589" s="13" t="s">
        <v>3636</v>
      </c>
      <c r="E3589" s="13">
        <v>2182.0</v>
      </c>
      <c r="F3589" s="13">
        <f>(Comuni!$E3589/$E$7910)*100</f>
        <v>0.003671981706</v>
      </c>
      <c r="G3589" s="13">
        <f t="array" ref="G3589">Comuni!$E3589/XLOOKUP(B3589,Ripartizione_Geografica!$C$2:$C$21,Ripartizione_Geografica!$D$2:$D$21)*100</f>
        <v>0.04493499048</v>
      </c>
      <c r="H3589" s="13" t="str">
        <f t="shared" si="1"/>
        <v/>
      </c>
      <c r="I3589" s="13" t="str">
        <f t="array" ref="I3589">XLOOKUP(B3589,Ripartizione_Geografica!$C$2:$C$21,Ripartizione_Geografica!$B$2:$B$21)</f>
        <v>Nord-est</v>
      </c>
    </row>
    <row r="3590" ht="14.25" customHeight="1">
      <c r="A3590" s="13" t="s">
        <v>3661</v>
      </c>
      <c r="B3590" s="13" t="s">
        <v>13</v>
      </c>
      <c r="C3590" s="13" t="str">
        <f t="array" ref="C3590">XLOOKUP(D3590,Province!$B$2:$B$108,Province!$A$2:$A$108)</f>
        <v>Rovigo</v>
      </c>
      <c r="D3590" s="13" t="s">
        <v>3636</v>
      </c>
      <c r="E3590" s="13">
        <v>1185.0</v>
      </c>
      <c r="F3590" s="13">
        <f>(Comuni!$E3590/$E$7910)*100</f>
        <v>0.001994178882</v>
      </c>
      <c r="G3590" s="13">
        <f t="array" ref="G3590">Comuni!$E3590/XLOOKUP(B3590,Ripartizione_Geografica!$C$2:$C$21,Ripartizione_Geografica!$D$2:$D$21)*100</f>
        <v>0.0244032831</v>
      </c>
      <c r="H3590" s="13" t="str">
        <f t="shared" si="1"/>
        <v/>
      </c>
      <c r="I3590" s="13" t="str">
        <f t="array" ref="I3590">XLOOKUP(B3590,Ripartizione_Geografica!$C$2:$C$21,Ripartizione_Geografica!$B$2:$B$21)</f>
        <v>Nord-est</v>
      </c>
    </row>
    <row r="3591" ht="14.25" customHeight="1">
      <c r="A3591" s="13" t="s">
        <v>3662</v>
      </c>
      <c r="B3591" s="13" t="s">
        <v>13</v>
      </c>
      <c r="C3591" s="13" t="str">
        <f t="array" ref="C3591">XLOOKUP(D3591,Province!$B$2:$B$108,Province!$A$2:$A$108)</f>
        <v>Rovigo</v>
      </c>
      <c r="D3591" s="13" t="s">
        <v>3636</v>
      </c>
      <c r="E3591" s="13">
        <v>12024.0</v>
      </c>
      <c r="F3591" s="13">
        <f>(Comuni!$E3591/$E$7910)*100</f>
        <v>0.02023460496</v>
      </c>
      <c r="G3591" s="13">
        <f t="array" ref="G3591">Comuni!$E3591/XLOOKUP(B3591,Ripartizione_Geografica!$C$2:$C$21,Ripartizione_Geografica!$D$2:$D$21)*100</f>
        <v>0.2476160978</v>
      </c>
      <c r="H3591" s="13" t="str">
        <f t="shared" si="1"/>
        <v/>
      </c>
      <c r="I3591" s="13" t="str">
        <f t="array" ref="I3591">XLOOKUP(B3591,Ripartizione_Geografica!$C$2:$C$21,Ripartizione_Geografica!$B$2:$B$21)</f>
        <v>Nord-est</v>
      </c>
    </row>
    <row r="3592" ht="14.25" customHeight="1">
      <c r="A3592" s="13" t="s">
        <v>3663</v>
      </c>
      <c r="B3592" s="13" t="s">
        <v>13</v>
      </c>
      <c r="C3592" s="13" t="str">
        <f t="array" ref="C3592">XLOOKUP(D3592,Province!$B$2:$B$108,Province!$A$2:$A$108)</f>
        <v>Rovigo</v>
      </c>
      <c r="D3592" s="13" t="s">
        <v>3636</v>
      </c>
      <c r="E3592" s="13">
        <v>3568.0</v>
      </c>
      <c r="F3592" s="13">
        <f>(Comuni!$E3592/$E$7910)*100</f>
        <v>0.006004413715</v>
      </c>
      <c r="G3592" s="13">
        <f t="array" ref="G3592">Comuni!$E3592/XLOOKUP(B3592,Ripartizione_Geografica!$C$2:$C$21,Ripartizione_Geografica!$D$2:$D$21)*100</f>
        <v>0.07347756463</v>
      </c>
      <c r="H3592" s="13" t="str">
        <f t="shared" si="1"/>
        <v/>
      </c>
      <c r="I3592" s="13" t="str">
        <f t="array" ref="I3592">XLOOKUP(B3592,Ripartizione_Geografica!$C$2:$C$21,Ripartizione_Geografica!$B$2:$B$21)</f>
        <v>Nord-est</v>
      </c>
    </row>
    <row r="3593" ht="14.25" customHeight="1">
      <c r="A3593" s="13" t="s">
        <v>3664</v>
      </c>
      <c r="B3593" s="13" t="s">
        <v>13</v>
      </c>
      <c r="C3593" s="13" t="str">
        <f t="array" ref="C3593">XLOOKUP(D3593,Province!$B$2:$B$108,Province!$A$2:$A$108)</f>
        <v>Rovigo</v>
      </c>
      <c r="D3593" s="13" t="s">
        <v>3636</v>
      </c>
      <c r="E3593" s="13">
        <v>3595.0</v>
      </c>
      <c r="F3593" s="13">
        <f>(Comuni!$E3593/$E$7910)*100</f>
        <v>0.006049850702</v>
      </c>
      <c r="G3593" s="13">
        <f t="array" ref="G3593">Comuni!$E3593/XLOOKUP(B3593,Ripartizione_Geografica!$C$2:$C$21,Ripartizione_Geografica!$D$2:$D$21)*100</f>
        <v>0.0740335888</v>
      </c>
      <c r="H3593" s="13" t="str">
        <f t="shared" si="1"/>
        <v/>
      </c>
      <c r="I3593" s="13" t="str">
        <f t="array" ref="I3593">XLOOKUP(B3593,Ripartizione_Geografica!$C$2:$C$21,Ripartizione_Geografica!$B$2:$B$21)</f>
        <v>Nord-est</v>
      </c>
    </row>
    <row r="3594" ht="14.25" customHeight="1">
      <c r="A3594" s="13" t="s">
        <v>3665</v>
      </c>
      <c r="B3594" s="13" t="s">
        <v>13</v>
      </c>
      <c r="C3594" s="13" t="str">
        <f t="array" ref="C3594">XLOOKUP(D3594,Province!$B$2:$B$108,Province!$A$2:$A$108)</f>
        <v>Rovigo</v>
      </c>
      <c r="D3594" s="13" t="s">
        <v>3636</v>
      </c>
      <c r="E3594" s="13">
        <v>1870.0</v>
      </c>
      <c r="F3594" s="13">
        <f>(Comuni!$E3594/$E$7910)*100</f>
        <v>0.003146932076</v>
      </c>
      <c r="G3594" s="13">
        <f t="array" ref="G3594">Comuni!$E3594/XLOOKUP(B3594,Ripartizione_Geografica!$C$2:$C$21,Ripartizione_Geografica!$D$2:$D$21)*100</f>
        <v>0.03850982227</v>
      </c>
      <c r="H3594" s="13" t="str">
        <f t="shared" si="1"/>
        <v/>
      </c>
      <c r="I3594" s="13" t="str">
        <f t="array" ref="I3594">XLOOKUP(B3594,Ripartizione_Geografica!$C$2:$C$21,Ripartizione_Geografica!$B$2:$B$21)</f>
        <v>Nord-est</v>
      </c>
    </row>
    <row r="3595" ht="14.25" customHeight="1">
      <c r="A3595" s="13" t="s">
        <v>3666</v>
      </c>
      <c r="B3595" s="13" t="s">
        <v>13</v>
      </c>
      <c r="C3595" s="13" t="str">
        <f t="array" ref="C3595">XLOOKUP(D3595,Province!$B$2:$B$108,Province!$A$2:$A$108)</f>
        <v>Rovigo</v>
      </c>
      <c r="D3595" s="13" t="s">
        <v>3636</v>
      </c>
      <c r="E3595" s="13">
        <v>11351.0</v>
      </c>
      <c r="F3595" s="13">
        <f>(Comuni!$E3595/$E$7910)*100</f>
        <v>0.01910204599</v>
      </c>
      <c r="G3595" s="13">
        <f t="array" ref="G3595">Comuni!$E3595/XLOOKUP(B3595,Ripartizione_Geografica!$C$2:$C$21,Ripartizione_Geografica!$D$2:$D$21)*100</f>
        <v>0.2337566805</v>
      </c>
      <c r="H3595" s="13" t="str">
        <f t="shared" si="1"/>
        <v/>
      </c>
      <c r="I3595" s="13" t="str">
        <f t="array" ref="I3595">XLOOKUP(B3595,Ripartizione_Geografica!$C$2:$C$21,Ripartizione_Geografica!$B$2:$B$21)</f>
        <v>Nord-est</v>
      </c>
    </row>
    <row r="3596" ht="14.25" customHeight="1">
      <c r="A3596" s="13" t="s">
        <v>3667</v>
      </c>
      <c r="B3596" s="13" t="s">
        <v>13</v>
      </c>
      <c r="C3596" s="13" t="str">
        <f t="array" ref="C3596">XLOOKUP(D3596,Province!$B$2:$B$108,Province!$A$2:$A$108)</f>
        <v>Rovigo</v>
      </c>
      <c r="D3596" s="13" t="s">
        <v>3636</v>
      </c>
      <c r="E3596" s="13">
        <v>1645.0</v>
      </c>
      <c r="F3596" s="13">
        <f>(Comuni!$E3596/$E$7910)*100</f>
        <v>0.002768290516</v>
      </c>
      <c r="G3596" s="13">
        <f t="array" ref="G3596">Comuni!$E3596/XLOOKUP(B3596,Ripartizione_Geografica!$C$2:$C$21,Ripartizione_Geografica!$D$2:$D$21)*100</f>
        <v>0.0338762875</v>
      </c>
      <c r="H3596" s="13" t="str">
        <f t="shared" si="1"/>
        <v/>
      </c>
      <c r="I3596" s="13" t="str">
        <f t="array" ref="I3596">XLOOKUP(B3596,Ripartizione_Geografica!$C$2:$C$21,Ripartizione_Geografica!$B$2:$B$21)</f>
        <v>Nord-est</v>
      </c>
    </row>
    <row r="3597" ht="14.25" customHeight="1">
      <c r="A3597" s="13" t="s">
        <v>3668</v>
      </c>
      <c r="B3597" s="13" t="s">
        <v>13</v>
      </c>
      <c r="C3597" s="13" t="str">
        <f t="array" ref="C3597">XLOOKUP(D3597,Province!$B$2:$B$108,Province!$A$2:$A$108)</f>
        <v>Rovigo</v>
      </c>
      <c r="D3597" s="13" t="s">
        <v>3636</v>
      </c>
      <c r="E3597" s="13">
        <v>1669.0</v>
      </c>
      <c r="F3597" s="13">
        <f>(Comuni!$E3597/$E$7910)*100</f>
        <v>0.002808678949</v>
      </c>
      <c r="G3597" s="13">
        <f t="array" ref="G3597">Comuni!$E3597/XLOOKUP(B3597,Ripartizione_Geografica!$C$2:$C$21,Ripartizione_Geografica!$D$2:$D$21)*100</f>
        <v>0.03437053121</v>
      </c>
      <c r="H3597" s="13" t="str">
        <f t="shared" si="1"/>
        <v/>
      </c>
      <c r="I3597" s="13" t="str">
        <f t="array" ref="I3597">XLOOKUP(B3597,Ripartizione_Geografica!$C$2:$C$21,Ripartizione_Geografica!$B$2:$B$21)</f>
        <v>Nord-est</v>
      </c>
    </row>
    <row r="3598" ht="14.25" customHeight="1">
      <c r="A3598" s="13" t="s">
        <v>3669</v>
      </c>
      <c r="B3598" s="13" t="s">
        <v>13</v>
      </c>
      <c r="C3598" s="13" t="str">
        <f t="array" ref="C3598">XLOOKUP(D3598,Province!$B$2:$B$108,Province!$A$2:$A$108)</f>
        <v>Rovigo</v>
      </c>
      <c r="D3598" s="13" t="s">
        <v>3636</v>
      </c>
      <c r="E3598" s="13">
        <v>1262.0</v>
      </c>
      <c r="F3598" s="13">
        <f>(Comuni!$E3598/$E$7910)*100</f>
        <v>0.002123758439</v>
      </c>
      <c r="G3598" s="13">
        <f t="array" ref="G3598">Comuni!$E3598/XLOOKUP(B3598,Ripartizione_Geografica!$C$2:$C$21,Ripartizione_Geografica!$D$2:$D$21)*100</f>
        <v>0.02598898166</v>
      </c>
      <c r="H3598" s="13" t="str">
        <f t="shared" si="1"/>
        <v/>
      </c>
      <c r="I3598" s="13" t="str">
        <f t="array" ref="I3598">XLOOKUP(B3598,Ripartizione_Geografica!$C$2:$C$21,Ripartizione_Geografica!$B$2:$B$21)</f>
        <v>Nord-est</v>
      </c>
    </row>
    <row r="3599" ht="14.25" customHeight="1">
      <c r="A3599" s="13" t="s">
        <v>3670</v>
      </c>
      <c r="B3599" s="13" t="s">
        <v>13</v>
      </c>
      <c r="C3599" s="13" t="str">
        <f t="array" ref="C3599">XLOOKUP(D3599,Province!$B$2:$B$108,Province!$A$2:$A$108)</f>
        <v>Rovigo</v>
      </c>
      <c r="D3599" s="13" t="s">
        <v>3636</v>
      </c>
      <c r="E3599" s="13">
        <v>4079.0</v>
      </c>
      <c r="F3599" s="13">
        <f>(Comuni!$E3599/$E$7910)*100</f>
        <v>0.006864350769</v>
      </c>
      <c r="G3599" s="13">
        <f t="array" ref="G3599">Comuni!$E3599/XLOOKUP(B3599,Ripartizione_Geografica!$C$2:$C$21,Ripartizione_Geografica!$D$2:$D$21)*100</f>
        <v>0.08400083692</v>
      </c>
      <c r="H3599" s="13" t="str">
        <f t="shared" si="1"/>
        <v/>
      </c>
      <c r="I3599" s="13" t="str">
        <f t="array" ref="I3599">XLOOKUP(B3599,Ripartizione_Geografica!$C$2:$C$21,Ripartizione_Geografica!$B$2:$B$21)</f>
        <v>Nord-est</v>
      </c>
    </row>
    <row r="3600" ht="14.25" customHeight="1">
      <c r="A3600" s="13" t="s">
        <v>3671</v>
      </c>
      <c r="B3600" s="13" t="s">
        <v>13</v>
      </c>
      <c r="C3600" s="13" t="str">
        <f t="array" ref="C3600">XLOOKUP(D3600,Province!$B$2:$B$108,Province!$A$2:$A$108)</f>
        <v>Rovigo</v>
      </c>
      <c r="D3600" s="13" t="s">
        <v>3636</v>
      </c>
      <c r="E3600" s="13">
        <v>2078.0</v>
      </c>
      <c r="F3600" s="13">
        <f>(Comuni!$E3600/$E$7910)*100</f>
        <v>0.003496965163</v>
      </c>
      <c r="G3600" s="13">
        <f t="array" ref="G3600">Comuni!$E3600/XLOOKUP(B3600,Ripartizione_Geografica!$C$2:$C$21,Ripartizione_Geografica!$D$2:$D$21)*100</f>
        <v>0.04279326774</v>
      </c>
      <c r="H3600" s="13" t="str">
        <f t="shared" si="1"/>
        <v/>
      </c>
      <c r="I3600" s="13" t="str">
        <f t="array" ref="I3600">XLOOKUP(B3600,Ripartizione_Geografica!$C$2:$C$21,Ripartizione_Geografica!$B$2:$B$21)</f>
        <v>Nord-est</v>
      </c>
    </row>
    <row r="3601" ht="14.25" customHeight="1">
      <c r="A3601" s="13" t="s">
        <v>3672</v>
      </c>
      <c r="B3601" s="13" t="s">
        <v>13</v>
      </c>
      <c r="C3601" s="13" t="str">
        <f t="array" ref="C3601">XLOOKUP(D3601,Province!$B$2:$B$108,Province!$A$2:$A$108)</f>
        <v>Rovigo</v>
      </c>
      <c r="D3601" s="13" t="s">
        <v>3636</v>
      </c>
      <c r="E3601" s="13">
        <v>10058.0</v>
      </c>
      <c r="F3601" s="13">
        <f>(Comuni!$E3601/$E$7910)*100</f>
        <v>0.01692611916</v>
      </c>
      <c r="G3601" s="13">
        <f t="array" ref="G3601">Comuni!$E3601/XLOOKUP(B3601,Ripartizione_Geografica!$C$2:$C$21,Ripartizione_Geografica!$D$2:$D$21)*100</f>
        <v>0.2071293007</v>
      </c>
      <c r="H3601" s="13" t="str">
        <f t="shared" si="1"/>
        <v/>
      </c>
      <c r="I3601" s="13" t="str">
        <f t="array" ref="I3601">XLOOKUP(B3601,Ripartizione_Geografica!$C$2:$C$21,Ripartizione_Geografica!$B$2:$B$21)</f>
        <v>Nord-est</v>
      </c>
    </row>
    <row r="3602" ht="14.25" customHeight="1">
      <c r="A3602" s="13" t="s">
        <v>3673</v>
      </c>
      <c r="B3602" s="13" t="s">
        <v>13</v>
      </c>
      <c r="C3602" s="13" t="str">
        <f t="array" ref="C3602">XLOOKUP(D3602,Province!$B$2:$B$108,Province!$A$2:$A$108)</f>
        <v>Rovigo</v>
      </c>
      <c r="D3602" s="13" t="s">
        <v>3636</v>
      </c>
      <c r="E3602" s="13">
        <v>6481.0</v>
      </c>
      <c r="F3602" s="13">
        <f>(Comuni!$E3602/$E$7910)*100</f>
        <v>0.01090655978</v>
      </c>
      <c r="G3602" s="13">
        <f t="array" ref="G3602">Comuni!$E3602/XLOOKUP(B3602,Ripartizione_Geografica!$C$2:$C$21,Ripartizione_Geografica!$D$2:$D$21)*100</f>
        <v>0.1334663947</v>
      </c>
      <c r="H3602" s="13" t="str">
        <f t="shared" si="1"/>
        <v/>
      </c>
      <c r="I3602" s="13" t="str">
        <f t="array" ref="I3602">XLOOKUP(B3602,Ripartizione_Geografica!$C$2:$C$21,Ripartizione_Geografica!$B$2:$B$21)</f>
        <v>Nord-est</v>
      </c>
    </row>
    <row r="3603" ht="14.25" customHeight="1">
      <c r="A3603" s="13" t="s">
        <v>3674</v>
      </c>
      <c r="B3603" s="13" t="s">
        <v>13</v>
      </c>
      <c r="C3603" s="13" t="str">
        <f t="array" ref="C3603">XLOOKUP(D3603,Province!$B$2:$B$108,Province!$A$2:$A$108)</f>
        <v>Rovigo</v>
      </c>
      <c r="D3603" s="13" t="s">
        <v>3636</v>
      </c>
      <c r="E3603" s="13">
        <v>50164.0</v>
      </c>
      <c r="F3603" s="13">
        <f>(Comuni!$E3603/$E$7910)*100</f>
        <v>0.08441855651</v>
      </c>
      <c r="G3603" s="13">
        <f t="array" ref="G3603">Comuni!$E3603/XLOOKUP(B3603,Ripartizione_Geografica!$C$2:$C$21,Ripartizione_Geografica!$D$2:$D$21)*100</f>
        <v>1.033051724</v>
      </c>
      <c r="H3603" s="13" t="str">
        <f t="shared" si="1"/>
        <v/>
      </c>
      <c r="I3603" s="13" t="str">
        <f t="array" ref="I3603">XLOOKUP(B3603,Ripartizione_Geografica!$C$2:$C$21,Ripartizione_Geografica!$B$2:$B$21)</f>
        <v>Nord-est</v>
      </c>
    </row>
    <row r="3604" ht="14.25" customHeight="1">
      <c r="A3604" s="13" t="s">
        <v>3675</v>
      </c>
      <c r="B3604" s="13" t="s">
        <v>13</v>
      </c>
      <c r="C3604" s="13" t="str">
        <f t="array" ref="C3604">XLOOKUP(D3604,Province!$B$2:$B$108,Province!$A$2:$A$108)</f>
        <v>Rovigo</v>
      </c>
      <c r="D3604" s="13" t="s">
        <v>3636</v>
      </c>
      <c r="E3604" s="13">
        <v>1214.0</v>
      </c>
      <c r="F3604" s="13">
        <f>(Comuni!$E3604/$E$7910)*100</f>
        <v>0.002042981572</v>
      </c>
      <c r="G3604" s="13">
        <f t="array" ref="G3604">Comuni!$E3604/XLOOKUP(B3604,Ripartizione_Geografica!$C$2:$C$21,Ripartizione_Geografica!$D$2:$D$21)*100</f>
        <v>0.02500049424</v>
      </c>
      <c r="H3604" s="13" t="str">
        <f t="shared" si="1"/>
        <v/>
      </c>
      <c r="I3604" s="13" t="str">
        <f t="array" ref="I3604">XLOOKUP(B3604,Ripartizione_Geografica!$C$2:$C$21,Ripartizione_Geografica!$B$2:$B$21)</f>
        <v>Nord-est</v>
      </c>
    </row>
    <row r="3605" ht="14.25" customHeight="1">
      <c r="A3605" s="13" t="s">
        <v>3676</v>
      </c>
      <c r="B3605" s="13" t="s">
        <v>13</v>
      </c>
      <c r="C3605" s="13" t="str">
        <f t="array" ref="C3605">XLOOKUP(D3605,Province!$B$2:$B$108,Province!$A$2:$A$108)</f>
        <v>Rovigo</v>
      </c>
      <c r="D3605" s="13" t="s">
        <v>3636</v>
      </c>
      <c r="E3605" s="13">
        <v>1156.0</v>
      </c>
      <c r="F3605" s="13">
        <f>(Comuni!$E3605/$E$7910)*100</f>
        <v>0.001945376193</v>
      </c>
      <c r="G3605" s="13">
        <f t="array" ref="G3605">Comuni!$E3605/XLOOKUP(B3605,Ripartizione_Geografica!$C$2:$C$21,Ripartizione_Geografica!$D$2:$D$21)*100</f>
        <v>0.02380607195</v>
      </c>
      <c r="H3605" s="13" t="str">
        <f t="shared" si="1"/>
        <v/>
      </c>
      <c r="I3605" s="13" t="str">
        <f t="array" ref="I3605">XLOOKUP(B3605,Ripartizione_Geografica!$C$2:$C$21,Ripartizione_Geografica!$B$2:$B$21)</f>
        <v>Nord-est</v>
      </c>
    </row>
    <row r="3606" ht="14.25" customHeight="1">
      <c r="A3606" s="13" t="s">
        <v>3677</v>
      </c>
      <c r="B3606" s="13" t="s">
        <v>13</v>
      </c>
      <c r="C3606" s="13" t="str">
        <f t="array" ref="C3606">XLOOKUP(D3606,Province!$B$2:$B$108,Province!$A$2:$A$108)</f>
        <v>Rovigo</v>
      </c>
      <c r="D3606" s="13" t="s">
        <v>3636</v>
      </c>
      <c r="E3606" s="13">
        <v>4035.0</v>
      </c>
      <c r="F3606" s="13">
        <f>(Comuni!$E3606/$E$7910)*100</f>
        <v>0.006790305309</v>
      </c>
      <c r="G3606" s="13">
        <f t="array" ref="G3606">Comuni!$E3606/XLOOKUP(B3606,Ripartizione_Geografica!$C$2:$C$21,Ripartizione_Geografica!$D$2:$D$21)*100</f>
        <v>0.08309472345</v>
      </c>
      <c r="H3606" s="13" t="str">
        <f t="shared" si="1"/>
        <v/>
      </c>
      <c r="I3606" s="13" t="str">
        <f t="array" ref="I3606">XLOOKUP(B3606,Ripartizione_Geografica!$C$2:$C$21,Ripartizione_Geografica!$B$2:$B$21)</f>
        <v>Nord-est</v>
      </c>
    </row>
    <row r="3607" ht="14.25" customHeight="1">
      <c r="A3607" s="13" t="s">
        <v>3678</v>
      </c>
      <c r="B3607" s="13" t="s">
        <v>13</v>
      </c>
      <c r="C3607" s="13" t="str">
        <f t="array" ref="C3607">XLOOKUP(D3607,Province!$B$2:$B$108,Province!$A$2:$A$108)</f>
        <v>Rovigo</v>
      </c>
      <c r="D3607" s="13" t="s">
        <v>3636</v>
      </c>
      <c r="E3607" s="13">
        <v>3329.0</v>
      </c>
      <c r="F3607" s="13">
        <f>(Comuni!$E3607/$E$7910)*100</f>
        <v>0.005602212236</v>
      </c>
      <c r="G3607" s="13">
        <f t="array" ref="G3607">Comuni!$E3607/XLOOKUP(B3607,Ripartizione_Geografica!$C$2:$C$21,Ripartizione_Geografica!$D$2:$D$21)*100</f>
        <v>0.06855572104</v>
      </c>
      <c r="H3607" s="13" t="str">
        <f t="shared" si="1"/>
        <v/>
      </c>
      <c r="I3607" s="13" t="str">
        <f t="array" ref="I3607">XLOOKUP(B3607,Ripartizione_Geografica!$C$2:$C$21,Ripartizione_Geografica!$B$2:$B$21)</f>
        <v>Nord-est</v>
      </c>
    </row>
    <row r="3608" ht="14.25" customHeight="1">
      <c r="A3608" s="13" t="s">
        <v>3679</v>
      </c>
      <c r="B3608" s="13" t="s">
        <v>13</v>
      </c>
      <c r="C3608" s="13" t="str">
        <f t="array" ref="C3608">XLOOKUP(D3608,Province!$B$2:$B$108,Province!$A$2:$A$108)</f>
        <v>Rovigo</v>
      </c>
      <c r="D3608" s="13" t="s">
        <v>3636</v>
      </c>
      <c r="E3608" s="13">
        <v>8495.0</v>
      </c>
      <c r="F3608" s="13">
        <f>(Comuni!$E3608/$E$7910)*100</f>
        <v>0.01429582245</v>
      </c>
      <c r="G3608" s="13">
        <f t="array" ref="G3608">Comuni!$E3608/XLOOKUP(B3608,Ripartizione_Geografica!$C$2:$C$21,Ripartizione_Geografica!$D$2:$D$21)*100</f>
        <v>0.1749416792</v>
      </c>
      <c r="H3608" s="13" t="str">
        <f t="shared" si="1"/>
        <v/>
      </c>
      <c r="I3608" s="13" t="str">
        <f t="array" ref="I3608">XLOOKUP(B3608,Ripartizione_Geografica!$C$2:$C$21,Ripartizione_Geografica!$B$2:$B$21)</f>
        <v>Nord-est</v>
      </c>
    </row>
    <row r="3609" ht="14.25" customHeight="1">
      <c r="A3609" s="13" t="s">
        <v>3680</v>
      </c>
      <c r="B3609" s="13" t="s">
        <v>13</v>
      </c>
      <c r="C3609" s="13" t="str">
        <f t="array" ref="C3609">XLOOKUP(D3609,Province!$B$2:$B$108,Province!$A$2:$A$108)</f>
        <v>Rovigo</v>
      </c>
      <c r="D3609" s="13" t="s">
        <v>3636</v>
      </c>
      <c r="E3609" s="13">
        <v>2956.0</v>
      </c>
      <c r="F3609" s="13">
        <f>(Comuni!$E3609/$E$7910)*100</f>
        <v>0.004974508672</v>
      </c>
      <c r="G3609" s="13">
        <f t="array" ref="G3609">Comuni!$E3609/XLOOKUP(B3609,Ripartizione_Geografica!$C$2:$C$21,Ripartizione_Geografica!$D$2:$D$21)*100</f>
        <v>0.06087435007</v>
      </c>
      <c r="H3609" s="13" t="str">
        <f t="shared" si="1"/>
        <v/>
      </c>
      <c r="I3609" s="13" t="str">
        <f t="array" ref="I3609">XLOOKUP(B3609,Ripartizione_Geografica!$C$2:$C$21,Ripartizione_Geografica!$B$2:$B$21)</f>
        <v>Nord-est</v>
      </c>
    </row>
    <row r="3610" ht="14.25" customHeight="1">
      <c r="A3610" s="13" t="s">
        <v>3681</v>
      </c>
      <c r="B3610" s="13" t="s">
        <v>13</v>
      </c>
      <c r="C3610" s="13" t="str">
        <f t="array" ref="C3610">XLOOKUP(D3610,Province!$B$2:$B$108,Province!$A$2:$A$108)</f>
        <v>Rovigo</v>
      </c>
      <c r="D3610" s="13" t="s">
        <v>3636</v>
      </c>
      <c r="E3610" s="13">
        <v>5188.0</v>
      </c>
      <c r="F3610" s="13">
        <f>(Comuni!$E3610/$E$7910)*100</f>
        <v>0.008730632947</v>
      </c>
      <c r="G3610" s="13">
        <f t="array" ref="G3610">Comuni!$E3610/XLOOKUP(B3610,Ripartizione_Geografica!$C$2:$C$21,Ripartizione_Geografica!$D$2:$D$21)*100</f>
        <v>0.1068390149</v>
      </c>
      <c r="H3610" s="13" t="str">
        <f t="shared" si="1"/>
        <v/>
      </c>
      <c r="I3610" s="13" t="str">
        <f t="array" ref="I3610">XLOOKUP(B3610,Ripartizione_Geografica!$C$2:$C$21,Ripartizione_Geografica!$B$2:$B$21)</f>
        <v>Nord-est</v>
      </c>
    </row>
    <row r="3611" ht="14.25" customHeight="1">
      <c r="A3611" s="13" t="s">
        <v>3682</v>
      </c>
      <c r="B3611" s="13" t="s">
        <v>13</v>
      </c>
      <c r="C3611" s="13" t="str">
        <f t="array" ref="C3611">XLOOKUP(D3611,Province!$B$2:$B$108,Province!$A$2:$A$108)</f>
        <v>Rovigo</v>
      </c>
      <c r="D3611" s="13" t="s">
        <v>3636</v>
      </c>
      <c r="E3611" s="13">
        <v>1202.0</v>
      </c>
      <c r="F3611" s="13">
        <f>(Comuni!$E3611/$E$7910)*100</f>
        <v>0.002022787356</v>
      </c>
      <c r="G3611" s="13">
        <f t="array" ref="G3611">Comuni!$E3611/XLOOKUP(B3611,Ripartizione_Geografica!$C$2:$C$21,Ripartizione_Geografica!$D$2:$D$21)*100</f>
        <v>0.02475337239</v>
      </c>
      <c r="H3611" s="13" t="str">
        <f t="shared" si="1"/>
        <v/>
      </c>
      <c r="I3611" s="13" t="str">
        <f t="array" ref="I3611">XLOOKUP(B3611,Ripartizione_Geografica!$C$2:$C$21,Ripartizione_Geografica!$B$2:$B$21)</f>
        <v>Nord-est</v>
      </c>
    </row>
    <row r="3612" ht="14.25" customHeight="1">
      <c r="A3612" s="13" t="s">
        <v>3683</v>
      </c>
      <c r="B3612" s="13" t="s">
        <v>13</v>
      </c>
      <c r="C3612" s="13" t="str">
        <f t="array" ref="C3612">XLOOKUP(D3612,Province!$B$2:$B$108,Province!$A$2:$A$108)</f>
        <v>Rovigo</v>
      </c>
      <c r="D3612" s="13" t="s">
        <v>3636</v>
      </c>
      <c r="E3612" s="13">
        <v>2164.0</v>
      </c>
      <c r="F3612" s="13">
        <f>(Comuni!$E3612/$E$7910)*100</f>
        <v>0.003641690381</v>
      </c>
      <c r="G3612" s="13">
        <f t="array" ref="G3612">Comuni!$E3612/XLOOKUP(B3612,Ripartizione_Geografica!$C$2:$C$21,Ripartizione_Geografica!$D$2:$D$21)*100</f>
        <v>0.0445643077</v>
      </c>
      <c r="H3612" s="13" t="str">
        <f t="shared" si="1"/>
        <v/>
      </c>
      <c r="I3612" s="13" t="str">
        <f t="array" ref="I3612">XLOOKUP(B3612,Ripartizione_Geografica!$C$2:$C$21,Ripartizione_Geografica!$B$2:$B$21)</f>
        <v>Nord-est</v>
      </c>
    </row>
    <row r="3613" ht="14.25" customHeight="1">
      <c r="A3613" s="13" t="s">
        <v>3684</v>
      </c>
      <c r="B3613" s="13" t="s">
        <v>13</v>
      </c>
      <c r="C3613" s="13" t="str">
        <f t="array" ref="C3613">XLOOKUP(D3613,Province!$B$2:$B$108,Province!$A$2:$A$108)</f>
        <v>Rovigo</v>
      </c>
      <c r="D3613" s="13" t="s">
        <v>3636</v>
      </c>
      <c r="E3613" s="13">
        <v>1000.0</v>
      </c>
      <c r="F3613" s="13">
        <f>(Comuni!$E3613/$E$7910)*100</f>
        <v>0.001682851378</v>
      </c>
      <c r="G3613" s="13">
        <f t="array" ref="G3613">Comuni!$E3613/XLOOKUP(B3613,Ripartizione_Geografica!$C$2:$C$21,Ripartizione_Geografica!$D$2:$D$21)*100</f>
        <v>0.02059348784</v>
      </c>
      <c r="H3613" s="13" t="str">
        <f t="shared" si="1"/>
        <v/>
      </c>
      <c r="I3613" s="13" t="str">
        <f t="array" ref="I3613">XLOOKUP(B3613,Ripartizione_Geografica!$C$2:$C$21,Ripartizione_Geografica!$B$2:$B$21)</f>
        <v>Nord-est</v>
      </c>
    </row>
    <row r="3614" ht="14.25" customHeight="1">
      <c r="A3614" s="13" t="s">
        <v>3685</v>
      </c>
      <c r="B3614" s="13" t="s">
        <v>13</v>
      </c>
      <c r="C3614" s="13" t="str">
        <f t="array" ref="C3614">XLOOKUP(D3614,Province!$B$2:$B$108,Province!$A$2:$A$108)</f>
        <v>Rovigo</v>
      </c>
      <c r="D3614" s="13" t="s">
        <v>3636</v>
      </c>
      <c r="E3614" s="13">
        <v>14645.0</v>
      </c>
      <c r="F3614" s="13">
        <f>(Comuni!$E3614/$E$7910)*100</f>
        <v>0.02464535842</v>
      </c>
      <c r="G3614" s="13">
        <f t="array" ref="G3614">Comuni!$E3614/XLOOKUP(B3614,Ripartizione_Geografica!$C$2:$C$21,Ripartizione_Geografica!$D$2:$D$21)*100</f>
        <v>0.3015916295</v>
      </c>
      <c r="H3614" s="13" t="str">
        <f t="shared" si="1"/>
        <v/>
      </c>
      <c r="I3614" s="13" t="str">
        <f t="array" ref="I3614">XLOOKUP(B3614,Ripartizione_Geografica!$C$2:$C$21,Ripartizione_Geografica!$B$2:$B$21)</f>
        <v>Nord-est</v>
      </c>
    </row>
    <row r="3615" ht="14.25" customHeight="1">
      <c r="A3615" s="13" t="s">
        <v>3686</v>
      </c>
      <c r="B3615" s="13" t="s">
        <v>26</v>
      </c>
      <c r="C3615" s="13" t="str">
        <f t="array" ref="C3615">XLOOKUP(D3615,Province!$B$2:$B$108,Province!$A$2:$A$108)</f>
        <v>Udine</v>
      </c>
      <c r="D3615" s="13" t="s">
        <v>3687</v>
      </c>
      <c r="E3615" s="13">
        <v>2272.0</v>
      </c>
      <c r="F3615" s="13">
        <f>(Comuni!$E3615/$E$7910)*100</f>
        <v>0.00382343833</v>
      </c>
      <c r="G3615" s="13">
        <f t="array" ref="G3615">Comuni!$E3615/XLOOKUP(B3615,Ripartizione_Geografica!$C$2:$C$21,Ripartizione_Geografica!$D$2:$D$21)*100</f>
        <v>0.1861850985</v>
      </c>
      <c r="H3615" s="13" t="str">
        <f t="shared" si="1"/>
        <v/>
      </c>
      <c r="I3615" s="13" t="str">
        <f t="array" ref="I3615">XLOOKUP(B3615,Ripartizione_Geografica!$C$2:$C$21,Ripartizione_Geografica!$B$2:$B$21)</f>
        <v>Nord-est</v>
      </c>
    </row>
    <row r="3616" ht="14.25" customHeight="1">
      <c r="A3616" s="13" t="s">
        <v>3688</v>
      </c>
      <c r="B3616" s="13" t="s">
        <v>26</v>
      </c>
      <c r="C3616" s="13" t="str">
        <f t="array" ref="C3616">XLOOKUP(D3616,Province!$B$2:$B$108,Province!$A$2:$A$108)</f>
        <v>Udine</v>
      </c>
      <c r="D3616" s="13" t="s">
        <v>3687</v>
      </c>
      <c r="E3616" s="13">
        <v>841.0</v>
      </c>
      <c r="F3616" s="13">
        <f>(Comuni!$E3616/$E$7910)*100</f>
        <v>0.001415278009</v>
      </c>
      <c r="G3616" s="13">
        <f t="array" ref="G3616">Comuni!$E3616/XLOOKUP(B3616,Ripartizione_Geografica!$C$2:$C$21,Ripartizione_Geografica!$D$2:$D$21)*100</f>
        <v>0.06891798759</v>
      </c>
      <c r="H3616" s="13" t="str">
        <f t="shared" si="1"/>
        <v/>
      </c>
      <c r="I3616" s="13" t="str">
        <f t="array" ref="I3616">XLOOKUP(B3616,Ripartizione_Geografica!$C$2:$C$21,Ripartizione_Geografica!$B$2:$B$21)</f>
        <v>Nord-est</v>
      </c>
    </row>
    <row r="3617" ht="14.25" customHeight="1">
      <c r="A3617" s="13" t="s">
        <v>3689</v>
      </c>
      <c r="B3617" s="13" t="s">
        <v>26</v>
      </c>
      <c r="C3617" s="13" t="str">
        <f t="array" ref="C3617">XLOOKUP(D3617,Province!$B$2:$B$108,Province!$A$2:$A$108)</f>
        <v>Udine</v>
      </c>
      <c r="D3617" s="13" t="s">
        <v>3687</v>
      </c>
      <c r="E3617" s="13">
        <v>1030.0</v>
      </c>
      <c r="F3617" s="13">
        <f>(Comuni!$E3617/$E$7910)*100</f>
        <v>0.001733336919</v>
      </c>
      <c r="G3617" s="13">
        <f t="array" ref="G3617">Comuni!$E3617/XLOOKUP(B3617,Ripartizione_Geografica!$C$2:$C$21,Ripartizione_Geografica!$D$2:$D$21)*100</f>
        <v>0.08440609658</v>
      </c>
      <c r="H3617" s="13" t="str">
        <f t="shared" si="1"/>
        <v/>
      </c>
      <c r="I3617" s="13" t="str">
        <f t="array" ref="I3617">XLOOKUP(B3617,Ripartizione_Geografica!$C$2:$C$21,Ripartizione_Geografica!$B$2:$B$21)</f>
        <v>Nord-est</v>
      </c>
    </row>
    <row r="3618" ht="14.25" customHeight="1">
      <c r="A3618" s="13" t="s">
        <v>3690</v>
      </c>
      <c r="B3618" s="13" t="s">
        <v>26</v>
      </c>
      <c r="C3618" s="13" t="str">
        <f t="array" ref="C3618">XLOOKUP(D3618,Province!$B$2:$B$108,Province!$A$2:$A$108)</f>
        <v>Udine</v>
      </c>
      <c r="D3618" s="13" t="s">
        <v>3687</v>
      </c>
      <c r="E3618" s="13">
        <v>3441.0</v>
      </c>
      <c r="F3618" s="13">
        <f>(Comuni!$E3618/$E$7910)*100</f>
        <v>0.00579069159</v>
      </c>
      <c r="G3618" s="13">
        <f t="array" ref="G3618">Comuni!$E3618/XLOOKUP(B3618,Ripartizione_Geografica!$C$2:$C$21,Ripartizione_Geografica!$D$2:$D$21)*100</f>
        <v>0.2819819207</v>
      </c>
      <c r="H3618" s="13" t="str">
        <f t="shared" si="1"/>
        <v/>
      </c>
      <c r="I3618" s="13" t="str">
        <f t="array" ref="I3618">XLOOKUP(B3618,Ripartizione_Geografica!$C$2:$C$21,Ripartizione_Geografica!$B$2:$B$21)</f>
        <v>Nord-est</v>
      </c>
    </row>
    <row r="3619" ht="14.25" customHeight="1">
      <c r="A3619" s="13" t="s">
        <v>3691</v>
      </c>
      <c r="B3619" s="13" t="s">
        <v>26</v>
      </c>
      <c r="C3619" s="13" t="str">
        <f t="array" ref="C3619">XLOOKUP(D3619,Province!$B$2:$B$108,Province!$A$2:$A$108)</f>
        <v>Udine</v>
      </c>
      <c r="D3619" s="13" t="s">
        <v>3687</v>
      </c>
      <c r="E3619" s="13">
        <v>2243.0</v>
      </c>
      <c r="F3619" s="13">
        <f>(Comuni!$E3619/$E$7910)*100</f>
        <v>0.00377463564</v>
      </c>
      <c r="G3619" s="13">
        <f t="array" ref="G3619">Comuni!$E3619/XLOOKUP(B3619,Ripartizione_Geografica!$C$2:$C$21,Ripartizione_Geografica!$D$2:$D$21)*100</f>
        <v>0.1838086161</v>
      </c>
      <c r="H3619" s="13" t="str">
        <f t="shared" si="1"/>
        <v/>
      </c>
      <c r="I3619" s="13" t="str">
        <f t="array" ref="I3619">XLOOKUP(B3619,Ripartizione_Geografica!$C$2:$C$21,Ripartizione_Geografica!$B$2:$B$21)</f>
        <v>Nord-est</v>
      </c>
    </row>
    <row r="3620" ht="14.25" customHeight="1">
      <c r="A3620" s="13" t="s">
        <v>3692</v>
      </c>
      <c r="B3620" s="13" t="s">
        <v>26</v>
      </c>
      <c r="C3620" s="13" t="str">
        <f t="array" ref="C3620">XLOOKUP(D3620,Province!$B$2:$B$108,Province!$A$2:$A$108)</f>
        <v>Udine</v>
      </c>
      <c r="D3620" s="13" t="s">
        <v>3687</v>
      </c>
      <c r="E3620" s="13">
        <v>2877.0</v>
      </c>
      <c r="F3620" s="13">
        <f>(Comuni!$E3620/$E$7910)*100</f>
        <v>0.004841563413</v>
      </c>
      <c r="G3620" s="13">
        <f t="array" ref="G3620">Comuni!$E3620/XLOOKUP(B3620,Ripartizione_Geografica!$C$2:$C$21,Ripartizione_Geografica!$D$2:$D$21)*100</f>
        <v>0.2357634368</v>
      </c>
      <c r="H3620" s="13" t="str">
        <f t="shared" si="1"/>
        <v/>
      </c>
      <c r="I3620" s="13" t="str">
        <f t="array" ref="I3620">XLOOKUP(B3620,Ripartizione_Geografica!$C$2:$C$21,Ripartizione_Geografica!$B$2:$B$21)</f>
        <v>Nord-est</v>
      </c>
    </row>
    <row r="3621" ht="14.25" customHeight="1">
      <c r="A3621" s="13" t="s">
        <v>3693</v>
      </c>
      <c r="B3621" s="13" t="s">
        <v>26</v>
      </c>
      <c r="C3621" s="13" t="str">
        <f t="array" ref="C3621">XLOOKUP(D3621,Province!$B$2:$B$108,Province!$A$2:$A$108)</f>
        <v>Udine</v>
      </c>
      <c r="D3621" s="13" t="s">
        <v>3687</v>
      </c>
      <c r="E3621" s="13">
        <v>1861.0</v>
      </c>
      <c r="F3621" s="13">
        <f>(Comuni!$E3621/$E$7910)*100</f>
        <v>0.003131786414</v>
      </c>
      <c r="G3621" s="13">
        <f t="array" ref="G3621">Comuni!$E3621/XLOOKUP(B3621,Ripartizione_Geografica!$C$2:$C$21,Ripartizione_Geografica!$D$2:$D$21)*100</f>
        <v>0.1525046075</v>
      </c>
      <c r="H3621" s="13" t="str">
        <f t="shared" si="1"/>
        <v/>
      </c>
      <c r="I3621" s="13" t="str">
        <f t="array" ref="I3621">XLOOKUP(B3621,Ripartizione_Geografica!$C$2:$C$21,Ripartizione_Geografica!$B$2:$B$21)</f>
        <v>Nord-est</v>
      </c>
    </row>
    <row r="3622" ht="14.25" customHeight="1">
      <c r="A3622" s="13" t="s">
        <v>3694</v>
      </c>
      <c r="B3622" s="13" t="s">
        <v>26</v>
      </c>
      <c r="C3622" s="13" t="str">
        <f t="array" ref="C3622">XLOOKUP(D3622,Province!$B$2:$B$108,Province!$A$2:$A$108)</f>
        <v>Udine</v>
      </c>
      <c r="D3622" s="13" t="s">
        <v>3687</v>
      </c>
      <c r="E3622" s="13">
        <v>3577.0</v>
      </c>
      <c r="F3622" s="13">
        <f>(Comuni!$E3622/$E$7910)*100</f>
        <v>0.006019559378</v>
      </c>
      <c r="G3622" s="13">
        <f t="array" ref="G3622">Comuni!$E3622/XLOOKUP(B3622,Ripartizione_Geografica!$C$2:$C$21,Ripartizione_Geografica!$D$2:$D$21)*100</f>
        <v>0.2931268034</v>
      </c>
      <c r="H3622" s="13" t="str">
        <f t="shared" si="1"/>
        <v/>
      </c>
      <c r="I3622" s="13" t="str">
        <f t="array" ref="I3622">XLOOKUP(B3622,Ripartizione_Geografica!$C$2:$C$21,Ripartizione_Geografica!$B$2:$B$21)</f>
        <v>Nord-est</v>
      </c>
    </row>
    <row r="3623" ht="14.25" customHeight="1">
      <c r="A3623" s="13" t="s">
        <v>3695</v>
      </c>
      <c r="B3623" s="13" t="s">
        <v>26</v>
      </c>
      <c r="C3623" s="13" t="str">
        <f t="array" ref="C3623">XLOOKUP(D3623,Province!$B$2:$B$108,Province!$A$2:$A$108)</f>
        <v>Udine</v>
      </c>
      <c r="D3623" s="13" t="s">
        <v>3687</v>
      </c>
      <c r="E3623" s="13">
        <v>5353.0</v>
      </c>
      <c r="F3623" s="13">
        <f>(Comuni!$E3623/$E$7910)*100</f>
        <v>0.009008303424</v>
      </c>
      <c r="G3623" s="13">
        <f t="array" ref="G3623">Comuni!$E3623/XLOOKUP(B3623,Ripartizione_Geografica!$C$2:$C$21,Ripartizione_Geografica!$D$2:$D$21)*100</f>
        <v>0.4386658592</v>
      </c>
      <c r="H3623" s="13" t="str">
        <f t="shared" si="1"/>
        <v/>
      </c>
      <c r="I3623" s="13" t="str">
        <f t="array" ref="I3623">XLOOKUP(B3623,Ripartizione_Geografica!$C$2:$C$21,Ripartizione_Geografica!$B$2:$B$21)</f>
        <v>Nord-est</v>
      </c>
    </row>
    <row r="3624" ht="14.25" customHeight="1">
      <c r="A3624" s="13" t="s">
        <v>3696</v>
      </c>
      <c r="B3624" s="13" t="s">
        <v>26</v>
      </c>
      <c r="C3624" s="13" t="str">
        <f t="array" ref="C3624">XLOOKUP(D3624,Province!$B$2:$B$108,Province!$A$2:$A$108)</f>
        <v>Udine</v>
      </c>
      <c r="D3624" s="13" t="s">
        <v>3687</v>
      </c>
      <c r="E3624" s="13">
        <v>2577.0</v>
      </c>
      <c r="F3624" s="13">
        <f>(Comuni!$E3624/$E$7910)*100</f>
        <v>0.004336708</v>
      </c>
      <c r="G3624" s="13">
        <f t="array" ref="G3624">Comuni!$E3624/XLOOKUP(B3624,Ripartizione_Geografica!$C$2:$C$21,Ripartizione_Geografica!$D$2:$D$21)*100</f>
        <v>0.2111791368</v>
      </c>
      <c r="H3624" s="13" t="str">
        <f t="shared" si="1"/>
        <v/>
      </c>
      <c r="I3624" s="13" t="str">
        <f t="array" ref="I3624">XLOOKUP(B3624,Ripartizione_Geografica!$C$2:$C$21,Ripartizione_Geografica!$B$2:$B$21)</f>
        <v>Nord-est</v>
      </c>
    </row>
    <row r="3625" ht="14.25" customHeight="1">
      <c r="A3625" s="13" t="s">
        <v>3697</v>
      </c>
      <c r="B3625" s="13" t="s">
        <v>26</v>
      </c>
      <c r="C3625" s="13" t="str">
        <f t="array" ref="C3625">XLOOKUP(D3625,Province!$B$2:$B$108,Province!$A$2:$A$108)</f>
        <v>Udine</v>
      </c>
      <c r="D3625" s="13" t="s">
        <v>3687</v>
      </c>
      <c r="E3625" s="13">
        <v>1922.0</v>
      </c>
      <c r="F3625" s="13">
        <f>(Comuni!$E3625/$E$7910)*100</f>
        <v>0.003234440348</v>
      </c>
      <c r="G3625" s="13">
        <f t="array" ref="G3625">Comuni!$E3625/XLOOKUP(B3625,Ripartizione_Geografica!$C$2:$C$21,Ripartizione_Geografica!$D$2:$D$21)*100</f>
        <v>0.1575034152</v>
      </c>
      <c r="H3625" s="13" t="str">
        <f t="shared" si="1"/>
        <v/>
      </c>
      <c r="I3625" s="13" t="str">
        <f t="array" ref="I3625">XLOOKUP(B3625,Ripartizione_Geografica!$C$2:$C$21,Ripartizione_Geografica!$B$2:$B$21)</f>
        <v>Nord-est</v>
      </c>
    </row>
    <row r="3626" ht="14.25" customHeight="1">
      <c r="A3626" s="13" t="s">
        <v>3698</v>
      </c>
      <c r="B3626" s="13" t="s">
        <v>26</v>
      </c>
      <c r="C3626" s="13" t="str">
        <f t="array" ref="C3626">XLOOKUP(D3626,Province!$B$2:$B$108,Province!$A$2:$A$108)</f>
        <v>Udine</v>
      </c>
      <c r="D3626" s="13" t="s">
        <v>3687</v>
      </c>
      <c r="E3626" s="13">
        <v>789.0</v>
      </c>
      <c r="F3626" s="13">
        <f>(Comuni!$E3626/$E$7910)*100</f>
        <v>0.001327769737</v>
      </c>
      <c r="G3626" s="13">
        <f t="array" ref="G3626">Comuni!$E3626/XLOOKUP(B3626,Ripartizione_Geografica!$C$2:$C$21,Ripartizione_Geografica!$D$2:$D$21)*100</f>
        <v>0.06465670893</v>
      </c>
      <c r="H3626" s="13" t="str">
        <f t="shared" si="1"/>
        <v/>
      </c>
      <c r="I3626" s="13" t="str">
        <f t="array" ref="I3626">XLOOKUP(B3626,Ripartizione_Geografica!$C$2:$C$21,Ripartizione_Geografica!$B$2:$B$21)</f>
        <v>Nord-est</v>
      </c>
    </row>
    <row r="3627" ht="14.25" customHeight="1">
      <c r="A3627" s="13" t="s">
        <v>3699</v>
      </c>
      <c r="B3627" s="13" t="s">
        <v>26</v>
      </c>
      <c r="C3627" s="13" t="str">
        <f t="array" ref="C3627">XLOOKUP(D3627,Province!$B$2:$B$108,Province!$A$2:$A$108)</f>
        <v>Udine</v>
      </c>
      <c r="D3627" s="13" t="s">
        <v>3687</v>
      </c>
      <c r="E3627" s="13">
        <v>6627.0</v>
      </c>
      <c r="F3627" s="13">
        <f>(Comuni!$E3627/$E$7910)*100</f>
        <v>0.01115225608</v>
      </c>
      <c r="G3627" s="13">
        <f t="array" ref="G3627">Comuni!$E3627/XLOOKUP(B3627,Ripartizione_Geografica!$C$2:$C$21,Ripartizione_Geografica!$D$2:$D$21)*100</f>
        <v>0.5430671864</v>
      </c>
      <c r="H3627" s="13" t="str">
        <f t="shared" si="1"/>
        <v/>
      </c>
      <c r="I3627" s="13" t="str">
        <f t="array" ref="I3627">XLOOKUP(B3627,Ripartizione_Geografica!$C$2:$C$21,Ripartizione_Geografica!$B$2:$B$21)</f>
        <v>Nord-est</v>
      </c>
    </row>
    <row r="3628" ht="14.25" customHeight="1">
      <c r="A3628" s="13" t="s">
        <v>3700</v>
      </c>
      <c r="B3628" s="13" t="s">
        <v>26</v>
      </c>
      <c r="C3628" s="13" t="str">
        <f t="array" ref="C3628">XLOOKUP(D3628,Province!$B$2:$B$108,Province!$A$2:$A$108)</f>
        <v>Udine</v>
      </c>
      <c r="D3628" s="13" t="s">
        <v>3687</v>
      </c>
      <c r="E3628" s="13">
        <v>4039.0</v>
      </c>
      <c r="F3628" s="13">
        <f>(Comuni!$E3628/$E$7910)*100</f>
        <v>0.006797036714</v>
      </c>
      <c r="G3628" s="13">
        <f t="array" ref="G3628">Comuni!$E3628/XLOOKUP(B3628,Ripartizione_Geografica!$C$2:$C$21,Ripartizione_Geografica!$D$2:$D$21)*100</f>
        <v>0.3309866253</v>
      </c>
      <c r="H3628" s="13" t="str">
        <f t="shared" si="1"/>
        <v/>
      </c>
      <c r="I3628" s="13" t="str">
        <f t="array" ref="I3628">XLOOKUP(B3628,Ripartizione_Geografica!$C$2:$C$21,Ripartizione_Geografica!$B$2:$B$21)</f>
        <v>Nord-est</v>
      </c>
    </row>
    <row r="3629" ht="14.25" customHeight="1">
      <c r="A3629" s="13" t="s">
        <v>3701</v>
      </c>
      <c r="B3629" s="13" t="s">
        <v>26</v>
      </c>
      <c r="C3629" s="13" t="str">
        <f t="array" ref="C3629">XLOOKUP(D3629,Province!$B$2:$B$108,Province!$A$2:$A$108)</f>
        <v>Udine</v>
      </c>
      <c r="D3629" s="13" t="s">
        <v>3687</v>
      </c>
      <c r="E3629" s="13">
        <v>1660.0</v>
      </c>
      <c r="F3629" s="13">
        <f>(Comuni!$E3629/$E$7910)*100</f>
        <v>0.002793533287</v>
      </c>
      <c r="G3629" s="13">
        <f t="array" ref="G3629">Comuni!$E3629/XLOOKUP(B3629,Ripartizione_Geografica!$C$2:$C$21,Ripartizione_Geografica!$D$2:$D$21)*100</f>
        <v>0.1360331265</v>
      </c>
      <c r="H3629" s="13" t="str">
        <f t="shared" si="1"/>
        <v/>
      </c>
      <c r="I3629" s="13" t="str">
        <f t="array" ref="I3629">XLOOKUP(B3629,Ripartizione_Geografica!$C$2:$C$21,Ripartizione_Geografica!$B$2:$B$21)</f>
        <v>Nord-est</v>
      </c>
    </row>
    <row r="3630" ht="14.25" customHeight="1">
      <c r="A3630" s="13" t="s">
        <v>3702</v>
      </c>
      <c r="B3630" s="13" t="s">
        <v>26</v>
      </c>
      <c r="C3630" s="13" t="str">
        <f t="array" ref="C3630">XLOOKUP(D3630,Province!$B$2:$B$108,Province!$A$2:$A$108)</f>
        <v>Udine</v>
      </c>
      <c r="D3630" s="13" t="s">
        <v>3687</v>
      </c>
      <c r="E3630" s="13">
        <v>7679.0</v>
      </c>
      <c r="F3630" s="13">
        <f>(Comuni!$E3630/$E$7910)*100</f>
        <v>0.01292261573</v>
      </c>
      <c r="G3630" s="13">
        <f t="array" ref="G3630">Comuni!$E3630/XLOOKUP(B3630,Ripartizione_Geografica!$C$2:$C$21,Ripartizione_Geografica!$D$2:$D$21)*100</f>
        <v>0.6292761317</v>
      </c>
      <c r="H3630" s="13" t="str">
        <f t="shared" si="1"/>
        <v/>
      </c>
      <c r="I3630" s="13" t="str">
        <f t="array" ref="I3630">XLOOKUP(B3630,Ripartizione_Geografica!$C$2:$C$21,Ripartizione_Geografica!$B$2:$B$21)</f>
        <v>Nord-est</v>
      </c>
    </row>
    <row r="3631" ht="14.25" customHeight="1">
      <c r="A3631" s="13" t="s">
        <v>3703</v>
      </c>
      <c r="B3631" s="13" t="s">
        <v>26</v>
      </c>
      <c r="C3631" s="13" t="str">
        <f t="array" ref="C3631">XLOOKUP(D3631,Province!$B$2:$B$108,Province!$A$2:$A$108)</f>
        <v>Udine</v>
      </c>
      <c r="D3631" s="13" t="s">
        <v>3687</v>
      </c>
      <c r="E3631" s="13">
        <v>2790.0</v>
      </c>
      <c r="F3631" s="13">
        <f>(Comuni!$E3631/$E$7910)*100</f>
        <v>0.004695155344</v>
      </c>
      <c r="G3631" s="13">
        <f t="array" ref="G3631">Comuni!$E3631/XLOOKUP(B3631,Ripartizione_Geografica!$C$2:$C$21,Ripartizione_Geografica!$D$2:$D$21)*100</f>
        <v>0.2286339898</v>
      </c>
      <c r="H3631" s="13" t="str">
        <f t="shared" si="1"/>
        <v/>
      </c>
      <c r="I3631" s="13" t="str">
        <f t="array" ref="I3631">XLOOKUP(B3631,Ripartizione_Geografica!$C$2:$C$21,Ripartizione_Geografica!$B$2:$B$21)</f>
        <v>Nord-est</v>
      </c>
    </row>
    <row r="3632" ht="14.25" customHeight="1">
      <c r="A3632" s="13" t="s">
        <v>3704</v>
      </c>
      <c r="B3632" s="13" t="s">
        <v>26</v>
      </c>
      <c r="C3632" s="13" t="str">
        <f t="array" ref="C3632">XLOOKUP(D3632,Province!$B$2:$B$108,Province!$A$2:$A$108)</f>
        <v>Udine</v>
      </c>
      <c r="D3632" s="13" t="s">
        <v>3687</v>
      </c>
      <c r="E3632" s="13">
        <v>2911.0</v>
      </c>
      <c r="F3632" s="13">
        <f>(Comuni!$E3632/$E$7910)*100</f>
        <v>0.00489878036</v>
      </c>
      <c r="G3632" s="13">
        <f t="array" ref="G3632">Comuni!$E3632/XLOOKUP(B3632,Ripartizione_Geografica!$C$2:$C$21,Ripartizione_Geografica!$D$2:$D$21)*100</f>
        <v>0.2385496574</v>
      </c>
      <c r="H3632" s="13" t="str">
        <f t="shared" si="1"/>
        <v/>
      </c>
      <c r="I3632" s="13" t="str">
        <f t="array" ref="I3632">XLOOKUP(B3632,Ripartizione_Geografica!$C$2:$C$21,Ripartizione_Geografica!$B$2:$B$21)</f>
        <v>Nord-est</v>
      </c>
    </row>
    <row r="3633" ht="14.25" customHeight="1">
      <c r="A3633" s="13" t="s">
        <v>3705</v>
      </c>
      <c r="B3633" s="13" t="s">
        <v>26</v>
      </c>
      <c r="C3633" s="13" t="str">
        <f t="array" ref="C3633">XLOOKUP(D3633,Province!$B$2:$B$108,Province!$A$2:$A$108)</f>
        <v>Udine</v>
      </c>
      <c r="D3633" s="13" t="s">
        <v>3687</v>
      </c>
      <c r="E3633" s="13">
        <v>3866.0</v>
      </c>
      <c r="F3633" s="13">
        <f>(Comuni!$E3633/$E$7910)*100</f>
        <v>0.006505903426</v>
      </c>
      <c r="G3633" s="13">
        <f t="array" ref="G3633">Comuni!$E3633/XLOOKUP(B3633,Ripartizione_Geografica!$C$2:$C$21,Ripartizione_Geografica!$D$2:$D$21)*100</f>
        <v>0.316809679</v>
      </c>
      <c r="H3633" s="13" t="str">
        <f t="shared" si="1"/>
        <v/>
      </c>
      <c r="I3633" s="13" t="str">
        <f t="array" ref="I3633">XLOOKUP(B3633,Ripartizione_Geografica!$C$2:$C$21,Ripartizione_Geografica!$B$2:$B$21)</f>
        <v>Nord-est</v>
      </c>
    </row>
    <row r="3634" ht="14.25" customHeight="1">
      <c r="A3634" s="13" t="s">
        <v>3706</v>
      </c>
      <c r="B3634" s="13" t="s">
        <v>26</v>
      </c>
      <c r="C3634" s="13" t="str">
        <f t="array" ref="C3634">XLOOKUP(D3634,Province!$B$2:$B$108,Province!$A$2:$A$108)</f>
        <v>Udine</v>
      </c>
      <c r="D3634" s="13" t="s">
        <v>3687</v>
      </c>
      <c r="E3634" s="13">
        <v>1087.0</v>
      </c>
      <c r="F3634" s="13">
        <f>(Comuni!$E3634/$E$7910)*100</f>
        <v>0.001829259447</v>
      </c>
      <c r="G3634" s="13">
        <f t="array" ref="G3634">Comuni!$E3634/XLOOKUP(B3634,Ripartizione_Geografica!$C$2:$C$21,Ripartizione_Geografica!$D$2:$D$21)*100</f>
        <v>0.08907711357</v>
      </c>
      <c r="H3634" s="13" t="str">
        <f t="shared" si="1"/>
        <v/>
      </c>
      <c r="I3634" s="13" t="str">
        <f t="array" ref="I3634">XLOOKUP(B3634,Ripartizione_Geografica!$C$2:$C$21,Ripartizione_Geografica!$B$2:$B$21)</f>
        <v>Nord-est</v>
      </c>
    </row>
    <row r="3635" ht="14.25" customHeight="1">
      <c r="A3635" s="13" t="s">
        <v>3707</v>
      </c>
      <c r="B3635" s="13" t="s">
        <v>26</v>
      </c>
      <c r="C3635" s="13" t="str">
        <f t="array" ref="C3635">XLOOKUP(D3635,Province!$B$2:$B$108,Province!$A$2:$A$108)</f>
        <v>Udine</v>
      </c>
      <c r="D3635" s="13" t="s">
        <v>3687</v>
      </c>
      <c r="E3635" s="13">
        <v>696.0</v>
      </c>
      <c r="F3635" s="13">
        <f>(Comuni!$E3635/$E$7910)*100</f>
        <v>0.001171264559</v>
      </c>
      <c r="G3635" s="13">
        <f t="array" ref="G3635">Comuni!$E3635/XLOOKUP(B3635,Ripartizione_Geografica!$C$2:$C$21,Ripartizione_Geografica!$D$2:$D$21)*100</f>
        <v>0.05703557594</v>
      </c>
      <c r="H3635" s="13" t="str">
        <f t="shared" si="1"/>
        <v/>
      </c>
      <c r="I3635" s="13" t="str">
        <f t="array" ref="I3635">XLOOKUP(B3635,Ripartizione_Geografica!$C$2:$C$21,Ripartizione_Geografica!$B$2:$B$21)</f>
        <v>Nord-est</v>
      </c>
    </row>
    <row r="3636" ht="14.25" customHeight="1">
      <c r="A3636" s="13" t="s">
        <v>3708</v>
      </c>
      <c r="B3636" s="13" t="s">
        <v>26</v>
      </c>
      <c r="C3636" s="13" t="str">
        <f t="array" ref="C3636">XLOOKUP(D3636,Province!$B$2:$B$108,Province!$A$2:$A$108)</f>
        <v>Udine</v>
      </c>
      <c r="D3636" s="13" t="s">
        <v>3687</v>
      </c>
      <c r="E3636" s="13">
        <v>13409.0</v>
      </c>
      <c r="F3636" s="13">
        <f>(Comuni!$E3636/$E$7910)*100</f>
        <v>0.02256535412</v>
      </c>
      <c r="G3636" s="13">
        <f t="array" ref="G3636">Comuni!$E3636/XLOOKUP(B3636,Ripartizione_Geografica!$C$2:$C$21,Ripartizione_Geografica!$D$2:$D$21)*100</f>
        <v>1.098836261</v>
      </c>
      <c r="H3636" s="13" t="str">
        <f t="shared" si="1"/>
        <v/>
      </c>
      <c r="I3636" s="13" t="str">
        <f t="array" ref="I3636">XLOOKUP(B3636,Ripartizione_Geografica!$C$2:$C$21,Ripartizione_Geografica!$B$2:$B$21)</f>
        <v>Nord-est</v>
      </c>
    </row>
    <row r="3637" ht="14.25" customHeight="1">
      <c r="A3637" s="13" t="s">
        <v>3709</v>
      </c>
      <c r="B3637" s="13" t="s">
        <v>26</v>
      </c>
      <c r="C3637" s="13" t="str">
        <f t="array" ref="C3637">XLOOKUP(D3637,Province!$B$2:$B$108,Province!$A$2:$A$108)</f>
        <v>Udine</v>
      </c>
      <c r="D3637" s="13" t="s">
        <v>3687</v>
      </c>
      <c r="E3637" s="13">
        <v>620.0</v>
      </c>
      <c r="F3637" s="13">
        <f>(Comuni!$E3637/$E$7910)*100</f>
        <v>0.001043367854</v>
      </c>
      <c r="G3637" s="13">
        <f t="array" ref="G3637">Comuni!$E3637/XLOOKUP(B3637,Ripartizione_Geografica!$C$2:$C$21,Ripartizione_Geografica!$D$2:$D$21)*100</f>
        <v>0.05080755328</v>
      </c>
      <c r="H3637" s="13" t="str">
        <f t="shared" si="1"/>
        <v/>
      </c>
      <c r="I3637" s="13" t="str">
        <f t="array" ref="I3637">XLOOKUP(B3637,Ripartizione_Geografica!$C$2:$C$21,Ripartizione_Geografica!$B$2:$B$21)</f>
        <v>Nord-est</v>
      </c>
    </row>
    <row r="3638" ht="14.25" customHeight="1">
      <c r="A3638" s="13" t="s">
        <v>3710</v>
      </c>
      <c r="B3638" s="13" t="s">
        <v>26</v>
      </c>
      <c r="C3638" s="13" t="str">
        <f t="array" ref="C3638">XLOOKUP(D3638,Province!$B$2:$B$108,Province!$A$2:$A$108)</f>
        <v>Udine</v>
      </c>
      <c r="D3638" s="13" t="s">
        <v>3687</v>
      </c>
      <c r="E3638" s="13">
        <v>703.0</v>
      </c>
      <c r="F3638" s="13">
        <f>(Comuni!$E3638/$E$7910)*100</f>
        <v>0.001183044518</v>
      </c>
      <c r="G3638" s="13">
        <f t="array" ref="G3638">Comuni!$E3638/XLOOKUP(B3638,Ripartizione_Geografica!$C$2:$C$21,Ripartizione_Geografica!$D$2:$D$21)*100</f>
        <v>0.05760920961</v>
      </c>
      <c r="H3638" s="13" t="str">
        <f t="shared" si="1"/>
        <v/>
      </c>
      <c r="I3638" s="13" t="str">
        <f t="array" ref="I3638">XLOOKUP(B3638,Ripartizione_Geografica!$C$2:$C$21,Ripartizione_Geografica!$B$2:$B$21)</f>
        <v>Nord-est</v>
      </c>
    </row>
    <row r="3639" ht="14.25" customHeight="1">
      <c r="A3639" s="13" t="s">
        <v>3711</v>
      </c>
      <c r="B3639" s="13" t="s">
        <v>26</v>
      </c>
      <c r="C3639" s="13" t="str">
        <f t="array" ref="C3639">XLOOKUP(D3639,Province!$B$2:$B$108,Province!$A$2:$A$108)</f>
        <v>Udine</v>
      </c>
      <c r="D3639" s="13" t="s">
        <v>3687</v>
      </c>
      <c r="E3639" s="13">
        <v>11378.0</v>
      </c>
      <c r="F3639" s="13">
        <f>(Comuni!$E3639/$E$7910)*100</f>
        <v>0.01914748297</v>
      </c>
      <c r="G3639" s="13">
        <f t="array" ref="G3639">Comuni!$E3639/XLOOKUP(B3639,Ripartizione_Geografica!$C$2:$C$21,Ripartizione_Geografica!$D$2:$D$21)*100</f>
        <v>0.9324005504</v>
      </c>
      <c r="H3639" s="13" t="str">
        <f t="shared" si="1"/>
        <v/>
      </c>
      <c r="I3639" s="13" t="str">
        <f t="array" ref="I3639">XLOOKUP(B3639,Ripartizione_Geografica!$C$2:$C$21,Ripartizione_Geografica!$B$2:$B$21)</f>
        <v>Nord-est</v>
      </c>
    </row>
    <row r="3640" ht="14.25" customHeight="1">
      <c r="A3640" s="13" t="s">
        <v>3712</v>
      </c>
      <c r="B3640" s="13" t="s">
        <v>26</v>
      </c>
      <c r="C3640" s="13" t="str">
        <f t="array" ref="C3640">XLOOKUP(D3640,Province!$B$2:$B$108,Province!$A$2:$A$108)</f>
        <v>Udine</v>
      </c>
      <c r="D3640" s="13" t="s">
        <v>3687</v>
      </c>
      <c r="E3640" s="13">
        <v>15806.0</v>
      </c>
      <c r="F3640" s="13">
        <f>(Comuni!$E3640/$E$7910)*100</f>
        <v>0.02659914887</v>
      </c>
      <c r="G3640" s="13">
        <f t="array" ref="G3640">Comuni!$E3640/XLOOKUP(B3640,Ripartizione_Geografica!$C$2:$C$21,Ripartizione_Geografica!$D$2:$D$21)*100</f>
        <v>1.295264818</v>
      </c>
      <c r="H3640" s="13" t="str">
        <f t="shared" si="1"/>
        <v/>
      </c>
      <c r="I3640" s="13" t="str">
        <f t="array" ref="I3640">XLOOKUP(B3640,Ripartizione_Geografica!$C$2:$C$21,Ripartizione_Geografica!$B$2:$B$21)</f>
        <v>Nord-est</v>
      </c>
    </row>
    <row r="3641" ht="14.25" customHeight="1">
      <c r="A3641" s="13" t="s">
        <v>3713</v>
      </c>
      <c r="B3641" s="13" t="s">
        <v>26</v>
      </c>
      <c r="C3641" s="13" t="str">
        <f t="array" ref="C3641">XLOOKUP(D3641,Province!$B$2:$B$108,Province!$A$2:$A$108)</f>
        <v>Udine</v>
      </c>
      <c r="D3641" s="13" t="s">
        <v>3687</v>
      </c>
      <c r="E3641" s="13">
        <v>2231.0</v>
      </c>
      <c r="F3641" s="13">
        <f>(Comuni!$E3641/$E$7910)*100</f>
        <v>0.003754441423</v>
      </c>
      <c r="G3641" s="13">
        <f t="array" ref="G3641">Comuni!$E3641/XLOOKUP(B3641,Ripartizione_Geografica!$C$2:$C$21,Ripartizione_Geografica!$D$2:$D$21)*100</f>
        <v>0.1828252441</v>
      </c>
      <c r="H3641" s="13" t="str">
        <f t="shared" si="1"/>
        <v/>
      </c>
      <c r="I3641" s="13" t="str">
        <f t="array" ref="I3641">XLOOKUP(B3641,Ripartizione_Geografica!$C$2:$C$21,Ripartizione_Geografica!$B$2:$B$21)</f>
        <v>Nord-est</v>
      </c>
    </row>
    <row r="3642" ht="14.25" customHeight="1">
      <c r="A3642" s="13" t="s">
        <v>3714</v>
      </c>
      <c r="B3642" s="13" t="s">
        <v>26</v>
      </c>
      <c r="C3642" s="13" t="str">
        <f t="array" ref="C3642">XLOOKUP(D3642,Province!$B$2:$B$108,Province!$A$2:$A$108)</f>
        <v>Udine</v>
      </c>
      <c r="D3642" s="13" t="s">
        <v>3687</v>
      </c>
      <c r="E3642" s="13">
        <v>532.0</v>
      </c>
      <c r="F3642" s="13">
        <f>(Comuni!$E3642/$E$7910)*100</f>
        <v>0.0008952769329</v>
      </c>
      <c r="G3642" s="13">
        <f t="array" ref="G3642">Comuni!$E3642/XLOOKUP(B3642,Ripartizione_Geografica!$C$2:$C$21,Ripartizione_Geografica!$D$2:$D$21)*100</f>
        <v>0.04359615862</v>
      </c>
      <c r="H3642" s="13" t="str">
        <f t="shared" si="1"/>
        <v/>
      </c>
      <c r="I3642" s="13" t="str">
        <f t="array" ref="I3642">XLOOKUP(B3642,Ripartizione_Geografica!$C$2:$C$21,Ripartizione_Geografica!$B$2:$B$21)</f>
        <v>Nord-est</v>
      </c>
    </row>
    <row r="3643" ht="14.25" customHeight="1">
      <c r="A3643" s="13" t="s">
        <v>3715</v>
      </c>
      <c r="B3643" s="13" t="s">
        <v>26</v>
      </c>
      <c r="C3643" s="13" t="str">
        <f t="array" ref="C3643">XLOOKUP(D3643,Province!$B$2:$B$108,Province!$A$2:$A$108)</f>
        <v>Udine</v>
      </c>
      <c r="D3643" s="13" t="s">
        <v>3687</v>
      </c>
      <c r="E3643" s="13">
        <v>3269.0</v>
      </c>
      <c r="F3643" s="13">
        <f>(Comuni!$E3643/$E$7910)*100</f>
        <v>0.005501241153</v>
      </c>
      <c r="G3643" s="13">
        <f t="array" ref="G3643">Comuni!$E3643/XLOOKUP(B3643,Ripartizione_Geografica!$C$2:$C$21,Ripartizione_Geografica!$D$2:$D$21)*100</f>
        <v>0.2678869221</v>
      </c>
      <c r="H3643" s="13" t="str">
        <f t="shared" si="1"/>
        <v/>
      </c>
      <c r="I3643" s="13" t="str">
        <f t="array" ref="I3643">XLOOKUP(B3643,Ripartizione_Geografica!$C$2:$C$21,Ripartizione_Geografica!$B$2:$B$21)</f>
        <v>Nord-est</v>
      </c>
    </row>
    <row r="3644" ht="14.25" customHeight="1">
      <c r="A3644" s="13" t="s">
        <v>3716</v>
      </c>
      <c r="B3644" s="13" t="s">
        <v>26</v>
      </c>
      <c r="C3644" s="13" t="str">
        <f t="array" ref="C3644">XLOOKUP(D3644,Province!$B$2:$B$108,Province!$A$2:$A$108)</f>
        <v>Udine</v>
      </c>
      <c r="D3644" s="13" t="s">
        <v>3687</v>
      </c>
      <c r="E3644" s="13">
        <v>2247.0</v>
      </c>
      <c r="F3644" s="13">
        <f>(Comuni!$E3644/$E$7910)*100</f>
        <v>0.003781367045</v>
      </c>
      <c r="G3644" s="13">
        <f t="array" ref="G3644">Comuni!$E3644/XLOOKUP(B3644,Ripartizione_Geografica!$C$2:$C$21,Ripartizione_Geografica!$D$2:$D$21)*100</f>
        <v>0.1841364068</v>
      </c>
      <c r="H3644" s="13" t="str">
        <f t="shared" si="1"/>
        <v/>
      </c>
      <c r="I3644" s="13" t="str">
        <f t="array" ref="I3644">XLOOKUP(B3644,Ripartizione_Geografica!$C$2:$C$21,Ripartizione_Geografica!$B$2:$B$21)</f>
        <v>Nord-est</v>
      </c>
    </row>
    <row r="3645" ht="14.25" customHeight="1">
      <c r="A3645" s="13" t="s">
        <v>3717</v>
      </c>
      <c r="B3645" s="13" t="s">
        <v>26</v>
      </c>
      <c r="C3645" s="13" t="str">
        <f t="array" ref="C3645">XLOOKUP(D3645,Province!$B$2:$B$108,Province!$A$2:$A$108)</f>
        <v>Udine</v>
      </c>
      <c r="D3645" s="13" t="s">
        <v>3687</v>
      </c>
      <c r="E3645" s="13">
        <v>2389.0</v>
      </c>
      <c r="F3645" s="13">
        <f>(Comuni!$E3645/$E$7910)*100</f>
        <v>0.004020331941</v>
      </c>
      <c r="G3645" s="13">
        <f t="array" ref="G3645">Comuni!$E3645/XLOOKUP(B3645,Ripartizione_Geografica!$C$2:$C$21,Ripartizione_Geografica!$D$2:$D$21)*100</f>
        <v>0.1957729755</v>
      </c>
      <c r="H3645" s="13" t="str">
        <f t="shared" si="1"/>
        <v/>
      </c>
      <c r="I3645" s="13" t="str">
        <f t="array" ref="I3645">XLOOKUP(B3645,Ripartizione_Geografica!$C$2:$C$21,Ripartizione_Geografica!$B$2:$B$21)</f>
        <v>Nord-est</v>
      </c>
    </row>
    <row r="3646" ht="14.25" customHeight="1">
      <c r="A3646" s="13" t="s">
        <v>3718</v>
      </c>
      <c r="B3646" s="13" t="s">
        <v>26</v>
      </c>
      <c r="C3646" s="13" t="str">
        <f t="array" ref="C3646">XLOOKUP(D3646,Province!$B$2:$B$108,Province!$A$2:$A$108)</f>
        <v>Udine</v>
      </c>
      <c r="D3646" s="13" t="s">
        <v>3687</v>
      </c>
      <c r="E3646" s="13">
        <v>192.0</v>
      </c>
      <c r="F3646" s="13">
        <f>(Comuni!$E3646/$E$7910)*100</f>
        <v>0.0003231074645</v>
      </c>
      <c r="G3646" s="13">
        <f t="array" ref="G3646">Comuni!$E3646/XLOOKUP(B3646,Ripartizione_Geografica!$C$2:$C$21,Ripartizione_Geografica!$D$2:$D$21)*100</f>
        <v>0.01573395198</v>
      </c>
      <c r="H3646" s="13" t="str">
        <f t="shared" si="1"/>
        <v/>
      </c>
      <c r="I3646" s="13" t="str">
        <f t="array" ref="I3646">XLOOKUP(B3646,Ripartizione_Geografica!$C$2:$C$21,Ripartizione_Geografica!$B$2:$B$21)</f>
        <v>Nord-est</v>
      </c>
    </row>
    <row r="3647" ht="14.25" customHeight="1">
      <c r="A3647" s="13" t="s">
        <v>3719</v>
      </c>
      <c r="B3647" s="13" t="s">
        <v>26</v>
      </c>
      <c r="C3647" s="13" t="str">
        <f t="array" ref="C3647">XLOOKUP(D3647,Province!$B$2:$B$108,Province!$A$2:$A$108)</f>
        <v>Udine</v>
      </c>
      <c r="D3647" s="13" t="s">
        <v>3687</v>
      </c>
      <c r="E3647" s="13">
        <v>134.0</v>
      </c>
      <c r="F3647" s="13">
        <f>(Comuni!$E3647/$E$7910)*100</f>
        <v>0.0002255020846</v>
      </c>
      <c r="G3647" s="13">
        <f t="array" ref="G3647">Comuni!$E3647/XLOOKUP(B3647,Ripartizione_Geografica!$C$2:$C$21,Ripartizione_Geografica!$D$2:$D$21)*100</f>
        <v>0.01098098732</v>
      </c>
      <c r="H3647" s="13" t="str">
        <f t="shared" si="1"/>
        <v/>
      </c>
      <c r="I3647" s="13" t="str">
        <f t="array" ref="I3647">XLOOKUP(B3647,Ripartizione_Geografica!$C$2:$C$21,Ripartizione_Geografica!$B$2:$B$21)</f>
        <v>Nord-est</v>
      </c>
    </row>
    <row r="3648" ht="14.25" customHeight="1">
      <c r="A3648" s="13" t="s">
        <v>3720</v>
      </c>
      <c r="B3648" s="13" t="s">
        <v>26</v>
      </c>
      <c r="C3648" s="13" t="str">
        <f t="array" ref="C3648">XLOOKUP(D3648,Province!$B$2:$B$108,Province!$A$2:$A$108)</f>
        <v>Udine</v>
      </c>
      <c r="D3648" s="13" t="s">
        <v>3687</v>
      </c>
      <c r="E3648" s="13">
        <v>1351.0</v>
      </c>
      <c r="F3648" s="13">
        <f>(Comuni!$E3648/$E$7910)*100</f>
        <v>0.002273532211</v>
      </c>
      <c r="G3648" s="13">
        <f t="array" ref="G3648">Comuni!$E3648/XLOOKUP(B3648,Ripartizione_Geografica!$C$2:$C$21,Ripartizione_Geografica!$D$2:$D$21)*100</f>
        <v>0.1107112976</v>
      </c>
      <c r="H3648" s="13" t="str">
        <f t="shared" si="1"/>
        <v/>
      </c>
      <c r="I3648" s="13" t="str">
        <f t="array" ref="I3648">XLOOKUP(B3648,Ripartizione_Geografica!$C$2:$C$21,Ripartizione_Geografica!$B$2:$B$21)</f>
        <v>Nord-est</v>
      </c>
    </row>
    <row r="3649" ht="14.25" customHeight="1">
      <c r="A3649" s="13" t="s">
        <v>3721</v>
      </c>
      <c r="B3649" s="13" t="s">
        <v>26</v>
      </c>
      <c r="C3649" s="13" t="str">
        <f t="array" ref="C3649">XLOOKUP(D3649,Province!$B$2:$B$108,Province!$A$2:$A$108)</f>
        <v>Udine</v>
      </c>
      <c r="D3649" s="13" t="s">
        <v>3687</v>
      </c>
      <c r="E3649" s="13">
        <v>3014.0</v>
      </c>
      <c r="F3649" s="13">
        <f>(Comuni!$E3649/$E$7910)*100</f>
        <v>0.005072114052</v>
      </c>
      <c r="G3649" s="13">
        <f t="array" ref="G3649">Comuni!$E3649/XLOOKUP(B3649,Ripartizione_Geografica!$C$2:$C$21,Ripartizione_Geografica!$D$2:$D$21)*100</f>
        <v>0.2469902671</v>
      </c>
      <c r="H3649" s="13" t="str">
        <f t="shared" si="1"/>
        <v/>
      </c>
      <c r="I3649" s="13" t="str">
        <f t="array" ref="I3649">XLOOKUP(B3649,Ripartizione_Geografica!$C$2:$C$21,Ripartizione_Geografica!$B$2:$B$21)</f>
        <v>Nord-est</v>
      </c>
    </row>
    <row r="3650" ht="14.25" customHeight="1">
      <c r="A3650" s="13" t="s">
        <v>3722</v>
      </c>
      <c r="B3650" s="13" t="s">
        <v>26</v>
      </c>
      <c r="C3650" s="13" t="str">
        <f t="array" ref="C3650">XLOOKUP(D3650,Province!$B$2:$B$108,Province!$A$2:$A$108)</f>
        <v>Udine</v>
      </c>
      <c r="D3650" s="13" t="s">
        <v>3687</v>
      </c>
      <c r="E3650" s="13">
        <v>6279.0</v>
      </c>
      <c r="F3650" s="13">
        <f>(Comuni!$E3650/$E$7910)*100</f>
        <v>0.0105666238</v>
      </c>
      <c r="G3650" s="13">
        <f t="array" ref="G3650">Comuni!$E3650/XLOOKUP(B3650,Ripartizione_Geografica!$C$2:$C$21,Ripartizione_Geografica!$D$2:$D$21)*100</f>
        <v>0.5145493985</v>
      </c>
      <c r="H3650" s="13" t="str">
        <f t="shared" si="1"/>
        <v/>
      </c>
      <c r="I3650" s="13" t="str">
        <f t="array" ref="I3650">XLOOKUP(B3650,Ripartizione_Geografica!$C$2:$C$21,Ripartizione_Geografica!$B$2:$B$21)</f>
        <v>Nord-est</v>
      </c>
    </row>
    <row r="3651" ht="14.25" customHeight="1">
      <c r="A3651" s="13" t="s">
        <v>3723</v>
      </c>
      <c r="B3651" s="13" t="s">
        <v>26</v>
      </c>
      <c r="C3651" s="13" t="str">
        <f t="array" ref="C3651">XLOOKUP(D3651,Province!$B$2:$B$108,Province!$A$2:$A$108)</f>
        <v>Udine</v>
      </c>
      <c r="D3651" s="13" t="s">
        <v>3687</v>
      </c>
      <c r="E3651" s="13">
        <v>1197.0</v>
      </c>
      <c r="F3651" s="13">
        <f>(Comuni!$E3651/$E$7910)*100</f>
        <v>0.002014373099</v>
      </c>
      <c r="G3651" s="13">
        <f t="array" ref="G3651">Comuni!$E3651/XLOOKUP(B3651,Ripartizione_Geografica!$C$2:$C$21,Ripartizione_Geografica!$D$2:$D$21)*100</f>
        <v>0.0980913569</v>
      </c>
      <c r="H3651" s="13" t="str">
        <f t="shared" si="1"/>
        <v/>
      </c>
      <c r="I3651" s="13" t="str">
        <f t="array" ref="I3651">XLOOKUP(B3651,Ripartizione_Geografica!$C$2:$C$21,Ripartizione_Geografica!$B$2:$B$21)</f>
        <v>Nord-est</v>
      </c>
    </row>
    <row r="3652" ht="14.25" customHeight="1">
      <c r="A3652" s="13" t="s">
        <v>3724</v>
      </c>
      <c r="B3652" s="13" t="s">
        <v>26</v>
      </c>
      <c r="C3652" s="13" t="str">
        <f t="array" ref="C3652">XLOOKUP(D3652,Province!$B$2:$B$108,Province!$A$2:$A$108)</f>
        <v>Udine</v>
      </c>
      <c r="D3652" s="13" t="s">
        <v>3687</v>
      </c>
      <c r="E3652" s="13">
        <v>642.0</v>
      </c>
      <c r="F3652" s="13">
        <f>(Comuni!$E3652/$E$7910)*100</f>
        <v>0.001080390584</v>
      </c>
      <c r="G3652" s="13">
        <f t="array" ref="G3652">Comuni!$E3652/XLOOKUP(B3652,Ripartizione_Geografica!$C$2:$C$21,Ripartizione_Geografica!$D$2:$D$21)*100</f>
        <v>0.05261040195</v>
      </c>
      <c r="H3652" s="13" t="str">
        <f t="shared" si="1"/>
        <v/>
      </c>
      <c r="I3652" s="13" t="str">
        <f t="array" ref="I3652">XLOOKUP(B3652,Ripartizione_Geografica!$C$2:$C$21,Ripartizione_Geografica!$B$2:$B$21)</f>
        <v>Nord-est</v>
      </c>
    </row>
    <row r="3653" ht="14.25" customHeight="1">
      <c r="A3653" s="13" t="s">
        <v>3725</v>
      </c>
      <c r="B3653" s="13" t="s">
        <v>26</v>
      </c>
      <c r="C3653" s="13" t="str">
        <f t="array" ref="C3653">XLOOKUP(D3653,Province!$B$2:$B$108,Province!$A$2:$A$108)</f>
        <v>Udine</v>
      </c>
      <c r="D3653" s="13" t="s">
        <v>3687</v>
      </c>
      <c r="E3653" s="13">
        <v>1027.0</v>
      </c>
      <c r="F3653" s="13">
        <f>(Comuni!$E3653/$E$7910)*100</f>
        <v>0.001728288365</v>
      </c>
      <c r="G3653" s="13">
        <f t="array" ref="G3653">Comuni!$E3653/XLOOKUP(B3653,Ripartizione_Geografica!$C$2:$C$21,Ripartizione_Geografica!$D$2:$D$21)*100</f>
        <v>0.08416025358</v>
      </c>
      <c r="H3653" s="13" t="str">
        <f t="shared" si="1"/>
        <v/>
      </c>
      <c r="I3653" s="13" t="str">
        <f t="array" ref="I3653">XLOOKUP(B3653,Ripartizione_Geografica!$C$2:$C$21,Ripartizione_Geografica!$B$2:$B$21)</f>
        <v>Nord-est</v>
      </c>
    </row>
    <row r="3654" ht="14.25" customHeight="1">
      <c r="A3654" s="13" t="s">
        <v>3726</v>
      </c>
      <c r="B3654" s="13" t="s">
        <v>26</v>
      </c>
      <c r="C3654" s="13" t="str">
        <f t="array" ref="C3654">XLOOKUP(D3654,Province!$B$2:$B$108,Province!$A$2:$A$108)</f>
        <v>Udine</v>
      </c>
      <c r="D3654" s="13" t="s">
        <v>3687</v>
      </c>
      <c r="E3654" s="13">
        <v>620.0</v>
      </c>
      <c r="F3654" s="13">
        <f>(Comuni!$E3654/$E$7910)*100</f>
        <v>0.001043367854</v>
      </c>
      <c r="G3654" s="13">
        <f t="array" ref="G3654">Comuni!$E3654/XLOOKUP(B3654,Ripartizione_Geografica!$C$2:$C$21,Ripartizione_Geografica!$D$2:$D$21)*100</f>
        <v>0.05080755328</v>
      </c>
      <c r="H3654" s="13" t="str">
        <f t="shared" si="1"/>
        <v/>
      </c>
      <c r="I3654" s="13" t="str">
        <f t="array" ref="I3654">XLOOKUP(B3654,Ripartizione_Geografica!$C$2:$C$21,Ripartizione_Geografica!$B$2:$B$21)</f>
        <v>Nord-est</v>
      </c>
    </row>
    <row r="3655" ht="14.25" customHeight="1">
      <c r="A3655" s="13" t="s">
        <v>3727</v>
      </c>
      <c r="B3655" s="13" t="s">
        <v>26</v>
      </c>
      <c r="C3655" s="13" t="str">
        <f t="array" ref="C3655">XLOOKUP(D3655,Province!$B$2:$B$108,Province!$A$2:$A$108)</f>
        <v>Udine</v>
      </c>
      <c r="D3655" s="13" t="s">
        <v>3687</v>
      </c>
      <c r="E3655" s="13">
        <v>11141.0</v>
      </c>
      <c r="F3655" s="13">
        <f>(Comuni!$E3655/$E$7910)*100</f>
        <v>0.0187486472</v>
      </c>
      <c r="G3655" s="13">
        <f t="array" ref="G3655">Comuni!$E3655/XLOOKUP(B3655,Ripartizione_Geografica!$C$2:$C$21,Ripartizione_Geografica!$D$2:$D$21)*100</f>
        <v>0.9129789534</v>
      </c>
      <c r="H3655" s="13" t="str">
        <f t="shared" si="1"/>
        <v/>
      </c>
      <c r="I3655" s="13" t="str">
        <f t="array" ref="I3655">XLOOKUP(B3655,Ripartizione_Geografica!$C$2:$C$21,Ripartizione_Geografica!$B$2:$B$21)</f>
        <v>Nord-est</v>
      </c>
    </row>
    <row r="3656" ht="14.25" customHeight="1">
      <c r="A3656" s="13" t="s">
        <v>3728</v>
      </c>
      <c r="B3656" s="13" t="s">
        <v>26</v>
      </c>
      <c r="C3656" s="13" t="str">
        <f t="array" ref="C3656">XLOOKUP(D3656,Province!$B$2:$B$108,Province!$A$2:$A$108)</f>
        <v>Udine</v>
      </c>
      <c r="D3656" s="13" t="s">
        <v>3687</v>
      </c>
      <c r="E3656" s="13">
        <v>4790.0</v>
      </c>
      <c r="F3656" s="13">
        <f>(Comuni!$E3656/$E$7910)*100</f>
        <v>0.008060858099</v>
      </c>
      <c r="G3656" s="13">
        <f t="array" ref="G3656">Comuni!$E3656/XLOOKUP(B3656,Ripartizione_Geografica!$C$2:$C$21,Ripartizione_Geografica!$D$2:$D$21)*100</f>
        <v>0.3925293229</v>
      </c>
      <c r="H3656" s="13" t="str">
        <f t="shared" si="1"/>
        <v/>
      </c>
      <c r="I3656" s="13" t="str">
        <f t="array" ref="I3656">XLOOKUP(B3656,Ripartizione_Geografica!$C$2:$C$21,Ripartizione_Geografica!$B$2:$B$21)</f>
        <v>Nord-est</v>
      </c>
    </row>
    <row r="3657" ht="14.25" customHeight="1">
      <c r="A3657" s="13" t="s">
        <v>3729</v>
      </c>
      <c r="B3657" s="13" t="s">
        <v>26</v>
      </c>
      <c r="C3657" s="13" t="str">
        <f t="array" ref="C3657">XLOOKUP(D3657,Province!$B$2:$B$108,Province!$A$2:$A$108)</f>
        <v>Udine</v>
      </c>
      <c r="D3657" s="13" t="s">
        <v>3687</v>
      </c>
      <c r="E3657" s="13">
        <v>374.0</v>
      </c>
      <c r="F3657" s="13">
        <f>(Comuni!$E3657/$E$7910)*100</f>
        <v>0.0006293864152</v>
      </c>
      <c r="G3657" s="13">
        <f t="array" ref="G3657">Comuni!$E3657/XLOOKUP(B3657,Ripartizione_Geografica!$C$2:$C$21,Ripartizione_Geografica!$D$2:$D$21)*100</f>
        <v>0.0306484273</v>
      </c>
      <c r="H3657" s="13" t="str">
        <f t="shared" si="1"/>
        <v/>
      </c>
      <c r="I3657" s="13" t="str">
        <f t="array" ref="I3657">XLOOKUP(B3657,Ripartizione_Geografica!$C$2:$C$21,Ripartizione_Geografica!$B$2:$B$21)</f>
        <v>Nord-est</v>
      </c>
    </row>
    <row r="3658" ht="14.25" customHeight="1">
      <c r="A3658" s="13" t="s">
        <v>3730</v>
      </c>
      <c r="B3658" s="13" t="s">
        <v>26</v>
      </c>
      <c r="C3658" s="13" t="str">
        <f t="array" ref="C3658">XLOOKUP(D3658,Province!$B$2:$B$108,Province!$A$2:$A$108)</f>
        <v>Udine</v>
      </c>
      <c r="D3658" s="13" t="s">
        <v>3687</v>
      </c>
      <c r="E3658" s="13">
        <v>13647.0</v>
      </c>
      <c r="F3658" s="13">
        <f>(Comuni!$E3658/$E$7910)*100</f>
        <v>0.02296587275</v>
      </c>
      <c r="G3658" s="13">
        <f t="array" ref="G3658">Comuni!$E3658/XLOOKUP(B3658,Ripartizione_Geografica!$C$2:$C$21,Ripartizione_Geografica!$D$2:$D$21)*100</f>
        <v>1.118339806</v>
      </c>
      <c r="H3658" s="13" t="str">
        <f t="shared" si="1"/>
        <v/>
      </c>
      <c r="I3658" s="13" t="str">
        <f t="array" ref="I3658">XLOOKUP(B3658,Ripartizione_Geografica!$C$2:$C$21,Ripartizione_Geografica!$B$2:$B$21)</f>
        <v>Nord-est</v>
      </c>
    </row>
    <row r="3659" ht="14.25" customHeight="1">
      <c r="A3659" s="13" t="s">
        <v>3731</v>
      </c>
      <c r="B3659" s="13" t="s">
        <v>26</v>
      </c>
      <c r="C3659" s="13" t="str">
        <f t="array" ref="C3659">XLOOKUP(D3659,Province!$B$2:$B$108,Province!$A$2:$A$108)</f>
        <v>Udine</v>
      </c>
      <c r="D3659" s="13" t="s">
        <v>3687</v>
      </c>
      <c r="E3659" s="13">
        <v>784.0</v>
      </c>
      <c r="F3659" s="13">
        <f>(Comuni!$E3659/$E$7910)*100</f>
        <v>0.00131935548</v>
      </c>
      <c r="G3659" s="13">
        <f t="array" ref="G3659">Comuni!$E3659/XLOOKUP(B3659,Ripartizione_Geografica!$C$2:$C$21,Ripartizione_Geografica!$D$2:$D$21)*100</f>
        <v>0.0642469706</v>
      </c>
      <c r="H3659" s="13" t="str">
        <f t="shared" si="1"/>
        <v/>
      </c>
      <c r="I3659" s="13" t="str">
        <f t="array" ref="I3659">XLOOKUP(B3659,Ripartizione_Geografica!$C$2:$C$21,Ripartizione_Geografica!$B$2:$B$21)</f>
        <v>Nord-est</v>
      </c>
    </row>
    <row r="3660" ht="14.25" customHeight="1">
      <c r="A3660" s="13" t="s">
        <v>3732</v>
      </c>
      <c r="B3660" s="13" t="s">
        <v>26</v>
      </c>
      <c r="C3660" s="13" t="str">
        <f t="array" ref="C3660">XLOOKUP(D3660,Province!$B$2:$B$108,Province!$A$2:$A$108)</f>
        <v>Udine</v>
      </c>
      <c r="D3660" s="13" t="s">
        <v>3687</v>
      </c>
      <c r="E3660" s="13">
        <v>3885.0</v>
      </c>
      <c r="F3660" s="13">
        <f>(Comuni!$E3660/$E$7910)*100</f>
        <v>0.006537877602</v>
      </c>
      <c r="G3660" s="13">
        <f t="array" ref="G3660">Comuni!$E3660/XLOOKUP(B3660,Ripartizione_Geografica!$C$2:$C$21,Ripartizione_Geografica!$D$2:$D$21)*100</f>
        <v>0.3183666847</v>
      </c>
      <c r="H3660" s="13" t="str">
        <f t="shared" si="1"/>
        <v/>
      </c>
      <c r="I3660" s="13" t="str">
        <f t="array" ref="I3660">XLOOKUP(B3660,Ripartizione_Geografica!$C$2:$C$21,Ripartizione_Geografica!$B$2:$B$21)</f>
        <v>Nord-est</v>
      </c>
    </row>
    <row r="3661" ht="14.25" customHeight="1">
      <c r="A3661" s="13" t="s">
        <v>3733</v>
      </c>
      <c r="B3661" s="13" t="s">
        <v>26</v>
      </c>
      <c r="C3661" s="13" t="str">
        <f t="array" ref="C3661">XLOOKUP(D3661,Province!$B$2:$B$108,Province!$A$2:$A$108)</f>
        <v>Udine</v>
      </c>
      <c r="D3661" s="13" t="s">
        <v>3687</v>
      </c>
      <c r="E3661" s="13">
        <v>6447.0</v>
      </c>
      <c r="F3661" s="13">
        <f>(Comuni!$E3661/$E$7910)*100</f>
        <v>0.01084934283</v>
      </c>
      <c r="G3661" s="13">
        <f t="array" ref="G3661">Comuni!$E3661/XLOOKUP(B3661,Ripartizione_Geografica!$C$2:$C$21,Ripartizione_Geografica!$D$2:$D$21)*100</f>
        <v>0.5283166064</v>
      </c>
      <c r="H3661" s="13" t="str">
        <f t="shared" si="1"/>
        <v/>
      </c>
      <c r="I3661" s="13" t="str">
        <f t="array" ref="I3661">XLOOKUP(B3661,Ripartizione_Geografica!$C$2:$C$21,Ripartizione_Geografica!$B$2:$B$21)</f>
        <v>Nord-est</v>
      </c>
    </row>
    <row r="3662" ht="14.25" customHeight="1">
      <c r="A3662" s="13" t="s">
        <v>3734</v>
      </c>
      <c r="B3662" s="13" t="s">
        <v>26</v>
      </c>
      <c r="C3662" s="13" t="str">
        <f t="array" ref="C3662">XLOOKUP(D3662,Province!$B$2:$B$108,Province!$A$2:$A$108)</f>
        <v>Udine</v>
      </c>
      <c r="D3662" s="13" t="s">
        <v>3687</v>
      </c>
      <c r="E3662" s="13">
        <v>700.0</v>
      </c>
      <c r="F3662" s="13">
        <f>(Comuni!$E3662/$E$7910)*100</f>
        <v>0.001177995964</v>
      </c>
      <c r="G3662" s="13">
        <f t="array" ref="G3662">Comuni!$E3662/XLOOKUP(B3662,Ripartizione_Geografica!$C$2:$C$21,Ripartizione_Geografica!$D$2:$D$21)*100</f>
        <v>0.05736336661</v>
      </c>
      <c r="H3662" s="13" t="str">
        <f t="shared" si="1"/>
        <v/>
      </c>
      <c r="I3662" s="13" t="str">
        <f t="array" ref="I3662">XLOOKUP(B3662,Ripartizione_Geografica!$C$2:$C$21,Ripartizione_Geografica!$B$2:$B$21)</f>
        <v>Nord-est</v>
      </c>
    </row>
    <row r="3663" ht="14.25" customHeight="1">
      <c r="A3663" s="13" t="s">
        <v>3735</v>
      </c>
      <c r="B3663" s="13" t="s">
        <v>26</v>
      </c>
      <c r="C3663" s="13" t="str">
        <f t="array" ref="C3663">XLOOKUP(D3663,Province!$B$2:$B$108,Province!$A$2:$A$108)</f>
        <v>Udine</v>
      </c>
      <c r="D3663" s="13" t="s">
        <v>3687</v>
      </c>
      <c r="E3663" s="13">
        <v>2366.0</v>
      </c>
      <c r="F3663" s="13">
        <f>(Comuni!$E3663/$E$7910)*100</f>
        <v>0.003981626359</v>
      </c>
      <c r="G3663" s="13">
        <f t="array" ref="G3663">Comuni!$E3663/XLOOKUP(B3663,Ripartizione_Geografica!$C$2:$C$21,Ripartizione_Geografica!$D$2:$D$21)*100</f>
        <v>0.1938881791</v>
      </c>
      <c r="H3663" s="13" t="str">
        <f t="shared" si="1"/>
        <v/>
      </c>
      <c r="I3663" s="13" t="str">
        <f t="array" ref="I3663">XLOOKUP(B3663,Ripartizione_Geografica!$C$2:$C$21,Ripartizione_Geografica!$B$2:$B$21)</f>
        <v>Nord-est</v>
      </c>
    </row>
    <row r="3664" ht="14.25" customHeight="1">
      <c r="A3664" s="13" t="s">
        <v>3736</v>
      </c>
      <c r="B3664" s="13" t="s">
        <v>26</v>
      </c>
      <c r="C3664" s="13" t="str">
        <f t="array" ref="C3664">XLOOKUP(D3664,Province!$B$2:$B$108,Province!$A$2:$A$108)</f>
        <v>Udine</v>
      </c>
      <c r="D3664" s="13" t="s">
        <v>3687</v>
      </c>
      <c r="E3664" s="13">
        <v>6051.0</v>
      </c>
      <c r="F3664" s="13">
        <f>(Comuni!$E3664/$E$7910)*100</f>
        <v>0.01018293369</v>
      </c>
      <c r="G3664" s="13">
        <f t="array" ref="G3664">Comuni!$E3664/XLOOKUP(B3664,Ripartizione_Geografica!$C$2:$C$21,Ripartizione_Geografica!$D$2:$D$21)*100</f>
        <v>0.4958653305</v>
      </c>
      <c r="H3664" s="13" t="str">
        <f t="shared" si="1"/>
        <v/>
      </c>
      <c r="I3664" s="13" t="str">
        <f t="array" ref="I3664">XLOOKUP(B3664,Ripartizione_Geografica!$C$2:$C$21,Ripartizione_Geografica!$B$2:$B$21)</f>
        <v>Nord-est</v>
      </c>
    </row>
    <row r="3665" ht="14.25" customHeight="1">
      <c r="A3665" s="13" t="s">
        <v>3737</v>
      </c>
      <c r="B3665" s="13" t="s">
        <v>26</v>
      </c>
      <c r="C3665" s="13" t="str">
        <f t="array" ref="C3665">XLOOKUP(D3665,Province!$B$2:$B$108,Province!$A$2:$A$108)</f>
        <v>Udine</v>
      </c>
      <c r="D3665" s="13" t="s">
        <v>3687</v>
      </c>
      <c r="E3665" s="13">
        <v>969.0</v>
      </c>
      <c r="F3665" s="13">
        <f>(Comuni!$E3665/$E$7910)*100</f>
        <v>0.001630682985</v>
      </c>
      <c r="G3665" s="13">
        <f t="array" ref="G3665">Comuni!$E3665/XLOOKUP(B3665,Ripartizione_Geografica!$C$2:$C$21,Ripartizione_Geografica!$D$2:$D$21)*100</f>
        <v>0.07940728892</v>
      </c>
      <c r="H3665" s="13" t="str">
        <f t="shared" si="1"/>
        <v/>
      </c>
      <c r="I3665" s="13" t="str">
        <f t="array" ref="I3665">XLOOKUP(B3665,Ripartizione_Geografica!$C$2:$C$21,Ripartizione_Geografica!$B$2:$B$21)</f>
        <v>Nord-est</v>
      </c>
    </row>
    <row r="3666" ht="14.25" customHeight="1">
      <c r="A3666" s="13" t="s">
        <v>3738</v>
      </c>
      <c r="B3666" s="13" t="s">
        <v>26</v>
      </c>
      <c r="C3666" s="13" t="str">
        <f t="array" ref="C3666">XLOOKUP(D3666,Province!$B$2:$B$108,Province!$A$2:$A$108)</f>
        <v>Udine</v>
      </c>
      <c r="D3666" s="13" t="s">
        <v>3687</v>
      </c>
      <c r="E3666" s="13">
        <v>6581.0</v>
      </c>
      <c r="F3666" s="13">
        <f>(Comuni!$E3666/$E$7910)*100</f>
        <v>0.01107484492</v>
      </c>
      <c r="G3666" s="13">
        <f t="array" ref="G3666">Comuni!$E3666/XLOOKUP(B3666,Ripartizione_Geografica!$C$2:$C$21,Ripartizione_Geografica!$D$2:$D$21)*100</f>
        <v>0.5392975938</v>
      </c>
      <c r="H3666" s="13" t="str">
        <f t="shared" si="1"/>
        <v/>
      </c>
      <c r="I3666" s="13" t="str">
        <f t="array" ref="I3666">XLOOKUP(B3666,Ripartizione_Geografica!$C$2:$C$21,Ripartizione_Geografica!$B$2:$B$21)</f>
        <v>Nord-est</v>
      </c>
    </row>
    <row r="3667" ht="14.25" customHeight="1">
      <c r="A3667" s="13" t="s">
        <v>3739</v>
      </c>
      <c r="B3667" s="13" t="s">
        <v>26</v>
      </c>
      <c r="C3667" s="13" t="str">
        <f t="array" ref="C3667">XLOOKUP(D3667,Province!$B$2:$B$108,Province!$A$2:$A$108)</f>
        <v>Udine</v>
      </c>
      <c r="D3667" s="13" t="s">
        <v>3687</v>
      </c>
      <c r="E3667" s="13">
        <v>1963.0</v>
      </c>
      <c r="F3667" s="13">
        <f>(Comuni!$E3667/$E$7910)*100</f>
        <v>0.003303437254</v>
      </c>
      <c r="G3667" s="13">
        <f t="array" ref="G3667">Comuni!$E3667/XLOOKUP(B3667,Ripartizione_Geografica!$C$2:$C$21,Ripartizione_Geografica!$D$2:$D$21)*100</f>
        <v>0.1608632695</v>
      </c>
      <c r="H3667" s="13" t="str">
        <f t="shared" si="1"/>
        <v/>
      </c>
      <c r="I3667" s="13" t="str">
        <f t="array" ref="I3667">XLOOKUP(B3667,Ripartizione_Geografica!$C$2:$C$21,Ripartizione_Geografica!$B$2:$B$21)</f>
        <v>Nord-est</v>
      </c>
    </row>
    <row r="3668" ht="14.25" customHeight="1">
      <c r="A3668" s="13" t="s">
        <v>3740</v>
      </c>
      <c r="B3668" s="13" t="s">
        <v>26</v>
      </c>
      <c r="C3668" s="13" t="str">
        <f t="array" ref="C3668">XLOOKUP(D3668,Province!$B$2:$B$108,Province!$A$2:$A$108)</f>
        <v>Udine</v>
      </c>
      <c r="D3668" s="13" t="s">
        <v>3687</v>
      </c>
      <c r="E3668" s="13">
        <v>6796.0</v>
      </c>
      <c r="F3668" s="13">
        <f>(Comuni!$E3668/$E$7910)*100</f>
        <v>0.01143665796</v>
      </c>
      <c r="G3668" s="13">
        <f t="array" ref="G3668">Comuni!$E3668/XLOOKUP(B3668,Ripartizione_Geografica!$C$2:$C$21,Ripartizione_Geografica!$D$2:$D$21)*100</f>
        <v>0.5569163421</v>
      </c>
      <c r="H3668" s="13" t="str">
        <f t="shared" si="1"/>
        <v/>
      </c>
      <c r="I3668" s="13" t="str">
        <f t="array" ref="I3668">XLOOKUP(B3668,Ripartizione_Geografica!$C$2:$C$21,Ripartizione_Geografica!$B$2:$B$21)</f>
        <v>Nord-est</v>
      </c>
    </row>
    <row r="3669" ht="14.25" customHeight="1">
      <c r="A3669" s="13" t="s">
        <v>3741</v>
      </c>
      <c r="B3669" s="13" t="s">
        <v>26</v>
      </c>
      <c r="C3669" s="13" t="str">
        <f t="array" ref="C3669">XLOOKUP(D3669,Province!$B$2:$B$108,Province!$A$2:$A$108)</f>
        <v>Udine</v>
      </c>
      <c r="D3669" s="13" t="s">
        <v>3687</v>
      </c>
      <c r="E3669" s="13">
        <v>2709.0</v>
      </c>
      <c r="F3669" s="13">
        <f>(Comuni!$E3669/$E$7910)*100</f>
        <v>0.004558844382</v>
      </c>
      <c r="G3669" s="13">
        <f t="array" ref="G3669">Comuni!$E3669/XLOOKUP(B3669,Ripartizione_Geografica!$C$2:$C$21,Ripartizione_Geografica!$D$2:$D$21)*100</f>
        <v>0.2219962288</v>
      </c>
      <c r="H3669" s="13" t="str">
        <f t="shared" si="1"/>
        <v/>
      </c>
      <c r="I3669" s="13" t="str">
        <f t="array" ref="I3669">XLOOKUP(B3669,Ripartizione_Geografica!$C$2:$C$21,Ripartizione_Geografica!$B$2:$B$21)</f>
        <v>Nord-est</v>
      </c>
    </row>
    <row r="3670" ht="14.25" customHeight="1">
      <c r="A3670" s="13" t="s">
        <v>3742</v>
      </c>
      <c r="B3670" s="13" t="s">
        <v>26</v>
      </c>
      <c r="C3670" s="13" t="str">
        <f t="array" ref="C3670">XLOOKUP(D3670,Province!$B$2:$B$108,Province!$A$2:$A$108)</f>
        <v>Udine</v>
      </c>
      <c r="D3670" s="13" t="s">
        <v>3687</v>
      </c>
      <c r="E3670" s="13">
        <v>1814.0</v>
      </c>
      <c r="F3670" s="13">
        <f>(Comuni!$E3670/$E$7910)*100</f>
        <v>0.003052692399</v>
      </c>
      <c r="G3670" s="13">
        <f t="array" ref="G3670">Comuni!$E3670/XLOOKUP(B3670,Ripartizione_Geografica!$C$2:$C$21,Ripartizione_Geografica!$D$2:$D$21)*100</f>
        <v>0.1486530672</v>
      </c>
      <c r="H3670" s="13" t="str">
        <f t="shared" si="1"/>
        <v/>
      </c>
      <c r="I3670" s="13" t="str">
        <f t="array" ref="I3670">XLOOKUP(B3670,Ripartizione_Geografica!$C$2:$C$21,Ripartizione_Geografica!$B$2:$B$21)</f>
        <v>Nord-est</v>
      </c>
    </row>
    <row r="3671" ht="14.25" customHeight="1">
      <c r="A3671" s="13" t="s">
        <v>3743</v>
      </c>
      <c r="B3671" s="13" t="s">
        <v>26</v>
      </c>
      <c r="C3671" s="13" t="str">
        <f t="array" ref="C3671">XLOOKUP(D3671,Province!$B$2:$B$108,Province!$A$2:$A$108)</f>
        <v>Udine</v>
      </c>
      <c r="D3671" s="13" t="s">
        <v>3687</v>
      </c>
      <c r="E3671" s="13">
        <v>1648.0</v>
      </c>
      <c r="F3671" s="13">
        <f>(Comuni!$E3671/$E$7910)*100</f>
        <v>0.00277333907</v>
      </c>
      <c r="G3671" s="13">
        <f t="array" ref="G3671">Comuni!$E3671/XLOOKUP(B3671,Ripartizione_Geografica!$C$2:$C$21,Ripartizione_Geografica!$D$2:$D$21)*100</f>
        <v>0.1350497545</v>
      </c>
      <c r="H3671" s="13" t="str">
        <f t="shared" si="1"/>
        <v/>
      </c>
      <c r="I3671" s="13" t="str">
        <f t="array" ref="I3671">XLOOKUP(B3671,Ripartizione_Geografica!$C$2:$C$21,Ripartizione_Geografica!$B$2:$B$21)</f>
        <v>Nord-est</v>
      </c>
    </row>
    <row r="3672" ht="14.25" customHeight="1">
      <c r="A3672" s="13" t="s">
        <v>3744</v>
      </c>
      <c r="B3672" s="13" t="s">
        <v>26</v>
      </c>
      <c r="C3672" s="13" t="str">
        <f t="array" ref="C3672">XLOOKUP(D3672,Province!$B$2:$B$108,Province!$A$2:$A$108)</f>
        <v>Udine</v>
      </c>
      <c r="D3672" s="13" t="s">
        <v>3687</v>
      </c>
      <c r="E3672" s="13">
        <v>558.0</v>
      </c>
      <c r="F3672" s="13">
        <f>(Comuni!$E3672/$E$7910)*100</f>
        <v>0.0009390310687</v>
      </c>
      <c r="G3672" s="13">
        <f t="array" ref="G3672">Comuni!$E3672/XLOOKUP(B3672,Ripartizione_Geografica!$C$2:$C$21,Ripartizione_Geografica!$D$2:$D$21)*100</f>
        <v>0.04572679795</v>
      </c>
      <c r="H3672" s="13" t="str">
        <f t="shared" si="1"/>
        <v/>
      </c>
      <c r="I3672" s="13" t="str">
        <f t="array" ref="I3672">XLOOKUP(B3672,Ripartizione_Geografica!$C$2:$C$21,Ripartizione_Geografica!$B$2:$B$21)</f>
        <v>Nord-est</v>
      </c>
    </row>
    <row r="3673" ht="14.25" customHeight="1">
      <c r="A3673" s="13" t="s">
        <v>3745</v>
      </c>
      <c r="B3673" s="13" t="s">
        <v>26</v>
      </c>
      <c r="C3673" s="13" t="str">
        <f t="array" ref="C3673">XLOOKUP(D3673,Province!$B$2:$B$108,Province!$A$2:$A$108)</f>
        <v>Udine</v>
      </c>
      <c r="D3673" s="13" t="s">
        <v>3687</v>
      </c>
      <c r="E3673" s="13">
        <v>5045.0</v>
      </c>
      <c r="F3673" s="13">
        <f>(Comuni!$E3673/$E$7910)*100</f>
        <v>0.0084899852</v>
      </c>
      <c r="G3673" s="13">
        <f t="array" ref="G3673">Comuni!$E3673/XLOOKUP(B3673,Ripartizione_Geografica!$C$2:$C$21,Ripartizione_Geografica!$D$2:$D$21)*100</f>
        <v>0.4134259779</v>
      </c>
      <c r="H3673" s="13" t="str">
        <f t="shared" si="1"/>
        <v/>
      </c>
      <c r="I3673" s="13" t="str">
        <f t="array" ref="I3673">XLOOKUP(B3673,Ripartizione_Geografica!$C$2:$C$21,Ripartizione_Geografica!$B$2:$B$21)</f>
        <v>Nord-est</v>
      </c>
    </row>
    <row r="3674" ht="14.25" customHeight="1">
      <c r="A3674" s="13" t="s">
        <v>3746</v>
      </c>
      <c r="B3674" s="13" t="s">
        <v>26</v>
      </c>
      <c r="C3674" s="13" t="str">
        <f t="array" ref="C3674">XLOOKUP(D3674,Province!$B$2:$B$108,Province!$A$2:$A$108)</f>
        <v>Udine</v>
      </c>
      <c r="D3674" s="13" t="s">
        <v>3687</v>
      </c>
      <c r="E3674" s="13">
        <v>2391.0</v>
      </c>
      <c r="F3674" s="13">
        <f>(Comuni!$E3674/$E$7910)*100</f>
        <v>0.004023697644</v>
      </c>
      <c r="G3674" s="13">
        <f t="array" ref="G3674">Comuni!$E3674/XLOOKUP(B3674,Ripartizione_Geografica!$C$2:$C$21,Ripartizione_Geografica!$D$2:$D$21)*100</f>
        <v>0.1959368708</v>
      </c>
      <c r="H3674" s="13" t="str">
        <f t="shared" si="1"/>
        <v/>
      </c>
      <c r="I3674" s="13" t="str">
        <f t="array" ref="I3674">XLOOKUP(B3674,Ripartizione_Geografica!$C$2:$C$21,Ripartizione_Geografica!$B$2:$B$21)</f>
        <v>Nord-est</v>
      </c>
    </row>
    <row r="3675" ht="14.25" customHeight="1">
      <c r="A3675" s="13" t="s">
        <v>3747</v>
      </c>
      <c r="B3675" s="13" t="s">
        <v>26</v>
      </c>
      <c r="C3675" s="13" t="str">
        <f t="array" ref="C3675">XLOOKUP(D3675,Province!$B$2:$B$108,Province!$A$2:$A$108)</f>
        <v>Udine</v>
      </c>
      <c r="D3675" s="13" t="s">
        <v>3687</v>
      </c>
      <c r="E3675" s="13">
        <v>2641.0</v>
      </c>
      <c r="F3675" s="13">
        <f>(Comuni!$E3675/$E$7910)*100</f>
        <v>0.004444410488</v>
      </c>
      <c r="G3675" s="13">
        <f t="array" ref="G3675">Comuni!$E3675/XLOOKUP(B3675,Ripartizione_Geografica!$C$2:$C$21,Ripartizione_Geografica!$D$2:$D$21)*100</f>
        <v>0.2164237874</v>
      </c>
      <c r="H3675" s="13" t="str">
        <f t="shared" si="1"/>
        <v/>
      </c>
      <c r="I3675" s="13" t="str">
        <f t="array" ref="I3675">XLOOKUP(B3675,Ripartizione_Geografica!$C$2:$C$21,Ripartizione_Geografica!$B$2:$B$21)</f>
        <v>Nord-est</v>
      </c>
    </row>
    <row r="3676" ht="14.25" customHeight="1">
      <c r="A3676" s="13" t="s">
        <v>3748</v>
      </c>
      <c r="B3676" s="13" t="s">
        <v>26</v>
      </c>
      <c r="C3676" s="13" t="str">
        <f t="array" ref="C3676">XLOOKUP(D3676,Province!$B$2:$B$108,Province!$A$2:$A$108)</f>
        <v>Udine</v>
      </c>
      <c r="D3676" s="13" t="s">
        <v>3687</v>
      </c>
      <c r="E3676" s="13">
        <v>2778.0</v>
      </c>
      <c r="F3676" s="13">
        <f>(Comuni!$E3676/$E$7910)*100</f>
        <v>0.004674961127</v>
      </c>
      <c r="G3676" s="13">
        <f t="array" ref="G3676">Comuni!$E3676/XLOOKUP(B3676,Ripartizione_Geografica!$C$2:$C$21,Ripartizione_Geografica!$D$2:$D$21)*100</f>
        <v>0.2276506178</v>
      </c>
      <c r="H3676" s="13" t="str">
        <f t="shared" si="1"/>
        <v/>
      </c>
      <c r="I3676" s="13" t="str">
        <f t="array" ref="I3676">XLOOKUP(B3676,Ripartizione_Geografica!$C$2:$C$21,Ripartizione_Geografica!$B$2:$B$21)</f>
        <v>Nord-est</v>
      </c>
    </row>
    <row r="3677" ht="14.25" customHeight="1">
      <c r="A3677" s="13" t="s">
        <v>3749</v>
      </c>
      <c r="B3677" s="13" t="s">
        <v>26</v>
      </c>
      <c r="C3677" s="13" t="str">
        <f t="array" ref="C3677">XLOOKUP(D3677,Province!$B$2:$B$108,Province!$A$2:$A$108)</f>
        <v>Udine</v>
      </c>
      <c r="D3677" s="13" t="s">
        <v>3687</v>
      </c>
      <c r="E3677" s="13">
        <v>3006.0</v>
      </c>
      <c r="F3677" s="13">
        <f>(Comuni!$E3677/$E$7910)*100</f>
        <v>0.005058651241</v>
      </c>
      <c r="G3677" s="13">
        <f t="array" ref="G3677">Comuni!$E3677/XLOOKUP(B3677,Ripartizione_Geografica!$C$2:$C$21,Ripartizione_Geografica!$D$2:$D$21)*100</f>
        <v>0.2463346857</v>
      </c>
      <c r="H3677" s="13" t="str">
        <f t="shared" si="1"/>
        <v/>
      </c>
      <c r="I3677" s="13" t="str">
        <f t="array" ref="I3677">XLOOKUP(B3677,Ripartizione_Geografica!$C$2:$C$21,Ripartizione_Geografica!$B$2:$B$21)</f>
        <v>Nord-est</v>
      </c>
    </row>
    <row r="3678" ht="14.25" customHeight="1">
      <c r="A3678" s="13" t="s">
        <v>3750</v>
      </c>
      <c r="B3678" s="13" t="s">
        <v>26</v>
      </c>
      <c r="C3678" s="13" t="str">
        <f t="array" ref="C3678">XLOOKUP(D3678,Province!$B$2:$B$108,Province!$A$2:$A$108)</f>
        <v>Udine</v>
      </c>
      <c r="D3678" s="13" t="s">
        <v>3687</v>
      </c>
      <c r="E3678" s="13">
        <v>2010.0</v>
      </c>
      <c r="F3678" s="13">
        <f>(Comuni!$E3678/$E$7910)*100</f>
        <v>0.003382531269</v>
      </c>
      <c r="G3678" s="13">
        <f t="array" ref="G3678">Comuni!$E3678/XLOOKUP(B3678,Ripartizione_Geografica!$C$2:$C$21,Ripartizione_Geografica!$D$2:$D$21)*100</f>
        <v>0.1647148098</v>
      </c>
      <c r="H3678" s="13" t="str">
        <f t="shared" si="1"/>
        <v/>
      </c>
      <c r="I3678" s="13" t="str">
        <f t="array" ref="I3678">XLOOKUP(B3678,Ripartizione_Geografica!$C$2:$C$21,Ripartizione_Geografica!$B$2:$B$21)</f>
        <v>Nord-est</v>
      </c>
    </row>
    <row r="3679" ht="14.25" customHeight="1">
      <c r="A3679" s="13" t="s">
        <v>3751</v>
      </c>
      <c r="B3679" s="13" t="s">
        <v>26</v>
      </c>
      <c r="C3679" s="13" t="str">
        <f t="array" ref="C3679">XLOOKUP(D3679,Province!$B$2:$B$108,Province!$A$2:$A$108)</f>
        <v>Udine</v>
      </c>
      <c r="D3679" s="13" t="s">
        <v>3687</v>
      </c>
      <c r="E3679" s="13">
        <v>5044.0</v>
      </c>
      <c r="F3679" s="13">
        <f>(Comuni!$E3679/$E$7910)*100</f>
        <v>0.008488302349</v>
      </c>
      <c r="G3679" s="13">
        <f t="array" ref="G3679">Comuni!$E3679/XLOOKUP(B3679,Ripartizione_Geografica!$C$2:$C$21,Ripartizione_Geografica!$D$2:$D$21)*100</f>
        <v>0.4133440302</v>
      </c>
      <c r="H3679" s="13" t="str">
        <f t="shared" si="1"/>
        <v/>
      </c>
      <c r="I3679" s="13" t="str">
        <f t="array" ref="I3679">XLOOKUP(B3679,Ripartizione_Geografica!$C$2:$C$21,Ripartizione_Geografica!$B$2:$B$21)</f>
        <v>Nord-est</v>
      </c>
    </row>
    <row r="3680" ht="14.25" customHeight="1">
      <c r="A3680" s="13" t="s">
        <v>3752</v>
      </c>
      <c r="B3680" s="13" t="s">
        <v>26</v>
      </c>
      <c r="C3680" s="13" t="str">
        <f t="array" ref="C3680">XLOOKUP(D3680,Province!$B$2:$B$108,Province!$A$2:$A$108)</f>
        <v>Udine</v>
      </c>
      <c r="D3680" s="13" t="s">
        <v>3687</v>
      </c>
      <c r="E3680" s="13">
        <v>3008.0</v>
      </c>
      <c r="F3680" s="13">
        <f>(Comuni!$E3680/$E$7910)*100</f>
        <v>0.005062016944</v>
      </c>
      <c r="G3680" s="13">
        <f t="array" ref="G3680">Comuni!$E3680/XLOOKUP(B3680,Ripartizione_Geografica!$C$2:$C$21,Ripartizione_Geografica!$D$2:$D$21)*100</f>
        <v>0.2464985811</v>
      </c>
      <c r="H3680" s="13" t="str">
        <f t="shared" si="1"/>
        <v/>
      </c>
      <c r="I3680" s="13" t="str">
        <f t="array" ref="I3680">XLOOKUP(B3680,Ripartizione_Geografica!$C$2:$C$21,Ripartizione_Geografica!$B$2:$B$21)</f>
        <v>Nord-est</v>
      </c>
    </row>
    <row r="3681" ht="14.25" customHeight="1">
      <c r="A3681" s="13" t="s">
        <v>3753</v>
      </c>
      <c r="B3681" s="13" t="s">
        <v>26</v>
      </c>
      <c r="C3681" s="13" t="str">
        <f t="array" ref="C3681">XLOOKUP(D3681,Province!$B$2:$B$108,Province!$A$2:$A$108)</f>
        <v>Udine</v>
      </c>
      <c r="D3681" s="13" t="s">
        <v>3687</v>
      </c>
      <c r="E3681" s="13">
        <v>5409.0</v>
      </c>
      <c r="F3681" s="13">
        <f>(Comuni!$E3681/$E$7910)*100</f>
        <v>0.009102543101</v>
      </c>
      <c r="G3681" s="13">
        <f t="array" ref="G3681">Comuni!$E3681/XLOOKUP(B3681,Ripartizione_Geografica!$C$2:$C$21,Ripartizione_Geografica!$D$2:$D$21)*100</f>
        <v>0.4432549285</v>
      </c>
      <c r="H3681" s="13" t="str">
        <f t="shared" si="1"/>
        <v/>
      </c>
      <c r="I3681" s="13" t="str">
        <f t="array" ref="I3681">XLOOKUP(B3681,Ripartizione_Geografica!$C$2:$C$21,Ripartizione_Geografica!$B$2:$B$21)</f>
        <v>Nord-est</v>
      </c>
    </row>
    <row r="3682" ht="14.25" customHeight="1">
      <c r="A3682" s="13" t="s">
        <v>3754</v>
      </c>
      <c r="B3682" s="13" t="s">
        <v>26</v>
      </c>
      <c r="C3682" s="13" t="str">
        <f t="array" ref="C3682">XLOOKUP(D3682,Province!$B$2:$B$108,Province!$A$2:$A$108)</f>
        <v>Udine</v>
      </c>
      <c r="D3682" s="13" t="s">
        <v>3687</v>
      </c>
      <c r="E3682" s="13">
        <v>2372.0</v>
      </c>
      <c r="F3682" s="13">
        <f>(Comuni!$E3682/$E$7910)*100</f>
        <v>0.003991723468</v>
      </c>
      <c r="G3682" s="13">
        <f t="array" ref="G3682">Comuni!$E3682/XLOOKUP(B3682,Ripartizione_Geografica!$C$2:$C$21,Ripartizione_Geografica!$D$2:$D$21)*100</f>
        <v>0.1943798651</v>
      </c>
      <c r="H3682" s="13" t="str">
        <f t="shared" si="1"/>
        <v/>
      </c>
      <c r="I3682" s="13" t="str">
        <f t="array" ref="I3682">XLOOKUP(B3682,Ripartizione_Geografica!$C$2:$C$21,Ripartizione_Geografica!$B$2:$B$21)</f>
        <v>Nord-est</v>
      </c>
    </row>
    <row r="3683" ht="14.25" customHeight="1">
      <c r="A3683" s="13" t="s">
        <v>3755</v>
      </c>
      <c r="B3683" s="13" t="s">
        <v>26</v>
      </c>
      <c r="C3683" s="13" t="str">
        <f t="array" ref="C3683">XLOOKUP(D3683,Province!$B$2:$B$108,Province!$A$2:$A$108)</f>
        <v>Udine</v>
      </c>
      <c r="D3683" s="13" t="s">
        <v>3687</v>
      </c>
      <c r="E3683" s="13">
        <v>9375.0</v>
      </c>
      <c r="F3683" s="13">
        <f>(Comuni!$E3683/$E$7910)*100</f>
        <v>0.01577673167</v>
      </c>
      <c r="G3683" s="13">
        <f t="array" ref="G3683">Comuni!$E3683/XLOOKUP(B3683,Ripartizione_Geografica!$C$2:$C$21,Ripartizione_Geografica!$D$2:$D$21)*100</f>
        <v>0.7682593742</v>
      </c>
      <c r="H3683" s="13" t="str">
        <f t="shared" si="1"/>
        <v/>
      </c>
      <c r="I3683" s="13" t="str">
        <f t="array" ref="I3683">XLOOKUP(B3683,Ripartizione_Geografica!$C$2:$C$21,Ripartizione_Geografica!$B$2:$B$21)</f>
        <v>Nord-est</v>
      </c>
    </row>
    <row r="3684" ht="14.25" customHeight="1">
      <c r="A3684" s="13" t="s">
        <v>3756</v>
      </c>
      <c r="B3684" s="13" t="s">
        <v>26</v>
      </c>
      <c r="C3684" s="13" t="str">
        <f t="array" ref="C3684">XLOOKUP(D3684,Province!$B$2:$B$108,Province!$A$2:$A$108)</f>
        <v>Udine</v>
      </c>
      <c r="D3684" s="13" t="s">
        <v>3687</v>
      </c>
      <c r="E3684" s="13">
        <v>2737.0</v>
      </c>
      <c r="F3684" s="13">
        <f>(Comuni!$E3684/$E$7910)*100</f>
        <v>0.00460596422</v>
      </c>
      <c r="G3684" s="13">
        <f t="array" ref="G3684">Comuni!$E3684/XLOOKUP(B3684,Ripartizione_Geografica!$C$2:$C$21,Ripartizione_Geografica!$D$2:$D$21)*100</f>
        <v>0.2242907634</v>
      </c>
      <c r="H3684" s="13" t="str">
        <f t="shared" si="1"/>
        <v/>
      </c>
      <c r="I3684" s="13" t="str">
        <f t="array" ref="I3684">XLOOKUP(B3684,Ripartizione_Geografica!$C$2:$C$21,Ripartizione_Geografica!$B$2:$B$21)</f>
        <v>Nord-est</v>
      </c>
    </row>
    <row r="3685" ht="14.25" customHeight="1">
      <c r="A3685" s="13" t="s">
        <v>3757</v>
      </c>
      <c r="B3685" s="13" t="s">
        <v>26</v>
      </c>
      <c r="C3685" s="13" t="str">
        <f t="array" ref="C3685">XLOOKUP(D3685,Province!$B$2:$B$108,Province!$A$2:$A$108)</f>
        <v>Udine</v>
      </c>
      <c r="D3685" s="13" t="s">
        <v>3687</v>
      </c>
      <c r="E3685" s="13">
        <v>5698.0</v>
      </c>
      <c r="F3685" s="13">
        <f>(Comuni!$E3685/$E$7910)*100</f>
        <v>0.00958888715</v>
      </c>
      <c r="G3685" s="13">
        <f t="array" ref="G3685">Comuni!$E3685/XLOOKUP(B3685,Ripartizione_Geografica!$C$2:$C$21,Ripartizione_Geografica!$D$2:$D$21)*100</f>
        <v>0.4669378042</v>
      </c>
      <c r="H3685" s="13" t="str">
        <f t="shared" si="1"/>
        <v/>
      </c>
      <c r="I3685" s="13" t="str">
        <f t="array" ref="I3685">XLOOKUP(B3685,Ripartizione_Geografica!$C$2:$C$21,Ripartizione_Geografica!$B$2:$B$21)</f>
        <v>Nord-est</v>
      </c>
    </row>
    <row r="3686" ht="14.25" customHeight="1">
      <c r="A3686" s="13" t="s">
        <v>3758</v>
      </c>
      <c r="B3686" s="13" t="s">
        <v>26</v>
      </c>
      <c r="C3686" s="13" t="str">
        <f t="array" ref="C3686">XLOOKUP(D3686,Province!$B$2:$B$108,Province!$A$2:$A$108)</f>
        <v>Udine</v>
      </c>
      <c r="D3686" s="13" t="s">
        <v>3687</v>
      </c>
      <c r="E3686" s="13">
        <v>2595.0</v>
      </c>
      <c r="F3686" s="13">
        <f>(Comuni!$E3686/$E$7910)*100</f>
        <v>0.004366999325</v>
      </c>
      <c r="G3686" s="13">
        <f t="array" ref="G3686">Comuni!$E3686/XLOOKUP(B3686,Ripartizione_Geografica!$C$2:$C$21,Ripartizione_Geografica!$D$2:$D$21)*100</f>
        <v>0.2126541948</v>
      </c>
      <c r="H3686" s="13" t="str">
        <f t="shared" si="1"/>
        <v/>
      </c>
      <c r="I3686" s="13" t="str">
        <f t="array" ref="I3686">XLOOKUP(B3686,Ripartizione_Geografica!$C$2:$C$21,Ripartizione_Geografica!$B$2:$B$21)</f>
        <v>Nord-est</v>
      </c>
    </row>
    <row r="3687" ht="14.25" customHeight="1">
      <c r="A3687" s="13" t="s">
        <v>3759</v>
      </c>
      <c r="B3687" s="13" t="s">
        <v>26</v>
      </c>
      <c r="C3687" s="13" t="str">
        <f t="array" ref="C3687">XLOOKUP(D3687,Province!$B$2:$B$108,Province!$A$2:$A$108)</f>
        <v>Udine</v>
      </c>
      <c r="D3687" s="13" t="s">
        <v>3687</v>
      </c>
      <c r="E3687" s="13">
        <v>1503.0</v>
      </c>
      <c r="F3687" s="13">
        <f>(Comuni!$E3687/$E$7910)*100</f>
        <v>0.002529325621</v>
      </c>
      <c r="G3687" s="13">
        <f t="array" ref="G3687">Comuni!$E3687/XLOOKUP(B3687,Ripartizione_Geografica!$C$2:$C$21,Ripartizione_Geografica!$D$2:$D$21)*100</f>
        <v>0.1231673429</v>
      </c>
      <c r="H3687" s="13" t="str">
        <f t="shared" si="1"/>
        <v/>
      </c>
      <c r="I3687" s="13" t="str">
        <f t="array" ref="I3687">XLOOKUP(B3687,Ripartizione_Geografica!$C$2:$C$21,Ripartizione_Geografica!$B$2:$B$21)</f>
        <v>Nord-est</v>
      </c>
    </row>
    <row r="3688" ht="14.25" customHeight="1">
      <c r="A3688" s="13" t="s">
        <v>3760</v>
      </c>
      <c r="B3688" s="13" t="s">
        <v>26</v>
      </c>
      <c r="C3688" s="13" t="str">
        <f t="array" ref="C3688">XLOOKUP(D3688,Province!$B$2:$B$108,Province!$A$2:$A$108)</f>
        <v>Udine</v>
      </c>
      <c r="D3688" s="13" t="s">
        <v>3687</v>
      </c>
      <c r="E3688" s="13">
        <v>2650.0</v>
      </c>
      <c r="F3688" s="13">
        <f>(Comuni!$E3688/$E$7910)*100</f>
        <v>0.004459556151</v>
      </c>
      <c r="G3688" s="13">
        <f t="array" ref="G3688">Comuni!$E3688/XLOOKUP(B3688,Ripartizione_Geografica!$C$2:$C$21,Ripartizione_Geografica!$D$2:$D$21)*100</f>
        <v>0.2171613164</v>
      </c>
      <c r="H3688" s="13" t="str">
        <f t="shared" si="1"/>
        <v/>
      </c>
      <c r="I3688" s="13" t="str">
        <f t="array" ref="I3688">XLOOKUP(B3688,Ripartizione_Geografica!$C$2:$C$21,Ripartizione_Geografica!$B$2:$B$21)</f>
        <v>Nord-est</v>
      </c>
    </row>
    <row r="3689" ht="14.25" customHeight="1">
      <c r="A3689" s="13" t="s">
        <v>3761</v>
      </c>
      <c r="B3689" s="13" t="s">
        <v>26</v>
      </c>
      <c r="C3689" s="13" t="str">
        <f t="array" ref="C3689">XLOOKUP(D3689,Province!$B$2:$B$108,Province!$A$2:$A$108)</f>
        <v>Udine</v>
      </c>
      <c r="D3689" s="13" t="s">
        <v>3687</v>
      </c>
      <c r="E3689" s="13">
        <v>5572.0</v>
      </c>
      <c r="F3689" s="13">
        <f>(Comuni!$E3689/$E$7910)*100</f>
        <v>0.009376847876</v>
      </c>
      <c r="G3689" s="13">
        <f t="array" ref="G3689">Comuni!$E3689/XLOOKUP(B3689,Ripartizione_Geografica!$C$2:$C$21,Ripartizione_Geografica!$D$2:$D$21)*100</f>
        <v>0.4566123982</v>
      </c>
      <c r="H3689" s="13" t="str">
        <f t="shared" si="1"/>
        <v/>
      </c>
      <c r="I3689" s="13" t="str">
        <f t="array" ref="I3689">XLOOKUP(B3689,Ripartizione_Geografica!$C$2:$C$21,Ripartizione_Geografica!$B$2:$B$21)</f>
        <v>Nord-est</v>
      </c>
    </row>
    <row r="3690" ht="14.25" customHeight="1">
      <c r="A3690" s="13" t="s">
        <v>3762</v>
      </c>
      <c r="B3690" s="13" t="s">
        <v>26</v>
      </c>
      <c r="C3690" s="13" t="str">
        <f t="array" ref="C3690">XLOOKUP(D3690,Province!$B$2:$B$108,Province!$A$2:$A$108)</f>
        <v>Udine</v>
      </c>
      <c r="D3690" s="13" t="s">
        <v>3687</v>
      </c>
      <c r="E3690" s="13">
        <v>6880.0</v>
      </c>
      <c r="F3690" s="13">
        <f>(Comuni!$E3690/$E$7910)*100</f>
        <v>0.01157801748</v>
      </c>
      <c r="G3690" s="13">
        <f t="array" ref="G3690">Comuni!$E3690/XLOOKUP(B3690,Ripartizione_Geografica!$C$2:$C$21,Ripartizione_Geografica!$D$2:$D$21)*100</f>
        <v>0.5637999461</v>
      </c>
      <c r="H3690" s="13" t="str">
        <f t="shared" si="1"/>
        <v/>
      </c>
      <c r="I3690" s="13" t="str">
        <f t="array" ref="I3690">XLOOKUP(B3690,Ripartizione_Geografica!$C$2:$C$21,Ripartizione_Geografica!$B$2:$B$21)</f>
        <v>Nord-est</v>
      </c>
    </row>
    <row r="3691" ht="14.25" customHeight="1">
      <c r="A3691" s="13" t="s">
        <v>3763</v>
      </c>
      <c r="B3691" s="13" t="s">
        <v>26</v>
      </c>
      <c r="C3691" s="13" t="str">
        <f t="array" ref="C3691">XLOOKUP(D3691,Province!$B$2:$B$108,Province!$A$2:$A$108)</f>
        <v>Udine</v>
      </c>
      <c r="D3691" s="13" t="s">
        <v>3687</v>
      </c>
      <c r="E3691" s="13">
        <v>3536.0</v>
      </c>
      <c r="F3691" s="13">
        <f>(Comuni!$E3691/$E$7910)*100</f>
        <v>0.005950562471</v>
      </c>
      <c r="G3691" s="13">
        <f t="array" ref="G3691">Comuni!$E3691/XLOOKUP(B3691,Ripartizione_Geografica!$C$2:$C$21,Ripartizione_Geografica!$D$2:$D$21)*100</f>
        <v>0.289766949</v>
      </c>
      <c r="H3691" s="13" t="str">
        <f t="shared" si="1"/>
        <v/>
      </c>
      <c r="I3691" s="13" t="str">
        <f t="array" ref="I3691">XLOOKUP(B3691,Ripartizione_Geografica!$C$2:$C$21,Ripartizione_Geografica!$B$2:$B$21)</f>
        <v>Nord-est</v>
      </c>
    </row>
    <row r="3692" ht="14.25" customHeight="1">
      <c r="A3692" s="13" t="s">
        <v>3764</v>
      </c>
      <c r="B3692" s="13" t="s">
        <v>26</v>
      </c>
      <c r="C3692" s="13" t="str">
        <f t="array" ref="C3692">XLOOKUP(D3692,Province!$B$2:$B$108,Province!$A$2:$A$108)</f>
        <v>Udine</v>
      </c>
      <c r="D3692" s="13" t="s">
        <v>3687</v>
      </c>
      <c r="E3692" s="13">
        <v>927.0</v>
      </c>
      <c r="F3692" s="13">
        <f>(Comuni!$E3692/$E$7910)*100</f>
        <v>0.001560003227</v>
      </c>
      <c r="G3692" s="13">
        <f t="array" ref="G3692">Comuni!$E3692/XLOOKUP(B3692,Ripartizione_Geografica!$C$2:$C$21,Ripartizione_Geografica!$D$2:$D$21)*100</f>
        <v>0.07596548692</v>
      </c>
      <c r="H3692" s="13" t="str">
        <f t="shared" si="1"/>
        <v/>
      </c>
      <c r="I3692" s="13" t="str">
        <f t="array" ref="I3692">XLOOKUP(B3692,Ripartizione_Geografica!$C$2:$C$21,Ripartizione_Geografica!$B$2:$B$21)</f>
        <v>Nord-est</v>
      </c>
    </row>
    <row r="3693" ht="14.25" customHeight="1">
      <c r="A3693" s="13" t="s">
        <v>3765</v>
      </c>
      <c r="B3693" s="13" t="s">
        <v>26</v>
      </c>
      <c r="C3693" s="13" t="str">
        <f t="array" ref="C3693">XLOOKUP(D3693,Province!$B$2:$B$108,Province!$A$2:$A$108)</f>
        <v>Udine</v>
      </c>
      <c r="D3693" s="13" t="s">
        <v>3687</v>
      </c>
      <c r="E3693" s="13">
        <v>1484.0</v>
      </c>
      <c r="F3693" s="13">
        <f>(Comuni!$E3693/$E$7910)*100</f>
        <v>0.002497351444</v>
      </c>
      <c r="G3693" s="13">
        <f t="array" ref="G3693">Comuni!$E3693/XLOOKUP(B3693,Ripartizione_Geografica!$C$2:$C$21,Ripartizione_Geografica!$D$2:$D$21)*100</f>
        <v>0.1216103372</v>
      </c>
      <c r="H3693" s="13" t="str">
        <f t="shared" si="1"/>
        <v/>
      </c>
      <c r="I3693" s="13" t="str">
        <f t="array" ref="I3693">XLOOKUP(B3693,Ripartizione_Geografica!$C$2:$C$21,Ripartizione_Geografica!$B$2:$B$21)</f>
        <v>Nord-est</v>
      </c>
    </row>
    <row r="3694" ht="14.25" customHeight="1">
      <c r="A3694" s="13" t="s">
        <v>3766</v>
      </c>
      <c r="B3694" s="13" t="s">
        <v>26</v>
      </c>
      <c r="C3694" s="13" t="str">
        <f t="array" ref="C3694">XLOOKUP(D3694,Province!$B$2:$B$108,Province!$A$2:$A$108)</f>
        <v>Udine</v>
      </c>
      <c r="D3694" s="13" t="s">
        <v>3687</v>
      </c>
      <c r="E3694" s="13">
        <v>4187.0</v>
      </c>
      <c r="F3694" s="13">
        <f>(Comuni!$E3694/$E$7910)*100</f>
        <v>0.007046098718</v>
      </c>
      <c r="G3694" s="13">
        <f t="array" ref="G3694">Comuni!$E3694/XLOOKUP(B3694,Ripartizione_Geografica!$C$2:$C$21,Ripartizione_Geografica!$D$2:$D$21)*100</f>
        <v>0.34311488</v>
      </c>
      <c r="H3694" s="13" t="str">
        <f t="shared" si="1"/>
        <v/>
      </c>
      <c r="I3694" s="13" t="str">
        <f t="array" ref="I3694">XLOOKUP(B3694,Ripartizione_Geografica!$C$2:$C$21,Ripartizione_Geografica!$B$2:$B$21)</f>
        <v>Nord-est</v>
      </c>
    </row>
    <row r="3695" ht="14.25" customHeight="1">
      <c r="A3695" s="13" t="s">
        <v>3767</v>
      </c>
      <c r="B3695" s="13" t="s">
        <v>26</v>
      </c>
      <c r="C3695" s="13" t="str">
        <f t="array" ref="C3695">XLOOKUP(D3695,Province!$B$2:$B$108,Province!$A$2:$A$108)</f>
        <v>Udine</v>
      </c>
      <c r="D3695" s="13" t="s">
        <v>3687</v>
      </c>
      <c r="E3695" s="13">
        <v>266.0</v>
      </c>
      <c r="F3695" s="13">
        <f>(Comuni!$E3695/$E$7910)*100</f>
        <v>0.0004476384664</v>
      </c>
      <c r="G3695" s="13">
        <f t="array" ref="G3695">Comuni!$E3695/XLOOKUP(B3695,Ripartizione_Geografica!$C$2:$C$21,Ripartizione_Geografica!$D$2:$D$21)*100</f>
        <v>0.02179807931</v>
      </c>
      <c r="H3695" s="13" t="str">
        <f t="shared" si="1"/>
        <v/>
      </c>
      <c r="I3695" s="13" t="str">
        <f t="array" ref="I3695">XLOOKUP(B3695,Ripartizione_Geografica!$C$2:$C$21,Ripartizione_Geografica!$B$2:$B$21)</f>
        <v>Nord-est</v>
      </c>
    </row>
    <row r="3696" ht="14.25" customHeight="1">
      <c r="A3696" s="13" t="s">
        <v>3768</v>
      </c>
      <c r="B3696" s="13" t="s">
        <v>26</v>
      </c>
      <c r="C3696" s="13" t="str">
        <f t="array" ref="C3696">XLOOKUP(D3696,Province!$B$2:$B$108,Province!$A$2:$A$108)</f>
        <v>Udine</v>
      </c>
      <c r="D3696" s="13" t="s">
        <v>3687</v>
      </c>
      <c r="E3696" s="13">
        <v>809.0</v>
      </c>
      <c r="F3696" s="13">
        <f>(Comuni!$E3696/$E$7910)*100</f>
        <v>0.001361426764</v>
      </c>
      <c r="G3696" s="13">
        <f t="array" ref="G3696">Comuni!$E3696/XLOOKUP(B3696,Ripartizione_Geografica!$C$2:$C$21,Ripartizione_Geografica!$D$2:$D$21)*100</f>
        <v>0.06629566226</v>
      </c>
      <c r="H3696" s="13" t="str">
        <f t="shared" si="1"/>
        <v/>
      </c>
      <c r="I3696" s="13" t="str">
        <f t="array" ref="I3696">XLOOKUP(B3696,Ripartizione_Geografica!$C$2:$C$21,Ripartizione_Geografica!$B$2:$B$21)</f>
        <v>Nord-est</v>
      </c>
    </row>
    <row r="3697" ht="14.25" customHeight="1">
      <c r="A3697" s="13" t="s">
        <v>3769</v>
      </c>
      <c r="B3697" s="13" t="s">
        <v>26</v>
      </c>
      <c r="C3697" s="13" t="str">
        <f t="array" ref="C3697">XLOOKUP(D3697,Province!$B$2:$B$108,Province!$A$2:$A$108)</f>
        <v>Udine</v>
      </c>
      <c r="D3697" s="13" t="s">
        <v>3687</v>
      </c>
      <c r="E3697" s="13">
        <v>1033.0</v>
      </c>
      <c r="F3697" s="13">
        <f>(Comuni!$E3697/$E$7910)*100</f>
        <v>0.001738385473</v>
      </c>
      <c r="G3697" s="13">
        <f t="array" ref="G3697">Comuni!$E3697/XLOOKUP(B3697,Ripartizione_Geografica!$C$2:$C$21,Ripartizione_Geografica!$D$2:$D$21)*100</f>
        <v>0.08465193958</v>
      </c>
      <c r="H3697" s="13" t="str">
        <f t="shared" si="1"/>
        <v/>
      </c>
      <c r="I3697" s="13" t="str">
        <f t="array" ref="I3697">XLOOKUP(B3697,Ripartizione_Geografica!$C$2:$C$21,Ripartizione_Geografica!$B$2:$B$21)</f>
        <v>Nord-est</v>
      </c>
    </row>
    <row r="3698" ht="14.25" customHeight="1">
      <c r="A3698" s="13" t="s">
        <v>3770</v>
      </c>
      <c r="B3698" s="13" t="s">
        <v>26</v>
      </c>
      <c r="C3698" s="13" t="str">
        <f t="array" ref="C3698">XLOOKUP(D3698,Province!$B$2:$B$108,Province!$A$2:$A$108)</f>
        <v>Udine</v>
      </c>
      <c r="D3698" s="13" t="s">
        <v>3687</v>
      </c>
      <c r="E3698" s="13">
        <v>3023.0</v>
      </c>
      <c r="F3698" s="13">
        <f>(Comuni!$E3698/$E$7910)*100</f>
        <v>0.005087259714</v>
      </c>
      <c r="G3698" s="13">
        <f t="array" ref="G3698">Comuni!$E3698/XLOOKUP(B3698,Ripartizione_Geografica!$C$2:$C$21,Ripartizione_Geografica!$D$2:$D$21)*100</f>
        <v>0.2477277961</v>
      </c>
      <c r="H3698" s="13" t="str">
        <f t="shared" si="1"/>
        <v/>
      </c>
      <c r="I3698" s="13" t="str">
        <f t="array" ref="I3698">XLOOKUP(B3698,Ripartizione_Geografica!$C$2:$C$21,Ripartizione_Geografica!$B$2:$B$21)</f>
        <v>Nord-est</v>
      </c>
    </row>
    <row r="3699" ht="14.25" customHeight="1">
      <c r="A3699" s="13" t="s">
        <v>3771</v>
      </c>
      <c r="B3699" s="13" t="s">
        <v>26</v>
      </c>
      <c r="C3699" s="13" t="str">
        <f t="array" ref="C3699">XLOOKUP(D3699,Province!$B$2:$B$108,Province!$A$2:$A$108)</f>
        <v>Udine</v>
      </c>
      <c r="D3699" s="13" t="s">
        <v>3687</v>
      </c>
      <c r="E3699" s="13">
        <v>560.0</v>
      </c>
      <c r="F3699" s="13">
        <f>(Comuni!$E3699/$E$7910)*100</f>
        <v>0.0009423967715</v>
      </c>
      <c r="G3699" s="13">
        <f t="array" ref="G3699">Comuni!$E3699/XLOOKUP(B3699,Ripartizione_Geografica!$C$2:$C$21,Ripartizione_Geografica!$D$2:$D$21)*100</f>
        <v>0.04589069329</v>
      </c>
      <c r="H3699" s="13" t="str">
        <f t="shared" si="1"/>
        <v/>
      </c>
      <c r="I3699" s="13" t="str">
        <f t="array" ref="I3699">XLOOKUP(B3699,Ripartizione_Geografica!$C$2:$C$21,Ripartizione_Geografica!$B$2:$B$21)</f>
        <v>Nord-est</v>
      </c>
    </row>
    <row r="3700" ht="14.25" customHeight="1">
      <c r="A3700" s="13" t="s">
        <v>3772</v>
      </c>
      <c r="B3700" s="13" t="s">
        <v>26</v>
      </c>
      <c r="C3700" s="13" t="str">
        <f t="array" ref="C3700">XLOOKUP(D3700,Province!$B$2:$B$108,Province!$A$2:$A$108)</f>
        <v>Udine</v>
      </c>
      <c r="D3700" s="13" t="s">
        <v>3687</v>
      </c>
      <c r="E3700" s="13">
        <v>508.0</v>
      </c>
      <c r="F3700" s="13">
        <f>(Comuni!$E3700/$E$7910)*100</f>
        <v>0.0008548884998</v>
      </c>
      <c r="G3700" s="13">
        <f t="array" ref="G3700">Comuni!$E3700/XLOOKUP(B3700,Ripartizione_Geografica!$C$2:$C$21,Ripartizione_Geografica!$D$2:$D$21)*100</f>
        <v>0.04162941462</v>
      </c>
      <c r="H3700" s="13" t="str">
        <f t="shared" si="1"/>
        <v/>
      </c>
      <c r="I3700" s="13" t="str">
        <f t="array" ref="I3700">XLOOKUP(B3700,Ripartizione_Geografica!$C$2:$C$21,Ripartizione_Geografica!$B$2:$B$21)</f>
        <v>Nord-est</v>
      </c>
    </row>
    <row r="3701" ht="14.25" customHeight="1">
      <c r="A3701" s="13" t="s">
        <v>3773</v>
      </c>
      <c r="B3701" s="13" t="s">
        <v>26</v>
      </c>
      <c r="C3701" s="13" t="str">
        <f t="array" ref="C3701">XLOOKUP(D3701,Province!$B$2:$B$108,Province!$A$2:$A$108)</f>
        <v>Udine</v>
      </c>
      <c r="D3701" s="13" t="s">
        <v>3687</v>
      </c>
      <c r="E3701" s="13">
        <v>5032.0</v>
      </c>
      <c r="F3701" s="13">
        <f>(Comuni!$E3701/$E$7910)*100</f>
        <v>0.008468108132</v>
      </c>
      <c r="G3701" s="13">
        <f t="array" ref="G3701">Comuni!$E3701/XLOOKUP(B3701,Ripartizione_Geografica!$C$2:$C$21,Ripartizione_Geografica!$D$2:$D$21)*100</f>
        <v>0.4123606582</v>
      </c>
      <c r="H3701" s="13" t="str">
        <f t="shared" si="1"/>
        <v/>
      </c>
      <c r="I3701" s="13" t="str">
        <f t="array" ref="I3701">XLOOKUP(B3701,Ripartizione_Geografica!$C$2:$C$21,Ripartizione_Geografica!$B$2:$B$21)</f>
        <v>Nord-est</v>
      </c>
    </row>
    <row r="3702" ht="14.25" customHeight="1">
      <c r="A3702" s="13" t="s">
        <v>3774</v>
      </c>
      <c r="B3702" s="13" t="s">
        <v>26</v>
      </c>
      <c r="C3702" s="13" t="str">
        <f t="array" ref="C3702">XLOOKUP(D3702,Province!$B$2:$B$108,Province!$A$2:$A$108)</f>
        <v>Udine</v>
      </c>
      <c r="D3702" s="13" t="s">
        <v>3687</v>
      </c>
      <c r="E3702" s="13">
        <v>6066.0</v>
      </c>
      <c r="F3702" s="13">
        <f>(Comuni!$E3702/$E$7910)*100</f>
        <v>0.01020817646</v>
      </c>
      <c r="G3702" s="13">
        <f t="array" ref="G3702">Comuni!$E3702/XLOOKUP(B3702,Ripartizione_Geografica!$C$2:$C$21,Ripartizione_Geografica!$D$2:$D$21)*100</f>
        <v>0.4970945455</v>
      </c>
      <c r="H3702" s="13" t="str">
        <f t="shared" si="1"/>
        <v/>
      </c>
      <c r="I3702" s="13" t="str">
        <f t="array" ref="I3702">XLOOKUP(B3702,Ripartizione_Geografica!$C$2:$C$21,Ripartizione_Geografica!$B$2:$B$21)</f>
        <v>Nord-est</v>
      </c>
    </row>
    <row r="3703" ht="14.25" customHeight="1">
      <c r="A3703" s="13" t="s">
        <v>3775</v>
      </c>
      <c r="B3703" s="13" t="s">
        <v>26</v>
      </c>
      <c r="C3703" s="13" t="str">
        <f t="array" ref="C3703">XLOOKUP(D3703,Province!$B$2:$B$108,Province!$A$2:$A$108)</f>
        <v>Udine</v>
      </c>
      <c r="D3703" s="13" t="s">
        <v>3687</v>
      </c>
      <c r="E3703" s="13">
        <v>1091.0</v>
      </c>
      <c r="F3703" s="13">
        <f>(Comuni!$E3703/$E$7910)*100</f>
        <v>0.001835990853</v>
      </c>
      <c r="G3703" s="13">
        <f t="array" ref="G3703">Comuni!$E3703/XLOOKUP(B3703,Ripartizione_Geografica!$C$2:$C$21,Ripartizione_Geografica!$D$2:$D$21)*100</f>
        <v>0.08940490424</v>
      </c>
      <c r="H3703" s="13" t="str">
        <f t="shared" si="1"/>
        <v/>
      </c>
      <c r="I3703" s="13" t="str">
        <f t="array" ref="I3703">XLOOKUP(B3703,Ripartizione_Geografica!$C$2:$C$21,Ripartizione_Geografica!$B$2:$B$21)</f>
        <v>Nord-est</v>
      </c>
    </row>
    <row r="3704" ht="14.25" customHeight="1">
      <c r="A3704" s="13" t="s">
        <v>3776</v>
      </c>
      <c r="B3704" s="13" t="s">
        <v>26</v>
      </c>
      <c r="C3704" s="13" t="str">
        <f t="array" ref="C3704">XLOOKUP(D3704,Province!$B$2:$B$108,Province!$A$2:$A$108)</f>
        <v>Udine</v>
      </c>
      <c r="D3704" s="13" t="s">
        <v>3687</v>
      </c>
      <c r="E3704" s="13">
        <v>315.0</v>
      </c>
      <c r="F3704" s="13">
        <f>(Comuni!$E3704/$E$7910)*100</f>
        <v>0.0005300981839</v>
      </c>
      <c r="G3704" s="13">
        <f t="array" ref="G3704">Comuni!$E3704/XLOOKUP(B3704,Ripartizione_Geografica!$C$2:$C$21,Ripartizione_Geografica!$D$2:$D$21)*100</f>
        <v>0.02581351497</v>
      </c>
      <c r="H3704" s="13" t="str">
        <f t="shared" si="1"/>
        <v/>
      </c>
      <c r="I3704" s="13" t="str">
        <f t="array" ref="I3704">XLOOKUP(B3704,Ripartizione_Geografica!$C$2:$C$21,Ripartizione_Geografica!$B$2:$B$21)</f>
        <v>Nord-est</v>
      </c>
    </row>
    <row r="3705" ht="14.25" customHeight="1">
      <c r="A3705" s="13" t="s">
        <v>3777</v>
      </c>
      <c r="B3705" s="13" t="s">
        <v>26</v>
      </c>
      <c r="C3705" s="13" t="str">
        <f t="array" ref="C3705">XLOOKUP(D3705,Province!$B$2:$B$108,Province!$A$2:$A$108)</f>
        <v>Udine</v>
      </c>
      <c r="D3705" s="13" t="s">
        <v>3687</v>
      </c>
      <c r="E3705" s="13">
        <v>502.0</v>
      </c>
      <c r="F3705" s="13">
        <f>(Comuni!$E3705/$E$7910)*100</f>
        <v>0.0008447913916</v>
      </c>
      <c r="G3705" s="13">
        <f t="array" ref="G3705">Comuni!$E3705/XLOOKUP(B3705,Ripartizione_Geografica!$C$2:$C$21,Ripartizione_Geografica!$D$2:$D$21)*100</f>
        <v>0.04113772862</v>
      </c>
      <c r="H3705" s="13" t="str">
        <f t="shared" si="1"/>
        <v/>
      </c>
      <c r="I3705" s="13" t="str">
        <f t="array" ref="I3705">XLOOKUP(B3705,Ripartizione_Geografica!$C$2:$C$21,Ripartizione_Geografica!$B$2:$B$21)</f>
        <v>Nord-est</v>
      </c>
    </row>
    <row r="3706" ht="14.25" customHeight="1">
      <c r="A3706" s="13" t="s">
        <v>3778</v>
      </c>
      <c r="B3706" s="13" t="s">
        <v>26</v>
      </c>
      <c r="C3706" s="13" t="str">
        <f t="array" ref="C3706">XLOOKUP(D3706,Province!$B$2:$B$108,Province!$A$2:$A$108)</f>
        <v>Udine</v>
      </c>
      <c r="D3706" s="13" t="s">
        <v>3687</v>
      </c>
      <c r="E3706" s="13">
        <v>2479.0</v>
      </c>
      <c r="F3706" s="13">
        <f>(Comuni!$E3706/$E$7910)*100</f>
        <v>0.004171788565</v>
      </c>
      <c r="G3706" s="13">
        <f t="array" ref="G3706">Comuni!$E3706/XLOOKUP(B3706,Ripartizione_Geografica!$C$2:$C$21,Ripartizione_Geografica!$D$2:$D$21)*100</f>
        <v>0.2031482655</v>
      </c>
      <c r="H3706" s="13" t="str">
        <f t="shared" si="1"/>
        <v/>
      </c>
      <c r="I3706" s="13" t="str">
        <f t="array" ref="I3706">XLOOKUP(B3706,Ripartizione_Geografica!$C$2:$C$21,Ripartizione_Geografica!$B$2:$B$21)</f>
        <v>Nord-est</v>
      </c>
    </row>
    <row r="3707" ht="14.25" customHeight="1">
      <c r="A3707" s="13" t="s">
        <v>3779</v>
      </c>
      <c r="B3707" s="13" t="s">
        <v>26</v>
      </c>
      <c r="C3707" s="13" t="str">
        <f t="array" ref="C3707">XLOOKUP(D3707,Province!$B$2:$B$108,Province!$A$2:$A$108)</f>
        <v>Udine</v>
      </c>
      <c r="D3707" s="13" t="s">
        <v>3687</v>
      </c>
      <c r="E3707" s="13">
        <v>2054.0</v>
      </c>
      <c r="F3707" s="13">
        <f>(Comuni!$E3707/$E$7910)*100</f>
        <v>0.00345657673</v>
      </c>
      <c r="G3707" s="13">
        <f t="array" ref="G3707">Comuni!$E3707/XLOOKUP(B3707,Ripartizione_Geografica!$C$2:$C$21,Ripartizione_Geografica!$D$2:$D$21)*100</f>
        <v>0.1683205072</v>
      </c>
      <c r="H3707" s="13" t="str">
        <f t="shared" si="1"/>
        <v/>
      </c>
      <c r="I3707" s="13" t="str">
        <f t="array" ref="I3707">XLOOKUP(B3707,Ripartizione_Geografica!$C$2:$C$21,Ripartizione_Geografica!$B$2:$B$21)</f>
        <v>Nord-est</v>
      </c>
    </row>
    <row r="3708" ht="14.25" customHeight="1">
      <c r="A3708" s="13" t="s">
        <v>3780</v>
      </c>
      <c r="B3708" s="13" t="s">
        <v>26</v>
      </c>
      <c r="C3708" s="13" t="str">
        <f t="array" ref="C3708">XLOOKUP(D3708,Province!$B$2:$B$108,Province!$A$2:$A$108)</f>
        <v>Udine</v>
      </c>
      <c r="D3708" s="13" t="s">
        <v>3687</v>
      </c>
      <c r="E3708" s="13">
        <v>2995.0</v>
      </c>
      <c r="F3708" s="13">
        <f>(Comuni!$E3708/$E$7910)*100</f>
        <v>0.005040139876</v>
      </c>
      <c r="G3708" s="13">
        <f t="array" ref="G3708">Comuni!$E3708/XLOOKUP(B3708,Ripartizione_Geografica!$C$2:$C$21,Ripartizione_Geografica!$D$2:$D$21)*100</f>
        <v>0.2454332614</v>
      </c>
      <c r="H3708" s="13" t="str">
        <f t="shared" si="1"/>
        <v/>
      </c>
      <c r="I3708" s="13" t="str">
        <f t="array" ref="I3708">XLOOKUP(B3708,Ripartizione_Geografica!$C$2:$C$21,Ripartizione_Geografica!$B$2:$B$21)</f>
        <v>Nord-est</v>
      </c>
    </row>
    <row r="3709" ht="14.25" customHeight="1">
      <c r="A3709" s="13" t="s">
        <v>3781</v>
      </c>
      <c r="B3709" s="13" t="s">
        <v>26</v>
      </c>
      <c r="C3709" s="13" t="str">
        <f t="array" ref="C3709">XLOOKUP(D3709,Province!$B$2:$B$108,Province!$A$2:$A$108)</f>
        <v>Udine</v>
      </c>
      <c r="D3709" s="13" t="s">
        <v>3687</v>
      </c>
      <c r="E3709" s="13">
        <v>8072.0</v>
      </c>
      <c r="F3709" s="13">
        <f>(Comuni!$E3709/$E$7910)*100</f>
        <v>0.01358397632</v>
      </c>
      <c r="G3709" s="13">
        <f t="array" ref="G3709">Comuni!$E3709/XLOOKUP(B3709,Ripartizione_Geografica!$C$2:$C$21,Ripartizione_Geografica!$D$2:$D$21)*100</f>
        <v>0.6614815646</v>
      </c>
      <c r="H3709" s="13" t="str">
        <f t="shared" si="1"/>
        <v/>
      </c>
      <c r="I3709" s="13" t="str">
        <f t="array" ref="I3709">XLOOKUP(B3709,Ripartizione_Geografica!$C$2:$C$21,Ripartizione_Geografica!$B$2:$B$21)</f>
        <v>Nord-est</v>
      </c>
    </row>
    <row r="3710" ht="14.25" customHeight="1">
      <c r="A3710" s="13" t="s">
        <v>3782</v>
      </c>
      <c r="B3710" s="13" t="s">
        <v>26</v>
      </c>
      <c r="C3710" s="13" t="str">
        <f t="array" ref="C3710">XLOOKUP(D3710,Province!$B$2:$B$108,Province!$A$2:$A$108)</f>
        <v>Udine</v>
      </c>
      <c r="D3710" s="13" t="s">
        <v>3687</v>
      </c>
      <c r="E3710" s="13">
        <v>7681.0</v>
      </c>
      <c r="F3710" s="13">
        <f>(Comuni!$E3710/$E$7910)*100</f>
        <v>0.01292598143</v>
      </c>
      <c r="G3710" s="13">
        <f t="array" ref="G3710">Comuni!$E3710/XLOOKUP(B3710,Ripartizione_Geografica!$C$2:$C$21,Ripartizione_Geografica!$D$2:$D$21)*100</f>
        <v>0.629440027</v>
      </c>
      <c r="H3710" s="13" t="str">
        <f t="shared" si="1"/>
        <v/>
      </c>
      <c r="I3710" s="13" t="str">
        <f t="array" ref="I3710">XLOOKUP(B3710,Ripartizione_Geografica!$C$2:$C$21,Ripartizione_Geografica!$B$2:$B$21)</f>
        <v>Nord-est</v>
      </c>
    </row>
    <row r="3711" ht="14.25" customHeight="1">
      <c r="A3711" s="13" t="s">
        <v>3783</v>
      </c>
      <c r="B3711" s="13" t="s">
        <v>26</v>
      </c>
      <c r="C3711" s="13" t="str">
        <f t="array" ref="C3711">XLOOKUP(D3711,Province!$B$2:$B$108,Province!$A$2:$A$108)</f>
        <v>Udine</v>
      </c>
      <c r="D3711" s="13" t="s">
        <v>3687</v>
      </c>
      <c r="E3711" s="13">
        <v>6117.0</v>
      </c>
      <c r="F3711" s="13">
        <f>(Comuni!$E3711/$E$7910)*100</f>
        <v>0.01029400188</v>
      </c>
      <c r="G3711" s="13">
        <f t="array" ref="G3711">Comuni!$E3711/XLOOKUP(B3711,Ripartizione_Geografica!$C$2:$C$21,Ripartizione_Geografica!$D$2:$D$21)*100</f>
        <v>0.5012738765</v>
      </c>
      <c r="H3711" s="13" t="str">
        <f t="shared" si="1"/>
        <v/>
      </c>
      <c r="I3711" s="13" t="str">
        <f t="array" ref="I3711">XLOOKUP(B3711,Ripartizione_Geografica!$C$2:$C$21,Ripartizione_Geografica!$B$2:$B$21)</f>
        <v>Nord-est</v>
      </c>
    </row>
    <row r="3712" ht="14.25" customHeight="1">
      <c r="A3712" s="13" t="s">
        <v>3784</v>
      </c>
      <c r="B3712" s="13" t="s">
        <v>26</v>
      </c>
      <c r="C3712" s="13" t="str">
        <f t="array" ref="C3712">XLOOKUP(D3712,Province!$B$2:$B$108,Province!$A$2:$A$108)</f>
        <v>Udine</v>
      </c>
      <c r="D3712" s="13" t="s">
        <v>3687</v>
      </c>
      <c r="E3712" s="13">
        <v>1161.0</v>
      </c>
      <c r="F3712" s="13">
        <f>(Comuni!$E3712/$E$7910)*100</f>
        <v>0.001953790449</v>
      </c>
      <c r="G3712" s="13">
        <f t="array" ref="G3712">Comuni!$E3712/XLOOKUP(B3712,Ripartizione_Geografica!$C$2:$C$21,Ripartizione_Geografica!$D$2:$D$21)*100</f>
        <v>0.0951412409</v>
      </c>
      <c r="H3712" s="13" t="str">
        <f t="shared" si="1"/>
        <v/>
      </c>
      <c r="I3712" s="13" t="str">
        <f t="array" ref="I3712">XLOOKUP(B3712,Ripartizione_Geografica!$C$2:$C$21,Ripartizione_Geografica!$B$2:$B$21)</f>
        <v>Nord-est</v>
      </c>
    </row>
    <row r="3713" ht="14.25" customHeight="1">
      <c r="A3713" s="13" t="s">
        <v>3785</v>
      </c>
      <c r="B3713" s="13" t="s">
        <v>26</v>
      </c>
      <c r="C3713" s="13" t="str">
        <f t="array" ref="C3713">XLOOKUP(D3713,Province!$B$2:$B$108,Province!$A$2:$A$108)</f>
        <v>Udine</v>
      </c>
      <c r="D3713" s="13" t="s">
        <v>3687</v>
      </c>
      <c r="E3713" s="13">
        <v>2223.0</v>
      </c>
      <c r="F3713" s="13">
        <f>(Comuni!$E3713/$E$7910)*100</f>
        <v>0.003740978612</v>
      </c>
      <c r="G3713" s="13">
        <f t="array" ref="G3713">Comuni!$E3713/XLOOKUP(B3713,Ripartizione_Geografica!$C$2:$C$21,Ripartizione_Geografica!$D$2:$D$21)*100</f>
        <v>0.1821696628</v>
      </c>
      <c r="H3713" s="13" t="str">
        <f t="shared" si="1"/>
        <v/>
      </c>
      <c r="I3713" s="13" t="str">
        <f t="array" ref="I3713">XLOOKUP(B3713,Ripartizione_Geografica!$C$2:$C$21,Ripartizione_Geografica!$B$2:$B$21)</f>
        <v>Nord-est</v>
      </c>
    </row>
    <row r="3714" ht="14.25" customHeight="1">
      <c r="A3714" s="13" t="s">
        <v>3786</v>
      </c>
      <c r="B3714" s="13" t="s">
        <v>26</v>
      </c>
      <c r="C3714" s="13" t="str">
        <f t="array" ref="C3714">XLOOKUP(D3714,Province!$B$2:$B$108,Province!$A$2:$A$108)</f>
        <v>Udine</v>
      </c>
      <c r="D3714" s="13" t="s">
        <v>3687</v>
      </c>
      <c r="E3714" s="13">
        <v>2417.0</v>
      </c>
      <c r="F3714" s="13">
        <f>(Comuni!$E3714/$E$7910)*100</f>
        <v>0.00406745178</v>
      </c>
      <c r="G3714" s="13">
        <f t="array" ref="G3714">Comuni!$E3714/XLOOKUP(B3714,Ripartizione_Geografica!$C$2:$C$21,Ripartizione_Geografica!$D$2:$D$21)*100</f>
        <v>0.1980675101</v>
      </c>
      <c r="H3714" s="13" t="str">
        <f t="shared" si="1"/>
        <v/>
      </c>
      <c r="I3714" s="13" t="str">
        <f t="array" ref="I3714">XLOOKUP(B3714,Ripartizione_Geografica!$C$2:$C$21,Ripartizione_Geografica!$B$2:$B$21)</f>
        <v>Nord-est</v>
      </c>
    </row>
    <row r="3715" ht="14.25" customHeight="1">
      <c r="A3715" s="13" t="s">
        <v>3787</v>
      </c>
      <c r="B3715" s="13" t="s">
        <v>26</v>
      </c>
      <c r="C3715" s="13" t="str">
        <f t="array" ref="C3715">XLOOKUP(D3715,Province!$B$2:$B$108,Province!$A$2:$A$108)</f>
        <v>Udine</v>
      </c>
      <c r="D3715" s="13" t="s">
        <v>3687</v>
      </c>
      <c r="E3715" s="13">
        <v>1333.0</v>
      </c>
      <c r="F3715" s="13">
        <f>(Comuni!$E3715/$E$7910)*100</f>
        <v>0.002243240886</v>
      </c>
      <c r="G3715" s="13">
        <f t="array" ref="G3715">Comuni!$E3715/XLOOKUP(B3715,Ripartizione_Geografica!$C$2:$C$21,Ripartizione_Geografica!$D$2:$D$21)*100</f>
        <v>0.1092362396</v>
      </c>
      <c r="H3715" s="13" t="str">
        <f t="shared" si="1"/>
        <v/>
      </c>
      <c r="I3715" s="13" t="str">
        <f t="array" ref="I3715">XLOOKUP(B3715,Ripartizione_Geografica!$C$2:$C$21,Ripartizione_Geografica!$B$2:$B$21)</f>
        <v>Nord-est</v>
      </c>
    </row>
    <row r="3716" ht="14.25" customHeight="1">
      <c r="A3716" s="13" t="s">
        <v>3788</v>
      </c>
      <c r="B3716" s="13" t="s">
        <v>26</v>
      </c>
      <c r="C3716" s="13" t="str">
        <f t="array" ref="C3716">XLOOKUP(D3716,Province!$B$2:$B$108,Province!$A$2:$A$108)</f>
        <v>Udine</v>
      </c>
      <c r="D3716" s="13" t="s">
        <v>3687</v>
      </c>
      <c r="E3716" s="13">
        <v>1682.0</v>
      </c>
      <c r="F3716" s="13">
        <f>(Comuni!$E3716/$E$7910)*100</f>
        <v>0.002830556017</v>
      </c>
      <c r="G3716" s="13">
        <f t="array" ref="G3716">Comuni!$E3716/XLOOKUP(B3716,Ripartizione_Geografica!$C$2:$C$21,Ripartizione_Geografica!$D$2:$D$21)*100</f>
        <v>0.1378359752</v>
      </c>
      <c r="H3716" s="13" t="str">
        <f t="shared" si="1"/>
        <v/>
      </c>
      <c r="I3716" s="13" t="str">
        <f t="array" ref="I3716">XLOOKUP(B3716,Ripartizione_Geografica!$C$2:$C$21,Ripartizione_Geografica!$B$2:$B$21)</f>
        <v>Nord-est</v>
      </c>
    </row>
    <row r="3717" ht="14.25" customHeight="1">
      <c r="A3717" s="13" t="s">
        <v>3789</v>
      </c>
      <c r="B3717" s="13" t="s">
        <v>26</v>
      </c>
      <c r="C3717" s="13" t="str">
        <f t="array" ref="C3717">XLOOKUP(D3717,Province!$B$2:$B$108,Province!$A$2:$A$108)</f>
        <v>Udine</v>
      </c>
      <c r="D3717" s="13" t="s">
        <v>3687</v>
      </c>
      <c r="E3717" s="13">
        <v>419.0</v>
      </c>
      <c r="F3717" s="13">
        <f>(Comuni!$E3717/$E$7910)*100</f>
        <v>0.0007051147272</v>
      </c>
      <c r="G3717" s="13">
        <f t="array" ref="G3717">Comuni!$E3717/XLOOKUP(B3717,Ripartizione_Geografica!$C$2:$C$21,Ripartizione_Geografica!$D$2:$D$21)*100</f>
        <v>0.0343360723</v>
      </c>
      <c r="H3717" s="13" t="str">
        <f t="shared" si="1"/>
        <v/>
      </c>
      <c r="I3717" s="13" t="str">
        <f t="array" ref="I3717">XLOOKUP(B3717,Ripartizione_Geografica!$C$2:$C$21,Ripartizione_Geografica!$B$2:$B$21)</f>
        <v>Nord-est</v>
      </c>
    </row>
    <row r="3718" ht="14.25" customHeight="1">
      <c r="A3718" s="13" t="s">
        <v>3790</v>
      </c>
      <c r="B3718" s="13" t="s">
        <v>26</v>
      </c>
      <c r="C3718" s="13" t="str">
        <f t="array" ref="C3718">XLOOKUP(D3718,Province!$B$2:$B$108,Province!$A$2:$A$108)</f>
        <v>Udine</v>
      </c>
      <c r="D3718" s="13" t="s">
        <v>3687</v>
      </c>
      <c r="E3718" s="13">
        <v>482.0</v>
      </c>
      <c r="F3718" s="13">
        <f>(Comuni!$E3718/$E$7910)*100</f>
        <v>0.000811134364</v>
      </c>
      <c r="G3718" s="13">
        <f t="array" ref="G3718">Comuni!$E3718/XLOOKUP(B3718,Ripartizione_Geografica!$C$2:$C$21,Ripartizione_Geografica!$D$2:$D$21)*100</f>
        <v>0.03949877529</v>
      </c>
      <c r="H3718" s="13" t="str">
        <f t="shared" si="1"/>
        <v/>
      </c>
      <c r="I3718" s="13" t="str">
        <f t="array" ref="I3718">XLOOKUP(B3718,Ripartizione_Geografica!$C$2:$C$21,Ripartizione_Geografica!$B$2:$B$21)</f>
        <v>Nord-est</v>
      </c>
    </row>
    <row r="3719" ht="14.25" customHeight="1">
      <c r="A3719" s="13" t="s">
        <v>3791</v>
      </c>
      <c r="B3719" s="13" t="s">
        <v>26</v>
      </c>
      <c r="C3719" s="13" t="str">
        <f t="array" ref="C3719">XLOOKUP(D3719,Province!$B$2:$B$108,Province!$A$2:$A$108)</f>
        <v>Udine</v>
      </c>
      <c r="D3719" s="13" t="s">
        <v>3687</v>
      </c>
      <c r="E3719" s="13">
        <v>3937.0</v>
      </c>
      <c r="F3719" s="13">
        <f>(Comuni!$E3719/$E$7910)*100</f>
        <v>0.006625385874</v>
      </c>
      <c r="G3719" s="13">
        <f t="array" ref="G3719">Comuni!$E3719/XLOOKUP(B3719,Ripartizione_Geografica!$C$2:$C$21,Ripartizione_Geografica!$D$2:$D$21)*100</f>
        <v>0.3226279633</v>
      </c>
      <c r="H3719" s="13" t="str">
        <f t="shared" si="1"/>
        <v/>
      </c>
      <c r="I3719" s="13" t="str">
        <f t="array" ref="I3719">XLOOKUP(B3719,Ripartizione_Geografica!$C$2:$C$21,Ripartizione_Geografica!$B$2:$B$21)</f>
        <v>Nord-est</v>
      </c>
    </row>
    <row r="3720" ht="14.25" customHeight="1">
      <c r="A3720" s="13" t="s">
        <v>3792</v>
      </c>
      <c r="B3720" s="13" t="s">
        <v>26</v>
      </c>
      <c r="C3720" s="13" t="str">
        <f t="array" ref="C3720">XLOOKUP(D3720,Province!$B$2:$B$108,Province!$A$2:$A$108)</f>
        <v>Udine</v>
      </c>
      <c r="D3720" s="13" t="s">
        <v>3687</v>
      </c>
      <c r="E3720" s="13">
        <v>941.0</v>
      </c>
      <c r="F3720" s="13">
        <f>(Comuni!$E3720/$E$7910)*100</f>
        <v>0.001583563146</v>
      </c>
      <c r="G3720" s="13">
        <f t="array" ref="G3720">Comuni!$E3720/XLOOKUP(B3720,Ripartizione_Geografica!$C$2:$C$21,Ripartizione_Geografica!$D$2:$D$21)*100</f>
        <v>0.07711275425</v>
      </c>
      <c r="H3720" s="13" t="str">
        <f t="shared" si="1"/>
        <v/>
      </c>
      <c r="I3720" s="13" t="str">
        <f t="array" ref="I3720">XLOOKUP(B3720,Ripartizione_Geografica!$C$2:$C$21,Ripartizione_Geografica!$B$2:$B$21)</f>
        <v>Nord-est</v>
      </c>
    </row>
    <row r="3721" ht="14.25" customHeight="1">
      <c r="A3721" s="13" t="s">
        <v>3793</v>
      </c>
      <c r="B3721" s="13" t="s">
        <v>26</v>
      </c>
      <c r="C3721" s="13" t="str">
        <f t="array" ref="C3721">XLOOKUP(D3721,Province!$B$2:$B$108,Province!$A$2:$A$108)</f>
        <v>Udine</v>
      </c>
      <c r="D3721" s="13" t="s">
        <v>3687</v>
      </c>
      <c r="E3721" s="13">
        <v>398.0</v>
      </c>
      <c r="F3721" s="13">
        <f>(Comuni!$E3721/$E$7910)*100</f>
        <v>0.0006697748483</v>
      </c>
      <c r="G3721" s="13">
        <f t="array" ref="G3721">Comuni!$E3721/XLOOKUP(B3721,Ripartizione_Geografica!$C$2:$C$21,Ripartizione_Geografica!$D$2:$D$21)*100</f>
        <v>0.0326151713</v>
      </c>
      <c r="H3721" s="13" t="str">
        <f t="shared" si="1"/>
        <v/>
      </c>
      <c r="I3721" s="13" t="str">
        <f t="array" ref="I3721">XLOOKUP(B3721,Ripartizione_Geografica!$C$2:$C$21,Ripartizione_Geografica!$B$2:$B$21)</f>
        <v>Nord-est</v>
      </c>
    </row>
    <row r="3722" ht="14.25" customHeight="1">
      <c r="A3722" s="13" t="s">
        <v>3794</v>
      </c>
      <c r="B3722" s="13" t="s">
        <v>26</v>
      </c>
      <c r="C3722" s="13" t="str">
        <f t="array" ref="C3722">XLOOKUP(D3722,Province!$B$2:$B$108,Province!$A$2:$A$108)</f>
        <v>Udine</v>
      </c>
      <c r="D3722" s="13" t="s">
        <v>3687</v>
      </c>
      <c r="E3722" s="13">
        <v>1371.0</v>
      </c>
      <c r="F3722" s="13">
        <f>(Comuni!$E3722/$E$7910)*100</f>
        <v>0.002307189239</v>
      </c>
      <c r="G3722" s="13">
        <f t="array" ref="G3722">Comuni!$E3722/XLOOKUP(B3722,Ripartizione_Geografica!$C$2:$C$21,Ripartizione_Geografica!$D$2:$D$21)*100</f>
        <v>0.1123502509</v>
      </c>
      <c r="H3722" s="13" t="str">
        <f t="shared" si="1"/>
        <v/>
      </c>
      <c r="I3722" s="13" t="str">
        <f t="array" ref="I3722">XLOOKUP(B3722,Ripartizione_Geografica!$C$2:$C$21,Ripartizione_Geografica!$B$2:$B$21)</f>
        <v>Nord-est</v>
      </c>
    </row>
    <row r="3723" ht="14.25" customHeight="1">
      <c r="A3723" s="13" t="s">
        <v>3795</v>
      </c>
      <c r="B3723" s="13" t="s">
        <v>26</v>
      </c>
      <c r="C3723" s="13" t="str">
        <f t="array" ref="C3723">XLOOKUP(D3723,Province!$B$2:$B$108,Province!$A$2:$A$108)</f>
        <v>Udine</v>
      </c>
      <c r="D3723" s="13" t="s">
        <v>3687</v>
      </c>
      <c r="E3723" s="13">
        <v>679.0</v>
      </c>
      <c r="F3723" s="13">
        <f>(Comuni!$E3723/$E$7910)*100</f>
        <v>0.001142656085</v>
      </c>
      <c r="G3723" s="13">
        <f t="array" ref="G3723">Comuni!$E3723/XLOOKUP(B3723,Ripartizione_Geografica!$C$2:$C$21,Ripartizione_Geografica!$D$2:$D$21)*100</f>
        <v>0.05564246561</v>
      </c>
      <c r="H3723" s="13" t="str">
        <f t="shared" si="1"/>
        <v/>
      </c>
      <c r="I3723" s="13" t="str">
        <f t="array" ref="I3723">XLOOKUP(B3723,Ripartizione_Geografica!$C$2:$C$21,Ripartizione_Geografica!$B$2:$B$21)</f>
        <v>Nord-est</v>
      </c>
    </row>
    <row r="3724" ht="14.25" customHeight="1">
      <c r="A3724" s="13" t="s">
        <v>3796</v>
      </c>
      <c r="B3724" s="13" t="s">
        <v>26</v>
      </c>
      <c r="C3724" s="13" t="str">
        <f t="array" ref="C3724">XLOOKUP(D3724,Province!$B$2:$B$108,Province!$A$2:$A$108)</f>
        <v>Udine</v>
      </c>
      <c r="D3724" s="13" t="s">
        <v>3687</v>
      </c>
      <c r="E3724" s="13">
        <v>4144.0</v>
      </c>
      <c r="F3724" s="13">
        <f>(Comuni!$E3724/$E$7910)*100</f>
        <v>0.006973736109</v>
      </c>
      <c r="G3724" s="13">
        <f t="array" ref="G3724">Comuni!$E3724/XLOOKUP(B3724,Ripartizione_Geografica!$C$2:$C$21,Ripartizione_Geografica!$D$2:$D$21)*100</f>
        <v>0.3395911303</v>
      </c>
      <c r="H3724" s="13" t="str">
        <f t="shared" si="1"/>
        <v/>
      </c>
      <c r="I3724" s="13" t="str">
        <f t="array" ref="I3724">XLOOKUP(B3724,Ripartizione_Geografica!$C$2:$C$21,Ripartizione_Geografica!$B$2:$B$21)</f>
        <v>Nord-est</v>
      </c>
    </row>
    <row r="3725" ht="14.25" customHeight="1">
      <c r="A3725" s="13" t="s">
        <v>3797</v>
      </c>
      <c r="B3725" s="13" t="s">
        <v>26</v>
      </c>
      <c r="C3725" s="13" t="str">
        <f t="array" ref="C3725">XLOOKUP(D3725,Province!$B$2:$B$108,Province!$A$2:$A$108)</f>
        <v>Udine</v>
      </c>
      <c r="D3725" s="13" t="s">
        <v>3687</v>
      </c>
      <c r="E3725" s="13">
        <v>9095.0</v>
      </c>
      <c r="F3725" s="13">
        <f>(Comuni!$E3725/$E$7910)*100</f>
        <v>0.01530553328</v>
      </c>
      <c r="G3725" s="13">
        <f t="array" ref="G3725">Comuni!$E3725/XLOOKUP(B3725,Ripartizione_Geografica!$C$2:$C$21,Ripartizione_Geografica!$D$2:$D$21)*100</f>
        <v>0.7453140276</v>
      </c>
      <c r="H3725" s="13" t="str">
        <f t="shared" si="1"/>
        <v/>
      </c>
      <c r="I3725" s="13" t="str">
        <f t="array" ref="I3725">XLOOKUP(B3725,Ripartizione_Geografica!$C$2:$C$21,Ripartizione_Geografica!$B$2:$B$21)</f>
        <v>Nord-est</v>
      </c>
    </row>
    <row r="3726" ht="14.25" customHeight="1">
      <c r="A3726" s="13" t="s">
        <v>3798</v>
      </c>
      <c r="B3726" s="13" t="s">
        <v>26</v>
      </c>
      <c r="C3726" s="13" t="str">
        <f t="array" ref="C3726">XLOOKUP(D3726,Province!$B$2:$B$108,Province!$A$2:$A$108)</f>
        <v>Udine</v>
      </c>
      <c r="D3726" s="13" t="s">
        <v>3687</v>
      </c>
      <c r="E3726" s="13">
        <v>4577.0</v>
      </c>
      <c r="F3726" s="13">
        <f>(Comuni!$E3726/$E$7910)*100</f>
        <v>0.007702410755</v>
      </c>
      <c r="G3726" s="13">
        <f t="array" ref="G3726">Comuni!$E3726/XLOOKUP(B3726,Ripartizione_Geografica!$C$2:$C$21,Ripartizione_Geografica!$D$2:$D$21)*100</f>
        <v>0.3750744699</v>
      </c>
      <c r="H3726" s="13" t="str">
        <f t="shared" si="1"/>
        <v/>
      </c>
      <c r="I3726" s="13" t="str">
        <f t="array" ref="I3726">XLOOKUP(B3726,Ripartizione_Geografica!$C$2:$C$21,Ripartizione_Geografica!$B$2:$B$21)</f>
        <v>Nord-est</v>
      </c>
    </row>
    <row r="3727" ht="14.25" customHeight="1">
      <c r="A3727" s="13" t="s">
        <v>3799</v>
      </c>
      <c r="B3727" s="13" t="s">
        <v>26</v>
      </c>
      <c r="C3727" s="13" t="str">
        <f t="array" ref="C3727">XLOOKUP(D3727,Province!$B$2:$B$108,Province!$A$2:$A$108)</f>
        <v>Udine</v>
      </c>
      <c r="D3727" s="13" t="s">
        <v>3687</v>
      </c>
      <c r="E3727" s="13">
        <v>14262.0</v>
      </c>
      <c r="F3727" s="13">
        <f>(Comuni!$E3727/$E$7910)*100</f>
        <v>0.02400082635</v>
      </c>
      <c r="G3727" s="13">
        <f t="array" ref="G3727">Comuni!$E3727/XLOOKUP(B3727,Ripartizione_Geografica!$C$2:$C$21,Ripartizione_Geografica!$D$2:$D$21)*100</f>
        <v>1.168737621</v>
      </c>
      <c r="H3727" s="13" t="str">
        <f t="shared" si="1"/>
        <v/>
      </c>
      <c r="I3727" s="13" t="str">
        <f t="array" ref="I3727">XLOOKUP(B3727,Ripartizione_Geografica!$C$2:$C$21,Ripartizione_Geografica!$B$2:$B$21)</f>
        <v>Nord-est</v>
      </c>
    </row>
    <row r="3728" ht="14.25" customHeight="1">
      <c r="A3728" s="13" t="s">
        <v>3800</v>
      </c>
      <c r="B3728" s="13" t="s">
        <v>26</v>
      </c>
      <c r="C3728" s="13" t="str">
        <f t="array" ref="C3728">XLOOKUP(D3728,Province!$B$2:$B$108,Province!$A$2:$A$108)</f>
        <v>Udine</v>
      </c>
      <c r="D3728" s="13" t="s">
        <v>3687</v>
      </c>
      <c r="E3728" s="13">
        <v>2881.0</v>
      </c>
      <c r="F3728" s="13">
        <f>(Comuni!$E3728/$E$7910)*100</f>
        <v>0.004848294819</v>
      </c>
      <c r="G3728" s="13">
        <f t="array" ref="G3728">Comuni!$E3728/XLOOKUP(B3728,Ripartizione_Geografica!$C$2:$C$21,Ripartizione_Geografica!$D$2:$D$21)*100</f>
        <v>0.2360912274</v>
      </c>
      <c r="H3728" s="13" t="str">
        <f t="shared" si="1"/>
        <v/>
      </c>
      <c r="I3728" s="13" t="str">
        <f t="array" ref="I3728">XLOOKUP(B3728,Ripartizione_Geografica!$C$2:$C$21,Ripartizione_Geografica!$B$2:$B$21)</f>
        <v>Nord-est</v>
      </c>
    </row>
    <row r="3729" ht="14.25" customHeight="1">
      <c r="A3729" s="13" t="s">
        <v>3801</v>
      </c>
      <c r="B3729" s="13" t="s">
        <v>26</v>
      </c>
      <c r="C3729" s="13" t="str">
        <f t="array" ref="C3729">XLOOKUP(D3729,Province!$B$2:$B$108,Province!$A$2:$A$108)</f>
        <v>Udine</v>
      </c>
      <c r="D3729" s="13" t="s">
        <v>3687</v>
      </c>
      <c r="E3729" s="13">
        <v>10570.0</v>
      </c>
      <c r="F3729" s="13">
        <f>(Comuni!$E3729/$E$7910)*100</f>
        <v>0.01778773906</v>
      </c>
      <c r="G3729" s="13">
        <f t="array" ref="G3729">Comuni!$E3729/XLOOKUP(B3729,Ripartizione_Geografica!$C$2:$C$21,Ripartizione_Geografica!$D$2:$D$21)*100</f>
        <v>0.8661868358</v>
      </c>
      <c r="H3729" s="13" t="str">
        <f t="shared" si="1"/>
        <v/>
      </c>
      <c r="I3729" s="13" t="str">
        <f t="array" ref="I3729">XLOOKUP(B3729,Ripartizione_Geografica!$C$2:$C$21,Ripartizione_Geografica!$B$2:$B$21)</f>
        <v>Nord-est</v>
      </c>
    </row>
    <row r="3730" ht="14.25" customHeight="1">
      <c r="A3730" s="13" t="s">
        <v>3802</v>
      </c>
      <c r="B3730" s="13" t="s">
        <v>26</v>
      </c>
      <c r="C3730" s="13" t="str">
        <f t="array" ref="C3730">XLOOKUP(D3730,Province!$B$2:$B$108,Province!$A$2:$A$108)</f>
        <v>Udine</v>
      </c>
      <c r="D3730" s="13" t="s">
        <v>3687</v>
      </c>
      <c r="E3730" s="13">
        <v>2213.0</v>
      </c>
      <c r="F3730" s="13">
        <f>(Comuni!$E3730/$E$7910)*100</f>
        <v>0.003724150099</v>
      </c>
      <c r="G3730" s="13">
        <f t="array" ref="G3730">Comuni!$E3730/XLOOKUP(B3730,Ripartizione_Geografica!$C$2:$C$21,Ripartizione_Geografica!$D$2:$D$21)*100</f>
        <v>0.1813501861</v>
      </c>
      <c r="H3730" s="13" t="str">
        <f t="shared" si="1"/>
        <v/>
      </c>
      <c r="I3730" s="13" t="str">
        <f t="array" ref="I3730">XLOOKUP(B3730,Ripartizione_Geografica!$C$2:$C$21,Ripartizione_Geografica!$B$2:$B$21)</f>
        <v>Nord-est</v>
      </c>
    </row>
    <row r="3731" ht="14.25" customHeight="1">
      <c r="A3731" s="13" t="s">
        <v>3803</v>
      </c>
      <c r="B3731" s="13" t="s">
        <v>26</v>
      </c>
      <c r="C3731" s="13" t="str">
        <f t="array" ref="C3731">XLOOKUP(D3731,Province!$B$2:$B$108,Province!$A$2:$A$108)</f>
        <v>Udine</v>
      </c>
      <c r="D3731" s="13" t="s">
        <v>3687</v>
      </c>
      <c r="E3731" s="13">
        <v>2969.0</v>
      </c>
      <c r="F3731" s="13">
        <f>(Comuni!$E3731/$E$7910)*100</f>
        <v>0.00499638574</v>
      </c>
      <c r="G3731" s="13">
        <f t="array" ref="G3731">Comuni!$E3731/XLOOKUP(B3731,Ripartizione_Geografica!$C$2:$C$21,Ripartizione_Geografica!$D$2:$D$21)*100</f>
        <v>0.2433026221</v>
      </c>
      <c r="H3731" s="13" t="str">
        <f t="shared" si="1"/>
        <v/>
      </c>
      <c r="I3731" s="13" t="str">
        <f t="array" ref="I3731">XLOOKUP(B3731,Ripartizione_Geografica!$C$2:$C$21,Ripartizione_Geografica!$B$2:$B$21)</f>
        <v>Nord-est</v>
      </c>
    </row>
    <row r="3732" ht="14.25" customHeight="1">
      <c r="A3732" s="13" t="s">
        <v>3804</v>
      </c>
      <c r="B3732" s="13" t="s">
        <v>26</v>
      </c>
      <c r="C3732" s="13" t="str">
        <f t="array" ref="C3732">XLOOKUP(D3732,Province!$B$2:$B$108,Province!$A$2:$A$108)</f>
        <v>Udine</v>
      </c>
      <c r="D3732" s="13" t="s">
        <v>3687</v>
      </c>
      <c r="E3732" s="13">
        <v>2298.0</v>
      </c>
      <c r="F3732" s="13">
        <f>(Comuni!$E3732/$E$7910)*100</f>
        <v>0.003867192466</v>
      </c>
      <c r="G3732" s="13">
        <f t="array" ref="G3732">Comuni!$E3732/XLOOKUP(B3732,Ripartizione_Geografica!$C$2:$C$21,Ripartizione_Geografica!$D$2:$D$21)*100</f>
        <v>0.1883157378</v>
      </c>
      <c r="H3732" s="13" t="str">
        <f t="shared" si="1"/>
        <v/>
      </c>
      <c r="I3732" s="13" t="str">
        <f t="array" ref="I3732">XLOOKUP(B3732,Ripartizione_Geografica!$C$2:$C$21,Ripartizione_Geografica!$B$2:$B$21)</f>
        <v>Nord-est</v>
      </c>
    </row>
    <row r="3733" ht="14.25" customHeight="1">
      <c r="A3733" s="13" t="s">
        <v>3805</v>
      </c>
      <c r="B3733" s="13" t="s">
        <v>26</v>
      </c>
      <c r="C3733" s="13" t="str">
        <f t="array" ref="C3733">XLOOKUP(D3733,Province!$B$2:$B$108,Province!$A$2:$A$108)</f>
        <v>Udine</v>
      </c>
      <c r="D3733" s="13" t="s">
        <v>3687</v>
      </c>
      <c r="E3733" s="13">
        <v>1741.0</v>
      </c>
      <c r="F3733" s="13">
        <f>(Comuni!$E3733/$E$7910)*100</f>
        <v>0.002929844248</v>
      </c>
      <c r="G3733" s="13">
        <f t="array" ref="G3733">Comuni!$E3733/XLOOKUP(B3733,Ripartizione_Geografica!$C$2:$C$21,Ripartizione_Geografica!$D$2:$D$21)*100</f>
        <v>0.1426708875</v>
      </c>
      <c r="H3733" s="13" t="str">
        <f t="shared" si="1"/>
        <v/>
      </c>
      <c r="I3733" s="13" t="str">
        <f t="array" ref="I3733">XLOOKUP(B3733,Ripartizione_Geografica!$C$2:$C$21,Ripartizione_Geografica!$B$2:$B$21)</f>
        <v>Nord-est</v>
      </c>
    </row>
    <row r="3734" ht="14.25" customHeight="1">
      <c r="A3734" s="13" t="s">
        <v>3806</v>
      </c>
      <c r="B3734" s="13" t="s">
        <v>26</v>
      </c>
      <c r="C3734" s="13" t="str">
        <f t="array" ref="C3734">XLOOKUP(D3734,Province!$B$2:$B$108,Province!$A$2:$A$108)</f>
        <v>Udine</v>
      </c>
      <c r="D3734" s="13" t="s">
        <v>3687</v>
      </c>
      <c r="E3734" s="13">
        <v>7609.0</v>
      </c>
      <c r="F3734" s="13">
        <f>(Comuni!$E3734/$E$7910)*100</f>
        <v>0.01280481613</v>
      </c>
      <c r="G3734" s="13">
        <f t="array" ref="G3734">Comuni!$E3734/XLOOKUP(B3734,Ripartizione_Geografica!$C$2:$C$21,Ripartizione_Geografica!$D$2:$D$21)*100</f>
        <v>0.623539795</v>
      </c>
      <c r="H3734" s="13" t="str">
        <f t="shared" si="1"/>
        <v/>
      </c>
      <c r="I3734" s="13" t="str">
        <f t="array" ref="I3734">XLOOKUP(B3734,Ripartizione_Geografica!$C$2:$C$21,Ripartizione_Geografica!$B$2:$B$21)</f>
        <v>Nord-est</v>
      </c>
    </row>
    <row r="3735" ht="14.25" customHeight="1">
      <c r="A3735" s="13" t="s">
        <v>3807</v>
      </c>
      <c r="B3735" s="13" t="s">
        <v>26</v>
      </c>
      <c r="C3735" s="13" t="str">
        <f t="array" ref="C3735">XLOOKUP(D3735,Province!$B$2:$B$108,Province!$A$2:$A$108)</f>
        <v>Udine</v>
      </c>
      <c r="D3735" s="13" t="s">
        <v>3687</v>
      </c>
      <c r="E3735" s="13">
        <v>1689.0</v>
      </c>
      <c r="F3735" s="13">
        <f>(Comuni!$E3735/$E$7910)*100</f>
        <v>0.002842335977</v>
      </c>
      <c r="G3735" s="13">
        <f t="array" ref="G3735">Comuni!$E3735/XLOOKUP(B3735,Ripartizione_Geografica!$C$2:$C$21,Ripartizione_Geografica!$D$2:$D$21)*100</f>
        <v>0.1384096089</v>
      </c>
      <c r="H3735" s="13" t="str">
        <f t="shared" si="1"/>
        <v/>
      </c>
      <c r="I3735" s="13" t="str">
        <f t="array" ref="I3735">XLOOKUP(B3735,Ripartizione_Geografica!$C$2:$C$21,Ripartizione_Geografica!$B$2:$B$21)</f>
        <v>Nord-est</v>
      </c>
    </row>
    <row r="3736" ht="14.25" customHeight="1">
      <c r="A3736" s="13" t="s">
        <v>3808</v>
      </c>
      <c r="B3736" s="13" t="s">
        <v>26</v>
      </c>
      <c r="C3736" s="13" t="str">
        <f t="array" ref="C3736">XLOOKUP(D3736,Province!$B$2:$B$108,Province!$A$2:$A$108)</f>
        <v>Udine</v>
      </c>
      <c r="D3736" s="13" t="s">
        <v>3687</v>
      </c>
      <c r="E3736" s="13">
        <v>98287.0</v>
      </c>
      <c r="F3736" s="13">
        <f>(Comuni!$E3736/$E$7910)*100</f>
        <v>0.1654024134</v>
      </c>
      <c r="G3736" s="13">
        <f t="array" ref="G3736">Comuni!$E3736/XLOOKUP(B3736,Ripartizione_Geografica!$C$2:$C$21,Ripartizione_Geografica!$D$2:$D$21)*100</f>
        <v>8.054390305</v>
      </c>
      <c r="H3736" s="13" t="str">
        <f t="shared" si="1"/>
        <v/>
      </c>
      <c r="I3736" s="13" t="str">
        <f t="array" ref="I3736">XLOOKUP(B3736,Ripartizione_Geografica!$C$2:$C$21,Ripartizione_Geografica!$B$2:$B$21)</f>
        <v>Nord-est</v>
      </c>
    </row>
    <row r="3737" ht="14.25" customHeight="1">
      <c r="A3737" s="13" t="s">
        <v>3809</v>
      </c>
      <c r="B3737" s="13" t="s">
        <v>26</v>
      </c>
      <c r="C3737" s="13" t="str">
        <f t="array" ref="C3737">XLOOKUP(D3737,Province!$B$2:$B$108,Province!$A$2:$A$108)</f>
        <v>Udine</v>
      </c>
      <c r="D3737" s="13" t="s">
        <v>3687</v>
      </c>
      <c r="E3737" s="13">
        <v>2830.0</v>
      </c>
      <c r="F3737" s="13">
        <f>(Comuni!$E3737/$E$7910)*100</f>
        <v>0.004762469399</v>
      </c>
      <c r="G3737" s="13">
        <f t="array" ref="G3737">Comuni!$E3737/XLOOKUP(B3737,Ripartizione_Geografica!$C$2:$C$21,Ripartizione_Geografica!$D$2:$D$21)*100</f>
        <v>0.2319118964</v>
      </c>
      <c r="H3737" s="13" t="str">
        <f t="shared" si="1"/>
        <v/>
      </c>
      <c r="I3737" s="13" t="str">
        <f t="array" ref="I3737">XLOOKUP(B3737,Ripartizione_Geografica!$C$2:$C$21,Ripartizione_Geografica!$B$2:$B$21)</f>
        <v>Nord-est</v>
      </c>
    </row>
    <row r="3738" ht="14.25" customHeight="1">
      <c r="A3738" s="13" t="s">
        <v>3810</v>
      </c>
      <c r="B3738" s="13" t="s">
        <v>26</v>
      </c>
      <c r="C3738" s="13" t="str">
        <f t="array" ref="C3738">XLOOKUP(D3738,Province!$B$2:$B$108,Province!$A$2:$A$108)</f>
        <v>Udine</v>
      </c>
      <c r="D3738" s="13" t="s">
        <v>3687</v>
      </c>
      <c r="E3738" s="13">
        <v>2230.0</v>
      </c>
      <c r="F3738" s="13">
        <f>(Comuni!$E3738/$E$7910)*100</f>
        <v>0.003752758572</v>
      </c>
      <c r="G3738" s="13">
        <f t="array" ref="G3738">Comuni!$E3738/XLOOKUP(B3738,Ripartizione_Geografica!$C$2:$C$21,Ripartizione_Geografica!$D$2:$D$21)*100</f>
        <v>0.1827432965</v>
      </c>
      <c r="H3738" s="13" t="str">
        <f t="shared" si="1"/>
        <v/>
      </c>
      <c r="I3738" s="13" t="str">
        <f t="array" ref="I3738">XLOOKUP(B3738,Ripartizione_Geografica!$C$2:$C$21,Ripartizione_Geografica!$B$2:$B$21)</f>
        <v>Nord-est</v>
      </c>
    </row>
    <row r="3739" ht="14.25" customHeight="1">
      <c r="A3739" s="13" t="s">
        <v>3811</v>
      </c>
      <c r="B3739" s="13" t="s">
        <v>26</v>
      </c>
      <c r="C3739" s="13" t="str">
        <f t="array" ref="C3739">XLOOKUP(D3739,Province!$B$2:$B$108,Province!$A$2:$A$108)</f>
        <v>Udine</v>
      </c>
      <c r="D3739" s="13" t="s">
        <v>3687</v>
      </c>
      <c r="E3739" s="13">
        <v>906.0</v>
      </c>
      <c r="F3739" s="13">
        <f>(Comuni!$E3739/$E$7910)*100</f>
        <v>0.001524663348</v>
      </c>
      <c r="G3739" s="13">
        <f t="array" ref="G3739">Comuni!$E3739/XLOOKUP(B3739,Ripartizione_Geografica!$C$2:$C$21,Ripartizione_Geografica!$D$2:$D$21)*100</f>
        <v>0.07424458592</v>
      </c>
      <c r="H3739" s="13" t="str">
        <f t="shared" si="1"/>
        <v/>
      </c>
      <c r="I3739" s="13" t="str">
        <f t="array" ref="I3739">XLOOKUP(B3739,Ripartizione_Geografica!$C$2:$C$21,Ripartizione_Geografica!$B$2:$B$21)</f>
        <v>Nord-est</v>
      </c>
    </row>
    <row r="3740" ht="14.25" customHeight="1">
      <c r="A3740" s="13" t="s">
        <v>3812</v>
      </c>
      <c r="B3740" s="13" t="s">
        <v>26</v>
      </c>
      <c r="C3740" s="13" t="str">
        <f t="array" ref="C3740">XLOOKUP(D3740,Province!$B$2:$B$108,Province!$A$2:$A$108)</f>
        <v>Udine</v>
      </c>
      <c r="D3740" s="13" t="s">
        <v>3687</v>
      </c>
      <c r="E3740" s="13">
        <v>2222.0</v>
      </c>
      <c r="F3740" s="13">
        <f>(Comuni!$E3740/$E$7910)*100</f>
        <v>0.003739295761</v>
      </c>
      <c r="G3740" s="13">
        <f t="array" ref="G3740">Comuni!$E3740/XLOOKUP(B3740,Ripartizione_Geografica!$C$2:$C$21,Ripartizione_Geografica!$D$2:$D$21)*100</f>
        <v>0.1820877151</v>
      </c>
      <c r="H3740" s="13" t="str">
        <f t="shared" si="1"/>
        <v/>
      </c>
      <c r="I3740" s="13" t="str">
        <f t="array" ref="I3740">XLOOKUP(B3740,Ripartizione_Geografica!$C$2:$C$21,Ripartizione_Geografica!$B$2:$B$21)</f>
        <v>Nord-est</v>
      </c>
    </row>
    <row r="3741" ht="14.25" customHeight="1">
      <c r="A3741" s="13" t="s">
        <v>3813</v>
      </c>
      <c r="B3741" s="13" t="s">
        <v>26</v>
      </c>
      <c r="C3741" s="13" t="str">
        <f t="array" ref="C3741">XLOOKUP(D3741,Province!$B$2:$B$108,Province!$A$2:$A$108)</f>
        <v>Udine</v>
      </c>
      <c r="D3741" s="13" t="s">
        <v>3687</v>
      </c>
      <c r="E3741" s="13">
        <v>775.0</v>
      </c>
      <c r="F3741" s="13">
        <f>(Comuni!$E3741/$E$7910)*100</f>
        <v>0.001304209818</v>
      </c>
      <c r="G3741" s="13">
        <f t="array" ref="G3741">Comuni!$E3741/XLOOKUP(B3741,Ripartizione_Geografica!$C$2:$C$21,Ripartizione_Geografica!$D$2:$D$21)*100</f>
        <v>0.0635094416</v>
      </c>
      <c r="H3741" s="13" t="str">
        <f t="shared" si="1"/>
        <v/>
      </c>
      <c r="I3741" s="13" t="str">
        <f t="array" ref="I3741">XLOOKUP(B3741,Ripartizione_Geografica!$C$2:$C$21,Ripartizione_Geografica!$B$2:$B$21)</f>
        <v>Nord-est</v>
      </c>
    </row>
    <row r="3742" ht="14.25" customHeight="1">
      <c r="A3742" s="13" t="s">
        <v>3814</v>
      </c>
      <c r="B3742" s="13" t="s">
        <v>26</v>
      </c>
      <c r="C3742" s="13" t="str">
        <f t="array" ref="C3742">XLOOKUP(D3742,Province!$B$2:$B$108,Province!$A$2:$A$108)</f>
        <v>Udine</v>
      </c>
      <c r="D3742" s="13" t="s">
        <v>3687</v>
      </c>
      <c r="E3742" s="13">
        <v>606.0</v>
      </c>
      <c r="F3742" s="13">
        <f>(Comuni!$E3742/$E$7910)*100</f>
        <v>0.001019807935</v>
      </c>
      <c r="G3742" s="13">
        <f t="array" ref="G3742">Comuni!$E3742/XLOOKUP(B3742,Ripartizione_Geografica!$C$2:$C$21,Ripartizione_Geografica!$D$2:$D$21)*100</f>
        <v>0.04966028595</v>
      </c>
      <c r="H3742" s="13" t="str">
        <f t="shared" si="1"/>
        <v/>
      </c>
      <c r="I3742" s="13" t="str">
        <f t="array" ref="I3742">XLOOKUP(B3742,Ripartizione_Geografica!$C$2:$C$21,Ripartizione_Geografica!$B$2:$B$21)</f>
        <v>Nord-est</v>
      </c>
    </row>
    <row r="3743" ht="14.25" customHeight="1">
      <c r="A3743" s="13" t="s">
        <v>3815</v>
      </c>
      <c r="B3743" s="13" t="s">
        <v>26</v>
      </c>
      <c r="C3743" s="13" t="str">
        <f t="array" ref="C3743">XLOOKUP(D3743,Province!$B$2:$B$108,Province!$A$2:$A$108)</f>
        <v>Udine</v>
      </c>
      <c r="D3743" s="13" t="s">
        <v>3687</v>
      </c>
      <c r="E3743" s="13">
        <v>1826.0</v>
      </c>
      <c r="F3743" s="13">
        <f>(Comuni!$E3743/$E$7910)*100</f>
        <v>0.003072886615</v>
      </c>
      <c r="G3743" s="13">
        <f t="array" ref="G3743">Comuni!$E3743/XLOOKUP(B3743,Ripartizione_Geografica!$C$2:$C$21,Ripartizione_Geografica!$D$2:$D$21)*100</f>
        <v>0.1496364392</v>
      </c>
      <c r="H3743" s="13" t="str">
        <f t="shared" si="1"/>
        <v/>
      </c>
      <c r="I3743" s="13" t="str">
        <f t="array" ref="I3743">XLOOKUP(B3743,Ripartizione_Geografica!$C$2:$C$21,Ripartizione_Geografica!$B$2:$B$21)</f>
        <v>Nord-est</v>
      </c>
    </row>
    <row r="3744" ht="14.25" customHeight="1">
      <c r="A3744" s="13" t="s">
        <v>3816</v>
      </c>
      <c r="B3744" s="13" t="s">
        <v>26</v>
      </c>
      <c r="C3744" s="13" t="str">
        <f t="array" ref="C3744">XLOOKUP(D3744,Province!$B$2:$B$108,Province!$A$2:$A$108)</f>
        <v>Udine</v>
      </c>
      <c r="D3744" s="13" t="s">
        <v>3687</v>
      </c>
      <c r="E3744" s="13">
        <v>1210.0</v>
      </c>
      <c r="F3744" s="13">
        <f>(Comuni!$E3744/$E$7910)*100</f>
        <v>0.002036250167</v>
      </c>
      <c r="G3744" s="13">
        <f t="array" ref="G3744">Comuni!$E3744/XLOOKUP(B3744,Ripartizione_Geografica!$C$2:$C$21,Ripartizione_Geografica!$D$2:$D$21)*100</f>
        <v>0.09915667656</v>
      </c>
      <c r="H3744" s="13" t="str">
        <f t="shared" si="1"/>
        <v/>
      </c>
      <c r="I3744" s="13" t="str">
        <f t="array" ref="I3744">XLOOKUP(B3744,Ripartizione_Geografica!$C$2:$C$21,Ripartizione_Geografica!$B$2:$B$21)</f>
        <v>Nord-est</v>
      </c>
    </row>
    <row r="3745" ht="14.25" customHeight="1">
      <c r="A3745" s="13" t="s">
        <v>3817</v>
      </c>
      <c r="B3745" s="13" t="s">
        <v>26</v>
      </c>
      <c r="C3745" s="13" t="str">
        <f t="array" ref="C3745">XLOOKUP(D3745,Province!$B$2:$B$108,Province!$A$2:$A$108)</f>
        <v>Udine</v>
      </c>
      <c r="D3745" s="13" t="s">
        <v>3687</v>
      </c>
      <c r="E3745" s="13">
        <v>6403.0</v>
      </c>
      <c r="F3745" s="13">
        <f>(Comuni!$E3745/$E$7910)*100</f>
        <v>0.01077529737</v>
      </c>
      <c r="G3745" s="13">
        <f t="array" ref="G3745">Comuni!$E3745/XLOOKUP(B3745,Ripartizione_Geografica!$C$2:$C$21,Ripartizione_Geografica!$D$2:$D$21)*100</f>
        <v>0.5247109091</v>
      </c>
      <c r="H3745" s="13" t="str">
        <f t="shared" si="1"/>
        <v/>
      </c>
      <c r="I3745" s="13" t="str">
        <f t="array" ref="I3745">XLOOKUP(B3745,Ripartizione_Geografica!$C$2:$C$21,Ripartizione_Geografica!$B$2:$B$21)</f>
        <v>Nord-est</v>
      </c>
    </row>
    <row r="3746" ht="14.25" customHeight="1">
      <c r="A3746" s="13" t="s">
        <v>3818</v>
      </c>
      <c r="B3746" s="13" t="s">
        <v>26</v>
      </c>
      <c r="C3746" s="13" t="str">
        <f t="array" ref="C3746">XLOOKUP(D3746,Province!$B$2:$B$108,Province!$A$2:$A$108)</f>
        <v>Udine</v>
      </c>
      <c r="D3746" s="13" t="s">
        <v>3687</v>
      </c>
      <c r="E3746" s="13">
        <v>1306.0</v>
      </c>
      <c r="F3746" s="13">
        <f>(Comuni!$E3746/$E$7910)*100</f>
        <v>0.002197803899</v>
      </c>
      <c r="G3746" s="13">
        <f t="array" ref="G3746">Comuni!$E3746/XLOOKUP(B3746,Ripartizione_Geografica!$C$2:$C$21,Ripartizione_Geografica!$D$2:$D$21)*100</f>
        <v>0.1070236526</v>
      </c>
      <c r="H3746" s="13" t="str">
        <f t="shared" si="1"/>
        <v/>
      </c>
      <c r="I3746" s="13" t="str">
        <f t="array" ref="I3746">XLOOKUP(B3746,Ripartizione_Geografica!$C$2:$C$21,Ripartizione_Geografica!$B$2:$B$21)</f>
        <v>Nord-est</v>
      </c>
    </row>
    <row r="3747" ht="14.25" customHeight="1">
      <c r="A3747" s="13" t="s">
        <v>3819</v>
      </c>
      <c r="B3747" s="13" t="s">
        <v>26</v>
      </c>
      <c r="C3747" s="13" t="str">
        <f t="array" ref="C3747">XLOOKUP(D3747,Province!$B$2:$B$108,Province!$A$2:$A$108)</f>
        <v>Udine</v>
      </c>
      <c r="D3747" s="13" t="s">
        <v>3687</v>
      </c>
      <c r="E3747" s="13">
        <v>6408.0</v>
      </c>
      <c r="F3747" s="13">
        <f>(Comuni!$E3747/$E$7910)*100</f>
        <v>0.01078371163</v>
      </c>
      <c r="G3747" s="13">
        <f t="array" ref="G3747">Comuni!$E3747/XLOOKUP(B3747,Ripartizione_Geografica!$C$2:$C$21,Ripartizione_Geografica!$D$2:$D$21)*100</f>
        <v>0.5251206475</v>
      </c>
      <c r="H3747" s="13" t="str">
        <f t="shared" si="1"/>
        <v/>
      </c>
      <c r="I3747" s="13" t="str">
        <f t="array" ref="I3747">XLOOKUP(B3747,Ripartizione_Geografica!$C$2:$C$21,Ripartizione_Geografica!$B$2:$B$21)</f>
        <v>Nord-est</v>
      </c>
    </row>
    <row r="3748" ht="14.25" customHeight="1">
      <c r="A3748" s="13" t="s">
        <v>3820</v>
      </c>
      <c r="B3748" s="13" t="s">
        <v>26</v>
      </c>
      <c r="C3748" s="13" t="str">
        <f t="array" ref="C3748">XLOOKUP(D3748,Province!$B$2:$B$108,Province!$A$2:$A$108)</f>
        <v>Udine</v>
      </c>
      <c r="D3748" s="13" t="s">
        <v>3687</v>
      </c>
      <c r="E3748" s="13">
        <v>784.0</v>
      </c>
      <c r="F3748" s="13">
        <f>(Comuni!$E3748/$E$7910)*100</f>
        <v>0.00131935548</v>
      </c>
      <c r="G3748" s="13">
        <f t="array" ref="G3748">Comuni!$E3748/XLOOKUP(B3748,Ripartizione_Geografica!$C$2:$C$21,Ripartizione_Geografica!$D$2:$D$21)*100</f>
        <v>0.0642469706</v>
      </c>
      <c r="H3748" s="13" t="str">
        <f t="shared" si="1"/>
        <v/>
      </c>
      <c r="I3748" s="13" t="str">
        <f t="array" ref="I3748">XLOOKUP(B3748,Ripartizione_Geografica!$C$2:$C$21,Ripartizione_Geografica!$B$2:$B$21)</f>
        <v>Nord-est</v>
      </c>
    </row>
    <row r="3749" ht="14.25" customHeight="1">
      <c r="A3749" s="13" t="s">
        <v>3821</v>
      </c>
      <c r="B3749" s="13" t="s">
        <v>26</v>
      </c>
      <c r="C3749" s="13" t="str">
        <f t="array" ref="C3749">XLOOKUP(D3749,Province!$B$2:$B$108,Province!$A$2:$A$108)</f>
        <v>Gorizia</v>
      </c>
      <c r="D3749" s="13" t="s">
        <v>3822</v>
      </c>
      <c r="E3749" s="13">
        <v>1731.0</v>
      </c>
      <c r="F3749" s="13">
        <f>(Comuni!$E3749/$E$7910)*100</f>
        <v>0.002913015735</v>
      </c>
      <c r="G3749" s="13">
        <f t="array" ref="G3749">Comuni!$E3749/XLOOKUP(B3749,Ripartizione_Geografica!$C$2:$C$21,Ripartizione_Geografica!$D$2:$D$21)*100</f>
        <v>0.1418514109</v>
      </c>
      <c r="H3749" s="13" t="str">
        <f t="shared" si="1"/>
        <v/>
      </c>
      <c r="I3749" s="13" t="str">
        <f t="array" ref="I3749">XLOOKUP(B3749,Ripartizione_Geografica!$C$2:$C$21,Ripartizione_Geografica!$B$2:$B$21)</f>
        <v>Nord-est</v>
      </c>
    </row>
    <row r="3750" ht="14.25" customHeight="1">
      <c r="A3750" s="13" t="s">
        <v>3823</v>
      </c>
      <c r="B3750" s="13" t="s">
        <v>26</v>
      </c>
      <c r="C3750" s="13" t="str">
        <f t="array" ref="C3750">XLOOKUP(D3750,Province!$B$2:$B$108,Province!$A$2:$A$108)</f>
        <v>Gorizia</v>
      </c>
      <c r="D3750" s="13" t="s">
        <v>3822</v>
      </c>
      <c r="E3750" s="13">
        <v>7543.0</v>
      </c>
      <c r="F3750" s="13">
        <f>(Comuni!$E3750/$E$7910)*100</f>
        <v>0.01269374794</v>
      </c>
      <c r="G3750" s="13">
        <f t="array" ref="G3750">Comuni!$E3750/XLOOKUP(B3750,Ripartizione_Geografica!$C$2:$C$21,Ripartizione_Geografica!$D$2:$D$21)*100</f>
        <v>0.618131249</v>
      </c>
      <c r="H3750" s="13" t="str">
        <f t="shared" si="1"/>
        <v/>
      </c>
      <c r="I3750" s="13" t="str">
        <f t="array" ref="I3750">XLOOKUP(B3750,Ripartizione_Geografica!$C$2:$C$21,Ripartizione_Geografica!$B$2:$B$21)</f>
        <v>Nord-est</v>
      </c>
    </row>
    <row r="3751" ht="14.25" customHeight="1">
      <c r="A3751" s="13" t="s">
        <v>3824</v>
      </c>
      <c r="B3751" s="13" t="s">
        <v>26</v>
      </c>
      <c r="C3751" s="13" t="str">
        <f t="array" ref="C3751">XLOOKUP(D3751,Province!$B$2:$B$108,Province!$A$2:$A$108)</f>
        <v>Gorizia</v>
      </c>
      <c r="D3751" s="13" t="s">
        <v>3822</v>
      </c>
      <c r="E3751" s="13">
        <v>1441.0</v>
      </c>
      <c r="F3751" s="13">
        <f>(Comuni!$E3751/$E$7910)*100</f>
        <v>0.002424988835</v>
      </c>
      <c r="G3751" s="13">
        <f t="array" ref="G3751">Comuni!$E3751/XLOOKUP(B3751,Ripartizione_Geografica!$C$2:$C$21,Ripartizione_Geografica!$D$2:$D$21)*100</f>
        <v>0.1180865875</v>
      </c>
      <c r="H3751" s="13" t="str">
        <f t="shared" si="1"/>
        <v/>
      </c>
      <c r="I3751" s="13" t="str">
        <f t="array" ref="I3751">XLOOKUP(B3751,Ripartizione_Geografica!$C$2:$C$21,Ripartizione_Geografica!$B$2:$B$21)</f>
        <v>Nord-est</v>
      </c>
    </row>
    <row r="3752" ht="14.25" customHeight="1">
      <c r="A3752" s="13" t="s">
        <v>3825</v>
      </c>
      <c r="B3752" s="13" t="s">
        <v>26</v>
      </c>
      <c r="C3752" s="13" t="str">
        <f t="array" ref="C3752">XLOOKUP(D3752,Province!$B$2:$B$108,Province!$A$2:$A$108)</f>
        <v>Gorizia</v>
      </c>
      <c r="D3752" s="13" t="s">
        <v>3822</v>
      </c>
      <c r="E3752" s="13">
        <v>390.0</v>
      </c>
      <c r="F3752" s="13">
        <f>(Comuni!$E3752/$E$7910)*100</f>
        <v>0.0006563120373</v>
      </c>
      <c r="G3752" s="13">
        <f t="array" ref="G3752">Comuni!$E3752/XLOOKUP(B3752,Ripartizione_Geografica!$C$2:$C$21,Ripartizione_Geografica!$D$2:$D$21)*100</f>
        <v>0.03195958997</v>
      </c>
      <c r="H3752" s="13" t="str">
        <f t="shared" si="1"/>
        <v/>
      </c>
      <c r="I3752" s="13" t="str">
        <f t="array" ref="I3752">XLOOKUP(B3752,Ripartizione_Geografica!$C$2:$C$21,Ripartizione_Geografica!$B$2:$B$21)</f>
        <v>Nord-est</v>
      </c>
    </row>
    <row r="3753" ht="14.25" customHeight="1">
      <c r="A3753" s="13" t="s">
        <v>3826</v>
      </c>
      <c r="B3753" s="13" t="s">
        <v>26</v>
      </c>
      <c r="C3753" s="13" t="str">
        <f t="array" ref="C3753">XLOOKUP(D3753,Province!$B$2:$B$108,Province!$A$2:$A$108)</f>
        <v>Gorizia</v>
      </c>
      <c r="D3753" s="13" t="s">
        <v>3822</v>
      </c>
      <c r="E3753" s="13">
        <v>1752.0</v>
      </c>
      <c r="F3753" s="13">
        <f>(Comuni!$E3753/$E$7910)*100</f>
        <v>0.002948355614</v>
      </c>
      <c r="G3753" s="13">
        <f t="array" ref="G3753">Comuni!$E3753/XLOOKUP(B3753,Ripartizione_Geografica!$C$2:$C$21,Ripartizione_Geografica!$D$2:$D$21)*100</f>
        <v>0.1435723119</v>
      </c>
      <c r="H3753" s="13" t="str">
        <f t="shared" si="1"/>
        <v/>
      </c>
      <c r="I3753" s="13" t="str">
        <f t="array" ref="I3753">XLOOKUP(B3753,Ripartizione_Geografica!$C$2:$C$21,Ripartizione_Geografica!$B$2:$B$21)</f>
        <v>Nord-est</v>
      </c>
    </row>
    <row r="3754" ht="14.25" customHeight="1">
      <c r="A3754" s="13" t="s">
        <v>3827</v>
      </c>
      <c r="B3754" s="13" t="s">
        <v>26</v>
      </c>
      <c r="C3754" s="13" t="str">
        <f t="array" ref="C3754">XLOOKUP(D3754,Province!$B$2:$B$108,Province!$A$2:$A$108)</f>
        <v>Gorizia</v>
      </c>
      <c r="D3754" s="13" t="s">
        <v>3822</v>
      </c>
      <c r="E3754" s="13">
        <v>3052.0</v>
      </c>
      <c r="F3754" s="13">
        <f>(Comuni!$E3754/$E$7910)*100</f>
        <v>0.005136062404</v>
      </c>
      <c r="G3754" s="13">
        <f t="array" ref="G3754">Comuni!$E3754/XLOOKUP(B3754,Ripartizione_Geografica!$C$2:$C$21,Ripartizione_Geografica!$D$2:$D$21)*100</f>
        <v>0.2501042784</v>
      </c>
      <c r="H3754" s="13" t="str">
        <f t="shared" si="1"/>
        <v/>
      </c>
      <c r="I3754" s="13" t="str">
        <f t="array" ref="I3754">XLOOKUP(B3754,Ripartizione_Geografica!$C$2:$C$21,Ripartizione_Geografica!$B$2:$B$21)</f>
        <v>Nord-est</v>
      </c>
    </row>
    <row r="3755" ht="14.25" customHeight="1">
      <c r="A3755" s="13" t="s">
        <v>3828</v>
      </c>
      <c r="B3755" s="13" t="s">
        <v>26</v>
      </c>
      <c r="C3755" s="13" t="str">
        <f t="array" ref="C3755">XLOOKUP(D3755,Province!$B$2:$B$108,Province!$A$2:$A$108)</f>
        <v>Gorizia</v>
      </c>
      <c r="D3755" s="13" t="s">
        <v>3822</v>
      </c>
      <c r="E3755" s="13">
        <v>35212.0</v>
      </c>
      <c r="F3755" s="13">
        <f>(Comuni!$E3755/$E$7910)*100</f>
        <v>0.05925656271</v>
      </c>
      <c r="G3755" s="13">
        <f t="array" ref="G3755">Comuni!$E3755/XLOOKUP(B3755,Ripartizione_Geografica!$C$2:$C$21,Ripartizione_Geografica!$D$2:$D$21)*100</f>
        <v>2.885541236</v>
      </c>
      <c r="H3755" s="13" t="str">
        <f t="shared" si="1"/>
        <v/>
      </c>
      <c r="I3755" s="13" t="str">
        <f t="array" ref="I3755">XLOOKUP(B3755,Ripartizione_Geografica!$C$2:$C$21,Ripartizione_Geografica!$B$2:$B$21)</f>
        <v>Nord-est</v>
      </c>
    </row>
    <row r="3756" ht="14.25" customHeight="1">
      <c r="A3756" s="13" t="s">
        <v>3829</v>
      </c>
      <c r="B3756" s="13" t="s">
        <v>26</v>
      </c>
      <c r="C3756" s="13" t="str">
        <f t="array" ref="C3756">XLOOKUP(D3756,Province!$B$2:$B$108,Province!$A$2:$A$108)</f>
        <v>Gorizia</v>
      </c>
      <c r="D3756" s="13" t="s">
        <v>3822</v>
      </c>
      <c r="E3756" s="13">
        <v>6528.0</v>
      </c>
      <c r="F3756" s="13">
        <f>(Comuni!$E3756/$E$7910)*100</f>
        <v>0.01098565379</v>
      </c>
      <c r="G3756" s="13">
        <f t="array" ref="G3756">Comuni!$E3756/XLOOKUP(B3756,Ripartizione_Geografica!$C$2:$C$21,Ripartizione_Geografica!$D$2:$D$21)*100</f>
        <v>0.5349543674</v>
      </c>
      <c r="H3756" s="13" t="str">
        <f t="shared" si="1"/>
        <v/>
      </c>
      <c r="I3756" s="13" t="str">
        <f t="array" ref="I3756">XLOOKUP(B3756,Ripartizione_Geografica!$C$2:$C$21,Ripartizione_Geografica!$B$2:$B$21)</f>
        <v>Nord-est</v>
      </c>
    </row>
    <row r="3757" ht="14.25" customHeight="1">
      <c r="A3757" s="13" t="s">
        <v>3830</v>
      </c>
      <c r="B3757" s="13" t="s">
        <v>26</v>
      </c>
      <c r="C3757" s="13" t="str">
        <f t="array" ref="C3757">XLOOKUP(D3757,Province!$B$2:$B$108,Province!$A$2:$A$108)</f>
        <v>Gorizia</v>
      </c>
      <c r="D3757" s="13" t="s">
        <v>3822</v>
      </c>
      <c r="E3757" s="13">
        <v>8462.0</v>
      </c>
      <c r="F3757" s="13">
        <f>(Comuni!$E3757/$E$7910)*100</f>
        <v>0.01424028836</v>
      </c>
      <c r="G3757" s="13">
        <f t="array" ref="G3757">Comuni!$E3757/XLOOKUP(B3757,Ripartizione_Geografica!$C$2:$C$21,Ripartizione_Geografica!$D$2:$D$21)*100</f>
        <v>0.6934411546</v>
      </c>
      <c r="H3757" s="13" t="str">
        <f t="shared" si="1"/>
        <v/>
      </c>
      <c r="I3757" s="13" t="str">
        <f t="array" ref="I3757">XLOOKUP(B3757,Ripartizione_Geografica!$C$2:$C$21,Ripartizione_Geografica!$B$2:$B$21)</f>
        <v>Nord-est</v>
      </c>
    </row>
    <row r="3758" ht="14.25" customHeight="1">
      <c r="A3758" s="13" t="s">
        <v>3831</v>
      </c>
      <c r="B3758" s="13" t="s">
        <v>26</v>
      </c>
      <c r="C3758" s="13" t="str">
        <f t="array" ref="C3758">XLOOKUP(D3758,Province!$B$2:$B$108,Province!$A$2:$A$108)</f>
        <v>Gorizia</v>
      </c>
      <c r="D3758" s="13" t="s">
        <v>3822</v>
      </c>
      <c r="E3758" s="13">
        <v>1600.0</v>
      </c>
      <c r="F3758" s="13">
        <f>(Comuni!$E3758/$E$7910)*100</f>
        <v>0.002692562204</v>
      </c>
      <c r="G3758" s="13">
        <f t="array" ref="G3758">Comuni!$E3758/XLOOKUP(B3758,Ripartizione_Geografica!$C$2:$C$21,Ripartizione_Geografica!$D$2:$D$21)*100</f>
        <v>0.1311162665</v>
      </c>
      <c r="H3758" s="13" t="str">
        <f t="shared" si="1"/>
        <v/>
      </c>
      <c r="I3758" s="13" t="str">
        <f t="array" ref="I3758">XLOOKUP(B3758,Ripartizione_Geografica!$C$2:$C$21,Ripartizione_Geografica!$B$2:$B$21)</f>
        <v>Nord-est</v>
      </c>
    </row>
    <row r="3759" ht="14.25" customHeight="1">
      <c r="A3759" s="13" t="s">
        <v>3832</v>
      </c>
      <c r="B3759" s="13" t="s">
        <v>26</v>
      </c>
      <c r="C3759" s="13" t="str">
        <f t="array" ref="C3759">XLOOKUP(D3759,Province!$B$2:$B$108,Province!$A$2:$A$108)</f>
        <v>Gorizia</v>
      </c>
      <c r="D3759" s="13" t="s">
        <v>3822</v>
      </c>
      <c r="E3759" s="13">
        <v>970.0</v>
      </c>
      <c r="F3759" s="13">
        <f>(Comuni!$E3759/$E$7910)*100</f>
        <v>0.001632365836</v>
      </c>
      <c r="G3759" s="13">
        <f t="array" ref="G3759">Comuni!$E3759/XLOOKUP(B3759,Ripartizione_Geografica!$C$2:$C$21,Ripartizione_Geografica!$D$2:$D$21)*100</f>
        <v>0.07948923658</v>
      </c>
      <c r="H3759" s="13" t="str">
        <f t="shared" si="1"/>
        <v/>
      </c>
      <c r="I3759" s="13" t="str">
        <f t="array" ref="I3759">XLOOKUP(B3759,Ripartizione_Geografica!$C$2:$C$21,Ripartizione_Geografica!$B$2:$B$21)</f>
        <v>Nord-est</v>
      </c>
    </row>
    <row r="3760" ht="14.25" customHeight="1">
      <c r="A3760" s="13" t="s">
        <v>3833</v>
      </c>
      <c r="B3760" s="13" t="s">
        <v>26</v>
      </c>
      <c r="C3760" s="13" t="str">
        <f t="array" ref="C3760">XLOOKUP(D3760,Province!$B$2:$B$108,Province!$A$2:$A$108)</f>
        <v>Gorizia</v>
      </c>
      <c r="D3760" s="13" t="s">
        <v>3822</v>
      </c>
      <c r="E3760" s="13">
        <v>27041.0</v>
      </c>
      <c r="F3760" s="13">
        <f>(Comuni!$E3760/$E$7910)*100</f>
        <v>0.0455059841</v>
      </c>
      <c r="G3760" s="13">
        <f t="array" ref="G3760">Comuni!$E3760/XLOOKUP(B3760,Ripartizione_Geografica!$C$2:$C$21,Ripartizione_Geografica!$D$2:$D$21)*100</f>
        <v>2.215946852</v>
      </c>
      <c r="H3760" s="13" t="str">
        <f t="shared" si="1"/>
        <v/>
      </c>
      <c r="I3760" s="13" t="str">
        <f t="array" ref="I3760">XLOOKUP(B3760,Ripartizione_Geografica!$C$2:$C$21,Ripartizione_Geografica!$B$2:$B$21)</f>
        <v>Nord-est</v>
      </c>
    </row>
    <row r="3761" ht="14.25" customHeight="1">
      <c r="A3761" s="13" t="s">
        <v>3834</v>
      </c>
      <c r="B3761" s="13" t="s">
        <v>26</v>
      </c>
      <c r="C3761" s="13" t="str">
        <f t="array" ref="C3761">XLOOKUP(D3761,Province!$B$2:$B$108,Province!$A$2:$A$108)</f>
        <v>Gorizia</v>
      </c>
      <c r="D3761" s="13" t="s">
        <v>3822</v>
      </c>
      <c r="E3761" s="13">
        <v>767.0</v>
      </c>
      <c r="F3761" s="13">
        <f>(Comuni!$E3761/$E$7910)*100</f>
        <v>0.001290747007</v>
      </c>
      <c r="G3761" s="13">
        <f t="array" ref="G3761">Comuni!$E3761/XLOOKUP(B3761,Ripartizione_Geografica!$C$2:$C$21,Ripartizione_Geografica!$D$2:$D$21)*100</f>
        <v>0.06285386027</v>
      </c>
      <c r="H3761" s="13" t="str">
        <f t="shared" si="1"/>
        <v/>
      </c>
      <c r="I3761" s="13" t="str">
        <f t="array" ref="I3761">XLOOKUP(B3761,Ripartizione_Geografica!$C$2:$C$21,Ripartizione_Geografica!$B$2:$B$21)</f>
        <v>Nord-est</v>
      </c>
    </row>
    <row r="3762" ht="14.25" customHeight="1">
      <c r="A3762" s="13" t="s">
        <v>3835</v>
      </c>
      <c r="B3762" s="13" t="s">
        <v>26</v>
      </c>
      <c r="C3762" s="13" t="str">
        <f t="array" ref="C3762">XLOOKUP(D3762,Province!$B$2:$B$108,Province!$A$2:$A$108)</f>
        <v>Gorizia</v>
      </c>
      <c r="D3762" s="13" t="s">
        <v>3822</v>
      </c>
      <c r="E3762" s="13">
        <v>1659.0</v>
      </c>
      <c r="F3762" s="13">
        <f>(Comuni!$E3762/$E$7910)*100</f>
        <v>0.002791850435</v>
      </c>
      <c r="G3762" s="13">
        <f t="array" ref="G3762">Comuni!$E3762/XLOOKUP(B3762,Ripartizione_Geografica!$C$2:$C$21,Ripartizione_Geografica!$D$2:$D$21)*100</f>
        <v>0.1359511789</v>
      </c>
      <c r="H3762" s="13" t="str">
        <f t="shared" si="1"/>
        <v/>
      </c>
      <c r="I3762" s="13" t="str">
        <f t="array" ref="I3762">XLOOKUP(B3762,Ripartizione_Geografica!$C$2:$C$21,Ripartizione_Geografica!$B$2:$B$21)</f>
        <v>Nord-est</v>
      </c>
    </row>
    <row r="3763" ht="14.25" customHeight="1">
      <c r="A3763" s="13" t="s">
        <v>3836</v>
      </c>
      <c r="B3763" s="13" t="s">
        <v>26</v>
      </c>
      <c r="C3763" s="13" t="str">
        <f t="array" ref="C3763">XLOOKUP(D3763,Province!$B$2:$B$108,Province!$A$2:$A$108)</f>
        <v>Gorizia</v>
      </c>
      <c r="D3763" s="13" t="s">
        <v>3822</v>
      </c>
      <c r="E3763" s="13">
        <v>3702.0</v>
      </c>
      <c r="F3763" s="13">
        <f>(Comuni!$E3763/$E$7910)*100</f>
        <v>0.0062299158</v>
      </c>
      <c r="G3763" s="13">
        <f t="array" ref="G3763">Comuni!$E3763/XLOOKUP(B3763,Ripartizione_Geografica!$C$2:$C$21,Ripartizione_Geografica!$D$2:$D$21)*100</f>
        <v>0.3033702617</v>
      </c>
      <c r="H3763" s="13" t="str">
        <f t="shared" si="1"/>
        <v/>
      </c>
      <c r="I3763" s="13" t="str">
        <f t="array" ref="I3763">XLOOKUP(B3763,Ripartizione_Geografica!$C$2:$C$21,Ripartizione_Geografica!$B$2:$B$21)</f>
        <v>Nord-est</v>
      </c>
    </row>
    <row r="3764" ht="14.25" customHeight="1">
      <c r="A3764" s="13" t="s">
        <v>3837</v>
      </c>
      <c r="B3764" s="13" t="s">
        <v>26</v>
      </c>
      <c r="C3764" s="13" t="str">
        <f t="array" ref="C3764">XLOOKUP(D3764,Province!$B$2:$B$108,Province!$A$2:$A$108)</f>
        <v>Gorizia</v>
      </c>
      <c r="D3764" s="13" t="s">
        <v>3822</v>
      </c>
      <c r="E3764" s="13">
        <v>11960.0</v>
      </c>
      <c r="F3764" s="13">
        <f>(Comuni!$E3764/$E$7910)*100</f>
        <v>0.02012690248</v>
      </c>
      <c r="G3764" s="13">
        <f t="array" ref="G3764">Comuni!$E3764/XLOOKUP(B3764,Ripartizione_Geografica!$C$2:$C$21,Ripartizione_Geografica!$D$2:$D$21)*100</f>
        <v>0.9800940923</v>
      </c>
      <c r="H3764" s="13" t="str">
        <f t="shared" si="1"/>
        <v/>
      </c>
      <c r="I3764" s="13" t="str">
        <f t="array" ref="I3764">XLOOKUP(B3764,Ripartizione_Geografica!$C$2:$C$21,Ripartizione_Geografica!$B$2:$B$21)</f>
        <v>Nord-est</v>
      </c>
    </row>
    <row r="3765" ht="14.25" customHeight="1">
      <c r="A3765" s="13" t="s">
        <v>3838</v>
      </c>
      <c r="B3765" s="13" t="s">
        <v>26</v>
      </c>
      <c r="C3765" s="13" t="str">
        <f t="array" ref="C3765">XLOOKUP(D3765,Province!$B$2:$B$108,Province!$A$2:$A$108)</f>
        <v>Gorizia</v>
      </c>
      <c r="D3765" s="13" t="s">
        <v>3822</v>
      </c>
      <c r="E3765" s="13">
        <v>2236.0</v>
      </c>
      <c r="F3765" s="13">
        <f>(Comuni!$E3765/$E$7910)*100</f>
        <v>0.00376285568</v>
      </c>
      <c r="G3765" s="13">
        <f t="array" ref="G3765">Comuni!$E3765/XLOOKUP(B3765,Ripartizione_Geografica!$C$2:$C$21,Ripartizione_Geografica!$D$2:$D$21)*100</f>
        <v>0.1832349825</v>
      </c>
      <c r="H3765" s="13" t="str">
        <f t="shared" si="1"/>
        <v/>
      </c>
      <c r="I3765" s="13" t="str">
        <f t="array" ref="I3765">XLOOKUP(B3765,Ripartizione_Geografica!$C$2:$C$21,Ripartizione_Geografica!$B$2:$B$21)</f>
        <v>Nord-est</v>
      </c>
    </row>
    <row r="3766" ht="14.25" customHeight="1">
      <c r="A3766" s="13" t="s">
        <v>3839</v>
      </c>
      <c r="B3766" s="13" t="s">
        <v>26</v>
      </c>
      <c r="C3766" s="13" t="str">
        <f t="array" ref="C3766">XLOOKUP(D3766,Province!$B$2:$B$108,Province!$A$2:$A$108)</f>
        <v>Gorizia</v>
      </c>
      <c r="D3766" s="13" t="s">
        <v>3822</v>
      </c>
      <c r="E3766" s="13">
        <v>6309.0</v>
      </c>
      <c r="F3766" s="13">
        <f>(Comuni!$E3766/$E$7910)*100</f>
        <v>0.01061710934</v>
      </c>
      <c r="G3766" s="13">
        <f t="array" ref="G3766">Comuni!$E3766/XLOOKUP(B3766,Ripartizione_Geografica!$C$2:$C$21,Ripartizione_Geografica!$D$2:$D$21)*100</f>
        <v>0.5170078285</v>
      </c>
      <c r="H3766" s="13" t="str">
        <f t="shared" si="1"/>
        <v/>
      </c>
      <c r="I3766" s="13" t="str">
        <f t="array" ref="I3766">XLOOKUP(B3766,Ripartizione_Geografica!$C$2:$C$21,Ripartizione_Geografica!$B$2:$B$21)</f>
        <v>Nord-est</v>
      </c>
    </row>
    <row r="3767" ht="14.25" customHeight="1">
      <c r="A3767" s="13" t="s">
        <v>3840</v>
      </c>
      <c r="B3767" s="13" t="s">
        <v>26</v>
      </c>
      <c r="C3767" s="13" t="str">
        <f t="array" ref="C3767">XLOOKUP(D3767,Province!$B$2:$B$108,Province!$A$2:$A$108)</f>
        <v>Gorizia</v>
      </c>
      <c r="D3767" s="13" t="s">
        <v>3822</v>
      </c>
      <c r="E3767" s="13">
        <v>798.0</v>
      </c>
      <c r="F3767" s="13">
        <f>(Comuni!$E3767/$E$7910)*100</f>
        <v>0.001342915399</v>
      </c>
      <c r="G3767" s="13">
        <f t="array" ref="G3767">Comuni!$E3767/XLOOKUP(B3767,Ripartizione_Geografica!$C$2:$C$21,Ripartizione_Geografica!$D$2:$D$21)*100</f>
        <v>0.06539423793</v>
      </c>
      <c r="H3767" s="13" t="str">
        <f t="shared" si="1"/>
        <v/>
      </c>
      <c r="I3767" s="13" t="str">
        <f t="array" ref="I3767">XLOOKUP(B3767,Ripartizione_Geografica!$C$2:$C$21,Ripartizione_Geografica!$B$2:$B$21)</f>
        <v>Nord-est</v>
      </c>
    </row>
    <row r="3768" ht="14.25" customHeight="1">
      <c r="A3768" s="13" t="s">
        <v>3841</v>
      </c>
      <c r="B3768" s="13" t="s">
        <v>26</v>
      </c>
      <c r="C3768" s="13" t="str">
        <f t="array" ref="C3768">XLOOKUP(D3768,Province!$B$2:$B$108,Province!$A$2:$A$108)</f>
        <v>Gorizia</v>
      </c>
      <c r="D3768" s="13" t="s">
        <v>3822</v>
      </c>
      <c r="E3768" s="13">
        <v>1548.0</v>
      </c>
      <c r="F3768" s="13">
        <f>(Comuni!$E3768/$E$7910)*100</f>
        <v>0.002605053933</v>
      </c>
      <c r="G3768" s="13">
        <f t="array" ref="G3768">Comuni!$E3768/XLOOKUP(B3768,Ripartizione_Geografica!$C$2:$C$21,Ripartizione_Geografica!$D$2:$D$21)*100</f>
        <v>0.1268549879</v>
      </c>
      <c r="H3768" s="13" t="str">
        <f t="shared" si="1"/>
        <v/>
      </c>
      <c r="I3768" s="13" t="str">
        <f t="array" ref="I3768">XLOOKUP(B3768,Ripartizione_Geografica!$C$2:$C$21,Ripartizione_Geografica!$B$2:$B$21)</f>
        <v>Nord-est</v>
      </c>
    </row>
    <row r="3769" ht="14.25" customHeight="1">
      <c r="A3769" s="13" t="s">
        <v>3842</v>
      </c>
      <c r="B3769" s="13" t="s">
        <v>26</v>
      </c>
      <c r="C3769" s="13" t="str">
        <f t="array" ref="C3769">XLOOKUP(D3769,Province!$B$2:$B$108,Province!$A$2:$A$108)</f>
        <v>Gorizia</v>
      </c>
      <c r="D3769" s="13" t="s">
        <v>3822</v>
      </c>
      <c r="E3769" s="13">
        <v>2019.0</v>
      </c>
      <c r="F3769" s="13">
        <f>(Comuni!$E3769/$E$7910)*100</f>
        <v>0.003397676931</v>
      </c>
      <c r="G3769" s="13">
        <f t="array" ref="G3769">Comuni!$E3769/XLOOKUP(B3769,Ripartizione_Geografica!$C$2:$C$21,Ripartizione_Geografica!$D$2:$D$21)*100</f>
        <v>0.1654523388</v>
      </c>
      <c r="H3769" s="13" t="str">
        <f t="shared" si="1"/>
        <v/>
      </c>
      <c r="I3769" s="13" t="str">
        <f t="array" ref="I3769">XLOOKUP(B3769,Ripartizione_Geografica!$C$2:$C$21,Ripartizione_Geografica!$B$2:$B$21)</f>
        <v>Nord-est</v>
      </c>
    </row>
    <row r="3770" ht="14.25" customHeight="1">
      <c r="A3770" s="13" t="s">
        <v>3843</v>
      </c>
      <c r="B3770" s="13" t="s">
        <v>26</v>
      </c>
      <c r="C3770" s="13" t="str">
        <f t="array" ref="C3770">XLOOKUP(D3770,Province!$B$2:$B$108,Province!$A$2:$A$108)</f>
        <v>Gorizia</v>
      </c>
      <c r="D3770" s="13" t="s">
        <v>3822</v>
      </c>
      <c r="E3770" s="13">
        <v>1727.0</v>
      </c>
      <c r="F3770" s="13">
        <f>(Comuni!$E3770/$E$7910)*100</f>
        <v>0.002906284329</v>
      </c>
      <c r="G3770" s="13">
        <f t="array" ref="G3770">Comuni!$E3770/XLOOKUP(B3770,Ripartizione_Geografica!$C$2:$C$21,Ripartizione_Geografica!$D$2:$D$21)*100</f>
        <v>0.1415236202</v>
      </c>
      <c r="H3770" s="13" t="str">
        <f t="shared" si="1"/>
        <v/>
      </c>
      <c r="I3770" s="13" t="str">
        <f t="array" ref="I3770">XLOOKUP(B3770,Ripartizione_Geografica!$C$2:$C$21,Ripartizione_Geografica!$B$2:$B$21)</f>
        <v>Nord-est</v>
      </c>
    </row>
    <row r="3771" ht="14.25" customHeight="1">
      <c r="A3771" s="13" t="s">
        <v>3844</v>
      </c>
      <c r="B3771" s="13" t="s">
        <v>26</v>
      </c>
      <c r="C3771" s="13" t="str">
        <f t="array" ref="C3771">XLOOKUP(D3771,Province!$B$2:$B$108,Province!$A$2:$A$108)</f>
        <v>Gorizia</v>
      </c>
      <c r="D3771" s="13" t="s">
        <v>3822</v>
      </c>
      <c r="E3771" s="13">
        <v>7199.0</v>
      </c>
      <c r="F3771" s="13">
        <f>(Comuni!$E3771/$E$7910)*100</f>
        <v>0.01211484707</v>
      </c>
      <c r="G3771" s="13">
        <f t="array" ref="G3771">Comuni!$E3771/XLOOKUP(B3771,Ripartizione_Geografica!$C$2:$C$21,Ripartizione_Geografica!$D$2:$D$21)*100</f>
        <v>0.5899412517</v>
      </c>
      <c r="H3771" s="13" t="str">
        <f t="shared" si="1"/>
        <v/>
      </c>
      <c r="I3771" s="13" t="str">
        <f t="array" ref="I3771">XLOOKUP(B3771,Ripartizione_Geografica!$C$2:$C$21,Ripartizione_Geografica!$B$2:$B$21)</f>
        <v>Nord-est</v>
      </c>
    </row>
    <row r="3772" ht="14.25" customHeight="1">
      <c r="A3772" s="13" t="s">
        <v>3845</v>
      </c>
      <c r="B3772" s="13" t="s">
        <v>26</v>
      </c>
      <c r="C3772" s="13" t="str">
        <f t="array" ref="C3772">XLOOKUP(D3772,Province!$B$2:$B$108,Province!$A$2:$A$108)</f>
        <v>Gorizia</v>
      </c>
      <c r="D3772" s="13" t="s">
        <v>3822</v>
      </c>
      <c r="E3772" s="13">
        <v>2780.0</v>
      </c>
      <c r="F3772" s="13">
        <f>(Comuni!$E3772/$E$7910)*100</f>
        <v>0.00467832683</v>
      </c>
      <c r="G3772" s="13">
        <f t="array" ref="G3772">Comuni!$E3772/XLOOKUP(B3772,Ripartizione_Geografica!$C$2:$C$21,Ripartizione_Geografica!$D$2:$D$21)*100</f>
        <v>0.2278145131</v>
      </c>
      <c r="H3772" s="13" t="str">
        <f t="shared" si="1"/>
        <v/>
      </c>
      <c r="I3772" s="13" t="str">
        <f t="array" ref="I3772">XLOOKUP(B3772,Ripartizione_Geografica!$C$2:$C$21,Ripartizione_Geografica!$B$2:$B$21)</f>
        <v>Nord-est</v>
      </c>
    </row>
    <row r="3773" ht="14.25" customHeight="1">
      <c r="A3773" s="13" t="s">
        <v>3846</v>
      </c>
      <c r="B3773" s="13" t="s">
        <v>26</v>
      </c>
      <c r="C3773" s="13" t="str">
        <f t="array" ref="C3773">XLOOKUP(D3773,Province!$B$2:$B$108,Province!$A$2:$A$108)</f>
        <v>Gorizia</v>
      </c>
      <c r="D3773" s="13" t="s">
        <v>3822</v>
      </c>
      <c r="E3773" s="13">
        <v>1717.0</v>
      </c>
      <c r="F3773" s="13">
        <f>(Comuni!$E3773/$E$7910)*100</f>
        <v>0.002889455815</v>
      </c>
      <c r="G3773" s="13">
        <f t="array" ref="G3773">Comuni!$E3773/XLOOKUP(B3773,Ripartizione_Geografica!$C$2:$C$21,Ripartizione_Geografica!$D$2:$D$21)*100</f>
        <v>0.1407041435</v>
      </c>
      <c r="H3773" s="13" t="str">
        <f t="shared" si="1"/>
        <v/>
      </c>
      <c r="I3773" s="13" t="str">
        <f t="array" ref="I3773">XLOOKUP(B3773,Ripartizione_Geografica!$C$2:$C$21,Ripartizione_Geografica!$B$2:$B$21)</f>
        <v>Nord-est</v>
      </c>
    </row>
    <row r="3774" ht="14.25" customHeight="1">
      <c r="A3774" s="13" t="s">
        <v>3847</v>
      </c>
      <c r="B3774" s="13" t="s">
        <v>26</v>
      </c>
      <c r="C3774" s="13" t="str">
        <f t="array" ref="C3774">XLOOKUP(D3774,Province!$B$2:$B$108,Province!$A$2:$A$108)</f>
        <v>Trieste</v>
      </c>
      <c r="D3774" s="13" t="s">
        <v>3848</v>
      </c>
      <c r="E3774" s="13">
        <v>8586.0</v>
      </c>
      <c r="F3774" s="13">
        <f>(Comuni!$E3774/$E$7910)*100</f>
        <v>0.01444896193</v>
      </c>
      <c r="G3774" s="13">
        <f t="array" ref="G3774">Comuni!$E3774/XLOOKUP(B3774,Ripartizione_Geografica!$C$2:$C$21,Ripartizione_Geografica!$D$2:$D$21)*100</f>
        <v>0.7036026653</v>
      </c>
      <c r="H3774" s="13" t="str">
        <f t="shared" si="1"/>
        <v/>
      </c>
      <c r="I3774" s="13" t="str">
        <f t="array" ref="I3774">XLOOKUP(B3774,Ripartizione_Geografica!$C$2:$C$21,Ripartizione_Geografica!$B$2:$B$21)</f>
        <v>Nord-est</v>
      </c>
    </row>
    <row r="3775" ht="14.25" customHeight="1">
      <c r="A3775" s="13" t="s">
        <v>3849</v>
      </c>
      <c r="B3775" s="13" t="s">
        <v>26</v>
      </c>
      <c r="C3775" s="13" t="str">
        <f t="array" ref="C3775">XLOOKUP(D3775,Province!$B$2:$B$108,Province!$A$2:$A$108)</f>
        <v>Trieste</v>
      </c>
      <c r="D3775" s="13" t="s">
        <v>3848</v>
      </c>
      <c r="E3775" s="13">
        <v>881.0</v>
      </c>
      <c r="F3775" s="13">
        <f>(Comuni!$E3775/$E$7910)*100</f>
        <v>0.001482592064</v>
      </c>
      <c r="G3775" s="13">
        <f t="array" ref="G3775">Comuni!$E3775/XLOOKUP(B3775,Ripartizione_Geografica!$C$2:$C$21,Ripartizione_Geografica!$D$2:$D$21)*100</f>
        <v>0.07219589426</v>
      </c>
      <c r="H3775" s="13" t="str">
        <f t="shared" si="1"/>
        <v/>
      </c>
      <c r="I3775" s="13" t="str">
        <f t="array" ref="I3775">XLOOKUP(B3775,Ripartizione_Geografica!$C$2:$C$21,Ripartizione_Geografica!$B$2:$B$21)</f>
        <v>Nord-est</v>
      </c>
    </row>
    <row r="3776" ht="14.25" customHeight="1">
      <c r="A3776" s="13" t="s">
        <v>3850</v>
      </c>
      <c r="B3776" s="13" t="s">
        <v>26</v>
      </c>
      <c r="C3776" s="13" t="str">
        <f t="array" ref="C3776">XLOOKUP(D3776,Province!$B$2:$B$108,Province!$A$2:$A$108)</f>
        <v>Trieste</v>
      </c>
      <c r="D3776" s="13" t="s">
        <v>3848</v>
      </c>
      <c r="E3776" s="13">
        <v>13022.0</v>
      </c>
      <c r="F3776" s="13">
        <f>(Comuni!$E3776/$E$7910)*100</f>
        <v>0.02191409064</v>
      </c>
      <c r="G3776" s="13">
        <f t="array" ref="G3776">Comuni!$E3776/XLOOKUP(B3776,Ripartizione_Geografica!$C$2:$C$21,Ripartizione_Geografica!$D$2:$D$21)*100</f>
        <v>1.067122514</v>
      </c>
      <c r="H3776" s="13" t="str">
        <f t="shared" si="1"/>
        <v/>
      </c>
      <c r="I3776" s="13" t="str">
        <f t="array" ref="I3776">XLOOKUP(B3776,Ripartizione_Geografica!$C$2:$C$21,Ripartizione_Geografica!$B$2:$B$21)</f>
        <v>Nord-est</v>
      </c>
    </row>
    <row r="3777" ht="14.25" customHeight="1">
      <c r="A3777" s="13" t="s">
        <v>3851</v>
      </c>
      <c r="B3777" s="13" t="s">
        <v>26</v>
      </c>
      <c r="C3777" s="13" t="str">
        <f t="array" ref="C3777">XLOOKUP(D3777,Province!$B$2:$B$108,Province!$A$2:$A$108)</f>
        <v>Trieste</v>
      </c>
      <c r="D3777" s="13" t="s">
        <v>3848</v>
      </c>
      <c r="E3777" s="13">
        <v>5912.0</v>
      </c>
      <c r="F3777" s="13">
        <f>(Comuni!$E3777/$E$7910)*100</f>
        <v>0.009949017344</v>
      </c>
      <c r="G3777" s="13">
        <f t="array" ref="G3777">Comuni!$E3777/XLOOKUP(B3777,Ripartizione_Geografica!$C$2:$C$21,Ripartizione_Geografica!$D$2:$D$21)*100</f>
        <v>0.4844746048</v>
      </c>
      <c r="H3777" s="13" t="str">
        <f t="shared" si="1"/>
        <v/>
      </c>
      <c r="I3777" s="13" t="str">
        <f t="array" ref="I3777">XLOOKUP(B3777,Ripartizione_Geografica!$C$2:$C$21,Ripartizione_Geografica!$B$2:$B$21)</f>
        <v>Nord-est</v>
      </c>
    </row>
    <row r="3778" ht="14.25" customHeight="1">
      <c r="A3778" s="13" t="s">
        <v>3852</v>
      </c>
      <c r="B3778" s="13" t="s">
        <v>26</v>
      </c>
      <c r="C3778" s="13" t="str">
        <f t="array" ref="C3778">XLOOKUP(D3778,Province!$B$2:$B$108,Province!$A$2:$A$108)</f>
        <v>Trieste</v>
      </c>
      <c r="D3778" s="13" t="s">
        <v>3848</v>
      </c>
      <c r="E3778" s="13">
        <v>2077.0</v>
      </c>
      <c r="F3778" s="13">
        <f>(Comuni!$E3778/$E$7910)*100</f>
        <v>0.003495282311</v>
      </c>
      <c r="G3778" s="13">
        <f t="array" ref="G3778">Comuni!$E3778/XLOOKUP(B3778,Ripartizione_Geografica!$C$2:$C$21,Ripartizione_Geografica!$D$2:$D$21)*100</f>
        <v>0.1702053035</v>
      </c>
      <c r="H3778" s="13" t="str">
        <f t="shared" si="1"/>
        <v/>
      </c>
      <c r="I3778" s="13" t="str">
        <f t="array" ref="I3778">XLOOKUP(B3778,Ripartizione_Geografica!$C$2:$C$21,Ripartizione_Geografica!$B$2:$B$21)</f>
        <v>Nord-est</v>
      </c>
    </row>
    <row r="3779" ht="14.25" customHeight="1">
      <c r="A3779" s="13" t="s">
        <v>3853</v>
      </c>
      <c r="B3779" s="13" t="s">
        <v>26</v>
      </c>
      <c r="C3779" s="13" t="str">
        <f t="array" ref="C3779">XLOOKUP(D3779,Province!$B$2:$B$108,Province!$A$2:$A$108)</f>
        <v>Trieste</v>
      </c>
      <c r="D3779" s="13" t="s">
        <v>3848</v>
      </c>
      <c r="E3779" s="13">
        <v>202123.0</v>
      </c>
      <c r="F3779" s="13">
        <f>(Comuni!$E3779/$E$7910)*100</f>
        <v>0.340142969</v>
      </c>
      <c r="G3779" s="13">
        <f t="array" ref="G3779">Comuni!$E3779/XLOOKUP(B3779,Ripartizione_Geografica!$C$2:$C$21,Ripartizione_Geografica!$D$2:$D$21)*100</f>
        <v>16.56350821</v>
      </c>
      <c r="H3779" s="13" t="str">
        <f t="shared" si="1"/>
        <v/>
      </c>
      <c r="I3779" s="13" t="str">
        <f t="array" ref="I3779">XLOOKUP(B3779,Ripartizione_Geografica!$C$2:$C$21,Ripartizione_Geografica!$B$2:$B$21)</f>
        <v>Nord-est</v>
      </c>
    </row>
    <row r="3780" ht="14.25" customHeight="1">
      <c r="A3780" s="13" t="s">
        <v>3854</v>
      </c>
      <c r="B3780" s="13" t="s">
        <v>26</v>
      </c>
      <c r="C3780" s="13" t="str">
        <f t="array" ref="C3780">XLOOKUP(D3780,Province!$B$2:$B$108,Province!$A$2:$A$108)</f>
        <v>Pordenone</v>
      </c>
      <c r="D3780" s="13" t="s">
        <v>3855</v>
      </c>
      <c r="E3780" s="13">
        <v>282.0</v>
      </c>
      <c r="F3780" s="13">
        <f>(Comuni!$E3780/$E$7910)*100</f>
        <v>0.0004745640885</v>
      </c>
      <c r="G3780" s="13">
        <f t="array" ref="G3780">Comuni!$E3780/XLOOKUP(B3780,Ripartizione_Geografica!$C$2:$C$21,Ripartizione_Geografica!$D$2:$D$21)*100</f>
        <v>0.02310924198</v>
      </c>
      <c r="H3780" s="13" t="str">
        <f t="shared" si="1"/>
        <v/>
      </c>
      <c r="I3780" s="13" t="str">
        <f t="array" ref="I3780">XLOOKUP(B3780,Ripartizione_Geografica!$C$2:$C$21,Ripartizione_Geografica!$B$2:$B$21)</f>
        <v>Nord-est</v>
      </c>
    </row>
    <row r="3781" ht="14.25" customHeight="1">
      <c r="A3781" s="13" t="s">
        <v>3856</v>
      </c>
      <c r="B3781" s="13" t="s">
        <v>26</v>
      </c>
      <c r="C3781" s="13" t="str">
        <f t="array" ref="C3781">XLOOKUP(D3781,Province!$B$2:$B$108,Province!$A$2:$A$108)</f>
        <v>Pordenone</v>
      </c>
      <c r="D3781" s="13" t="s">
        <v>3855</v>
      </c>
      <c r="E3781" s="13">
        <v>1309.0</v>
      </c>
      <c r="F3781" s="13">
        <f>(Comuni!$E3781/$E$7910)*100</f>
        <v>0.002202852453</v>
      </c>
      <c r="G3781" s="13">
        <f t="array" ref="G3781">Comuni!$E3781/XLOOKUP(B3781,Ripartizione_Geografica!$C$2:$C$21,Ripartizione_Geografica!$D$2:$D$21)*100</f>
        <v>0.1072694956</v>
      </c>
      <c r="H3781" s="13" t="str">
        <f t="shared" si="1"/>
        <v/>
      </c>
      <c r="I3781" s="13" t="str">
        <f t="array" ref="I3781">XLOOKUP(B3781,Ripartizione_Geografica!$C$2:$C$21,Ripartizione_Geografica!$B$2:$B$21)</f>
        <v>Nord-est</v>
      </c>
    </row>
    <row r="3782" ht="14.25" customHeight="1">
      <c r="A3782" s="13" t="s">
        <v>3857</v>
      </c>
      <c r="B3782" s="13" t="s">
        <v>26</v>
      </c>
      <c r="C3782" s="13" t="str">
        <f t="array" ref="C3782">XLOOKUP(D3782,Province!$B$2:$B$108,Province!$A$2:$A$108)</f>
        <v>Pordenone</v>
      </c>
      <c r="D3782" s="13" t="s">
        <v>3855</v>
      </c>
      <c r="E3782" s="13">
        <v>9025.0</v>
      </c>
      <c r="F3782" s="13">
        <f>(Comuni!$E3782/$E$7910)*100</f>
        <v>0.01518773368</v>
      </c>
      <c r="G3782" s="13">
        <f t="array" ref="G3782">Comuni!$E3782/XLOOKUP(B3782,Ripartizione_Geografica!$C$2:$C$21,Ripartizione_Geografica!$D$2:$D$21)*100</f>
        <v>0.7395776909</v>
      </c>
      <c r="H3782" s="13" t="str">
        <f t="shared" si="1"/>
        <v/>
      </c>
      <c r="I3782" s="13" t="str">
        <f t="array" ref="I3782">XLOOKUP(B3782,Ripartizione_Geografica!$C$2:$C$21,Ripartizione_Geografica!$B$2:$B$21)</f>
        <v>Nord-est</v>
      </c>
    </row>
    <row r="3783" ht="14.25" customHeight="1">
      <c r="A3783" s="13" t="s">
        <v>3858</v>
      </c>
      <c r="B3783" s="13" t="s">
        <v>26</v>
      </c>
      <c r="C3783" s="13" t="str">
        <f t="array" ref="C3783">XLOOKUP(D3783,Province!$B$2:$B$108,Province!$A$2:$A$108)</f>
        <v>Pordenone</v>
      </c>
      <c r="D3783" s="13" t="s">
        <v>3855</v>
      </c>
      <c r="E3783" s="13">
        <v>15554.0</v>
      </c>
      <c r="F3783" s="13">
        <f>(Comuni!$E3783/$E$7910)*100</f>
        <v>0.02617507033</v>
      </c>
      <c r="G3783" s="13">
        <f t="array" ref="G3783">Comuni!$E3783/XLOOKUP(B3783,Ripartizione_Geografica!$C$2:$C$21,Ripartizione_Geografica!$D$2:$D$21)*100</f>
        <v>1.274614006</v>
      </c>
      <c r="H3783" s="13" t="str">
        <f t="shared" si="1"/>
        <v/>
      </c>
      <c r="I3783" s="13" t="str">
        <f t="array" ref="I3783">XLOOKUP(B3783,Ripartizione_Geografica!$C$2:$C$21,Ripartizione_Geografica!$B$2:$B$21)</f>
        <v>Nord-est</v>
      </c>
    </row>
    <row r="3784" ht="14.25" customHeight="1">
      <c r="A3784" s="13" t="s">
        <v>3859</v>
      </c>
      <c r="B3784" s="13" t="s">
        <v>26</v>
      </c>
      <c r="C3784" s="13" t="str">
        <f t="array" ref="C3784">XLOOKUP(D3784,Province!$B$2:$B$108,Province!$A$2:$A$108)</f>
        <v>Pordenone</v>
      </c>
      <c r="D3784" s="13" t="s">
        <v>3855</v>
      </c>
      <c r="E3784" s="13">
        <v>261.0</v>
      </c>
      <c r="F3784" s="13">
        <f>(Comuni!$E3784/$E$7910)*100</f>
        <v>0.0004392242096</v>
      </c>
      <c r="G3784" s="13">
        <f t="array" ref="G3784">Comuni!$E3784/XLOOKUP(B3784,Ripartizione_Geografica!$C$2:$C$21,Ripartizione_Geografica!$D$2:$D$21)*100</f>
        <v>0.02138834098</v>
      </c>
      <c r="H3784" s="13" t="str">
        <f t="shared" si="1"/>
        <v/>
      </c>
      <c r="I3784" s="13" t="str">
        <f t="array" ref="I3784">XLOOKUP(B3784,Ripartizione_Geografica!$C$2:$C$21,Ripartizione_Geografica!$B$2:$B$21)</f>
        <v>Nord-est</v>
      </c>
    </row>
    <row r="3785" ht="14.25" customHeight="1">
      <c r="A3785" s="13" t="s">
        <v>3860</v>
      </c>
      <c r="B3785" s="13" t="s">
        <v>26</v>
      </c>
      <c r="C3785" s="13" t="str">
        <f t="array" ref="C3785">XLOOKUP(D3785,Province!$B$2:$B$108,Province!$A$2:$A$108)</f>
        <v>Pordenone</v>
      </c>
      <c r="D3785" s="13" t="s">
        <v>3855</v>
      </c>
      <c r="E3785" s="13">
        <v>9254.0</v>
      </c>
      <c r="F3785" s="13">
        <f>(Comuni!$E3785/$E$7910)*100</f>
        <v>0.01557310665</v>
      </c>
      <c r="G3785" s="13">
        <f t="array" ref="G3785">Comuni!$E3785/XLOOKUP(B3785,Ripartizione_Geografica!$C$2:$C$21,Ripartizione_Geografica!$D$2:$D$21)*100</f>
        <v>0.7583437065</v>
      </c>
      <c r="H3785" s="13" t="str">
        <f t="shared" si="1"/>
        <v/>
      </c>
      <c r="I3785" s="13" t="str">
        <f t="array" ref="I3785">XLOOKUP(B3785,Ripartizione_Geografica!$C$2:$C$21,Ripartizione_Geografica!$B$2:$B$21)</f>
        <v>Nord-est</v>
      </c>
    </row>
    <row r="3786" ht="14.25" customHeight="1">
      <c r="A3786" s="13" t="s">
        <v>3861</v>
      </c>
      <c r="B3786" s="13" t="s">
        <v>26</v>
      </c>
      <c r="C3786" s="13" t="str">
        <f t="array" ref="C3786">XLOOKUP(D3786,Province!$B$2:$B$108,Province!$A$2:$A$108)</f>
        <v>Pordenone</v>
      </c>
      <c r="D3786" s="13" t="s">
        <v>3855</v>
      </c>
      <c r="E3786" s="13">
        <v>2552.0</v>
      </c>
      <c r="F3786" s="13">
        <f>(Comuni!$E3786/$E$7910)*100</f>
        <v>0.004294636716</v>
      </c>
      <c r="G3786" s="13">
        <f t="array" ref="G3786">Comuni!$E3786/XLOOKUP(B3786,Ripartizione_Geografica!$C$2:$C$21,Ripartizione_Geografica!$D$2:$D$21)*100</f>
        <v>0.2091304451</v>
      </c>
      <c r="H3786" s="13" t="str">
        <f t="shared" si="1"/>
        <v/>
      </c>
      <c r="I3786" s="13" t="str">
        <f t="array" ref="I3786">XLOOKUP(B3786,Ripartizione_Geografica!$C$2:$C$21,Ripartizione_Geografica!$B$2:$B$21)</f>
        <v>Nord-est</v>
      </c>
    </row>
    <row r="3787" ht="14.25" customHeight="1">
      <c r="A3787" s="13" t="s">
        <v>3862</v>
      </c>
      <c r="B3787" s="13" t="s">
        <v>26</v>
      </c>
      <c r="C3787" s="13" t="str">
        <f t="array" ref="C3787">XLOOKUP(D3787,Province!$B$2:$B$108,Province!$A$2:$A$108)</f>
        <v>Pordenone</v>
      </c>
      <c r="D3787" s="13" t="s">
        <v>3855</v>
      </c>
      <c r="E3787" s="13">
        <v>6504.0</v>
      </c>
      <c r="F3787" s="13">
        <f>(Comuni!$E3787/$E$7910)*100</f>
        <v>0.01094526536</v>
      </c>
      <c r="G3787" s="13">
        <f t="array" ref="G3787">Comuni!$E3787/XLOOKUP(B3787,Ripartizione_Geografica!$C$2:$C$21,Ripartizione_Geografica!$D$2:$D$21)*100</f>
        <v>0.5329876234</v>
      </c>
      <c r="H3787" s="13" t="str">
        <f t="shared" si="1"/>
        <v/>
      </c>
      <c r="I3787" s="13" t="str">
        <f t="array" ref="I3787">XLOOKUP(B3787,Ripartizione_Geografica!$C$2:$C$21,Ripartizione_Geografica!$B$2:$B$21)</f>
        <v>Nord-est</v>
      </c>
    </row>
    <row r="3788" ht="14.25" customHeight="1">
      <c r="A3788" s="13" t="s">
        <v>3863</v>
      </c>
      <c r="B3788" s="13" t="s">
        <v>26</v>
      </c>
      <c r="C3788" s="13" t="str">
        <f t="array" ref="C3788">XLOOKUP(D3788,Province!$B$2:$B$108,Province!$A$2:$A$108)</f>
        <v>Pordenone</v>
      </c>
      <c r="D3788" s="13" t="s">
        <v>3855</v>
      </c>
      <c r="E3788" s="13">
        <v>8440.0</v>
      </c>
      <c r="F3788" s="13">
        <f>(Comuni!$E3788/$E$7910)*100</f>
        <v>0.01420326563</v>
      </c>
      <c r="G3788" s="13">
        <f t="array" ref="G3788">Comuni!$E3788/XLOOKUP(B3788,Ripartizione_Geografica!$C$2:$C$21,Ripartizione_Geografica!$D$2:$D$21)*100</f>
        <v>0.6916383059</v>
      </c>
      <c r="H3788" s="13" t="str">
        <f t="shared" si="1"/>
        <v/>
      </c>
      <c r="I3788" s="13" t="str">
        <f t="array" ref="I3788">XLOOKUP(B3788,Ripartizione_Geografica!$C$2:$C$21,Ripartizione_Geografica!$B$2:$B$21)</f>
        <v>Nord-est</v>
      </c>
    </row>
    <row r="3789" ht="14.25" customHeight="1">
      <c r="A3789" s="13" t="s">
        <v>3864</v>
      </c>
      <c r="B3789" s="13" t="s">
        <v>26</v>
      </c>
      <c r="C3789" s="13" t="str">
        <f t="array" ref="C3789">XLOOKUP(D3789,Province!$B$2:$B$108,Province!$A$2:$A$108)</f>
        <v>Pordenone</v>
      </c>
      <c r="D3789" s="13" t="s">
        <v>3855</v>
      </c>
      <c r="E3789" s="13">
        <v>913.0</v>
      </c>
      <c r="F3789" s="13">
        <f>(Comuni!$E3789/$E$7910)*100</f>
        <v>0.001536443308</v>
      </c>
      <c r="G3789" s="13">
        <f t="array" ref="G3789">Comuni!$E3789/XLOOKUP(B3789,Ripartizione_Geografica!$C$2:$C$21,Ripartizione_Geografica!$D$2:$D$21)*100</f>
        <v>0.07481821959</v>
      </c>
      <c r="H3789" s="13" t="str">
        <f t="shared" si="1"/>
        <v/>
      </c>
      <c r="I3789" s="13" t="str">
        <f t="array" ref="I3789">XLOOKUP(B3789,Ripartizione_Geografica!$C$2:$C$21,Ripartizione_Geografica!$B$2:$B$21)</f>
        <v>Nord-est</v>
      </c>
    </row>
    <row r="3790" ht="14.25" customHeight="1">
      <c r="A3790" s="13" t="s">
        <v>3865</v>
      </c>
      <c r="B3790" s="13" t="s">
        <v>26</v>
      </c>
      <c r="C3790" s="13" t="str">
        <f t="array" ref="C3790">XLOOKUP(D3790,Province!$B$2:$B$108,Province!$A$2:$A$108)</f>
        <v>Pordenone</v>
      </c>
      <c r="D3790" s="13" t="s">
        <v>3855</v>
      </c>
      <c r="E3790" s="13">
        <v>1606.0</v>
      </c>
      <c r="F3790" s="13">
        <f>(Comuni!$E3790/$E$7910)*100</f>
        <v>0.002702659312</v>
      </c>
      <c r="G3790" s="13">
        <f t="array" ref="G3790">Comuni!$E3790/XLOOKUP(B3790,Ripartizione_Geografica!$C$2:$C$21,Ripartizione_Geografica!$D$2:$D$21)*100</f>
        <v>0.1316079525</v>
      </c>
      <c r="H3790" s="13" t="str">
        <f t="shared" si="1"/>
        <v/>
      </c>
      <c r="I3790" s="13" t="str">
        <f t="array" ref="I3790">XLOOKUP(B3790,Ripartizione_Geografica!$C$2:$C$21,Ripartizione_Geografica!$B$2:$B$21)</f>
        <v>Nord-est</v>
      </c>
    </row>
    <row r="3791" ht="14.25" customHeight="1">
      <c r="A3791" s="13" t="s">
        <v>3866</v>
      </c>
      <c r="B3791" s="13" t="s">
        <v>26</v>
      </c>
      <c r="C3791" s="13" t="str">
        <f t="array" ref="C3791">XLOOKUP(D3791,Province!$B$2:$B$108,Province!$A$2:$A$108)</f>
        <v>Pordenone</v>
      </c>
      <c r="D3791" s="13" t="s">
        <v>3855</v>
      </c>
      <c r="E3791" s="13">
        <v>5188.0</v>
      </c>
      <c r="F3791" s="13">
        <f>(Comuni!$E3791/$E$7910)*100</f>
        <v>0.008730632947</v>
      </c>
      <c r="G3791" s="13">
        <f t="array" ref="G3791">Comuni!$E3791/XLOOKUP(B3791,Ripartizione_Geografica!$C$2:$C$21,Ripartizione_Geografica!$D$2:$D$21)*100</f>
        <v>0.4251444942</v>
      </c>
      <c r="H3791" s="13" t="str">
        <f t="shared" si="1"/>
        <v/>
      </c>
      <c r="I3791" s="13" t="str">
        <f t="array" ref="I3791">XLOOKUP(B3791,Ripartizione_Geografica!$C$2:$C$21,Ripartizione_Geografica!$B$2:$B$21)</f>
        <v>Nord-est</v>
      </c>
    </row>
    <row r="3792" ht="14.25" customHeight="1">
      <c r="A3792" s="13" t="s">
        <v>3867</v>
      </c>
      <c r="B3792" s="13" t="s">
        <v>26</v>
      </c>
      <c r="C3792" s="13" t="str">
        <f t="array" ref="C3792">XLOOKUP(D3792,Province!$B$2:$B$108,Province!$A$2:$A$108)</f>
        <v>Pordenone</v>
      </c>
      <c r="D3792" s="13" t="s">
        <v>3855</v>
      </c>
      <c r="E3792" s="13">
        <v>421.0</v>
      </c>
      <c r="F3792" s="13">
        <f>(Comuni!$E3792/$E$7910)*100</f>
        <v>0.00070848043</v>
      </c>
      <c r="G3792" s="13">
        <f t="array" ref="G3792">Comuni!$E3792/XLOOKUP(B3792,Ripartizione_Geografica!$C$2:$C$21,Ripartizione_Geografica!$D$2:$D$21)*100</f>
        <v>0.03449996763</v>
      </c>
      <c r="H3792" s="13" t="str">
        <f t="shared" si="1"/>
        <v/>
      </c>
      <c r="I3792" s="13" t="str">
        <f t="array" ref="I3792">XLOOKUP(B3792,Ripartizione_Geografica!$C$2:$C$21,Ripartizione_Geografica!$B$2:$B$21)</f>
        <v>Nord-est</v>
      </c>
    </row>
    <row r="3793" ht="14.25" customHeight="1">
      <c r="A3793" s="13" t="s">
        <v>3868</v>
      </c>
      <c r="B3793" s="13" t="s">
        <v>26</v>
      </c>
      <c r="C3793" s="13" t="str">
        <f t="array" ref="C3793">XLOOKUP(D3793,Province!$B$2:$B$108,Province!$A$2:$A$108)</f>
        <v>Pordenone</v>
      </c>
      <c r="D3793" s="13" t="s">
        <v>3855</v>
      </c>
      <c r="E3793" s="13">
        <v>1005.0</v>
      </c>
      <c r="F3793" s="13">
        <f>(Comuni!$E3793/$E$7910)*100</f>
        <v>0.001691265634</v>
      </c>
      <c r="G3793" s="13">
        <f t="array" ref="G3793">Comuni!$E3793/XLOOKUP(B3793,Ripartizione_Geografica!$C$2:$C$21,Ripartizione_Geografica!$D$2:$D$21)*100</f>
        <v>0.08235740491</v>
      </c>
      <c r="H3793" s="13" t="str">
        <f t="shared" si="1"/>
        <v/>
      </c>
      <c r="I3793" s="13" t="str">
        <f t="array" ref="I3793">XLOOKUP(B3793,Ripartizione_Geografica!$C$2:$C$21,Ripartizione_Geografica!$B$2:$B$21)</f>
        <v>Nord-est</v>
      </c>
    </row>
    <row r="3794" ht="14.25" customHeight="1">
      <c r="A3794" s="13" t="s">
        <v>3869</v>
      </c>
      <c r="B3794" s="13" t="s">
        <v>26</v>
      </c>
      <c r="C3794" s="13" t="str">
        <f t="array" ref="C3794">XLOOKUP(D3794,Province!$B$2:$B$108,Province!$A$2:$A$108)</f>
        <v>Pordenone</v>
      </c>
      <c r="D3794" s="13" t="s">
        <v>3855</v>
      </c>
      <c r="E3794" s="13">
        <v>390.0</v>
      </c>
      <c r="F3794" s="13">
        <f>(Comuni!$E3794/$E$7910)*100</f>
        <v>0.0006563120373</v>
      </c>
      <c r="G3794" s="13">
        <f t="array" ref="G3794">Comuni!$E3794/XLOOKUP(B3794,Ripartizione_Geografica!$C$2:$C$21,Ripartizione_Geografica!$D$2:$D$21)*100</f>
        <v>0.03195958997</v>
      </c>
      <c r="H3794" s="13" t="str">
        <f t="shared" si="1"/>
        <v/>
      </c>
      <c r="I3794" s="13" t="str">
        <f t="array" ref="I3794">XLOOKUP(B3794,Ripartizione_Geografica!$C$2:$C$21,Ripartizione_Geografica!$B$2:$B$21)</f>
        <v>Nord-est</v>
      </c>
    </row>
    <row r="3795" ht="14.25" customHeight="1">
      <c r="A3795" s="13" t="s">
        <v>3870</v>
      </c>
      <c r="B3795" s="13" t="s">
        <v>26</v>
      </c>
      <c r="C3795" s="13" t="str">
        <f t="array" ref="C3795">XLOOKUP(D3795,Province!$B$2:$B$108,Province!$A$2:$A$108)</f>
        <v>Pordenone</v>
      </c>
      <c r="D3795" s="13" t="s">
        <v>3855</v>
      </c>
      <c r="E3795" s="13">
        <v>18203.0</v>
      </c>
      <c r="F3795" s="13">
        <f>(Comuni!$E3795/$E$7910)*100</f>
        <v>0.03063294363</v>
      </c>
      <c r="G3795" s="13">
        <f t="array" ref="G3795">Comuni!$E3795/XLOOKUP(B3795,Ripartizione_Geografica!$C$2:$C$21,Ripartizione_Geografica!$D$2:$D$21)*100</f>
        <v>1.491693375</v>
      </c>
      <c r="H3795" s="13" t="str">
        <f t="shared" si="1"/>
        <v/>
      </c>
      <c r="I3795" s="13" t="str">
        <f t="array" ref="I3795">XLOOKUP(B3795,Ripartizione_Geografica!$C$2:$C$21,Ripartizione_Geografica!$B$2:$B$21)</f>
        <v>Nord-est</v>
      </c>
    </row>
    <row r="3796" ht="14.25" customHeight="1">
      <c r="A3796" s="13" t="s">
        <v>3871</v>
      </c>
      <c r="B3796" s="13" t="s">
        <v>26</v>
      </c>
      <c r="C3796" s="13" t="str">
        <f t="array" ref="C3796">XLOOKUP(D3796,Province!$B$2:$B$108,Province!$A$2:$A$108)</f>
        <v>Pordenone</v>
      </c>
      <c r="D3796" s="13" t="s">
        <v>3855</v>
      </c>
      <c r="E3796" s="13">
        <v>2748.0</v>
      </c>
      <c r="F3796" s="13">
        <f>(Comuni!$E3796/$E$7910)*100</f>
        <v>0.004624475586</v>
      </c>
      <c r="G3796" s="13">
        <f t="array" ref="G3796">Comuni!$E3796/XLOOKUP(B3796,Ripartizione_Geografica!$C$2:$C$21,Ripartizione_Geografica!$D$2:$D$21)*100</f>
        <v>0.2251921878</v>
      </c>
      <c r="H3796" s="13" t="str">
        <f t="shared" si="1"/>
        <v/>
      </c>
      <c r="I3796" s="13" t="str">
        <f t="array" ref="I3796">XLOOKUP(B3796,Ripartizione_Geografica!$C$2:$C$21,Ripartizione_Geografica!$B$2:$B$21)</f>
        <v>Nord-est</v>
      </c>
    </row>
    <row r="3797" ht="14.25" customHeight="1">
      <c r="A3797" s="13" t="s">
        <v>3872</v>
      </c>
      <c r="B3797" s="13" t="s">
        <v>26</v>
      </c>
      <c r="C3797" s="13" t="str">
        <f t="array" ref="C3797">XLOOKUP(D3797,Province!$B$2:$B$108,Province!$A$2:$A$108)</f>
        <v>Pordenone</v>
      </c>
      <c r="D3797" s="13" t="s">
        <v>3855</v>
      </c>
      <c r="E3797" s="13">
        <v>387.0</v>
      </c>
      <c r="F3797" s="13">
        <f>(Comuni!$E3797/$E$7910)*100</f>
        <v>0.0006512634831</v>
      </c>
      <c r="G3797" s="13">
        <f t="array" ref="G3797">Comuni!$E3797/XLOOKUP(B3797,Ripartizione_Geografica!$C$2:$C$21,Ripartizione_Geografica!$D$2:$D$21)*100</f>
        <v>0.03171374697</v>
      </c>
      <c r="H3797" s="13" t="str">
        <f t="shared" si="1"/>
        <v/>
      </c>
      <c r="I3797" s="13" t="str">
        <f t="array" ref="I3797">XLOOKUP(B3797,Ripartizione_Geografica!$C$2:$C$21,Ripartizione_Geografica!$B$2:$B$21)</f>
        <v>Nord-est</v>
      </c>
    </row>
    <row r="3798" ht="14.25" customHeight="1">
      <c r="A3798" s="13" t="s">
        <v>3873</v>
      </c>
      <c r="B3798" s="13" t="s">
        <v>26</v>
      </c>
      <c r="C3798" s="13" t="str">
        <f t="array" ref="C3798">XLOOKUP(D3798,Province!$B$2:$B$108,Province!$A$2:$A$108)</f>
        <v>Pordenone</v>
      </c>
      <c r="D3798" s="13" t="s">
        <v>3855</v>
      </c>
      <c r="E3798" s="13">
        <v>1556.0</v>
      </c>
      <c r="F3798" s="13">
        <f>(Comuni!$E3798/$E$7910)*100</f>
        <v>0.002618516744</v>
      </c>
      <c r="G3798" s="13">
        <f t="array" ref="G3798">Comuni!$E3798/XLOOKUP(B3798,Ripartizione_Geografica!$C$2:$C$21,Ripartizione_Geografica!$D$2:$D$21)*100</f>
        <v>0.1275105692</v>
      </c>
      <c r="H3798" s="13" t="str">
        <f t="shared" si="1"/>
        <v/>
      </c>
      <c r="I3798" s="13" t="str">
        <f t="array" ref="I3798">XLOOKUP(B3798,Ripartizione_Geografica!$C$2:$C$21,Ripartizione_Geografica!$B$2:$B$21)</f>
        <v>Nord-est</v>
      </c>
    </row>
    <row r="3799" ht="14.25" customHeight="1">
      <c r="A3799" s="13" t="s">
        <v>3874</v>
      </c>
      <c r="B3799" s="13" t="s">
        <v>26</v>
      </c>
      <c r="C3799" s="13" t="str">
        <f t="array" ref="C3799">XLOOKUP(D3799,Province!$B$2:$B$108,Province!$A$2:$A$108)</f>
        <v>Pordenone</v>
      </c>
      <c r="D3799" s="13" t="s">
        <v>3855</v>
      </c>
      <c r="E3799" s="13">
        <v>11486.0</v>
      </c>
      <c r="F3799" s="13">
        <f>(Comuni!$E3799/$E$7910)*100</f>
        <v>0.01932923092</v>
      </c>
      <c r="G3799" s="13">
        <f t="array" ref="G3799">Comuni!$E3799/XLOOKUP(B3799,Ripartizione_Geografica!$C$2:$C$21,Ripartizione_Geografica!$D$2:$D$21)*100</f>
        <v>0.9412508984</v>
      </c>
      <c r="H3799" s="13" t="str">
        <f t="shared" si="1"/>
        <v/>
      </c>
      <c r="I3799" s="13" t="str">
        <f t="array" ref="I3799">XLOOKUP(B3799,Ripartizione_Geografica!$C$2:$C$21,Ripartizione_Geografica!$B$2:$B$21)</f>
        <v>Nord-est</v>
      </c>
    </row>
    <row r="3800" ht="14.25" customHeight="1">
      <c r="A3800" s="13" t="s">
        <v>3875</v>
      </c>
      <c r="B3800" s="13" t="s">
        <v>26</v>
      </c>
      <c r="C3800" s="13" t="str">
        <f t="array" ref="C3800">XLOOKUP(D3800,Province!$B$2:$B$108,Province!$A$2:$A$108)</f>
        <v>Pordenone</v>
      </c>
      <c r="D3800" s="13" t="s">
        <v>3855</v>
      </c>
      <c r="E3800" s="13">
        <v>11537.0</v>
      </c>
      <c r="F3800" s="13">
        <f>(Comuni!$E3800/$E$7910)*100</f>
        <v>0.01941505634</v>
      </c>
      <c r="G3800" s="13">
        <f t="array" ref="G3800">Comuni!$E3800/XLOOKUP(B3800,Ripartizione_Geografica!$C$2:$C$21,Ripartizione_Geografica!$D$2:$D$21)*100</f>
        <v>0.9454302293</v>
      </c>
      <c r="H3800" s="13" t="str">
        <f t="shared" si="1"/>
        <v/>
      </c>
      <c r="I3800" s="13" t="str">
        <f t="array" ref="I3800">XLOOKUP(B3800,Ripartizione_Geografica!$C$2:$C$21,Ripartizione_Geografica!$B$2:$B$21)</f>
        <v>Nord-est</v>
      </c>
    </row>
    <row r="3801" ht="14.25" customHeight="1">
      <c r="A3801" s="13" t="s">
        <v>3876</v>
      </c>
      <c r="B3801" s="13" t="s">
        <v>26</v>
      </c>
      <c r="C3801" s="13" t="str">
        <f t="array" ref="C3801">XLOOKUP(D3801,Province!$B$2:$B$108,Province!$A$2:$A$108)</f>
        <v>Pordenone</v>
      </c>
      <c r="D3801" s="13" t="s">
        <v>3855</v>
      </c>
      <c r="E3801" s="13">
        <v>645.0</v>
      </c>
      <c r="F3801" s="13">
        <f>(Comuni!$E3801/$E$7910)*100</f>
        <v>0.001085439139</v>
      </c>
      <c r="G3801" s="13">
        <f t="array" ref="G3801">Comuni!$E3801/XLOOKUP(B3801,Ripartizione_Geografica!$C$2:$C$21,Ripartizione_Geografica!$D$2:$D$21)*100</f>
        <v>0.05285624494</v>
      </c>
      <c r="H3801" s="13" t="str">
        <f t="shared" si="1"/>
        <v/>
      </c>
      <c r="I3801" s="13" t="str">
        <f t="array" ref="I3801">XLOOKUP(B3801,Ripartizione_Geografica!$C$2:$C$21,Ripartizione_Geografica!$B$2:$B$21)</f>
        <v>Nord-est</v>
      </c>
    </row>
    <row r="3802" ht="14.25" customHeight="1">
      <c r="A3802" s="13" t="s">
        <v>3877</v>
      </c>
      <c r="B3802" s="13" t="s">
        <v>26</v>
      </c>
      <c r="C3802" s="13" t="str">
        <f t="array" ref="C3802">XLOOKUP(D3802,Province!$B$2:$B$108,Province!$A$2:$A$108)</f>
        <v>Pordenone</v>
      </c>
      <c r="D3802" s="13" t="s">
        <v>3855</v>
      </c>
      <c r="E3802" s="13">
        <v>11818.0</v>
      </c>
      <c r="F3802" s="13">
        <f>(Comuni!$E3802/$E$7910)*100</f>
        <v>0.01988793758</v>
      </c>
      <c r="G3802" s="13">
        <f t="array" ref="G3802">Comuni!$E3802/XLOOKUP(B3802,Ripartizione_Geografica!$C$2:$C$21,Ripartizione_Geografica!$D$2:$D$21)*100</f>
        <v>0.9684575237</v>
      </c>
      <c r="H3802" s="13" t="str">
        <f t="shared" si="1"/>
        <v/>
      </c>
      <c r="I3802" s="13" t="str">
        <f t="array" ref="I3802">XLOOKUP(B3802,Ripartizione_Geografica!$C$2:$C$21,Ripartizione_Geografica!$B$2:$B$21)</f>
        <v>Nord-est</v>
      </c>
    </row>
    <row r="3803" ht="14.25" customHeight="1">
      <c r="A3803" s="13" t="s">
        <v>3878</v>
      </c>
      <c r="B3803" s="13" t="s">
        <v>26</v>
      </c>
      <c r="C3803" s="13" t="str">
        <f t="array" ref="C3803">XLOOKUP(D3803,Province!$B$2:$B$108,Province!$A$2:$A$108)</f>
        <v>Pordenone</v>
      </c>
      <c r="D3803" s="13" t="s">
        <v>3855</v>
      </c>
      <c r="E3803" s="13">
        <v>1674.0</v>
      </c>
      <c r="F3803" s="13">
        <f>(Comuni!$E3803/$E$7910)*100</f>
        <v>0.002817093206</v>
      </c>
      <c r="G3803" s="13">
        <f t="array" ref="G3803">Comuni!$E3803/XLOOKUP(B3803,Ripartizione_Geografica!$C$2:$C$21,Ripartizione_Geografica!$D$2:$D$21)*100</f>
        <v>0.1371803939</v>
      </c>
      <c r="H3803" s="13" t="str">
        <f t="shared" si="1"/>
        <v/>
      </c>
      <c r="I3803" s="13" t="str">
        <f t="array" ref="I3803">XLOOKUP(B3803,Ripartizione_Geografica!$C$2:$C$21,Ripartizione_Geografica!$B$2:$B$21)</f>
        <v>Nord-est</v>
      </c>
    </row>
    <row r="3804" ht="14.25" customHeight="1">
      <c r="A3804" s="13" t="s">
        <v>3879</v>
      </c>
      <c r="B3804" s="13" t="s">
        <v>26</v>
      </c>
      <c r="C3804" s="13" t="str">
        <f t="array" ref="C3804">XLOOKUP(D3804,Province!$B$2:$B$108,Province!$A$2:$A$108)</f>
        <v>Pordenone</v>
      </c>
      <c r="D3804" s="13" t="s">
        <v>3855</v>
      </c>
      <c r="E3804" s="13">
        <v>4517.0</v>
      </c>
      <c r="F3804" s="13">
        <f>(Comuni!$E3804/$E$7910)*100</f>
        <v>0.007601439673</v>
      </c>
      <c r="G3804" s="13">
        <f t="array" ref="G3804">Comuni!$E3804/XLOOKUP(B3804,Ripartizione_Geografica!$C$2:$C$21,Ripartizione_Geografica!$D$2:$D$21)*100</f>
        <v>0.3701576099</v>
      </c>
      <c r="H3804" s="13" t="str">
        <f t="shared" si="1"/>
        <v/>
      </c>
      <c r="I3804" s="13" t="str">
        <f t="array" ref="I3804">XLOOKUP(B3804,Ripartizione_Geografica!$C$2:$C$21,Ripartizione_Geografica!$B$2:$B$21)</f>
        <v>Nord-est</v>
      </c>
    </row>
    <row r="3805" ht="14.25" customHeight="1">
      <c r="A3805" s="13" t="s">
        <v>3880</v>
      </c>
      <c r="B3805" s="13" t="s">
        <v>26</v>
      </c>
      <c r="C3805" s="13" t="str">
        <f t="array" ref="C3805">XLOOKUP(D3805,Province!$B$2:$B$108,Province!$A$2:$A$108)</f>
        <v>Pordenone</v>
      </c>
      <c r="D3805" s="13" t="s">
        <v>3855</v>
      </c>
      <c r="E3805" s="13">
        <v>2865.0</v>
      </c>
      <c r="F3805" s="13">
        <f>(Comuni!$E3805/$E$7910)*100</f>
        <v>0.004821369197</v>
      </c>
      <c r="G3805" s="13">
        <f t="array" ref="G3805">Comuni!$E3805/XLOOKUP(B3805,Ripartizione_Geografica!$C$2:$C$21,Ripartizione_Geografica!$D$2:$D$21)*100</f>
        <v>0.2347800648</v>
      </c>
      <c r="H3805" s="13" t="str">
        <f t="shared" si="1"/>
        <v/>
      </c>
      <c r="I3805" s="13" t="str">
        <f t="array" ref="I3805">XLOOKUP(B3805,Ripartizione_Geografica!$C$2:$C$21,Ripartizione_Geografica!$B$2:$B$21)</f>
        <v>Nord-est</v>
      </c>
    </row>
    <row r="3806" ht="14.25" customHeight="1">
      <c r="A3806" s="13" t="s">
        <v>3881</v>
      </c>
      <c r="B3806" s="13" t="s">
        <v>26</v>
      </c>
      <c r="C3806" s="13" t="str">
        <f t="array" ref="C3806">XLOOKUP(D3806,Province!$B$2:$B$108,Province!$A$2:$A$108)</f>
        <v>Pordenone</v>
      </c>
      <c r="D3806" s="13" t="s">
        <v>3855</v>
      </c>
      <c r="E3806" s="13">
        <v>7843.0</v>
      </c>
      <c r="F3806" s="13">
        <f>(Comuni!$E3806/$E$7910)*100</f>
        <v>0.01319860335</v>
      </c>
      <c r="G3806" s="13">
        <f t="array" ref="G3806">Comuni!$E3806/XLOOKUP(B3806,Ripartizione_Geografica!$C$2:$C$21,Ripartizione_Geografica!$D$2:$D$21)*100</f>
        <v>0.642715549</v>
      </c>
      <c r="H3806" s="13" t="str">
        <f t="shared" si="1"/>
        <v/>
      </c>
      <c r="I3806" s="13" t="str">
        <f t="array" ref="I3806">XLOOKUP(B3806,Ripartizione_Geografica!$C$2:$C$21,Ripartizione_Geografica!$B$2:$B$21)</f>
        <v>Nord-est</v>
      </c>
    </row>
    <row r="3807" ht="14.25" customHeight="1">
      <c r="A3807" s="13" t="s">
        <v>3882</v>
      </c>
      <c r="B3807" s="13" t="s">
        <v>26</v>
      </c>
      <c r="C3807" s="13" t="str">
        <f t="array" ref="C3807">XLOOKUP(D3807,Province!$B$2:$B$108,Province!$A$2:$A$108)</f>
        <v>Pordenone</v>
      </c>
      <c r="D3807" s="13" t="s">
        <v>3855</v>
      </c>
      <c r="E3807" s="13">
        <v>1567.0</v>
      </c>
      <c r="F3807" s="13">
        <f>(Comuni!$E3807/$E$7910)*100</f>
        <v>0.002637028109</v>
      </c>
      <c r="G3807" s="13">
        <f t="array" ref="G3807">Comuni!$E3807/XLOOKUP(B3807,Ripartizione_Geografica!$C$2:$C$21,Ripartizione_Geografica!$D$2:$D$21)*100</f>
        <v>0.1284119935</v>
      </c>
      <c r="H3807" s="13" t="str">
        <f t="shared" si="1"/>
        <v/>
      </c>
      <c r="I3807" s="13" t="str">
        <f t="array" ref="I3807">XLOOKUP(B3807,Ripartizione_Geografica!$C$2:$C$21,Ripartizione_Geografica!$B$2:$B$21)</f>
        <v>Nord-est</v>
      </c>
    </row>
    <row r="3808" ht="14.25" customHeight="1">
      <c r="A3808" s="13" t="s">
        <v>3883</v>
      </c>
      <c r="B3808" s="13" t="s">
        <v>26</v>
      </c>
      <c r="C3808" s="13" t="str">
        <f t="array" ref="C3808">XLOOKUP(D3808,Province!$B$2:$B$108,Province!$A$2:$A$108)</f>
        <v>Pordenone</v>
      </c>
      <c r="D3808" s="13" t="s">
        <v>3855</v>
      </c>
      <c r="E3808" s="13">
        <v>3176.0</v>
      </c>
      <c r="F3808" s="13">
        <f>(Comuni!$E3808/$E$7910)*100</f>
        <v>0.005344735975</v>
      </c>
      <c r="G3808" s="13">
        <f t="array" ref="G3808">Comuni!$E3808/XLOOKUP(B3808,Ripartizione_Geografica!$C$2:$C$21,Ripartizione_Geografica!$D$2:$D$21)*100</f>
        <v>0.2602657891</v>
      </c>
      <c r="H3808" s="13" t="str">
        <f t="shared" si="1"/>
        <v/>
      </c>
      <c r="I3808" s="13" t="str">
        <f t="array" ref="I3808">XLOOKUP(B3808,Ripartizione_Geografica!$C$2:$C$21,Ripartizione_Geografica!$B$2:$B$21)</f>
        <v>Nord-est</v>
      </c>
    </row>
    <row r="3809" ht="14.25" customHeight="1">
      <c r="A3809" s="13" t="s">
        <v>3884</v>
      </c>
      <c r="B3809" s="13" t="s">
        <v>26</v>
      </c>
      <c r="C3809" s="13" t="str">
        <f t="array" ref="C3809">XLOOKUP(D3809,Province!$B$2:$B$108,Province!$A$2:$A$108)</f>
        <v>Pordenone</v>
      </c>
      <c r="D3809" s="13" t="s">
        <v>3855</v>
      </c>
      <c r="E3809" s="13">
        <v>15251.0</v>
      </c>
      <c r="F3809" s="13">
        <f>(Comuni!$E3809/$E$7910)*100</f>
        <v>0.02566516636</v>
      </c>
      <c r="G3809" s="13">
        <f t="array" ref="G3809">Comuni!$E3809/XLOOKUP(B3809,Ripartizione_Geografica!$C$2:$C$21,Ripartizione_Geografica!$D$2:$D$21)*100</f>
        <v>1.249783863</v>
      </c>
      <c r="H3809" s="13" t="str">
        <f t="shared" si="1"/>
        <v/>
      </c>
      <c r="I3809" s="13" t="str">
        <f t="array" ref="I3809">XLOOKUP(B3809,Ripartizione_Geografica!$C$2:$C$21,Ripartizione_Geografica!$B$2:$B$21)</f>
        <v>Nord-est</v>
      </c>
    </row>
    <row r="3810" ht="14.25" customHeight="1">
      <c r="A3810" s="13" t="s">
        <v>3885</v>
      </c>
      <c r="B3810" s="13" t="s">
        <v>26</v>
      </c>
      <c r="C3810" s="13" t="str">
        <f t="array" ref="C3810">XLOOKUP(D3810,Province!$B$2:$B$108,Province!$A$2:$A$108)</f>
        <v>Pordenone</v>
      </c>
      <c r="D3810" s="13" t="s">
        <v>3855</v>
      </c>
      <c r="E3810" s="13">
        <v>50583.0</v>
      </c>
      <c r="F3810" s="13">
        <f>(Comuni!$E3810/$E$7910)*100</f>
        <v>0.08512367123</v>
      </c>
      <c r="G3810" s="13">
        <f t="array" ref="G3810">Comuni!$E3810/XLOOKUP(B3810,Ripartizione_Geografica!$C$2:$C$21,Ripartizione_Geografica!$D$2:$D$21)*100</f>
        <v>4.145158819</v>
      </c>
      <c r="H3810" s="13" t="str">
        <f t="shared" si="1"/>
        <v/>
      </c>
      <c r="I3810" s="13" t="str">
        <f t="array" ref="I3810">XLOOKUP(B3810,Ripartizione_Geografica!$C$2:$C$21,Ripartizione_Geografica!$B$2:$B$21)</f>
        <v>Nord-est</v>
      </c>
    </row>
    <row r="3811" ht="14.25" customHeight="1">
      <c r="A3811" s="13" t="s">
        <v>3886</v>
      </c>
      <c r="B3811" s="13" t="s">
        <v>26</v>
      </c>
      <c r="C3811" s="13" t="str">
        <f t="array" ref="C3811">XLOOKUP(D3811,Province!$B$2:$B$108,Province!$A$2:$A$108)</f>
        <v>Pordenone</v>
      </c>
      <c r="D3811" s="13" t="s">
        <v>3855</v>
      </c>
      <c r="E3811" s="13">
        <v>8451.0</v>
      </c>
      <c r="F3811" s="13">
        <f>(Comuni!$E3811/$E$7910)*100</f>
        <v>0.01422177699</v>
      </c>
      <c r="G3811" s="13">
        <f t="array" ref="G3811">Comuni!$E3811/XLOOKUP(B3811,Ripartizione_Geografica!$C$2:$C$21,Ripartizione_Geografica!$D$2:$D$21)*100</f>
        <v>0.6925397303</v>
      </c>
      <c r="H3811" s="13" t="str">
        <f t="shared" si="1"/>
        <v/>
      </c>
      <c r="I3811" s="13" t="str">
        <f t="array" ref="I3811">XLOOKUP(B3811,Ripartizione_Geografica!$C$2:$C$21,Ripartizione_Geografica!$B$2:$B$21)</f>
        <v>Nord-est</v>
      </c>
    </row>
    <row r="3812" ht="14.25" customHeight="1">
      <c r="A3812" s="13" t="s">
        <v>3887</v>
      </c>
      <c r="B3812" s="13" t="s">
        <v>26</v>
      </c>
      <c r="C3812" s="13" t="str">
        <f t="array" ref="C3812">XLOOKUP(D3812,Province!$B$2:$B$108,Province!$A$2:$A$108)</f>
        <v>Pordenone</v>
      </c>
      <c r="D3812" s="13" t="s">
        <v>3855</v>
      </c>
      <c r="E3812" s="13">
        <v>3471.0</v>
      </c>
      <c r="F3812" s="13">
        <f>(Comuni!$E3812/$E$7910)*100</f>
        <v>0.005841177132</v>
      </c>
      <c r="G3812" s="13">
        <f t="array" ref="G3812">Comuni!$E3812/XLOOKUP(B3812,Ripartizione_Geografica!$C$2:$C$21,Ripartizione_Geografica!$D$2:$D$21)*100</f>
        <v>0.2844403507</v>
      </c>
      <c r="H3812" s="13" t="str">
        <f t="shared" si="1"/>
        <v/>
      </c>
      <c r="I3812" s="13" t="str">
        <f t="array" ref="I3812">XLOOKUP(B3812,Ripartizione_Geografica!$C$2:$C$21,Ripartizione_Geografica!$B$2:$B$21)</f>
        <v>Nord-est</v>
      </c>
    </row>
    <row r="3813" ht="14.25" customHeight="1">
      <c r="A3813" s="13" t="s">
        <v>3888</v>
      </c>
      <c r="B3813" s="13" t="s">
        <v>26</v>
      </c>
      <c r="C3813" s="13" t="str">
        <f t="array" ref="C3813">XLOOKUP(D3813,Province!$B$2:$B$108,Province!$A$2:$A$108)</f>
        <v>Pordenone</v>
      </c>
      <c r="D3813" s="13" t="s">
        <v>3855</v>
      </c>
      <c r="E3813" s="13">
        <v>5779.0</v>
      </c>
      <c r="F3813" s="13">
        <f>(Comuni!$E3813/$E$7910)*100</f>
        <v>0.009725198111</v>
      </c>
      <c r="G3813" s="13">
        <f t="array" ref="G3813">Comuni!$E3813/XLOOKUP(B3813,Ripartizione_Geografica!$C$2:$C$21,Ripartizione_Geografica!$D$2:$D$21)*100</f>
        <v>0.4735755652</v>
      </c>
      <c r="H3813" s="13" t="str">
        <f t="shared" si="1"/>
        <v/>
      </c>
      <c r="I3813" s="13" t="str">
        <f t="array" ref="I3813">XLOOKUP(B3813,Ripartizione_Geografica!$C$2:$C$21,Ripartizione_Geografica!$B$2:$B$21)</f>
        <v>Nord-est</v>
      </c>
    </row>
    <row r="3814" ht="14.25" customHeight="1">
      <c r="A3814" s="13" t="s">
        <v>3889</v>
      </c>
      <c r="B3814" s="13" t="s">
        <v>26</v>
      </c>
      <c r="C3814" s="13" t="str">
        <f t="array" ref="C3814">XLOOKUP(D3814,Province!$B$2:$B$108,Province!$A$2:$A$108)</f>
        <v>Pordenone</v>
      </c>
      <c r="D3814" s="13" t="s">
        <v>3855</v>
      </c>
      <c r="E3814" s="13">
        <v>19897.0</v>
      </c>
      <c r="F3814" s="13">
        <f>(Comuni!$E3814/$E$7910)*100</f>
        <v>0.03348369386</v>
      </c>
      <c r="G3814" s="13">
        <f t="array" ref="G3814">Comuni!$E3814/XLOOKUP(B3814,Ripartizione_Geografica!$C$2:$C$21,Ripartizione_Geografica!$D$2:$D$21)*100</f>
        <v>1.630512722</v>
      </c>
      <c r="H3814" s="13" t="str">
        <f t="shared" si="1"/>
        <v/>
      </c>
      <c r="I3814" s="13" t="str">
        <f t="array" ref="I3814">XLOOKUP(B3814,Ripartizione_Geografica!$C$2:$C$21,Ripartizione_Geografica!$B$2:$B$21)</f>
        <v>Nord-est</v>
      </c>
    </row>
    <row r="3815" ht="14.25" customHeight="1">
      <c r="A3815" s="13" t="s">
        <v>3890</v>
      </c>
      <c r="B3815" s="13" t="s">
        <v>26</v>
      </c>
      <c r="C3815" s="13" t="str">
        <f t="array" ref="C3815">XLOOKUP(D3815,Province!$B$2:$B$108,Province!$A$2:$A$108)</f>
        <v>Pordenone</v>
      </c>
      <c r="D3815" s="13" t="s">
        <v>3855</v>
      </c>
      <c r="E3815" s="13">
        <v>4530.0</v>
      </c>
      <c r="F3815" s="13">
        <f>(Comuni!$E3815/$E$7910)*100</f>
        <v>0.007623316741</v>
      </c>
      <c r="G3815" s="13">
        <f t="array" ref="G3815">Comuni!$E3815/XLOOKUP(B3815,Ripartizione_Geografica!$C$2:$C$21,Ripartizione_Geografica!$D$2:$D$21)*100</f>
        <v>0.3712229296</v>
      </c>
      <c r="H3815" s="13" t="str">
        <f t="shared" si="1"/>
        <v/>
      </c>
      <c r="I3815" s="13" t="str">
        <f t="array" ref="I3815">XLOOKUP(B3815,Ripartizione_Geografica!$C$2:$C$21,Ripartizione_Geografica!$B$2:$B$21)</f>
        <v>Nord-est</v>
      </c>
    </row>
    <row r="3816" ht="14.25" customHeight="1">
      <c r="A3816" s="13" t="s">
        <v>3891</v>
      </c>
      <c r="B3816" s="13" t="s">
        <v>26</v>
      </c>
      <c r="C3816" s="13" t="str">
        <f t="array" ref="C3816">XLOOKUP(D3816,Province!$B$2:$B$108,Province!$A$2:$A$108)</f>
        <v>Pordenone</v>
      </c>
      <c r="D3816" s="13" t="s">
        <v>3855</v>
      </c>
      <c r="E3816" s="13">
        <v>1496.0</v>
      </c>
      <c r="F3816" s="13">
        <f>(Comuni!$E3816/$E$7910)*100</f>
        <v>0.002517545661</v>
      </c>
      <c r="G3816" s="13">
        <f t="array" ref="G3816">Comuni!$E3816/XLOOKUP(B3816,Ripartizione_Geografica!$C$2:$C$21,Ripartizione_Geografica!$D$2:$D$21)*100</f>
        <v>0.1225937092</v>
      </c>
      <c r="H3816" s="13" t="str">
        <f t="shared" si="1"/>
        <v/>
      </c>
      <c r="I3816" s="13" t="str">
        <f t="array" ref="I3816">XLOOKUP(B3816,Ripartizione_Geografica!$C$2:$C$21,Ripartizione_Geografica!$B$2:$B$21)</f>
        <v>Nord-est</v>
      </c>
    </row>
    <row r="3817" ht="14.25" customHeight="1">
      <c r="A3817" s="13" t="s">
        <v>3892</v>
      </c>
      <c r="B3817" s="13" t="s">
        <v>26</v>
      </c>
      <c r="C3817" s="13" t="str">
        <f t="array" ref="C3817">XLOOKUP(D3817,Province!$B$2:$B$108,Province!$A$2:$A$108)</f>
        <v>Pordenone</v>
      </c>
      <c r="D3817" s="13" t="s">
        <v>3855</v>
      </c>
      <c r="E3817" s="13">
        <v>4274.0</v>
      </c>
      <c r="F3817" s="13">
        <f>(Comuni!$E3817/$E$7910)*100</f>
        <v>0.007192506788</v>
      </c>
      <c r="G3817" s="13">
        <f t="array" ref="G3817">Comuni!$E3817/XLOOKUP(B3817,Ripartizione_Geografica!$C$2:$C$21,Ripartizione_Geografica!$D$2:$D$21)*100</f>
        <v>0.350244327</v>
      </c>
      <c r="H3817" s="13" t="str">
        <f t="shared" si="1"/>
        <v/>
      </c>
      <c r="I3817" s="13" t="str">
        <f t="array" ref="I3817">XLOOKUP(B3817,Ripartizione_Geografica!$C$2:$C$21,Ripartizione_Geografica!$B$2:$B$21)</f>
        <v>Nord-est</v>
      </c>
    </row>
    <row r="3818" ht="14.25" customHeight="1">
      <c r="A3818" s="13" t="s">
        <v>3893</v>
      </c>
      <c r="B3818" s="13" t="s">
        <v>26</v>
      </c>
      <c r="C3818" s="13" t="str">
        <f t="array" ref="C3818">XLOOKUP(D3818,Province!$B$2:$B$108,Province!$A$2:$A$108)</f>
        <v>Pordenone</v>
      </c>
      <c r="D3818" s="13" t="s">
        <v>3855</v>
      </c>
      <c r="E3818" s="13">
        <v>15011.0</v>
      </c>
      <c r="F3818" s="13">
        <f>(Comuni!$E3818/$E$7910)*100</f>
        <v>0.02526128203</v>
      </c>
      <c r="G3818" s="13">
        <f t="array" ref="G3818">Comuni!$E3818/XLOOKUP(B3818,Ripartizione_Geografica!$C$2:$C$21,Ripartizione_Geografica!$D$2:$D$21)*100</f>
        <v>1.230116423</v>
      </c>
      <c r="H3818" s="13" t="str">
        <f t="shared" si="1"/>
        <v/>
      </c>
      <c r="I3818" s="13" t="str">
        <f t="array" ref="I3818">XLOOKUP(B3818,Ripartizione_Geografica!$C$2:$C$21,Ripartizione_Geografica!$B$2:$B$21)</f>
        <v>Nord-est</v>
      </c>
    </row>
    <row r="3819" ht="14.25" customHeight="1">
      <c r="A3819" s="13" t="s">
        <v>3894</v>
      </c>
      <c r="B3819" s="13" t="s">
        <v>26</v>
      </c>
      <c r="C3819" s="13" t="str">
        <f t="array" ref="C3819">XLOOKUP(D3819,Province!$B$2:$B$108,Province!$A$2:$A$108)</f>
        <v>Pordenone</v>
      </c>
      <c r="D3819" s="13" t="s">
        <v>3855</v>
      </c>
      <c r="E3819" s="13">
        <v>2221.0</v>
      </c>
      <c r="F3819" s="13">
        <f>(Comuni!$E3819/$E$7910)*100</f>
        <v>0.00373761291</v>
      </c>
      <c r="G3819" s="13">
        <f t="array" ref="G3819">Comuni!$E3819/XLOOKUP(B3819,Ripartizione_Geografica!$C$2:$C$21,Ripartizione_Geografica!$D$2:$D$21)*100</f>
        <v>0.1820057675</v>
      </c>
      <c r="H3819" s="13" t="str">
        <f t="shared" si="1"/>
        <v/>
      </c>
      <c r="I3819" s="13" t="str">
        <f t="array" ref="I3819">XLOOKUP(B3819,Ripartizione_Geografica!$C$2:$C$21,Ripartizione_Geografica!$B$2:$B$21)</f>
        <v>Nord-est</v>
      </c>
    </row>
    <row r="3820" ht="14.25" customHeight="1">
      <c r="A3820" s="13" t="s">
        <v>3895</v>
      </c>
      <c r="B3820" s="13" t="s">
        <v>26</v>
      </c>
      <c r="C3820" s="13" t="str">
        <f t="array" ref="C3820">XLOOKUP(D3820,Province!$B$2:$B$108,Province!$A$2:$A$108)</f>
        <v>Pordenone</v>
      </c>
      <c r="D3820" s="13" t="s">
        <v>3855</v>
      </c>
      <c r="E3820" s="13">
        <v>6319.0</v>
      </c>
      <c r="F3820" s="13">
        <f>(Comuni!$E3820/$E$7910)*100</f>
        <v>0.01063393786</v>
      </c>
      <c r="G3820" s="13">
        <f t="array" ref="G3820">Comuni!$E3820/XLOOKUP(B3820,Ripartizione_Geografica!$C$2:$C$21,Ripartizione_Geografica!$D$2:$D$21)*100</f>
        <v>0.5178273051</v>
      </c>
      <c r="H3820" s="13" t="str">
        <f t="shared" si="1"/>
        <v/>
      </c>
      <c r="I3820" s="13" t="str">
        <f t="array" ref="I3820">XLOOKUP(B3820,Ripartizione_Geografica!$C$2:$C$21,Ripartizione_Geografica!$B$2:$B$21)</f>
        <v>Nord-est</v>
      </c>
    </row>
    <row r="3821" ht="14.25" customHeight="1">
      <c r="A3821" s="13" t="s">
        <v>3896</v>
      </c>
      <c r="B3821" s="13" t="s">
        <v>26</v>
      </c>
      <c r="C3821" s="13" t="str">
        <f t="array" ref="C3821">XLOOKUP(D3821,Province!$B$2:$B$108,Province!$A$2:$A$108)</f>
        <v>Pordenone</v>
      </c>
      <c r="D3821" s="13" t="s">
        <v>3855</v>
      </c>
      <c r="E3821" s="13">
        <v>11902.0</v>
      </c>
      <c r="F3821" s="13">
        <f>(Comuni!$E3821/$E$7910)*100</f>
        <v>0.0200292971</v>
      </c>
      <c r="G3821" s="13">
        <f t="array" ref="G3821">Comuni!$E3821/XLOOKUP(B3821,Ripartizione_Geografica!$C$2:$C$21,Ripartizione_Geografica!$D$2:$D$21)*100</f>
        <v>0.9753411276</v>
      </c>
      <c r="H3821" s="13" t="str">
        <f t="shared" si="1"/>
        <v/>
      </c>
      <c r="I3821" s="13" t="str">
        <f t="array" ref="I3821">XLOOKUP(B3821,Ripartizione_Geografica!$C$2:$C$21,Ripartizione_Geografica!$B$2:$B$21)</f>
        <v>Nord-est</v>
      </c>
    </row>
    <row r="3822" ht="14.25" customHeight="1">
      <c r="A3822" s="13" t="s">
        <v>3897</v>
      </c>
      <c r="B3822" s="13" t="s">
        <v>26</v>
      </c>
      <c r="C3822" s="13" t="str">
        <f t="array" ref="C3822">XLOOKUP(D3822,Province!$B$2:$B$108,Province!$A$2:$A$108)</f>
        <v>Pordenone</v>
      </c>
      <c r="D3822" s="13" t="s">
        <v>3855</v>
      </c>
      <c r="E3822" s="13">
        <v>358.0</v>
      </c>
      <c r="F3822" s="13">
        <f>(Comuni!$E3822/$E$7910)*100</f>
        <v>0.0006024607932</v>
      </c>
      <c r="G3822" s="13">
        <f t="array" ref="G3822">Comuni!$E3822/XLOOKUP(B3822,Ripartizione_Geografica!$C$2:$C$21,Ripartizione_Geografica!$D$2:$D$21)*100</f>
        <v>0.02933726464</v>
      </c>
      <c r="H3822" s="13" t="str">
        <f t="shared" si="1"/>
        <v/>
      </c>
      <c r="I3822" s="13" t="str">
        <f t="array" ref="I3822">XLOOKUP(B3822,Ripartizione_Geografica!$C$2:$C$21,Ripartizione_Geografica!$B$2:$B$21)</f>
        <v>Nord-est</v>
      </c>
    </row>
    <row r="3823" ht="14.25" customHeight="1">
      <c r="A3823" s="13" t="s">
        <v>3898</v>
      </c>
      <c r="B3823" s="13" t="s">
        <v>26</v>
      </c>
      <c r="C3823" s="13" t="str">
        <f t="array" ref="C3823">XLOOKUP(D3823,Province!$B$2:$B$108,Province!$A$2:$A$108)</f>
        <v>Pordenone</v>
      </c>
      <c r="D3823" s="13" t="s">
        <v>3855</v>
      </c>
      <c r="E3823" s="13">
        <v>410.0</v>
      </c>
      <c r="F3823" s="13">
        <f>(Comuni!$E3823/$E$7910)*100</f>
        <v>0.0006899690648</v>
      </c>
      <c r="G3823" s="13">
        <f t="array" ref="G3823">Comuni!$E3823/XLOOKUP(B3823,Ripartizione_Geografica!$C$2:$C$21,Ripartizione_Geografica!$D$2:$D$21)*100</f>
        <v>0.0335985433</v>
      </c>
      <c r="H3823" s="13" t="str">
        <f t="shared" si="1"/>
        <v/>
      </c>
      <c r="I3823" s="13" t="str">
        <f t="array" ref="I3823">XLOOKUP(B3823,Ripartizione_Geografica!$C$2:$C$21,Ripartizione_Geografica!$B$2:$B$21)</f>
        <v>Nord-est</v>
      </c>
    </row>
    <row r="3824" ht="14.25" customHeight="1">
      <c r="A3824" s="13" t="s">
        <v>3899</v>
      </c>
      <c r="B3824" s="13" t="s">
        <v>26</v>
      </c>
      <c r="C3824" s="13" t="str">
        <f t="array" ref="C3824">XLOOKUP(D3824,Province!$B$2:$B$108,Province!$A$2:$A$108)</f>
        <v>Pordenone</v>
      </c>
      <c r="D3824" s="13" t="s">
        <v>3855</v>
      </c>
      <c r="E3824" s="13">
        <v>1814.0</v>
      </c>
      <c r="F3824" s="13">
        <f>(Comuni!$E3824/$E$7910)*100</f>
        <v>0.003052692399</v>
      </c>
      <c r="G3824" s="13">
        <f t="array" ref="G3824">Comuni!$E3824/XLOOKUP(B3824,Ripartizione_Geografica!$C$2:$C$21,Ripartizione_Geografica!$D$2:$D$21)*100</f>
        <v>0.1486530672</v>
      </c>
      <c r="H3824" s="13" t="str">
        <f t="shared" si="1"/>
        <v/>
      </c>
      <c r="I3824" s="13" t="str">
        <f t="array" ref="I3824">XLOOKUP(B3824,Ripartizione_Geografica!$C$2:$C$21,Ripartizione_Geografica!$B$2:$B$21)</f>
        <v>Nord-est</v>
      </c>
    </row>
    <row r="3825" ht="14.25" customHeight="1">
      <c r="A3825" s="13" t="s">
        <v>3900</v>
      </c>
      <c r="B3825" s="13" t="s">
        <v>26</v>
      </c>
      <c r="C3825" s="13" t="str">
        <f t="array" ref="C3825">XLOOKUP(D3825,Province!$B$2:$B$108,Province!$A$2:$A$108)</f>
        <v>Pordenone</v>
      </c>
      <c r="D3825" s="13" t="s">
        <v>3855</v>
      </c>
      <c r="E3825" s="13">
        <v>818.0</v>
      </c>
      <c r="F3825" s="13">
        <f>(Comuni!$E3825/$E$7910)*100</f>
        <v>0.001376572427</v>
      </c>
      <c r="G3825" s="13">
        <f t="array" ref="G3825">Comuni!$E3825/XLOOKUP(B3825,Ripartizione_Geografica!$C$2:$C$21,Ripartizione_Geografica!$D$2:$D$21)*100</f>
        <v>0.06703319126</v>
      </c>
      <c r="H3825" s="13" t="str">
        <f t="shared" si="1"/>
        <v/>
      </c>
      <c r="I3825" s="13" t="str">
        <f t="array" ref="I3825">XLOOKUP(B3825,Ripartizione_Geografica!$C$2:$C$21,Ripartizione_Geografica!$B$2:$B$21)</f>
        <v>Nord-est</v>
      </c>
    </row>
    <row r="3826" ht="14.25" customHeight="1">
      <c r="A3826" s="13" t="s">
        <v>3901</v>
      </c>
      <c r="B3826" s="13" t="s">
        <v>26</v>
      </c>
      <c r="C3826" s="13" t="str">
        <f t="array" ref="C3826">XLOOKUP(D3826,Province!$B$2:$B$108,Province!$A$2:$A$108)</f>
        <v>Pordenone</v>
      </c>
      <c r="D3826" s="13" t="s">
        <v>3855</v>
      </c>
      <c r="E3826" s="13">
        <v>1399.0</v>
      </c>
      <c r="F3826" s="13">
        <f>(Comuni!$E3826/$E$7910)*100</f>
        <v>0.002354309077</v>
      </c>
      <c r="G3826" s="13">
        <f t="array" ref="G3826">Comuni!$E3826/XLOOKUP(B3826,Ripartizione_Geografica!$C$2:$C$21,Ripartizione_Geografica!$D$2:$D$21)*100</f>
        <v>0.1146447855</v>
      </c>
      <c r="H3826" s="13" t="str">
        <f t="shared" si="1"/>
        <v/>
      </c>
      <c r="I3826" s="13" t="str">
        <f t="array" ref="I3826">XLOOKUP(B3826,Ripartizione_Geografica!$C$2:$C$21,Ripartizione_Geografica!$B$2:$B$21)</f>
        <v>Nord-est</v>
      </c>
    </row>
    <row r="3827" ht="14.25" customHeight="1">
      <c r="A3827" s="13" t="s">
        <v>3902</v>
      </c>
      <c r="B3827" s="13" t="s">
        <v>26</v>
      </c>
      <c r="C3827" s="13" t="str">
        <f t="array" ref="C3827">XLOOKUP(D3827,Province!$B$2:$B$108,Province!$A$2:$A$108)</f>
        <v>Pordenone</v>
      </c>
      <c r="D3827" s="13" t="s">
        <v>3855</v>
      </c>
      <c r="E3827" s="13">
        <v>8419.0</v>
      </c>
      <c r="F3827" s="13">
        <f>(Comuni!$E3827/$E$7910)*100</f>
        <v>0.01416792575</v>
      </c>
      <c r="G3827" s="13">
        <f t="array" ref="G3827">Comuni!$E3827/XLOOKUP(B3827,Ripartizione_Geografica!$C$2:$C$21,Ripartizione_Geografica!$D$2:$D$21)*100</f>
        <v>0.6899174049</v>
      </c>
      <c r="H3827" s="13" t="str">
        <f t="shared" si="1"/>
        <v/>
      </c>
      <c r="I3827" s="13" t="str">
        <f t="array" ref="I3827">XLOOKUP(B3827,Ripartizione_Geografica!$C$2:$C$21,Ripartizione_Geografica!$B$2:$B$21)</f>
        <v>Nord-est</v>
      </c>
    </row>
    <row r="3828" ht="14.25" customHeight="1">
      <c r="A3828" s="13" t="s">
        <v>3903</v>
      </c>
      <c r="B3828" s="13" t="s">
        <v>26</v>
      </c>
      <c r="C3828" s="13" t="str">
        <f t="array" ref="C3828">XLOOKUP(D3828,Province!$B$2:$B$108,Province!$A$2:$A$108)</f>
        <v>Pordenone</v>
      </c>
      <c r="D3828" s="13" t="s">
        <v>3855</v>
      </c>
      <c r="E3828" s="13">
        <v>1715.0</v>
      </c>
      <c r="F3828" s="13">
        <f>(Comuni!$E3828/$E$7910)*100</f>
        <v>0.002886090113</v>
      </c>
      <c r="G3828" s="13">
        <f t="array" ref="G3828">Comuni!$E3828/XLOOKUP(B3828,Ripartizione_Geografica!$C$2:$C$21,Ripartizione_Geografica!$D$2:$D$21)*100</f>
        <v>0.1405402482</v>
      </c>
      <c r="H3828" s="13" t="str">
        <f t="shared" si="1"/>
        <v/>
      </c>
      <c r="I3828" s="13" t="str">
        <f t="array" ref="I3828">XLOOKUP(B3828,Ripartizione_Geografica!$C$2:$C$21,Ripartizione_Geografica!$B$2:$B$21)</f>
        <v>Nord-est</v>
      </c>
    </row>
    <row r="3829" ht="14.25" customHeight="1">
      <c r="A3829" s="13" t="s">
        <v>3904</v>
      </c>
      <c r="B3829" s="13" t="s">
        <v>26</v>
      </c>
      <c r="C3829" s="13" t="str">
        <f t="array" ref="C3829">XLOOKUP(D3829,Province!$B$2:$B$108,Province!$A$2:$A$108)</f>
        <v>Pordenone</v>
      </c>
      <c r="D3829" s="13" t="s">
        <v>3855</v>
      </c>
      <c r="E3829" s="13">
        <v>3967.0</v>
      </c>
      <c r="F3829" s="13">
        <f>(Comuni!$E3829/$E$7910)*100</f>
        <v>0.006675871415</v>
      </c>
      <c r="G3829" s="13">
        <f t="array" ref="G3829">Comuni!$E3829/XLOOKUP(B3829,Ripartizione_Geografica!$C$2:$C$21,Ripartizione_Geografica!$D$2:$D$21)*100</f>
        <v>0.3250863933</v>
      </c>
      <c r="H3829" s="13" t="str">
        <f t="shared" si="1"/>
        <v/>
      </c>
      <c r="I3829" s="13" t="str">
        <f t="array" ref="I3829">XLOOKUP(B3829,Ripartizione_Geografica!$C$2:$C$21,Ripartizione_Geografica!$B$2:$B$21)</f>
        <v>Nord-est</v>
      </c>
    </row>
    <row r="3830" ht="14.25" customHeight="1">
      <c r="A3830" s="13" t="s">
        <v>3905</v>
      </c>
      <c r="B3830" s="13" t="s">
        <v>25</v>
      </c>
      <c r="C3830" s="13" t="str">
        <f t="array" ref="C3830">XLOOKUP(D3830,Province!$B$2:$B$108,Province!$A$2:$A$108)</f>
        <v>Imperia</v>
      </c>
      <c r="D3830" s="13" t="s">
        <v>3906</v>
      </c>
      <c r="E3830" s="13">
        <v>461.0</v>
      </c>
      <c r="F3830" s="13">
        <f>(Comuni!$E3830/$E$7910)*100</f>
        <v>0.0007757944851</v>
      </c>
      <c r="G3830" s="13">
        <f t="array" ref="G3830">Comuni!$E3830/XLOOKUP(B3830,Ripartizione_Geografica!$C$2:$C$21,Ripartizione_Geografica!$D$2:$D$21)*100</f>
        <v>0.02935008347</v>
      </c>
      <c r="H3830" s="13" t="str">
        <f t="shared" si="1"/>
        <v/>
      </c>
      <c r="I3830" s="13" t="str">
        <f t="array" ref="I3830">XLOOKUP(B3830,Ripartizione_Geografica!$C$2:$C$21,Ripartizione_Geografica!$B$2:$B$21)</f>
        <v>Nord-ovest</v>
      </c>
    </row>
    <row r="3831" ht="14.25" customHeight="1">
      <c r="A3831" s="13" t="s">
        <v>3907</v>
      </c>
      <c r="B3831" s="13" t="s">
        <v>25</v>
      </c>
      <c r="C3831" s="13" t="str">
        <f t="array" ref="C3831">XLOOKUP(D3831,Province!$B$2:$B$108,Province!$A$2:$A$108)</f>
        <v>Imperia</v>
      </c>
      <c r="D3831" s="13" t="s">
        <v>3906</v>
      </c>
      <c r="E3831" s="13">
        <v>625.0</v>
      </c>
      <c r="F3831" s="13">
        <f>(Comuni!$E3831/$E$7910)*100</f>
        <v>0.001051782111</v>
      </c>
      <c r="G3831" s="13">
        <f t="array" ref="G3831">Comuni!$E3831/XLOOKUP(B3831,Ripartizione_Geografica!$C$2:$C$21,Ripartizione_Geografica!$D$2:$D$21)*100</f>
        <v>0.03979132791</v>
      </c>
      <c r="H3831" s="13" t="str">
        <f t="shared" si="1"/>
        <v/>
      </c>
      <c r="I3831" s="13" t="str">
        <f t="array" ref="I3831">XLOOKUP(B3831,Ripartizione_Geografica!$C$2:$C$21,Ripartizione_Geografica!$B$2:$B$21)</f>
        <v>Nord-ovest</v>
      </c>
    </row>
    <row r="3832" ht="14.25" customHeight="1">
      <c r="A3832" s="13" t="s">
        <v>3908</v>
      </c>
      <c r="B3832" s="13" t="s">
        <v>25</v>
      </c>
      <c r="C3832" s="13" t="str">
        <f t="array" ref="C3832">XLOOKUP(D3832,Province!$B$2:$B$108,Province!$A$2:$A$108)</f>
        <v>Imperia</v>
      </c>
      <c r="D3832" s="13" t="s">
        <v>3906</v>
      </c>
      <c r="E3832" s="13">
        <v>176.0</v>
      </c>
      <c r="F3832" s="13">
        <f>(Comuni!$E3832/$E$7910)*100</f>
        <v>0.0002961818425</v>
      </c>
      <c r="G3832" s="13">
        <f t="array" ref="G3832">Comuni!$E3832/XLOOKUP(B3832,Ripartizione_Geografica!$C$2:$C$21,Ripartizione_Geografica!$D$2:$D$21)*100</f>
        <v>0.01120523794</v>
      </c>
      <c r="H3832" s="13" t="str">
        <f t="shared" si="1"/>
        <v/>
      </c>
      <c r="I3832" s="13" t="str">
        <f t="array" ref="I3832">XLOOKUP(B3832,Ripartizione_Geografica!$C$2:$C$21,Ripartizione_Geografica!$B$2:$B$21)</f>
        <v>Nord-ovest</v>
      </c>
    </row>
    <row r="3833" ht="14.25" customHeight="1">
      <c r="A3833" s="13" t="s">
        <v>3909</v>
      </c>
      <c r="B3833" s="13" t="s">
        <v>25</v>
      </c>
      <c r="C3833" s="13" t="str">
        <f t="array" ref="C3833">XLOOKUP(D3833,Province!$B$2:$B$108,Province!$A$2:$A$108)</f>
        <v>Imperia</v>
      </c>
      <c r="D3833" s="13" t="s">
        <v>3906</v>
      </c>
      <c r="E3833" s="13">
        <v>124.0</v>
      </c>
      <c r="F3833" s="13">
        <f>(Comuni!$E3833/$E$7910)*100</f>
        <v>0.0002086735708</v>
      </c>
      <c r="G3833" s="13">
        <f t="array" ref="G3833">Comuni!$E3833/XLOOKUP(B3833,Ripartizione_Geografica!$C$2:$C$21,Ripartizione_Geografica!$D$2:$D$21)*100</f>
        <v>0.007894599457</v>
      </c>
      <c r="H3833" s="13" t="str">
        <f t="shared" si="1"/>
        <v/>
      </c>
      <c r="I3833" s="13" t="str">
        <f t="array" ref="I3833">XLOOKUP(B3833,Ripartizione_Geografica!$C$2:$C$21,Ripartizione_Geografica!$B$2:$B$21)</f>
        <v>Nord-ovest</v>
      </c>
    </row>
    <row r="3834" ht="14.25" customHeight="1">
      <c r="A3834" s="13" t="s">
        <v>3910</v>
      </c>
      <c r="B3834" s="13" t="s">
        <v>25</v>
      </c>
      <c r="C3834" s="13" t="str">
        <f t="array" ref="C3834">XLOOKUP(D3834,Province!$B$2:$B$108,Province!$A$2:$A$108)</f>
        <v>Imperia</v>
      </c>
      <c r="D3834" s="13" t="s">
        <v>3906</v>
      </c>
      <c r="E3834" s="13">
        <v>346.0</v>
      </c>
      <c r="F3834" s="13">
        <f>(Comuni!$E3834/$E$7910)*100</f>
        <v>0.0005822665766</v>
      </c>
      <c r="G3834" s="13">
        <f t="array" ref="G3834">Comuni!$E3834/XLOOKUP(B3834,Ripartizione_Geografica!$C$2:$C$21,Ripartizione_Geografica!$D$2:$D$21)*100</f>
        <v>0.02202847913</v>
      </c>
      <c r="H3834" s="13" t="str">
        <f t="shared" si="1"/>
        <v/>
      </c>
      <c r="I3834" s="13" t="str">
        <f t="array" ref="I3834">XLOOKUP(B3834,Ripartizione_Geografica!$C$2:$C$21,Ripartizione_Geografica!$B$2:$B$21)</f>
        <v>Nord-ovest</v>
      </c>
    </row>
    <row r="3835" ht="14.25" customHeight="1">
      <c r="A3835" s="13" t="s">
        <v>3911</v>
      </c>
      <c r="B3835" s="13" t="s">
        <v>25</v>
      </c>
      <c r="C3835" s="13" t="str">
        <f t="array" ref="C3835">XLOOKUP(D3835,Province!$B$2:$B$108,Province!$A$2:$A$108)</f>
        <v>Imperia</v>
      </c>
      <c r="D3835" s="13" t="s">
        <v>3906</v>
      </c>
      <c r="E3835" s="13">
        <v>1190.0</v>
      </c>
      <c r="F3835" s="13">
        <f>(Comuni!$E3835/$E$7910)*100</f>
        <v>0.002002593139</v>
      </c>
      <c r="G3835" s="13">
        <f t="array" ref="G3835">Comuni!$E3835/XLOOKUP(B3835,Ripartizione_Geografica!$C$2:$C$21,Ripartizione_Geografica!$D$2:$D$21)*100</f>
        <v>0.07576268834</v>
      </c>
      <c r="H3835" s="13" t="str">
        <f t="shared" si="1"/>
        <v/>
      </c>
      <c r="I3835" s="13" t="str">
        <f t="array" ref="I3835">XLOOKUP(B3835,Ripartizione_Geografica!$C$2:$C$21,Ripartizione_Geografica!$B$2:$B$21)</f>
        <v>Nord-ovest</v>
      </c>
    </row>
    <row r="3836" ht="14.25" customHeight="1">
      <c r="A3836" s="13" t="s">
        <v>3912</v>
      </c>
      <c r="B3836" s="13" t="s">
        <v>25</v>
      </c>
      <c r="C3836" s="13" t="str">
        <f t="array" ref="C3836">XLOOKUP(D3836,Province!$B$2:$B$108,Province!$A$2:$A$108)</f>
        <v>Imperia</v>
      </c>
      <c r="D3836" s="13" t="s">
        <v>3906</v>
      </c>
      <c r="E3836" s="13">
        <v>312.0</v>
      </c>
      <c r="F3836" s="13">
        <f>(Comuni!$E3836/$E$7910)*100</f>
        <v>0.0005250496298</v>
      </c>
      <c r="G3836" s="13">
        <f t="array" ref="G3836">Comuni!$E3836/XLOOKUP(B3836,Ripartizione_Geografica!$C$2:$C$21,Ripartizione_Geografica!$D$2:$D$21)*100</f>
        <v>0.01986383089</v>
      </c>
      <c r="H3836" s="13" t="str">
        <f t="shared" si="1"/>
        <v/>
      </c>
      <c r="I3836" s="13" t="str">
        <f t="array" ref="I3836">XLOOKUP(B3836,Ripartizione_Geografica!$C$2:$C$21,Ripartizione_Geografica!$B$2:$B$21)</f>
        <v>Nord-ovest</v>
      </c>
    </row>
    <row r="3837" ht="14.25" customHeight="1">
      <c r="A3837" s="13" t="s">
        <v>3913</v>
      </c>
      <c r="B3837" s="13" t="s">
        <v>25</v>
      </c>
      <c r="C3837" s="13" t="str">
        <f t="array" ref="C3837">XLOOKUP(D3837,Province!$B$2:$B$108,Province!$A$2:$A$108)</f>
        <v>Imperia</v>
      </c>
      <c r="D3837" s="13" t="s">
        <v>3906</v>
      </c>
      <c r="E3837" s="13">
        <v>10416.0</v>
      </c>
      <c r="F3837" s="13">
        <f>(Comuni!$E3837/$E$7910)*100</f>
        <v>0.01752857995</v>
      </c>
      <c r="G3837" s="13">
        <f t="array" ref="G3837">Comuni!$E3837/XLOOKUP(B3837,Ripartizione_Geografica!$C$2:$C$21,Ripartizione_Geografica!$D$2:$D$21)*100</f>
        <v>0.6631463544</v>
      </c>
      <c r="H3837" s="13" t="str">
        <f t="shared" si="1"/>
        <v/>
      </c>
      <c r="I3837" s="13" t="str">
        <f t="array" ref="I3837">XLOOKUP(B3837,Ripartizione_Geografica!$C$2:$C$21,Ripartizione_Geografica!$B$2:$B$21)</f>
        <v>Nord-ovest</v>
      </c>
    </row>
    <row r="3838" ht="14.25" customHeight="1">
      <c r="A3838" s="13" t="s">
        <v>3914</v>
      </c>
      <c r="B3838" s="13" t="s">
        <v>25</v>
      </c>
      <c r="C3838" s="13" t="str">
        <f t="array" ref="C3838">XLOOKUP(D3838,Province!$B$2:$B$108,Province!$A$2:$A$108)</f>
        <v>Imperia</v>
      </c>
      <c r="D3838" s="13" t="s">
        <v>3906</v>
      </c>
      <c r="E3838" s="13">
        <v>463.0</v>
      </c>
      <c r="F3838" s="13">
        <f>(Comuni!$E3838/$E$7910)*100</f>
        <v>0.0007791601878</v>
      </c>
      <c r="G3838" s="13">
        <f t="array" ref="G3838">Comuni!$E3838/XLOOKUP(B3838,Ripartizione_Geografica!$C$2:$C$21,Ripartizione_Geografica!$D$2:$D$21)*100</f>
        <v>0.02947741572</v>
      </c>
      <c r="H3838" s="13" t="str">
        <f t="shared" si="1"/>
        <v/>
      </c>
      <c r="I3838" s="13" t="str">
        <f t="array" ref="I3838">XLOOKUP(B3838,Ripartizione_Geografica!$C$2:$C$21,Ripartizione_Geografica!$B$2:$B$21)</f>
        <v>Nord-ovest</v>
      </c>
    </row>
    <row r="3839" ht="14.25" customHeight="1">
      <c r="A3839" s="13" t="s">
        <v>3915</v>
      </c>
      <c r="B3839" s="13" t="s">
        <v>25</v>
      </c>
      <c r="C3839" s="13" t="str">
        <f t="array" ref="C3839">XLOOKUP(D3839,Province!$B$2:$B$108,Province!$A$2:$A$108)</f>
        <v>Imperia</v>
      </c>
      <c r="D3839" s="13" t="s">
        <v>3906</v>
      </c>
      <c r="E3839" s="13">
        <v>873.0</v>
      </c>
      <c r="F3839" s="13">
        <f>(Comuni!$E3839/$E$7910)*100</f>
        <v>0.001469129253</v>
      </c>
      <c r="G3839" s="13">
        <f t="array" ref="G3839">Comuni!$E3839/XLOOKUP(B3839,Ripartizione_Geografica!$C$2:$C$21,Ripartizione_Geografica!$D$2:$D$21)*100</f>
        <v>0.05558052682</v>
      </c>
      <c r="H3839" s="13" t="str">
        <f t="shared" si="1"/>
        <v/>
      </c>
      <c r="I3839" s="13" t="str">
        <f t="array" ref="I3839">XLOOKUP(B3839,Ripartizione_Geografica!$C$2:$C$21,Ripartizione_Geografica!$B$2:$B$21)</f>
        <v>Nord-ovest</v>
      </c>
    </row>
    <row r="3840" ht="14.25" customHeight="1">
      <c r="A3840" s="13" t="s">
        <v>3916</v>
      </c>
      <c r="B3840" s="13" t="s">
        <v>25</v>
      </c>
      <c r="C3840" s="13" t="str">
        <f t="array" ref="C3840">XLOOKUP(D3840,Province!$B$2:$B$108,Province!$A$2:$A$108)</f>
        <v>Imperia</v>
      </c>
      <c r="D3840" s="13" t="s">
        <v>3906</v>
      </c>
      <c r="E3840" s="13">
        <v>5419.0</v>
      </c>
      <c r="F3840" s="13">
        <f>(Comuni!$E3840/$E$7910)*100</f>
        <v>0.009119371615</v>
      </c>
      <c r="G3840" s="13">
        <f t="array" ref="G3840">Comuni!$E3840/XLOOKUP(B3840,Ripartizione_Geografica!$C$2:$C$21,Ripartizione_Geografica!$D$2:$D$21)*100</f>
        <v>0.3450067295</v>
      </c>
      <c r="H3840" s="13" t="str">
        <f t="shared" si="1"/>
        <v/>
      </c>
      <c r="I3840" s="13" t="str">
        <f t="array" ref="I3840">XLOOKUP(B3840,Ripartizione_Geografica!$C$2:$C$21,Ripartizione_Geografica!$B$2:$B$21)</f>
        <v>Nord-ovest</v>
      </c>
    </row>
    <row r="3841" ht="14.25" customHeight="1">
      <c r="A3841" s="13" t="s">
        <v>3917</v>
      </c>
      <c r="B3841" s="13" t="s">
        <v>25</v>
      </c>
      <c r="C3841" s="13" t="str">
        <f t="array" ref="C3841">XLOOKUP(D3841,Province!$B$2:$B$108,Province!$A$2:$A$108)</f>
        <v>Imperia</v>
      </c>
      <c r="D3841" s="13" t="s">
        <v>3906</v>
      </c>
      <c r="E3841" s="13">
        <v>303.0</v>
      </c>
      <c r="F3841" s="13">
        <f>(Comuni!$E3841/$E$7910)*100</f>
        <v>0.0005099039674</v>
      </c>
      <c r="G3841" s="13">
        <f t="array" ref="G3841">Comuni!$E3841/XLOOKUP(B3841,Ripartizione_Geografica!$C$2:$C$21,Ripartizione_Geografica!$D$2:$D$21)*100</f>
        <v>0.01929083577</v>
      </c>
      <c r="H3841" s="13" t="str">
        <f t="shared" si="1"/>
        <v/>
      </c>
      <c r="I3841" s="13" t="str">
        <f t="array" ref="I3841">XLOOKUP(B3841,Ripartizione_Geografica!$C$2:$C$21,Ripartizione_Geografica!$B$2:$B$21)</f>
        <v>Nord-ovest</v>
      </c>
    </row>
    <row r="3842" ht="14.25" customHeight="1">
      <c r="A3842" s="13" t="s">
        <v>3918</v>
      </c>
      <c r="B3842" s="13" t="s">
        <v>25</v>
      </c>
      <c r="C3842" s="13" t="str">
        <f t="array" ref="C3842">XLOOKUP(D3842,Province!$B$2:$B$108,Province!$A$2:$A$108)</f>
        <v>Imperia</v>
      </c>
      <c r="D3842" s="13" t="s">
        <v>3906</v>
      </c>
      <c r="E3842" s="13">
        <v>1233.0</v>
      </c>
      <c r="F3842" s="13">
        <f>(Comuni!$E3842/$E$7910)*100</f>
        <v>0.002074955749</v>
      </c>
      <c r="G3842" s="13">
        <f t="array" ref="G3842">Comuni!$E3842/XLOOKUP(B3842,Ripartizione_Geografica!$C$2:$C$21,Ripartizione_Geografica!$D$2:$D$21)*100</f>
        <v>0.0785003317</v>
      </c>
      <c r="H3842" s="13" t="str">
        <f t="shared" si="1"/>
        <v/>
      </c>
      <c r="I3842" s="13" t="str">
        <f t="array" ref="I3842">XLOOKUP(B3842,Ripartizione_Geografica!$C$2:$C$21,Ripartizione_Geografica!$B$2:$B$21)</f>
        <v>Nord-ovest</v>
      </c>
    </row>
    <row r="3843" ht="14.25" customHeight="1">
      <c r="A3843" s="13" t="s">
        <v>3919</v>
      </c>
      <c r="B3843" s="13" t="s">
        <v>25</v>
      </c>
      <c r="C3843" s="13" t="str">
        <f t="array" ref="C3843">XLOOKUP(D3843,Province!$B$2:$B$108,Province!$A$2:$A$108)</f>
        <v>Imperia</v>
      </c>
      <c r="D3843" s="13" t="s">
        <v>3906</v>
      </c>
      <c r="E3843" s="13">
        <v>329.0</v>
      </c>
      <c r="F3843" s="13">
        <f>(Comuni!$E3843/$E$7910)*100</f>
        <v>0.0005536581032</v>
      </c>
      <c r="G3843" s="13">
        <f t="array" ref="G3843">Comuni!$E3843/XLOOKUP(B3843,Ripartizione_Geografica!$C$2:$C$21,Ripartizione_Geografica!$D$2:$D$21)*100</f>
        <v>0.02094615501</v>
      </c>
      <c r="H3843" s="13" t="str">
        <f t="shared" si="1"/>
        <v/>
      </c>
      <c r="I3843" s="13" t="str">
        <f t="array" ref="I3843">XLOOKUP(B3843,Ripartizione_Geografica!$C$2:$C$21,Ripartizione_Geografica!$B$2:$B$21)</f>
        <v>Nord-ovest</v>
      </c>
    </row>
    <row r="3844" ht="14.25" customHeight="1">
      <c r="A3844" s="13" t="s">
        <v>3920</v>
      </c>
      <c r="B3844" s="13" t="s">
        <v>25</v>
      </c>
      <c r="C3844" s="13" t="str">
        <f t="array" ref="C3844">XLOOKUP(D3844,Province!$B$2:$B$108,Province!$A$2:$A$108)</f>
        <v>Imperia</v>
      </c>
      <c r="D3844" s="13" t="s">
        <v>3906</v>
      </c>
      <c r="E3844" s="13">
        <v>1253.0</v>
      </c>
      <c r="F3844" s="13">
        <f>(Comuni!$E3844/$E$7910)*100</f>
        <v>0.002108612776</v>
      </c>
      <c r="G3844" s="13">
        <f t="array" ref="G3844">Comuni!$E3844/XLOOKUP(B3844,Ripartizione_Geografica!$C$2:$C$21,Ripartizione_Geografica!$D$2:$D$21)*100</f>
        <v>0.07977365419</v>
      </c>
      <c r="H3844" s="13" t="str">
        <f t="shared" si="1"/>
        <v/>
      </c>
      <c r="I3844" s="13" t="str">
        <f t="array" ref="I3844">XLOOKUP(B3844,Ripartizione_Geografica!$C$2:$C$21,Ripartizione_Geografica!$B$2:$B$21)</f>
        <v>Nord-ovest</v>
      </c>
    </row>
    <row r="3845" ht="14.25" customHeight="1">
      <c r="A3845" s="13" t="s">
        <v>3921</v>
      </c>
      <c r="B3845" s="13" t="s">
        <v>25</v>
      </c>
      <c r="C3845" s="13" t="str">
        <f t="array" ref="C3845">XLOOKUP(D3845,Province!$B$2:$B$108,Province!$A$2:$A$108)</f>
        <v>Imperia</v>
      </c>
      <c r="D3845" s="13" t="s">
        <v>3906</v>
      </c>
      <c r="E3845" s="13">
        <v>1128.0</v>
      </c>
      <c r="F3845" s="13">
        <f>(Comuni!$E3845/$E$7910)*100</f>
        <v>0.001898256354</v>
      </c>
      <c r="G3845" s="13">
        <f t="array" ref="G3845">Comuni!$E3845/XLOOKUP(B3845,Ripartizione_Geografica!$C$2:$C$21,Ripartizione_Geografica!$D$2:$D$21)*100</f>
        <v>0.07181538861</v>
      </c>
      <c r="H3845" s="13" t="str">
        <f t="shared" si="1"/>
        <v/>
      </c>
      <c r="I3845" s="13" t="str">
        <f t="array" ref="I3845">XLOOKUP(B3845,Ripartizione_Geografica!$C$2:$C$21,Ripartizione_Geografica!$B$2:$B$21)</f>
        <v>Nord-ovest</v>
      </c>
    </row>
    <row r="3846" ht="14.25" customHeight="1">
      <c r="A3846" s="13" t="s">
        <v>3922</v>
      </c>
      <c r="B3846" s="13" t="s">
        <v>25</v>
      </c>
      <c r="C3846" s="13" t="str">
        <f t="array" ref="C3846">XLOOKUP(D3846,Province!$B$2:$B$108,Province!$A$2:$A$108)</f>
        <v>Imperia</v>
      </c>
      <c r="D3846" s="13" t="s">
        <v>3906</v>
      </c>
      <c r="E3846" s="13">
        <v>286.0</v>
      </c>
      <c r="F3846" s="13">
        <f>(Comuni!$E3846/$E$7910)*100</f>
        <v>0.000481295494</v>
      </c>
      <c r="G3846" s="13">
        <f t="array" ref="G3846">Comuni!$E3846/XLOOKUP(B3846,Ripartizione_Geografica!$C$2:$C$21,Ripartizione_Geografica!$D$2:$D$21)*100</f>
        <v>0.01820851165</v>
      </c>
      <c r="H3846" s="13" t="str">
        <f t="shared" si="1"/>
        <v/>
      </c>
      <c r="I3846" s="13" t="str">
        <f t="array" ref="I3846">XLOOKUP(B3846,Ripartizione_Geografica!$C$2:$C$21,Ripartizione_Geografica!$B$2:$B$21)</f>
        <v>Nord-ovest</v>
      </c>
    </row>
    <row r="3847" ht="14.25" customHeight="1">
      <c r="A3847" s="13" t="s">
        <v>3923</v>
      </c>
      <c r="B3847" s="13" t="s">
        <v>25</v>
      </c>
      <c r="C3847" s="13" t="str">
        <f t="array" ref="C3847">XLOOKUP(D3847,Province!$B$2:$B$108,Province!$A$2:$A$108)</f>
        <v>Imperia</v>
      </c>
      <c r="D3847" s="13" t="s">
        <v>3906</v>
      </c>
      <c r="E3847" s="13">
        <v>603.0</v>
      </c>
      <c r="F3847" s="13">
        <f>(Comuni!$E3847/$E$7910)*100</f>
        <v>0.001014759381</v>
      </c>
      <c r="G3847" s="13">
        <f t="array" ref="G3847">Comuni!$E3847/XLOOKUP(B3847,Ripartizione_Geografica!$C$2:$C$21,Ripartizione_Geografica!$D$2:$D$21)*100</f>
        <v>0.03839067317</v>
      </c>
      <c r="H3847" s="13" t="str">
        <f t="shared" si="1"/>
        <v/>
      </c>
      <c r="I3847" s="13" t="str">
        <f t="array" ref="I3847">XLOOKUP(B3847,Ripartizione_Geografica!$C$2:$C$21,Ripartizione_Geografica!$B$2:$B$21)</f>
        <v>Nord-ovest</v>
      </c>
    </row>
    <row r="3848" ht="14.25" customHeight="1">
      <c r="A3848" s="13" t="s">
        <v>3924</v>
      </c>
      <c r="B3848" s="13" t="s">
        <v>25</v>
      </c>
      <c r="C3848" s="13" t="str">
        <f t="array" ref="C3848">XLOOKUP(D3848,Province!$B$2:$B$108,Province!$A$2:$A$108)</f>
        <v>Imperia</v>
      </c>
      <c r="D3848" s="13" t="s">
        <v>3906</v>
      </c>
      <c r="E3848" s="13">
        <v>565.0</v>
      </c>
      <c r="F3848" s="13">
        <f>(Comuni!$E3848/$E$7910)*100</f>
        <v>0.0009508110283</v>
      </c>
      <c r="G3848" s="13">
        <f t="array" ref="G3848">Comuni!$E3848/XLOOKUP(B3848,Ripartizione_Geografica!$C$2:$C$21,Ripartizione_Geografica!$D$2:$D$21)*100</f>
        <v>0.03597136043</v>
      </c>
      <c r="H3848" s="13" t="str">
        <f t="shared" si="1"/>
        <v/>
      </c>
      <c r="I3848" s="13" t="str">
        <f t="array" ref="I3848">XLOOKUP(B3848,Ripartizione_Geografica!$C$2:$C$21,Ripartizione_Geografica!$B$2:$B$21)</f>
        <v>Nord-ovest</v>
      </c>
    </row>
    <row r="3849" ht="14.25" customHeight="1">
      <c r="A3849" s="13" t="s">
        <v>3925</v>
      </c>
      <c r="B3849" s="13" t="s">
        <v>25</v>
      </c>
      <c r="C3849" s="13" t="str">
        <f t="array" ref="C3849">XLOOKUP(D3849,Province!$B$2:$B$108,Province!$A$2:$A$108)</f>
        <v>Imperia</v>
      </c>
      <c r="D3849" s="13" t="s">
        <v>3906</v>
      </c>
      <c r="E3849" s="13">
        <v>1271.0</v>
      </c>
      <c r="F3849" s="13">
        <f>(Comuni!$E3849/$E$7910)*100</f>
        <v>0.002138904101</v>
      </c>
      <c r="G3849" s="13">
        <f t="array" ref="G3849">Comuni!$E3849/XLOOKUP(B3849,Ripartizione_Geografica!$C$2:$C$21,Ripartizione_Geografica!$D$2:$D$21)*100</f>
        <v>0.08091964444</v>
      </c>
      <c r="H3849" s="13" t="str">
        <f t="shared" si="1"/>
        <v/>
      </c>
      <c r="I3849" s="13" t="str">
        <f t="array" ref="I3849">XLOOKUP(B3849,Ripartizione_Geografica!$C$2:$C$21,Ripartizione_Geografica!$B$2:$B$21)</f>
        <v>Nord-ovest</v>
      </c>
    </row>
    <row r="3850" ht="14.25" customHeight="1">
      <c r="A3850" s="13" t="s">
        <v>3926</v>
      </c>
      <c r="B3850" s="13" t="s">
        <v>25</v>
      </c>
      <c r="C3850" s="13" t="str">
        <f t="array" ref="C3850">XLOOKUP(D3850,Province!$B$2:$B$108,Province!$A$2:$A$108)</f>
        <v>Imperia</v>
      </c>
      <c r="D3850" s="13" t="s">
        <v>3906</v>
      </c>
      <c r="E3850" s="13">
        <v>640.0</v>
      </c>
      <c r="F3850" s="13">
        <f>(Comuni!$E3850/$E$7910)*100</f>
        <v>0.001077024882</v>
      </c>
      <c r="G3850" s="13">
        <f t="array" ref="G3850">Comuni!$E3850/XLOOKUP(B3850,Ripartizione_Geografica!$C$2:$C$21,Ripartizione_Geografica!$D$2:$D$21)*100</f>
        <v>0.04074631978</v>
      </c>
      <c r="H3850" s="13" t="str">
        <f t="shared" si="1"/>
        <v/>
      </c>
      <c r="I3850" s="13" t="str">
        <f t="array" ref="I3850">XLOOKUP(B3850,Ripartizione_Geografica!$C$2:$C$21,Ripartizione_Geografica!$B$2:$B$21)</f>
        <v>Nord-ovest</v>
      </c>
    </row>
    <row r="3851" ht="14.25" customHeight="1">
      <c r="A3851" s="13" t="s">
        <v>3927</v>
      </c>
      <c r="B3851" s="13" t="s">
        <v>25</v>
      </c>
      <c r="C3851" s="13" t="str">
        <f t="array" ref="C3851">XLOOKUP(D3851,Province!$B$2:$B$108,Province!$A$2:$A$108)</f>
        <v>Imperia</v>
      </c>
      <c r="D3851" s="13" t="s">
        <v>3906</v>
      </c>
      <c r="E3851" s="13">
        <v>248.0</v>
      </c>
      <c r="F3851" s="13">
        <f>(Comuni!$E3851/$E$7910)*100</f>
        <v>0.0004173471416</v>
      </c>
      <c r="G3851" s="13">
        <f t="array" ref="G3851">Comuni!$E3851/XLOOKUP(B3851,Ripartizione_Geografica!$C$2:$C$21,Ripartizione_Geografica!$D$2:$D$21)*100</f>
        <v>0.01578919891</v>
      </c>
      <c r="H3851" s="13" t="str">
        <f t="shared" si="1"/>
        <v/>
      </c>
      <c r="I3851" s="13" t="str">
        <f t="array" ref="I3851">XLOOKUP(B3851,Ripartizione_Geografica!$C$2:$C$21,Ripartizione_Geografica!$B$2:$B$21)</f>
        <v>Nord-ovest</v>
      </c>
    </row>
    <row r="3852" ht="14.25" customHeight="1">
      <c r="A3852" s="13" t="s">
        <v>3928</v>
      </c>
      <c r="B3852" s="13" t="s">
        <v>25</v>
      </c>
      <c r="C3852" s="13" t="str">
        <f t="array" ref="C3852">XLOOKUP(D3852,Province!$B$2:$B$108,Province!$A$2:$A$108)</f>
        <v>Imperia</v>
      </c>
      <c r="D3852" s="13" t="s">
        <v>3906</v>
      </c>
      <c r="E3852" s="13">
        <v>803.0</v>
      </c>
      <c r="F3852" s="13">
        <f>(Comuni!$E3852/$E$7910)*100</f>
        <v>0.001351329656</v>
      </c>
      <c r="G3852" s="13">
        <f t="array" ref="G3852">Comuni!$E3852/XLOOKUP(B3852,Ripartizione_Geografica!$C$2:$C$21,Ripartizione_Geografica!$D$2:$D$21)*100</f>
        <v>0.0511238981</v>
      </c>
      <c r="H3852" s="13" t="str">
        <f t="shared" si="1"/>
        <v/>
      </c>
      <c r="I3852" s="13" t="str">
        <f t="array" ref="I3852">XLOOKUP(B3852,Ripartizione_Geografica!$C$2:$C$21,Ripartizione_Geografica!$B$2:$B$21)</f>
        <v>Nord-ovest</v>
      </c>
    </row>
    <row r="3853" ht="14.25" customHeight="1">
      <c r="A3853" s="13" t="s">
        <v>3929</v>
      </c>
      <c r="B3853" s="13" t="s">
        <v>25</v>
      </c>
      <c r="C3853" s="13" t="str">
        <f t="array" ref="C3853">XLOOKUP(D3853,Province!$B$2:$B$108,Province!$A$2:$A$108)</f>
        <v>Imperia</v>
      </c>
      <c r="D3853" s="13" t="s">
        <v>3906</v>
      </c>
      <c r="E3853" s="13">
        <v>678.0</v>
      </c>
      <c r="F3853" s="13">
        <f>(Comuni!$E3853/$E$7910)*100</f>
        <v>0.001140973234</v>
      </c>
      <c r="G3853" s="13">
        <f t="array" ref="G3853">Comuni!$E3853/XLOOKUP(B3853,Ripartizione_Geografica!$C$2:$C$21,Ripartizione_Geografica!$D$2:$D$21)*100</f>
        <v>0.04316563252</v>
      </c>
      <c r="H3853" s="13" t="str">
        <f t="shared" si="1"/>
        <v/>
      </c>
      <c r="I3853" s="13" t="str">
        <f t="array" ref="I3853">XLOOKUP(B3853,Ripartizione_Geografica!$C$2:$C$21,Ripartizione_Geografica!$B$2:$B$21)</f>
        <v>Nord-ovest</v>
      </c>
    </row>
    <row r="3854" ht="14.25" customHeight="1">
      <c r="A3854" s="13" t="s">
        <v>3930</v>
      </c>
      <c r="B3854" s="13" t="s">
        <v>25</v>
      </c>
      <c r="C3854" s="13" t="str">
        <f t="array" ref="C3854">XLOOKUP(D3854,Province!$B$2:$B$108,Province!$A$2:$A$108)</f>
        <v>Imperia</v>
      </c>
      <c r="D3854" s="13" t="s">
        <v>3906</v>
      </c>
      <c r="E3854" s="13">
        <v>2257.0</v>
      </c>
      <c r="F3854" s="13">
        <f>(Comuni!$E3854/$E$7910)*100</f>
        <v>0.003798195559</v>
      </c>
      <c r="G3854" s="13">
        <f t="array" ref="G3854">Comuni!$E3854/XLOOKUP(B3854,Ripartizione_Geografica!$C$2:$C$21,Ripartizione_Geografica!$D$2:$D$21)*100</f>
        <v>0.1436944433</v>
      </c>
      <c r="H3854" s="13" t="str">
        <f t="shared" si="1"/>
        <v/>
      </c>
      <c r="I3854" s="13" t="str">
        <f t="array" ref="I3854">XLOOKUP(B3854,Ripartizione_Geografica!$C$2:$C$21,Ripartizione_Geografica!$B$2:$B$21)</f>
        <v>Nord-ovest</v>
      </c>
    </row>
    <row r="3855" ht="14.25" customHeight="1">
      <c r="A3855" s="13" t="s">
        <v>3931</v>
      </c>
      <c r="B3855" s="13" t="s">
        <v>25</v>
      </c>
      <c r="C3855" s="13" t="str">
        <f t="array" ref="C3855">XLOOKUP(D3855,Province!$B$2:$B$108,Province!$A$2:$A$108)</f>
        <v>Imperia</v>
      </c>
      <c r="D3855" s="13" t="s">
        <v>3906</v>
      </c>
      <c r="E3855" s="13">
        <v>6004.0</v>
      </c>
      <c r="F3855" s="13">
        <f>(Comuni!$E3855/$E$7910)*100</f>
        <v>0.01010383967</v>
      </c>
      <c r="G3855" s="13">
        <f t="array" ref="G3855">Comuni!$E3855/XLOOKUP(B3855,Ripartizione_Geografica!$C$2:$C$21,Ripartizione_Geografica!$D$2:$D$21)*100</f>
        <v>0.3822514124</v>
      </c>
      <c r="H3855" s="13" t="str">
        <f t="shared" si="1"/>
        <v/>
      </c>
      <c r="I3855" s="13" t="str">
        <f t="array" ref="I3855">XLOOKUP(B3855,Ripartizione_Geografica!$C$2:$C$21,Ripartizione_Geografica!$B$2:$B$21)</f>
        <v>Nord-ovest</v>
      </c>
    </row>
    <row r="3856" ht="14.25" customHeight="1">
      <c r="A3856" s="13" t="s">
        <v>3932</v>
      </c>
      <c r="B3856" s="13" t="s">
        <v>25</v>
      </c>
      <c r="C3856" s="13" t="str">
        <f t="array" ref="C3856">XLOOKUP(D3856,Province!$B$2:$B$108,Province!$A$2:$A$108)</f>
        <v>Imperia</v>
      </c>
      <c r="D3856" s="13" t="s">
        <v>3906</v>
      </c>
      <c r="E3856" s="13">
        <v>1101.0</v>
      </c>
      <c r="F3856" s="13">
        <f>(Comuni!$E3856/$E$7910)*100</f>
        <v>0.001852819367</v>
      </c>
      <c r="G3856" s="13">
        <f t="array" ref="G3856">Comuni!$E3856/XLOOKUP(B3856,Ripartizione_Geografica!$C$2:$C$21,Ripartizione_Geografica!$D$2:$D$21)*100</f>
        <v>0.07009640325</v>
      </c>
      <c r="H3856" s="13" t="str">
        <f t="shared" si="1"/>
        <v/>
      </c>
      <c r="I3856" s="13" t="str">
        <f t="array" ref="I3856">XLOOKUP(B3856,Ripartizione_Geografica!$C$2:$C$21,Ripartizione_Geografica!$B$2:$B$21)</f>
        <v>Nord-ovest</v>
      </c>
    </row>
    <row r="3857" ht="14.25" customHeight="1">
      <c r="A3857" s="13" t="s">
        <v>3933</v>
      </c>
      <c r="B3857" s="13" t="s">
        <v>25</v>
      </c>
      <c r="C3857" s="13" t="str">
        <f t="array" ref="C3857">XLOOKUP(D3857,Province!$B$2:$B$108,Province!$A$2:$A$108)</f>
        <v>Imperia</v>
      </c>
      <c r="D3857" s="13" t="s">
        <v>3906</v>
      </c>
      <c r="E3857" s="13">
        <v>1990.0</v>
      </c>
      <c r="F3857" s="13">
        <f>(Comuni!$E3857/$E$7910)*100</f>
        <v>0.003348874241</v>
      </c>
      <c r="G3857" s="13">
        <f t="array" ref="G3857">Comuni!$E3857/XLOOKUP(B3857,Ripartizione_Geografica!$C$2:$C$21,Ripartizione_Geografica!$D$2:$D$21)*100</f>
        <v>0.1266955881</v>
      </c>
      <c r="H3857" s="13" t="str">
        <f t="shared" si="1"/>
        <v/>
      </c>
      <c r="I3857" s="13" t="str">
        <f t="array" ref="I3857">XLOOKUP(B3857,Ripartizione_Geografica!$C$2:$C$21,Ripartizione_Geografica!$B$2:$B$21)</f>
        <v>Nord-ovest</v>
      </c>
    </row>
    <row r="3858" ht="14.25" customHeight="1">
      <c r="A3858" s="13" t="s">
        <v>3934</v>
      </c>
      <c r="B3858" s="13" t="s">
        <v>25</v>
      </c>
      <c r="C3858" s="13" t="str">
        <f t="array" ref="C3858">XLOOKUP(D3858,Province!$B$2:$B$108,Province!$A$2:$A$108)</f>
        <v>Imperia</v>
      </c>
      <c r="D3858" s="13" t="s">
        <v>3906</v>
      </c>
      <c r="E3858" s="13">
        <v>1451.0</v>
      </c>
      <c r="F3858" s="13">
        <f>(Comuni!$E3858/$E$7910)*100</f>
        <v>0.002441817349</v>
      </c>
      <c r="G3858" s="13">
        <f t="array" ref="G3858">Comuni!$E3858/XLOOKUP(B3858,Ripartizione_Geografica!$C$2:$C$21,Ripartizione_Geografica!$D$2:$D$21)*100</f>
        <v>0.09237954688</v>
      </c>
      <c r="H3858" s="13" t="str">
        <f t="shared" si="1"/>
        <v/>
      </c>
      <c r="I3858" s="13" t="str">
        <f t="array" ref="I3858">XLOOKUP(B3858,Ripartizione_Geografica!$C$2:$C$21,Ripartizione_Geografica!$B$2:$B$21)</f>
        <v>Nord-ovest</v>
      </c>
    </row>
    <row r="3859" ht="14.25" customHeight="1">
      <c r="A3859" s="13" t="s">
        <v>3935</v>
      </c>
      <c r="B3859" s="13" t="s">
        <v>25</v>
      </c>
      <c r="C3859" s="13" t="str">
        <f t="array" ref="C3859">XLOOKUP(D3859,Province!$B$2:$B$108,Province!$A$2:$A$108)</f>
        <v>Imperia</v>
      </c>
      <c r="D3859" s="13" t="s">
        <v>3906</v>
      </c>
      <c r="E3859" s="13">
        <v>42322.0</v>
      </c>
      <c r="F3859" s="13">
        <f>(Comuni!$E3859/$E$7910)*100</f>
        <v>0.071221636</v>
      </c>
      <c r="G3859" s="13">
        <f t="array" ref="G3859">Comuni!$E3859/XLOOKUP(B3859,Ripartizione_Geografica!$C$2:$C$21,Ripartizione_Geografica!$D$2:$D$21)*100</f>
        <v>2.694477728</v>
      </c>
      <c r="H3859" s="13" t="str">
        <f t="shared" si="1"/>
        <v/>
      </c>
      <c r="I3859" s="13" t="str">
        <f t="array" ref="I3859">XLOOKUP(B3859,Ripartizione_Geografica!$C$2:$C$21,Ripartizione_Geografica!$B$2:$B$21)</f>
        <v>Nord-ovest</v>
      </c>
    </row>
    <row r="3860" ht="14.25" customHeight="1">
      <c r="A3860" s="13" t="s">
        <v>3936</v>
      </c>
      <c r="B3860" s="13" t="s">
        <v>25</v>
      </c>
      <c r="C3860" s="13" t="str">
        <f t="array" ref="C3860">XLOOKUP(D3860,Province!$B$2:$B$108,Province!$A$2:$A$108)</f>
        <v>Imperia</v>
      </c>
      <c r="D3860" s="13" t="s">
        <v>3906</v>
      </c>
      <c r="E3860" s="13">
        <v>678.0</v>
      </c>
      <c r="F3860" s="13">
        <f>(Comuni!$E3860/$E$7910)*100</f>
        <v>0.001140973234</v>
      </c>
      <c r="G3860" s="13">
        <f t="array" ref="G3860">Comuni!$E3860/XLOOKUP(B3860,Ripartizione_Geografica!$C$2:$C$21,Ripartizione_Geografica!$D$2:$D$21)*100</f>
        <v>0.04316563252</v>
      </c>
      <c r="H3860" s="13" t="str">
        <f t="shared" si="1"/>
        <v/>
      </c>
      <c r="I3860" s="13" t="str">
        <f t="array" ref="I3860">XLOOKUP(B3860,Ripartizione_Geografica!$C$2:$C$21,Ripartizione_Geografica!$B$2:$B$21)</f>
        <v>Nord-ovest</v>
      </c>
    </row>
    <row r="3861" ht="14.25" customHeight="1">
      <c r="A3861" s="13" t="s">
        <v>3937</v>
      </c>
      <c r="B3861" s="13" t="s">
        <v>25</v>
      </c>
      <c r="C3861" s="13" t="str">
        <f t="array" ref="C3861">XLOOKUP(D3861,Province!$B$2:$B$108,Province!$A$2:$A$108)</f>
        <v>Imperia</v>
      </c>
      <c r="D3861" s="13" t="s">
        <v>3906</v>
      </c>
      <c r="E3861" s="13">
        <v>280.0</v>
      </c>
      <c r="F3861" s="13">
        <f>(Comuni!$E3861/$E$7910)*100</f>
        <v>0.0004711983857</v>
      </c>
      <c r="G3861" s="13">
        <f t="array" ref="G3861">Comuni!$E3861/XLOOKUP(B3861,Ripartizione_Geografica!$C$2:$C$21,Ripartizione_Geografica!$D$2:$D$21)*100</f>
        <v>0.0178265149</v>
      </c>
      <c r="H3861" s="13" t="str">
        <f t="shared" si="1"/>
        <v/>
      </c>
      <c r="I3861" s="13" t="str">
        <f t="array" ref="I3861">XLOOKUP(B3861,Ripartizione_Geografica!$C$2:$C$21,Ripartizione_Geografica!$B$2:$B$21)</f>
        <v>Nord-ovest</v>
      </c>
    </row>
    <row r="3862" ht="14.25" customHeight="1">
      <c r="A3862" s="13" t="s">
        <v>3938</v>
      </c>
      <c r="B3862" s="13" t="s">
        <v>25</v>
      </c>
      <c r="C3862" s="13" t="str">
        <f t="array" ref="C3862">XLOOKUP(D3862,Province!$B$2:$B$108,Province!$A$2:$A$108)</f>
        <v>Imperia</v>
      </c>
      <c r="D3862" s="13" t="s">
        <v>3906</v>
      </c>
      <c r="E3862" s="13">
        <v>205.0</v>
      </c>
      <c r="F3862" s="13">
        <f>(Comuni!$E3862/$E$7910)*100</f>
        <v>0.0003449845324</v>
      </c>
      <c r="G3862" s="13">
        <f t="array" ref="G3862">Comuni!$E3862/XLOOKUP(B3862,Ripartizione_Geografica!$C$2:$C$21,Ripartizione_Geografica!$D$2:$D$21)*100</f>
        <v>0.01305155555</v>
      </c>
      <c r="H3862" s="13" t="str">
        <f t="shared" si="1"/>
        <v/>
      </c>
      <c r="I3862" s="13" t="str">
        <f t="array" ref="I3862">XLOOKUP(B3862,Ripartizione_Geografica!$C$2:$C$21,Ripartizione_Geografica!$B$2:$B$21)</f>
        <v>Nord-ovest</v>
      </c>
    </row>
    <row r="3863" ht="14.25" customHeight="1">
      <c r="A3863" s="13" t="s">
        <v>3939</v>
      </c>
      <c r="B3863" s="13" t="s">
        <v>25</v>
      </c>
      <c r="C3863" s="13" t="str">
        <f t="array" ref="C3863">XLOOKUP(D3863,Province!$B$2:$B$108,Province!$A$2:$A$108)</f>
        <v>Imperia</v>
      </c>
      <c r="D3863" s="13" t="s">
        <v>3906</v>
      </c>
      <c r="E3863" s="13">
        <v>626.0</v>
      </c>
      <c r="F3863" s="13">
        <f>(Comuni!$E3863/$E$7910)*100</f>
        <v>0.001053464962</v>
      </c>
      <c r="G3863" s="13">
        <f t="array" ref="G3863">Comuni!$E3863/XLOOKUP(B3863,Ripartizione_Geografica!$C$2:$C$21,Ripartizione_Geografica!$D$2:$D$21)*100</f>
        <v>0.03985499403</v>
      </c>
      <c r="H3863" s="13" t="str">
        <f t="shared" si="1"/>
        <v/>
      </c>
      <c r="I3863" s="13" t="str">
        <f t="array" ref="I3863">XLOOKUP(B3863,Ripartizione_Geografica!$C$2:$C$21,Ripartizione_Geografica!$B$2:$B$21)</f>
        <v>Nord-ovest</v>
      </c>
    </row>
    <row r="3864" ht="14.25" customHeight="1">
      <c r="A3864" s="13" t="s">
        <v>3940</v>
      </c>
      <c r="B3864" s="13" t="s">
        <v>25</v>
      </c>
      <c r="C3864" s="13" t="str">
        <f t="array" ref="C3864">XLOOKUP(D3864,Province!$B$2:$B$108,Province!$A$2:$A$108)</f>
        <v>Imperia</v>
      </c>
      <c r="D3864" s="13" t="s">
        <v>3906</v>
      </c>
      <c r="E3864" s="13">
        <v>121.0</v>
      </c>
      <c r="F3864" s="13">
        <f>(Comuni!$E3864/$E$7910)*100</f>
        <v>0.0002036250167</v>
      </c>
      <c r="G3864" s="13">
        <f t="array" ref="G3864">Comuni!$E3864/XLOOKUP(B3864,Ripartizione_Geografica!$C$2:$C$21,Ripartizione_Geografica!$D$2:$D$21)*100</f>
        <v>0.007703601083</v>
      </c>
      <c r="H3864" s="13" t="str">
        <f t="shared" si="1"/>
        <v/>
      </c>
      <c r="I3864" s="13" t="str">
        <f t="array" ref="I3864">XLOOKUP(B3864,Ripartizione_Geografica!$C$2:$C$21,Ripartizione_Geografica!$B$2:$B$21)</f>
        <v>Nord-ovest</v>
      </c>
    </row>
    <row r="3865" ht="14.25" customHeight="1">
      <c r="A3865" s="13" t="s">
        <v>3941</v>
      </c>
      <c r="B3865" s="13" t="s">
        <v>25</v>
      </c>
      <c r="C3865" s="13" t="str">
        <f t="array" ref="C3865">XLOOKUP(D3865,Province!$B$2:$B$108,Province!$A$2:$A$108)</f>
        <v>Imperia</v>
      </c>
      <c r="D3865" s="13" t="s">
        <v>3906</v>
      </c>
      <c r="E3865" s="13">
        <v>225.0</v>
      </c>
      <c r="F3865" s="13">
        <f>(Comuni!$E3865/$E$7910)*100</f>
        <v>0.00037864156</v>
      </c>
      <c r="G3865" s="13">
        <f t="array" ref="G3865">Comuni!$E3865/XLOOKUP(B3865,Ripartizione_Geografica!$C$2:$C$21,Ripartizione_Geografica!$D$2:$D$21)*100</f>
        <v>0.01432487805</v>
      </c>
      <c r="H3865" s="13" t="str">
        <f t="shared" si="1"/>
        <v/>
      </c>
      <c r="I3865" s="13" t="str">
        <f t="array" ref="I3865">XLOOKUP(B3865,Ripartizione_Geografica!$C$2:$C$21,Ripartizione_Geografica!$B$2:$B$21)</f>
        <v>Nord-ovest</v>
      </c>
    </row>
    <row r="3866" ht="14.25" customHeight="1">
      <c r="A3866" s="13" t="s">
        <v>3942</v>
      </c>
      <c r="B3866" s="13" t="s">
        <v>25</v>
      </c>
      <c r="C3866" s="13" t="str">
        <f t="array" ref="C3866">XLOOKUP(D3866,Province!$B$2:$B$108,Province!$A$2:$A$108)</f>
        <v>Imperia</v>
      </c>
      <c r="D3866" s="13" t="s">
        <v>3906</v>
      </c>
      <c r="E3866" s="13">
        <v>3386.0</v>
      </c>
      <c r="F3866" s="13">
        <f>(Comuni!$E3866/$E$7910)*100</f>
        <v>0.005698134765</v>
      </c>
      <c r="G3866" s="13">
        <f t="array" ref="G3866">Comuni!$E3866/XLOOKUP(B3866,Ripartizione_Geografica!$C$2:$C$21,Ripartizione_Geografica!$D$2:$D$21)*100</f>
        <v>0.2155734981</v>
      </c>
      <c r="H3866" s="13" t="str">
        <f t="shared" si="1"/>
        <v/>
      </c>
      <c r="I3866" s="13" t="str">
        <f t="array" ref="I3866">XLOOKUP(B3866,Ripartizione_Geografica!$C$2:$C$21,Ripartizione_Geografica!$B$2:$B$21)</f>
        <v>Nord-ovest</v>
      </c>
    </row>
    <row r="3867" ht="14.25" customHeight="1">
      <c r="A3867" s="13" t="s">
        <v>3943</v>
      </c>
      <c r="B3867" s="13" t="s">
        <v>25</v>
      </c>
      <c r="C3867" s="13" t="str">
        <f t="array" ref="C3867">XLOOKUP(D3867,Province!$B$2:$B$108,Province!$A$2:$A$108)</f>
        <v>Imperia</v>
      </c>
      <c r="D3867" s="13" t="s">
        <v>3906</v>
      </c>
      <c r="E3867" s="13">
        <v>912.0</v>
      </c>
      <c r="F3867" s="13">
        <f>(Comuni!$E3867/$E$7910)*100</f>
        <v>0.001534760456</v>
      </c>
      <c r="G3867" s="13">
        <f t="array" ref="G3867">Comuni!$E3867/XLOOKUP(B3867,Ripartizione_Geografica!$C$2:$C$21,Ripartizione_Geografica!$D$2:$D$21)*100</f>
        <v>0.05806350569</v>
      </c>
      <c r="H3867" s="13" t="str">
        <f t="shared" si="1"/>
        <v/>
      </c>
      <c r="I3867" s="13" t="str">
        <f t="array" ref="I3867">XLOOKUP(B3867,Ripartizione_Geografica!$C$2:$C$21,Ripartizione_Geografica!$B$2:$B$21)</f>
        <v>Nord-ovest</v>
      </c>
    </row>
    <row r="3868" ht="14.25" customHeight="1">
      <c r="A3868" s="13" t="s">
        <v>3944</v>
      </c>
      <c r="B3868" s="13" t="s">
        <v>25</v>
      </c>
      <c r="C3868" s="13" t="str">
        <f t="array" ref="C3868">XLOOKUP(D3868,Province!$B$2:$B$108,Province!$A$2:$A$108)</f>
        <v>Imperia</v>
      </c>
      <c r="D3868" s="13" t="s">
        <v>3906</v>
      </c>
      <c r="E3868" s="13">
        <v>541.0</v>
      </c>
      <c r="F3868" s="13">
        <f>(Comuni!$E3868/$E$7910)*100</f>
        <v>0.0009104225953</v>
      </c>
      <c r="G3868" s="13">
        <f t="array" ref="G3868">Comuni!$E3868/XLOOKUP(B3868,Ripartizione_Geografica!$C$2:$C$21,Ripartizione_Geografica!$D$2:$D$21)*100</f>
        <v>0.03444337344</v>
      </c>
      <c r="H3868" s="13" t="str">
        <f t="shared" si="1"/>
        <v/>
      </c>
      <c r="I3868" s="13" t="str">
        <f t="array" ref="I3868">XLOOKUP(B3868,Ripartizione_Geografica!$C$2:$C$21,Ripartizione_Geografica!$B$2:$B$21)</f>
        <v>Nord-ovest</v>
      </c>
    </row>
    <row r="3869" ht="14.25" customHeight="1">
      <c r="A3869" s="13" t="s">
        <v>3945</v>
      </c>
      <c r="B3869" s="13" t="s">
        <v>25</v>
      </c>
      <c r="C3869" s="13" t="str">
        <f t="array" ref="C3869">XLOOKUP(D3869,Province!$B$2:$B$108,Province!$A$2:$A$108)</f>
        <v>Imperia</v>
      </c>
      <c r="D3869" s="13" t="s">
        <v>3906</v>
      </c>
      <c r="E3869" s="13">
        <v>1400.0</v>
      </c>
      <c r="F3869" s="13">
        <f>(Comuni!$E3869/$E$7910)*100</f>
        <v>0.002355991929</v>
      </c>
      <c r="G3869" s="13">
        <f t="array" ref="G3869">Comuni!$E3869/XLOOKUP(B3869,Ripartizione_Geografica!$C$2:$C$21,Ripartizione_Geografica!$D$2:$D$21)*100</f>
        <v>0.08913257452</v>
      </c>
      <c r="H3869" s="13" t="str">
        <f t="shared" si="1"/>
        <v/>
      </c>
      <c r="I3869" s="13" t="str">
        <f t="array" ref="I3869">XLOOKUP(B3869,Ripartizione_Geografica!$C$2:$C$21,Ripartizione_Geografica!$B$2:$B$21)</f>
        <v>Nord-ovest</v>
      </c>
    </row>
    <row r="3870" ht="14.25" customHeight="1">
      <c r="A3870" s="13" t="s">
        <v>3946</v>
      </c>
      <c r="B3870" s="13" t="s">
        <v>25</v>
      </c>
      <c r="C3870" s="13" t="str">
        <f t="array" ref="C3870">XLOOKUP(D3870,Province!$B$2:$B$108,Province!$A$2:$A$108)</f>
        <v>Imperia</v>
      </c>
      <c r="D3870" s="13" t="s">
        <v>3906</v>
      </c>
      <c r="E3870" s="13">
        <v>894.0</v>
      </c>
      <c r="F3870" s="13">
        <f>(Comuni!$E3870/$E$7910)*100</f>
        <v>0.001504469132</v>
      </c>
      <c r="G3870" s="13">
        <f t="array" ref="G3870">Comuni!$E3870/XLOOKUP(B3870,Ripartizione_Geografica!$C$2:$C$21,Ripartizione_Geografica!$D$2:$D$21)*100</f>
        <v>0.05691751544</v>
      </c>
      <c r="H3870" s="13" t="str">
        <f t="shared" si="1"/>
        <v/>
      </c>
      <c r="I3870" s="13" t="str">
        <f t="array" ref="I3870">XLOOKUP(B3870,Ripartizione_Geografica!$C$2:$C$21,Ripartizione_Geografica!$B$2:$B$21)</f>
        <v>Nord-ovest</v>
      </c>
    </row>
    <row r="3871" ht="14.25" customHeight="1">
      <c r="A3871" s="13" t="s">
        <v>3947</v>
      </c>
      <c r="B3871" s="13" t="s">
        <v>25</v>
      </c>
      <c r="C3871" s="13" t="str">
        <f t="array" ref="C3871">XLOOKUP(D3871,Province!$B$2:$B$108,Province!$A$2:$A$108)</f>
        <v>Imperia</v>
      </c>
      <c r="D3871" s="13" t="s">
        <v>3906</v>
      </c>
      <c r="E3871" s="13">
        <v>809.0</v>
      </c>
      <c r="F3871" s="13">
        <f>(Comuni!$E3871/$E$7910)*100</f>
        <v>0.001361426764</v>
      </c>
      <c r="G3871" s="13">
        <f t="array" ref="G3871">Comuni!$E3871/XLOOKUP(B3871,Ripartizione_Geografica!$C$2:$C$21,Ripartizione_Geografica!$D$2:$D$21)*100</f>
        <v>0.05150589485</v>
      </c>
      <c r="H3871" s="13" t="str">
        <f t="shared" si="1"/>
        <v/>
      </c>
      <c r="I3871" s="13" t="str">
        <f t="array" ref="I3871">XLOOKUP(B3871,Ripartizione_Geografica!$C$2:$C$21,Ripartizione_Geografica!$B$2:$B$21)</f>
        <v>Nord-ovest</v>
      </c>
    </row>
    <row r="3872" ht="14.25" customHeight="1">
      <c r="A3872" s="13" t="s">
        <v>3948</v>
      </c>
      <c r="B3872" s="13" t="s">
        <v>25</v>
      </c>
      <c r="C3872" s="13" t="str">
        <f t="array" ref="C3872">XLOOKUP(D3872,Province!$B$2:$B$108,Province!$A$2:$A$108)</f>
        <v>Imperia</v>
      </c>
      <c r="D3872" s="13" t="s">
        <v>3906</v>
      </c>
      <c r="E3872" s="13">
        <v>2356.0</v>
      </c>
      <c r="F3872" s="13">
        <f>(Comuni!$E3872/$E$7910)*100</f>
        <v>0.003964797846</v>
      </c>
      <c r="G3872" s="13">
        <f t="array" ref="G3872">Comuni!$E3872/XLOOKUP(B3872,Ripartizione_Geografica!$C$2:$C$21,Ripartizione_Geografica!$D$2:$D$21)*100</f>
        <v>0.1499973897</v>
      </c>
      <c r="H3872" s="13" t="str">
        <f t="shared" si="1"/>
        <v/>
      </c>
      <c r="I3872" s="13" t="str">
        <f t="array" ref="I3872">XLOOKUP(B3872,Ripartizione_Geografica!$C$2:$C$21,Ripartizione_Geografica!$B$2:$B$21)</f>
        <v>Nord-ovest</v>
      </c>
    </row>
    <row r="3873" ht="14.25" customHeight="1">
      <c r="A3873" s="13" t="s">
        <v>3949</v>
      </c>
      <c r="B3873" s="13" t="s">
        <v>25</v>
      </c>
      <c r="C3873" s="13" t="str">
        <f t="array" ref="C3873">XLOOKUP(D3873,Province!$B$2:$B$108,Province!$A$2:$A$108)</f>
        <v>Imperia</v>
      </c>
      <c r="D3873" s="13" t="s">
        <v>3906</v>
      </c>
      <c r="E3873" s="13">
        <v>584.0</v>
      </c>
      <c r="F3873" s="13">
        <f>(Comuni!$E3873/$E$7910)*100</f>
        <v>0.0009827852045</v>
      </c>
      <c r="G3873" s="13">
        <f t="array" ref="G3873">Comuni!$E3873/XLOOKUP(B3873,Ripartizione_Geografica!$C$2:$C$21,Ripartizione_Geografica!$D$2:$D$21)*100</f>
        <v>0.0371810168</v>
      </c>
      <c r="H3873" s="13" t="str">
        <f t="shared" si="1"/>
        <v/>
      </c>
      <c r="I3873" s="13" t="str">
        <f t="array" ref="I3873">XLOOKUP(B3873,Ripartizione_Geografica!$C$2:$C$21,Ripartizione_Geografica!$B$2:$B$21)</f>
        <v>Nord-ovest</v>
      </c>
    </row>
    <row r="3874" ht="14.25" customHeight="1">
      <c r="A3874" s="13" t="s">
        <v>3950</v>
      </c>
      <c r="B3874" s="13" t="s">
        <v>25</v>
      </c>
      <c r="C3874" s="13" t="str">
        <f t="array" ref="C3874">XLOOKUP(D3874,Province!$B$2:$B$108,Province!$A$2:$A$108)</f>
        <v>Imperia</v>
      </c>
      <c r="D3874" s="13" t="s">
        <v>3906</v>
      </c>
      <c r="E3874" s="13">
        <v>500.0</v>
      </c>
      <c r="F3874" s="13">
        <f>(Comuni!$E3874/$E$7910)*100</f>
        <v>0.0008414256888</v>
      </c>
      <c r="G3874" s="13">
        <f t="array" ref="G3874">Comuni!$E3874/XLOOKUP(B3874,Ripartizione_Geografica!$C$2:$C$21,Ripartizione_Geografica!$D$2:$D$21)*100</f>
        <v>0.03183306233</v>
      </c>
      <c r="H3874" s="13" t="str">
        <f t="shared" si="1"/>
        <v/>
      </c>
      <c r="I3874" s="13" t="str">
        <f t="array" ref="I3874">XLOOKUP(B3874,Ripartizione_Geografica!$C$2:$C$21,Ripartizione_Geografica!$B$2:$B$21)</f>
        <v>Nord-ovest</v>
      </c>
    </row>
    <row r="3875" ht="14.25" customHeight="1">
      <c r="A3875" s="13" t="s">
        <v>3951</v>
      </c>
      <c r="B3875" s="13" t="s">
        <v>25</v>
      </c>
      <c r="C3875" s="13" t="str">
        <f t="array" ref="C3875">XLOOKUP(D3875,Province!$B$2:$B$108,Province!$A$2:$A$108)</f>
        <v>Imperia</v>
      </c>
      <c r="D3875" s="13" t="s">
        <v>3906</v>
      </c>
      <c r="E3875" s="13">
        <v>556.0</v>
      </c>
      <c r="F3875" s="13">
        <f>(Comuni!$E3875/$E$7910)*100</f>
        <v>0.0009356653659</v>
      </c>
      <c r="G3875" s="13">
        <f t="array" ref="G3875">Comuni!$E3875/XLOOKUP(B3875,Ripartizione_Geografica!$C$2:$C$21,Ripartizione_Geografica!$D$2:$D$21)*100</f>
        <v>0.03539836531</v>
      </c>
      <c r="H3875" s="13" t="str">
        <f t="shared" si="1"/>
        <v/>
      </c>
      <c r="I3875" s="13" t="str">
        <f t="array" ref="I3875">XLOOKUP(B3875,Ripartizione_Geografica!$C$2:$C$21,Ripartizione_Geografica!$B$2:$B$21)</f>
        <v>Nord-ovest</v>
      </c>
    </row>
    <row r="3876" ht="14.25" customHeight="1">
      <c r="A3876" s="13" t="s">
        <v>3952</v>
      </c>
      <c r="B3876" s="13" t="s">
        <v>25</v>
      </c>
      <c r="C3876" s="13" t="str">
        <f t="array" ref="C3876">XLOOKUP(D3876,Province!$B$2:$B$108,Province!$A$2:$A$108)</f>
        <v>Imperia</v>
      </c>
      <c r="D3876" s="13" t="s">
        <v>3906</v>
      </c>
      <c r="E3876" s="13">
        <v>371.0</v>
      </c>
      <c r="F3876" s="13">
        <f>(Comuni!$E3876/$E$7910)*100</f>
        <v>0.0006243378611</v>
      </c>
      <c r="G3876" s="13">
        <f t="array" ref="G3876">Comuni!$E3876/XLOOKUP(B3876,Ripartizione_Geografica!$C$2:$C$21,Ripartizione_Geografica!$D$2:$D$21)*100</f>
        <v>0.02362013225</v>
      </c>
      <c r="H3876" s="13" t="str">
        <f t="shared" si="1"/>
        <v/>
      </c>
      <c r="I3876" s="13" t="str">
        <f t="array" ref="I3876">XLOOKUP(B3876,Ripartizione_Geografica!$C$2:$C$21,Ripartizione_Geografica!$B$2:$B$21)</f>
        <v>Nord-ovest</v>
      </c>
    </row>
    <row r="3877" ht="14.25" customHeight="1">
      <c r="A3877" s="13" t="s">
        <v>3953</v>
      </c>
      <c r="B3877" s="13" t="s">
        <v>25</v>
      </c>
      <c r="C3877" s="13" t="str">
        <f t="array" ref="C3877">XLOOKUP(D3877,Province!$B$2:$B$108,Province!$A$2:$A$108)</f>
        <v>Imperia</v>
      </c>
      <c r="D3877" s="13" t="s">
        <v>3906</v>
      </c>
      <c r="E3877" s="13">
        <v>2861.0</v>
      </c>
      <c r="F3877" s="13">
        <f>(Comuni!$E3877/$E$7910)*100</f>
        <v>0.004814637791</v>
      </c>
      <c r="G3877" s="13">
        <f t="array" ref="G3877">Comuni!$E3877/XLOOKUP(B3877,Ripartizione_Geografica!$C$2:$C$21,Ripartizione_Geografica!$D$2:$D$21)*100</f>
        <v>0.1821487826</v>
      </c>
      <c r="H3877" s="13" t="str">
        <f t="shared" si="1"/>
        <v/>
      </c>
      <c r="I3877" s="13" t="str">
        <f t="array" ref="I3877">XLOOKUP(B3877,Ripartizione_Geografica!$C$2:$C$21,Ripartizione_Geografica!$B$2:$B$21)</f>
        <v>Nord-ovest</v>
      </c>
    </row>
    <row r="3878" ht="14.25" customHeight="1">
      <c r="A3878" s="13" t="s">
        <v>3954</v>
      </c>
      <c r="B3878" s="13" t="s">
        <v>25</v>
      </c>
      <c r="C3878" s="13" t="str">
        <f t="array" ref="C3878">XLOOKUP(D3878,Province!$B$2:$B$108,Province!$A$2:$A$108)</f>
        <v>Imperia</v>
      </c>
      <c r="D3878" s="13" t="s">
        <v>3906</v>
      </c>
      <c r="E3878" s="13">
        <v>272.0</v>
      </c>
      <c r="F3878" s="13">
        <f>(Comuni!$E3878/$E$7910)*100</f>
        <v>0.0004577355747</v>
      </c>
      <c r="G3878" s="13">
        <f t="array" ref="G3878">Comuni!$E3878/XLOOKUP(B3878,Ripartizione_Geografica!$C$2:$C$21,Ripartizione_Geografica!$D$2:$D$21)*100</f>
        <v>0.01731718591</v>
      </c>
      <c r="H3878" s="13" t="str">
        <f t="shared" si="1"/>
        <v/>
      </c>
      <c r="I3878" s="13" t="str">
        <f t="array" ref="I3878">XLOOKUP(B3878,Ripartizione_Geografica!$C$2:$C$21,Ripartizione_Geografica!$B$2:$B$21)</f>
        <v>Nord-ovest</v>
      </c>
    </row>
    <row r="3879" ht="14.25" customHeight="1">
      <c r="A3879" s="13" t="s">
        <v>3955</v>
      </c>
      <c r="B3879" s="13" t="s">
        <v>25</v>
      </c>
      <c r="C3879" s="13" t="str">
        <f t="array" ref="C3879">XLOOKUP(D3879,Province!$B$2:$B$108,Province!$A$2:$A$108)</f>
        <v>Imperia</v>
      </c>
      <c r="D3879" s="13" t="s">
        <v>3906</v>
      </c>
      <c r="E3879" s="13">
        <v>3127.0</v>
      </c>
      <c r="F3879" s="13">
        <f>(Comuni!$E3879/$E$7910)*100</f>
        <v>0.005262276258</v>
      </c>
      <c r="G3879" s="13">
        <f t="array" ref="G3879">Comuni!$E3879/XLOOKUP(B3879,Ripartizione_Geografica!$C$2:$C$21,Ripartizione_Geografica!$D$2:$D$21)*100</f>
        <v>0.1990839718</v>
      </c>
      <c r="H3879" s="13" t="str">
        <f t="shared" si="1"/>
        <v/>
      </c>
      <c r="I3879" s="13" t="str">
        <f t="array" ref="I3879">XLOOKUP(B3879,Ripartizione_Geografica!$C$2:$C$21,Ripartizione_Geografica!$B$2:$B$21)</f>
        <v>Nord-ovest</v>
      </c>
    </row>
    <row r="3880" ht="14.25" customHeight="1">
      <c r="A3880" s="13" t="s">
        <v>3956</v>
      </c>
      <c r="B3880" s="13" t="s">
        <v>25</v>
      </c>
      <c r="C3880" s="13" t="str">
        <f t="array" ref="C3880">XLOOKUP(D3880,Province!$B$2:$B$108,Province!$A$2:$A$108)</f>
        <v>Imperia</v>
      </c>
      <c r="D3880" s="13" t="s">
        <v>3906</v>
      </c>
      <c r="E3880" s="13">
        <v>1278.0</v>
      </c>
      <c r="F3880" s="13">
        <f>(Comuni!$E3880/$E$7910)*100</f>
        <v>0.002150684061</v>
      </c>
      <c r="G3880" s="13">
        <f t="array" ref="G3880">Comuni!$E3880/XLOOKUP(B3880,Ripartizione_Geografica!$C$2:$C$21,Ripartizione_Geografica!$D$2:$D$21)*100</f>
        <v>0.08136530731</v>
      </c>
      <c r="H3880" s="13" t="str">
        <f t="shared" si="1"/>
        <v/>
      </c>
      <c r="I3880" s="13" t="str">
        <f t="array" ref="I3880">XLOOKUP(B3880,Ripartizione_Geografica!$C$2:$C$21,Ripartizione_Geografica!$B$2:$B$21)</f>
        <v>Nord-ovest</v>
      </c>
    </row>
    <row r="3881" ht="14.25" customHeight="1">
      <c r="A3881" s="13" t="s">
        <v>3957</v>
      </c>
      <c r="B3881" s="13" t="s">
        <v>25</v>
      </c>
      <c r="C3881" s="13" t="str">
        <f t="array" ref="C3881">XLOOKUP(D3881,Province!$B$2:$B$108,Province!$A$2:$A$108)</f>
        <v>Imperia</v>
      </c>
      <c r="D3881" s="13" t="s">
        <v>3906</v>
      </c>
      <c r="E3881" s="13">
        <v>1373.0</v>
      </c>
      <c r="F3881" s="13">
        <f>(Comuni!$E3881/$E$7910)*100</f>
        <v>0.002310554941</v>
      </c>
      <c r="G3881" s="13">
        <f t="array" ref="G3881">Comuni!$E3881/XLOOKUP(B3881,Ripartizione_Geografica!$C$2:$C$21,Ripartizione_Geografica!$D$2:$D$21)*100</f>
        <v>0.08741358915</v>
      </c>
      <c r="H3881" s="13" t="str">
        <f t="shared" si="1"/>
        <v/>
      </c>
      <c r="I3881" s="13" t="str">
        <f t="array" ref="I3881">XLOOKUP(B3881,Ripartizione_Geografica!$C$2:$C$21,Ripartizione_Geografica!$B$2:$B$21)</f>
        <v>Nord-ovest</v>
      </c>
    </row>
    <row r="3882" ht="14.25" customHeight="1">
      <c r="A3882" s="13" t="s">
        <v>3958</v>
      </c>
      <c r="B3882" s="13" t="s">
        <v>25</v>
      </c>
      <c r="C3882" s="13" t="str">
        <f t="array" ref="C3882">XLOOKUP(D3882,Province!$B$2:$B$108,Province!$A$2:$A$108)</f>
        <v>Imperia</v>
      </c>
      <c r="D3882" s="13" t="s">
        <v>3906</v>
      </c>
      <c r="E3882" s="13">
        <v>54137.0</v>
      </c>
      <c r="F3882" s="13">
        <f>(Comuni!$E3882/$E$7910)*100</f>
        <v>0.09110452503</v>
      </c>
      <c r="G3882" s="13">
        <f t="array" ref="G3882">Comuni!$E3882/XLOOKUP(B3882,Ripartizione_Geografica!$C$2:$C$21,Ripartizione_Geografica!$D$2:$D$21)*100</f>
        <v>3.44669299</v>
      </c>
      <c r="H3882" s="13" t="str">
        <f t="shared" si="1"/>
        <v/>
      </c>
      <c r="I3882" s="13" t="str">
        <f t="array" ref="I3882">XLOOKUP(B3882,Ripartizione_Geografica!$C$2:$C$21,Ripartizione_Geografica!$B$2:$B$21)</f>
        <v>Nord-ovest</v>
      </c>
    </row>
    <row r="3883" ht="14.25" customHeight="1">
      <c r="A3883" s="13" t="s">
        <v>3959</v>
      </c>
      <c r="B3883" s="13" t="s">
        <v>25</v>
      </c>
      <c r="C3883" s="13" t="str">
        <f t="array" ref="C3883">XLOOKUP(D3883,Province!$B$2:$B$108,Province!$A$2:$A$108)</f>
        <v>Imperia</v>
      </c>
      <c r="D3883" s="13" t="s">
        <v>3906</v>
      </c>
      <c r="E3883" s="13">
        <v>2239.0</v>
      </c>
      <c r="F3883" s="13">
        <f>(Comuni!$E3883/$E$7910)*100</f>
        <v>0.003767904234</v>
      </c>
      <c r="G3883" s="13">
        <f t="array" ref="G3883">Comuni!$E3883/XLOOKUP(B3883,Ripartizione_Geografica!$C$2:$C$21,Ripartizione_Geografica!$D$2:$D$21)*100</f>
        <v>0.1425484531</v>
      </c>
      <c r="H3883" s="13" t="str">
        <f t="shared" si="1"/>
        <v/>
      </c>
      <c r="I3883" s="13" t="str">
        <f t="array" ref="I3883">XLOOKUP(B3883,Ripartizione_Geografica!$C$2:$C$21,Ripartizione_Geografica!$B$2:$B$21)</f>
        <v>Nord-ovest</v>
      </c>
    </row>
    <row r="3884" ht="14.25" customHeight="1">
      <c r="A3884" s="13" t="s">
        <v>3960</v>
      </c>
      <c r="B3884" s="13" t="s">
        <v>25</v>
      </c>
      <c r="C3884" s="13" t="str">
        <f t="array" ref="C3884">XLOOKUP(D3884,Province!$B$2:$B$108,Province!$A$2:$A$108)</f>
        <v>Imperia</v>
      </c>
      <c r="D3884" s="13" t="s">
        <v>3906</v>
      </c>
      <c r="E3884" s="13">
        <v>323.0</v>
      </c>
      <c r="F3884" s="13">
        <f>(Comuni!$E3884/$E$7910)*100</f>
        <v>0.000543560995</v>
      </c>
      <c r="G3884" s="13">
        <f t="array" ref="G3884">Comuni!$E3884/XLOOKUP(B3884,Ripartizione_Geografica!$C$2:$C$21,Ripartizione_Geografica!$D$2:$D$21)*100</f>
        <v>0.02056415826</v>
      </c>
      <c r="H3884" s="13" t="str">
        <f t="shared" si="1"/>
        <v/>
      </c>
      <c r="I3884" s="13" t="str">
        <f t="array" ref="I3884">XLOOKUP(B3884,Ripartizione_Geografica!$C$2:$C$21,Ripartizione_Geografica!$B$2:$B$21)</f>
        <v>Nord-ovest</v>
      </c>
    </row>
    <row r="3885" ht="14.25" customHeight="1">
      <c r="A3885" s="13" t="s">
        <v>3961</v>
      </c>
      <c r="B3885" s="13" t="s">
        <v>25</v>
      </c>
      <c r="C3885" s="13" t="str">
        <f t="array" ref="C3885">XLOOKUP(D3885,Province!$B$2:$B$108,Province!$A$2:$A$108)</f>
        <v>Imperia</v>
      </c>
      <c r="D3885" s="13" t="s">
        <v>3906</v>
      </c>
      <c r="E3885" s="13">
        <v>985.0</v>
      </c>
      <c r="F3885" s="13">
        <f>(Comuni!$E3885/$E$7910)*100</f>
        <v>0.001657608607</v>
      </c>
      <c r="G3885" s="13">
        <f t="array" ref="G3885">Comuni!$E3885/XLOOKUP(B3885,Ripartizione_Geografica!$C$2:$C$21,Ripartizione_Geografica!$D$2:$D$21)*100</f>
        <v>0.06271113279</v>
      </c>
      <c r="H3885" s="13" t="str">
        <f t="shared" si="1"/>
        <v/>
      </c>
      <c r="I3885" s="13" t="str">
        <f t="array" ref="I3885">XLOOKUP(B3885,Ripartizione_Geografica!$C$2:$C$21,Ripartizione_Geografica!$B$2:$B$21)</f>
        <v>Nord-ovest</v>
      </c>
    </row>
    <row r="3886" ht="14.25" customHeight="1">
      <c r="A3886" s="13" t="s">
        <v>3962</v>
      </c>
      <c r="B3886" s="13" t="s">
        <v>25</v>
      </c>
      <c r="C3886" s="13" t="str">
        <f t="array" ref="C3886">XLOOKUP(D3886,Province!$B$2:$B$108,Province!$A$2:$A$108)</f>
        <v>Imperia</v>
      </c>
      <c r="D3886" s="13" t="s">
        <v>3906</v>
      </c>
      <c r="E3886" s="13">
        <v>14032.0</v>
      </c>
      <c r="F3886" s="13">
        <f>(Comuni!$E3886/$E$7910)*100</f>
        <v>0.02361377053</v>
      </c>
      <c r="G3886" s="13">
        <f t="array" ref="G3886">Comuni!$E3886/XLOOKUP(B3886,Ripartizione_Geografica!$C$2:$C$21,Ripartizione_Geografica!$D$2:$D$21)*100</f>
        <v>0.8933630612</v>
      </c>
      <c r="H3886" s="13" t="str">
        <f t="shared" si="1"/>
        <v/>
      </c>
      <c r="I3886" s="13" t="str">
        <f t="array" ref="I3886">XLOOKUP(B3886,Ripartizione_Geografica!$C$2:$C$21,Ripartizione_Geografica!$B$2:$B$21)</f>
        <v>Nord-ovest</v>
      </c>
    </row>
    <row r="3887" ht="14.25" customHeight="1">
      <c r="A3887" s="13" t="s">
        <v>3963</v>
      </c>
      <c r="B3887" s="13" t="s">
        <v>25</v>
      </c>
      <c r="C3887" s="13" t="str">
        <f t="array" ref="C3887">XLOOKUP(D3887,Province!$B$2:$B$108,Province!$A$2:$A$108)</f>
        <v>Imperia</v>
      </c>
      <c r="D3887" s="13" t="s">
        <v>3906</v>
      </c>
      <c r="E3887" s="13">
        <v>232.0</v>
      </c>
      <c r="F3887" s="13">
        <f>(Comuni!$E3887/$E$7910)*100</f>
        <v>0.0003904215196</v>
      </c>
      <c r="G3887" s="13">
        <f t="array" ref="G3887">Comuni!$E3887/XLOOKUP(B3887,Ripartizione_Geografica!$C$2:$C$21,Ripartizione_Geografica!$D$2:$D$21)*100</f>
        <v>0.01477054092</v>
      </c>
      <c r="H3887" s="13" t="str">
        <f t="shared" si="1"/>
        <v/>
      </c>
      <c r="I3887" s="13" t="str">
        <f t="array" ref="I3887">XLOOKUP(B3887,Ripartizione_Geografica!$C$2:$C$21,Ripartizione_Geografica!$B$2:$B$21)</f>
        <v>Nord-ovest</v>
      </c>
    </row>
    <row r="3888" ht="14.25" customHeight="1">
      <c r="A3888" s="13" t="s">
        <v>3964</v>
      </c>
      <c r="B3888" s="13" t="s">
        <v>25</v>
      </c>
      <c r="C3888" s="13" t="str">
        <f t="array" ref="C3888">XLOOKUP(D3888,Province!$B$2:$B$108,Province!$A$2:$A$108)</f>
        <v>Imperia</v>
      </c>
      <c r="D3888" s="13" t="s">
        <v>3906</v>
      </c>
      <c r="E3888" s="13">
        <v>374.0</v>
      </c>
      <c r="F3888" s="13">
        <f>(Comuni!$E3888/$E$7910)*100</f>
        <v>0.0006293864152</v>
      </c>
      <c r="G3888" s="13">
        <f t="array" ref="G3888">Comuni!$E3888/XLOOKUP(B3888,Ripartizione_Geografica!$C$2:$C$21,Ripartizione_Geografica!$D$2:$D$21)*100</f>
        <v>0.02381113062</v>
      </c>
      <c r="H3888" s="13" t="str">
        <f t="shared" si="1"/>
        <v/>
      </c>
      <c r="I3888" s="13" t="str">
        <f t="array" ref="I3888">XLOOKUP(B3888,Ripartizione_Geografica!$C$2:$C$21,Ripartizione_Geografica!$B$2:$B$21)</f>
        <v>Nord-ovest</v>
      </c>
    </row>
    <row r="3889" ht="14.25" customHeight="1">
      <c r="A3889" s="13" t="s">
        <v>3965</v>
      </c>
      <c r="B3889" s="13" t="s">
        <v>25</v>
      </c>
      <c r="C3889" s="13" t="str">
        <f t="array" ref="C3889">XLOOKUP(D3889,Province!$B$2:$B$108,Province!$A$2:$A$108)</f>
        <v>Imperia</v>
      </c>
      <c r="D3889" s="13" t="s">
        <v>3906</v>
      </c>
      <c r="E3889" s="13">
        <v>1332.0</v>
      </c>
      <c r="F3889" s="13">
        <f>(Comuni!$E3889/$E$7910)*100</f>
        <v>0.002241558035</v>
      </c>
      <c r="G3889" s="13">
        <f t="array" ref="G3889">Comuni!$E3889/XLOOKUP(B3889,Ripartizione_Geografica!$C$2:$C$21,Ripartizione_Geografica!$D$2:$D$21)*100</f>
        <v>0.08480327804</v>
      </c>
      <c r="H3889" s="13" t="str">
        <f t="shared" si="1"/>
        <v/>
      </c>
      <c r="I3889" s="13" t="str">
        <f t="array" ref="I3889">XLOOKUP(B3889,Ripartizione_Geografica!$C$2:$C$21,Ripartizione_Geografica!$B$2:$B$21)</f>
        <v>Nord-ovest</v>
      </c>
    </row>
    <row r="3890" ht="14.25" customHeight="1">
      <c r="A3890" s="13" t="s">
        <v>3966</v>
      </c>
      <c r="B3890" s="13" t="s">
        <v>25</v>
      </c>
      <c r="C3890" s="13" t="str">
        <f t="array" ref="C3890">XLOOKUP(D3890,Province!$B$2:$B$108,Province!$A$2:$A$108)</f>
        <v>Imperia</v>
      </c>
      <c r="D3890" s="13" t="s">
        <v>3906</v>
      </c>
      <c r="E3890" s="13">
        <v>7032.0</v>
      </c>
      <c r="F3890" s="13">
        <f>(Comuni!$E3890/$E$7910)*100</f>
        <v>0.01183381089</v>
      </c>
      <c r="G3890" s="13">
        <f t="array" ref="G3890">Comuni!$E3890/XLOOKUP(B3890,Ripartizione_Geografica!$C$2:$C$21,Ripartizione_Geografica!$D$2:$D$21)*100</f>
        <v>0.4477001886</v>
      </c>
      <c r="H3890" s="13" t="str">
        <f t="shared" si="1"/>
        <v/>
      </c>
      <c r="I3890" s="13" t="str">
        <f t="array" ref="I3890">XLOOKUP(B3890,Ripartizione_Geografica!$C$2:$C$21,Ripartizione_Geografica!$B$2:$B$21)</f>
        <v>Nord-ovest</v>
      </c>
    </row>
    <row r="3891" ht="14.25" customHeight="1">
      <c r="A3891" s="13" t="s">
        <v>3967</v>
      </c>
      <c r="B3891" s="13" t="s">
        <v>25</v>
      </c>
      <c r="C3891" s="13" t="str">
        <f t="array" ref="C3891">XLOOKUP(D3891,Province!$B$2:$B$108,Province!$A$2:$A$108)</f>
        <v>Imperia</v>
      </c>
      <c r="D3891" s="13" t="s">
        <v>3906</v>
      </c>
      <c r="E3891" s="13">
        <v>424.0</v>
      </c>
      <c r="F3891" s="13">
        <f>(Comuni!$E3891/$E$7910)*100</f>
        <v>0.0007135289841</v>
      </c>
      <c r="G3891" s="13">
        <f t="array" ref="G3891">Comuni!$E3891/XLOOKUP(B3891,Ripartizione_Geografica!$C$2:$C$21,Ripartizione_Geografica!$D$2:$D$21)*100</f>
        <v>0.02699443685</v>
      </c>
      <c r="H3891" s="13" t="str">
        <f t="shared" si="1"/>
        <v/>
      </c>
      <c r="I3891" s="13" t="str">
        <f t="array" ref="I3891">XLOOKUP(B3891,Ripartizione_Geografica!$C$2:$C$21,Ripartizione_Geografica!$B$2:$B$21)</f>
        <v>Nord-ovest</v>
      </c>
    </row>
    <row r="3892" ht="14.25" customHeight="1">
      <c r="A3892" s="13" t="s">
        <v>3968</v>
      </c>
      <c r="B3892" s="13" t="s">
        <v>25</v>
      </c>
      <c r="C3892" s="13" t="str">
        <f t="array" ref="C3892">XLOOKUP(D3892,Province!$B$2:$B$108,Province!$A$2:$A$108)</f>
        <v>Imperia</v>
      </c>
      <c r="D3892" s="13" t="s">
        <v>3906</v>
      </c>
      <c r="E3892" s="13">
        <v>23926.0</v>
      </c>
      <c r="F3892" s="13">
        <f>(Comuni!$E3892/$E$7910)*100</f>
        <v>0.04026390206</v>
      </c>
      <c r="G3892" s="13">
        <f t="array" ref="G3892">Comuni!$E3892/XLOOKUP(B3892,Ripartizione_Geografica!$C$2:$C$21,Ripartizione_Geografica!$D$2:$D$21)*100</f>
        <v>1.523275699</v>
      </c>
      <c r="H3892" s="13" t="str">
        <f t="shared" si="1"/>
        <v/>
      </c>
      <c r="I3892" s="13" t="str">
        <f t="array" ref="I3892">XLOOKUP(B3892,Ripartizione_Geografica!$C$2:$C$21,Ripartizione_Geografica!$B$2:$B$21)</f>
        <v>Nord-ovest</v>
      </c>
    </row>
    <row r="3893" ht="14.25" customHeight="1">
      <c r="A3893" s="13" t="s">
        <v>3969</v>
      </c>
      <c r="B3893" s="13" t="s">
        <v>25</v>
      </c>
      <c r="C3893" s="13" t="str">
        <f t="array" ref="C3893">XLOOKUP(D3893,Province!$B$2:$B$108,Province!$A$2:$A$108)</f>
        <v>Imperia</v>
      </c>
      <c r="D3893" s="13" t="s">
        <v>3906</v>
      </c>
      <c r="E3893" s="13">
        <v>287.0</v>
      </c>
      <c r="F3893" s="13">
        <f>(Comuni!$E3893/$E$7910)*100</f>
        <v>0.0004829783454</v>
      </c>
      <c r="G3893" s="13">
        <f t="array" ref="G3893">Comuni!$E3893/XLOOKUP(B3893,Ripartizione_Geografica!$C$2:$C$21,Ripartizione_Geografica!$D$2:$D$21)*100</f>
        <v>0.01827217778</v>
      </c>
      <c r="H3893" s="13" t="str">
        <f t="shared" si="1"/>
        <v/>
      </c>
      <c r="I3893" s="13" t="str">
        <f t="array" ref="I3893">XLOOKUP(B3893,Ripartizione_Geografica!$C$2:$C$21,Ripartizione_Geografica!$B$2:$B$21)</f>
        <v>Nord-ovest</v>
      </c>
    </row>
    <row r="3894" ht="14.25" customHeight="1">
      <c r="A3894" s="13" t="s">
        <v>3970</v>
      </c>
      <c r="B3894" s="13" t="s">
        <v>25</v>
      </c>
      <c r="C3894" s="13" t="str">
        <f t="array" ref="C3894">XLOOKUP(D3894,Province!$B$2:$B$108,Province!$A$2:$A$108)</f>
        <v>Imperia</v>
      </c>
      <c r="D3894" s="13" t="s">
        <v>3906</v>
      </c>
      <c r="E3894" s="13">
        <v>437.0</v>
      </c>
      <c r="F3894" s="13">
        <f>(Comuni!$E3894/$E$7910)*100</f>
        <v>0.000735406052</v>
      </c>
      <c r="G3894" s="13">
        <f t="array" ref="G3894">Comuni!$E3894/XLOOKUP(B3894,Ripartizione_Geografica!$C$2:$C$21,Ripartizione_Geografica!$D$2:$D$21)*100</f>
        <v>0.02782209647</v>
      </c>
      <c r="H3894" s="13" t="str">
        <f t="shared" si="1"/>
        <v/>
      </c>
      <c r="I3894" s="13" t="str">
        <f t="array" ref="I3894">XLOOKUP(B3894,Ripartizione_Geografica!$C$2:$C$21,Ripartizione_Geografica!$B$2:$B$21)</f>
        <v>Nord-ovest</v>
      </c>
    </row>
    <row r="3895" ht="14.25" customHeight="1">
      <c r="A3895" s="13" t="s">
        <v>3971</v>
      </c>
      <c r="B3895" s="13" t="s">
        <v>25</v>
      </c>
      <c r="C3895" s="13" t="str">
        <f t="array" ref="C3895">XLOOKUP(D3895,Province!$B$2:$B$108,Province!$A$2:$A$108)</f>
        <v>Imperia</v>
      </c>
      <c r="D3895" s="13" t="s">
        <v>3906</v>
      </c>
      <c r="E3895" s="13">
        <v>517.0</v>
      </c>
      <c r="F3895" s="13">
        <f>(Comuni!$E3895/$E$7910)*100</f>
        <v>0.0008700341622</v>
      </c>
      <c r="G3895" s="13">
        <f t="array" ref="G3895">Comuni!$E3895/XLOOKUP(B3895,Ripartizione_Geografica!$C$2:$C$21,Ripartizione_Geografica!$D$2:$D$21)*100</f>
        <v>0.03291538645</v>
      </c>
      <c r="H3895" s="13" t="str">
        <f t="shared" si="1"/>
        <v/>
      </c>
      <c r="I3895" s="13" t="str">
        <f t="array" ref="I3895">XLOOKUP(B3895,Ripartizione_Geografica!$C$2:$C$21,Ripartizione_Geografica!$B$2:$B$21)</f>
        <v>Nord-ovest</v>
      </c>
    </row>
    <row r="3896" ht="14.25" customHeight="1">
      <c r="A3896" s="13" t="s">
        <v>3972</v>
      </c>
      <c r="B3896" s="13" t="s">
        <v>25</v>
      </c>
      <c r="C3896" s="13" t="str">
        <f t="array" ref="C3896">XLOOKUP(D3896,Province!$B$2:$B$108,Province!$A$2:$A$108)</f>
        <v>Savona</v>
      </c>
      <c r="D3896" s="13" t="s">
        <v>3973</v>
      </c>
      <c r="E3896" s="13">
        <v>11026.0</v>
      </c>
      <c r="F3896" s="13">
        <f>(Comuni!$E3896/$E$7910)*100</f>
        <v>0.01855511929</v>
      </c>
      <c r="G3896" s="13">
        <f t="array" ref="G3896">Comuni!$E3896/XLOOKUP(B3896,Ripartizione_Geografica!$C$2:$C$21,Ripartizione_Geografica!$D$2:$D$21)*100</f>
        <v>0.7019826905</v>
      </c>
      <c r="H3896" s="13" t="str">
        <f t="shared" si="1"/>
        <v/>
      </c>
      <c r="I3896" s="13" t="str">
        <f t="array" ref="I3896">XLOOKUP(B3896,Ripartizione_Geografica!$C$2:$C$21,Ripartizione_Geografica!$B$2:$B$21)</f>
        <v>Nord-ovest</v>
      </c>
    </row>
    <row r="3897" ht="14.25" customHeight="1">
      <c r="A3897" s="13" t="s">
        <v>3974</v>
      </c>
      <c r="B3897" s="13" t="s">
        <v>25</v>
      </c>
      <c r="C3897" s="13" t="str">
        <f t="array" ref="C3897">XLOOKUP(D3897,Province!$B$2:$B$108,Province!$A$2:$A$108)</f>
        <v>Savona</v>
      </c>
      <c r="D3897" s="13" t="s">
        <v>3973</v>
      </c>
      <c r="E3897" s="13">
        <v>23576.0</v>
      </c>
      <c r="F3897" s="13">
        <f>(Comuni!$E3897/$E$7910)*100</f>
        <v>0.03967490408</v>
      </c>
      <c r="G3897" s="13">
        <f t="array" ref="G3897">Comuni!$E3897/XLOOKUP(B3897,Ripartizione_Geografica!$C$2:$C$21,Ripartizione_Geografica!$D$2:$D$21)*100</f>
        <v>1.500992555</v>
      </c>
      <c r="H3897" s="13" t="str">
        <f t="shared" si="1"/>
        <v/>
      </c>
      <c r="I3897" s="13" t="str">
        <f t="array" ref="I3897">XLOOKUP(B3897,Ripartizione_Geografica!$C$2:$C$21,Ripartizione_Geografica!$B$2:$B$21)</f>
        <v>Nord-ovest</v>
      </c>
    </row>
    <row r="3898" ht="14.25" customHeight="1">
      <c r="A3898" s="13" t="s">
        <v>3975</v>
      </c>
      <c r="B3898" s="13" t="s">
        <v>25</v>
      </c>
      <c r="C3898" s="13" t="str">
        <f t="array" ref="C3898">XLOOKUP(D3898,Province!$B$2:$B$108,Province!$A$2:$A$108)</f>
        <v>Savona</v>
      </c>
      <c r="D3898" s="13" t="s">
        <v>3973</v>
      </c>
      <c r="E3898" s="13">
        <v>5564.0</v>
      </c>
      <c r="F3898" s="13">
        <f>(Comuni!$E3898/$E$7910)*100</f>
        <v>0.009363385065</v>
      </c>
      <c r="G3898" s="13">
        <f t="array" ref="G3898">Comuni!$E3898/XLOOKUP(B3898,Ripartizione_Geografica!$C$2:$C$21,Ripartizione_Geografica!$D$2:$D$21)*100</f>
        <v>0.3542383176</v>
      </c>
      <c r="H3898" s="13" t="str">
        <f t="shared" si="1"/>
        <v/>
      </c>
      <c r="I3898" s="13" t="str">
        <f t="array" ref="I3898">XLOOKUP(B3898,Ripartizione_Geografica!$C$2:$C$21,Ripartizione_Geografica!$B$2:$B$21)</f>
        <v>Nord-ovest</v>
      </c>
    </row>
    <row r="3899" ht="14.25" customHeight="1">
      <c r="A3899" s="13" t="s">
        <v>3976</v>
      </c>
      <c r="B3899" s="13" t="s">
        <v>25</v>
      </c>
      <c r="C3899" s="13" t="str">
        <f t="array" ref="C3899">XLOOKUP(D3899,Province!$B$2:$B$108,Province!$A$2:$A$108)</f>
        <v>Savona</v>
      </c>
      <c r="D3899" s="13" t="s">
        <v>3973</v>
      </c>
      <c r="E3899" s="13">
        <v>10407.0</v>
      </c>
      <c r="F3899" s="13">
        <f>(Comuni!$E3899/$E$7910)*100</f>
        <v>0.01751343429</v>
      </c>
      <c r="G3899" s="13">
        <f t="array" ref="G3899">Comuni!$E3899/XLOOKUP(B3899,Ripartizione_Geografica!$C$2:$C$21,Ripartizione_Geografica!$D$2:$D$21)*100</f>
        <v>0.6625733593</v>
      </c>
      <c r="H3899" s="13" t="str">
        <f t="shared" si="1"/>
        <v/>
      </c>
      <c r="I3899" s="13" t="str">
        <f t="array" ref="I3899">XLOOKUP(B3899,Ripartizione_Geografica!$C$2:$C$21,Ripartizione_Geografica!$B$2:$B$21)</f>
        <v>Nord-ovest</v>
      </c>
    </row>
    <row r="3900" ht="14.25" customHeight="1">
      <c r="A3900" s="13" t="s">
        <v>3977</v>
      </c>
      <c r="B3900" s="13" t="s">
        <v>25</v>
      </c>
      <c r="C3900" s="13" t="str">
        <f t="array" ref="C3900">XLOOKUP(D3900,Province!$B$2:$B$108,Province!$A$2:$A$108)</f>
        <v>Savona</v>
      </c>
      <c r="D3900" s="13" t="s">
        <v>3973</v>
      </c>
      <c r="E3900" s="13">
        <v>2127.0</v>
      </c>
      <c r="F3900" s="13">
        <f>(Comuni!$E3900/$E$7910)*100</f>
        <v>0.00357942488</v>
      </c>
      <c r="G3900" s="13">
        <f t="array" ref="G3900">Comuni!$E3900/XLOOKUP(B3900,Ripartizione_Geografica!$C$2:$C$21,Ripartizione_Geografica!$D$2:$D$21)*100</f>
        <v>0.1354178471</v>
      </c>
      <c r="H3900" s="13" t="str">
        <f t="shared" si="1"/>
        <v/>
      </c>
      <c r="I3900" s="13" t="str">
        <f t="array" ref="I3900">XLOOKUP(B3900,Ripartizione_Geografica!$C$2:$C$21,Ripartizione_Geografica!$B$2:$B$21)</f>
        <v>Nord-ovest</v>
      </c>
    </row>
    <row r="3901" ht="14.25" customHeight="1">
      <c r="A3901" s="13" t="s">
        <v>3978</v>
      </c>
      <c r="B3901" s="13" t="s">
        <v>25</v>
      </c>
      <c r="C3901" s="13" t="str">
        <f t="array" ref="C3901">XLOOKUP(D3901,Province!$B$2:$B$108,Province!$A$2:$A$108)</f>
        <v>Savona</v>
      </c>
      <c r="D3901" s="13" t="s">
        <v>3973</v>
      </c>
      <c r="E3901" s="13">
        <v>7470.0</v>
      </c>
      <c r="F3901" s="13">
        <f>(Comuni!$E3901/$E$7910)*100</f>
        <v>0.01257089979</v>
      </c>
      <c r="G3901" s="13">
        <f t="array" ref="G3901">Comuni!$E3901/XLOOKUP(B3901,Ripartizione_Geografica!$C$2:$C$21,Ripartizione_Geografica!$D$2:$D$21)*100</f>
        <v>0.4755859512</v>
      </c>
      <c r="H3901" s="13" t="str">
        <f t="shared" si="1"/>
        <v/>
      </c>
      <c r="I3901" s="13" t="str">
        <f t="array" ref="I3901">XLOOKUP(B3901,Ripartizione_Geografica!$C$2:$C$21,Ripartizione_Geografica!$B$2:$B$21)</f>
        <v>Nord-ovest</v>
      </c>
    </row>
    <row r="3902" ht="14.25" customHeight="1">
      <c r="A3902" s="13" t="s">
        <v>3979</v>
      </c>
      <c r="B3902" s="13" t="s">
        <v>25</v>
      </c>
      <c r="C3902" s="13" t="str">
        <f t="array" ref="C3902">XLOOKUP(D3902,Province!$B$2:$B$108,Province!$A$2:$A$108)</f>
        <v>Savona</v>
      </c>
      <c r="D3902" s="13" t="s">
        <v>3973</v>
      </c>
      <c r="E3902" s="13">
        <v>630.0</v>
      </c>
      <c r="F3902" s="13">
        <f>(Comuni!$E3902/$E$7910)*100</f>
        <v>0.001060196368</v>
      </c>
      <c r="G3902" s="13">
        <f t="array" ref="G3902">Comuni!$E3902/XLOOKUP(B3902,Ripartizione_Geografica!$C$2:$C$21,Ripartizione_Geografica!$D$2:$D$21)*100</f>
        <v>0.04010965853</v>
      </c>
      <c r="H3902" s="13" t="str">
        <f t="shared" si="1"/>
        <v/>
      </c>
      <c r="I3902" s="13" t="str">
        <f t="array" ref="I3902">XLOOKUP(B3902,Ripartizione_Geografica!$C$2:$C$21,Ripartizione_Geografica!$B$2:$B$21)</f>
        <v>Nord-ovest</v>
      </c>
    </row>
    <row r="3903" ht="14.25" customHeight="1">
      <c r="A3903" s="13" t="s">
        <v>3980</v>
      </c>
      <c r="B3903" s="13" t="s">
        <v>25</v>
      </c>
      <c r="C3903" s="13" t="str">
        <f t="array" ref="C3903">XLOOKUP(D3903,Province!$B$2:$B$108,Province!$A$2:$A$108)</f>
        <v>Savona</v>
      </c>
      <c r="D3903" s="13" t="s">
        <v>3973</v>
      </c>
      <c r="E3903" s="13">
        <v>597.0</v>
      </c>
      <c r="F3903" s="13">
        <f>(Comuni!$E3903/$E$7910)*100</f>
        <v>0.001004662272</v>
      </c>
      <c r="G3903" s="13">
        <f t="array" ref="G3903">Comuni!$E3903/XLOOKUP(B3903,Ripartizione_Geografica!$C$2:$C$21,Ripartizione_Geografica!$D$2:$D$21)*100</f>
        <v>0.03800867642</v>
      </c>
      <c r="H3903" s="13" t="str">
        <f t="shared" si="1"/>
        <v/>
      </c>
      <c r="I3903" s="13" t="str">
        <f t="array" ref="I3903">XLOOKUP(B3903,Ripartizione_Geografica!$C$2:$C$21,Ripartizione_Geografica!$B$2:$B$21)</f>
        <v>Nord-ovest</v>
      </c>
    </row>
    <row r="3904" ht="14.25" customHeight="1">
      <c r="A3904" s="13" t="s">
        <v>3981</v>
      </c>
      <c r="B3904" s="13" t="s">
        <v>25</v>
      </c>
      <c r="C3904" s="13" t="str">
        <f t="array" ref="C3904">XLOOKUP(D3904,Province!$B$2:$B$108,Province!$A$2:$A$108)</f>
        <v>Savona</v>
      </c>
      <c r="D3904" s="13" t="s">
        <v>3973</v>
      </c>
      <c r="E3904" s="13">
        <v>697.0</v>
      </c>
      <c r="F3904" s="13">
        <f>(Comuni!$E3904/$E$7910)*100</f>
        <v>0.00117294741</v>
      </c>
      <c r="G3904" s="13">
        <f t="array" ref="G3904">Comuni!$E3904/XLOOKUP(B3904,Ripartizione_Geografica!$C$2:$C$21,Ripartizione_Geografica!$D$2:$D$21)*100</f>
        <v>0.04437528889</v>
      </c>
      <c r="H3904" s="13" t="str">
        <f t="shared" si="1"/>
        <v/>
      </c>
      <c r="I3904" s="13" t="str">
        <f t="array" ref="I3904">XLOOKUP(B3904,Ripartizione_Geografica!$C$2:$C$21,Ripartizione_Geografica!$B$2:$B$21)</f>
        <v>Nord-ovest</v>
      </c>
    </row>
    <row r="3905" ht="14.25" customHeight="1">
      <c r="A3905" s="13" t="s">
        <v>3982</v>
      </c>
      <c r="B3905" s="13" t="s">
        <v>25</v>
      </c>
      <c r="C3905" s="13" t="str">
        <f t="array" ref="C3905">XLOOKUP(D3905,Province!$B$2:$B$108,Province!$A$2:$A$108)</f>
        <v>Savona</v>
      </c>
      <c r="D3905" s="13" t="s">
        <v>3973</v>
      </c>
      <c r="E3905" s="13">
        <v>1126.0</v>
      </c>
      <c r="F3905" s="13">
        <f>(Comuni!$E3905/$E$7910)*100</f>
        <v>0.001894890651</v>
      </c>
      <c r="G3905" s="13">
        <f t="array" ref="G3905">Comuni!$E3905/XLOOKUP(B3905,Ripartizione_Geografica!$C$2:$C$21,Ripartizione_Geografica!$D$2:$D$21)*100</f>
        <v>0.07168805636</v>
      </c>
      <c r="H3905" s="13" t="str">
        <f t="shared" si="1"/>
        <v/>
      </c>
      <c r="I3905" s="13" t="str">
        <f t="array" ref="I3905">XLOOKUP(B3905,Ripartizione_Geografica!$C$2:$C$21,Ripartizione_Geografica!$B$2:$B$21)</f>
        <v>Nord-ovest</v>
      </c>
    </row>
    <row r="3906" ht="14.25" customHeight="1">
      <c r="A3906" s="13" t="s">
        <v>3983</v>
      </c>
      <c r="B3906" s="13" t="s">
        <v>25</v>
      </c>
      <c r="C3906" s="13" t="str">
        <f t="array" ref="C3906">XLOOKUP(D3906,Province!$B$2:$B$108,Province!$A$2:$A$108)</f>
        <v>Savona</v>
      </c>
      <c r="D3906" s="13" t="s">
        <v>3973</v>
      </c>
      <c r="E3906" s="13">
        <v>2437.0</v>
      </c>
      <c r="F3906" s="13">
        <f>(Comuni!$E3906/$E$7910)*100</f>
        <v>0.004101108807</v>
      </c>
      <c r="G3906" s="13">
        <f t="array" ref="G3906">Comuni!$E3906/XLOOKUP(B3906,Ripartizione_Geografica!$C$2:$C$21,Ripartizione_Geografica!$D$2:$D$21)*100</f>
        <v>0.1551543458</v>
      </c>
      <c r="H3906" s="13" t="str">
        <f t="shared" si="1"/>
        <v/>
      </c>
      <c r="I3906" s="13" t="str">
        <f t="array" ref="I3906">XLOOKUP(B3906,Ripartizione_Geografica!$C$2:$C$21,Ripartizione_Geografica!$B$2:$B$21)</f>
        <v>Nord-ovest</v>
      </c>
    </row>
    <row r="3907" ht="14.25" customHeight="1">
      <c r="A3907" s="13" t="s">
        <v>3984</v>
      </c>
      <c r="B3907" s="13" t="s">
        <v>25</v>
      </c>
      <c r="C3907" s="13" t="str">
        <f t="array" ref="C3907">XLOOKUP(D3907,Province!$B$2:$B$108,Province!$A$2:$A$108)</f>
        <v>Savona</v>
      </c>
      <c r="D3907" s="13" t="s">
        <v>3973</v>
      </c>
      <c r="E3907" s="13">
        <v>5154.0</v>
      </c>
      <c r="F3907" s="13">
        <f>(Comuni!$E3907/$E$7910)*100</f>
        <v>0.008673416</v>
      </c>
      <c r="G3907" s="13">
        <f t="array" ref="G3907">Comuni!$E3907/XLOOKUP(B3907,Ripartizione_Geografica!$C$2:$C$21,Ripartizione_Geografica!$D$2:$D$21)*100</f>
        <v>0.3281352065</v>
      </c>
      <c r="H3907" s="13" t="str">
        <f t="shared" si="1"/>
        <v/>
      </c>
      <c r="I3907" s="13" t="str">
        <f t="array" ref="I3907">XLOOKUP(B3907,Ripartizione_Geografica!$C$2:$C$21,Ripartizione_Geografica!$B$2:$B$21)</f>
        <v>Nord-ovest</v>
      </c>
    </row>
    <row r="3908" ht="14.25" customHeight="1">
      <c r="A3908" s="13" t="s">
        <v>3985</v>
      </c>
      <c r="B3908" s="13" t="s">
        <v>25</v>
      </c>
      <c r="C3908" s="13" t="str">
        <f t="array" ref="C3908">XLOOKUP(D3908,Province!$B$2:$B$108,Province!$A$2:$A$108)</f>
        <v>Savona</v>
      </c>
      <c r="D3908" s="13" t="s">
        <v>3973</v>
      </c>
      <c r="E3908" s="13">
        <v>2327.0</v>
      </c>
      <c r="F3908" s="13">
        <f>(Comuni!$E3908/$E$7910)*100</f>
        <v>0.003915995156</v>
      </c>
      <c r="G3908" s="13">
        <f t="array" ref="G3908">Comuni!$E3908/XLOOKUP(B3908,Ripartizione_Geografica!$C$2:$C$21,Ripartizione_Geografica!$D$2:$D$21)*100</f>
        <v>0.1481510721</v>
      </c>
      <c r="H3908" s="13" t="str">
        <f t="shared" si="1"/>
        <v/>
      </c>
      <c r="I3908" s="13" t="str">
        <f t="array" ref="I3908">XLOOKUP(B3908,Ripartizione_Geografica!$C$2:$C$21,Ripartizione_Geografica!$B$2:$B$21)</f>
        <v>Nord-ovest</v>
      </c>
    </row>
    <row r="3909" ht="14.25" customHeight="1">
      <c r="A3909" s="13" t="s">
        <v>3986</v>
      </c>
      <c r="B3909" s="13" t="s">
        <v>25</v>
      </c>
      <c r="C3909" s="13" t="str">
        <f t="array" ref="C3909">XLOOKUP(D3909,Province!$B$2:$B$108,Province!$A$2:$A$108)</f>
        <v>Savona</v>
      </c>
      <c r="D3909" s="13" t="s">
        <v>3973</v>
      </c>
      <c r="E3909" s="13">
        <v>401.0</v>
      </c>
      <c r="F3909" s="13">
        <f>(Comuni!$E3909/$E$7910)*100</f>
        <v>0.0006748234024</v>
      </c>
      <c r="G3909" s="13">
        <f t="array" ref="G3909">Comuni!$E3909/XLOOKUP(B3909,Ripartizione_Geografica!$C$2:$C$21,Ripartizione_Geografica!$D$2:$D$21)*100</f>
        <v>0.02553011599</v>
      </c>
      <c r="H3909" s="13" t="str">
        <f t="shared" si="1"/>
        <v/>
      </c>
      <c r="I3909" s="13" t="str">
        <f t="array" ref="I3909">XLOOKUP(B3909,Ripartizione_Geografica!$C$2:$C$21,Ripartizione_Geografica!$B$2:$B$21)</f>
        <v>Nord-ovest</v>
      </c>
    </row>
    <row r="3910" ht="14.25" customHeight="1">
      <c r="A3910" s="13" t="s">
        <v>3987</v>
      </c>
      <c r="B3910" s="13" t="s">
        <v>25</v>
      </c>
      <c r="C3910" s="13" t="str">
        <f t="array" ref="C3910">XLOOKUP(D3910,Province!$B$2:$B$108,Province!$A$2:$A$108)</f>
        <v>Savona</v>
      </c>
      <c r="D3910" s="13" t="s">
        <v>3973</v>
      </c>
      <c r="E3910" s="13">
        <v>13237.0</v>
      </c>
      <c r="F3910" s="13">
        <f>(Comuni!$E3910/$E$7910)*100</f>
        <v>0.02227590369</v>
      </c>
      <c r="G3910" s="13">
        <f t="array" ref="G3910">Comuni!$E3910/XLOOKUP(B3910,Ripartizione_Geografica!$C$2:$C$21,Ripartizione_Geografica!$D$2:$D$21)*100</f>
        <v>0.8427484921</v>
      </c>
      <c r="H3910" s="13" t="str">
        <f t="shared" si="1"/>
        <v/>
      </c>
      <c r="I3910" s="13" t="str">
        <f t="array" ref="I3910">XLOOKUP(B3910,Ripartizione_Geografica!$C$2:$C$21,Ripartizione_Geografica!$B$2:$B$21)</f>
        <v>Nord-ovest</v>
      </c>
    </row>
    <row r="3911" ht="14.25" customHeight="1">
      <c r="A3911" s="13" t="s">
        <v>3988</v>
      </c>
      <c r="B3911" s="13" t="s">
        <v>25</v>
      </c>
      <c r="C3911" s="13" t="str">
        <f t="array" ref="C3911">XLOOKUP(D3911,Province!$B$2:$B$108,Province!$A$2:$A$108)</f>
        <v>Savona</v>
      </c>
      <c r="D3911" s="13" t="s">
        <v>3973</v>
      </c>
      <c r="E3911" s="13">
        <v>1683.0</v>
      </c>
      <c r="F3911" s="13">
        <f>(Comuni!$E3911/$E$7910)*100</f>
        <v>0.002832238869</v>
      </c>
      <c r="G3911" s="13">
        <f t="array" ref="G3911">Comuni!$E3911/XLOOKUP(B3911,Ripartizione_Geografica!$C$2:$C$21,Ripartizione_Geografica!$D$2:$D$21)*100</f>
        <v>0.1071500878</v>
      </c>
      <c r="H3911" s="13" t="str">
        <f t="shared" si="1"/>
        <v/>
      </c>
      <c r="I3911" s="13" t="str">
        <f t="array" ref="I3911">XLOOKUP(B3911,Ripartizione_Geografica!$C$2:$C$21,Ripartizione_Geografica!$B$2:$B$21)</f>
        <v>Nord-ovest</v>
      </c>
    </row>
    <row r="3912" ht="14.25" customHeight="1">
      <c r="A3912" s="13" t="s">
        <v>3989</v>
      </c>
      <c r="B3912" s="13" t="s">
        <v>25</v>
      </c>
      <c r="C3912" s="13" t="str">
        <f t="array" ref="C3912">XLOOKUP(D3912,Province!$B$2:$B$108,Province!$A$2:$A$108)</f>
        <v>Savona</v>
      </c>
      <c r="D3912" s="13" t="s">
        <v>3973</v>
      </c>
      <c r="E3912" s="13">
        <v>1550.0</v>
      </c>
      <c r="F3912" s="13">
        <f>(Comuni!$E3912/$E$7910)*100</f>
        <v>0.002608419635</v>
      </c>
      <c r="G3912" s="13">
        <f t="array" ref="G3912">Comuni!$E3912/XLOOKUP(B3912,Ripartizione_Geografica!$C$2:$C$21,Ripartizione_Geografica!$D$2:$D$21)*100</f>
        <v>0.09868249322</v>
      </c>
      <c r="H3912" s="13" t="str">
        <f t="shared" si="1"/>
        <v/>
      </c>
      <c r="I3912" s="13" t="str">
        <f t="array" ref="I3912">XLOOKUP(B3912,Ripartizione_Geografica!$C$2:$C$21,Ripartizione_Geografica!$B$2:$B$21)</f>
        <v>Nord-ovest</v>
      </c>
    </row>
    <row r="3913" ht="14.25" customHeight="1">
      <c r="A3913" s="13" t="s">
        <v>3990</v>
      </c>
      <c r="B3913" s="13" t="s">
        <v>25</v>
      </c>
      <c r="C3913" s="13" t="str">
        <f t="array" ref="C3913">XLOOKUP(D3913,Province!$B$2:$B$108,Province!$A$2:$A$108)</f>
        <v>Savona</v>
      </c>
      <c r="D3913" s="13" t="s">
        <v>3973</v>
      </c>
      <c r="E3913" s="13">
        <v>5605.0</v>
      </c>
      <c r="F3913" s="13">
        <f>(Comuni!$E3913/$E$7910)*100</f>
        <v>0.009432381971</v>
      </c>
      <c r="G3913" s="13">
        <f t="array" ref="G3913">Comuni!$E3913/XLOOKUP(B3913,Ripartizione_Geografica!$C$2:$C$21,Ripartizione_Geografica!$D$2:$D$21)*100</f>
        <v>0.3568486287</v>
      </c>
      <c r="H3913" s="13" t="str">
        <f t="shared" si="1"/>
        <v/>
      </c>
      <c r="I3913" s="13" t="str">
        <f t="array" ref="I3913">XLOOKUP(B3913,Ripartizione_Geografica!$C$2:$C$21,Ripartizione_Geografica!$B$2:$B$21)</f>
        <v>Nord-ovest</v>
      </c>
    </row>
    <row r="3914" ht="14.25" customHeight="1">
      <c r="A3914" s="13" t="s">
        <v>3991</v>
      </c>
      <c r="B3914" s="13" t="s">
        <v>25</v>
      </c>
      <c r="C3914" s="13" t="str">
        <f t="array" ref="C3914">XLOOKUP(D3914,Province!$B$2:$B$108,Province!$A$2:$A$108)</f>
        <v>Savona</v>
      </c>
      <c r="D3914" s="13" t="s">
        <v>3973</v>
      </c>
      <c r="E3914" s="13">
        <v>744.0</v>
      </c>
      <c r="F3914" s="13">
        <f>(Comuni!$E3914/$E$7910)*100</f>
        <v>0.001252041425</v>
      </c>
      <c r="G3914" s="13">
        <f t="array" ref="G3914">Comuni!$E3914/XLOOKUP(B3914,Ripartizione_Geografica!$C$2:$C$21,Ripartizione_Geografica!$D$2:$D$21)*100</f>
        <v>0.04736759674</v>
      </c>
      <c r="H3914" s="13" t="str">
        <f t="shared" si="1"/>
        <v/>
      </c>
      <c r="I3914" s="13" t="str">
        <f t="array" ref="I3914">XLOOKUP(B3914,Ripartizione_Geografica!$C$2:$C$21,Ripartizione_Geografica!$B$2:$B$21)</f>
        <v>Nord-ovest</v>
      </c>
    </row>
    <row r="3915" ht="14.25" customHeight="1">
      <c r="A3915" s="13" t="s">
        <v>3992</v>
      </c>
      <c r="B3915" s="13" t="s">
        <v>25</v>
      </c>
      <c r="C3915" s="13" t="str">
        <f t="array" ref="C3915">XLOOKUP(D3915,Province!$B$2:$B$108,Province!$A$2:$A$108)</f>
        <v>Savona</v>
      </c>
      <c r="D3915" s="13" t="s">
        <v>3973</v>
      </c>
      <c r="E3915" s="13">
        <v>321.0</v>
      </c>
      <c r="F3915" s="13">
        <f>(Comuni!$E3915/$E$7910)*100</f>
        <v>0.0005401952922</v>
      </c>
      <c r="G3915" s="13">
        <f t="array" ref="G3915">Comuni!$E3915/XLOOKUP(B3915,Ripartizione_Geografica!$C$2:$C$21,Ripartizione_Geografica!$D$2:$D$21)*100</f>
        <v>0.02043682601</v>
      </c>
      <c r="H3915" s="13" t="str">
        <f t="shared" si="1"/>
        <v/>
      </c>
      <c r="I3915" s="13" t="str">
        <f t="array" ref="I3915">XLOOKUP(B3915,Ripartizione_Geografica!$C$2:$C$21,Ripartizione_Geografica!$B$2:$B$21)</f>
        <v>Nord-ovest</v>
      </c>
    </row>
    <row r="3916" ht="14.25" customHeight="1">
      <c r="A3916" s="13" t="s">
        <v>3993</v>
      </c>
      <c r="B3916" s="13" t="s">
        <v>25</v>
      </c>
      <c r="C3916" s="13" t="str">
        <f t="array" ref="C3916">XLOOKUP(D3916,Province!$B$2:$B$108,Province!$A$2:$A$108)</f>
        <v>Savona</v>
      </c>
      <c r="D3916" s="13" t="s">
        <v>3973</v>
      </c>
      <c r="E3916" s="13">
        <v>172.0</v>
      </c>
      <c r="F3916" s="13">
        <f>(Comuni!$E3916/$E$7910)*100</f>
        <v>0.0002894504369</v>
      </c>
      <c r="G3916" s="13">
        <f t="array" ref="G3916">Comuni!$E3916/XLOOKUP(B3916,Ripartizione_Geografica!$C$2:$C$21,Ripartizione_Geografica!$D$2:$D$21)*100</f>
        <v>0.01095057344</v>
      </c>
      <c r="H3916" s="13" t="str">
        <f t="shared" si="1"/>
        <v/>
      </c>
      <c r="I3916" s="13" t="str">
        <f t="array" ref="I3916">XLOOKUP(B3916,Ripartizione_Geografica!$C$2:$C$21,Ripartizione_Geografica!$B$2:$B$21)</f>
        <v>Nord-ovest</v>
      </c>
    </row>
    <row r="3917" ht="14.25" customHeight="1">
      <c r="A3917" s="13" t="s">
        <v>3994</v>
      </c>
      <c r="B3917" s="13" t="s">
        <v>25</v>
      </c>
      <c r="C3917" s="13" t="str">
        <f t="array" ref="C3917">XLOOKUP(D3917,Province!$B$2:$B$108,Province!$A$2:$A$108)</f>
        <v>Savona</v>
      </c>
      <c r="D3917" s="13" t="s">
        <v>3973</v>
      </c>
      <c r="E3917" s="13">
        <v>5353.0</v>
      </c>
      <c r="F3917" s="13">
        <f>(Comuni!$E3917/$E$7910)*100</f>
        <v>0.009008303424</v>
      </c>
      <c r="G3917" s="13">
        <f t="array" ref="G3917">Comuni!$E3917/XLOOKUP(B3917,Ripartizione_Geografica!$C$2:$C$21,Ripartizione_Geografica!$D$2:$D$21)*100</f>
        <v>0.3408047653</v>
      </c>
      <c r="H3917" s="13" t="str">
        <f t="shared" si="1"/>
        <v/>
      </c>
      <c r="I3917" s="13" t="str">
        <f t="array" ref="I3917">XLOOKUP(B3917,Ripartizione_Geografica!$C$2:$C$21,Ripartizione_Geografica!$B$2:$B$21)</f>
        <v>Nord-ovest</v>
      </c>
    </row>
    <row r="3918" ht="14.25" customHeight="1">
      <c r="A3918" s="13" t="s">
        <v>3995</v>
      </c>
      <c r="B3918" s="13" t="s">
        <v>25</v>
      </c>
      <c r="C3918" s="13" t="str">
        <f t="array" ref="C3918">XLOOKUP(D3918,Province!$B$2:$B$108,Province!$A$2:$A$108)</f>
        <v>Savona</v>
      </c>
      <c r="D3918" s="13" t="s">
        <v>3973</v>
      </c>
      <c r="E3918" s="13">
        <v>3678.0</v>
      </c>
      <c r="F3918" s="13">
        <f>(Comuni!$E3918/$E$7910)*100</f>
        <v>0.006189527367</v>
      </c>
      <c r="G3918" s="13">
        <f t="array" ref="G3918">Comuni!$E3918/XLOOKUP(B3918,Ripartizione_Geografica!$C$2:$C$21,Ripartizione_Geografica!$D$2:$D$21)*100</f>
        <v>0.2341640065</v>
      </c>
      <c r="H3918" s="13" t="str">
        <f t="shared" si="1"/>
        <v/>
      </c>
      <c r="I3918" s="13" t="str">
        <f t="array" ref="I3918">XLOOKUP(B3918,Ripartizione_Geografica!$C$2:$C$21,Ripartizione_Geografica!$B$2:$B$21)</f>
        <v>Nord-ovest</v>
      </c>
    </row>
    <row r="3919" ht="14.25" customHeight="1">
      <c r="A3919" s="13" t="s">
        <v>3996</v>
      </c>
      <c r="B3919" s="13" t="s">
        <v>25</v>
      </c>
      <c r="C3919" s="13" t="str">
        <f t="array" ref="C3919">XLOOKUP(D3919,Province!$B$2:$B$108,Province!$A$2:$A$108)</f>
        <v>Savona</v>
      </c>
      <c r="D3919" s="13" t="s">
        <v>3973</v>
      </c>
      <c r="E3919" s="13">
        <v>5815.0</v>
      </c>
      <c r="F3919" s="13">
        <f>(Comuni!$E3919/$E$7910)*100</f>
        <v>0.009785780761</v>
      </c>
      <c r="G3919" s="13">
        <f t="array" ref="G3919">Comuni!$E3919/XLOOKUP(B3919,Ripartizione_Geografica!$C$2:$C$21,Ripartizione_Geografica!$D$2:$D$21)*100</f>
        <v>0.3702185149</v>
      </c>
      <c r="H3919" s="13" t="str">
        <f t="shared" si="1"/>
        <v/>
      </c>
      <c r="I3919" s="13" t="str">
        <f t="array" ref="I3919">XLOOKUP(B3919,Ripartizione_Geografica!$C$2:$C$21,Ripartizione_Geografica!$B$2:$B$21)</f>
        <v>Nord-ovest</v>
      </c>
    </row>
    <row r="3920" ht="14.25" customHeight="1">
      <c r="A3920" s="13" t="s">
        <v>3997</v>
      </c>
      <c r="B3920" s="13" t="s">
        <v>25</v>
      </c>
      <c r="C3920" s="13" t="str">
        <f t="array" ref="C3920">XLOOKUP(D3920,Province!$B$2:$B$108,Province!$A$2:$A$108)</f>
        <v>Savona</v>
      </c>
      <c r="D3920" s="13" t="s">
        <v>3973</v>
      </c>
      <c r="E3920" s="13">
        <v>1964.0</v>
      </c>
      <c r="F3920" s="13">
        <f>(Comuni!$E3920/$E$7910)*100</f>
        <v>0.003305120106</v>
      </c>
      <c r="G3920" s="13">
        <f t="array" ref="G3920">Comuni!$E3920/XLOOKUP(B3920,Ripartizione_Geografica!$C$2:$C$21,Ripartizione_Geografica!$D$2:$D$21)*100</f>
        <v>0.1250402688</v>
      </c>
      <c r="H3920" s="13" t="str">
        <f t="shared" si="1"/>
        <v/>
      </c>
      <c r="I3920" s="13" t="str">
        <f t="array" ref="I3920">XLOOKUP(B3920,Ripartizione_Geografica!$C$2:$C$21,Ripartizione_Geografica!$B$2:$B$21)</f>
        <v>Nord-ovest</v>
      </c>
    </row>
    <row r="3921" ht="14.25" customHeight="1">
      <c r="A3921" s="13" t="s">
        <v>3998</v>
      </c>
      <c r="B3921" s="13" t="s">
        <v>25</v>
      </c>
      <c r="C3921" s="13" t="str">
        <f t="array" ref="C3921">XLOOKUP(D3921,Province!$B$2:$B$108,Province!$A$2:$A$108)</f>
        <v>Savona</v>
      </c>
      <c r="D3921" s="13" t="s">
        <v>3973</v>
      </c>
      <c r="E3921" s="13">
        <v>1080.0</v>
      </c>
      <c r="F3921" s="13">
        <f>(Comuni!$E3921/$E$7910)*100</f>
        <v>0.001817479488</v>
      </c>
      <c r="G3921" s="13">
        <f t="array" ref="G3921">Comuni!$E3921/XLOOKUP(B3921,Ripartizione_Geografica!$C$2:$C$21,Ripartizione_Geografica!$D$2:$D$21)*100</f>
        <v>0.06875941463</v>
      </c>
      <c r="H3921" s="13" t="str">
        <f t="shared" si="1"/>
        <v/>
      </c>
      <c r="I3921" s="13" t="str">
        <f t="array" ref="I3921">XLOOKUP(B3921,Ripartizione_Geografica!$C$2:$C$21,Ripartizione_Geografica!$B$2:$B$21)</f>
        <v>Nord-ovest</v>
      </c>
    </row>
    <row r="3922" ht="14.25" customHeight="1">
      <c r="A3922" s="13" t="s">
        <v>3999</v>
      </c>
      <c r="B3922" s="13" t="s">
        <v>25</v>
      </c>
      <c r="C3922" s="13" t="str">
        <f t="array" ref="C3922">XLOOKUP(D3922,Province!$B$2:$B$108,Province!$A$2:$A$108)</f>
        <v>Savona</v>
      </c>
      <c r="D3922" s="13" t="s">
        <v>3973</v>
      </c>
      <c r="E3922" s="13">
        <v>2003.0</v>
      </c>
      <c r="F3922" s="13">
        <f>(Comuni!$E3922/$E$7910)*100</f>
        <v>0.003370751309</v>
      </c>
      <c r="G3922" s="13">
        <f t="array" ref="G3922">Comuni!$E3922/XLOOKUP(B3922,Ripartizione_Geografica!$C$2:$C$21,Ripartizione_Geografica!$D$2:$D$21)*100</f>
        <v>0.1275232477</v>
      </c>
      <c r="H3922" s="13" t="str">
        <f t="shared" si="1"/>
        <v/>
      </c>
      <c r="I3922" s="13" t="str">
        <f t="array" ref="I3922">XLOOKUP(B3922,Ripartizione_Geografica!$C$2:$C$21,Ripartizione_Geografica!$B$2:$B$21)</f>
        <v>Nord-ovest</v>
      </c>
    </row>
    <row r="3923" ht="14.25" customHeight="1">
      <c r="A3923" s="13" t="s">
        <v>4000</v>
      </c>
      <c r="B3923" s="13" t="s">
        <v>25</v>
      </c>
      <c r="C3923" s="13" t="str">
        <f t="array" ref="C3923">XLOOKUP(D3923,Province!$B$2:$B$108,Province!$A$2:$A$108)</f>
        <v>Savona</v>
      </c>
      <c r="D3923" s="13" t="s">
        <v>3973</v>
      </c>
      <c r="E3923" s="13">
        <v>256.0</v>
      </c>
      <c r="F3923" s="13">
        <f>(Comuni!$E3923/$E$7910)*100</f>
        <v>0.0004308099527</v>
      </c>
      <c r="G3923" s="13">
        <f t="array" ref="G3923">Comuni!$E3923/XLOOKUP(B3923,Ripartizione_Geografica!$C$2:$C$21,Ripartizione_Geografica!$D$2:$D$21)*100</f>
        <v>0.01629852791</v>
      </c>
      <c r="H3923" s="13" t="str">
        <f t="shared" si="1"/>
        <v/>
      </c>
      <c r="I3923" s="13" t="str">
        <f t="array" ref="I3923">XLOOKUP(B3923,Ripartizione_Geografica!$C$2:$C$21,Ripartizione_Geografica!$B$2:$B$21)</f>
        <v>Nord-ovest</v>
      </c>
    </row>
    <row r="3924" ht="14.25" customHeight="1">
      <c r="A3924" s="13" t="s">
        <v>4001</v>
      </c>
      <c r="B3924" s="13" t="s">
        <v>25</v>
      </c>
      <c r="C3924" s="13" t="str">
        <f t="array" ref="C3924">XLOOKUP(D3924,Province!$B$2:$B$108,Province!$A$2:$A$108)</f>
        <v>Savona</v>
      </c>
      <c r="D3924" s="13" t="s">
        <v>3973</v>
      </c>
      <c r="E3924" s="13">
        <v>11724.0</v>
      </c>
      <c r="F3924" s="13">
        <f>(Comuni!$E3924/$E$7910)*100</f>
        <v>0.01972974955</v>
      </c>
      <c r="G3924" s="13">
        <f t="array" ref="G3924">Comuni!$E3924/XLOOKUP(B3924,Ripartizione_Geografica!$C$2:$C$21,Ripartizione_Geografica!$D$2:$D$21)*100</f>
        <v>0.7464216455</v>
      </c>
      <c r="H3924" s="13" t="str">
        <f t="shared" si="1"/>
        <v/>
      </c>
      <c r="I3924" s="13" t="str">
        <f t="array" ref="I3924">XLOOKUP(B3924,Ripartizione_Geografica!$C$2:$C$21,Ripartizione_Geografica!$B$2:$B$21)</f>
        <v>Nord-ovest</v>
      </c>
    </row>
    <row r="3925" ht="14.25" customHeight="1">
      <c r="A3925" s="13" t="s">
        <v>4002</v>
      </c>
      <c r="B3925" s="13" t="s">
        <v>25</v>
      </c>
      <c r="C3925" s="13" t="str">
        <f t="array" ref="C3925">XLOOKUP(D3925,Province!$B$2:$B$108,Province!$A$2:$A$108)</f>
        <v>Savona</v>
      </c>
      <c r="D3925" s="13" t="s">
        <v>3973</v>
      </c>
      <c r="E3925" s="13">
        <v>1214.0</v>
      </c>
      <c r="F3925" s="13">
        <f>(Comuni!$E3925/$E$7910)*100</f>
        <v>0.002042981572</v>
      </c>
      <c r="G3925" s="13">
        <f t="array" ref="G3925">Comuni!$E3925/XLOOKUP(B3925,Ripartizione_Geografica!$C$2:$C$21,Ripartizione_Geografica!$D$2:$D$21)*100</f>
        <v>0.07729067533</v>
      </c>
      <c r="H3925" s="13" t="str">
        <f t="shared" si="1"/>
        <v/>
      </c>
      <c r="I3925" s="13" t="str">
        <f t="array" ref="I3925">XLOOKUP(B3925,Ripartizione_Geografica!$C$2:$C$21,Ripartizione_Geografica!$B$2:$B$21)</f>
        <v>Nord-ovest</v>
      </c>
    </row>
    <row r="3926" ht="14.25" customHeight="1">
      <c r="A3926" s="13" t="s">
        <v>4003</v>
      </c>
      <c r="B3926" s="13" t="s">
        <v>25</v>
      </c>
      <c r="C3926" s="13" t="str">
        <f t="array" ref="C3926">XLOOKUP(D3926,Province!$B$2:$B$108,Province!$A$2:$A$108)</f>
        <v>Savona</v>
      </c>
      <c r="D3926" s="13" t="s">
        <v>3973</v>
      </c>
      <c r="E3926" s="13">
        <v>946.0</v>
      </c>
      <c r="F3926" s="13">
        <f>(Comuni!$E3926/$E$7910)*100</f>
        <v>0.001591977403</v>
      </c>
      <c r="G3926" s="13">
        <f t="array" ref="G3926">Comuni!$E3926/XLOOKUP(B3926,Ripartizione_Geografica!$C$2:$C$21,Ripartizione_Geografica!$D$2:$D$21)*100</f>
        <v>0.06022815392</v>
      </c>
      <c r="H3926" s="13" t="str">
        <f t="shared" si="1"/>
        <v/>
      </c>
      <c r="I3926" s="13" t="str">
        <f t="array" ref="I3926">XLOOKUP(B3926,Ripartizione_Geografica!$C$2:$C$21,Ripartizione_Geografica!$B$2:$B$21)</f>
        <v>Nord-ovest</v>
      </c>
    </row>
    <row r="3927" ht="14.25" customHeight="1">
      <c r="A3927" s="13" t="s">
        <v>4004</v>
      </c>
      <c r="B3927" s="13" t="s">
        <v>25</v>
      </c>
      <c r="C3927" s="13" t="str">
        <f t="array" ref="C3927">XLOOKUP(D3927,Province!$B$2:$B$108,Province!$A$2:$A$108)</f>
        <v>Savona</v>
      </c>
      <c r="D3927" s="13" t="s">
        <v>3973</v>
      </c>
      <c r="E3927" s="13">
        <v>460.0</v>
      </c>
      <c r="F3927" s="13">
        <f>(Comuni!$E3927/$E$7910)*100</f>
        <v>0.0007741116337</v>
      </c>
      <c r="G3927" s="13">
        <f t="array" ref="G3927">Comuni!$E3927/XLOOKUP(B3927,Ripartizione_Geografica!$C$2:$C$21,Ripartizione_Geografica!$D$2:$D$21)*100</f>
        <v>0.02928641734</v>
      </c>
      <c r="H3927" s="13" t="str">
        <f t="shared" si="1"/>
        <v/>
      </c>
      <c r="I3927" s="13" t="str">
        <f t="array" ref="I3927">XLOOKUP(B3927,Ripartizione_Geografica!$C$2:$C$21,Ripartizione_Geografica!$B$2:$B$21)</f>
        <v>Nord-ovest</v>
      </c>
    </row>
    <row r="3928" ht="14.25" customHeight="1">
      <c r="A3928" s="13" t="s">
        <v>4005</v>
      </c>
      <c r="B3928" s="13" t="s">
        <v>25</v>
      </c>
      <c r="C3928" s="13" t="str">
        <f t="array" ref="C3928">XLOOKUP(D3928,Province!$B$2:$B$108,Province!$A$2:$A$108)</f>
        <v>Savona</v>
      </c>
      <c r="D3928" s="13" t="s">
        <v>3973</v>
      </c>
      <c r="E3928" s="13">
        <v>1800.0</v>
      </c>
      <c r="F3928" s="13">
        <f>(Comuni!$E3928/$E$7910)*100</f>
        <v>0.00302913248</v>
      </c>
      <c r="G3928" s="13">
        <f t="array" ref="G3928">Comuni!$E3928/XLOOKUP(B3928,Ripartizione_Geografica!$C$2:$C$21,Ripartizione_Geografica!$D$2:$D$21)*100</f>
        <v>0.1145990244</v>
      </c>
      <c r="H3928" s="13" t="str">
        <f t="shared" si="1"/>
        <v/>
      </c>
      <c r="I3928" s="13" t="str">
        <f t="array" ref="I3928">XLOOKUP(B3928,Ripartizione_Geografica!$C$2:$C$21,Ripartizione_Geografica!$B$2:$B$21)</f>
        <v>Nord-ovest</v>
      </c>
    </row>
    <row r="3929" ht="14.25" customHeight="1">
      <c r="A3929" s="13" t="s">
        <v>4006</v>
      </c>
      <c r="B3929" s="13" t="s">
        <v>25</v>
      </c>
      <c r="C3929" s="13" t="str">
        <f t="array" ref="C3929">XLOOKUP(D3929,Province!$B$2:$B$108,Province!$A$2:$A$108)</f>
        <v>Savona</v>
      </c>
      <c r="D3929" s="13" t="s">
        <v>3973</v>
      </c>
      <c r="E3929" s="13">
        <v>11563.0</v>
      </c>
      <c r="F3929" s="13">
        <f>(Comuni!$E3929/$E$7910)*100</f>
        <v>0.01945881048</v>
      </c>
      <c r="G3929" s="13">
        <f t="array" ref="G3929">Comuni!$E3929/XLOOKUP(B3929,Ripartizione_Geografica!$C$2:$C$21,Ripartizione_Geografica!$D$2:$D$21)*100</f>
        <v>0.7361713994</v>
      </c>
      <c r="H3929" s="13" t="str">
        <f t="shared" si="1"/>
        <v/>
      </c>
      <c r="I3929" s="13" t="str">
        <f t="array" ref="I3929">XLOOKUP(B3929,Ripartizione_Geografica!$C$2:$C$21,Ripartizione_Geografica!$B$2:$B$21)</f>
        <v>Nord-ovest</v>
      </c>
    </row>
    <row r="3930" ht="14.25" customHeight="1">
      <c r="A3930" s="13" t="s">
        <v>4007</v>
      </c>
      <c r="B3930" s="13" t="s">
        <v>25</v>
      </c>
      <c r="C3930" s="13" t="str">
        <f t="array" ref="C3930">XLOOKUP(D3930,Province!$B$2:$B$108,Province!$A$2:$A$108)</f>
        <v>Savona</v>
      </c>
      <c r="D3930" s="13" t="s">
        <v>3973</v>
      </c>
      <c r="E3930" s="13">
        <v>917.0</v>
      </c>
      <c r="F3930" s="13">
        <f>(Comuni!$E3930/$E$7910)*100</f>
        <v>0.001543174713</v>
      </c>
      <c r="G3930" s="13">
        <f t="array" ref="G3930">Comuni!$E3930/XLOOKUP(B3930,Ripartizione_Geografica!$C$2:$C$21,Ripartizione_Geografica!$D$2:$D$21)*100</f>
        <v>0.05838183631</v>
      </c>
      <c r="H3930" s="13" t="str">
        <f t="shared" si="1"/>
        <v/>
      </c>
      <c r="I3930" s="13" t="str">
        <f t="array" ref="I3930">XLOOKUP(B3930,Ripartizione_Geografica!$C$2:$C$21,Ripartizione_Geografica!$B$2:$B$21)</f>
        <v>Nord-ovest</v>
      </c>
    </row>
    <row r="3931" ht="14.25" customHeight="1">
      <c r="A3931" s="13" t="s">
        <v>4008</v>
      </c>
      <c r="B3931" s="13" t="s">
        <v>25</v>
      </c>
      <c r="C3931" s="13" t="str">
        <f t="array" ref="C3931">XLOOKUP(D3931,Province!$B$2:$B$108,Province!$A$2:$A$108)</f>
        <v>Savona</v>
      </c>
      <c r="D3931" s="13" t="s">
        <v>3973</v>
      </c>
      <c r="E3931" s="13">
        <v>1200.0</v>
      </c>
      <c r="F3931" s="13">
        <f>(Comuni!$E3931/$E$7910)*100</f>
        <v>0.002019421653</v>
      </c>
      <c r="G3931" s="13">
        <f t="array" ref="G3931">Comuni!$E3931/XLOOKUP(B3931,Ripartizione_Geografica!$C$2:$C$21,Ripartizione_Geografica!$D$2:$D$21)*100</f>
        <v>0.07639934959</v>
      </c>
      <c r="H3931" s="13" t="str">
        <f t="shared" si="1"/>
        <v/>
      </c>
      <c r="I3931" s="13" t="str">
        <f t="array" ref="I3931">XLOOKUP(B3931,Ripartizione_Geografica!$C$2:$C$21,Ripartizione_Geografica!$B$2:$B$21)</f>
        <v>Nord-ovest</v>
      </c>
    </row>
    <row r="3932" ht="14.25" customHeight="1">
      <c r="A3932" s="13" t="s">
        <v>4009</v>
      </c>
      <c r="B3932" s="13" t="s">
        <v>25</v>
      </c>
      <c r="C3932" s="13" t="str">
        <f t="array" ref="C3932">XLOOKUP(D3932,Province!$B$2:$B$108,Province!$A$2:$A$108)</f>
        <v>Savona</v>
      </c>
      <c r="D3932" s="13" t="s">
        <v>3973</v>
      </c>
      <c r="E3932" s="13">
        <v>121.0</v>
      </c>
      <c r="F3932" s="13">
        <f>(Comuni!$E3932/$E$7910)*100</f>
        <v>0.0002036250167</v>
      </c>
      <c r="G3932" s="13">
        <f t="array" ref="G3932">Comuni!$E3932/XLOOKUP(B3932,Ripartizione_Geografica!$C$2:$C$21,Ripartizione_Geografica!$D$2:$D$21)*100</f>
        <v>0.007703601083</v>
      </c>
      <c r="H3932" s="13" t="str">
        <f t="shared" si="1"/>
        <v/>
      </c>
      <c r="I3932" s="13" t="str">
        <f t="array" ref="I3932">XLOOKUP(B3932,Ripartizione_Geografica!$C$2:$C$21,Ripartizione_Geografica!$B$2:$B$21)</f>
        <v>Nord-ovest</v>
      </c>
    </row>
    <row r="3933" ht="14.25" customHeight="1">
      <c r="A3933" s="13" t="s">
        <v>4010</v>
      </c>
      <c r="B3933" s="13" t="s">
        <v>25</v>
      </c>
      <c r="C3933" s="13" t="str">
        <f t="array" ref="C3933">XLOOKUP(D3933,Province!$B$2:$B$108,Province!$A$2:$A$108)</f>
        <v>Savona</v>
      </c>
      <c r="D3933" s="13" t="s">
        <v>3973</v>
      </c>
      <c r="E3933" s="13">
        <v>3426.0</v>
      </c>
      <c r="F3933" s="13">
        <f>(Comuni!$E3933/$E$7910)*100</f>
        <v>0.00576544882</v>
      </c>
      <c r="G3933" s="13">
        <f t="array" ref="G3933">Comuni!$E3933/XLOOKUP(B3933,Ripartizione_Geografica!$C$2:$C$21,Ripartizione_Geografica!$D$2:$D$21)*100</f>
        <v>0.2181201431</v>
      </c>
      <c r="H3933" s="13" t="str">
        <f t="shared" si="1"/>
        <v/>
      </c>
      <c r="I3933" s="13" t="str">
        <f t="array" ref="I3933">XLOOKUP(B3933,Ripartizione_Geografica!$C$2:$C$21,Ripartizione_Geografica!$B$2:$B$21)</f>
        <v>Nord-ovest</v>
      </c>
    </row>
    <row r="3934" ht="14.25" customHeight="1">
      <c r="A3934" s="13" t="s">
        <v>4011</v>
      </c>
      <c r="B3934" s="13" t="s">
        <v>25</v>
      </c>
      <c r="C3934" s="13" t="str">
        <f t="array" ref="C3934">XLOOKUP(D3934,Province!$B$2:$B$108,Province!$A$2:$A$108)</f>
        <v>Savona</v>
      </c>
      <c r="D3934" s="13" t="s">
        <v>3973</v>
      </c>
      <c r="E3934" s="13">
        <v>539.0</v>
      </c>
      <c r="F3934" s="13">
        <f>(Comuni!$E3934/$E$7910)*100</f>
        <v>0.0009070568925</v>
      </c>
      <c r="G3934" s="13">
        <f t="array" ref="G3934">Comuni!$E3934/XLOOKUP(B3934,Ripartizione_Geografica!$C$2:$C$21,Ripartizione_Geografica!$D$2:$D$21)*100</f>
        <v>0.03431604119</v>
      </c>
      <c r="H3934" s="13" t="str">
        <f t="shared" si="1"/>
        <v/>
      </c>
      <c r="I3934" s="13" t="str">
        <f t="array" ref="I3934">XLOOKUP(B3934,Ripartizione_Geografica!$C$2:$C$21,Ripartizione_Geografica!$B$2:$B$21)</f>
        <v>Nord-ovest</v>
      </c>
    </row>
    <row r="3935" ht="14.25" customHeight="1">
      <c r="A3935" s="13" t="s">
        <v>4012</v>
      </c>
      <c r="B3935" s="13" t="s">
        <v>25</v>
      </c>
      <c r="C3935" s="13" t="str">
        <f t="array" ref="C3935">XLOOKUP(D3935,Province!$B$2:$B$108,Province!$A$2:$A$108)</f>
        <v>Savona</v>
      </c>
      <c r="D3935" s="13" t="s">
        <v>3973</v>
      </c>
      <c r="E3935" s="13">
        <v>838.0</v>
      </c>
      <c r="F3935" s="13">
        <f>(Comuni!$E3935/$E$7910)*100</f>
        <v>0.001410229454</v>
      </c>
      <c r="G3935" s="13">
        <f t="array" ref="G3935">Comuni!$E3935/XLOOKUP(B3935,Ripartizione_Geografica!$C$2:$C$21,Ripartizione_Geografica!$D$2:$D$21)*100</f>
        <v>0.05335221246</v>
      </c>
      <c r="H3935" s="13" t="str">
        <f t="shared" si="1"/>
        <v/>
      </c>
      <c r="I3935" s="13" t="str">
        <f t="array" ref="I3935">XLOOKUP(B3935,Ripartizione_Geografica!$C$2:$C$21,Ripartizione_Geografica!$B$2:$B$21)</f>
        <v>Nord-ovest</v>
      </c>
    </row>
    <row r="3936" ht="14.25" customHeight="1">
      <c r="A3936" s="13" t="s">
        <v>4013</v>
      </c>
      <c r="B3936" s="13" t="s">
        <v>25</v>
      </c>
      <c r="C3936" s="13" t="str">
        <f t="array" ref="C3936">XLOOKUP(D3936,Province!$B$2:$B$108,Province!$A$2:$A$108)</f>
        <v>Savona</v>
      </c>
      <c r="D3936" s="13" t="s">
        <v>3973</v>
      </c>
      <c r="E3936" s="13">
        <v>222.0</v>
      </c>
      <c r="F3936" s="13">
        <f>(Comuni!$E3936/$E$7910)*100</f>
        <v>0.0003735930058</v>
      </c>
      <c r="G3936" s="13">
        <f t="array" ref="G3936">Comuni!$E3936/XLOOKUP(B3936,Ripartizione_Geografica!$C$2:$C$21,Ripartizione_Geografica!$D$2:$D$21)*100</f>
        <v>0.01413387967</v>
      </c>
      <c r="H3936" s="13" t="str">
        <f t="shared" si="1"/>
        <v/>
      </c>
      <c r="I3936" s="13" t="str">
        <f t="array" ref="I3936">XLOOKUP(B3936,Ripartizione_Geografica!$C$2:$C$21,Ripartizione_Geografica!$B$2:$B$21)</f>
        <v>Nord-ovest</v>
      </c>
    </row>
    <row r="3937" ht="14.25" customHeight="1">
      <c r="A3937" s="13" t="s">
        <v>4014</v>
      </c>
      <c r="B3937" s="13" t="s">
        <v>25</v>
      </c>
      <c r="C3937" s="13" t="str">
        <f t="array" ref="C3937">XLOOKUP(D3937,Province!$B$2:$B$108,Province!$A$2:$A$108)</f>
        <v>Savona</v>
      </c>
      <c r="D3937" s="13" t="s">
        <v>3973</v>
      </c>
      <c r="E3937" s="13">
        <v>2801.0</v>
      </c>
      <c r="F3937" s="13">
        <f>(Comuni!$E3937/$E$7910)*100</f>
        <v>0.004713666709</v>
      </c>
      <c r="G3937" s="13">
        <f t="array" ref="G3937">Comuni!$E3937/XLOOKUP(B3937,Ripartizione_Geografica!$C$2:$C$21,Ripartizione_Geografica!$D$2:$D$21)*100</f>
        <v>0.1783288152</v>
      </c>
      <c r="H3937" s="13" t="str">
        <f t="shared" si="1"/>
        <v/>
      </c>
      <c r="I3937" s="13" t="str">
        <f t="array" ref="I3937">XLOOKUP(B3937,Ripartizione_Geografica!$C$2:$C$21,Ripartizione_Geografica!$B$2:$B$21)</f>
        <v>Nord-ovest</v>
      </c>
    </row>
    <row r="3938" ht="14.25" customHeight="1">
      <c r="A3938" s="13" t="s">
        <v>4015</v>
      </c>
      <c r="B3938" s="13" t="s">
        <v>25</v>
      </c>
      <c r="C3938" s="13" t="str">
        <f t="array" ref="C3938">XLOOKUP(D3938,Province!$B$2:$B$108,Province!$A$2:$A$108)</f>
        <v>Savona</v>
      </c>
      <c r="D3938" s="13" t="s">
        <v>3973</v>
      </c>
      <c r="E3938" s="13">
        <v>234.0</v>
      </c>
      <c r="F3938" s="13">
        <f>(Comuni!$E3938/$E$7910)*100</f>
        <v>0.0003937872224</v>
      </c>
      <c r="G3938" s="13">
        <f t="array" ref="G3938">Comuni!$E3938/XLOOKUP(B3938,Ripartizione_Geografica!$C$2:$C$21,Ripartizione_Geografica!$D$2:$D$21)*100</f>
        <v>0.01489787317</v>
      </c>
      <c r="H3938" s="13" t="str">
        <f t="shared" si="1"/>
        <v/>
      </c>
      <c r="I3938" s="13" t="str">
        <f t="array" ref="I3938">XLOOKUP(B3938,Ripartizione_Geografica!$C$2:$C$21,Ripartizione_Geografica!$B$2:$B$21)</f>
        <v>Nord-ovest</v>
      </c>
    </row>
    <row r="3939" ht="14.25" customHeight="1">
      <c r="A3939" s="13" t="s">
        <v>4016</v>
      </c>
      <c r="B3939" s="13" t="s">
        <v>25</v>
      </c>
      <c r="C3939" s="13" t="str">
        <f t="array" ref="C3939">XLOOKUP(D3939,Province!$B$2:$B$108,Province!$A$2:$A$108)</f>
        <v>Savona</v>
      </c>
      <c r="D3939" s="13" t="s">
        <v>3973</v>
      </c>
      <c r="E3939" s="13">
        <v>895.0</v>
      </c>
      <c r="F3939" s="13">
        <f>(Comuni!$E3939/$E$7910)*100</f>
        <v>0.001506151983</v>
      </c>
      <c r="G3939" s="13">
        <f t="array" ref="G3939">Comuni!$E3939/XLOOKUP(B3939,Ripartizione_Geografica!$C$2:$C$21,Ripartizione_Geografica!$D$2:$D$21)*100</f>
        <v>0.05698118157</v>
      </c>
      <c r="H3939" s="13" t="str">
        <f t="shared" si="1"/>
        <v/>
      </c>
      <c r="I3939" s="13" t="str">
        <f t="array" ref="I3939">XLOOKUP(B3939,Ripartizione_Geografica!$C$2:$C$21,Ripartizione_Geografica!$B$2:$B$21)</f>
        <v>Nord-ovest</v>
      </c>
    </row>
    <row r="3940" ht="14.25" customHeight="1">
      <c r="A3940" s="13" t="s">
        <v>4017</v>
      </c>
      <c r="B3940" s="13" t="s">
        <v>25</v>
      </c>
      <c r="C3940" s="13" t="str">
        <f t="array" ref="C3940">XLOOKUP(D3940,Province!$B$2:$B$108,Province!$A$2:$A$108)</f>
        <v>Savona</v>
      </c>
      <c r="D3940" s="13" t="s">
        <v>3973</v>
      </c>
      <c r="E3940" s="13">
        <v>1583.0</v>
      </c>
      <c r="F3940" s="13">
        <f>(Comuni!$E3940/$E$7910)*100</f>
        <v>0.002663953731</v>
      </c>
      <c r="G3940" s="13">
        <f t="array" ref="G3940">Comuni!$E3940/XLOOKUP(B3940,Ripartizione_Geografica!$C$2:$C$21,Ripartizione_Geografica!$D$2:$D$21)*100</f>
        <v>0.1007834753</v>
      </c>
      <c r="H3940" s="13" t="str">
        <f t="shared" si="1"/>
        <v/>
      </c>
      <c r="I3940" s="13" t="str">
        <f t="array" ref="I3940">XLOOKUP(B3940,Ripartizione_Geografica!$C$2:$C$21,Ripartizione_Geografica!$B$2:$B$21)</f>
        <v>Nord-ovest</v>
      </c>
    </row>
    <row r="3941" ht="14.25" customHeight="1">
      <c r="A3941" s="13" t="s">
        <v>4018</v>
      </c>
      <c r="B3941" s="13" t="s">
        <v>25</v>
      </c>
      <c r="C3941" s="13" t="str">
        <f t="array" ref="C3941">XLOOKUP(D3941,Province!$B$2:$B$108,Province!$A$2:$A$108)</f>
        <v>Savona</v>
      </c>
      <c r="D3941" s="13" t="s">
        <v>3973</v>
      </c>
      <c r="E3941" s="13">
        <v>469.0</v>
      </c>
      <c r="F3941" s="13">
        <f>(Comuni!$E3941/$E$7910)*100</f>
        <v>0.0007892572961</v>
      </c>
      <c r="G3941" s="13">
        <f t="array" ref="G3941">Comuni!$E3941/XLOOKUP(B3941,Ripartizione_Geografica!$C$2:$C$21,Ripartizione_Geografica!$D$2:$D$21)*100</f>
        <v>0.02985941246</v>
      </c>
      <c r="H3941" s="13" t="str">
        <f t="shared" si="1"/>
        <v/>
      </c>
      <c r="I3941" s="13" t="str">
        <f t="array" ref="I3941">XLOOKUP(B3941,Ripartizione_Geografica!$C$2:$C$21,Ripartizione_Geografica!$B$2:$B$21)</f>
        <v>Nord-ovest</v>
      </c>
    </row>
    <row r="3942" ht="14.25" customHeight="1">
      <c r="A3942" s="13" t="s">
        <v>4019</v>
      </c>
      <c r="B3942" s="13" t="s">
        <v>25</v>
      </c>
      <c r="C3942" s="13" t="str">
        <f t="array" ref="C3942">XLOOKUP(D3942,Province!$B$2:$B$108,Province!$A$2:$A$108)</f>
        <v>Savona</v>
      </c>
      <c r="D3942" s="13" t="s">
        <v>3973</v>
      </c>
      <c r="E3942" s="13">
        <v>957.0</v>
      </c>
      <c r="F3942" s="13">
        <f>(Comuni!$E3942/$E$7910)*100</f>
        <v>0.001610488768</v>
      </c>
      <c r="G3942" s="13">
        <f t="array" ref="G3942">Comuni!$E3942/XLOOKUP(B3942,Ripartizione_Geografica!$C$2:$C$21,Ripartizione_Geografica!$D$2:$D$21)*100</f>
        <v>0.0609284813</v>
      </c>
      <c r="H3942" s="13" t="str">
        <f t="shared" si="1"/>
        <v/>
      </c>
      <c r="I3942" s="13" t="str">
        <f t="array" ref="I3942">XLOOKUP(B3942,Ripartizione_Geografica!$C$2:$C$21,Ripartizione_Geografica!$B$2:$B$21)</f>
        <v>Nord-ovest</v>
      </c>
    </row>
    <row r="3943" ht="14.25" customHeight="1">
      <c r="A3943" s="13" t="s">
        <v>4020</v>
      </c>
      <c r="B3943" s="13" t="s">
        <v>25</v>
      </c>
      <c r="C3943" s="13" t="str">
        <f t="array" ref="C3943">XLOOKUP(D3943,Province!$B$2:$B$108,Province!$A$2:$A$108)</f>
        <v>Savona</v>
      </c>
      <c r="D3943" s="13" t="s">
        <v>3973</v>
      </c>
      <c r="E3943" s="13">
        <v>857.0</v>
      </c>
      <c r="F3943" s="13">
        <f>(Comuni!$E3943/$E$7910)*100</f>
        <v>0.001442203631</v>
      </c>
      <c r="G3943" s="13">
        <f t="array" ref="G3943">Comuni!$E3943/XLOOKUP(B3943,Ripartizione_Geografica!$C$2:$C$21,Ripartizione_Geografica!$D$2:$D$21)*100</f>
        <v>0.05456186883</v>
      </c>
      <c r="H3943" s="13" t="str">
        <f t="shared" si="1"/>
        <v/>
      </c>
      <c r="I3943" s="13" t="str">
        <f t="array" ref="I3943">XLOOKUP(B3943,Ripartizione_Geografica!$C$2:$C$21,Ripartizione_Geografica!$B$2:$B$21)</f>
        <v>Nord-ovest</v>
      </c>
    </row>
    <row r="3944" ht="14.25" customHeight="1">
      <c r="A3944" s="13" t="s">
        <v>4021</v>
      </c>
      <c r="B3944" s="13" t="s">
        <v>25</v>
      </c>
      <c r="C3944" s="13" t="str">
        <f t="array" ref="C3944">XLOOKUP(D3944,Province!$B$2:$B$108,Province!$A$2:$A$108)</f>
        <v>Savona</v>
      </c>
      <c r="D3944" s="13" t="s">
        <v>3973</v>
      </c>
      <c r="E3944" s="13">
        <v>8880.0</v>
      </c>
      <c r="F3944" s="13">
        <f>(Comuni!$E3944/$E$7910)*100</f>
        <v>0.01494372023</v>
      </c>
      <c r="G3944" s="13">
        <f t="array" ref="G3944">Comuni!$E3944/XLOOKUP(B3944,Ripartizione_Geografica!$C$2:$C$21,Ripartizione_Geografica!$D$2:$D$21)*100</f>
        <v>0.5653551869</v>
      </c>
      <c r="H3944" s="13" t="str">
        <f t="shared" si="1"/>
        <v/>
      </c>
      <c r="I3944" s="13" t="str">
        <f t="array" ref="I3944">XLOOKUP(B3944,Ripartizione_Geografica!$C$2:$C$21,Ripartizione_Geografica!$B$2:$B$21)</f>
        <v>Nord-ovest</v>
      </c>
    </row>
    <row r="3945" ht="14.25" customHeight="1">
      <c r="A3945" s="13" t="s">
        <v>4022</v>
      </c>
      <c r="B3945" s="13" t="s">
        <v>25</v>
      </c>
      <c r="C3945" s="13" t="str">
        <f t="array" ref="C3945">XLOOKUP(D3945,Province!$B$2:$B$108,Province!$A$2:$A$108)</f>
        <v>Savona</v>
      </c>
      <c r="D3945" s="13" t="s">
        <v>3973</v>
      </c>
      <c r="E3945" s="13">
        <v>648.0</v>
      </c>
      <c r="F3945" s="13">
        <f>(Comuni!$E3945/$E$7910)*100</f>
        <v>0.001090487693</v>
      </c>
      <c r="G3945" s="13">
        <f t="array" ref="G3945">Comuni!$E3945/XLOOKUP(B3945,Ripartizione_Geografica!$C$2:$C$21,Ripartizione_Geografica!$D$2:$D$21)*100</f>
        <v>0.04125564878</v>
      </c>
      <c r="H3945" s="13" t="str">
        <f t="shared" si="1"/>
        <v/>
      </c>
      <c r="I3945" s="13" t="str">
        <f t="array" ref="I3945">XLOOKUP(B3945,Ripartizione_Geografica!$C$2:$C$21,Ripartizione_Geografica!$B$2:$B$21)</f>
        <v>Nord-ovest</v>
      </c>
    </row>
    <row r="3946" ht="14.25" customHeight="1">
      <c r="A3946" s="13" t="s">
        <v>4023</v>
      </c>
      <c r="B3946" s="13" t="s">
        <v>25</v>
      </c>
      <c r="C3946" s="13" t="str">
        <f t="array" ref="C3946">XLOOKUP(D3946,Province!$B$2:$B$108,Province!$A$2:$A$108)</f>
        <v>Savona</v>
      </c>
      <c r="D3946" s="13" t="s">
        <v>3973</v>
      </c>
      <c r="E3946" s="13">
        <v>846.0</v>
      </c>
      <c r="F3946" s="13">
        <f>(Comuni!$E3946/$E$7910)*100</f>
        <v>0.001423692265</v>
      </c>
      <c r="G3946" s="13">
        <f t="array" ref="G3946">Comuni!$E3946/XLOOKUP(B3946,Ripartizione_Geografica!$C$2:$C$21,Ripartizione_Geografica!$D$2:$D$21)*100</f>
        <v>0.05386154146</v>
      </c>
      <c r="H3946" s="13" t="str">
        <f t="shared" si="1"/>
        <v/>
      </c>
      <c r="I3946" s="13" t="str">
        <f t="array" ref="I3946">XLOOKUP(B3946,Ripartizione_Geografica!$C$2:$C$21,Ripartizione_Geografica!$B$2:$B$21)</f>
        <v>Nord-ovest</v>
      </c>
    </row>
    <row r="3947" ht="14.25" customHeight="1">
      <c r="A3947" s="13" t="s">
        <v>4024</v>
      </c>
      <c r="B3947" s="13" t="s">
        <v>25</v>
      </c>
      <c r="C3947" s="13" t="str">
        <f t="array" ref="C3947">XLOOKUP(D3947,Province!$B$2:$B$108,Province!$A$2:$A$108)</f>
        <v>Savona</v>
      </c>
      <c r="D3947" s="13" t="s">
        <v>3973</v>
      </c>
      <c r="E3947" s="13">
        <v>7336.0</v>
      </c>
      <c r="F3947" s="13">
        <f>(Comuni!$E3947/$E$7910)*100</f>
        <v>0.01234539771</v>
      </c>
      <c r="G3947" s="13">
        <f t="array" ref="G3947">Comuni!$E3947/XLOOKUP(B3947,Ripartizione_Geografica!$C$2:$C$21,Ripartizione_Geografica!$D$2:$D$21)*100</f>
        <v>0.4670546905</v>
      </c>
      <c r="H3947" s="13" t="str">
        <f t="shared" si="1"/>
        <v/>
      </c>
      <c r="I3947" s="13" t="str">
        <f t="array" ref="I3947">XLOOKUP(B3947,Ripartizione_Geografica!$C$2:$C$21,Ripartizione_Geografica!$B$2:$B$21)</f>
        <v>Nord-ovest</v>
      </c>
    </row>
    <row r="3948" ht="14.25" customHeight="1">
      <c r="A3948" s="13" t="s">
        <v>4025</v>
      </c>
      <c r="B3948" s="13" t="s">
        <v>25</v>
      </c>
      <c r="C3948" s="13" t="str">
        <f t="array" ref="C3948">XLOOKUP(D3948,Province!$B$2:$B$108,Province!$A$2:$A$108)</f>
        <v>Savona</v>
      </c>
      <c r="D3948" s="13" t="s">
        <v>3973</v>
      </c>
      <c r="E3948" s="13">
        <v>564.0</v>
      </c>
      <c r="F3948" s="13">
        <f>(Comuni!$E3948/$E$7910)*100</f>
        <v>0.000949128177</v>
      </c>
      <c r="G3948" s="13">
        <f t="array" ref="G3948">Comuni!$E3948/XLOOKUP(B3948,Ripartizione_Geografica!$C$2:$C$21,Ripartizione_Geografica!$D$2:$D$21)*100</f>
        <v>0.03590769431</v>
      </c>
      <c r="H3948" s="13" t="str">
        <f t="shared" si="1"/>
        <v/>
      </c>
      <c r="I3948" s="13" t="str">
        <f t="array" ref="I3948">XLOOKUP(B3948,Ripartizione_Geografica!$C$2:$C$21,Ripartizione_Geografica!$B$2:$B$21)</f>
        <v>Nord-ovest</v>
      </c>
    </row>
    <row r="3949" ht="14.25" customHeight="1">
      <c r="A3949" s="13" t="s">
        <v>4026</v>
      </c>
      <c r="B3949" s="13" t="s">
        <v>25</v>
      </c>
      <c r="C3949" s="13" t="str">
        <f t="array" ref="C3949">XLOOKUP(D3949,Province!$B$2:$B$108,Province!$A$2:$A$108)</f>
        <v>Savona</v>
      </c>
      <c r="D3949" s="13" t="s">
        <v>3973</v>
      </c>
      <c r="E3949" s="13">
        <v>746.0</v>
      </c>
      <c r="F3949" s="13">
        <f>(Comuni!$E3949/$E$7910)*100</f>
        <v>0.001255407128</v>
      </c>
      <c r="G3949" s="13">
        <f t="array" ref="G3949">Comuni!$E3949/XLOOKUP(B3949,Ripartizione_Geografica!$C$2:$C$21,Ripartizione_Geografica!$D$2:$D$21)*100</f>
        <v>0.04749492899</v>
      </c>
      <c r="H3949" s="13" t="str">
        <f t="shared" si="1"/>
        <v/>
      </c>
      <c r="I3949" s="13" t="str">
        <f t="array" ref="I3949">XLOOKUP(B3949,Ripartizione_Geografica!$C$2:$C$21,Ripartizione_Geografica!$B$2:$B$21)</f>
        <v>Nord-ovest</v>
      </c>
    </row>
    <row r="3950" ht="14.25" customHeight="1">
      <c r="A3950" s="13" t="s">
        <v>4027</v>
      </c>
      <c r="B3950" s="13" t="s">
        <v>25</v>
      </c>
      <c r="C3950" s="13" t="str">
        <f t="array" ref="C3950">XLOOKUP(D3950,Province!$B$2:$B$108,Province!$A$2:$A$108)</f>
        <v>Savona</v>
      </c>
      <c r="D3950" s="13" t="s">
        <v>3973</v>
      </c>
      <c r="E3950" s="13">
        <v>1882.0</v>
      </c>
      <c r="F3950" s="13">
        <f>(Comuni!$E3950/$E$7910)*100</f>
        <v>0.003167126293</v>
      </c>
      <c r="G3950" s="13">
        <f t="array" ref="G3950">Comuni!$E3950/XLOOKUP(B3950,Ripartizione_Geografica!$C$2:$C$21,Ripartizione_Geografica!$D$2:$D$21)*100</f>
        <v>0.1198196466</v>
      </c>
      <c r="H3950" s="13" t="str">
        <f t="shared" si="1"/>
        <v/>
      </c>
      <c r="I3950" s="13" t="str">
        <f t="array" ref="I3950">XLOOKUP(B3950,Ripartizione_Geografica!$C$2:$C$21,Ripartizione_Geografica!$B$2:$B$21)</f>
        <v>Nord-ovest</v>
      </c>
    </row>
    <row r="3951" ht="14.25" customHeight="1">
      <c r="A3951" s="13" t="s">
        <v>4028</v>
      </c>
      <c r="B3951" s="13" t="s">
        <v>25</v>
      </c>
      <c r="C3951" s="13" t="str">
        <f t="array" ref="C3951">XLOOKUP(D3951,Province!$B$2:$B$108,Province!$A$2:$A$108)</f>
        <v>Savona</v>
      </c>
      <c r="D3951" s="13" t="s">
        <v>3973</v>
      </c>
      <c r="E3951" s="13">
        <v>60661.0</v>
      </c>
      <c r="F3951" s="13">
        <f>(Comuni!$E3951/$E$7910)*100</f>
        <v>0.1020834474</v>
      </c>
      <c r="G3951" s="13">
        <f t="array" ref="G3951">Comuni!$E3951/XLOOKUP(B3951,Ripartizione_Geografica!$C$2:$C$21,Ripartizione_Geografica!$D$2:$D$21)*100</f>
        <v>3.862050788</v>
      </c>
      <c r="H3951" s="13" t="str">
        <f t="shared" si="1"/>
        <v/>
      </c>
      <c r="I3951" s="13" t="str">
        <f t="array" ref="I3951">XLOOKUP(B3951,Ripartizione_Geografica!$C$2:$C$21,Ripartizione_Geografica!$B$2:$B$21)</f>
        <v>Nord-ovest</v>
      </c>
    </row>
    <row r="3952" ht="14.25" customHeight="1">
      <c r="A3952" s="13" t="s">
        <v>4029</v>
      </c>
      <c r="B3952" s="13" t="s">
        <v>25</v>
      </c>
      <c r="C3952" s="13" t="str">
        <f t="array" ref="C3952">XLOOKUP(D3952,Province!$B$2:$B$108,Province!$A$2:$A$108)</f>
        <v>Savona</v>
      </c>
      <c r="D3952" s="13" t="s">
        <v>3973</v>
      </c>
      <c r="E3952" s="13">
        <v>3886.0</v>
      </c>
      <c r="F3952" s="13">
        <f>(Comuni!$E3952/$E$7910)*100</f>
        <v>0.006539560453</v>
      </c>
      <c r="G3952" s="13">
        <f t="array" ref="G3952">Comuni!$E3952/XLOOKUP(B3952,Ripartizione_Geografica!$C$2:$C$21,Ripartizione_Geografica!$D$2:$D$21)*100</f>
        <v>0.2474065604</v>
      </c>
      <c r="H3952" s="13" t="str">
        <f t="shared" si="1"/>
        <v/>
      </c>
      <c r="I3952" s="13" t="str">
        <f t="array" ref="I3952">XLOOKUP(B3952,Ripartizione_Geografica!$C$2:$C$21,Ripartizione_Geografica!$B$2:$B$21)</f>
        <v>Nord-ovest</v>
      </c>
    </row>
    <row r="3953" ht="14.25" customHeight="1">
      <c r="A3953" s="13" t="s">
        <v>4030</v>
      </c>
      <c r="B3953" s="13" t="s">
        <v>25</v>
      </c>
      <c r="C3953" s="13" t="str">
        <f t="array" ref="C3953">XLOOKUP(D3953,Province!$B$2:$B$108,Province!$A$2:$A$108)</f>
        <v>Savona</v>
      </c>
      <c r="D3953" s="13" t="s">
        <v>3973</v>
      </c>
      <c r="E3953" s="13">
        <v>3066.0</v>
      </c>
      <c r="F3953" s="13">
        <f>(Comuni!$E3953/$E$7910)*100</f>
        <v>0.005159622324</v>
      </c>
      <c r="G3953" s="13">
        <f t="array" ref="G3953">Comuni!$E3953/XLOOKUP(B3953,Ripartizione_Geografica!$C$2:$C$21,Ripartizione_Geografica!$D$2:$D$21)*100</f>
        <v>0.1952003382</v>
      </c>
      <c r="H3953" s="13" t="str">
        <f t="shared" si="1"/>
        <v/>
      </c>
      <c r="I3953" s="13" t="str">
        <f t="array" ref="I3953">XLOOKUP(B3953,Ripartizione_Geografica!$C$2:$C$21,Ripartizione_Geografica!$B$2:$B$21)</f>
        <v>Nord-ovest</v>
      </c>
    </row>
    <row r="3954" ht="14.25" customHeight="1">
      <c r="A3954" s="13" t="s">
        <v>4031</v>
      </c>
      <c r="B3954" s="13" t="s">
        <v>25</v>
      </c>
      <c r="C3954" s="13" t="str">
        <f t="array" ref="C3954">XLOOKUP(D3954,Province!$B$2:$B$108,Province!$A$2:$A$108)</f>
        <v>Savona</v>
      </c>
      <c r="D3954" s="13" t="s">
        <v>3973</v>
      </c>
      <c r="E3954" s="13">
        <v>858.0</v>
      </c>
      <c r="F3954" s="13">
        <f>(Comuni!$E3954/$E$7910)*100</f>
        <v>0.001443886482</v>
      </c>
      <c r="G3954" s="13">
        <f t="array" ref="G3954">Comuni!$E3954/XLOOKUP(B3954,Ripartizione_Geografica!$C$2:$C$21,Ripartizione_Geografica!$D$2:$D$21)*100</f>
        <v>0.05462553495</v>
      </c>
      <c r="H3954" s="13" t="str">
        <f t="shared" si="1"/>
        <v/>
      </c>
      <c r="I3954" s="13" t="str">
        <f t="array" ref="I3954">XLOOKUP(B3954,Ripartizione_Geografica!$C$2:$C$21,Ripartizione_Geografica!$B$2:$B$21)</f>
        <v>Nord-ovest</v>
      </c>
    </row>
    <row r="3955" ht="14.25" customHeight="1">
      <c r="A3955" s="13" t="s">
        <v>4032</v>
      </c>
      <c r="B3955" s="13" t="s">
        <v>25</v>
      </c>
      <c r="C3955" s="13" t="str">
        <f t="array" ref="C3955">XLOOKUP(D3955,Province!$B$2:$B$108,Province!$A$2:$A$108)</f>
        <v>Savona</v>
      </c>
      <c r="D3955" s="13" t="s">
        <v>3973</v>
      </c>
      <c r="E3955" s="13">
        <v>212.0</v>
      </c>
      <c r="F3955" s="13">
        <f>(Comuni!$E3955/$E$7910)*100</f>
        <v>0.0003567644921</v>
      </c>
      <c r="G3955" s="13">
        <f t="array" ref="G3955">Comuni!$E3955/XLOOKUP(B3955,Ripartizione_Geografica!$C$2:$C$21,Ripartizione_Geografica!$D$2:$D$21)*100</f>
        <v>0.01349721843</v>
      </c>
      <c r="H3955" s="13" t="str">
        <f t="shared" si="1"/>
        <v/>
      </c>
      <c r="I3955" s="13" t="str">
        <f t="array" ref="I3955">XLOOKUP(B3955,Ripartizione_Geografica!$C$2:$C$21,Ripartizione_Geografica!$B$2:$B$21)</f>
        <v>Nord-ovest</v>
      </c>
    </row>
    <row r="3956" ht="14.25" customHeight="1">
      <c r="A3956" s="13" t="s">
        <v>4033</v>
      </c>
      <c r="B3956" s="13" t="s">
        <v>25</v>
      </c>
      <c r="C3956" s="13" t="str">
        <f t="array" ref="C3956">XLOOKUP(D3956,Province!$B$2:$B$108,Province!$A$2:$A$108)</f>
        <v>Savona</v>
      </c>
      <c r="D3956" s="13" t="s">
        <v>3973</v>
      </c>
      <c r="E3956" s="13">
        <v>2669.0</v>
      </c>
      <c r="F3956" s="13">
        <f>(Comuni!$E3956/$E$7910)*100</f>
        <v>0.004491530327</v>
      </c>
      <c r="G3956" s="13">
        <f t="array" ref="G3956">Comuni!$E3956/XLOOKUP(B3956,Ripartizione_Geografica!$C$2:$C$21,Ripartizione_Geografica!$D$2:$D$21)*100</f>
        <v>0.1699248867</v>
      </c>
      <c r="H3956" s="13" t="str">
        <f t="shared" si="1"/>
        <v/>
      </c>
      <c r="I3956" s="13" t="str">
        <f t="array" ref="I3956">XLOOKUP(B3956,Ripartizione_Geografica!$C$2:$C$21,Ripartizione_Geografica!$B$2:$B$21)</f>
        <v>Nord-ovest</v>
      </c>
    </row>
    <row r="3957" ht="14.25" customHeight="1">
      <c r="A3957" s="13" t="s">
        <v>4034</v>
      </c>
      <c r="B3957" s="13" t="s">
        <v>25</v>
      </c>
      <c r="C3957" s="13" t="str">
        <f t="array" ref="C3957">XLOOKUP(D3957,Province!$B$2:$B$108,Province!$A$2:$A$108)</f>
        <v>Savona</v>
      </c>
      <c r="D3957" s="13" t="s">
        <v>3973</v>
      </c>
      <c r="E3957" s="13">
        <v>2489.0</v>
      </c>
      <c r="F3957" s="13">
        <f>(Comuni!$E3957/$E$7910)*100</f>
        <v>0.004188617079</v>
      </c>
      <c r="G3957" s="13">
        <f t="array" ref="G3957">Comuni!$E3957/XLOOKUP(B3957,Ripartizione_Geografica!$C$2:$C$21,Ripartizione_Geografica!$D$2:$D$21)*100</f>
        <v>0.1584649843</v>
      </c>
      <c r="H3957" s="13" t="str">
        <f t="shared" si="1"/>
        <v/>
      </c>
      <c r="I3957" s="13" t="str">
        <f t="array" ref="I3957">XLOOKUP(B3957,Ripartizione_Geografica!$C$2:$C$21,Ripartizione_Geografica!$B$2:$B$21)</f>
        <v>Nord-ovest</v>
      </c>
    </row>
    <row r="3958" ht="14.25" customHeight="1">
      <c r="A3958" s="13" t="s">
        <v>4035</v>
      </c>
      <c r="B3958" s="13" t="s">
        <v>25</v>
      </c>
      <c r="C3958" s="13" t="str">
        <f t="array" ref="C3958">XLOOKUP(D3958,Province!$B$2:$B$108,Province!$A$2:$A$108)</f>
        <v>Savona</v>
      </c>
      <c r="D3958" s="13" t="s">
        <v>3973</v>
      </c>
      <c r="E3958" s="13">
        <v>769.0</v>
      </c>
      <c r="F3958" s="13">
        <f>(Comuni!$E3958/$E$7910)*100</f>
        <v>0.001294112709</v>
      </c>
      <c r="G3958" s="13">
        <f t="array" ref="G3958">Comuni!$E3958/XLOOKUP(B3958,Ripartizione_Geografica!$C$2:$C$21,Ripartizione_Geografica!$D$2:$D$21)*100</f>
        <v>0.04895924986</v>
      </c>
      <c r="H3958" s="13" t="str">
        <f t="shared" si="1"/>
        <v/>
      </c>
      <c r="I3958" s="13" t="str">
        <f t="array" ref="I3958">XLOOKUP(B3958,Ripartizione_Geografica!$C$2:$C$21,Ripartizione_Geografica!$B$2:$B$21)</f>
        <v>Nord-ovest</v>
      </c>
    </row>
    <row r="3959" ht="14.25" customHeight="1">
      <c r="A3959" s="13" t="s">
        <v>4036</v>
      </c>
      <c r="B3959" s="13" t="s">
        <v>25</v>
      </c>
      <c r="C3959" s="13" t="str">
        <f t="array" ref="C3959">XLOOKUP(D3959,Province!$B$2:$B$108,Province!$A$2:$A$108)</f>
        <v>Savona</v>
      </c>
      <c r="D3959" s="13" t="s">
        <v>3973</v>
      </c>
      <c r="E3959" s="13">
        <v>8232.0</v>
      </c>
      <c r="F3959" s="13">
        <f>(Comuni!$E3959/$E$7910)*100</f>
        <v>0.01385323254</v>
      </c>
      <c r="G3959" s="13">
        <f t="array" ref="G3959">Comuni!$E3959/XLOOKUP(B3959,Ripartizione_Geografica!$C$2:$C$21,Ripartizione_Geografica!$D$2:$D$21)*100</f>
        <v>0.5240995382</v>
      </c>
      <c r="H3959" s="13" t="str">
        <f t="shared" si="1"/>
        <v/>
      </c>
      <c r="I3959" s="13" t="str">
        <f t="array" ref="I3959">XLOOKUP(B3959,Ripartizione_Geografica!$C$2:$C$21,Ripartizione_Geografica!$B$2:$B$21)</f>
        <v>Nord-ovest</v>
      </c>
    </row>
    <row r="3960" ht="14.25" customHeight="1">
      <c r="A3960" s="13" t="s">
        <v>4037</v>
      </c>
      <c r="B3960" s="13" t="s">
        <v>25</v>
      </c>
      <c r="C3960" s="13" t="str">
        <f t="array" ref="C3960">XLOOKUP(D3960,Province!$B$2:$B$108,Province!$A$2:$A$108)</f>
        <v>Savona</v>
      </c>
      <c r="D3960" s="13" t="s">
        <v>3973</v>
      </c>
      <c r="E3960" s="13">
        <v>13461.0</v>
      </c>
      <c r="F3960" s="13">
        <f>(Comuni!$E3960/$E$7910)*100</f>
        <v>0.02265286239</v>
      </c>
      <c r="G3960" s="13">
        <f t="array" ref="G3960">Comuni!$E3960/XLOOKUP(B3960,Ripartizione_Geografica!$C$2:$C$21,Ripartizione_Geografica!$D$2:$D$21)*100</f>
        <v>0.857009704</v>
      </c>
      <c r="H3960" s="13" t="str">
        <f t="shared" si="1"/>
        <v/>
      </c>
      <c r="I3960" s="13" t="str">
        <f t="array" ref="I3960">XLOOKUP(B3960,Ripartizione_Geografica!$C$2:$C$21,Ripartizione_Geografica!$B$2:$B$21)</f>
        <v>Nord-ovest</v>
      </c>
    </row>
    <row r="3961" ht="14.25" customHeight="1">
      <c r="A3961" s="13" t="s">
        <v>4038</v>
      </c>
      <c r="B3961" s="13" t="s">
        <v>25</v>
      </c>
      <c r="C3961" s="13" t="str">
        <f t="array" ref="C3961">XLOOKUP(D3961,Province!$B$2:$B$108,Province!$A$2:$A$108)</f>
        <v>Savona</v>
      </c>
      <c r="D3961" s="13" t="s">
        <v>3973</v>
      </c>
      <c r="E3961" s="13">
        <v>403.0</v>
      </c>
      <c r="F3961" s="13">
        <f>(Comuni!$E3961/$E$7910)*100</f>
        <v>0.0006781891052</v>
      </c>
      <c r="G3961" s="13">
        <f t="array" ref="G3961">Comuni!$E3961/XLOOKUP(B3961,Ripartizione_Geografica!$C$2:$C$21,Ripartizione_Geografica!$D$2:$D$21)*100</f>
        <v>0.02565744824</v>
      </c>
      <c r="H3961" s="13" t="str">
        <f t="shared" si="1"/>
        <v/>
      </c>
      <c r="I3961" s="13" t="str">
        <f t="array" ref="I3961">XLOOKUP(B3961,Ripartizione_Geografica!$C$2:$C$21,Ripartizione_Geografica!$B$2:$B$21)</f>
        <v>Nord-ovest</v>
      </c>
    </row>
    <row r="3962" ht="14.25" customHeight="1">
      <c r="A3962" s="13" t="s">
        <v>4039</v>
      </c>
      <c r="B3962" s="13" t="s">
        <v>25</v>
      </c>
      <c r="C3962" s="13" t="str">
        <f t="array" ref="C3962">XLOOKUP(D3962,Province!$B$2:$B$108,Province!$A$2:$A$108)</f>
        <v>Savona</v>
      </c>
      <c r="D3962" s="13" t="s">
        <v>3973</v>
      </c>
      <c r="E3962" s="13">
        <v>810.0</v>
      </c>
      <c r="F3962" s="13">
        <f>(Comuni!$E3962/$E$7910)*100</f>
        <v>0.001363109616</v>
      </c>
      <c r="G3962" s="13">
        <f t="array" ref="G3962">Comuni!$E3962/XLOOKUP(B3962,Ripartizione_Geografica!$C$2:$C$21,Ripartizione_Geografica!$D$2:$D$21)*100</f>
        <v>0.05156956097</v>
      </c>
      <c r="H3962" s="13" t="str">
        <f t="shared" si="1"/>
        <v/>
      </c>
      <c r="I3962" s="13" t="str">
        <f t="array" ref="I3962">XLOOKUP(B3962,Ripartizione_Geografica!$C$2:$C$21,Ripartizione_Geografica!$B$2:$B$21)</f>
        <v>Nord-ovest</v>
      </c>
    </row>
    <row r="3963" ht="14.25" customHeight="1">
      <c r="A3963" s="13" t="s">
        <v>4040</v>
      </c>
      <c r="B3963" s="13" t="s">
        <v>25</v>
      </c>
      <c r="C3963" s="13" t="str">
        <f t="array" ref="C3963">XLOOKUP(D3963,Province!$B$2:$B$108,Province!$A$2:$A$108)</f>
        <v>Savona</v>
      </c>
      <c r="D3963" s="13" t="s">
        <v>3973</v>
      </c>
      <c r="E3963" s="13">
        <v>2522.0</v>
      </c>
      <c r="F3963" s="13">
        <f>(Comuni!$E3963/$E$7910)*100</f>
        <v>0.004244151174</v>
      </c>
      <c r="G3963" s="13">
        <f t="array" ref="G3963">Comuni!$E3963/XLOOKUP(B3963,Ripartizione_Geografica!$C$2:$C$21,Ripartizione_Geografica!$D$2:$D$21)*100</f>
        <v>0.1605659664</v>
      </c>
      <c r="H3963" s="13" t="str">
        <f t="shared" si="1"/>
        <v/>
      </c>
      <c r="I3963" s="13" t="str">
        <f t="array" ref="I3963">XLOOKUP(B3963,Ripartizione_Geografica!$C$2:$C$21,Ripartizione_Geografica!$B$2:$B$21)</f>
        <v>Nord-ovest</v>
      </c>
    </row>
    <row r="3964" ht="14.25" customHeight="1">
      <c r="A3964" s="13" t="s">
        <v>4041</v>
      </c>
      <c r="B3964" s="13" t="s">
        <v>25</v>
      </c>
      <c r="C3964" s="13" t="str">
        <f t="array" ref="C3964">XLOOKUP(D3964,Province!$B$2:$B$108,Province!$A$2:$A$108)</f>
        <v>Savona</v>
      </c>
      <c r="D3964" s="13" t="s">
        <v>3973</v>
      </c>
      <c r="E3964" s="13">
        <v>322.0</v>
      </c>
      <c r="F3964" s="13">
        <f>(Comuni!$E3964/$E$7910)*100</f>
        <v>0.0005418781436</v>
      </c>
      <c r="G3964" s="13">
        <f t="array" ref="G3964">Comuni!$E3964/XLOOKUP(B3964,Ripartizione_Geografica!$C$2:$C$21,Ripartizione_Geografica!$D$2:$D$21)*100</f>
        <v>0.02050049214</v>
      </c>
      <c r="H3964" s="13" t="str">
        <f t="shared" si="1"/>
        <v/>
      </c>
      <c r="I3964" s="13" t="str">
        <f t="array" ref="I3964">XLOOKUP(B3964,Ripartizione_Geografica!$C$2:$C$21,Ripartizione_Geografica!$B$2:$B$21)</f>
        <v>Nord-ovest</v>
      </c>
    </row>
    <row r="3965" ht="14.25" customHeight="1">
      <c r="A3965" s="13" t="s">
        <v>4042</v>
      </c>
      <c r="B3965" s="13" t="s">
        <v>25</v>
      </c>
      <c r="C3965" s="13" t="str">
        <f t="array" ref="C3965">XLOOKUP(D3965,Province!$B$2:$B$108,Province!$A$2:$A$108)</f>
        <v>Genova</v>
      </c>
      <c r="D3965" s="13" t="s">
        <v>4043</v>
      </c>
      <c r="E3965" s="13">
        <v>11584.0</v>
      </c>
      <c r="F3965" s="13">
        <f>(Comuni!$E3965/$E$7910)*100</f>
        <v>0.01949415036</v>
      </c>
      <c r="G3965" s="13">
        <f t="array" ref="G3965">Comuni!$E3965/XLOOKUP(B3965,Ripartizione_Geografica!$C$2:$C$21,Ripartizione_Geografica!$D$2:$D$21)*100</f>
        <v>0.737508388</v>
      </c>
      <c r="H3965" s="13" t="str">
        <f t="shared" si="1"/>
        <v/>
      </c>
      <c r="I3965" s="13" t="str">
        <f t="array" ref="I3965">XLOOKUP(B3965,Ripartizione_Geografica!$C$2:$C$21,Ripartizione_Geografica!$B$2:$B$21)</f>
        <v>Nord-ovest</v>
      </c>
    </row>
    <row r="3966" ht="14.25" customHeight="1">
      <c r="A3966" s="13" t="s">
        <v>4044</v>
      </c>
      <c r="B3966" s="13" t="s">
        <v>25</v>
      </c>
      <c r="C3966" s="13" t="str">
        <f t="array" ref="C3966">XLOOKUP(D3966,Province!$B$2:$B$108,Province!$A$2:$A$108)</f>
        <v>Genova</v>
      </c>
      <c r="D3966" s="13" t="s">
        <v>4043</v>
      </c>
      <c r="E3966" s="13">
        <v>2539.0</v>
      </c>
      <c r="F3966" s="13">
        <f>(Comuni!$E3966/$E$7910)*100</f>
        <v>0.004272759648</v>
      </c>
      <c r="G3966" s="13">
        <f t="array" ref="G3966">Comuni!$E3966/XLOOKUP(B3966,Ripartizione_Geografica!$C$2:$C$21,Ripartizione_Geografica!$D$2:$D$21)*100</f>
        <v>0.1616482905</v>
      </c>
      <c r="H3966" s="13" t="str">
        <f t="shared" si="1"/>
        <v/>
      </c>
      <c r="I3966" s="13" t="str">
        <f t="array" ref="I3966">XLOOKUP(B3966,Ripartizione_Geografica!$C$2:$C$21,Ripartizione_Geografica!$B$2:$B$21)</f>
        <v>Nord-ovest</v>
      </c>
    </row>
    <row r="3967" ht="14.25" customHeight="1">
      <c r="A3967" s="13" t="s">
        <v>4045</v>
      </c>
      <c r="B3967" s="13" t="s">
        <v>25</v>
      </c>
      <c r="C3967" s="13" t="str">
        <f t="array" ref="C3967">XLOOKUP(D3967,Province!$B$2:$B$108,Province!$A$2:$A$108)</f>
        <v>Genova</v>
      </c>
      <c r="D3967" s="13" t="s">
        <v>4043</v>
      </c>
      <c r="E3967" s="13">
        <v>2810.0</v>
      </c>
      <c r="F3967" s="13">
        <f>(Comuni!$E3967/$E$7910)*100</f>
        <v>0.004728812371</v>
      </c>
      <c r="G3967" s="13">
        <f t="array" ref="G3967">Comuni!$E3967/XLOOKUP(B3967,Ripartizione_Geografica!$C$2:$C$21,Ripartizione_Geografica!$D$2:$D$21)*100</f>
        <v>0.1789018103</v>
      </c>
      <c r="H3967" s="13" t="str">
        <f t="shared" si="1"/>
        <v/>
      </c>
      <c r="I3967" s="13" t="str">
        <f t="array" ref="I3967">XLOOKUP(B3967,Ripartizione_Geografica!$C$2:$C$21,Ripartizione_Geografica!$B$2:$B$21)</f>
        <v>Nord-ovest</v>
      </c>
    </row>
    <row r="3968" ht="14.25" customHeight="1">
      <c r="A3968" s="13" t="s">
        <v>4046</v>
      </c>
      <c r="B3968" s="13" t="s">
        <v>25</v>
      </c>
      <c r="C3968" s="13" t="str">
        <f t="array" ref="C3968">XLOOKUP(D3968,Province!$B$2:$B$108,Province!$A$2:$A$108)</f>
        <v>Genova</v>
      </c>
      <c r="D3968" s="13" t="s">
        <v>4043</v>
      </c>
      <c r="E3968" s="13">
        <v>4486.0</v>
      </c>
      <c r="F3968" s="13">
        <f>(Comuni!$E3968/$E$7910)*100</f>
        <v>0.00754927128</v>
      </c>
      <c r="G3968" s="13">
        <f t="array" ref="G3968">Comuni!$E3968/XLOOKUP(B3968,Ripartizione_Geografica!$C$2:$C$21,Ripartizione_Geografica!$D$2:$D$21)*100</f>
        <v>0.2856062352</v>
      </c>
      <c r="H3968" s="13" t="str">
        <f t="shared" si="1"/>
        <v/>
      </c>
      <c r="I3968" s="13" t="str">
        <f t="array" ref="I3968">XLOOKUP(B3968,Ripartizione_Geografica!$C$2:$C$21,Ripartizione_Geografica!$B$2:$B$21)</f>
        <v>Nord-ovest</v>
      </c>
    </row>
    <row r="3969" ht="14.25" customHeight="1">
      <c r="A3969" s="13" t="s">
        <v>4047</v>
      </c>
      <c r="B3969" s="13" t="s">
        <v>25</v>
      </c>
      <c r="C3969" s="13" t="str">
        <f t="array" ref="C3969">XLOOKUP(D3969,Province!$B$2:$B$108,Province!$A$2:$A$108)</f>
        <v>Genova</v>
      </c>
      <c r="D3969" s="13" t="s">
        <v>4043</v>
      </c>
      <c r="E3969" s="13">
        <v>2124.0</v>
      </c>
      <c r="F3969" s="13">
        <f>(Comuni!$E3969/$E$7910)*100</f>
        <v>0.003574376326</v>
      </c>
      <c r="G3969" s="13">
        <f t="array" ref="G3969">Comuni!$E3969/XLOOKUP(B3969,Ripartizione_Geografica!$C$2:$C$21,Ripartizione_Geografica!$D$2:$D$21)*100</f>
        <v>0.1352268488</v>
      </c>
      <c r="H3969" s="13" t="str">
        <f t="shared" si="1"/>
        <v/>
      </c>
      <c r="I3969" s="13" t="str">
        <f t="array" ref="I3969">XLOOKUP(B3969,Ripartizione_Geografica!$C$2:$C$21,Ripartizione_Geografica!$B$2:$B$21)</f>
        <v>Nord-ovest</v>
      </c>
    </row>
    <row r="3970" ht="14.25" customHeight="1">
      <c r="A3970" s="13" t="s">
        <v>4048</v>
      </c>
      <c r="B3970" s="13" t="s">
        <v>25</v>
      </c>
      <c r="C3970" s="13" t="str">
        <f t="array" ref="C3970">XLOOKUP(D3970,Province!$B$2:$B$108,Province!$A$2:$A$108)</f>
        <v>Genova</v>
      </c>
      <c r="D3970" s="13" t="s">
        <v>4043</v>
      </c>
      <c r="E3970" s="13">
        <v>5741.0</v>
      </c>
      <c r="F3970" s="13">
        <f>(Comuni!$E3970/$E$7910)*100</f>
        <v>0.009661249759</v>
      </c>
      <c r="G3970" s="13">
        <f t="array" ref="G3970">Comuni!$E3970/XLOOKUP(B3970,Ripartizione_Geografica!$C$2:$C$21,Ripartizione_Geografica!$D$2:$D$21)*100</f>
        <v>0.3655072216</v>
      </c>
      <c r="H3970" s="13" t="str">
        <f t="shared" si="1"/>
        <v/>
      </c>
      <c r="I3970" s="13" t="str">
        <f t="array" ref="I3970">XLOOKUP(B3970,Ripartizione_Geografica!$C$2:$C$21,Ripartizione_Geografica!$B$2:$B$21)</f>
        <v>Nord-ovest</v>
      </c>
    </row>
    <row r="3971" ht="14.25" customHeight="1">
      <c r="A3971" s="13" t="s">
        <v>4049</v>
      </c>
      <c r="B3971" s="13" t="s">
        <v>25</v>
      </c>
      <c r="C3971" s="13" t="str">
        <f t="array" ref="C3971">XLOOKUP(D3971,Province!$B$2:$B$108,Province!$A$2:$A$108)</f>
        <v>Genova</v>
      </c>
      <c r="D3971" s="13" t="s">
        <v>4043</v>
      </c>
      <c r="E3971" s="13">
        <v>5481.0</v>
      </c>
      <c r="F3971" s="13">
        <f>(Comuni!$E3971/$E$7910)*100</f>
        <v>0.009223708401</v>
      </c>
      <c r="G3971" s="13">
        <f t="array" ref="G3971">Comuni!$E3971/XLOOKUP(B3971,Ripartizione_Geografica!$C$2:$C$21,Ripartizione_Geografica!$D$2:$D$21)*100</f>
        <v>0.3489540292</v>
      </c>
      <c r="H3971" s="13" t="str">
        <f t="shared" si="1"/>
        <v/>
      </c>
      <c r="I3971" s="13" t="str">
        <f t="array" ref="I3971">XLOOKUP(B3971,Ripartizione_Geografica!$C$2:$C$21,Ripartizione_Geografica!$B$2:$B$21)</f>
        <v>Nord-ovest</v>
      </c>
    </row>
    <row r="3972" ht="14.25" customHeight="1">
      <c r="A3972" s="13" t="s">
        <v>4050</v>
      </c>
      <c r="B3972" s="13" t="s">
        <v>25</v>
      </c>
      <c r="C3972" s="13" t="str">
        <f t="array" ref="C3972">XLOOKUP(D3972,Province!$B$2:$B$108,Province!$A$2:$A$108)</f>
        <v>Genova</v>
      </c>
      <c r="D3972" s="13" t="s">
        <v>4043</v>
      </c>
      <c r="E3972" s="13">
        <v>3045.0</v>
      </c>
      <c r="F3972" s="13">
        <f>(Comuni!$E3972/$E$7910)*100</f>
        <v>0.005124282445</v>
      </c>
      <c r="G3972" s="13">
        <f t="array" ref="G3972">Comuni!$E3972/XLOOKUP(B3972,Ripartizione_Geografica!$C$2:$C$21,Ripartizione_Geografica!$D$2:$D$21)*100</f>
        <v>0.1938633496</v>
      </c>
      <c r="H3972" s="13" t="str">
        <f t="shared" si="1"/>
        <v/>
      </c>
      <c r="I3972" s="13" t="str">
        <f t="array" ref="I3972">XLOOKUP(B3972,Ripartizione_Geografica!$C$2:$C$21,Ripartizione_Geografica!$B$2:$B$21)</f>
        <v>Nord-ovest</v>
      </c>
    </row>
    <row r="3973" ht="14.25" customHeight="1">
      <c r="A3973" s="13" t="s">
        <v>4051</v>
      </c>
      <c r="B3973" s="13" t="s">
        <v>25</v>
      </c>
      <c r="C3973" s="13" t="str">
        <f t="array" ref="C3973">XLOOKUP(D3973,Province!$B$2:$B$108,Province!$A$2:$A$108)</f>
        <v>Genova</v>
      </c>
      <c r="D3973" s="13" t="s">
        <v>4043</v>
      </c>
      <c r="E3973" s="13">
        <v>7306.0</v>
      </c>
      <c r="F3973" s="13">
        <f>(Comuni!$E3973/$E$7910)*100</f>
        <v>0.01229491216</v>
      </c>
      <c r="G3973" s="13">
        <f t="array" ref="G3973">Comuni!$E3973/XLOOKUP(B3973,Ripartizione_Geografica!$C$2:$C$21,Ripartizione_Geografica!$D$2:$D$21)*100</f>
        <v>0.4651447067</v>
      </c>
      <c r="H3973" s="13" t="str">
        <f t="shared" si="1"/>
        <v/>
      </c>
      <c r="I3973" s="13" t="str">
        <f t="array" ref="I3973">XLOOKUP(B3973,Ripartizione_Geografica!$C$2:$C$21,Ripartizione_Geografica!$B$2:$B$21)</f>
        <v>Nord-ovest</v>
      </c>
    </row>
    <row r="3974" ht="14.25" customHeight="1">
      <c r="A3974" s="13" t="s">
        <v>4052</v>
      </c>
      <c r="B3974" s="13" t="s">
        <v>25</v>
      </c>
      <c r="C3974" s="13" t="str">
        <f t="array" ref="C3974">XLOOKUP(D3974,Province!$B$2:$B$108,Province!$A$2:$A$108)</f>
        <v>Genova</v>
      </c>
      <c r="D3974" s="13" t="s">
        <v>4043</v>
      </c>
      <c r="E3974" s="13">
        <v>3649.0</v>
      </c>
      <c r="F3974" s="13">
        <f>(Comuni!$E3974/$E$7910)*100</f>
        <v>0.006140724677</v>
      </c>
      <c r="G3974" s="13">
        <f t="array" ref="G3974">Comuni!$E3974/XLOOKUP(B3974,Ripartizione_Geografica!$C$2:$C$21,Ripartizione_Geografica!$D$2:$D$21)*100</f>
        <v>0.2323176889</v>
      </c>
      <c r="H3974" s="13" t="str">
        <f t="shared" si="1"/>
        <v/>
      </c>
      <c r="I3974" s="13" t="str">
        <f t="array" ref="I3974">XLOOKUP(B3974,Ripartizione_Geografica!$C$2:$C$21,Ripartizione_Geografica!$B$2:$B$21)</f>
        <v>Nord-ovest</v>
      </c>
    </row>
    <row r="3975" ht="14.25" customHeight="1">
      <c r="A3975" s="13" t="s">
        <v>4053</v>
      </c>
      <c r="B3975" s="13" t="s">
        <v>25</v>
      </c>
      <c r="C3975" s="13" t="str">
        <f t="array" ref="C3975">XLOOKUP(D3975,Province!$B$2:$B$108,Province!$A$2:$A$108)</f>
        <v>Genova</v>
      </c>
      <c r="D3975" s="13" t="s">
        <v>4043</v>
      </c>
      <c r="E3975" s="13">
        <v>6708.0</v>
      </c>
      <c r="F3975" s="13">
        <f>(Comuni!$E3975/$E$7910)*100</f>
        <v>0.01128856704</v>
      </c>
      <c r="G3975" s="13">
        <f t="array" ref="G3975">Comuni!$E3975/XLOOKUP(B3975,Ripartizione_Geografica!$C$2:$C$21,Ripartizione_Geografica!$D$2:$D$21)*100</f>
        <v>0.4270723642</v>
      </c>
      <c r="H3975" s="13" t="str">
        <f t="shared" si="1"/>
        <v/>
      </c>
      <c r="I3975" s="13" t="str">
        <f t="array" ref="I3975">XLOOKUP(B3975,Ripartizione_Geografica!$C$2:$C$21,Ripartizione_Geografica!$B$2:$B$21)</f>
        <v>Nord-ovest</v>
      </c>
    </row>
    <row r="3976" ht="14.25" customHeight="1">
      <c r="A3976" s="13" t="s">
        <v>4054</v>
      </c>
      <c r="B3976" s="13" t="s">
        <v>25</v>
      </c>
      <c r="C3976" s="13" t="str">
        <f t="array" ref="C3976">XLOOKUP(D3976,Province!$B$2:$B$108,Province!$A$2:$A$108)</f>
        <v>Genova</v>
      </c>
      <c r="D3976" s="13" t="s">
        <v>4043</v>
      </c>
      <c r="E3976" s="13">
        <v>3232.0</v>
      </c>
      <c r="F3976" s="13">
        <f>(Comuni!$E3976/$E$7910)*100</f>
        <v>0.005438975652</v>
      </c>
      <c r="G3976" s="13">
        <f t="array" ref="G3976">Comuni!$E3976/XLOOKUP(B3976,Ripartizione_Geografica!$C$2:$C$21,Ripartizione_Geografica!$D$2:$D$21)*100</f>
        <v>0.2057689149</v>
      </c>
      <c r="H3976" s="13" t="str">
        <f t="shared" si="1"/>
        <v/>
      </c>
      <c r="I3976" s="13" t="str">
        <f t="array" ref="I3976">XLOOKUP(B3976,Ripartizione_Geografica!$C$2:$C$21,Ripartizione_Geografica!$B$2:$B$21)</f>
        <v>Nord-ovest</v>
      </c>
    </row>
    <row r="3977" ht="14.25" customHeight="1">
      <c r="A3977" s="13" t="s">
        <v>4055</v>
      </c>
      <c r="B3977" s="13" t="s">
        <v>25</v>
      </c>
      <c r="C3977" s="13" t="str">
        <f t="array" ref="C3977">XLOOKUP(D3977,Province!$B$2:$B$108,Province!$A$2:$A$108)</f>
        <v>Genova</v>
      </c>
      <c r="D3977" s="13" t="s">
        <v>4043</v>
      </c>
      <c r="E3977" s="13">
        <v>1642.0</v>
      </c>
      <c r="F3977" s="13">
        <f>(Comuni!$E3977/$E$7910)*100</f>
        <v>0.002763241962</v>
      </c>
      <c r="G3977" s="13">
        <f t="array" ref="G3977">Comuni!$E3977/XLOOKUP(B3977,Ripartizione_Geografica!$C$2:$C$21,Ripartizione_Geografica!$D$2:$D$21)*100</f>
        <v>0.1045397767</v>
      </c>
      <c r="H3977" s="13" t="str">
        <f t="shared" si="1"/>
        <v/>
      </c>
      <c r="I3977" s="13" t="str">
        <f t="array" ref="I3977">XLOOKUP(B3977,Ripartizione_Geografica!$C$2:$C$21,Ripartizione_Geografica!$B$2:$B$21)</f>
        <v>Nord-ovest</v>
      </c>
    </row>
    <row r="3978" ht="14.25" customHeight="1">
      <c r="A3978" s="13" t="s">
        <v>4056</v>
      </c>
      <c r="B3978" s="13" t="s">
        <v>25</v>
      </c>
      <c r="C3978" s="13" t="str">
        <f t="array" ref="C3978">XLOOKUP(D3978,Province!$B$2:$B$108,Province!$A$2:$A$108)</f>
        <v>Genova</v>
      </c>
      <c r="D3978" s="13" t="s">
        <v>4043</v>
      </c>
      <c r="E3978" s="13">
        <v>4006.0</v>
      </c>
      <c r="F3978" s="13">
        <f>(Comuni!$E3978/$E$7910)*100</f>
        <v>0.006741502619</v>
      </c>
      <c r="G3978" s="13">
        <f t="array" ref="G3978">Comuni!$E3978/XLOOKUP(B3978,Ripartizione_Geografica!$C$2:$C$21,Ripartizione_Geografica!$D$2:$D$21)*100</f>
        <v>0.2550464954</v>
      </c>
      <c r="H3978" s="13" t="str">
        <f t="shared" si="1"/>
        <v/>
      </c>
      <c r="I3978" s="13" t="str">
        <f t="array" ref="I3978">XLOOKUP(B3978,Ripartizione_Geografica!$C$2:$C$21,Ripartizione_Geografica!$B$2:$B$21)</f>
        <v>Nord-ovest</v>
      </c>
    </row>
    <row r="3979" ht="14.25" customHeight="1">
      <c r="A3979" s="13" t="s">
        <v>4057</v>
      </c>
      <c r="B3979" s="13" t="s">
        <v>25</v>
      </c>
      <c r="C3979" s="13" t="str">
        <f t="array" ref="C3979">XLOOKUP(D3979,Province!$B$2:$B$108,Province!$A$2:$A$108)</f>
        <v>Genova</v>
      </c>
      <c r="D3979" s="13" t="s">
        <v>4043</v>
      </c>
      <c r="E3979" s="13">
        <v>27338.0</v>
      </c>
      <c r="F3979" s="13">
        <f>(Comuni!$E3979/$E$7910)*100</f>
        <v>0.04600579096</v>
      </c>
      <c r="G3979" s="13">
        <f t="array" ref="G3979">Comuni!$E3979/XLOOKUP(B3979,Ripartizione_Geografica!$C$2:$C$21,Ripartizione_Geografica!$D$2:$D$21)*100</f>
        <v>1.740504516</v>
      </c>
      <c r="H3979" s="13" t="str">
        <f t="shared" si="1"/>
        <v/>
      </c>
      <c r="I3979" s="13" t="str">
        <f t="array" ref="I3979">XLOOKUP(B3979,Ripartizione_Geografica!$C$2:$C$21,Ripartizione_Geografica!$B$2:$B$21)</f>
        <v>Nord-ovest</v>
      </c>
    </row>
    <row r="3980" ht="14.25" customHeight="1">
      <c r="A3980" s="13" t="s">
        <v>4058</v>
      </c>
      <c r="B3980" s="13" t="s">
        <v>25</v>
      </c>
      <c r="C3980" s="13" t="str">
        <f t="array" ref="C3980">XLOOKUP(D3980,Province!$B$2:$B$108,Province!$A$2:$A$108)</f>
        <v>Genova</v>
      </c>
      <c r="D3980" s="13" t="s">
        <v>4043</v>
      </c>
      <c r="E3980" s="13">
        <v>2566.0</v>
      </c>
      <c r="F3980" s="13">
        <f>(Comuni!$E3980/$E$7910)*100</f>
        <v>0.004318196635</v>
      </c>
      <c r="G3980" s="13">
        <f t="array" ref="G3980">Comuni!$E3980/XLOOKUP(B3980,Ripartizione_Geografica!$C$2:$C$21,Ripartizione_Geografica!$D$2:$D$21)*100</f>
        <v>0.1633672759</v>
      </c>
      <c r="H3980" s="13" t="str">
        <f t="shared" si="1"/>
        <v/>
      </c>
      <c r="I3980" s="13" t="str">
        <f t="array" ref="I3980">XLOOKUP(B3980,Ripartizione_Geografica!$C$2:$C$21,Ripartizione_Geografica!$B$2:$B$21)</f>
        <v>Nord-ovest</v>
      </c>
    </row>
    <row r="3981" ht="14.25" customHeight="1">
      <c r="A3981" s="13" t="s">
        <v>4059</v>
      </c>
      <c r="B3981" s="13" t="s">
        <v>25</v>
      </c>
      <c r="C3981" s="13" t="str">
        <f t="array" ref="C3981">XLOOKUP(D3981,Province!$B$2:$B$108,Province!$A$2:$A$108)</f>
        <v>Genova</v>
      </c>
      <c r="D3981" s="13" t="s">
        <v>4043</v>
      </c>
      <c r="E3981" s="13">
        <v>9145.0</v>
      </c>
      <c r="F3981" s="13">
        <f>(Comuni!$E3981/$E$7910)*100</f>
        <v>0.01538967585</v>
      </c>
      <c r="G3981" s="13">
        <f t="array" ref="G3981">Comuni!$E3981/XLOOKUP(B3981,Ripartizione_Geografica!$C$2:$C$21,Ripartizione_Geografica!$D$2:$D$21)*100</f>
        <v>0.58222671</v>
      </c>
      <c r="H3981" s="13" t="str">
        <f t="shared" si="1"/>
        <v/>
      </c>
      <c r="I3981" s="13" t="str">
        <f t="array" ref="I3981">XLOOKUP(B3981,Ripartizione_Geografica!$C$2:$C$21,Ripartizione_Geografica!$B$2:$B$21)</f>
        <v>Nord-ovest</v>
      </c>
    </row>
    <row r="3982" ht="14.25" customHeight="1">
      <c r="A3982" s="13" t="s">
        <v>4060</v>
      </c>
      <c r="B3982" s="13" t="s">
        <v>25</v>
      </c>
      <c r="C3982" s="13" t="str">
        <f t="array" ref="C3982">XLOOKUP(D3982,Province!$B$2:$B$108,Province!$A$2:$A$108)</f>
        <v>Genova</v>
      </c>
      <c r="D3982" s="13" t="s">
        <v>4043</v>
      </c>
      <c r="E3982" s="13">
        <v>5641.0</v>
      </c>
      <c r="F3982" s="13">
        <f>(Comuni!$E3982/$E$7910)*100</f>
        <v>0.009492964621</v>
      </c>
      <c r="G3982" s="13">
        <f t="array" ref="G3982">Comuni!$E3982/XLOOKUP(B3982,Ripartizione_Geografica!$C$2:$C$21,Ripartizione_Geografica!$D$2:$D$21)*100</f>
        <v>0.3591406092</v>
      </c>
      <c r="H3982" s="13" t="str">
        <f t="shared" si="1"/>
        <v/>
      </c>
      <c r="I3982" s="13" t="str">
        <f t="array" ref="I3982">XLOOKUP(B3982,Ripartizione_Geografica!$C$2:$C$21,Ripartizione_Geografica!$B$2:$B$21)</f>
        <v>Nord-ovest</v>
      </c>
    </row>
    <row r="3983" ht="14.25" customHeight="1">
      <c r="A3983" s="13" t="s">
        <v>4061</v>
      </c>
      <c r="B3983" s="13" t="s">
        <v>25</v>
      </c>
      <c r="C3983" s="13" t="str">
        <f t="array" ref="C3983">XLOOKUP(D3983,Province!$B$2:$B$108,Province!$A$2:$A$108)</f>
        <v>Genova</v>
      </c>
      <c r="D3983" s="13" t="s">
        <v>4043</v>
      </c>
      <c r="E3983" s="13">
        <v>274.0</v>
      </c>
      <c r="F3983" s="13">
        <f>(Comuni!$E3983/$E$7910)*100</f>
        <v>0.0004611012775</v>
      </c>
      <c r="G3983" s="13">
        <f t="array" ref="G3983">Comuni!$E3983/XLOOKUP(B3983,Ripartizione_Geografica!$C$2:$C$21,Ripartizione_Geografica!$D$2:$D$21)*100</f>
        <v>0.01744451816</v>
      </c>
      <c r="H3983" s="13" t="str">
        <f t="shared" si="1"/>
        <v/>
      </c>
      <c r="I3983" s="13" t="str">
        <f t="array" ref="I3983">XLOOKUP(B3983,Ripartizione_Geografica!$C$2:$C$21,Ripartizione_Geografica!$B$2:$B$21)</f>
        <v>Nord-ovest</v>
      </c>
    </row>
    <row r="3984" ht="14.25" customHeight="1">
      <c r="A3984" s="13" t="s">
        <v>4062</v>
      </c>
      <c r="B3984" s="13" t="s">
        <v>25</v>
      </c>
      <c r="C3984" s="13" t="str">
        <f t="array" ref="C3984">XLOOKUP(D3984,Province!$B$2:$B$108,Province!$A$2:$A$108)</f>
        <v>Genova</v>
      </c>
      <c r="D3984" s="13" t="s">
        <v>4043</v>
      </c>
      <c r="E3984" s="13">
        <v>561.0</v>
      </c>
      <c r="F3984" s="13">
        <f>(Comuni!$E3984/$E$7910)*100</f>
        <v>0.0009440796228</v>
      </c>
      <c r="G3984" s="13">
        <f t="array" ref="G3984">Comuni!$E3984/XLOOKUP(B3984,Ripartizione_Geografica!$C$2:$C$21,Ripartizione_Geografica!$D$2:$D$21)*100</f>
        <v>0.03571669593</v>
      </c>
      <c r="H3984" s="13" t="str">
        <f t="shared" si="1"/>
        <v/>
      </c>
      <c r="I3984" s="13" t="str">
        <f t="array" ref="I3984">XLOOKUP(B3984,Ripartizione_Geografica!$C$2:$C$21,Ripartizione_Geografica!$B$2:$B$21)</f>
        <v>Nord-ovest</v>
      </c>
    </row>
    <row r="3985" ht="14.25" customHeight="1">
      <c r="A3985" s="13" t="s">
        <v>4063</v>
      </c>
      <c r="B3985" s="13" t="s">
        <v>25</v>
      </c>
      <c r="C3985" s="13" t="str">
        <f t="array" ref="C3985">XLOOKUP(D3985,Province!$B$2:$B$108,Province!$A$2:$A$108)</f>
        <v>Genova</v>
      </c>
      <c r="D3985" s="13" t="s">
        <v>4043</v>
      </c>
      <c r="E3985" s="13">
        <v>1927.0</v>
      </c>
      <c r="F3985" s="13">
        <f>(Comuni!$E3985/$E$7910)*100</f>
        <v>0.003242854605</v>
      </c>
      <c r="G3985" s="13">
        <f t="array" ref="G3985">Comuni!$E3985/XLOOKUP(B3985,Ripartizione_Geografica!$C$2:$C$21,Ripartizione_Geografica!$D$2:$D$21)*100</f>
        <v>0.1226846222</v>
      </c>
      <c r="H3985" s="13" t="str">
        <f t="shared" si="1"/>
        <v/>
      </c>
      <c r="I3985" s="13" t="str">
        <f t="array" ref="I3985">XLOOKUP(B3985,Ripartizione_Geografica!$C$2:$C$21,Ripartizione_Geografica!$B$2:$B$21)</f>
        <v>Nord-ovest</v>
      </c>
    </row>
    <row r="3986" ht="14.25" customHeight="1">
      <c r="A3986" s="13" t="s">
        <v>4064</v>
      </c>
      <c r="B3986" s="13" t="s">
        <v>25</v>
      </c>
      <c r="C3986" s="13" t="str">
        <f t="array" ref="C3986">XLOOKUP(D3986,Province!$B$2:$B$108,Province!$A$2:$A$108)</f>
        <v>Genova</v>
      </c>
      <c r="D3986" s="13" t="s">
        <v>4043</v>
      </c>
      <c r="E3986" s="13">
        <v>100.0</v>
      </c>
      <c r="F3986" s="13">
        <f>(Comuni!$E3986/$E$7910)*100</f>
        <v>0.0001682851378</v>
      </c>
      <c r="G3986" s="13">
        <f t="array" ref="G3986">Comuni!$E3986/XLOOKUP(B3986,Ripartizione_Geografica!$C$2:$C$21,Ripartizione_Geografica!$D$2:$D$21)*100</f>
        <v>0.006366612466</v>
      </c>
      <c r="H3986" s="13" t="str">
        <f t="shared" si="1"/>
        <v/>
      </c>
      <c r="I3986" s="13" t="str">
        <f t="array" ref="I3986">XLOOKUP(B3986,Ripartizione_Geografica!$C$2:$C$21,Ripartizione_Geografica!$B$2:$B$21)</f>
        <v>Nord-ovest</v>
      </c>
    </row>
    <row r="3987" ht="14.25" customHeight="1">
      <c r="A3987" s="13" t="s">
        <v>4065</v>
      </c>
      <c r="B3987" s="13" t="s">
        <v>25</v>
      </c>
      <c r="C3987" s="13" t="str">
        <f t="array" ref="C3987">XLOOKUP(D3987,Province!$B$2:$B$108,Province!$A$2:$A$108)</f>
        <v>Genova</v>
      </c>
      <c r="D3987" s="13" t="s">
        <v>4043</v>
      </c>
      <c r="E3987" s="13">
        <v>504.0</v>
      </c>
      <c r="F3987" s="13">
        <f>(Comuni!$E3987/$E$7910)*100</f>
        <v>0.0008481570943</v>
      </c>
      <c r="G3987" s="13">
        <f t="array" ref="G3987">Comuni!$E3987/XLOOKUP(B3987,Ripartizione_Geografica!$C$2:$C$21,Ripartizione_Geografica!$D$2:$D$21)*100</f>
        <v>0.03208772683</v>
      </c>
      <c r="H3987" s="13" t="str">
        <f t="shared" si="1"/>
        <v/>
      </c>
      <c r="I3987" s="13" t="str">
        <f t="array" ref="I3987">XLOOKUP(B3987,Ripartizione_Geografica!$C$2:$C$21,Ripartizione_Geografica!$B$2:$B$21)</f>
        <v>Nord-ovest</v>
      </c>
    </row>
    <row r="3988" ht="14.25" customHeight="1">
      <c r="A3988" s="13" t="s">
        <v>4066</v>
      </c>
      <c r="B3988" s="13" t="s">
        <v>25</v>
      </c>
      <c r="C3988" s="13" t="str">
        <f t="array" ref="C3988">XLOOKUP(D3988,Province!$B$2:$B$108,Province!$A$2:$A$108)</f>
        <v>Genova</v>
      </c>
      <c r="D3988" s="13" t="s">
        <v>4043</v>
      </c>
      <c r="E3988" s="13">
        <v>274.0</v>
      </c>
      <c r="F3988" s="13">
        <f>(Comuni!$E3988/$E$7910)*100</f>
        <v>0.0004611012775</v>
      </c>
      <c r="G3988" s="13">
        <f t="array" ref="G3988">Comuni!$E3988/XLOOKUP(B3988,Ripartizione_Geografica!$C$2:$C$21,Ripartizione_Geografica!$D$2:$D$21)*100</f>
        <v>0.01744451816</v>
      </c>
      <c r="H3988" s="13" t="str">
        <f t="shared" si="1"/>
        <v/>
      </c>
      <c r="I3988" s="13" t="str">
        <f t="array" ref="I3988">XLOOKUP(B3988,Ripartizione_Geografica!$C$2:$C$21,Ripartizione_Geografica!$B$2:$B$21)</f>
        <v>Nord-ovest</v>
      </c>
    </row>
    <row r="3989" ht="14.25" customHeight="1">
      <c r="A3989" s="13" t="s">
        <v>4067</v>
      </c>
      <c r="B3989" s="13" t="s">
        <v>25</v>
      </c>
      <c r="C3989" s="13" t="str">
        <f t="array" ref="C3989">XLOOKUP(D3989,Province!$B$2:$B$108,Province!$A$2:$A$108)</f>
        <v>Genova</v>
      </c>
      <c r="D3989" s="13" t="s">
        <v>4043</v>
      </c>
      <c r="E3989" s="13">
        <v>586180.0</v>
      </c>
      <c r="F3989" s="13">
        <f>(Comuni!$E3989/$E$7910)*100</f>
        <v>0.9864538205</v>
      </c>
      <c r="G3989" s="13">
        <f t="array" ref="G3989">Comuni!$E3989/XLOOKUP(B3989,Ripartizione_Geografica!$C$2:$C$21,Ripartizione_Geografica!$D$2:$D$21)*100</f>
        <v>37.31980895</v>
      </c>
      <c r="H3989" s="13" t="str">
        <f t="shared" si="1"/>
        <v>Maggiore</v>
      </c>
      <c r="I3989" s="13" t="str">
        <f t="array" ref="I3989">XLOOKUP(B3989,Ripartizione_Geografica!$C$2:$C$21,Ripartizione_Geografica!$B$2:$B$21)</f>
        <v>Nord-ovest</v>
      </c>
    </row>
    <row r="3990" ht="14.25" customHeight="1">
      <c r="A3990" s="13" t="s">
        <v>4068</v>
      </c>
      <c r="B3990" s="13" t="s">
        <v>25</v>
      </c>
      <c r="C3990" s="13" t="str">
        <f t="array" ref="C3990">XLOOKUP(D3990,Province!$B$2:$B$108,Province!$A$2:$A$108)</f>
        <v>Genova</v>
      </c>
      <c r="D3990" s="13" t="s">
        <v>4043</v>
      </c>
      <c r="E3990" s="13">
        <v>107.0</v>
      </c>
      <c r="F3990" s="13">
        <f>(Comuni!$E3990/$E$7910)*100</f>
        <v>0.0001800650974</v>
      </c>
      <c r="G3990" s="13">
        <f t="array" ref="G3990">Comuni!$E3990/XLOOKUP(B3990,Ripartizione_Geografica!$C$2:$C$21,Ripartizione_Geografica!$D$2:$D$21)*100</f>
        <v>0.006812275338</v>
      </c>
      <c r="H3990" s="13" t="str">
        <f t="shared" si="1"/>
        <v/>
      </c>
      <c r="I3990" s="13" t="str">
        <f t="array" ref="I3990">XLOOKUP(B3990,Ripartizione_Geografica!$C$2:$C$21,Ripartizione_Geografica!$B$2:$B$21)</f>
        <v>Nord-ovest</v>
      </c>
    </row>
    <row r="3991" ht="14.25" customHeight="1">
      <c r="A3991" s="13" t="s">
        <v>4069</v>
      </c>
      <c r="B3991" s="13" t="s">
        <v>25</v>
      </c>
      <c r="C3991" s="13" t="str">
        <f t="array" ref="C3991">XLOOKUP(D3991,Province!$B$2:$B$108,Province!$A$2:$A$108)</f>
        <v>Genova</v>
      </c>
      <c r="D3991" s="13" t="s">
        <v>4043</v>
      </c>
      <c r="E3991" s="13">
        <v>1535.0</v>
      </c>
      <c r="F3991" s="13">
        <f>(Comuni!$E3991/$E$7910)*100</f>
        <v>0.002583176865</v>
      </c>
      <c r="G3991" s="13">
        <f t="array" ref="G3991">Comuni!$E3991/XLOOKUP(B3991,Ripartizione_Geografica!$C$2:$C$21,Ripartizione_Geografica!$D$2:$D$21)*100</f>
        <v>0.09772750135</v>
      </c>
      <c r="H3991" s="13" t="str">
        <f t="shared" si="1"/>
        <v/>
      </c>
      <c r="I3991" s="13" t="str">
        <f t="array" ref="I3991">XLOOKUP(B3991,Ripartizione_Geografica!$C$2:$C$21,Ripartizione_Geografica!$B$2:$B$21)</f>
        <v>Nord-ovest</v>
      </c>
    </row>
    <row r="3992" ht="14.25" customHeight="1">
      <c r="A3992" s="13" t="s">
        <v>4070</v>
      </c>
      <c r="B3992" s="13" t="s">
        <v>25</v>
      </c>
      <c r="C3992" s="13" t="str">
        <f t="array" ref="C3992">XLOOKUP(D3992,Province!$B$2:$B$108,Province!$A$2:$A$108)</f>
        <v>Genova</v>
      </c>
      <c r="D3992" s="13" t="s">
        <v>4043</v>
      </c>
      <c r="E3992" s="13">
        <v>12579.0</v>
      </c>
      <c r="F3992" s="13">
        <f>(Comuni!$E3992/$E$7910)*100</f>
        <v>0.02116858748</v>
      </c>
      <c r="G3992" s="13">
        <f t="array" ref="G3992">Comuni!$E3992/XLOOKUP(B3992,Ripartizione_Geografica!$C$2:$C$21,Ripartizione_Geografica!$D$2:$D$21)*100</f>
        <v>0.800856182</v>
      </c>
      <c r="H3992" s="13" t="str">
        <f t="shared" si="1"/>
        <v/>
      </c>
      <c r="I3992" s="13" t="str">
        <f t="array" ref="I3992">XLOOKUP(B3992,Ripartizione_Geografica!$C$2:$C$21,Ripartizione_Geografica!$B$2:$B$21)</f>
        <v>Nord-ovest</v>
      </c>
    </row>
    <row r="3993" ht="14.25" customHeight="1">
      <c r="A3993" s="13" t="s">
        <v>4071</v>
      </c>
      <c r="B3993" s="13" t="s">
        <v>25</v>
      </c>
      <c r="C3993" s="13" t="str">
        <f t="array" ref="C3993">XLOOKUP(D3993,Province!$B$2:$B$108,Province!$A$2:$A$108)</f>
        <v>Genova</v>
      </c>
      <c r="D3993" s="13" t="s">
        <v>4043</v>
      </c>
      <c r="E3993" s="13">
        <v>2349.0</v>
      </c>
      <c r="F3993" s="13">
        <f>(Comuni!$E3993/$E$7910)*100</f>
        <v>0.003953017886</v>
      </c>
      <c r="G3993" s="13">
        <f t="array" ref="G3993">Comuni!$E3993/XLOOKUP(B3993,Ripartizione_Geografica!$C$2:$C$21,Ripartizione_Geografica!$D$2:$D$21)*100</f>
        <v>0.1495517268</v>
      </c>
      <c r="H3993" s="13" t="str">
        <f t="shared" si="1"/>
        <v/>
      </c>
      <c r="I3993" s="13" t="str">
        <f t="array" ref="I3993">XLOOKUP(B3993,Ripartizione_Geografica!$C$2:$C$21,Ripartizione_Geografica!$B$2:$B$21)</f>
        <v>Nord-ovest</v>
      </c>
    </row>
    <row r="3994" ht="14.25" customHeight="1">
      <c r="A3994" s="13" t="s">
        <v>4072</v>
      </c>
      <c r="B3994" s="13" t="s">
        <v>25</v>
      </c>
      <c r="C3994" s="13" t="str">
        <f t="array" ref="C3994">XLOOKUP(D3994,Province!$B$2:$B$108,Province!$A$2:$A$108)</f>
        <v>Genova</v>
      </c>
      <c r="D3994" s="13" t="s">
        <v>4043</v>
      </c>
      <c r="E3994" s="13">
        <v>519.0</v>
      </c>
      <c r="F3994" s="13">
        <f>(Comuni!$E3994/$E$7910)*100</f>
        <v>0.000873399865</v>
      </c>
      <c r="G3994" s="13">
        <f t="array" ref="G3994">Comuni!$E3994/XLOOKUP(B3994,Ripartizione_Geografica!$C$2:$C$21,Ripartizione_Geografica!$D$2:$D$21)*100</f>
        <v>0.0330427187</v>
      </c>
      <c r="H3994" s="13" t="str">
        <f t="shared" si="1"/>
        <v/>
      </c>
      <c r="I3994" s="13" t="str">
        <f t="array" ref="I3994">XLOOKUP(B3994,Ripartizione_Geografica!$C$2:$C$21,Ripartizione_Geografica!$B$2:$B$21)</f>
        <v>Nord-ovest</v>
      </c>
    </row>
    <row r="3995" ht="14.25" customHeight="1">
      <c r="A3995" s="13" t="s">
        <v>4073</v>
      </c>
      <c r="B3995" s="13" t="s">
        <v>25</v>
      </c>
      <c r="C3995" s="13" t="str">
        <f t="array" ref="C3995">XLOOKUP(D3995,Province!$B$2:$B$108,Province!$A$2:$A$108)</f>
        <v>Genova</v>
      </c>
      <c r="D3995" s="13" t="s">
        <v>4043</v>
      </c>
      <c r="E3995" s="13">
        <v>1594.0</v>
      </c>
      <c r="F3995" s="13">
        <f>(Comuni!$E3995/$E$7910)*100</f>
        <v>0.002682465096</v>
      </c>
      <c r="G3995" s="13">
        <f t="array" ref="G3995">Comuni!$E3995/XLOOKUP(B3995,Ripartizione_Geografica!$C$2:$C$21,Ripartizione_Geografica!$D$2:$D$21)*100</f>
        <v>0.1014838027</v>
      </c>
      <c r="H3995" s="13" t="str">
        <f t="shared" si="1"/>
        <v/>
      </c>
      <c r="I3995" s="13" t="str">
        <f t="array" ref="I3995">XLOOKUP(B3995,Ripartizione_Geografica!$C$2:$C$21,Ripartizione_Geografica!$B$2:$B$21)</f>
        <v>Nord-ovest</v>
      </c>
    </row>
    <row r="3996" ht="14.25" customHeight="1">
      <c r="A3996" s="13" t="s">
        <v>4074</v>
      </c>
      <c r="B3996" s="13" t="s">
        <v>25</v>
      </c>
      <c r="C3996" s="13" t="str">
        <f t="array" ref="C3996">XLOOKUP(D3996,Province!$B$2:$B$108,Province!$A$2:$A$108)</f>
        <v>Genova</v>
      </c>
      <c r="D3996" s="13" t="s">
        <v>4043</v>
      </c>
      <c r="E3996" s="13">
        <v>3758.0</v>
      </c>
      <c r="F3996" s="13">
        <f>(Comuni!$E3996/$E$7910)*100</f>
        <v>0.006324155477</v>
      </c>
      <c r="G3996" s="13">
        <f t="array" ref="G3996">Comuni!$E3996/XLOOKUP(B3996,Ripartizione_Geografica!$C$2:$C$21,Ripartizione_Geografica!$D$2:$D$21)*100</f>
        <v>0.2392572965</v>
      </c>
      <c r="H3996" s="13" t="str">
        <f t="shared" si="1"/>
        <v/>
      </c>
      <c r="I3996" s="13" t="str">
        <f t="array" ref="I3996">XLOOKUP(B3996,Ripartizione_Geografica!$C$2:$C$21,Ripartizione_Geografica!$B$2:$B$21)</f>
        <v>Nord-ovest</v>
      </c>
    </row>
    <row r="3997" ht="14.25" customHeight="1">
      <c r="A3997" s="13" t="s">
        <v>4075</v>
      </c>
      <c r="B3997" s="13" t="s">
        <v>25</v>
      </c>
      <c r="C3997" s="13" t="str">
        <f t="array" ref="C3997">XLOOKUP(D3997,Province!$B$2:$B$108,Province!$A$2:$A$108)</f>
        <v>Genova</v>
      </c>
      <c r="D3997" s="13" t="s">
        <v>4043</v>
      </c>
      <c r="E3997" s="13">
        <v>2687.0</v>
      </c>
      <c r="F3997" s="13">
        <f>(Comuni!$E3997/$E$7910)*100</f>
        <v>0.004521821652</v>
      </c>
      <c r="G3997" s="13">
        <f t="array" ref="G3997">Comuni!$E3997/XLOOKUP(B3997,Ripartizione_Geografica!$C$2:$C$21,Ripartizione_Geografica!$D$2:$D$21)*100</f>
        <v>0.1710708769</v>
      </c>
      <c r="H3997" s="13" t="str">
        <f t="shared" si="1"/>
        <v/>
      </c>
      <c r="I3997" s="13" t="str">
        <f t="array" ref="I3997">XLOOKUP(B3997,Ripartizione_Geografica!$C$2:$C$21,Ripartizione_Geografica!$B$2:$B$21)</f>
        <v>Nord-ovest</v>
      </c>
    </row>
    <row r="3998" ht="14.25" customHeight="1">
      <c r="A3998" s="13" t="s">
        <v>4076</v>
      </c>
      <c r="B3998" s="13" t="s">
        <v>25</v>
      </c>
      <c r="C3998" s="13" t="str">
        <f t="array" ref="C3998">XLOOKUP(D3998,Province!$B$2:$B$108,Province!$A$2:$A$108)</f>
        <v>Genova</v>
      </c>
      <c r="D3998" s="13" t="s">
        <v>4043</v>
      </c>
      <c r="E3998" s="13">
        <v>1624.0</v>
      </c>
      <c r="F3998" s="13">
        <f>(Comuni!$E3998/$E$7910)*100</f>
        <v>0.002732950637</v>
      </c>
      <c r="G3998" s="13">
        <f t="array" ref="G3998">Comuni!$E3998/XLOOKUP(B3998,Ripartizione_Geografica!$C$2:$C$21,Ripartizione_Geografica!$D$2:$D$21)*100</f>
        <v>0.1033937864</v>
      </c>
      <c r="H3998" s="13" t="str">
        <f t="shared" si="1"/>
        <v/>
      </c>
      <c r="I3998" s="13" t="str">
        <f t="array" ref="I3998">XLOOKUP(B3998,Ripartizione_Geografica!$C$2:$C$21,Ripartizione_Geografica!$B$2:$B$21)</f>
        <v>Nord-ovest</v>
      </c>
    </row>
    <row r="3999" ht="14.25" customHeight="1">
      <c r="A3999" s="13" t="s">
        <v>4077</v>
      </c>
      <c r="B3999" s="13" t="s">
        <v>25</v>
      </c>
      <c r="C3999" s="13" t="str">
        <f t="array" ref="C3999">XLOOKUP(D3999,Province!$B$2:$B$108,Province!$A$2:$A$108)</f>
        <v>Genova</v>
      </c>
      <c r="D3999" s="13" t="s">
        <v>4043</v>
      </c>
      <c r="E3999" s="13">
        <v>3756.0</v>
      </c>
      <c r="F3999" s="13">
        <f>(Comuni!$E3999/$E$7910)*100</f>
        <v>0.006320789774</v>
      </c>
      <c r="G3999" s="13">
        <f t="array" ref="G3999">Comuni!$E3999/XLOOKUP(B3999,Ripartizione_Geografica!$C$2:$C$21,Ripartizione_Geografica!$D$2:$D$21)*100</f>
        <v>0.2391299642</v>
      </c>
      <c r="H3999" s="13" t="str">
        <f t="shared" si="1"/>
        <v/>
      </c>
      <c r="I3999" s="13" t="str">
        <f t="array" ref="I3999">XLOOKUP(B3999,Ripartizione_Geografica!$C$2:$C$21,Ripartizione_Geografica!$B$2:$B$21)</f>
        <v>Nord-ovest</v>
      </c>
    </row>
    <row r="4000" ht="14.25" customHeight="1">
      <c r="A4000" s="13" t="s">
        <v>4078</v>
      </c>
      <c r="B4000" s="13" t="s">
        <v>25</v>
      </c>
      <c r="C4000" s="13" t="str">
        <f t="array" ref="C4000">XLOOKUP(D4000,Province!$B$2:$B$108,Province!$A$2:$A$108)</f>
        <v>Genova</v>
      </c>
      <c r="D4000" s="13" t="s">
        <v>4043</v>
      </c>
      <c r="E4000" s="13">
        <v>2695.0</v>
      </c>
      <c r="F4000" s="13">
        <f>(Comuni!$E4000/$E$7910)*100</f>
        <v>0.004535284463</v>
      </c>
      <c r="G4000" s="13">
        <f t="array" ref="G4000">Comuni!$E4000/XLOOKUP(B4000,Ripartizione_Geografica!$C$2:$C$21,Ripartizione_Geografica!$D$2:$D$21)*100</f>
        <v>0.1715802059</v>
      </c>
      <c r="H4000" s="13" t="str">
        <f t="shared" si="1"/>
        <v/>
      </c>
      <c r="I4000" s="13" t="str">
        <f t="array" ref="I4000">XLOOKUP(B4000,Ripartizione_Geografica!$C$2:$C$21,Ripartizione_Geografica!$B$2:$B$21)</f>
        <v>Nord-ovest</v>
      </c>
    </row>
    <row r="4001" ht="14.25" customHeight="1">
      <c r="A4001" s="13" t="s">
        <v>4079</v>
      </c>
      <c r="B4001" s="13" t="s">
        <v>25</v>
      </c>
      <c r="C4001" s="13" t="str">
        <f t="array" ref="C4001">XLOOKUP(D4001,Province!$B$2:$B$108,Province!$A$2:$A$108)</f>
        <v>Genova</v>
      </c>
      <c r="D4001" s="13" t="s">
        <v>4043</v>
      </c>
      <c r="E4001" s="13">
        <v>2890.0</v>
      </c>
      <c r="F4001" s="13">
        <f>(Comuni!$E4001/$E$7910)*100</f>
        <v>0.004863440481</v>
      </c>
      <c r="G4001" s="13">
        <f t="array" ref="G4001">Comuni!$E4001/XLOOKUP(B4001,Ripartizione_Geografica!$C$2:$C$21,Ripartizione_Geografica!$D$2:$D$21)*100</f>
        <v>0.1839951003</v>
      </c>
      <c r="H4001" s="13" t="str">
        <f t="shared" si="1"/>
        <v/>
      </c>
      <c r="I4001" s="13" t="str">
        <f t="array" ref="I4001">XLOOKUP(B4001,Ripartizione_Geografica!$C$2:$C$21,Ripartizione_Geografica!$B$2:$B$21)</f>
        <v>Nord-ovest</v>
      </c>
    </row>
    <row r="4002" ht="14.25" customHeight="1">
      <c r="A4002" s="13" t="s">
        <v>4080</v>
      </c>
      <c r="B4002" s="13" t="s">
        <v>25</v>
      </c>
      <c r="C4002" s="13" t="str">
        <f t="array" ref="C4002">XLOOKUP(D4002,Province!$B$2:$B$108,Province!$A$2:$A$108)</f>
        <v>Genova</v>
      </c>
      <c r="D4002" s="13" t="s">
        <v>4043</v>
      </c>
      <c r="E4002" s="13">
        <v>217.0</v>
      </c>
      <c r="F4002" s="13">
        <f>(Comuni!$E4002/$E$7910)*100</f>
        <v>0.0003651787489</v>
      </c>
      <c r="G4002" s="13">
        <f t="array" ref="G4002">Comuni!$E4002/XLOOKUP(B4002,Ripartizione_Geografica!$C$2:$C$21,Ripartizione_Geografica!$D$2:$D$21)*100</f>
        <v>0.01381554905</v>
      </c>
      <c r="H4002" s="13" t="str">
        <f t="shared" si="1"/>
        <v/>
      </c>
      <c r="I4002" s="13" t="str">
        <f t="array" ref="I4002">XLOOKUP(B4002,Ripartizione_Geografica!$C$2:$C$21,Ripartizione_Geografica!$B$2:$B$21)</f>
        <v>Nord-ovest</v>
      </c>
    </row>
    <row r="4003" ht="14.25" customHeight="1">
      <c r="A4003" s="13" t="s">
        <v>4081</v>
      </c>
      <c r="B4003" s="13" t="s">
        <v>25</v>
      </c>
      <c r="C4003" s="13" t="str">
        <f t="array" ref="C4003">XLOOKUP(D4003,Province!$B$2:$B$108,Province!$A$2:$A$108)</f>
        <v>Genova</v>
      </c>
      <c r="D4003" s="13" t="s">
        <v>4043</v>
      </c>
      <c r="E4003" s="13">
        <v>2062.0</v>
      </c>
      <c r="F4003" s="13">
        <f>(Comuni!$E4003/$E$7910)*100</f>
        <v>0.003470039541</v>
      </c>
      <c r="G4003" s="13">
        <f t="array" ref="G4003">Comuni!$E4003/XLOOKUP(B4003,Ripartizione_Geografica!$C$2:$C$21,Ripartizione_Geografica!$D$2:$D$21)*100</f>
        <v>0.131279549</v>
      </c>
      <c r="H4003" s="13" t="str">
        <f t="shared" si="1"/>
        <v/>
      </c>
      <c r="I4003" s="13" t="str">
        <f t="array" ref="I4003">XLOOKUP(B4003,Ripartizione_Geografica!$C$2:$C$21,Ripartizione_Geografica!$B$2:$B$21)</f>
        <v>Nord-ovest</v>
      </c>
    </row>
    <row r="4004" ht="14.25" customHeight="1">
      <c r="A4004" s="13" t="s">
        <v>4082</v>
      </c>
      <c r="B4004" s="13" t="s">
        <v>25</v>
      </c>
      <c r="C4004" s="13" t="str">
        <f t="array" ref="C4004">XLOOKUP(D4004,Province!$B$2:$B$108,Province!$A$2:$A$108)</f>
        <v>Genova</v>
      </c>
      <c r="D4004" s="13" t="s">
        <v>4043</v>
      </c>
      <c r="E4004" s="13">
        <v>2361.0</v>
      </c>
      <c r="F4004" s="13">
        <f>(Comuni!$E4004/$E$7910)*100</f>
        <v>0.003973212103</v>
      </c>
      <c r="G4004" s="13">
        <f t="array" ref="G4004">Comuni!$E4004/XLOOKUP(B4004,Ripartizione_Geografica!$C$2:$C$21,Ripartizione_Geografica!$D$2:$D$21)*100</f>
        <v>0.1503157203</v>
      </c>
      <c r="H4004" s="13" t="str">
        <f t="shared" si="1"/>
        <v/>
      </c>
      <c r="I4004" s="13" t="str">
        <f t="array" ref="I4004">XLOOKUP(B4004,Ripartizione_Geografica!$C$2:$C$21,Ripartizione_Geografica!$B$2:$B$21)</f>
        <v>Nord-ovest</v>
      </c>
    </row>
    <row r="4005" ht="14.25" customHeight="1">
      <c r="A4005" s="13" t="s">
        <v>4083</v>
      </c>
      <c r="B4005" s="13" t="s">
        <v>25</v>
      </c>
      <c r="C4005" s="13" t="str">
        <f t="array" ref="C4005">XLOOKUP(D4005,Province!$B$2:$B$108,Province!$A$2:$A$108)</f>
        <v>Genova</v>
      </c>
      <c r="D4005" s="13" t="s">
        <v>4043</v>
      </c>
      <c r="E4005" s="13">
        <v>984.0</v>
      </c>
      <c r="F4005" s="13">
        <f>(Comuni!$E4005/$E$7910)*100</f>
        <v>0.001655925756</v>
      </c>
      <c r="G4005" s="13">
        <f t="array" ref="G4005">Comuni!$E4005/XLOOKUP(B4005,Ripartizione_Geografica!$C$2:$C$21,Ripartizione_Geografica!$D$2:$D$21)*100</f>
        <v>0.06264746666</v>
      </c>
      <c r="H4005" s="13" t="str">
        <f t="shared" si="1"/>
        <v/>
      </c>
      <c r="I4005" s="13" t="str">
        <f t="array" ref="I4005">XLOOKUP(B4005,Ripartizione_Geografica!$C$2:$C$21,Ripartizione_Geografica!$B$2:$B$21)</f>
        <v>Nord-ovest</v>
      </c>
    </row>
    <row r="4006" ht="14.25" customHeight="1">
      <c r="A4006" s="13" t="s">
        <v>4084</v>
      </c>
      <c r="B4006" s="13" t="s">
        <v>25</v>
      </c>
      <c r="C4006" s="13" t="str">
        <f t="array" ref="C4006">XLOOKUP(D4006,Province!$B$2:$B$108,Province!$A$2:$A$108)</f>
        <v>Genova</v>
      </c>
      <c r="D4006" s="13" t="s">
        <v>4043</v>
      </c>
      <c r="E4006" s="13">
        <v>604.0</v>
      </c>
      <c r="F4006" s="13">
        <f>(Comuni!$E4006/$E$7910)*100</f>
        <v>0.001016442232</v>
      </c>
      <c r="G4006" s="13">
        <f t="array" ref="G4006">Comuni!$E4006/XLOOKUP(B4006,Ripartizione_Geografica!$C$2:$C$21,Ripartizione_Geografica!$D$2:$D$21)*100</f>
        <v>0.03845433929</v>
      </c>
      <c r="H4006" s="13" t="str">
        <f t="shared" si="1"/>
        <v/>
      </c>
      <c r="I4006" s="13" t="str">
        <f t="array" ref="I4006">XLOOKUP(B4006,Ripartizione_Geografica!$C$2:$C$21,Ripartizione_Geografica!$B$2:$B$21)</f>
        <v>Nord-ovest</v>
      </c>
    </row>
    <row r="4007" ht="14.25" customHeight="1">
      <c r="A4007" s="13" t="s">
        <v>4085</v>
      </c>
      <c r="B4007" s="13" t="s">
        <v>25</v>
      </c>
      <c r="C4007" s="13" t="str">
        <f t="array" ref="C4007">XLOOKUP(D4007,Province!$B$2:$B$108,Province!$A$2:$A$108)</f>
        <v>Genova</v>
      </c>
      <c r="D4007" s="13" t="s">
        <v>4043</v>
      </c>
      <c r="E4007" s="13">
        <v>2582.0</v>
      </c>
      <c r="F4007" s="13">
        <f>(Comuni!$E4007/$E$7910)*100</f>
        <v>0.004345122257</v>
      </c>
      <c r="G4007" s="13">
        <f t="array" ref="G4007">Comuni!$E4007/XLOOKUP(B4007,Ripartizione_Geografica!$C$2:$C$21,Ripartizione_Geografica!$D$2:$D$21)*100</f>
        <v>0.1643859339</v>
      </c>
      <c r="H4007" s="13" t="str">
        <f t="shared" si="1"/>
        <v/>
      </c>
      <c r="I4007" s="13" t="str">
        <f t="array" ref="I4007">XLOOKUP(B4007,Ripartizione_Geografica!$C$2:$C$21,Ripartizione_Geografica!$B$2:$B$21)</f>
        <v>Nord-ovest</v>
      </c>
    </row>
    <row r="4008" ht="14.25" customHeight="1">
      <c r="A4008" s="13" t="s">
        <v>4086</v>
      </c>
      <c r="B4008" s="13" t="s">
        <v>25</v>
      </c>
      <c r="C4008" s="13" t="str">
        <f t="array" ref="C4008">XLOOKUP(D4008,Province!$B$2:$B$108,Province!$A$2:$A$108)</f>
        <v>Genova</v>
      </c>
      <c r="D4008" s="13" t="s">
        <v>4043</v>
      </c>
      <c r="E4008" s="13">
        <v>453.0</v>
      </c>
      <c r="F4008" s="13">
        <f>(Comuni!$E4008/$E$7910)*100</f>
        <v>0.0007623316741</v>
      </c>
      <c r="G4008" s="13">
        <f t="array" ref="G4008">Comuni!$E4008/XLOOKUP(B4008,Ripartizione_Geografica!$C$2:$C$21,Ripartizione_Geografica!$D$2:$D$21)*100</f>
        <v>0.02884075447</v>
      </c>
      <c r="H4008" s="13" t="str">
        <f t="shared" si="1"/>
        <v/>
      </c>
      <c r="I4008" s="13" t="str">
        <f t="array" ref="I4008">XLOOKUP(B4008,Ripartizione_Geografica!$C$2:$C$21,Ripartizione_Geografica!$B$2:$B$21)</f>
        <v>Nord-ovest</v>
      </c>
    </row>
    <row r="4009" ht="14.25" customHeight="1">
      <c r="A4009" s="13" t="s">
        <v>4087</v>
      </c>
      <c r="B4009" s="13" t="s">
        <v>25</v>
      </c>
      <c r="C4009" s="13" t="str">
        <f t="array" ref="C4009">XLOOKUP(D4009,Province!$B$2:$B$108,Province!$A$2:$A$108)</f>
        <v>Genova</v>
      </c>
      <c r="D4009" s="13" t="s">
        <v>4043</v>
      </c>
      <c r="E4009" s="13">
        <v>161.0</v>
      </c>
      <c r="F4009" s="13">
        <f>(Comuni!$E4009/$E$7910)*100</f>
        <v>0.0002709390718</v>
      </c>
      <c r="G4009" s="13">
        <f t="array" ref="G4009">Comuni!$E4009/XLOOKUP(B4009,Ripartizione_Geografica!$C$2:$C$21,Ripartizione_Geografica!$D$2:$D$21)*100</f>
        <v>0.01025024607</v>
      </c>
      <c r="H4009" s="13" t="str">
        <f t="shared" si="1"/>
        <v/>
      </c>
      <c r="I4009" s="13" t="str">
        <f t="array" ref="I4009">XLOOKUP(B4009,Ripartizione_Geografica!$C$2:$C$21,Ripartizione_Geografica!$B$2:$B$21)</f>
        <v>Nord-ovest</v>
      </c>
    </row>
    <row r="4010" ht="14.25" customHeight="1">
      <c r="A4010" s="13" t="s">
        <v>4088</v>
      </c>
      <c r="B4010" s="13" t="s">
        <v>25</v>
      </c>
      <c r="C4010" s="13" t="str">
        <f t="array" ref="C4010">XLOOKUP(D4010,Province!$B$2:$B$108,Province!$A$2:$A$108)</f>
        <v>Genova</v>
      </c>
      <c r="D4010" s="13" t="s">
        <v>4043</v>
      </c>
      <c r="E4010" s="13">
        <v>29226.0</v>
      </c>
      <c r="F4010" s="13">
        <f>(Comuni!$E4010/$E$7910)*100</f>
        <v>0.04918301436</v>
      </c>
      <c r="G4010" s="13">
        <f t="array" ref="G4010">Comuni!$E4010/XLOOKUP(B4010,Ripartizione_Geografica!$C$2:$C$21,Ripartizione_Geografica!$D$2:$D$21)*100</f>
        <v>1.860706159</v>
      </c>
      <c r="H4010" s="13" t="str">
        <f t="shared" si="1"/>
        <v/>
      </c>
      <c r="I4010" s="13" t="str">
        <f t="array" ref="I4010">XLOOKUP(B4010,Ripartizione_Geografica!$C$2:$C$21,Ripartizione_Geografica!$B$2:$B$21)</f>
        <v>Nord-ovest</v>
      </c>
    </row>
    <row r="4011" ht="14.25" customHeight="1">
      <c r="A4011" s="13" t="s">
        <v>4089</v>
      </c>
      <c r="B4011" s="13" t="s">
        <v>25</v>
      </c>
      <c r="C4011" s="13" t="str">
        <f t="array" ref="C4011">XLOOKUP(D4011,Province!$B$2:$B$108,Province!$A$2:$A$108)</f>
        <v>Genova</v>
      </c>
      <c r="D4011" s="13" t="s">
        <v>4043</v>
      </c>
      <c r="E4011" s="13">
        <v>10106.0</v>
      </c>
      <c r="F4011" s="13">
        <f>(Comuni!$E4011/$E$7910)*100</f>
        <v>0.01700689602</v>
      </c>
      <c r="G4011" s="13">
        <f t="array" ref="G4011">Comuni!$E4011/XLOOKUP(B4011,Ripartizione_Geografica!$C$2:$C$21,Ripartizione_Geografica!$D$2:$D$21)*100</f>
        <v>0.6434098558</v>
      </c>
      <c r="H4011" s="13" t="str">
        <f t="shared" si="1"/>
        <v/>
      </c>
      <c r="I4011" s="13" t="str">
        <f t="array" ref="I4011">XLOOKUP(B4011,Ripartizione_Geografica!$C$2:$C$21,Ripartizione_Geografica!$B$2:$B$21)</f>
        <v>Nord-ovest</v>
      </c>
    </row>
    <row r="4012" ht="14.25" customHeight="1">
      <c r="A4012" s="13" t="s">
        <v>4090</v>
      </c>
      <c r="B4012" s="13" t="s">
        <v>4091</v>
      </c>
      <c r="C4012" s="13" t="str">
        <f t="array" ref="C4012">XLOOKUP(D4012,Province!$B$2:$B$108,Province!$A$2:$A$108)</f>
        <v>Genova</v>
      </c>
      <c r="D4012" s="13" t="s">
        <v>4043</v>
      </c>
      <c r="E4012" s="13">
        <v>1080.0</v>
      </c>
      <c r="F4012" s="13">
        <f>(Comuni!$E4012/$E$7910)*100</f>
        <v>0.001817479488</v>
      </c>
      <c r="G4012" s="13">
        <f t="array" ref="G4012">Comuni!$E4012/XLOOKUP(B4012,Ripartizione_Geografica!$C$2:$C$21,Ripartizione_Geografica!$D$2:$D$21)*100</f>
        <v>0.06875941463</v>
      </c>
      <c r="H4012" s="13" t="str">
        <f t="shared" si="1"/>
        <v/>
      </c>
      <c r="I4012" s="13" t="str">
        <f t="array" ref="I4012">XLOOKUP(B4012,Ripartizione_Geografica!$C$2:$C$21,Ripartizione_Geografica!$B$2:$B$21)</f>
        <v>Nord-ovest</v>
      </c>
    </row>
    <row r="4013" ht="14.25" customHeight="1">
      <c r="A4013" s="13" t="s">
        <v>4092</v>
      </c>
      <c r="B4013" s="13" t="s">
        <v>25</v>
      </c>
      <c r="C4013" s="13" t="str">
        <f t="array" ref="C4013">XLOOKUP(D4013,Province!$B$2:$B$108,Province!$A$2:$A$108)</f>
        <v>Genova</v>
      </c>
      <c r="D4013" s="13" t="s">
        <v>4043</v>
      </c>
      <c r="E4013" s="13">
        <v>4558.0</v>
      </c>
      <c r="F4013" s="13">
        <f>(Comuni!$E4013/$E$7910)*100</f>
        <v>0.007670436579</v>
      </c>
      <c r="G4013" s="13">
        <f t="array" ref="G4013">Comuni!$E4013/XLOOKUP(B4013,Ripartizione_Geografica!$C$2:$C$21,Ripartizione_Geografica!$D$2:$D$21)*100</f>
        <v>0.2901901962</v>
      </c>
      <c r="H4013" s="13" t="str">
        <f t="shared" si="1"/>
        <v/>
      </c>
      <c r="I4013" s="13" t="str">
        <f t="array" ref="I4013">XLOOKUP(B4013,Ripartizione_Geografica!$C$2:$C$21,Ripartizione_Geografica!$B$2:$B$21)</f>
        <v>Nord-ovest</v>
      </c>
    </row>
    <row r="4014" ht="14.25" customHeight="1">
      <c r="A4014" s="13" t="s">
        <v>4093</v>
      </c>
      <c r="B4014" s="13" t="s">
        <v>25</v>
      </c>
      <c r="C4014" s="13" t="str">
        <f t="array" ref="C4014">XLOOKUP(D4014,Province!$B$2:$B$108,Province!$A$2:$A$108)</f>
        <v>Genova</v>
      </c>
      <c r="D4014" s="13" t="s">
        <v>4043</v>
      </c>
      <c r="E4014" s="13">
        <v>69.0</v>
      </c>
      <c r="F4014" s="13">
        <f>(Comuni!$E4014/$E$7910)*100</f>
        <v>0.0001161167451</v>
      </c>
      <c r="G4014" s="13">
        <f t="array" ref="G4014">Comuni!$E4014/XLOOKUP(B4014,Ripartizione_Geografica!$C$2:$C$21,Ripartizione_Geografica!$D$2:$D$21)*100</f>
        <v>0.004392962601</v>
      </c>
      <c r="H4014" s="13" t="str">
        <f t="shared" si="1"/>
        <v/>
      </c>
      <c r="I4014" s="13" t="str">
        <f t="array" ref="I4014">XLOOKUP(B4014,Ripartizione_Geografica!$C$2:$C$21,Ripartizione_Geografica!$B$2:$B$21)</f>
        <v>Nord-ovest</v>
      </c>
    </row>
    <row r="4015" ht="14.25" customHeight="1">
      <c r="A4015" s="13" t="s">
        <v>4094</v>
      </c>
      <c r="B4015" s="13" t="s">
        <v>25</v>
      </c>
      <c r="C4015" s="13" t="str">
        <f t="array" ref="C4015">XLOOKUP(D4015,Province!$B$2:$B$108,Province!$A$2:$A$108)</f>
        <v>Genova</v>
      </c>
      <c r="D4015" s="13" t="s">
        <v>4043</v>
      </c>
      <c r="E4015" s="13">
        <v>2932.0</v>
      </c>
      <c r="F4015" s="13">
        <f>(Comuni!$E4015/$E$7910)*100</f>
        <v>0.004934120239</v>
      </c>
      <c r="G4015" s="13">
        <f t="array" ref="G4015">Comuni!$E4015/XLOOKUP(B4015,Ripartizione_Geografica!$C$2:$C$21,Ripartizione_Geografica!$D$2:$D$21)*100</f>
        <v>0.1866690775</v>
      </c>
      <c r="H4015" s="13" t="str">
        <f t="shared" si="1"/>
        <v/>
      </c>
      <c r="I4015" s="13" t="str">
        <f t="array" ref="I4015">XLOOKUP(B4015,Ripartizione_Geografica!$C$2:$C$21,Ripartizione_Geografica!$B$2:$B$21)</f>
        <v>Nord-ovest</v>
      </c>
    </row>
    <row r="4016" ht="14.25" customHeight="1">
      <c r="A4016" s="13" t="s">
        <v>4095</v>
      </c>
      <c r="B4016" s="13" t="s">
        <v>25</v>
      </c>
      <c r="C4016" s="13" t="str">
        <f t="array" ref="C4016">XLOOKUP(D4016,Province!$B$2:$B$108,Province!$A$2:$A$108)</f>
        <v>Genova</v>
      </c>
      <c r="D4016" s="13" t="s">
        <v>4043</v>
      </c>
      <c r="E4016" s="13">
        <v>568.0</v>
      </c>
      <c r="F4016" s="13">
        <f>(Comuni!$E4016/$E$7910)*100</f>
        <v>0.0009558595825</v>
      </c>
      <c r="G4016" s="13">
        <f t="array" ref="G4016">Comuni!$E4016/XLOOKUP(B4016,Ripartizione_Geografica!$C$2:$C$21,Ripartizione_Geografica!$D$2:$D$21)*100</f>
        <v>0.0361623588</v>
      </c>
      <c r="H4016" s="13" t="str">
        <f t="shared" si="1"/>
        <v/>
      </c>
      <c r="I4016" s="13" t="str">
        <f t="array" ref="I4016">XLOOKUP(B4016,Ripartizione_Geografica!$C$2:$C$21,Ripartizione_Geografica!$B$2:$B$21)</f>
        <v>Nord-ovest</v>
      </c>
    </row>
    <row r="4017" ht="14.25" customHeight="1">
      <c r="A4017" s="13" t="s">
        <v>4096</v>
      </c>
      <c r="B4017" s="13" t="s">
        <v>25</v>
      </c>
      <c r="C4017" s="13" t="str">
        <f t="array" ref="C4017">XLOOKUP(D4017,Province!$B$2:$B$108,Province!$A$2:$A$108)</f>
        <v>Genova</v>
      </c>
      <c r="D4017" s="13" t="s">
        <v>4043</v>
      </c>
      <c r="E4017" s="13">
        <v>2687.0</v>
      </c>
      <c r="F4017" s="13">
        <f>(Comuni!$E4017/$E$7910)*100</f>
        <v>0.004521821652</v>
      </c>
      <c r="G4017" s="13">
        <f t="array" ref="G4017">Comuni!$E4017/XLOOKUP(B4017,Ripartizione_Geografica!$C$2:$C$21,Ripartizione_Geografica!$D$2:$D$21)*100</f>
        <v>0.1710708769</v>
      </c>
      <c r="H4017" s="13" t="str">
        <f t="shared" si="1"/>
        <v/>
      </c>
      <c r="I4017" s="13" t="str">
        <f t="array" ref="I4017">XLOOKUP(B4017,Ripartizione_Geografica!$C$2:$C$21,Ripartizione_Geografica!$B$2:$B$21)</f>
        <v>Nord-ovest</v>
      </c>
    </row>
    <row r="4018" ht="14.25" customHeight="1">
      <c r="A4018" s="13" t="s">
        <v>4097</v>
      </c>
      <c r="B4018" s="13" t="s">
        <v>25</v>
      </c>
      <c r="C4018" s="13" t="str">
        <f t="array" ref="C4018">XLOOKUP(D4018,Province!$B$2:$B$108,Province!$A$2:$A$108)</f>
        <v>Genova</v>
      </c>
      <c r="D4018" s="13" t="s">
        <v>4043</v>
      </c>
      <c r="E4018" s="13">
        <v>9709.0</v>
      </c>
      <c r="F4018" s="13">
        <f>(Comuni!$E4018/$E$7910)*100</f>
        <v>0.01633880403</v>
      </c>
      <c r="G4018" s="13">
        <f t="array" ref="G4018">Comuni!$E4018/XLOOKUP(B4018,Ripartizione_Geografica!$C$2:$C$21,Ripartizione_Geografica!$D$2:$D$21)*100</f>
        <v>0.6181344043</v>
      </c>
      <c r="H4018" s="13" t="str">
        <f t="shared" si="1"/>
        <v/>
      </c>
      <c r="I4018" s="13" t="str">
        <f t="array" ref="I4018">XLOOKUP(B4018,Ripartizione_Geografica!$C$2:$C$21,Ripartizione_Geografica!$B$2:$B$21)</f>
        <v>Nord-ovest</v>
      </c>
    </row>
    <row r="4019" ht="14.25" customHeight="1">
      <c r="A4019" s="13" t="s">
        <v>4098</v>
      </c>
      <c r="B4019" s="13" t="s">
        <v>25</v>
      </c>
      <c r="C4019" s="13" t="str">
        <f t="array" ref="C4019">XLOOKUP(D4019,Province!$B$2:$B$108,Province!$A$2:$A$108)</f>
        <v>Genova</v>
      </c>
      <c r="D4019" s="13" t="s">
        <v>4043</v>
      </c>
      <c r="E4019" s="13">
        <v>5911.0</v>
      </c>
      <c r="F4019" s="13">
        <f>(Comuni!$E4019/$E$7910)*100</f>
        <v>0.009947334493</v>
      </c>
      <c r="G4019" s="13">
        <f t="array" ref="G4019">Comuni!$E4019/XLOOKUP(B4019,Ripartizione_Geografica!$C$2:$C$21,Ripartizione_Geografica!$D$2:$D$21)*100</f>
        <v>0.3763304628</v>
      </c>
      <c r="H4019" s="13" t="str">
        <f t="shared" si="1"/>
        <v/>
      </c>
      <c r="I4019" s="13" t="str">
        <f t="array" ref="I4019">XLOOKUP(B4019,Ripartizione_Geografica!$C$2:$C$21,Ripartizione_Geografica!$B$2:$B$21)</f>
        <v>Nord-ovest</v>
      </c>
    </row>
    <row r="4020" ht="14.25" customHeight="1">
      <c r="A4020" s="13" t="s">
        <v>4099</v>
      </c>
      <c r="B4020" s="13" t="s">
        <v>25</v>
      </c>
      <c r="C4020" s="13" t="str">
        <f t="array" ref="C4020">XLOOKUP(D4020,Province!$B$2:$B$108,Province!$A$2:$A$108)</f>
        <v>Genova</v>
      </c>
      <c r="D4020" s="13" t="s">
        <v>4043</v>
      </c>
      <c r="E4020" s="13">
        <v>1217.0</v>
      </c>
      <c r="F4020" s="13">
        <f>(Comuni!$E4020/$E$7910)*100</f>
        <v>0.002048030127</v>
      </c>
      <c r="G4020" s="13">
        <f t="array" ref="G4020">Comuni!$E4020/XLOOKUP(B4020,Ripartizione_Geografica!$C$2:$C$21,Ripartizione_Geografica!$D$2:$D$21)*100</f>
        <v>0.07748167371</v>
      </c>
      <c r="H4020" s="13" t="str">
        <f t="shared" si="1"/>
        <v/>
      </c>
      <c r="I4020" s="13" t="str">
        <f t="array" ref="I4020">XLOOKUP(B4020,Ripartizione_Geografica!$C$2:$C$21,Ripartizione_Geografica!$B$2:$B$21)</f>
        <v>Nord-ovest</v>
      </c>
    </row>
    <row r="4021" ht="14.25" customHeight="1">
      <c r="A4021" s="13" t="s">
        <v>4100</v>
      </c>
      <c r="B4021" s="13" t="s">
        <v>25</v>
      </c>
      <c r="C4021" s="13" t="str">
        <f t="array" ref="C4021">XLOOKUP(D4021,Province!$B$2:$B$108,Province!$A$2:$A$108)</f>
        <v>Genova</v>
      </c>
      <c r="D4021" s="13" t="s">
        <v>4043</v>
      </c>
      <c r="E4021" s="13">
        <v>3226.0</v>
      </c>
      <c r="F4021" s="13">
        <f>(Comuni!$E4021/$E$7910)*100</f>
        <v>0.005428878544</v>
      </c>
      <c r="G4021" s="13">
        <f t="array" ref="G4021">Comuni!$E4021/XLOOKUP(B4021,Ripartizione_Geografica!$C$2:$C$21,Ripartizione_Geografica!$D$2:$D$21)*100</f>
        <v>0.2053869181</v>
      </c>
      <c r="H4021" s="13" t="str">
        <f t="shared" si="1"/>
        <v/>
      </c>
      <c r="I4021" s="13" t="str">
        <f t="array" ref="I4021">XLOOKUP(B4021,Ripartizione_Geografica!$C$2:$C$21,Ripartizione_Geografica!$B$2:$B$21)</f>
        <v>Nord-ovest</v>
      </c>
    </row>
    <row r="4022" ht="14.25" customHeight="1">
      <c r="A4022" s="13" t="s">
        <v>4101</v>
      </c>
      <c r="B4022" s="13" t="s">
        <v>25</v>
      </c>
      <c r="C4022" s="13" t="str">
        <f t="array" ref="C4022">XLOOKUP(D4022,Province!$B$2:$B$108,Province!$A$2:$A$108)</f>
        <v>Genova</v>
      </c>
      <c r="D4022" s="13" t="s">
        <v>4043</v>
      </c>
      <c r="E4022" s="13">
        <v>7931.0</v>
      </c>
      <c r="F4022" s="13">
        <f>(Comuni!$E4022/$E$7910)*100</f>
        <v>0.01334669428</v>
      </c>
      <c r="G4022" s="13">
        <f t="array" ref="G4022">Comuni!$E4022/XLOOKUP(B4022,Ripartizione_Geografica!$C$2:$C$21,Ripartizione_Geografica!$D$2:$D$21)*100</f>
        <v>0.5049360346</v>
      </c>
      <c r="H4022" s="13" t="str">
        <f t="shared" si="1"/>
        <v/>
      </c>
      <c r="I4022" s="13" t="str">
        <f t="array" ref="I4022">XLOOKUP(B4022,Ripartizione_Geografica!$C$2:$C$21,Ripartizione_Geografica!$B$2:$B$21)</f>
        <v>Nord-ovest</v>
      </c>
    </row>
    <row r="4023" ht="14.25" customHeight="1">
      <c r="A4023" s="13" t="s">
        <v>4102</v>
      </c>
      <c r="B4023" s="13" t="s">
        <v>25</v>
      </c>
      <c r="C4023" s="13" t="str">
        <f t="array" ref="C4023">XLOOKUP(D4023,Province!$B$2:$B$108,Province!$A$2:$A$108)</f>
        <v>Genova</v>
      </c>
      <c r="D4023" s="13" t="s">
        <v>4043</v>
      </c>
      <c r="E4023" s="13">
        <v>18172.0</v>
      </c>
      <c r="F4023" s="13">
        <f>(Comuni!$E4023/$E$7910)*100</f>
        <v>0.03058077523</v>
      </c>
      <c r="G4023" s="13">
        <f t="array" ref="G4023">Comuni!$E4023/XLOOKUP(B4023,Ripartizione_Geografica!$C$2:$C$21,Ripartizione_Geografica!$D$2:$D$21)*100</f>
        <v>1.156940817</v>
      </c>
      <c r="H4023" s="13" t="str">
        <f t="shared" si="1"/>
        <v/>
      </c>
      <c r="I4023" s="13" t="str">
        <f t="array" ref="I4023">XLOOKUP(B4023,Ripartizione_Geografica!$C$2:$C$21,Ripartizione_Geografica!$B$2:$B$21)</f>
        <v>Nord-ovest</v>
      </c>
    </row>
    <row r="4024" ht="14.25" customHeight="1">
      <c r="A4024" s="13" t="s">
        <v>4103</v>
      </c>
      <c r="B4024" s="13" t="s">
        <v>25</v>
      </c>
      <c r="C4024" s="13" t="str">
        <f t="array" ref="C4024">XLOOKUP(D4024,Province!$B$2:$B$108,Province!$A$2:$A$108)</f>
        <v>Genova</v>
      </c>
      <c r="D4024" s="13" t="s">
        <v>4043</v>
      </c>
      <c r="E4024" s="13">
        <v>4404.0</v>
      </c>
      <c r="F4024" s="13">
        <f>(Comuni!$E4024/$E$7910)*100</f>
        <v>0.007411277467</v>
      </c>
      <c r="G4024" s="13">
        <f t="array" ref="G4024">Comuni!$E4024/XLOOKUP(B4024,Ripartizione_Geografica!$C$2:$C$21,Ripartizione_Geografica!$D$2:$D$21)*100</f>
        <v>0.280385613</v>
      </c>
      <c r="H4024" s="13" t="str">
        <f t="shared" si="1"/>
        <v/>
      </c>
      <c r="I4024" s="13" t="str">
        <f t="array" ref="I4024">XLOOKUP(B4024,Ripartizione_Geografica!$C$2:$C$21,Ripartizione_Geografica!$B$2:$B$21)</f>
        <v>Nord-ovest</v>
      </c>
    </row>
    <row r="4025" ht="14.25" customHeight="1">
      <c r="A4025" s="13" t="s">
        <v>4104</v>
      </c>
      <c r="B4025" s="13" t="s">
        <v>25</v>
      </c>
      <c r="C4025" s="13" t="str">
        <f t="array" ref="C4025">XLOOKUP(D4025,Province!$B$2:$B$108,Province!$A$2:$A$108)</f>
        <v>Genova</v>
      </c>
      <c r="D4025" s="13" t="s">
        <v>4043</v>
      </c>
      <c r="E4025" s="13">
        <v>580.0</v>
      </c>
      <c r="F4025" s="13">
        <f>(Comuni!$E4025/$E$7910)*100</f>
        <v>0.000976053799</v>
      </c>
      <c r="G4025" s="13">
        <f t="array" ref="G4025">Comuni!$E4025/XLOOKUP(B4025,Ripartizione_Geografica!$C$2:$C$21,Ripartizione_Geografica!$D$2:$D$21)*100</f>
        <v>0.0369263523</v>
      </c>
      <c r="H4025" s="13" t="str">
        <f t="shared" si="1"/>
        <v/>
      </c>
      <c r="I4025" s="13" t="str">
        <f t="array" ref="I4025">XLOOKUP(B4025,Ripartizione_Geografica!$C$2:$C$21,Ripartizione_Geografica!$B$2:$B$21)</f>
        <v>Nord-ovest</v>
      </c>
    </row>
    <row r="4026" ht="14.25" customHeight="1">
      <c r="A4026" s="13" t="s">
        <v>4105</v>
      </c>
      <c r="B4026" s="13" t="s">
        <v>25</v>
      </c>
      <c r="C4026" s="13" t="str">
        <f t="array" ref="C4026">XLOOKUP(D4026,Province!$B$2:$B$108,Province!$A$2:$A$108)</f>
        <v>Genova</v>
      </c>
      <c r="D4026" s="13" t="s">
        <v>4043</v>
      </c>
      <c r="E4026" s="13">
        <v>2392.0</v>
      </c>
      <c r="F4026" s="13">
        <f>(Comuni!$E4026/$E$7910)*100</f>
        <v>0.004025380495</v>
      </c>
      <c r="G4026" s="13">
        <f t="array" ref="G4026">Comuni!$E4026/XLOOKUP(B4026,Ripartizione_Geografica!$C$2:$C$21,Ripartizione_Geografica!$D$2:$D$21)*100</f>
        <v>0.1522893702</v>
      </c>
      <c r="H4026" s="13" t="str">
        <f t="shared" si="1"/>
        <v/>
      </c>
      <c r="I4026" s="13" t="str">
        <f t="array" ref="I4026">XLOOKUP(B4026,Ripartizione_Geografica!$C$2:$C$21,Ripartizione_Geografica!$B$2:$B$21)</f>
        <v>Nord-ovest</v>
      </c>
    </row>
    <row r="4027" ht="14.25" customHeight="1">
      <c r="A4027" s="13" t="s">
        <v>4106</v>
      </c>
      <c r="B4027" s="13" t="s">
        <v>25</v>
      </c>
      <c r="C4027" s="13" t="str">
        <f t="array" ref="C4027">XLOOKUP(D4027,Province!$B$2:$B$108,Province!$A$2:$A$108)</f>
        <v>Genova</v>
      </c>
      <c r="D4027" s="13" t="s">
        <v>4043</v>
      </c>
      <c r="E4027" s="13">
        <v>620.0</v>
      </c>
      <c r="F4027" s="13">
        <f>(Comuni!$E4027/$E$7910)*100</f>
        <v>0.001043367854</v>
      </c>
      <c r="G4027" s="13">
        <f t="array" ref="G4027">Comuni!$E4027/XLOOKUP(B4027,Ripartizione_Geografica!$C$2:$C$21,Ripartizione_Geografica!$D$2:$D$21)*100</f>
        <v>0.03947299729</v>
      </c>
      <c r="H4027" s="13" t="str">
        <f t="shared" si="1"/>
        <v/>
      </c>
      <c r="I4027" s="13" t="str">
        <f t="array" ref="I4027">XLOOKUP(B4027,Ripartizione_Geografica!$C$2:$C$21,Ripartizione_Geografica!$B$2:$B$21)</f>
        <v>Nord-ovest</v>
      </c>
    </row>
    <row r="4028" ht="14.25" customHeight="1">
      <c r="A4028" s="13" t="s">
        <v>4107</v>
      </c>
      <c r="B4028" s="13" t="s">
        <v>25</v>
      </c>
      <c r="C4028" s="13" t="str">
        <f t="array" ref="C4028">XLOOKUP(D4028,Province!$B$2:$B$108,Province!$A$2:$A$108)</f>
        <v>Genova</v>
      </c>
      <c r="D4028" s="13" t="s">
        <v>4043</v>
      </c>
      <c r="E4028" s="13">
        <v>2275.0</v>
      </c>
      <c r="F4028" s="13">
        <f>(Comuni!$E4028/$E$7910)*100</f>
        <v>0.003828486884</v>
      </c>
      <c r="G4028" s="13">
        <f t="array" ref="G4028">Comuni!$E4028/XLOOKUP(B4028,Ripartizione_Geografica!$C$2:$C$21,Ripartizione_Geografica!$D$2:$D$21)*100</f>
        <v>0.1448404336</v>
      </c>
      <c r="H4028" s="13" t="str">
        <f t="shared" si="1"/>
        <v/>
      </c>
      <c r="I4028" s="13" t="str">
        <f t="array" ref="I4028">XLOOKUP(B4028,Ripartizione_Geografica!$C$2:$C$21,Ripartizione_Geografica!$B$2:$B$21)</f>
        <v>Nord-ovest</v>
      </c>
    </row>
    <row r="4029" ht="14.25" customHeight="1">
      <c r="A4029" s="13" t="s">
        <v>4108</v>
      </c>
      <c r="B4029" s="13" t="s">
        <v>25</v>
      </c>
      <c r="C4029" s="13" t="str">
        <f t="array" ref="C4029">XLOOKUP(D4029,Province!$B$2:$B$108,Province!$A$2:$A$108)</f>
        <v>Genova</v>
      </c>
      <c r="D4029" s="13" t="s">
        <v>4043</v>
      </c>
      <c r="E4029" s="13">
        <v>812.0</v>
      </c>
      <c r="F4029" s="13">
        <f>(Comuni!$E4029/$E$7910)*100</f>
        <v>0.001366475319</v>
      </c>
      <c r="G4029" s="13">
        <f t="array" ref="G4029">Comuni!$E4029/XLOOKUP(B4029,Ripartizione_Geografica!$C$2:$C$21,Ripartizione_Geografica!$D$2:$D$21)*100</f>
        <v>0.05169689322</v>
      </c>
      <c r="H4029" s="13" t="str">
        <f t="shared" si="1"/>
        <v/>
      </c>
      <c r="I4029" s="13" t="str">
        <f t="array" ref="I4029">XLOOKUP(B4029,Ripartizione_Geografica!$C$2:$C$21,Ripartizione_Geografica!$B$2:$B$21)</f>
        <v>Nord-ovest</v>
      </c>
    </row>
    <row r="4030" ht="14.25" customHeight="1">
      <c r="A4030" s="13" t="s">
        <v>4109</v>
      </c>
      <c r="B4030" s="13" t="s">
        <v>25</v>
      </c>
      <c r="C4030" s="13" t="str">
        <f t="array" ref="C4030">XLOOKUP(D4030,Province!$B$2:$B$108,Province!$A$2:$A$108)</f>
        <v>Genova</v>
      </c>
      <c r="D4030" s="13" t="s">
        <v>4043</v>
      </c>
      <c r="E4030" s="13">
        <v>463.0</v>
      </c>
      <c r="F4030" s="13">
        <f>(Comuni!$E4030/$E$7910)*100</f>
        <v>0.0007791601878</v>
      </c>
      <c r="G4030" s="13">
        <f t="array" ref="G4030">Comuni!$E4030/XLOOKUP(B4030,Ripartizione_Geografica!$C$2:$C$21,Ripartizione_Geografica!$D$2:$D$21)*100</f>
        <v>0.02947741572</v>
      </c>
      <c r="H4030" s="13" t="str">
        <f t="shared" si="1"/>
        <v/>
      </c>
      <c r="I4030" s="13" t="str">
        <f t="array" ref="I4030">XLOOKUP(B4030,Ripartizione_Geografica!$C$2:$C$21,Ripartizione_Geografica!$B$2:$B$21)</f>
        <v>Nord-ovest</v>
      </c>
    </row>
    <row r="4031" ht="14.25" customHeight="1">
      <c r="A4031" s="13" t="s">
        <v>4110</v>
      </c>
      <c r="B4031" s="13" t="s">
        <v>25</v>
      </c>
      <c r="C4031" s="13" t="str">
        <f t="array" ref="C4031">XLOOKUP(D4031,Province!$B$2:$B$108,Province!$A$2:$A$108)</f>
        <v>Genova</v>
      </c>
      <c r="D4031" s="13" t="s">
        <v>4043</v>
      </c>
      <c r="E4031" s="13">
        <v>2516.0</v>
      </c>
      <c r="F4031" s="13">
        <f>(Comuni!$E4031/$E$7910)*100</f>
        <v>0.004234054066</v>
      </c>
      <c r="G4031" s="13">
        <f t="array" ref="G4031">Comuni!$E4031/XLOOKUP(B4031,Ripartizione_Geografica!$C$2:$C$21,Ripartizione_Geografica!$D$2:$D$21)*100</f>
        <v>0.1601839696</v>
      </c>
      <c r="H4031" s="13" t="str">
        <f t="shared" si="1"/>
        <v/>
      </c>
      <c r="I4031" s="13" t="str">
        <f t="array" ref="I4031">XLOOKUP(B4031,Ripartizione_Geografica!$C$2:$C$21,Ripartizione_Geografica!$B$2:$B$21)</f>
        <v>Nord-ovest</v>
      </c>
    </row>
    <row r="4032" ht="14.25" customHeight="1">
      <c r="A4032" s="13" t="s">
        <v>4111</v>
      </c>
      <c r="B4032" s="13" t="s">
        <v>25</v>
      </c>
      <c r="C4032" s="13" t="str">
        <f t="array" ref="C4032">XLOOKUP(D4032,Province!$B$2:$B$108,Province!$A$2:$A$108)</f>
        <v>La Spezia</v>
      </c>
      <c r="D4032" s="13" t="s">
        <v>4112</v>
      </c>
      <c r="E4032" s="13">
        <v>4484.0</v>
      </c>
      <c r="F4032" s="13">
        <f>(Comuni!$E4032/$E$7910)*100</f>
        <v>0.007545905577</v>
      </c>
      <c r="G4032" s="13">
        <f t="array" ref="G4032">Comuni!$E4032/XLOOKUP(B4032,Ripartizione_Geografica!$C$2:$C$21,Ripartizione_Geografica!$D$2:$D$21)*100</f>
        <v>0.285478903</v>
      </c>
      <c r="H4032" s="13" t="str">
        <f t="shared" si="1"/>
        <v/>
      </c>
      <c r="I4032" s="13" t="str">
        <f t="array" ref="I4032">XLOOKUP(B4032,Ripartizione_Geografica!$C$2:$C$21,Ripartizione_Geografica!$B$2:$B$21)</f>
        <v>Nord-ovest</v>
      </c>
    </row>
    <row r="4033" ht="14.25" customHeight="1">
      <c r="A4033" s="13" t="s">
        <v>4113</v>
      </c>
      <c r="B4033" s="13" t="s">
        <v>25</v>
      </c>
      <c r="C4033" s="13" t="str">
        <f t="array" ref="C4033">XLOOKUP(D4033,Province!$B$2:$B$108,Province!$A$2:$A$108)</f>
        <v>La Spezia</v>
      </c>
      <c r="D4033" s="13" t="s">
        <v>4112</v>
      </c>
      <c r="E4033" s="13">
        <v>10316.0</v>
      </c>
      <c r="F4033" s="13">
        <f>(Comuni!$E4033/$E$7910)*100</f>
        <v>0.01736029481</v>
      </c>
      <c r="G4033" s="13">
        <f t="array" ref="G4033">Comuni!$E4033/XLOOKUP(B4033,Ripartizione_Geografica!$C$2:$C$21,Ripartizione_Geografica!$D$2:$D$21)*100</f>
        <v>0.6567797419</v>
      </c>
      <c r="H4033" s="13" t="str">
        <f t="shared" si="1"/>
        <v/>
      </c>
      <c r="I4033" s="13" t="str">
        <f t="array" ref="I4033">XLOOKUP(B4033,Ripartizione_Geografica!$C$2:$C$21,Ripartizione_Geografica!$B$2:$B$21)</f>
        <v>Nord-ovest</v>
      </c>
    </row>
    <row r="4034" ht="14.25" customHeight="1">
      <c r="A4034" s="13" t="s">
        <v>4114</v>
      </c>
      <c r="B4034" s="13" t="s">
        <v>25</v>
      </c>
      <c r="C4034" s="13" t="str">
        <f t="array" ref="C4034">XLOOKUP(D4034,Province!$B$2:$B$108,Province!$A$2:$A$108)</f>
        <v>La Spezia</v>
      </c>
      <c r="D4034" s="13" t="s">
        <v>4112</v>
      </c>
      <c r="E4034" s="13">
        <v>2403.0</v>
      </c>
      <c r="F4034" s="13">
        <f>(Comuni!$E4034/$E$7910)*100</f>
        <v>0.00404389186</v>
      </c>
      <c r="G4034" s="13">
        <f t="array" ref="G4034">Comuni!$E4034/XLOOKUP(B4034,Ripartizione_Geografica!$C$2:$C$21,Ripartizione_Geografica!$D$2:$D$21)*100</f>
        <v>0.1529896975</v>
      </c>
      <c r="H4034" s="13" t="str">
        <f t="shared" si="1"/>
        <v/>
      </c>
      <c r="I4034" s="13" t="str">
        <f t="array" ref="I4034">XLOOKUP(B4034,Ripartizione_Geografica!$C$2:$C$21,Ripartizione_Geografica!$B$2:$B$21)</f>
        <v>Nord-ovest</v>
      </c>
    </row>
    <row r="4035" ht="14.25" customHeight="1">
      <c r="A4035" s="13" t="s">
        <v>4115</v>
      </c>
      <c r="B4035" s="13" t="s">
        <v>25</v>
      </c>
      <c r="C4035" s="13" t="str">
        <f t="array" ref="C4035">XLOOKUP(D4035,Province!$B$2:$B$108,Province!$A$2:$A$108)</f>
        <v>La Spezia</v>
      </c>
      <c r="D4035" s="13" t="s">
        <v>4112</v>
      </c>
      <c r="E4035" s="13">
        <v>7759.0</v>
      </c>
      <c r="F4035" s="13">
        <f>(Comuni!$E4035/$E$7910)*100</f>
        <v>0.01305724384</v>
      </c>
      <c r="G4035" s="13">
        <f t="array" ref="G4035">Comuni!$E4035/XLOOKUP(B4035,Ripartizione_Geografica!$C$2:$C$21,Ripartizione_Geografica!$D$2:$D$21)*100</f>
        <v>0.4939854612</v>
      </c>
      <c r="H4035" s="13" t="str">
        <f t="shared" si="1"/>
        <v/>
      </c>
      <c r="I4035" s="13" t="str">
        <f t="array" ref="I4035">XLOOKUP(B4035,Ripartizione_Geografica!$C$2:$C$21,Ripartizione_Geografica!$B$2:$B$21)</f>
        <v>Nord-ovest</v>
      </c>
    </row>
    <row r="4036" ht="14.25" customHeight="1">
      <c r="A4036" s="13" t="s">
        <v>4116</v>
      </c>
      <c r="B4036" s="13" t="s">
        <v>25</v>
      </c>
      <c r="C4036" s="13" t="str">
        <f t="array" ref="C4036">XLOOKUP(D4036,Province!$B$2:$B$108,Province!$A$2:$A$108)</f>
        <v>La Spezia</v>
      </c>
      <c r="D4036" s="13" t="s">
        <v>4112</v>
      </c>
      <c r="E4036" s="13">
        <v>995.0</v>
      </c>
      <c r="F4036" s="13">
        <f>(Comuni!$E4036/$E$7910)*100</f>
        <v>0.001674437121</v>
      </c>
      <c r="G4036" s="13">
        <f t="array" ref="G4036">Comuni!$E4036/XLOOKUP(B4036,Ripartizione_Geografica!$C$2:$C$21,Ripartizione_Geografica!$D$2:$D$21)*100</f>
        <v>0.06334779403</v>
      </c>
      <c r="H4036" s="13" t="str">
        <f t="shared" si="1"/>
        <v/>
      </c>
      <c r="I4036" s="13" t="str">
        <f t="array" ref="I4036">XLOOKUP(B4036,Ripartizione_Geografica!$C$2:$C$21,Ripartizione_Geografica!$B$2:$B$21)</f>
        <v>Nord-ovest</v>
      </c>
    </row>
    <row r="4037" ht="14.25" customHeight="1">
      <c r="A4037" s="13" t="s">
        <v>4117</v>
      </c>
      <c r="B4037" s="13" t="s">
        <v>25</v>
      </c>
      <c r="C4037" s="13" t="str">
        <f t="array" ref="C4037">XLOOKUP(D4037,Province!$B$2:$B$108,Province!$A$2:$A$108)</f>
        <v>La Spezia</v>
      </c>
      <c r="D4037" s="13" t="s">
        <v>4112</v>
      </c>
      <c r="E4037" s="13">
        <v>1008.0</v>
      </c>
      <c r="F4037" s="13">
        <f>(Comuni!$E4037/$E$7910)*100</f>
        <v>0.001696314189</v>
      </c>
      <c r="G4037" s="13">
        <f t="array" ref="G4037">Comuni!$E4037/XLOOKUP(B4037,Ripartizione_Geografica!$C$2:$C$21,Ripartizione_Geografica!$D$2:$D$21)*100</f>
        <v>0.06417545365</v>
      </c>
      <c r="H4037" s="13" t="str">
        <f t="shared" si="1"/>
        <v/>
      </c>
      <c r="I4037" s="13" t="str">
        <f t="array" ref="I4037">XLOOKUP(B4037,Ripartizione_Geografica!$C$2:$C$21,Ripartizione_Geografica!$B$2:$B$21)</f>
        <v>Nord-ovest</v>
      </c>
    </row>
    <row r="4038" ht="14.25" customHeight="1">
      <c r="A4038" s="13" t="s">
        <v>4118</v>
      </c>
      <c r="B4038" s="13" t="s">
        <v>25</v>
      </c>
      <c r="C4038" s="13" t="str">
        <f t="array" ref="C4038">XLOOKUP(D4038,Province!$B$2:$B$108,Province!$A$2:$A$108)</f>
        <v>La Spezia</v>
      </c>
      <c r="D4038" s="13" t="s">
        <v>4112</v>
      </c>
      <c r="E4038" s="13">
        <v>1266.0</v>
      </c>
      <c r="F4038" s="13">
        <f>(Comuni!$E4038/$E$7910)*100</f>
        <v>0.002130489844</v>
      </c>
      <c r="G4038" s="13">
        <f t="array" ref="G4038">Comuni!$E4038/XLOOKUP(B4038,Ripartizione_Geografica!$C$2:$C$21,Ripartizione_Geografica!$D$2:$D$21)*100</f>
        <v>0.08060131381</v>
      </c>
      <c r="H4038" s="13" t="str">
        <f t="shared" si="1"/>
        <v/>
      </c>
      <c r="I4038" s="13" t="str">
        <f t="array" ref="I4038">XLOOKUP(B4038,Ripartizione_Geografica!$C$2:$C$21,Ripartizione_Geografica!$B$2:$B$21)</f>
        <v>Nord-ovest</v>
      </c>
    </row>
    <row r="4039" ht="14.25" customHeight="1">
      <c r="A4039" s="13" t="s">
        <v>4119</v>
      </c>
      <c r="B4039" s="13" t="s">
        <v>25</v>
      </c>
      <c r="C4039" s="13" t="str">
        <f t="array" ref="C4039">XLOOKUP(D4039,Province!$B$2:$B$108,Province!$A$2:$A$108)</f>
        <v>La Spezia</v>
      </c>
      <c r="D4039" s="13" t="s">
        <v>4112</v>
      </c>
      <c r="E4039" s="13">
        <v>1146.0</v>
      </c>
      <c r="F4039" s="13">
        <f>(Comuni!$E4039/$E$7910)*100</f>
        <v>0.001928547679</v>
      </c>
      <c r="G4039" s="13">
        <f t="array" ref="G4039">Comuni!$E4039/XLOOKUP(B4039,Ripartizione_Geografica!$C$2:$C$21,Ripartizione_Geografica!$D$2:$D$21)*100</f>
        <v>0.07296137886</v>
      </c>
      <c r="H4039" s="13" t="str">
        <f t="shared" si="1"/>
        <v/>
      </c>
      <c r="I4039" s="13" t="str">
        <f t="array" ref="I4039">XLOOKUP(B4039,Ripartizione_Geografica!$C$2:$C$21,Ripartizione_Geografica!$B$2:$B$21)</f>
        <v>Nord-ovest</v>
      </c>
    </row>
    <row r="4040" ht="14.25" customHeight="1">
      <c r="A4040" s="13" t="s">
        <v>4120</v>
      </c>
      <c r="B4040" s="13" t="s">
        <v>25</v>
      </c>
      <c r="C4040" s="13" t="str">
        <f t="array" ref="C4040">XLOOKUP(D4040,Province!$B$2:$B$108,Province!$A$2:$A$108)</f>
        <v>La Spezia</v>
      </c>
      <c r="D4040" s="13" t="s">
        <v>4112</v>
      </c>
      <c r="E4040" s="13">
        <v>580.0</v>
      </c>
      <c r="F4040" s="13">
        <f>(Comuni!$E4040/$E$7910)*100</f>
        <v>0.000976053799</v>
      </c>
      <c r="G4040" s="13">
        <f t="array" ref="G4040">Comuni!$E4040/XLOOKUP(B4040,Ripartizione_Geografica!$C$2:$C$21,Ripartizione_Geografica!$D$2:$D$21)*100</f>
        <v>0.0369263523</v>
      </c>
      <c r="H4040" s="13" t="str">
        <f t="shared" si="1"/>
        <v/>
      </c>
      <c r="I4040" s="13" t="str">
        <f t="array" ref="I4040">XLOOKUP(B4040,Ripartizione_Geografica!$C$2:$C$21,Ripartizione_Geografica!$B$2:$B$21)</f>
        <v>Nord-ovest</v>
      </c>
    </row>
    <row r="4041" ht="14.25" customHeight="1">
      <c r="A4041" s="13" t="s">
        <v>4121</v>
      </c>
      <c r="B4041" s="13" t="s">
        <v>25</v>
      </c>
      <c r="C4041" s="13" t="str">
        <f t="array" ref="C4041">XLOOKUP(D4041,Province!$B$2:$B$108,Province!$A$2:$A$108)</f>
        <v>La Spezia</v>
      </c>
      <c r="D4041" s="13" t="s">
        <v>4112</v>
      </c>
      <c r="E4041" s="13">
        <v>521.0</v>
      </c>
      <c r="F4041" s="13">
        <f>(Comuni!$E4041/$E$7910)*100</f>
        <v>0.0008767655677</v>
      </c>
      <c r="G4041" s="13">
        <f t="array" ref="G4041">Comuni!$E4041/XLOOKUP(B4041,Ripartizione_Geografica!$C$2:$C$21,Ripartizione_Geografica!$D$2:$D$21)*100</f>
        <v>0.03317005095</v>
      </c>
      <c r="H4041" s="13" t="str">
        <f t="shared" si="1"/>
        <v/>
      </c>
      <c r="I4041" s="13" t="str">
        <f t="array" ref="I4041">XLOOKUP(B4041,Ripartizione_Geografica!$C$2:$C$21,Ripartizione_Geografica!$B$2:$B$21)</f>
        <v>Nord-ovest</v>
      </c>
    </row>
    <row r="4042" ht="14.25" customHeight="1">
      <c r="A4042" s="13" t="s">
        <v>4122</v>
      </c>
      <c r="B4042" s="13" t="s">
        <v>25</v>
      </c>
      <c r="C4042" s="13" t="str">
        <f t="array" ref="C4042">XLOOKUP(D4042,Province!$B$2:$B$108,Province!$A$2:$A$108)</f>
        <v>La Spezia</v>
      </c>
      <c r="D4042" s="13" t="s">
        <v>4112</v>
      </c>
      <c r="E4042" s="13">
        <v>8269.0</v>
      </c>
      <c r="F4042" s="13">
        <f>(Comuni!$E4042/$E$7910)*100</f>
        <v>0.01391549804</v>
      </c>
      <c r="G4042" s="13">
        <f t="array" ref="G4042">Comuni!$E4042/XLOOKUP(B4042,Ripartizione_Geografica!$C$2:$C$21,Ripartizione_Geografica!$D$2:$D$21)*100</f>
        <v>0.5264551848</v>
      </c>
      <c r="H4042" s="13" t="str">
        <f t="shared" si="1"/>
        <v/>
      </c>
      <c r="I4042" s="13" t="str">
        <f t="array" ref="I4042">XLOOKUP(B4042,Ripartizione_Geografica!$C$2:$C$21,Ripartizione_Geografica!$B$2:$B$21)</f>
        <v>Nord-ovest</v>
      </c>
    </row>
    <row r="4043" ht="14.25" customHeight="1">
      <c r="A4043" s="13" t="s">
        <v>4123</v>
      </c>
      <c r="B4043" s="13" t="s">
        <v>25</v>
      </c>
      <c r="C4043" s="13" t="str">
        <f t="array" ref="C4043">XLOOKUP(D4043,Province!$B$2:$B$108,Province!$A$2:$A$108)</f>
        <v>La Spezia</v>
      </c>
      <c r="D4043" s="13" t="s">
        <v>4112</v>
      </c>
      <c r="E4043" s="13">
        <v>1438.0</v>
      </c>
      <c r="F4043" s="13">
        <f>(Comuni!$E4043/$E$7910)*100</f>
        <v>0.002419940281</v>
      </c>
      <c r="G4043" s="13">
        <f t="array" ref="G4043">Comuni!$E4043/XLOOKUP(B4043,Ripartizione_Geografica!$C$2:$C$21,Ripartizione_Geografica!$D$2:$D$21)*100</f>
        <v>0.09155188725</v>
      </c>
      <c r="H4043" s="13" t="str">
        <f t="shared" si="1"/>
        <v/>
      </c>
      <c r="I4043" s="13" t="str">
        <f t="array" ref="I4043">XLOOKUP(B4043,Ripartizione_Geografica!$C$2:$C$21,Ripartizione_Geografica!$B$2:$B$21)</f>
        <v>Nord-ovest</v>
      </c>
    </row>
    <row r="4044" ht="14.25" customHeight="1">
      <c r="A4044" s="13" t="s">
        <v>4124</v>
      </c>
      <c r="B4044" s="13" t="s">
        <v>25</v>
      </c>
      <c r="C4044" s="13" t="str">
        <f t="array" ref="C4044">XLOOKUP(D4044,Province!$B$2:$B$108,Province!$A$2:$A$108)</f>
        <v>La Spezia</v>
      </c>
      <c r="D4044" s="13" t="s">
        <v>4112</v>
      </c>
      <c r="E4044" s="13">
        <v>6337.0</v>
      </c>
      <c r="F4044" s="13">
        <f>(Comuni!$E4044/$E$7910)*100</f>
        <v>0.01066422918</v>
      </c>
      <c r="G4044" s="13">
        <f t="array" ref="G4044">Comuni!$E4044/XLOOKUP(B4044,Ripartizione_Geografica!$C$2:$C$21,Ripartizione_Geografica!$D$2:$D$21)*100</f>
        <v>0.4034522319</v>
      </c>
      <c r="H4044" s="13" t="str">
        <f t="shared" si="1"/>
        <v/>
      </c>
      <c r="I4044" s="13" t="str">
        <f t="array" ref="I4044">XLOOKUP(B4044,Ripartizione_Geografica!$C$2:$C$21,Ripartizione_Geografica!$B$2:$B$21)</f>
        <v>Nord-ovest</v>
      </c>
    </row>
    <row r="4045" ht="14.25" customHeight="1">
      <c r="A4045" s="13" t="s">
        <v>4125</v>
      </c>
      <c r="B4045" s="13" t="s">
        <v>25</v>
      </c>
      <c r="C4045" s="13" t="str">
        <f t="array" ref="C4045">XLOOKUP(D4045,Province!$B$2:$B$108,Province!$A$2:$A$108)</f>
        <v>La Spezia</v>
      </c>
      <c r="D4045" s="13" t="s">
        <v>4112</v>
      </c>
      <c r="E4045" s="13">
        <v>683.0</v>
      </c>
      <c r="F4045" s="13">
        <f>(Comuni!$E4045/$E$7910)*100</f>
        <v>0.001149387491</v>
      </c>
      <c r="G4045" s="13">
        <f t="array" ref="G4045">Comuni!$E4045/XLOOKUP(B4045,Ripartizione_Geografica!$C$2:$C$21,Ripartizione_Geografica!$D$2:$D$21)*100</f>
        <v>0.04348396314</v>
      </c>
      <c r="H4045" s="13" t="str">
        <f t="shared" si="1"/>
        <v/>
      </c>
      <c r="I4045" s="13" t="str">
        <f t="array" ref="I4045">XLOOKUP(B4045,Ripartizione_Geografica!$C$2:$C$21,Ripartizione_Geografica!$B$2:$B$21)</f>
        <v>Nord-ovest</v>
      </c>
    </row>
    <row r="4046" ht="14.25" customHeight="1">
      <c r="A4046" s="13" t="s">
        <v>4126</v>
      </c>
      <c r="B4046" s="13" t="s">
        <v>25</v>
      </c>
      <c r="C4046" s="13" t="str">
        <f t="array" ref="C4046">XLOOKUP(D4046,Province!$B$2:$B$108,Province!$A$2:$A$108)</f>
        <v>La Spezia</v>
      </c>
      <c r="D4046" s="13" t="s">
        <v>4112</v>
      </c>
      <c r="E4046" s="13">
        <v>92659.0</v>
      </c>
      <c r="F4046" s="13">
        <f>(Comuni!$E4046/$E$7910)*100</f>
        <v>0.1559313258</v>
      </c>
      <c r="G4046" s="13">
        <f t="array" ref="G4046">Comuni!$E4046/XLOOKUP(B4046,Ripartizione_Geografica!$C$2:$C$21,Ripartizione_Geografica!$D$2:$D$21)*100</f>
        <v>5.899239444</v>
      </c>
      <c r="H4046" s="13" t="str">
        <f t="shared" si="1"/>
        <v/>
      </c>
      <c r="I4046" s="13" t="str">
        <f t="array" ref="I4046">XLOOKUP(B4046,Ripartizione_Geografica!$C$2:$C$21,Ripartizione_Geografica!$B$2:$B$21)</f>
        <v>Nord-ovest</v>
      </c>
    </row>
    <row r="4047" ht="14.25" customHeight="1">
      <c r="A4047" s="13" t="s">
        <v>4127</v>
      </c>
      <c r="B4047" s="13" t="s">
        <v>25</v>
      </c>
      <c r="C4047" s="13" t="str">
        <f t="array" ref="C4047">XLOOKUP(D4047,Province!$B$2:$B$108,Province!$A$2:$A$108)</f>
        <v>La Spezia</v>
      </c>
      <c r="D4047" s="13" t="s">
        <v>4112</v>
      </c>
      <c r="E4047" s="13">
        <v>10090.0</v>
      </c>
      <c r="F4047" s="13">
        <f>(Comuni!$E4047/$E$7910)*100</f>
        <v>0.0169799704</v>
      </c>
      <c r="G4047" s="13">
        <f t="array" ref="G4047">Comuni!$E4047/XLOOKUP(B4047,Ripartizione_Geografica!$C$2:$C$21,Ripartizione_Geografica!$D$2:$D$21)*100</f>
        <v>0.6423911978</v>
      </c>
      <c r="H4047" s="13" t="str">
        <f t="shared" si="1"/>
        <v/>
      </c>
      <c r="I4047" s="13" t="str">
        <f t="array" ref="I4047">XLOOKUP(B4047,Ripartizione_Geografica!$C$2:$C$21,Ripartizione_Geografica!$B$2:$B$21)</f>
        <v>Nord-ovest</v>
      </c>
    </row>
    <row r="4048" ht="14.25" customHeight="1">
      <c r="A4048" s="13" t="s">
        <v>4128</v>
      </c>
      <c r="B4048" s="13" t="s">
        <v>25</v>
      </c>
      <c r="C4048" s="13" t="str">
        <f t="array" ref="C4048">XLOOKUP(D4048,Province!$B$2:$B$108,Province!$A$2:$A$108)</f>
        <v>La Spezia</v>
      </c>
      <c r="D4048" s="13" t="s">
        <v>4112</v>
      </c>
      <c r="E4048" s="13">
        <v>5509.0</v>
      </c>
      <c r="F4048" s="13">
        <f>(Comuni!$E4048/$E$7910)*100</f>
        <v>0.009270828239</v>
      </c>
      <c r="G4048" s="13">
        <f t="array" ref="G4048">Comuni!$E4048/XLOOKUP(B4048,Ripartizione_Geografica!$C$2:$C$21,Ripartizione_Geografica!$D$2:$D$21)*100</f>
        <v>0.3507366807</v>
      </c>
      <c r="H4048" s="13" t="str">
        <f t="shared" si="1"/>
        <v/>
      </c>
      <c r="I4048" s="13" t="str">
        <f t="array" ref="I4048">XLOOKUP(B4048,Ripartizione_Geografica!$C$2:$C$21,Ripartizione_Geografica!$B$2:$B$21)</f>
        <v>Nord-ovest</v>
      </c>
    </row>
    <row r="4049" ht="14.25" customHeight="1">
      <c r="A4049" s="13" t="s">
        <v>4129</v>
      </c>
      <c r="B4049" s="13" t="s">
        <v>25</v>
      </c>
      <c r="C4049" s="13" t="str">
        <f t="array" ref="C4049">XLOOKUP(D4049,Province!$B$2:$B$108,Province!$A$2:$A$108)</f>
        <v>La Spezia</v>
      </c>
      <c r="D4049" s="13" t="s">
        <v>4112</v>
      </c>
      <c r="E4049" s="13">
        <v>659.0</v>
      </c>
      <c r="F4049" s="13">
        <f>(Comuni!$E4049/$E$7910)*100</f>
        <v>0.001108999058</v>
      </c>
      <c r="G4049" s="13">
        <f t="array" ref="G4049">Comuni!$E4049/XLOOKUP(B4049,Ripartizione_Geografica!$C$2:$C$21,Ripartizione_Geografica!$D$2:$D$21)*100</f>
        <v>0.04195597615</v>
      </c>
      <c r="H4049" s="13" t="str">
        <f t="shared" si="1"/>
        <v/>
      </c>
      <c r="I4049" s="13" t="str">
        <f t="array" ref="I4049">XLOOKUP(B4049,Ripartizione_Geografica!$C$2:$C$21,Ripartizione_Geografica!$B$2:$B$21)</f>
        <v>Nord-ovest</v>
      </c>
    </row>
    <row r="4050" ht="14.25" customHeight="1">
      <c r="A4050" s="13" t="s">
        <v>4130</v>
      </c>
      <c r="B4050" s="13" t="s">
        <v>25</v>
      </c>
      <c r="C4050" s="13" t="str">
        <f t="array" ref="C4050">XLOOKUP(D4050,Province!$B$2:$B$108,Province!$A$2:$A$108)</f>
        <v>La Spezia</v>
      </c>
      <c r="D4050" s="13" t="s">
        <v>4112</v>
      </c>
      <c r="E4050" s="13">
        <v>1481.0</v>
      </c>
      <c r="F4050" s="13">
        <f>(Comuni!$E4050/$E$7910)*100</f>
        <v>0.00249230289</v>
      </c>
      <c r="G4050" s="13">
        <f t="array" ref="G4050">Comuni!$E4050/XLOOKUP(B4050,Ripartizione_Geografica!$C$2:$C$21,Ripartizione_Geografica!$D$2:$D$21)*100</f>
        <v>0.09428953062</v>
      </c>
      <c r="H4050" s="13" t="str">
        <f t="shared" si="1"/>
        <v/>
      </c>
      <c r="I4050" s="13" t="str">
        <f t="array" ref="I4050">XLOOKUP(B4050,Ripartizione_Geografica!$C$2:$C$21,Ripartizione_Geografica!$B$2:$B$21)</f>
        <v>Nord-ovest</v>
      </c>
    </row>
    <row r="4051" ht="14.25" customHeight="1">
      <c r="A4051" s="13" t="s">
        <v>4131</v>
      </c>
      <c r="B4051" s="13" t="s">
        <v>25</v>
      </c>
      <c r="C4051" s="13" t="str">
        <f t="array" ref="C4051">XLOOKUP(D4051,Province!$B$2:$B$108,Province!$A$2:$A$108)</f>
        <v>La Spezia</v>
      </c>
      <c r="D4051" s="13" t="s">
        <v>4112</v>
      </c>
      <c r="E4051" s="13">
        <v>8405.0</v>
      </c>
      <c r="F4051" s="13">
        <f>(Comuni!$E4051/$E$7910)*100</f>
        <v>0.01414436583</v>
      </c>
      <c r="G4051" s="13">
        <f t="array" ref="G4051">Comuni!$E4051/XLOOKUP(B4051,Ripartizione_Geografica!$C$2:$C$21,Ripartizione_Geografica!$D$2:$D$21)*100</f>
        <v>0.5351137777</v>
      </c>
      <c r="H4051" s="13" t="str">
        <f t="shared" si="1"/>
        <v/>
      </c>
      <c r="I4051" s="13" t="str">
        <f t="array" ref="I4051">XLOOKUP(B4051,Ripartizione_Geografica!$C$2:$C$21,Ripartizione_Geografica!$B$2:$B$21)</f>
        <v>Nord-ovest</v>
      </c>
    </row>
    <row r="4052" ht="14.25" customHeight="1">
      <c r="A4052" s="13" t="s">
        <v>4132</v>
      </c>
      <c r="B4052" s="13" t="s">
        <v>25</v>
      </c>
      <c r="C4052" s="13" t="str">
        <f t="array" ref="C4052">XLOOKUP(D4052,Province!$B$2:$B$108,Province!$A$2:$A$108)</f>
        <v>La Spezia</v>
      </c>
      <c r="D4052" s="13" t="s">
        <v>4112</v>
      </c>
      <c r="E4052" s="13">
        <v>599.0</v>
      </c>
      <c r="F4052" s="13">
        <f>(Comuni!$E4052/$E$7910)*100</f>
        <v>0.001008027975</v>
      </c>
      <c r="G4052" s="13">
        <f t="array" ref="G4052">Comuni!$E4052/XLOOKUP(B4052,Ripartizione_Geografica!$C$2:$C$21,Ripartizione_Geografica!$D$2:$D$21)*100</f>
        <v>0.03813600867</v>
      </c>
      <c r="H4052" s="13" t="str">
        <f t="shared" si="1"/>
        <v/>
      </c>
      <c r="I4052" s="13" t="str">
        <f t="array" ref="I4052">XLOOKUP(B4052,Ripartizione_Geografica!$C$2:$C$21,Ripartizione_Geografica!$B$2:$B$21)</f>
        <v>Nord-ovest</v>
      </c>
    </row>
    <row r="4053" ht="14.25" customHeight="1">
      <c r="A4053" s="13" t="s">
        <v>4133</v>
      </c>
      <c r="B4053" s="13" t="s">
        <v>25</v>
      </c>
      <c r="C4053" s="13" t="str">
        <f t="array" ref="C4053">XLOOKUP(D4053,Province!$B$2:$B$108,Province!$A$2:$A$108)</f>
        <v>La Spezia</v>
      </c>
      <c r="D4053" s="13" t="s">
        <v>4112</v>
      </c>
      <c r="E4053" s="13">
        <v>3702.0</v>
      </c>
      <c r="F4053" s="13">
        <f>(Comuni!$E4053/$E$7910)*100</f>
        <v>0.0062299158</v>
      </c>
      <c r="G4053" s="13">
        <f t="array" ref="G4053">Comuni!$E4053/XLOOKUP(B4053,Ripartizione_Geografica!$C$2:$C$21,Ripartizione_Geografica!$D$2:$D$21)*100</f>
        <v>0.2356919935</v>
      </c>
      <c r="H4053" s="13" t="str">
        <f t="shared" si="1"/>
        <v/>
      </c>
      <c r="I4053" s="13" t="str">
        <f t="array" ref="I4053">XLOOKUP(B4053,Ripartizione_Geografica!$C$2:$C$21,Ripartizione_Geografica!$B$2:$B$21)</f>
        <v>Nord-ovest</v>
      </c>
    </row>
    <row r="4054" ht="14.25" customHeight="1">
      <c r="A4054" s="13" t="s">
        <v>4134</v>
      </c>
      <c r="B4054" s="13" t="s">
        <v>25</v>
      </c>
      <c r="C4054" s="13" t="str">
        <f t="array" ref="C4054">XLOOKUP(D4054,Province!$B$2:$B$108,Province!$A$2:$A$108)</f>
        <v>La Spezia</v>
      </c>
      <c r="D4054" s="13" t="s">
        <v>4112</v>
      </c>
      <c r="E4054" s="13">
        <v>3537.0</v>
      </c>
      <c r="F4054" s="13">
        <f>(Comuni!$E4054/$E$7910)*100</f>
        <v>0.005952245323</v>
      </c>
      <c r="G4054" s="13">
        <f t="array" ref="G4054">Comuni!$E4054/XLOOKUP(B4054,Ripartizione_Geografica!$C$2:$C$21,Ripartizione_Geografica!$D$2:$D$21)*100</f>
        <v>0.2251870829</v>
      </c>
      <c r="H4054" s="13" t="str">
        <f t="shared" si="1"/>
        <v/>
      </c>
      <c r="I4054" s="13" t="str">
        <f t="array" ref="I4054">XLOOKUP(B4054,Ripartizione_Geografica!$C$2:$C$21,Ripartizione_Geografica!$B$2:$B$21)</f>
        <v>Nord-ovest</v>
      </c>
    </row>
    <row r="4055" ht="14.25" customHeight="1">
      <c r="A4055" s="13" t="s">
        <v>4135</v>
      </c>
      <c r="B4055" s="13" t="s">
        <v>25</v>
      </c>
      <c r="C4055" s="13" t="str">
        <f t="array" ref="C4055">XLOOKUP(D4055,Province!$B$2:$B$108,Province!$A$2:$A$108)</f>
        <v>La Spezia</v>
      </c>
      <c r="D4055" s="13" t="s">
        <v>4112</v>
      </c>
      <c r="E4055" s="13">
        <v>1669.0</v>
      </c>
      <c r="F4055" s="13">
        <f>(Comuni!$E4055/$E$7910)*100</f>
        <v>0.002808678949</v>
      </c>
      <c r="G4055" s="13">
        <f t="array" ref="G4055">Comuni!$E4055/XLOOKUP(B4055,Ripartizione_Geografica!$C$2:$C$21,Ripartizione_Geografica!$D$2:$D$21)*100</f>
        <v>0.1062587621</v>
      </c>
      <c r="H4055" s="13" t="str">
        <f t="shared" si="1"/>
        <v/>
      </c>
      <c r="I4055" s="13" t="str">
        <f t="array" ref="I4055">XLOOKUP(B4055,Ripartizione_Geografica!$C$2:$C$21,Ripartizione_Geografica!$B$2:$B$21)</f>
        <v>Nord-ovest</v>
      </c>
    </row>
    <row r="4056" ht="14.25" customHeight="1">
      <c r="A4056" s="13" t="s">
        <v>4136</v>
      </c>
      <c r="B4056" s="13" t="s">
        <v>25</v>
      </c>
      <c r="C4056" s="13" t="str">
        <f t="array" ref="C4056">XLOOKUP(D4056,Province!$B$2:$B$108,Province!$A$2:$A$108)</f>
        <v>La Spezia</v>
      </c>
      <c r="D4056" s="13" t="s">
        <v>4112</v>
      </c>
      <c r="E4056" s="13">
        <v>785.0</v>
      </c>
      <c r="F4056" s="13">
        <f>(Comuni!$E4056/$E$7910)*100</f>
        <v>0.001321038331</v>
      </c>
      <c r="G4056" s="13">
        <f t="array" ref="G4056">Comuni!$E4056/XLOOKUP(B4056,Ripartizione_Geografica!$C$2:$C$21,Ripartizione_Geografica!$D$2:$D$21)*100</f>
        <v>0.04997790785</v>
      </c>
      <c r="H4056" s="13" t="str">
        <f t="shared" si="1"/>
        <v/>
      </c>
      <c r="I4056" s="13" t="str">
        <f t="array" ref="I4056">XLOOKUP(B4056,Ripartizione_Geografica!$C$2:$C$21,Ripartizione_Geografica!$B$2:$B$21)</f>
        <v>Nord-ovest</v>
      </c>
    </row>
    <row r="4057" ht="14.25" customHeight="1">
      <c r="A4057" s="13" t="s">
        <v>4137</v>
      </c>
      <c r="B4057" s="13" t="s">
        <v>25</v>
      </c>
      <c r="C4057" s="13" t="str">
        <f t="array" ref="C4057">XLOOKUP(D4057,Province!$B$2:$B$108,Province!$A$2:$A$108)</f>
        <v>La Spezia</v>
      </c>
      <c r="D4057" s="13" t="s">
        <v>4112</v>
      </c>
      <c r="E4057" s="13">
        <v>8790.0</v>
      </c>
      <c r="F4057" s="13">
        <f>(Comuni!$E4057/$E$7910)*100</f>
        <v>0.01479226361</v>
      </c>
      <c r="G4057" s="13">
        <f t="array" ref="G4057">Comuni!$E4057/XLOOKUP(B4057,Ripartizione_Geografica!$C$2:$C$21,Ripartizione_Geografica!$D$2:$D$21)*100</f>
        <v>0.5596252357</v>
      </c>
      <c r="H4057" s="13" t="str">
        <f t="shared" si="1"/>
        <v/>
      </c>
      <c r="I4057" s="13" t="str">
        <f t="array" ref="I4057">XLOOKUP(B4057,Ripartizione_Geografica!$C$2:$C$21,Ripartizione_Geografica!$B$2:$B$21)</f>
        <v>Nord-ovest</v>
      </c>
    </row>
    <row r="4058" ht="14.25" customHeight="1">
      <c r="A4058" s="13" t="s">
        <v>4138</v>
      </c>
      <c r="B4058" s="13" t="s">
        <v>25</v>
      </c>
      <c r="C4058" s="13" t="str">
        <f t="array" ref="C4058">XLOOKUP(D4058,Province!$B$2:$B$108,Province!$A$2:$A$108)</f>
        <v>La Spezia</v>
      </c>
      <c r="D4058" s="13" t="s">
        <v>4112</v>
      </c>
      <c r="E4058" s="13">
        <v>21829.0</v>
      </c>
      <c r="F4058" s="13">
        <f>(Comuni!$E4058/$E$7910)*100</f>
        <v>0.03673496272</v>
      </c>
      <c r="G4058" s="13">
        <f t="array" ref="G4058">Comuni!$E4058/XLOOKUP(B4058,Ripartizione_Geografica!$C$2:$C$21,Ripartizione_Geografica!$D$2:$D$21)*100</f>
        <v>1.389767835</v>
      </c>
      <c r="H4058" s="13" t="str">
        <f t="shared" si="1"/>
        <v/>
      </c>
      <c r="I4058" s="13" t="str">
        <f t="array" ref="I4058">XLOOKUP(B4058,Ripartizione_Geografica!$C$2:$C$21,Ripartizione_Geografica!$B$2:$B$21)</f>
        <v>Nord-ovest</v>
      </c>
    </row>
    <row r="4059" ht="14.25" customHeight="1">
      <c r="A4059" s="13" t="s">
        <v>4139</v>
      </c>
      <c r="B4059" s="13" t="s">
        <v>25</v>
      </c>
      <c r="C4059" s="13" t="str">
        <f t="array" ref="C4059">XLOOKUP(D4059,Province!$B$2:$B$108,Province!$A$2:$A$108)</f>
        <v>La Spezia</v>
      </c>
      <c r="D4059" s="13" t="s">
        <v>4112</v>
      </c>
      <c r="E4059" s="13">
        <v>1452.0</v>
      </c>
      <c r="F4059" s="13">
        <f>(Comuni!$E4059/$E$7910)*100</f>
        <v>0.0024435002</v>
      </c>
      <c r="G4059" s="13">
        <f t="array" ref="G4059">Comuni!$E4059/XLOOKUP(B4059,Ripartizione_Geografica!$C$2:$C$21,Ripartizione_Geografica!$D$2:$D$21)*100</f>
        <v>0.092443213</v>
      </c>
      <c r="H4059" s="13" t="str">
        <f t="shared" si="1"/>
        <v/>
      </c>
      <c r="I4059" s="13" t="str">
        <f t="array" ref="I4059">XLOOKUP(B4059,Ripartizione_Geografica!$C$2:$C$21,Ripartizione_Geografica!$B$2:$B$21)</f>
        <v>Nord-ovest</v>
      </c>
    </row>
    <row r="4060" ht="14.25" customHeight="1">
      <c r="A4060" s="13" t="s">
        <v>4140</v>
      </c>
      <c r="B4060" s="13" t="s">
        <v>25</v>
      </c>
      <c r="C4060" s="13" t="str">
        <f t="array" ref="C4060">XLOOKUP(D4060,Province!$B$2:$B$108,Province!$A$2:$A$108)</f>
        <v>La Spezia</v>
      </c>
      <c r="D4060" s="13" t="s">
        <v>4112</v>
      </c>
      <c r="E4060" s="13">
        <v>2103.0</v>
      </c>
      <c r="F4060" s="13">
        <f>(Comuni!$E4060/$E$7910)*100</f>
        <v>0.003539036447</v>
      </c>
      <c r="G4060" s="13">
        <f t="array" ref="G4060">Comuni!$E4060/XLOOKUP(B4060,Ripartizione_Geografica!$C$2:$C$21,Ripartizione_Geografica!$D$2:$D$21)*100</f>
        <v>0.1338898602</v>
      </c>
      <c r="H4060" s="13" t="str">
        <f t="shared" si="1"/>
        <v/>
      </c>
      <c r="I4060" s="13" t="str">
        <f t="array" ref="I4060">XLOOKUP(B4060,Ripartizione_Geografica!$C$2:$C$21,Ripartizione_Geografica!$B$2:$B$21)</f>
        <v>Nord-ovest</v>
      </c>
    </row>
    <row r="4061" ht="14.25" customHeight="1">
      <c r="A4061" s="13" t="s">
        <v>4141</v>
      </c>
      <c r="B4061" s="13" t="s">
        <v>25</v>
      </c>
      <c r="C4061" s="13" t="str">
        <f t="array" ref="C4061">XLOOKUP(D4061,Province!$B$2:$B$108,Province!$A$2:$A$108)</f>
        <v>La Spezia</v>
      </c>
      <c r="D4061" s="13" t="s">
        <v>4112</v>
      </c>
      <c r="E4061" s="13">
        <v>941.0</v>
      </c>
      <c r="F4061" s="13">
        <f>(Comuni!$E4061/$E$7910)*100</f>
        <v>0.001583563146</v>
      </c>
      <c r="G4061" s="13">
        <f t="array" ref="G4061">Comuni!$E4061/XLOOKUP(B4061,Ripartizione_Geografica!$C$2:$C$21,Ripartizione_Geografica!$D$2:$D$21)*100</f>
        <v>0.0599098233</v>
      </c>
      <c r="H4061" s="13" t="str">
        <f t="shared" si="1"/>
        <v/>
      </c>
      <c r="I4061" s="13" t="str">
        <f t="array" ref="I4061">XLOOKUP(B4061,Ripartizione_Geografica!$C$2:$C$21,Ripartizione_Geografica!$B$2:$B$21)</f>
        <v>Nord-ovest</v>
      </c>
    </row>
    <row r="4062" ht="14.25" customHeight="1">
      <c r="A4062" s="13" t="s">
        <v>4142</v>
      </c>
      <c r="B4062" s="13" t="s">
        <v>25</v>
      </c>
      <c r="C4062" s="13" t="str">
        <f t="array" ref="C4062">XLOOKUP(D4062,Province!$B$2:$B$108,Province!$A$2:$A$108)</f>
        <v>La Spezia</v>
      </c>
      <c r="D4062" s="13" t="s">
        <v>4112</v>
      </c>
      <c r="E4062" s="13">
        <v>7391.0</v>
      </c>
      <c r="F4062" s="13">
        <f>(Comuni!$E4062/$E$7910)*100</f>
        <v>0.01243795453</v>
      </c>
      <c r="G4062" s="13">
        <f t="array" ref="G4062">Comuni!$E4062/XLOOKUP(B4062,Ripartizione_Geografica!$C$2:$C$21,Ripartizione_Geografica!$D$2:$D$21)*100</f>
        <v>0.4705563273</v>
      </c>
      <c r="H4062" s="13" t="str">
        <f t="shared" si="1"/>
        <v/>
      </c>
      <c r="I4062" s="13" t="str">
        <f t="array" ref="I4062">XLOOKUP(B4062,Ripartizione_Geografica!$C$2:$C$21,Ripartizione_Geografica!$B$2:$B$21)</f>
        <v>Nord-ovest</v>
      </c>
    </row>
    <row r="4063" ht="14.25" customHeight="1">
      <c r="A4063" s="13" t="s">
        <v>4143</v>
      </c>
      <c r="B4063" s="13" t="s">
        <v>25</v>
      </c>
      <c r="C4063" s="13" t="str">
        <f t="array" ref="C4063">XLOOKUP(D4063,Province!$B$2:$B$108,Province!$A$2:$A$108)</f>
        <v>La Spezia</v>
      </c>
      <c r="D4063" s="13" t="s">
        <v>4112</v>
      </c>
      <c r="E4063" s="13">
        <v>524.0</v>
      </c>
      <c r="F4063" s="13">
        <f>(Comuni!$E4063/$E$7910)*100</f>
        <v>0.0008818141219</v>
      </c>
      <c r="G4063" s="13">
        <f t="array" ref="G4063">Comuni!$E4063/XLOOKUP(B4063,Ripartizione_Geografica!$C$2:$C$21,Ripartizione_Geografica!$D$2:$D$21)*100</f>
        <v>0.03336104932</v>
      </c>
      <c r="H4063" s="13" t="str">
        <f t="shared" si="1"/>
        <v/>
      </c>
      <c r="I4063" s="13" t="str">
        <f t="array" ref="I4063">XLOOKUP(B4063,Ripartizione_Geografica!$C$2:$C$21,Ripartizione_Geografica!$B$2:$B$21)</f>
        <v>Nord-ovest</v>
      </c>
    </row>
    <row r="4064" ht="14.25" customHeight="1">
      <c r="A4064" s="13" t="s">
        <v>4144</v>
      </c>
      <c r="B4064" s="13" t="s">
        <v>19</v>
      </c>
      <c r="C4064" s="13" t="str">
        <f t="array" ref="C4064">XLOOKUP(D4064,Province!$B$2:$B$108,Province!$A$2:$A$108)</f>
        <v>Piacenza</v>
      </c>
      <c r="D4064" s="13" t="s">
        <v>4145</v>
      </c>
      <c r="E4064" s="13">
        <v>2070.0</v>
      </c>
      <c r="F4064" s="13">
        <f>(Comuni!$E4064/$E$7910)*100</f>
        <v>0.003483502352</v>
      </c>
      <c r="G4064" s="13">
        <f t="array" ref="G4064">Comuni!$E4064/XLOOKUP(B4064,Ripartizione_Geografica!$C$2:$C$21,Ripartizione_Geografica!$D$2:$D$21)*100</f>
        <v>0.04767240079</v>
      </c>
      <c r="H4064" s="13" t="str">
        <f t="shared" si="1"/>
        <v/>
      </c>
      <c r="I4064" s="13" t="str">
        <f t="array" ref="I4064">XLOOKUP(B4064,Ripartizione_Geografica!$C$2:$C$21,Ripartizione_Geografica!$B$2:$B$21)</f>
        <v>Nord-est</v>
      </c>
    </row>
    <row r="4065" ht="14.25" customHeight="1">
      <c r="A4065" s="13" t="s">
        <v>4146</v>
      </c>
      <c r="B4065" s="13" t="s">
        <v>19</v>
      </c>
      <c r="C4065" s="13" t="str">
        <f t="array" ref="C4065">XLOOKUP(D4065,Province!$B$2:$B$108,Province!$A$2:$A$108)</f>
        <v>Piacenza</v>
      </c>
      <c r="D4065" s="13" t="s">
        <v>4145</v>
      </c>
      <c r="E4065" s="13">
        <v>4823.0</v>
      </c>
      <c r="F4065" s="13">
        <f>(Comuni!$E4065/$E$7910)*100</f>
        <v>0.008116392194</v>
      </c>
      <c r="G4065" s="13">
        <f t="array" ref="G4065">Comuni!$E4065/XLOOKUP(B4065,Ripartizione_Geografica!$C$2:$C$21,Ripartizione_Geografica!$D$2:$D$21)*100</f>
        <v>0.1110743908</v>
      </c>
      <c r="H4065" s="13" t="str">
        <f t="shared" si="1"/>
        <v/>
      </c>
      <c r="I4065" s="13" t="str">
        <f t="array" ref="I4065">XLOOKUP(B4065,Ripartizione_Geografica!$C$2:$C$21,Ripartizione_Geografica!$B$2:$B$21)</f>
        <v>Nord-est</v>
      </c>
    </row>
    <row r="4066" ht="14.25" customHeight="1">
      <c r="A4066" s="13" t="s">
        <v>4147</v>
      </c>
      <c r="B4066" s="13" t="s">
        <v>19</v>
      </c>
      <c r="C4066" s="13" t="str">
        <f t="array" ref="C4066">XLOOKUP(D4066,Province!$B$2:$B$108,Province!$A$2:$A$108)</f>
        <v>Piacenza</v>
      </c>
      <c r="D4066" s="13" t="s">
        <v>4145</v>
      </c>
      <c r="E4066" s="13">
        <v>976.0</v>
      </c>
      <c r="F4066" s="13">
        <f>(Comuni!$E4066/$E$7910)*100</f>
        <v>0.001642462945</v>
      </c>
      <c r="G4066" s="13">
        <f t="array" ref="G4066">Comuni!$E4066/XLOOKUP(B4066,Ripartizione_Geografica!$C$2:$C$21,Ripartizione_Geografica!$D$2:$D$21)*100</f>
        <v>0.02247742182</v>
      </c>
      <c r="H4066" s="13" t="str">
        <f t="shared" si="1"/>
        <v/>
      </c>
      <c r="I4066" s="13" t="str">
        <f t="array" ref="I4066">XLOOKUP(B4066,Ripartizione_Geografica!$C$2:$C$21,Ripartizione_Geografica!$B$2:$B$21)</f>
        <v>Nord-est</v>
      </c>
    </row>
    <row r="4067" ht="14.25" customHeight="1">
      <c r="A4067" s="13" t="s">
        <v>4148</v>
      </c>
      <c r="B4067" s="13" t="s">
        <v>19</v>
      </c>
      <c r="C4067" s="13" t="str">
        <f t="array" ref="C4067">XLOOKUP(D4067,Province!$B$2:$B$108,Province!$A$2:$A$108)</f>
        <v>Piacenza</v>
      </c>
      <c r="D4067" s="13" t="s">
        <v>4145</v>
      </c>
      <c r="E4067" s="13">
        <v>2999.0</v>
      </c>
      <c r="F4067" s="13">
        <f>(Comuni!$E4067/$E$7910)*100</f>
        <v>0.005046871281</v>
      </c>
      <c r="G4067" s="13">
        <f t="array" ref="G4067">Comuni!$E4067/XLOOKUP(B4067,Ripartizione_Geografica!$C$2:$C$21,Ripartizione_Geografica!$D$2:$D$21)*100</f>
        <v>0.06906740578</v>
      </c>
      <c r="H4067" s="13" t="str">
        <f t="shared" si="1"/>
        <v/>
      </c>
      <c r="I4067" s="13" t="str">
        <f t="array" ref="I4067">XLOOKUP(B4067,Ripartizione_Geografica!$C$2:$C$21,Ripartizione_Geografica!$B$2:$B$21)</f>
        <v>Nord-est</v>
      </c>
    </row>
    <row r="4068" ht="14.25" customHeight="1">
      <c r="A4068" s="13" t="s">
        <v>4149</v>
      </c>
      <c r="B4068" s="13" t="s">
        <v>19</v>
      </c>
      <c r="C4068" s="13" t="str">
        <f t="array" ref="C4068">XLOOKUP(D4068,Province!$B$2:$B$108,Province!$A$2:$A$108)</f>
        <v>Piacenza</v>
      </c>
      <c r="D4068" s="13" t="s">
        <v>4145</v>
      </c>
      <c r="E4068" s="13">
        <v>3711.0</v>
      </c>
      <c r="F4068" s="13">
        <f>(Comuni!$E4068/$E$7910)*100</f>
        <v>0.006245061462</v>
      </c>
      <c r="G4068" s="13">
        <f t="array" ref="G4068">Comuni!$E4068/XLOOKUP(B4068,Ripartizione_Geografica!$C$2:$C$21,Ripartizione_Geografica!$D$2:$D$21)*100</f>
        <v>0.08546486924</v>
      </c>
      <c r="H4068" s="13" t="str">
        <f t="shared" si="1"/>
        <v/>
      </c>
      <c r="I4068" s="13" t="str">
        <f t="array" ref="I4068">XLOOKUP(B4068,Ripartizione_Geografica!$C$2:$C$21,Ripartizione_Geografica!$B$2:$B$21)</f>
        <v>Nord-est</v>
      </c>
    </row>
    <row r="4069" ht="14.25" customHeight="1">
      <c r="A4069" s="13" t="s">
        <v>4150</v>
      </c>
      <c r="B4069" s="13" t="s">
        <v>19</v>
      </c>
      <c r="C4069" s="13" t="str">
        <f t="array" ref="C4069">XLOOKUP(D4069,Province!$B$2:$B$108,Province!$A$2:$A$108)</f>
        <v>Piacenza</v>
      </c>
      <c r="D4069" s="13" t="s">
        <v>4145</v>
      </c>
      <c r="E4069" s="13">
        <v>7631.0</v>
      </c>
      <c r="F4069" s="13">
        <f>(Comuni!$E4069/$E$7910)*100</f>
        <v>0.01284183886</v>
      </c>
      <c r="G4069" s="13">
        <f t="array" ref="G4069">Comuni!$E4069/XLOOKUP(B4069,Ripartizione_Geografica!$C$2:$C$21,Ripartizione_Geografica!$D$2:$D$21)*100</f>
        <v>0.1757430389</v>
      </c>
      <c r="H4069" s="13" t="str">
        <f t="shared" si="1"/>
        <v/>
      </c>
      <c r="I4069" s="13" t="str">
        <f t="array" ref="I4069">XLOOKUP(B4069,Ripartizione_Geografica!$C$2:$C$21,Ripartizione_Geografica!$B$2:$B$21)</f>
        <v>Nord-est</v>
      </c>
    </row>
    <row r="4070" ht="14.25" customHeight="1">
      <c r="A4070" s="13" t="s">
        <v>4151</v>
      </c>
      <c r="B4070" s="13" t="s">
        <v>19</v>
      </c>
      <c r="C4070" s="13" t="str">
        <f t="array" ref="C4070">XLOOKUP(D4070,Province!$B$2:$B$108,Province!$A$2:$A$108)</f>
        <v>Piacenza</v>
      </c>
      <c r="D4070" s="13" t="s">
        <v>4145</v>
      </c>
      <c r="E4070" s="13">
        <v>6052.0</v>
      </c>
      <c r="F4070" s="13">
        <f>(Comuni!$E4070/$E$7910)*100</f>
        <v>0.01018461654</v>
      </c>
      <c r="G4070" s="13">
        <f t="array" ref="G4070">Comuni!$E4070/XLOOKUP(B4070,Ripartizione_Geografica!$C$2:$C$21,Ripartizione_Geografica!$D$2:$D$21)*100</f>
        <v>0.1393784394</v>
      </c>
      <c r="H4070" s="13" t="str">
        <f t="shared" si="1"/>
        <v/>
      </c>
      <c r="I4070" s="13" t="str">
        <f t="array" ref="I4070">XLOOKUP(B4070,Ripartizione_Geografica!$C$2:$C$21,Ripartizione_Geografica!$B$2:$B$21)</f>
        <v>Nord-est</v>
      </c>
    </row>
    <row r="4071" ht="14.25" customHeight="1">
      <c r="A4071" s="13" t="s">
        <v>4152</v>
      </c>
      <c r="B4071" s="13" t="s">
        <v>19</v>
      </c>
      <c r="C4071" s="13" t="str">
        <f t="array" ref="C4071">XLOOKUP(D4071,Province!$B$2:$B$108,Province!$A$2:$A$108)</f>
        <v>Piacenza</v>
      </c>
      <c r="D4071" s="13" t="s">
        <v>4145</v>
      </c>
      <c r="E4071" s="13">
        <v>2448.0</v>
      </c>
      <c r="F4071" s="13">
        <f>(Comuni!$E4071/$E$7910)*100</f>
        <v>0.004119620172</v>
      </c>
      <c r="G4071" s="13">
        <f t="array" ref="G4071">Comuni!$E4071/XLOOKUP(B4071,Ripartizione_Geografica!$C$2:$C$21,Ripartizione_Geografica!$D$2:$D$21)*100</f>
        <v>0.05637779572</v>
      </c>
      <c r="H4071" s="13" t="str">
        <f t="shared" si="1"/>
        <v/>
      </c>
      <c r="I4071" s="13" t="str">
        <f t="array" ref="I4071">XLOOKUP(B4071,Ripartizione_Geografica!$C$2:$C$21,Ripartizione_Geografica!$B$2:$B$21)</f>
        <v>Nord-est</v>
      </c>
    </row>
    <row r="4072" ht="14.25" customHeight="1">
      <c r="A4072" s="13" t="s">
        <v>4153</v>
      </c>
      <c r="B4072" s="13" t="s">
        <v>19</v>
      </c>
      <c r="C4072" s="13" t="str">
        <f t="array" ref="C4072">XLOOKUP(D4072,Province!$B$2:$B$108,Province!$A$2:$A$108)</f>
        <v>Piacenza</v>
      </c>
      <c r="D4072" s="13" t="s">
        <v>4145</v>
      </c>
      <c r="E4072" s="13">
        <v>4830.0</v>
      </c>
      <c r="F4072" s="13">
        <f>(Comuni!$E4072/$E$7910)*100</f>
        <v>0.008128172154</v>
      </c>
      <c r="G4072" s="13">
        <f t="array" ref="G4072">Comuni!$E4072/XLOOKUP(B4072,Ripartizione_Geografica!$C$2:$C$21,Ripartizione_Geografica!$D$2:$D$21)*100</f>
        <v>0.1112356018</v>
      </c>
      <c r="H4072" s="13" t="str">
        <f t="shared" si="1"/>
        <v/>
      </c>
      <c r="I4072" s="13" t="str">
        <f t="array" ref="I4072">XLOOKUP(B4072,Ripartizione_Geografica!$C$2:$C$21,Ripartizione_Geografica!$B$2:$B$21)</f>
        <v>Nord-est</v>
      </c>
    </row>
    <row r="4073" ht="14.25" customHeight="1">
      <c r="A4073" s="13" t="s">
        <v>4154</v>
      </c>
      <c r="B4073" s="13" t="s">
        <v>19</v>
      </c>
      <c r="C4073" s="13" t="str">
        <f t="array" ref="C4073">XLOOKUP(D4073,Province!$B$2:$B$108,Province!$A$2:$A$108)</f>
        <v>Piacenza</v>
      </c>
      <c r="D4073" s="13" t="s">
        <v>4145</v>
      </c>
      <c r="E4073" s="13">
        <v>7537.0</v>
      </c>
      <c r="F4073" s="13">
        <f>(Comuni!$E4073/$E$7910)*100</f>
        <v>0.01268365083</v>
      </c>
      <c r="G4073" s="13">
        <f t="array" ref="G4073">Comuni!$E4073/XLOOKUP(B4073,Ripartizione_Geografica!$C$2:$C$21,Ripartizione_Geografica!$D$2:$D$21)*100</f>
        <v>0.1735782052</v>
      </c>
      <c r="H4073" s="13" t="str">
        <f t="shared" si="1"/>
        <v/>
      </c>
      <c r="I4073" s="13" t="str">
        <f t="array" ref="I4073">XLOOKUP(B4073,Ripartizione_Geografica!$C$2:$C$21,Ripartizione_Geografica!$B$2:$B$21)</f>
        <v>Nord-est</v>
      </c>
    </row>
    <row r="4074" ht="14.25" customHeight="1">
      <c r="A4074" s="13" t="s">
        <v>4155</v>
      </c>
      <c r="B4074" s="13" t="s">
        <v>19</v>
      </c>
      <c r="C4074" s="13" t="str">
        <f t="array" ref="C4074">XLOOKUP(D4074,Province!$B$2:$B$108,Province!$A$2:$A$108)</f>
        <v>Piacenza</v>
      </c>
      <c r="D4074" s="13" t="s">
        <v>4145</v>
      </c>
      <c r="E4074" s="13">
        <v>4712.0</v>
      </c>
      <c r="F4074" s="13">
        <f>(Comuni!$E4074/$E$7910)*100</f>
        <v>0.007929595691</v>
      </c>
      <c r="G4074" s="13">
        <f t="array" ref="G4074">Comuni!$E4074/XLOOKUP(B4074,Ripartizione_Geografica!$C$2:$C$21,Ripartizione_Geografica!$D$2:$D$21)*100</f>
        <v>0.1085180447</v>
      </c>
      <c r="H4074" s="13" t="str">
        <f t="shared" si="1"/>
        <v/>
      </c>
      <c r="I4074" s="13" t="str">
        <f t="array" ref="I4074">XLOOKUP(B4074,Ripartizione_Geografica!$C$2:$C$21,Ripartizione_Geografica!$B$2:$B$21)</f>
        <v>Nord-est</v>
      </c>
    </row>
    <row r="4075" ht="14.25" customHeight="1">
      <c r="A4075" s="13" t="s">
        <v>4156</v>
      </c>
      <c r="B4075" s="13" t="s">
        <v>19</v>
      </c>
      <c r="C4075" s="13" t="str">
        <f t="array" ref="C4075">XLOOKUP(D4075,Province!$B$2:$B$108,Province!$A$2:$A$108)</f>
        <v>Piacenza</v>
      </c>
      <c r="D4075" s="13" t="s">
        <v>4145</v>
      </c>
      <c r="E4075" s="13">
        <v>13629.0</v>
      </c>
      <c r="F4075" s="13">
        <f>(Comuni!$E4075/$E$7910)*100</f>
        <v>0.02293558143</v>
      </c>
      <c r="G4075" s="13">
        <f t="array" ref="G4075">Comuni!$E4075/XLOOKUP(B4075,Ripartizione_Geografica!$C$2:$C$21,Ripartizione_Geografica!$D$2:$D$21)*100</f>
        <v>0.3138778504</v>
      </c>
      <c r="H4075" s="13" t="str">
        <f t="shared" si="1"/>
        <v/>
      </c>
      <c r="I4075" s="13" t="str">
        <f t="array" ref="I4075">XLOOKUP(B4075,Ripartizione_Geografica!$C$2:$C$21,Ripartizione_Geografica!$B$2:$B$21)</f>
        <v>Nord-est</v>
      </c>
    </row>
    <row r="4076" ht="14.25" customHeight="1">
      <c r="A4076" s="13" t="s">
        <v>4157</v>
      </c>
      <c r="B4076" s="13" t="s">
        <v>19</v>
      </c>
      <c r="C4076" s="13" t="str">
        <f t="array" ref="C4076">XLOOKUP(D4076,Province!$B$2:$B$108,Province!$A$2:$A$108)</f>
        <v>Piacenza</v>
      </c>
      <c r="D4076" s="13" t="s">
        <v>4145</v>
      </c>
      <c r="E4076" s="13">
        <v>5584.0</v>
      </c>
      <c r="F4076" s="13">
        <f>(Comuni!$E4076/$E$7910)*100</f>
        <v>0.009397042093</v>
      </c>
      <c r="G4076" s="13">
        <f t="array" ref="G4076">Comuni!$E4076/XLOOKUP(B4076,Ripartizione_Geografica!$C$2:$C$21,Ripartizione_Geografica!$D$2:$D$21)*100</f>
        <v>0.1286003314</v>
      </c>
      <c r="H4076" s="13" t="str">
        <f t="shared" si="1"/>
        <v/>
      </c>
      <c r="I4076" s="13" t="str">
        <f t="array" ref="I4076">XLOOKUP(B4076,Ripartizione_Geografica!$C$2:$C$21,Ripartizione_Geografica!$B$2:$B$21)</f>
        <v>Nord-est</v>
      </c>
    </row>
    <row r="4077" ht="14.25" customHeight="1">
      <c r="A4077" s="13" t="s">
        <v>4158</v>
      </c>
      <c r="B4077" s="13" t="s">
        <v>19</v>
      </c>
      <c r="C4077" s="13" t="str">
        <f t="array" ref="C4077">XLOOKUP(D4077,Province!$B$2:$B$108,Province!$A$2:$A$108)</f>
        <v>Piacenza</v>
      </c>
      <c r="D4077" s="13" t="s">
        <v>4145</v>
      </c>
      <c r="E4077" s="13">
        <v>155.0</v>
      </c>
      <c r="F4077" s="13">
        <f>(Comuni!$E4077/$E$7910)*100</f>
        <v>0.0002608419635</v>
      </c>
      <c r="G4077" s="13">
        <f t="array" ref="G4077">Comuni!$E4077/XLOOKUP(B4077,Ripartizione_Geografica!$C$2:$C$21,Ripartizione_Geografica!$D$2:$D$21)*100</f>
        <v>0.003569672523</v>
      </c>
      <c r="H4077" s="13" t="str">
        <f t="shared" si="1"/>
        <v/>
      </c>
      <c r="I4077" s="13" t="str">
        <f t="array" ref="I4077">XLOOKUP(B4077,Ripartizione_Geografica!$C$2:$C$21,Ripartizione_Geografica!$B$2:$B$21)</f>
        <v>Nord-est</v>
      </c>
    </row>
    <row r="4078" ht="14.25" customHeight="1">
      <c r="A4078" s="13" t="s">
        <v>4159</v>
      </c>
      <c r="B4078" s="13" t="s">
        <v>19</v>
      </c>
      <c r="C4078" s="13" t="str">
        <f t="array" ref="C4078">XLOOKUP(D4078,Province!$B$2:$B$108,Province!$A$2:$A$108)</f>
        <v>Piacenza</v>
      </c>
      <c r="D4078" s="13" t="s">
        <v>4145</v>
      </c>
      <c r="E4078" s="13">
        <v>955.0</v>
      </c>
      <c r="F4078" s="13">
        <f>(Comuni!$E4078/$E$7910)*100</f>
        <v>0.001607123066</v>
      </c>
      <c r="G4078" s="13">
        <f t="array" ref="G4078">Comuni!$E4078/XLOOKUP(B4078,Ripartizione_Geografica!$C$2:$C$21,Ripartizione_Geografica!$D$2:$D$21)*100</f>
        <v>0.02199378877</v>
      </c>
      <c r="H4078" s="13" t="str">
        <f t="shared" si="1"/>
        <v/>
      </c>
      <c r="I4078" s="13" t="str">
        <f t="array" ref="I4078">XLOOKUP(B4078,Ripartizione_Geografica!$C$2:$C$21,Ripartizione_Geografica!$B$2:$B$21)</f>
        <v>Nord-est</v>
      </c>
    </row>
    <row r="4079" ht="14.25" customHeight="1">
      <c r="A4079" s="13" t="s">
        <v>4160</v>
      </c>
      <c r="B4079" s="13" t="s">
        <v>19</v>
      </c>
      <c r="C4079" s="13" t="str">
        <f t="array" ref="C4079">XLOOKUP(D4079,Province!$B$2:$B$108,Province!$A$2:$A$108)</f>
        <v>Piacenza</v>
      </c>
      <c r="D4079" s="13" t="s">
        <v>4145</v>
      </c>
      <c r="E4079" s="13">
        <v>671.0</v>
      </c>
      <c r="F4079" s="13">
        <f>(Comuni!$E4079/$E$7910)*100</f>
        <v>0.001129193274</v>
      </c>
      <c r="G4079" s="13">
        <f t="array" ref="G4079">Comuni!$E4079/XLOOKUP(B4079,Ripartizione_Geografica!$C$2:$C$21,Ripartizione_Geografica!$D$2:$D$21)*100</f>
        <v>0.0154532275</v>
      </c>
      <c r="H4079" s="13" t="str">
        <f t="shared" si="1"/>
        <v/>
      </c>
      <c r="I4079" s="13" t="str">
        <f t="array" ref="I4079">XLOOKUP(B4079,Ripartizione_Geografica!$C$2:$C$21,Ripartizione_Geografica!$B$2:$B$21)</f>
        <v>Nord-est</v>
      </c>
    </row>
    <row r="4080" ht="14.25" customHeight="1">
      <c r="A4080" s="13" t="s">
        <v>4161</v>
      </c>
      <c r="B4080" s="13" t="s">
        <v>19</v>
      </c>
      <c r="C4080" s="13" t="str">
        <f t="array" ref="C4080">XLOOKUP(D4080,Province!$B$2:$B$108,Province!$A$2:$A$108)</f>
        <v>Piacenza</v>
      </c>
      <c r="D4080" s="13" t="s">
        <v>4145</v>
      </c>
      <c r="E4080" s="13">
        <v>4456.0</v>
      </c>
      <c r="F4080" s="13">
        <f>(Comuni!$E4080/$E$7910)*100</f>
        <v>0.007498785739</v>
      </c>
      <c r="G4080" s="13">
        <f t="array" ref="G4080">Comuni!$E4080/XLOOKUP(B4080,Ripartizione_Geografica!$C$2:$C$21,Ripartizione_Geografica!$D$2:$D$21)*100</f>
        <v>0.1026223275</v>
      </c>
      <c r="H4080" s="13" t="str">
        <f t="shared" si="1"/>
        <v/>
      </c>
      <c r="I4080" s="13" t="str">
        <f t="array" ref="I4080">XLOOKUP(B4080,Ripartizione_Geografica!$C$2:$C$21,Ripartizione_Geografica!$B$2:$B$21)</f>
        <v>Nord-est</v>
      </c>
    </row>
    <row r="4081" ht="14.25" customHeight="1">
      <c r="A4081" s="13" t="s">
        <v>4162</v>
      </c>
      <c r="B4081" s="13" t="s">
        <v>19</v>
      </c>
      <c r="C4081" s="13" t="str">
        <f t="array" ref="C4081">XLOOKUP(D4081,Province!$B$2:$B$108,Province!$A$2:$A$108)</f>
        <v>Piacenza</v>
      </c>
      <c r="D4081" s="13" t="s">
        <v>4145</v>
      </c>
      <c r="E4081" s="13">
        <v>1455.0</v>
      </c>
      <c r="F4081" s="13">
        <f>(Comuni!$E4081/$E$7910)*100</f>
        <v>0.002448548754</v>
      </c>
      <c r="G4081" s="13">
        <f t="array" ref="G4081">Comuni!$E4081/XLOOKUP(B4081,Ripartizione_Geografica!$C$2:$C$21,Ripartizione_Geografica!$D$2:$D$21)*100</f>
        <v>0.03350886142</v>
      </c>
      <c r="H4081" s="13" t="str">
        <f t="shared" si="1"/>
        <v/>
      </c>
      <c r="I4081" s="13" t="str">
        <f t="array" ref="I4081">XLOOKUP(B4081,Ripartizione_Geografica!$C$2:$C$21,Ripartizione_Geografica!$B$2:$B$21)</f>
        <v>Nord-est</v>
      </c>
    </row>
    <row r="4082" ht="14.25" customHeight="1">
      <c r="A4082" s="13" t="s">
        <v>4163</v>
      </c>
      <c r="B4082" s="13" t="s">
        <v>19</v>
      </c>
      <c r="C4082" s="13" t="str">
        <f t="array" ref="C4082">XLOOKUP(D4082,Province!$B$2:$B$108,Province!$A$2:$A$108)</f>
        <v>Piacenza</v>
      </c>
      <c r="D4082" s="13" t="s">
        <v>4145</v>
      </c>
      <c r="E4082" s="13">
        <v>1425.0</v>
      </c>
      <c r="F4082" s="13">
        <f>(Comuni!$E4082/$E$7910)*100</f>
        <v>0.002398063213</v>
      </c>
      <c r="G4082" s="13">
        <f t="array" ref="G4082">Comuni!$E4082/XLOOKUP(B4082,Ripartizione_Geografica!$C$2:$C$21,Ripartizione_Geografica!$D$2:$D$21)*100</f>
        <v>0.03281795706</v>
      </c>
      <c r="H4082" s="13" t="str">
        <f t="shared" si="1"/>
        <v/>
      </c>
      <c r="I4082" s="13" t="str">
        <f t="array" ref="I4082">XLOOKUP(B4082,Ripartizione_Geografica!$C$2:$C$21,Ripartizione_Geografica!$B$2:$B$21)</f>
        <v>Nord-est</v>
      </c>
    </row>
    <row r="4083" ht="14.25" customHeight="1">
      <c r="A4083" s="13" t="s">
        <v>4164</v>
      </c>
      <c r="B4083" s="13" t="s">
        <v>19</v>
      </c>
      <c r="C4083" s="13" t="str">
        <f t="array" ref="C4083">XLOOKUP(D4083,Province!$B$2:$B$108,Province!$A$2:$A$108)</f>
        <v>Piacenza</v>
      </c>
      <c r="D4083" s="13" t="s">
        <v>4145</v>
      </c>
      <c r="E4083" s="13">
        <v>14886.0</v>
      </c>
      <c r="F4083" s="13">
        <f>(Comuni!$E4083/$E$7910)*100</f>
        <v>0.02505092561</v>
      </c>
      <c r="G4083" s="13">
        <f t="array" ref="G4083">Comuni!$E4083/XLOOKUP(B4083,Ripartizione_Geografica!$C$2:$C$21,Ripartizione_Geografica!$D$2:$D$21)*100</f>
        <v>0.3428267431</v>
      </c>
      <c r="H4083" s="13" t="str">
        <f t="shared" si="1"/>
        <v/>
      </c>
      <c r="I4083" s="13" t="str">
        <f t="array" ref="I4083">XLOOKUP(B4083,Ripartizione_Geografica!$C$2:$C$21,Ripartizione_Geografica!$B$2:$B$21)</f>
        <v>Nord-est</v>
      </c>
    </row>
    <row r="4084" ht="14.25" customHeight="1">
      <c r="A4084" s="13" t="s">
        <v>4165</v>
      </c>
      <c r="B4084" s="13" t="s">
        <v>19</v>
      </c>
      <c r="C4084" s="13" t="str">
        <f t="array" ref="C4084">XLOOKUP(D4084,Province!$B$2:$B$108,Province!$A$2:$A$108)</f>
        <v>Piacenza</v>
      </c>
      <c r="D4084" s="13" t="s">
        <v>4145</v>
      </c>
      <c r="E4084" s="13">
        <v>1999.0</v>
      </c>
      <c r="F4084" s="13">
        <f>(Comuni!$E4084/$E$7910)*100</f>
        <v>0.003364019904</v>
      </c>
      <c r="G4084" s="13">
        <f t="array" ref="G4084">Comuni!$E4084/XLOOKUP(B4084,Ripartizione_Geografica!$C$2:$C$21,Ripartizione_Geografica!$D$2:$D$21)*100</f>
        <v>0.04603726047</v>
      </c>
      <c r="H4084" s="13" t="str">
        <f t="shared" si="1"/>
        <v/>
      </c>
      <c r="I4084" s="13" t="str">
        <f t="array" ref="I4084">XLOOKUP(B4084,Ripartizione_Geografica!$C$2:$C$21,Ripartizione_Geografica!$B$2:$B$21)</f>
        <v>Nord-est</v>
      </c>
    </row>
    <row r="4085" ht="14.25" customHeight="1">
      <c r="A4085" s="13" t="s">
        <v>4166</v>
      </c>
      <c r="B4085" s="13" t="s">
        <v>19</v>
      </c>
      <c r="C4085" s="13" t="str">
        <f t="array" ref="C4085">XLOOKUP(D4085,Province!$B$2:$B$108,Province!$A$2:$A$108)</f>
        <v>Piacenza</v>
      </c>
      <c r="D4085" s="13" t="s">
        <v>4145</v>
      </c>
      <c r="E4085" s="13">
        <v>5431.0</v>
      </c>
      <c r="F4085" s="13">
        <f>(Comuni!$E4085/$E$7910)*100</f>
        <v>0.009139565832</v>
      </c>
      <c r="G4085" s="13">
        <f t="array" ref="G4085">Comuni!$E4085/XLOOKUP(B4085,Ripartizione_Geografica!$C$2:$C$21,Ripartizione_Geografica!$D$2:$D$21)*100</f>
        <v>0.1250767192</v>
      </c>
      <c r="H4085" s="13" t="str">
        <f t="shared" si="1"/>
        <v/>
      </c>
      <c r="I4085" s="13" t="str">
        <f t="array" ref="I4085">XLOOKUP(B4085,Ripartizione_Geografica!$C$2:$C$21,Ripartizione_Geografica!$B$2:$B$21)</f>
        <v>Nord-est</v>
      </c>
    </row>
    <row r="4086" ht="14.25" customHeight="1">
      <c r="A4086" s="13" t="s">
        <v>4167</v>
      </c>
      <c r="B4086" s="13" t="s">
        <v>19</v>
      </c>
      <c r="C4086" s="13" t="str">
        <f t="array" ref="C4086">XLOOKUP(D4086,Province!$B$2:$B$108,Province!$A$2:$A$108)</f>
        <v>Piacenza</v>
      </c>
      <c r="D4086" s="13" t="s">
        <v>4145</v>
      </c>
      <c r="E4086" s="13">
        <v>4386.0</v>
      </c>
      <c r="F4086" s="13">
        <f>(Comuni!$E4086/$E$7910)*100</f>
        <v>0.007380986142</v>
      </c>
      <c r="G4086" s="13">
        <f t="array" ref="G4086">Comuni!$E4086/XLOOKUP(B4086,Ripartizione_Geografica!$C$2:$C$21,Ripartizione_Geografica!$D$2:$D$21)*100</f>
        <v>0.1010102173</v>
      </c>
      <c r="H4086" s="13" t="str">
        <f t="shared" si="1"/>
        <v/>
      </c>
      <c r="I4086" s="13" t="str">
        <f t="array" ref="I4086">XLOOKUP(B4086,Ripartizione_Geografica!$C$2:$C$21,Ripartizione_Geografica!$B$2:$B$21)</f>
        <v>Nord-est</v>
      </c>
    </row>
    <row r="4087" ht="14.25" customHeight="1">
      <c r="A4087" s="13" t="s">
        <v>4168</v>
      </c>
      <c r="B4087" s="13" t="s">
        <v>19</v>
      </c>
      <c r="C4087" s="13" t="str">
        <f t="array" ref="C4087">XLOOKUP(D4087,Province!$B$2:$B$108,Province!$A$2:$A$108)</f>
        <v>Piacenza</v>
      </c>
      <c r="D4087" s="13" t="s">
        <v>4145</v>
      </c>
      <c r="E4087" s="13">
        <v>2324.0</v>
      </c>
      <c r="F4087" s="13">
        <f>(Comuni!$E4087/$E$7910)*100</f>
        <v>0.003910946602</v>
      </c>
      <c r="G4087" s="13">
        <f t="array" ref="G4087">Comuni!$E4087/XLOOKUP(B4087,Ripartizione_Geografica!$C$2:$C$21,Ripartizione_Geografica!$D$2:$D$21)*100</f>
        <v>0.0535220577</v>
      </c>
      <c r="H4087" s="13" t="str">
        <f t="shared" si="1"/>
        <v/>
      </c>
      <c r="I4087" s="13" t="str">
        <f t="array" ref="I4087">XLOOKUP(B4087,Ripartizione_Geografica!$C$2:$C$21,Ripartizione_Geografica!$B$2:$B$21)</f>
        <v>Nord-est</v>
      </c>
    </row>
    <row r="4088" ht="14.25" customHeight="1">
      <c r="A4088" s="13" t="s">
        <v>4169</v>
      </c>
      <c r="B4088" s="13" t="s">
        <v>19</v>
      </c>
      <c r="C4088" s="13" t="str">
        <f t="array" ref="C4088">XLOOKUP(D4088,Province!$B$2:$B$108,Province!$A$2:$A$108)</f>
        <v>Piacenza</v>
      </c>
      <c r="D4088" s="13" t="s">
        <v>4145</v>
      </c>
      <c r="E4088" s="13">
        <v>4155.0</v>
      </c>
      <c r="F4088" s="13">
        <f>(Comuni!$E4088/$E$7910)*100</f>
        <v>0.006992247474</v>
      </c>
      <c r="G4088" s="13">
        <f t="array" ref="G4088">Comuni!$E4088/XLOOKUP(B4088,Ripartizione_Geografica!$C$2:$C$21,Ripartizione_Geografica!$D$2:$D$21)*100</f>
        <v>0.09569025376</v>
      </c>
      <c r="H4088" s="13" t="str">
        <f t="shared" si="1"/>
        <v/>
      </c>
      <c r="I4088" s="13" t="str">
        <f t="array" ref="I4088">XLOOKUP(B4088,Ripartizione_Geografica!$C$2:$C$21,Ripartizione_Geografica!$B$2:$B$21)</f>
        <v>Nord-est</v>
      </c>
    </row>
    <row r="4089" ht="14.25" customHeight="1">
      <c r="A4089" s="13" t="s">
        <v>4170</v>
      </c>
      <c r="B4089" s="13" t="s">
        <v>19</v>
      </c>
      <c r="C4089" s="13" t="str">
        <f t="array" ref="C4089">XLOOKUP(D4089,Province!$B$2:$B$108,Province!$A$2:$A$108)</f>
        <v>Piacenza</v>
      </c>
      <c r="D4089" s="13" t="s">
        <v>4145</v>
      </c>
      <c r="E4089" s="13">
        <v>5428.0</v>
      </c>
      <c r="F4089" s="13">
        <f>(Comuni!$E4089/$E$7910)*100</f>
        <v>0.009134517278</v>
      </c>
      <c r="G4089" s="13">
        <f t="array" ref="G4089">Comuni!$E4089/XLOOKUP(B4089,Ripartizione_Geografica!$C$2:$C$21,Ripartizione_Geografica!$D$2:$D$21)*100</f>
        <v>0.1250076287</v>
      </c>
      <c r="H4089" s="13" t="str">
        <f t="shared" si="1"/>
        <v/>
      </c>
      <c r="I4089" s="13" t="str">
        <f t="array" ref="I4089">XLOOKUP(B4089,Ripartizione_Geografica!$C$2:$C$21,Ripartizione_Geografica!$B$2:$B$21)</f>
        <v>Nord-est</v>
      </c>
    </row>
    <row r="4090" ht="14.25" customHeight="1">
      <c r="A4090" s="13" t="s">
        <v>4171</v>
      </c>
      <c r="B4090" s="13" t="s">
        <v>19</v>
      </c>
      <c r="C4090" s="13" t="str">
        <f t="array" ref="C4090">XLOOKUP(D4090,Province!$B$2:$B$108,Province!$A$2:$A$108)</f>
        <v>Piacenza</v>
      </c>
      <c r="D4090" s="13" t="s">
        <v>4145</v>
      </c>
      <c r="E4090" s="13">
        <v>1105.0</v>
      </c>
      <c r="F4090" s="13">
        <f>(Comuni!$E4090/$E$7910)*100</f>
        <v>0.001859550772</v>
      </c>
      <c r="G4090" s="13">
        <f t="array" ref="G4090">Comuni!$E4090/XLOOKUP(B4090,Ripartizione_Geografica!$C$2:$C$21,Ripartizione_Geografica!$D$2:$D$21)*100</f>
        <v>0.02544831057</v>
      </c>
      <c r="H4090" s="13" t="str">
        <f t="shared" si="1"/>
        <v/>
      </c>
      <c r="I4090" s="13" t="str">
        <f t="array" ref="I4090">XLOOKUP(B4090,Ripartizione_Geografica!$C$2:$C$21,Ripartizione_Geografica!$B$2:$B$21)</f>
        <v>Nord-est</v>
      </c>
    </row>
    <row r="4091" ht="14.25" customHeight="1">
      <c r="A4091" s="13" t="s">
        <v>4172</v>
      </c>
      <c r="B4091" s="13" t="s">
        <v>19</v>
      </c>
      <c r="C4091" s="13" t="str">
        <f t="array" ref="C4091">XLOOKUP(D4091,Province!$B$2:$B$108,Province!$A$2:$A$108)</f>
        <v>Piacenza</v>
      </c>
      <c r="D4091" s="13" t="s">
        <v>4145</v>
      </c>
      <c r="E4091" s="13">
        <v>570.0</v>
      </c>
      <c r="F4091" s="13">
        <f>(Comuni!$E4091/$E$7910)*100</f>
        <v>0.0009592252852</v>
      </c>
      <c r="G4091" s="13">
        <f t="array" ref="G4091">Comuni!$E4091/XLOOKUP(B4091,Ripartizione_Geografica!$C$2:$C$21,Ripartizione_Geografica!$D$2:$D$21)*100</f>
        <v>0.01312718283</v>
      </c>
      <c r="H4091" s="13" t="str">
        <f t="shared" si="1"/>
        <v/>
      </c>
      <c r="I4091" s="13" t="str">
        <f t="array" ref="I4091">XLOOKUP(B4091,Ripartizione_Geografica!$C$2:$C$21,Ripartizione_Geografica!$B$2:$B$21)</f>
        <v>Nord-est</v>
      </c>
    </row>
    <row r="4092" ht="14.25" customHeight="1">
      <c r="A4092" s="13" t="s">
        <v>4173</v>
      </c>
      <c r="B4092" s="13" t="s">
        <v>19</v>
      </c>
      <c r="C4092" s="13" t="str">
        <f t="array" ref="C4092">XLOOKUP(D4092,Province!$B$2:$B$108,Province!$A$2:$A$108)</f>
        <v>Piacenza</v>
      </c>
      <c r="D4092" s="13" t="s">
        <v>4145</v>
      </c>
      <c r="E4092" s="13">
        <v>100311.0</v>
      </c>
      <c r="F4092" s="13">
        <f>(Comuni!$E4092/$E$7910)*100</f>
        <v>0.1688085045</v>
      </c>
      <c r="G4092" s="13">
        <f t="array" ref="G4092">Comuni!$E4092/XLOOKUP(B4092,Ripartizione_Geografica!$C$2:$C$21,Ripartizione_Geografica!$D$2:$D$21)*100</f>
        <v>2.310176906</v>
      </c>
      <c r="H4092" s="13" t="str">
        <f t="shared" si="1"/>
        <v/>
      </c>
      <c r="I4092" s="13" t="str">
        <f t="array" ref="I4092">XLOOKUP(B4092,Ripartizione_Geografica!$C$2:$C$21,Ripartizione_Geografica!$B$2:$B$21)</f>
        <v>Nord-est</v>
      </c>
    </row>
    <row r="4093" ht="14.25" customHeight="1">
      <c r="A4093" s="13" t="s">
        <v>4174</v>
      </c>
      <c r="B4093" s="13" t="s">
        <v>19</v>
      </c>
      <c r="C4093" s="13" t="str">
        <f t="array" ref="C4093">XLOOKUP(D4093,Province!$B$2:$B$108,Province!$A$2:$A$108)</f>
        <v>Piacenza</v>
      </c>
      <c r="D4093" s="13" t="s">
        <v>4145</v>
      </c>
      <c r="E4093" s="13">
        <v>2290.0</v>
      </c>
      <c r="F4093" s="13">
        <f>(Comuni!$E4093/$E$7910)*100</f>
        <v>0.003853729655</v>
      </c>
      <c r="G4093" s="13">
        <f t="array" ref="G4093">Comuni!$E4093/XLOOKUP(B4093,Ripartizione_Geografica!$C$2:$C$21,Ripartizione_Geografica!$D$2:$D$21)*100</f>
        <v>0.05273903276</v>
      </c>
      <c r="H4093" s="13" t="str">
        <f t="shared" si="1"/>
        <v/>
      </c>
      <c r="I4093" s="13" t="str">
        <f t="array" ref="I4093">XLOOKUP(B4093,Ripartizione_Geografica!$C$2:$C$21,Ripartizione_Geografica!$B$2:$B$21)</f>
        <v>Nord-est</v>
      </c>
    </row>
    <row r="4094" ht="14.25" customHeight="1">
      <c r="A4094" s="13" t="s">
        <v>4175</v>
      </c>
      <c r="B4094" s="13" t="s">
        <v>19</v>
      </c>
      <c r="C4094" s="13" t="str">
        <f t="array" ref="C4094">XLOOKUP(D4094,Province!$B$2:$B$108,Province!$A$2:$A$108)</f>
        <v>Piacenza</v>
      </c>
      <c r="D4094" s="13" t="s">
        <v>4145</v>
      </c>
      <c r="E4094" s="13">
        <v>642.0</v>
      </c>
      <c r="F4094" s="13">
        <f>(Comuni!$E4094/$E$7910)*100</f>
        <v>0.001080390584</v>
      </c>
      <c r="G4094" s="13">
        <f t="array" ref="G4094">Comuni!$E4094/XLOOKUP(B4094,Ripartizione_Geografica!$C$2:$C$21,Ripartizione_Geografica!$D$2:$D$21)*100</f>
        <v>0.01478535329</v>
      </c>
      <c r="H4094" s="13" t="str">
        <f t="shared" si="1"/>
        <v/>
      </c>
      <c r="I4094" s="13" t="str">
        <f t="array" ref="I4094">XLOOKUP(B4094,Ripartizione_Geografica!$C$2:$C$21,Ripartizione_Geografica!$B$2:$B$21)</f>
        <v>Nord-est</v>
      </c>
    </row>
    <row r="4095" ht="14.25" customHeight="1">
      <c r="A4095" s="13" t="s">
        <v>4176</v>
      </c>
      <c r="B4095" s="13" t="s">
        <v>19</v>
      </c>
      <c r="C4095" s="13" t="str">
        <f t="array" ref="C4095">XLOOKUP(D4095,Province!$B$2:$B$108,Province!$A$2:$A$108)</f>
        <v>Piacenza</v>
      </c>
      <c r="D4095" s="13" t="s">
        <v>4145</v>
      </c>
      <c r="E4095" s="13">
        <v>8990.0</v>
      </c>
      <c r="F4095" s="13">
        <f>(Comuni!$E4095/$E$7910)*100</f>
        <v>0.01512883388</v>
      </c>
      <c r="G4095" s="13">
        <f t="array" ref="G4095">Comuni!$E4095/XLOOKUP(B4095,Ripartizione_Geografica!$C$2:$C$21,Ripartizione_Geografica!$D$2:$D$21)*100</f>
        <v>0.2070410063</v>
      </c>
      <c r="H4095" s="13" t="str">
        <f t="shared" si="1"/>
        <v/>
      </c>
      <c r="I4095" s="13" t="str">
        <f t="array" ref="I4095">XLOOKUP(B4095,Ripartizione_Geografica!$C$2:$C$21,Ripartizione_Geografica!$B$2:$B$21)</f>
        <v>Nord-est</v>
      </c>
    </row>
    <row r="4096" ht="14.25" customHeight="1">
      <c r="A4096" s="13" t="s">
        <v>4177</v>
      </c>
      <c r="B4096" s="13" t="s">
        <v>19</v>
      </c>
      <c r="C4096" s="13" t="str">
        <f t="array" ref="C4096">XLOOKUP(D4096,Province!$B$2:$B$108,Province!$A$2:$A$108)</f>
        <v>Piacenza</v>
      </c>
      <c r="D4096" s="13" t="s">
        <v>4145</v>
      </c>
      <c r="E4096" s="13">
        <v>4936.0</v>
      </c>
      <c r="F4096" s="13">
        <f>(Comuni!$E4096/$E$7910)*100</f>
        <v>0.0083065544</v>
      </c>
      <c r="G4096" s="13">
        <f t="array" ref="G4096">Comuni!$E4096/XLOOKUP(B4096,Ripartizione_Geografica!$C$2:$C$21,Ripartizione_Geografica!$D$2:$D$21)*100</f>
        <v>0.1136767972</v>
      </c>
      <c r="H4096" s="13" t="str">
        <f t="shared" si="1"/>
        <v/>
      </c>
      <c r="I4096" s="13" t="str">
        <f t="array" ref="I4096">XLOOKUP(B4096,Ripartizione_Geografica!$C$2:$C$21,Ripartizione_Geografica!$B$2:$B$21)</f>
        <v>Nord-est</v>
      </c>
    </row>
    <row r="4097" ht="14.25" customHeight="1">
      <c r="A4097" s="13" t="s">
        <v>4178</v>
      </c>
      <c r="B4097" s="13" t="s">
        <v>19</v>
      </c>
      <c r="C4097" s="13" t="str">
        <f t="array" ref="C4097">XLOOKUP(D4097,Province!$B$2:$B$108,Province!$A$2:$A$108)</f>
        <v>Piacenza</v>
      </c>
      <c r="D4097" s="13" t="s">
        <v>4145</v>
      </c>
      <c r="E4097" s="13">
        <v>6373.0</v>
      </c>
      <c r="F4097" s="13">
        <f>(Comuni!$E4097/$E$7910)*100</f>
        <v>0.01072481183</v>
      </c>
      <c r="G4097" s="13">
        <f t="array" ref="G4097">Comuni!$E4097/XLOOKUP(B4097,Ripartizione_Geografica!$C$2:$C$21,Ripartizione_Geografica!$D$2:$D$21)*100</f>
        <v>0.1467711161</v>
      </c>
      <c r="H4097" s="13" t="str">
        <f t="shared" si="1"/>
        <v/>
      </c>
      <c r="I4097" s="13" t="str">
        <f t="array" ref="I4097">XLOOKUP(B4097,Ripartizione_Geografica!$C$2:$C$21,Ripartizione_Geografica!$B$2:$B$21)</f>
        <v>Nord-est</v>
      </c>
    </row>
    <row r="4098" ht="14.25" customHeight="1">
      <c r="A4098" s="13" t="s">
        <v>4179</v>
      </c>
      <c r="B4098" s="13" t="s">
        <v>19</v>
      </c>
      <c r="C4098" s="13" t="str">
        <f t="array" ref="C4098">XLOOKUP(D4098,Province!$B$2:$B$108,Province!$A$2:$A$108)</f>
        <v>Piacenza</v>
      </c>
      <c r="D4098" s="13" t="s">
        <v>4145</v>
      </c>
      <c r="E4098" s="13">
        <v>6853.0</v>
      </c>
      <c r="F4098" s="13">
        <f>(Comuni!$E4098/$E$7910)*100</f>
        <v>0.01153258049</v>
      </c>
      <c r="G4098" s="13">
        <f t="array" ref="G4098">Comuni!$E4098/XLOOKUP(B4098,Ripartizione_Geografica!$C$2:$C$21,Ripartizione_Geografica!$D$2:$D$21)*100</f>
        <v>0.1578255858</v>
      </c>
      <c r="H4098" s="13" t="str">
        <f t="shared" si="1"/>
        <v/>
      </c>
      <c r="I4098" s="13" t="str">
        <f t="array" ref="I4098">XLOOKUP(B4098,Ripartizione_Geografica!$C$2:$C$21,Ripartizione_Geografica!$B$2:$B$21)</f>
        <v>Nord-est</v>
      </c>
    </row>
    <row r="4099" ht="14.25" customHeight="1">
      <c r="A4099" s="13" t="s">
        <v>4180</v>
      </c>
      <c r="B4099" s="13" t="s">
        <v>19</v>
      </c>
      <c r="C4099" s="13" t="str">
        <f t="array" ref="C4099">XLOOKUP(D4099,Province!$B$2:$B$108,Province!$A$2:$A$108)</f>
        <v>Piacenza</v>
      </c>
      <c r="D4099" s="13" t="s">
        <v>4145</v>
      </c>
      <c r="E4099" s="13">
        <v>11641.0</v>
      </c>
      <c r="F4099" s="13">
        <f>(Comuni!$E4099/$E$7910)*100</f>
        <v>0.01959007289</v>
      </c>
      <c r="G4099" s="13">
        <f t="array" ref="G4099">Comuni!$E4099/XLOOKUP(B4099,Ripartizione_Geografica!$C$2:$C$21,Ripartizione_Geografica!$D$2:$D$21)*100</f>
        <v>0.2680939215</v>
      </c>
      <c r="H4099" s="13" t="str">
        <f t="shared" si="1"/>
        <v/>
      </c>
      <c r="I4099" s="13" t="str">
        <f t="array" ref="I4099">XLOOKUP(B4099,Ripartizione_Geografica!$C$2:$C$21,Ripartizione_Geografica!$B$2:$B$21)</f>
        <v>Nord-est</v>
      </c>
    </row>
    <row r="4100" ht="14.25" customHeight="1">
      <c r="A4100" s="13" t="s">
        <v>4181</v>
      </c>
      <c r="B4100" s="13" t="s">
        <v>19</v>
      </c>
      <c r="C4100" s="13" t="str">
        <f t="array" ref="C4100">XLOOKUP(D4100,Province!$B$2:$B$108,Province!$A$2:$A$108)</f>
        <v>Piacenza</v>
      </c>
      <c r="D4100" s="13" t="s">
        <v>4145</v>
      </c>
      <c r="E4100" s="13">
        <v>5818.0</v>
      </c>
      <c r="F4100" s="13">
        <f>(Comuni!$E4100/$E$7910)*100</f>
        <v>0.009790829315</v>
      </c>
      <c r="G4100" s="13">
        <f t="array" ref="G4100">Comuni!$E4100/XLOOKUP(B4100,Ripartizione_Geografica!$C$2:$C$21,Ripartizione_Geografica!$D$2:$D$21)*100</f>
        <v>0.1339893854</v>
      </c>
      <c r="H4100" s="13" t="str">
        <f t="shared" si="1"/>
        <v/>
      </c>
      <c r="I4100" s="13" t="str">
        <f t="array" ref="I4100">XLOOKUP(B4100,Ripartizione_Geografica!$C$2:$C$21,Ripartizione_Geografica!$B$2:$B$21)</f>
        <v>Nord-est</v>
      </c>
    </row>
    <row r="4101" ht="14.25" customHeight="1">
      <c r="A4101" s="13" t="s">
        <v>4182</v>
      </c>
      <c r="B4101" s="13" t="s">
        <v>19</v>
      </c>
      <c r="C4101" s="13" t="str">
        <f t="array" ref="C4101">XLOOKUP(D4101,Province!$B$2:$B$108,Province!$A$2:$A$108)</f>
        <v>Piacenza</v>
      </c>
      <c r="D4101" s="13" t="s">
        <v>4145</v>
      </c>
      <c r="E4101" s="13">
        <v>926.0</v>
      </c>
      <c r="F4101" s="13">
        <f>(Comuni!$E4101/$E$7910)*100</f>
        <v>0.001558320376</v>
      </c>
      <c r="G4101" s="13">
        <f t="array" ref="G4101">Comuni!$E4101/XLOOKUP(B4101,Ripartizione_Geografica!$C$2:$C$21,Ripartizione_Geografica!$D$2:$D$21)*100</f>
        <v>0.02132591456</v>
      </c>
      <c r="H4101" s="13" t="str">
        <f t="shared" si="1"/>
        <v/>
      </c>
      <c r="I4101" s="13" t="str">
        <f t="array" ref="I4101">XLOOKUP(B4101,Ripartizione_Geografica!$C$2:$C$21,Ripartizione_Geografica!$B$2:$B$21)</f>
        <v>Nord-est</v>
      </c>
    </row>
    <row r="4102" ht="14.25" customHeight="1">
      <c r="A4102" s="13" t="s">
        <v>4183</v>
      </c>
      <c r="B4102" s="13" t="s">
        <v>19</v>
      </c>
      <c r="C4102" s="13" t="str">
        <f t="array" ref="C4102">XLOOKUP(D4102,Province!$B$2:$B$108,Province!$A$2:$A$108)</f>
        <v>Piacenza</v>
      </c>
      <c r="D4102" s="13" t="s">
        <v>4145</v>
      </c>
      <c r="E4102" s="13">
        <v>2919.0</v>
      </c>
      <c r="F4102" s="13">
        <f>(Comuni!$E4102/$E$7910)*100</f>
        <v>0.004912243171</v>
      </c>
      <c r="G4102" s="13">
        <f t="array" ref="G4102">Comuni!$E4102/XLOOKUP(B4102,Ripartizione_Geografica!$C$2:$C$21,Ripartizione_Geografica!$D$2:$D$21)*100</f>
        <v>0.06722499416</v>
      </c>
      <c r="H4102" s="13" t="str">
        <f t="shared" si="1"/>
        <v/>
      </c>
      <c r="I4102" s="13" t="str">
        <f t="array" ref="I4102">XLOOKUP(B4102,Ripartizione_Geografica!$C$2:$C$21,Ripartizione_Geografica!$B$2:$B$21)</f>
        <v>Nord-est</v>
      </c>
    </row>
    <row r="4103" ht="14.25" customHeight="1">
      <c r="A4103" s="13" t="s">
        <v>4184</v>
      </c>
      <c r="B4103" s="13" t="s">
        <v>19</v>
      </c>
      <c r="C4103" s="13" t="str">
        <f t="array" ref="C4103">XLOOKUP(D4103,Province!$B$2:$B$108,Province!$A$2:$A$108)</f>
        <v>Piacenza</v>
      </c>
      <c r="D4103" s="13" t="s">
        <v>4145</v>
      </c>
      <c r="E4103" s="13">
        <v>1993.0</v>
      </c>
      <c r="F4103" s="13">
        <f>(Comuni!$E4103/$E$7910)*100</f>
        <v>0.003353922796</v>
      </c>
      <c r="G4103" s="13">
        <f t="array" ref="G4103">Comuni!$E4103/XLOOKUP(B4103,Ripartizione_Geografica!$C$2:$C$21,Ripartizione_Geografica!$D$2:$D$21)*100</f>
        <v>0.0458990796</v>
      </c>
      <c r="H4103" s="13" t="str">
        <f t="shared" si="1"/>
        <v/>
      </c>
      <c r="I4103" s="13" t="str">
        <f t="array" ref="I4103">XLOOKUP(B4103,Ripartizione_Geografica!$C$2:$C$21,Ripartizione_Geografica!$B$2:$B$21)</f>
        <v>Nord-est</v>
      </c>
    </row>
    <row r="4104" ht="14.25" customHeight="1">
      <c r="A4104" s="13" t="s">
        <v>4185</v>
      </c>
      <c r="B4104" s="13" t="s">
        <v>19</v>
      </c>
      <c r="C4104" s="13" t="str">
        <f t="array" ref="C4104">XLOOKUP(D4104,Province!$B$2:$B$108,Province!$A$2:$A$108)</f>
        <v>Piacenza</v>
      </c>
      <c r="D4104" s="13" t="s">
        <v>4145</v>
      </c>
      <c r="E4104" s="13">
        <v>2241.0</v>
      </c>
      <c r="F4104" s="13">
        <f>(Comuni!$E4104/$E$7910)*100</f>
        <v>0.003771269937</v>
      </c>
      <c r="G4104" s="13">
        <f t="array" ref="G4104">Comuni!$E4104/XLOOKUP(B4104,Ripartizione_Geografica!$C$2:$C$21,Ripartizione_Geografica!$D$2:$D$21)*100</f>
        <v>0.05161055564</v>
      </c>
      <c r="H4104" s="13" t="str">
        <f t="shared" si="1"/>
        <v/>
      </c>
      <c r="I4104" s="13" t="str">
        <f t="array" ref="I4104">XLOOKUP(B4104,Ripartizione_Geografica!$C$2:$C$21,Ripartizione_Geografica!$B$2:$B$21)</f>
        <v>Nord-est</v>
      </c>
    </row>
    <row r="4105" ht="14.25" customHeight="1">
      <c r="A4105" s="13" t="s">
        <v>4186</v>
      </c>
      <c r="B4105" s="13" t="s">
        <v>19</v>
      </c>
      <c r="C4105" s="13" t="str">
        <f t="array" ref="C4105">XLOOKUP(D4105,Province!$B$2:$B$108,Province!$A$2:$A$108)</f>
        <v>Piacenza</v>
      </c>
      <c r="D4105" s="13" t="s">
        <v>4145</v>
      </c>
      <c r="E4105" s="13">
        <v>4268.0</v>
      </c>
      <c r="F4105" s="13">
        <f>(Comuni!$E4105/$E$7910)*100</f>
        <v>0.00718240968</v>
      </c>
      <c r="G4105" s="13">
        <f t="array" ref="G4105">Comuni!$E4105/XLOOKUP(B4105,Ripartizione_Geografica!$C$2:$C$21,Ripartizione_Geografica!$D$2:$D$21)*100</f>
        <v>0.09829266018</v>
      </c>
      <c r="H4105" s="13" t="str">
        <f t="shared" si="1"/>
        <v/>
      </c>
      <c r="I4105" s="13" t="str">
        <f t="array" ref="I4105">XLOOKUP(B4105,Ripartizione_Geografica!$C$2:$C$21,Ripartizione_Geografica!$B$2:$B$21)</f>
        <v>Nord-est</v>
      </c>
    </row>
    <row r="4106" ht="14.25" customHeight="1">
      <c r="A4106" s="13" t="s">
        <v>4187</v>
      </c>
      <c r="B4106" s="13" t="s">
        <v>19</v>
      </c>
      <c r="C4106" s="13" t="str">
        <f t="array" ref="C4106">XLOOKUP(D4106,Province!$B$2:$B$108,Province!$A$2:$A$108)</f>
        <v>Piacenza</v>
      </c>
      <c r="D4106" s="13" t="s">
        <v>4145</v>
      </c>
      <c r="E4106" s="13">
        <v>1936.0</v>
      </c>
      <c r="F4106" s="13">
        <f>(Comuni!$E4106/$E$7910)*100</f>
        <v>0.003258000267</v>
      </c>
      <c r="G4106" s="13">
        <f t="array" ref="G4106">Comuni!$E4106/XLOOKUP(B4106,Ripartizione_Geografica!$C$2:$C$21,Ripartizione_Geografica!$D$2:$D$21)*100</f>
        <v>0.04458636132</v>
      </c>
      <c r="H4106" s="13" t="str">
        <f t="shared" si="1"/>
        <v/>
      </c>
      <c r="I4106" s="13" t="str">
        <f t="array" ref="I4106">XLOOKUP(B4106,Ripartizione_Geografica!$C$2:$C$21,Ripartizione_Geografica!$B$2:$B$21)</f>
        <v>Nord-est</v>
      </c>
    </row>
    <row r="4107" ht="14.25" customHeight="1">
      <c r="A4107" s="13" t="s">
        <v>4188</v>
      </c>
      <c r="B4107" s="13" t="s">
        <v>19</v>
      </c>
      <c r="C4107" s="13" t="str">
        <f t="array" ref="C4107">XLOOKUP(D4107,Province!$B$2:$B$108,Province!$A$2:$A$108)</f>
        <v>Piacenza</v>
      </c>
      <c r="D4107" s="13" t="s">
        <v>4145</v>
      </c>
      <c r="E4107" s="13">
        <v>92.0</v>
      </c>
      <c r="F4107" s="13">
        <f>(Comuni!$E4107/$E$7910)*100</f>
        <v>0.0001548223267</v>
      </c>
      <c r="G4107" s="13">
        <f t="array" ref="G4107">Comuni!$E4107/XLOOKUP(B4107,Ripartizione_Geografica!$C$2:$C$21,Ripartizione_Geografica!$D$2:$D$21)*100</f>
        <v>0.002118773368</v>
      </c>
      <c r="H4107" s="13" t="str">
        <f t="shared" si="1"/>
        <v/>
      </c>
      <c r="I4107" s="13" t="str">
        <f t="array" ref="I4107">XLOOKUP(B4107,Ripartizione_Geografica!$C$2:$C$21,Ripartizione_Geografica!$B$2:$B$21)</f>
        <v>Nord-est</v>
      </c>
    </row>
    <row r="4108" ht="14.25" customHeight="1">
      <c r="A4108" s="13" t="s">
        <v>4189</v>
      </c>
      <c r="B4108" s="13" t="s">
        <v>19</v>
      </c>
      <c r="C4108" s="13" t="str">
        <f t="array" ref="C4108">XLOOKUP(D4108,Province!$B$2:$B$108,Province!$A$2:$A$108)</f>
        <v>Piacenza</v>
      </c>
      <c r="D4108" s="13" t="s">
        <v>4145</v>
      </c>
      <c r="E4108" s="13">
        <v>2635.0</v>
      </c>
      <c r="F4108" s="13">
        <f>(Comuni!$E4108/$E$7910)*100</f>
        <v>0.00443431338</v>
      </c>
      <c r="G4108" s="13">
        <f t="array" ref="G4108">Comuni!$E4108/XLOOKUP(B4108,Ripartizione_Geografica!$C$2:$C$21,Ripartizione_Geografica!$D$2:$D$21)*100</f>
        <v>0.06068443289</v>
      </c>
      <c r="H4108" s="13" t="str">
        <f t="shared" si="1"/>
        <v/>
      </c>
      <c r="I4108" s="13" t="str">
        <f t="array" ref="I4108">XLOOKUP(B4108,Ripartizione_Geografica!$C$2:$C$21,Ripartizione_Geografica!$B$2:$B$21)</f>
        <v>Nord-est</v>
      </c>
    </row>
    <row r="4109" ht="14.25" customHeight="1">
      <c r="A4109" s="13" t="s">
        <v>4190</v>
      </c>
      <c r="B4109" s="13" t="s">
        <v>19</v>
      </c>
      <c r="C4109" s="13" t="str">
        <f t="array" ref="C4109">XLOOKUP(D4109,Province!$B$2:$B$108,Province!$A$2:$A$108)</f>
        <v>Piacenza</v>
      </c>
      <c r="D4109" s="13" t="s">
        <v>4145</v>
      </c>
      <c r="E4109" s="13">
        <v>3349.0</v>
      </c>
      <c r="F4109" s="13">
        <f>(Comuni!$E4109/$E$7910)*100</f>
        <v>0.005635869264</v>
      </c>
      <c r="G4109" s="13">
        <f t="array" ref="G4109">Comuni!$E4109/XLOOKUP(B4109,Ripartizione_Geografica!$C$2:$C$21,Ripartizione_Geografica!$D$2:$D$21)*100</f>
        <v>0.07712795664</v>
      </c>
      <c r="H4109" s="13" t="str">
        <f t="shared" si="1"/>
        <v/>
      </c>
      <c r="I4109" s="13" t="str">
        <f t="array" ref="I4109">XLOOKUP(B4109,Ripartizione_Geografica!$C$2:$C$21,Ripartizione_Geografica!$B$2:$B$21)</f>
        <v>Nord-est</v>
      </c>
    </row>
    <row r="4110" ht="14.25" customHeight="1">
      <c r="A4110" s="13" t="s">
        <v>4191</v>
      </c>
      <c r="B4110" s="13" t="s">
        <v>19</v>
      </c>
      <c r="C4110" s="13" t="str">
        <f t="array" ref="C4110">XLOOKUP(D4110,Province!$B$2:$B$108,Province!$A$2:$A$108)</f>
        <v>Parma</v>
      </c>
      <c r="D4110" s="13" t="s">
        <v>4192</v>
      </c>
      <c r="E4110" s="13">
        <v>2165.0</v>
      </c>
      <c r="F4110" s="13">
        <f>(Comuni!$E4110/$E$7910)*100</f>
        <v>0.003643373233</v>
      </c>
      <c r="G4110" s="13">
        <f t="array" ref="G4110">Comuni!$E4110/XLOOKUP(B4110,Ripartizione_Geografica!$C$2:$C$21,Ripartizione_Geografica!$D$2:$D$21)*100</f>
        <v>0.04986026459</v>
      </c>
      <c r="H4110" s="13" t="str">
        <f t="shared" si="1"/>
        <v/>
      </c>
      <c r="I4110" s="13" t="str">
        <f t="array" ref="I4110">XLOOKUP(B4110,Ripartizione_Geografica!$C$2:$C$21,Ripartizione_Geografica!$B$2:$B$21)</f>
        <v>Nord-est</v>
      </c>
    </row>
    <row r="4111" ht="14.25" customHeight="1">
      <c r="A4111" s="13" t="s">
        <v>4193</v>
      </c>
      <c r="B4111" s="13" t="s">
        <v>19</v>
      </c>
      <c r="C4111" s="13" t="str">
        <f t="array" ref="C4111">XLOOKUP(D4111,Province!$B$2:$B$108,Province!$A$2:$A$108)</f>
        <v>Parma</v>
      </c>
      <c r="D4111" s="13" t="s">
        <v>4192</v>
      </c>
      <c r="E4111" s="13">
        <v>2337.0</v>
      </c>
      <c r="F4111" s="13">
        <f>(Comuni!$E4111/$E$7910)*100</f>
        <v>0.003932823669</v>
      </c>
      <c r="G4111" s="13">
        <f t="array" ref="G4111">Comuni!$E4111/XLOOKUP(B4111,Ripartizione_Geografica!$C$2:$C$21,Ripartizione_Geografica!$D$2:$D$21)*100</f>
        <v>0.05382144959</v>
      </c>
      <c r="H4111" s="13" t="str">
        <f t="shared" si="1"/>
        <v/>
      </c>
      <c r="I4111" s="13" t="str">
        <f t="array" ref="I4111">XLOOKUP(B4111,Ripartizione_Geografica!$C$2:$C$21,Ripartizione_Geografica!$B$2:$B$21)</f>
        <v>Nord-est</v>
      </c>
    </row>
    <row r="4112" ht="14.25" customHeight="1">
      <c r="A4112" s="13" t="s">
        <v>4194</v>
      </c>
      <c r="B4112" s="13" t="s">
        <v>19</v>
      </c>
      <c r="C4112" s="13" t="str">
        <f t="array" ref="C4112">XLOOKUP(D4112,Province!$B$2:$B$108,Province!$A$2:$A$108)</f>
        <v>Parma</v>
      </c>
      <c r="D4112" s="13" t="s">
        <v>4192</v>
      </c>
      <c r="E4112" s="13">
        <v>3617.0</v>
      </c>
      <c r="F4112" s="13">
        <f>(Comuni!$E4112/$E$7910)*100</f>
        <v>0.006086873433</v>
      </c>
      <c r="G4112" s="13">
        <f t="array" ref="G4112">Comuni!$E4112/XLOOKUP(B4112,Ripartizione_Geografica!$C$2:$C$21,Ripartizione_Geografica!$D$2:$D$21)*100</f>
        <v>0.08330003558</v>
      </c>
      <c r="H4112" s="13" t="str">
        <f t="shared" si="1"/>
        <v/>
      </c>
      <c r="I4112" s="13" t="str">
        <f t="array" ref="I4112">XLOOKUP(B4112,Ripartizione_Geografica!$C$2:$C$21,Ripartizione_Geografica!$B$2:$B$21)</f>
        <v>Nord-est</v>
      </c>
    </row>
    <row r="4113" ht="14.25" customHeight="1">
      <c r="A4113" s="13" t="s">
        <v>4195</v>
      </c>
      <c r="B4113" s="13" t="s">
        <v>19</v>
      </c>
      <c r="C4113" s="13" t="str">
        <f t="array" ref="C4113">XLOOKUP(D4113,Province!$B$2:$B$108,Province!$A$2:$A$108)</f>
        <v>Parma</v>
      </c>
      <c r="D4113" s="13" t="s">
        <v>4192</v>
      </c>
      <c r="E4113" s="13">
        <v>2144.0</v>
      </c>
      <c r="F4113" s="13">
        <f>(Comuni!$E4113/$E$7910)*100</f>
        <v>0.003608033354</v>
      </c>
      <c r="G4113" s="13">
        <f t="array" ref="G4113">Comuni!$E4113/XLOOKUP(B4113,Ripartizione_Geografica!$C$2:$C$21,Ripartizione_Geografica!$D$2:$D$21)*100</f>
        <v>0.04937663154</v>
      </c>
      <c r="H4113" s="13" t="str">
        <f t="shared" si="1"/>
        <v/>
      </c>
      <c r="I4113" s="13" t="str">
        <f t="array" ref="I4113">XLOOKUP(B4113,Ripartizione_Geografica!$C$2:$C$21,Ripartizione_Geografica!$B$2:$B$21)</f>
        <v>Nord-est</v>
      </c>
    </row>
    <row r="4114" ht="14.25" customHeight="1">
      <c r="A4114" s="13" t="s">
        <v>4196</v>
      </c>
      <c r="B4114" s="13" t="s">
        <v>19</v>
      </c>
      <c r="C4114" s="13" t="str">
        <f t="array" ref="C4114">XLOOKUP(D4114,Province!$B$2:$B$108,Province!$A$2:$A$108)</f>
        <v>Parma</v>
      </c>
      <c r="D4114" s="13" t="s">
        <v>4192</v>
      </c>
      <c r="E4114" s="13">
        <v>799.0</v>
      </c>
      <c r="F4114" s="13">
        <f>(Comuni!$E4114/$E$7910)*100</f>
        <v>0.001344598251</v>
      </c>
      <c r="G4114" s="13">
        <f t="array" ref="G4114">Comuni!$E4114/XLOOKUP(B4114,Ripartizione_Geografica!$C$2:$C$21,Ripartizione_Geografica!$D$2:$D$21)*100</f>
        <v>0.0184010861</v>
      </c>
      <c r="H4114" s="13" t="str">
        <f t="shared" si="1"/>
        <v/>
      </c>
      <c r="I4114" s="13" t="str">
        <f t="array" ref="I4114">XLOOKUP(B4114,Ripartizione_Geografica!$C$2:$C$21,Ripartizione_Geografica!$B$2:$B$21)</f>
        <v>Nord-est</v>
      </c>
    </row>
    <row r="4115" ht="14.25" customHeight="1">
      <c r="A4115" s="13" t="s">
        <v>4197</v>
      </c>
      <c r="B4115" s="13" t="s">
        <v>19</v>
      </c>
      <c r="C4115" s="13" t="str">
        <f t="array" ref="C4115">XLOOKUP(D4115,Province!$B$2:$B$108,Province!$A$2:$A$108)</f>
        <v>Parma</v>
      </c>
      <c r="D4115" s="13" t="s">
        <v>4192</v>
      </c>
      <c r="E4115" s="13">
        <v>7275.0</v>
      </c>
      <c r="F4115" s="13">
        <f>(Comuni!$E4115/$E$7910)*100</f>
        <v>0.01224274377</v>
      </c>
      <c r="G4115" s="13">
        <f t="array" ref="G4115">Comuni!$E4115/XLOOKUP(B4115,Ripartizione_Geografica!$C$2:$C$21,Ripartizione_Geografica!$D$2:$D$21)*100</f>
        <v>0.1675443071</v>
      </c>
      <c r="H4115" s="13" t="str">
        <f t="shared" si="1"/>
        <v/>
      </c>
      <c r="I4115" s="13" t="str">
        <f t="array" ref="I4115">XLOOKUP(B4115,Ripartizione_Geografica!$C$2:$C$21,Ripartizione_Geografica!$B$2:$B$21)</f>
        <v>Nord-est</v>
      </c>
    </row>
    <row r="4116" ht="14.25" customHeight="1">
      <c r="A4116" s="13" t="s">
        <v>4198</v>
      </c>
      <c r="B4116" s="13" t="s">
        <v>19</v>
      </c>
      <c r="C4116" s="13" t="str">
        <f t="array" ref="C4116">XLOOKUP(D4116,Province!$B$2:$B$108,Province!$A$2:$A$108)</f>
        <v>Parma</v>
      </c>
      <c r="D4116" s="13" t="s">
        <v>4192</v>
      </c>
      <c r="E4116" s="13">
        <v>7043.0</v>
      </c>
      <c r="F4116" s="13">
        <f>(Comuni!$E4116/$E$7910)*100</f>
        <v>0.01185232225</v>
      </c>
      <c r="G4116" s="13">
        <f t="array" ref="G4116">Comuni!$E4116/XLOOKUP(B4116,Ripartizione_Geografica!$C$2:$C$21,Ripartizione_Geografica!$D$2:$D$21)*100</f>
        <v>0.1622013134</v>
      </c>
      <c r="H4116" s="13" t="str">
        <f t="shared" si="1"/>
        <v/>
      </c>
      <c r="I4116" s="13" t="str">
        <f t="array" ref="I4116">XLOOKUP(B4116,Ripartizione_Geografica!$C$2:$C$21,Ripartizione_Geografica!$B$2:$B$21)</f>
        <v>Nord-est</v>
      </c>
    </row>
    <row r="4117" ht="14.25" customHeight="1">
      <c r="A4117" s="13" t="s">
        <v>4199</v>
      </c>
      <c r="B4117" s="13" t="s">
        <v>19</v>
      </c>
      <c r="C4117" s="13" t="str">
        <f t="array" ref="C4117">XLOOKUP(D4117,Province!$B$2:$B$108,Province!$A$2:$A$108)</f>
        <v>Parma</v>
      </c>
      <c r="D4117" s="13" t="s">
        <v>4192</v>
      </c>
      <c r="E4117" s="13">
        <v>2033.0</v>
      </c>
      <c r="F4117" s="13">
        <f>(Comuni!$E4117/$E$7910)*100</f>
        <v>0.003421236851</v>
      </c>
      <c r="G4117" s="13">
        <f t="array" ref="G4117">Comuni!$E4117/XLOOKUP(B4117,Ripartizione_Geografica!$C$2:$C$21,Ripartizione_Geografica!$D$2:$D$21)*100</f>
        <v>0.04682028541</v>
      </c>
      <c r="H4117" s="13" t="str">
        <f t="shared" si="1"/>
        <v/>
      </c>
      <c r="I4117" s="13" t="str">
        <f t="array" ref="I4117">XLOOKUP(B4117,Ripartizione_Geografica!$C$2:$C$21,Ripartizione_Geografica!$B$2:$B$21)</f>
        <v>Nord-est</v>
      </c>
    </row>
    <row r="4118" ht="14.25" customHeight="1">
      <c r="A4118" s="13" t="s">
        <v>4200</v>
      </c>
      <c r="B4118" s="13" t="s">
        <v>19</v>
      </c>
      <c r="C4118" s="13" t="str">
        <f t="array" ref="C4118">XLOOKUP(D4118,Province!$B$2:$B$108,Province!$A$2:$A$108)</f>
        <v>Parma</v>
      </c>
      <c r="D4118" s="13" t="s">
        <v>4192</v>
      </c>
      <c r="E4118" s="13">
        <v>13893.0</v>
      </c>
      <c r="F4118" s="13">
        <f>(Comuni!$E4118/$E$7910)*100</f>
        <v>0.02337985419</v>
      </c>
      <c r="G4118" s="13">
        <f t="array" ref="G4118">Comuni!$E4118/XLOOKUP(B4118,Ripartizione_Geografica!$C$2:$C$21,Ripartizione_Geografica!$D$2:$D$21)*100</f>
        <v>0.3199578088</v>
      </c>
      <c r="H4118" s="13" t="str">
        <f t="shared" si="1"/>
        <v/>
      </c>
      <c r="I4118" s="13" t="str">
        <f t="array" ref="I4118">XLOOKUP(B4118,Ripartizione_Geografica!$C$2:$C$21,Ripartizione_Geografica!$B$2:$B$21)</f>
        <v>Nord-est</v>
      </c>
    </row>
    <row r="4119" ht="14.25" customHeight="1">
      <c r="A4119" s="13" t="s">
        <v>4201</v>
      </c>
      <c r="B4119" s="13" t="s">
        <v>19</v>
      </c>
      <c r="C4119" s="13" t="str">
        <f t="array" ref="C4119">XLOOKUP(D4119,Province!$B$2:$B$108,Province!$A$2:$A$108)</f>
        <v>Parma</v>
      </c>
      <c r="D4119" s="13" t="s">
        <v>4192</v>
      </c>
      <c r="E4119" s="13">
        <v>8920.0</v>
      </c>
      <c r="F4119" s="13">
        <f>(Comuni!$E4119/$E$7910)*100</f>
        <v>0.01501103429</v>
      </c>
      <c r="G4119" s="13">
        <f t="array" ref="G4119">Comuni!$E4119/XLOOKUP(B4119,Ripartizione_Geografica!$C$2:$C$21,Ripartizione_Geografica!$D$2:$D$21)*100</f>
        <v>0.2054288962</v>
      </c>
      <c r="H4119" s="13" t="str">
        <f t="shared" si="1"/>
        <v/>
      </c>
      <c r="I4119" s="13" t="str">
        <f t="array" ref="I4119">XLOOKUP(B4119,Ripartizione_Geografica!$C$2:$C$21,Ripartizione_Geografica!$B$2:$B$21)</f>
        <v>Nord-est</v>
      </c>
    </row>
    <row r="4120" ht="14.25" customHeight="1">
      <c r="A4120" s="13" t="s">
        <v>4202</v>
      </c>
      <c r="B4120" s="13" t="s">
        <v>19</v>
      </c>
      <c r="C4120" s="13" t="str">
        <f t="array" ref="C4120">XLOOKUP(D4120,Province!$B$2:$B$108,Province!$A$2:$A$108)</f>
        <v>Parma</v>
      </c>
      <c r="D4120" s="13" t="s">
        <v>4192</v>
      </c>
      <c r="E4120" s="13">
        <v>1122.0</v>
      </c>
      <c r="F4120" s="13">
        <f>(Comuni!$E4120/$E$7910)*100</f>
        <v>0.001888159246</v>
      </c>
      <c r="G4120" s="13">
        <f t="array" ref="G4120">Comuni!$E4120/XLOOKUP(B4120,Ripartizione_Geografica!$C$2:$C$21,Ripartizione_Geografica!$D$2:$D$21)*100</f>
        <v>0.02583982304</v>
      </c>
      <c r="H4120" s="13" t="str">
        <f t="shared" si="1"/>
        <v/>
      </c>
      <c r="I4120" s="13" t="str">
        <f t="array" ref="I4120">XLOOKUP(B4120,Ripartizione_Geografica!$C$2:$C$21,Ripartizione_Geografica!$B$2:$B$21)</f>
        <v>Nord-est</v>
      </c>
    </row>
    <row r="4121" ht="14.25" customHeight="1">
      <c r="A4121" s="13" t="s">
        <v>4203</v>
      </c>
      <c r="B4121" s="13" t="s">
        <v>19</v>
      </c>
      <c r="C4121" s="13" t="str">
        <f t="array" ref="C4121">XLOOKUP(D4121,Province!$B$2:$B$108,Province!$A$2:$A$108)</f>
        <v>Parma</v>
      </c>
      <c r="D4121" s="13" t="s">
        <v>4192</v>
      </c>
      <c r="E4121" s="13">
        <v>1997.0</v>
      </c>
      <c r="F4121" s="13">
        <f>(Comuni!$E4121/$E$7910)*100</f>
        <v>0.003360654201</v>
      </c>
      <c r="G4121" s="13">
        <f t="array" ref="G4121">Comuni!$E4121/XLOOKUP(B4121,Ripartizione_Geografica!$C$2:$C$21,Ripartizione_Geografica!$D$2:$D$21)*100</f>
        <v>0.04599120018</v>
      </c>
      <c r="H4121" s="13" t="str">
        <f t="shared" si="1"/>
        <v/>
      </c>
      <c r="I4121" s="13" t="str">
        <f t="array" ref="I4121">XLOOKUP(B4121,Ripartizione_Geografica!$C$2:$C$21,Ripartizione_Geografica!$B$2:$B$21)</f>
        <v>Nord-est</v>
      </c>
    </row>
    <row r="4122" ht="14.25" customHeight="1">
      <c r="A4122" s="13" t="s">
        <v>4204</v>
      </c>
      <c r="B4122" s="13" t="s">
        <v>19</v>
      </c>
      <c r="C4122" s="13" t="str">
        <f t="array" ref="C4122">XLOOKUP(D4122,Province!$B$2:$B$108,Province!$A$2:$A$108)</f>
        <v>Parma</v>
      </c>
      <c r="D4122" s="13" t="s">
        <v>4192</v>
      </c>
      <c r="E4122" s="13">
        <v>8621.0</v>
      </c>
      <c r="F4122" s="13">
        <f>(Comuni!$E4122/$E$7910)*100</f>
        <v>0.01450786173</v>
      </c>
      <c r="G4122" s="13">
        <f t="array" ref="G4122">Comuni!$E4122/XLOOKUP(B4122,Ripartizione_Geografica!$C$2:$C$21,Ripartizione_Geografica!$D$2:$D$21)*100</f>
        <v>0.1985428827</v>
      </c>
      <c r="H4122" s="13" t="str">
        <f t="shared" si="1"/>
        <v/>
      </c>
      <c r="I4122" s="13" t="str">
        <f t="array" ref="I4122">XLOOKUP(B4122,Ripartizione_Geografica!$C$2:$C$21,Ripartizione_Geografica!$B$2:$B$21)</f>
        <v>Nord-est</v>
      </c>
    </row>
    <row r="4123" ht="14.25" customHeight="1">
      <c r="A4123" s="13" t="s">
        <v>4205</v>
      </c>
      <c r="B4123" s="13" t="s">
        <v>19</v>
      </c>
      <c r="C4123" s="13" t="str">
        <f t="array" ref="C4123">XLOOKUP(D4123,Province!$B$2:$B$108,Province!$A$2:$A$108)</f>
        <v>Parma</v>
      </c>
      <c r="D4123" s="13" t="s">
        <v>4192</v>
      </c>
      <c r="E4123" s="13">
        <v>25521.0</v>
      </c>
      <c r="F4123" s="13">
        <f>(Comuni!$E4123/$E$7910)*100</f>
        <v>0.04294805001</v>
      </c>
      <c r="G4123" s="13">
        <f t="array" ref="G4123">Comuni!$E4123/XLOOKUP(B4123,Ripartizione_Geografica!$C$2:$C$21,Ripartizione_Geografica!$D$2:$D$21)*100</f>
        <v>0.5877523384</v>
      </c>
      <c r="H4123" s="13" t="str">
        <f t="shared" si="1"/>
        <v/>
      </c>
      <c r="I4123" s="13" t="str">
        <f t="array" ref="I4123">XLOOKUP(B4123,Ripartizione_Geografica!$C$2:$C$21,Ripartizione_Geografica!$B$2:$B$21)</f>
        <v>Nord-est</v>
      </c>
    </row>
    <row r="4124" ht="14.25" customHeight="1">
      <c r="A4124" s="13" t="s">
        <v>4206</v>
      </c>
      <c r="B4124" s="13" t="s">
        <v>19</v>
      </c>
      <c r="C4124" s="13" t="str">
        <f t="array" ref="C4124">XLOOKUP(D4124,Province!$B$2:$B$108,Province!$A$2:$A$108)</f>
        <v>Parma</v>
      </c>
      <c r="D4124" s="13" t="s">
        <v>4192</v>
      </c>
      <c r="E4124" s="13">
        <v>6963.0</v>
      </c>
      <c r="F4124" s="13">
        <f>(Comuni!$E4124/$E$7910)*100</f>
        <v>0.01171769414</v>
      </c>
      <c r="G4124" s="13">
        <f t="array" ref="G4124">Comuni!$E4124/XLOOKUP(B4124,Ripartizione_Geografica!$C$2:$C$21,Ripartizione_Geografica!$D$2:$D$21)*100</f>
        <v>0.1603589018</v>
      </c>
      <c r="H4124" s="13" t="str">
        <f t="shared" si="1"/>
        <v/>
      </c>
      <c r="I4124" s="13" t="str">
        <f t="array" ref="I4124">XLOOKUP(B4124,Ripartizione_Geografica!$C$2:$C$21,Ripartizione_Geografica!$B$2:$B$21)</f>
        <v>Nord-est</v>
      </c>
    </row>
    <row r="4125" ht="14.25" customHeight="1">
      <c r="A4125" s="13" t="s">
        <v>4207</v>
      </c>
      <c r="B4125" s="13" t="s">
        <v>19</v>
      </c>
      <c r="C4125" s="13" t="str">
        <f t="array" ref="C4125">XLOOKUP(D4125,Province!$B$2:$B$108,Province!$A$2:$A$108)</f>
        <v>Parma</v>
      </c>
      <c r="D4125" s="13" t="s">
        <v>4192</v>
      </c>
      <c r="E4125" s="13">
        <v>5428.0</v>
      </c>
      <c r="F4125" s="13">
        <f>(Comuni!$E4125/$E$7910)*100</f>
        <v>0.009134517278</v>
      </c>
      <c r="G4125" s="13">
        <f t="array" ref="G4125">Comuni!$E4125/XLOOKUP(B4125,Ripartizione_Geografica!$C$2:$C$21,Ripartizione_Geografica!$D$2:$D$21)*100</f>
        <v>0.1250076287</v>
      </c>
      <c r="H4125" s="13" t="str">
        <f t="shared" si="1"/>
        <v/>
      </c>
      <c r="I4125" s="13" t="str">
        <f t="array" ref="I4125">XLOOKUP(B4125,Ripartizione_Geografica!$C$2:$C$21,Ripartizione_Geografica!$B$2:$B$21)</f>
        <v>Nord-est</v>
      </c>
    </row>
    <row r="4126" ht="14.25" customHeight="1">
      <c r="A4126" s="13" t="s">
        <v>4208</v>
      </c>
      <c r="B4126" s="13" t="s">
        <v>19</v>
      </c>
      <c r="C4126" s="13" t="str">
        <f t="array" ref="C4126">XLOOKUP(D4126,Province!$B$2:$B$108,Province!$A$2:$A$108)</f>
        <v>Parma</v>
      </c>
      <c r="D4126" s="13" t="s">
        <v>4192</v>
      </c>
      <c r="E4126" s="13">
        <v>6192.0</v>
      </c>
      <c r="F4126" s="13">
        <f>(Comuni!$E4126/$E$7910)*100</f>
        <v>0.01042021573</v>
      </c>
      <c r="G4126" s="13">
        <f t="array" ref="G4126">Comuni!$E4126/XLOOKUP(B4126,Ripartizione_Geografica!$C$2:$C$21,Ripartizione_Geografica!$D$2:$D$21)*100</f>
        <v>0.1426026598</v>
      </c>
      <c r="H4126" s="13" t="str">
        <f t="shared" si="1"/>
        <v/>
      </c>
      <c r="I4126" s="13" t="str">
        <f t="array" ref="I4126">XLOOKUP(B4126,Ripartizione_Geografica!$C$2:$C$21,Ripartizione_Geografica!$B$2:$B$21)</f>
        <v>Nord-est</v>
      </c>
    </row>
    <row r="4127" ht="14.25" customHeight="1">
      <c r="A4127" s="13" t="s">
        <v>4209</v>
      </c>
      <c r="B4127" s="13" t="s">
        <v>19</v>
      </c>
      <c r="C4127" s="13" t="str">
        <f t="array" ref="C4127">XLOOKUP(D4127,Province!$B$2:$B$108,Province!$A$2:$A$108)</f>
        <v>Parma</v>
      </c>
      <c r="D4127" s="13" t="s">
        <v>4192</v>
      </c>
      <c r="E4127" s="13">
        <v>9784.0</v>
      </c>
      <c r="F4127" s="13">
        <f>(Comuni!$E4127/$E$7910)*100</f>
        <v>0.01646501788</v>
      </c>
      <c r="G4127" s="13">
        <f t="array" ref="G4127">Comuni!$E4127/XLOOKUP(B4127,Ripartizione_Geografica!$C$2:$C$21,Ripartizione_Geografica!$D$2:$D$21)*100</f>
        <v>0.2253269417</v>
      </c>
      <c r="H4127" s="13" t="str">
        <f t="shared" si="1"/>
        <v/>
      </c>
      <c r="I4127" s="13" t="str">
        <f t="array" ref="I4127">XLOOKUP(B4127,Ripartizione_Geografica!$C$2:$C$21,Ripartizione_Geografica!$B$2:$B$21)</f>
        <v>Nord-est</v>
      </c>
    </row>
    <row r="4128" ht="14.25" customHeight="1">
      <c r="A4128" s="13" t="s">
        <v>4210</v>
      </c>
      <c r="B4128" s="13" t="s">
        <v>19</v>
      </c>
      <c r="C4128" s="13" t="str">
        <f t="array" ref="C4128">XLOOKUP(D4128,Province!$B$2:$B$108,Province!$A$2:$A$108)</f>
        <v>Parma</v>
      </c>
      <c r="D4128" s="13" t="s">
        <v>4192</v>
      </c>
      <c r="E4128" s="13">
        <v>4759.0</v>
      </c>
      <c r="F4128" s="13">
        <f>(Comuni!$E4128/$E$7910)*100</f>
        <v>0.008008689706</v>
      </c>
      <c r="G4128" s="13">
        <f t="array" ref="G4128">Comuni!$E4128/XLOOKUP(B4128,Ripartizione_Geografica!$C$2:$C$21,Ripartizione_Geografica!$D$2:$D$21)*100</f>
        <v>0.1096004615</v>
      </c>
      <c r="H4128" s="13" t="str">
        <f t="shared" si="1"/>
        <v/>
      </c>
      <c r="I4128" s="13" t="str">
        <f t="array" ref="I4128">XLOOKUP(B4128,Ripartizione_Geografica!$C$2:$C$21,Ripartizione_Geografica!$B$2:$B$21)</f>
        <v>Nord-est</v>
      </c>
    </row>
    <row r="4129" ht="14.25" customHeight="1">
      <c r="A4129" s="13" t="s">
        <v>4211</v>
      </c>
      <c r="B4129" s="13" t="s">
        <v>19</v>
      </c>
      <c r="C4129" s="13" t="str">
        <f t="array" ref="C4129">XLOOKUP(D4129,Province!$B$2:$B$108,Province!$A$2:$A$108)</f>
        <v>Parma</v>
      </c>
      <c r="D4129" s="13" t="s">
        <v>4192</v>
      </c>
      <c r="E4129" s="13">
        <v>10663.0</v>
      </c>
      <c r="F4129" s="13">
        <f>(Comuni!$E4129/$E$7910)*100</f>
        <v>0.01794424424</v>
      </c>
      <c r="G4129" s="13">
        <f t="array" ref="G4129">Comuni!$E4129/XLOOKUP(B4129,Ripartizione_Geografica!$C$2:$C$21,Ripartizione_Geografica!$D$2:$D$21)*100</f>
        <v>0.2455704394</v>
      </c>
      <c r="H4129" s="13" t="str">
        <f t="shared" si="1"/>
        <v/>
      </c>
      <c r="I4129" s="13" t="str">
        <f t="array" ref="I4129">XLOOKUP(B4129,Ripartizione_Geografica!$C$2:$C$21,Ripartizione_Geografica!$B$2:$B$21)</f>
        <v>Nord-est</v>
      </c>
    </row>
    <row r="4130" ht="14.25" customHeight="1">
      <c r="A4130" s="13" t="s">
        <v>4212</v>
      </c>
      <c r="B4130" s="13" t="s">
        <v>19</v>
      </c>
      <c r="C4130" s="13" t="str">
        <f t="array" ref="C4130">XLOOKUP(D4130,Province!$B$2:$B$108,Province!$A$2:$A$108)</f>
        <v>Parma</v>
      </c>
      <c r="D4130" s="13" t="s">
        <v>4192</v>
      </c>
      <c r="E4130" s="13">
        <v>985.0</v>
      </c>
      <c r="F4130" s="13">
        <f>(Comuni!$E4130/$E$7910)*100</f>
        <v>0.001657608607</v>
      </c>
      <c r="G4130" s="13">
        <f t="array" ref="G4130">Comuni!$E4130/XLOOKUP(B4130,Ripartizione_Geografica!$C$2:$C$21,Ripartizione_Geografica!$D$2:$D$21)*100</f>
        <v>0.02268469313</v>
      </c>
      <c r="H4130" s="13" t="str">
        <f t="shared" si="1"/>
        <v/>
      </c>
      <c r="I4130" s="13" t="str">
        <f t="array" ref="I4130">XLOOKUP(B4130,Ripartizione_Geografica!$C$2:$C$21,Ripartizione_Geografica!$B$2:$B$21)</f>
        <v>Nord-est</v>
      </c>
    </row>
    <row r="4131" ht="14.25" customHeight="1">
      <c r="A4131" s="13" t="s">
        <v>4213</v>
      </c>
      <c r="B4131" s="13" t="s">
        <v>19</v>
      </c>
      <c r="C4131" s="13" t="str">
        <f t="array" ref="C4131">XLOOKUP(D4131,Province!$B$2:$B$108,Province!$A$2:$A$108)</f>
        <v>Parma</v>
      </c>
      <c r="D4131" s="13" t="s">
        <v>4192</v>
      </c>
      <c r="E4131" s="13">
        <v>10482.0</v>
      </c>
      <c r="F4131" s="13">
        <f>(Comuni!$E4131/$E$7910)*100</f>
        <v>0.01763964814</v>
      </c>
      <c r="G4131" s="13">
        <f t="array" ref="G4131">Comuni!$E4131/XLOOKUP(B4131,Ripartizione_Geografica!$C$2:$C$21,Ripartizione_Geografica!$D$2:$D$21)*100</f>
        <v>0.2414019831</v>
      </c>
      <c r="H4131" s="13" t="str">
        <f t="shared" si="1"/>
        <v/>
      </c>
      <c r="I4131" s="13" t="str">
        <f t="array" ref="I4131">XLOOKUP(B4131,Ripartizione_Geografica!$C$2:$C$21,Ripartizione_Geografica!$B$2:$B$21)</f>
        <v>Nord-est</v>
      </c>
    </row>
    <row r="4132" ht="14.25" customHeight="1">
      <c r="A4132" s="13" t="s">
        <v>4214</v>
      </c>
      <c r="B4132" s="13" t="s">
        <v>19</v>
      </c>
      <c r="C4132" s="13" t="str">
        <f t="array" ref="C4132">XLOOKUP(D4132,Province!$B$2:$B$108,Province!$A$2:$A$108)</f>
        <v>Parma</v>
      </c>
      <c r="D4132" s="13" t="s">
        <v>4192</v>
      </c>
      <c r="E4132" s="13">
        <v>3691.0</v>
      </c>
      <c r="F4132" s="13">
        <f>(Comuni!$E4132/$E$7910)*100</f>
        <v>0.006211404435</v>
      </c>
      <c r="G4132" s="13">
        <f t="array" ref="G4132">Comuni!$E4132/XLOOKUP(B4132,Ripartizione_Geografica!$C$2:$C$21,Ripartizione_Geografica!$D$2:$D$21)*100</f>
        <v>0.08500426633</v>
      </c>
      <c r="H4132" s="13" t="str">
        <f t="shared" si="1"/>
        <v/>
      </c>
      <c r="I4132" s="13" t="str">
        <f t="array" ref="I4132">XLOOKUP(B4132,Ripartizione_Geografica!$C$2:$C$21,Ripartizione_Geografica!$B$2:$B$21)</f>
        <v>Nord-est</v>
      </c>
    </row>
    <row r="4133" ht="14.25" customHeight="1">
      <c r="A4133" s="13" t="s">
        <v>4215</v>
      </c>
      <c r="B4133" s="13" t="s">
        <v>19</v>
      </c>
      <c r="C4133" s="13" t="str">
        <f t="array" ref="C4133">XLOOKUP(D4133,Province!$B$2:$B$108,Province!$A$2:$A$108)</f>
        <v>Parma</v>
      </c>
      <c r="D4133" s="13" t="s">
        <v>4192</v>
      </c>
      <c r="E4133" s="13">
        <v>12705.0</v>
      </c>
      <c r="F4133" s="13">
        <f>(Comuni!$E4133/$E$7910)*100</f>
        <v>0.02138062675</v>
      </c>
      <c r="G4133" s="13">
        <f t="array" ref="G4133">Comuni!$E4133/XLOOKUP(B4133,Ripartizione_Geografica!$C$2:$C$21,Ripartizione_Geografica!$D$2:$D$21)*100</f>
        <v>0.2925979961</v>
      </c>
      <c r="H4133" s="13" t="str">
        <f t="shared" si="1"/>
        <v/>
      </c>
      <c r="I4133" s="13" t="str">
        <f t="array" ref="I4133">XLOOKUP(B4133,Ripartizione_Geografica!$C$2:$C$21,Ripartizione_Geografica!$B$2:$B$21)</f>
        <v>Nord-est</v>
      </c>
    </row>
    <row r="4134" ht="14.25" customHeight="1">
      <c r="A4134" s="13" t="s">
        <v>4216</v>
      </c>
      <c r="B4134" s="13" t="s">
        <v>19</v>
      </c>
      <c r="C4134" s="13" t="str">
        <f t="array" ref="C4134">XLOOKUP(D4134,Province!$B$2:$B$108,Province!$A$2:$A$108)</f>
        <v>Parma</v>
      </c>
      <c r="D4134" s="13" t="s">
        <v>4192</v>
      </c>
      <c r="E4134" s="13">
        <v>1165.0</v>
      </c>
      <c r="F4134" s="13">
        <f>(Comuni!$E4134/$E$7910)*100</f>
        <v>0.001960521855</v>
      </c>
      <c r="G4134" s="13">
        <f t="array" ref="G4134">Comuni!$E4134/XLOOKUP(B4134,Ripartizione_Geografica!$C$2:$C$21,Ripartizione_Geografica!$D$2:$D$21)*100</f>
        <v>0.02683011928</v>
      </c>
      <c r="H4134" s="13" t="str">
        <f t="shared" si="1"/>
        <v/>
      </c>
      <c r="I4134" s="13" t="str">
        <f t="array" ref="I4134">XLOOKUP(B4134,Ripartizione_Geografica!$C$2:$C$21,Ripartizione_Geografica!$B$2:$B$21)</f>
        <v>Nord-est</v>
      </c>
    </row>
    <row r="4135" ht="14.25" customHeight="1">
      <c r="A4135" s="13" t="s">
        <v>4217</v>
      </c>
      <c r="B4135" s="13" t="s">
        <v>19</v>
      </c>
      <c r="C4135" s="13" t="str">
        <f t="array" ref="C4135">XLOOKUP(D4135,Province!$B$2:$B$108,Province!$A$2:$A$108)</f>
        <v>Parma</v>
      </c>
      <c r="D4135" s="13" t="s">
        <v>4192</v>
      </c>
      <c r="E4135" s="13">
        <v>175895.0</v>
      </c>
      <c r="F4135" s="13">
        <f>(Comuni!$E4135/$E$7910)*100</f>
        <v>0.2960051431</v>
      </c>
      <c r="G4135" s="13">
        <f t="array" ref="G4135">Comuni!$E4135/XLOOKUP(B4135,Ripartizione_Geografica!$C$2:$C$21,Ripartizione_Geografica!$D$2:$D$21)*100</f>
        <v>4.050887409</v>
      </c>
      <c r="H4135" s="13" t="str">
        <f t="shared" si="1"/>
        <v/>
      </c>
      <c r="I4135" s="13" t="str">
        <f t="array" ref="I4135">XLOOKUP(B4135,Ripartizione_Geografica!$C$2:$C$21,Ripartizione_Geografica!$B$2:$B$21)</f>
        <v>Nord-est</v>
      </c>
    </row>
    <row r="4136" ht="14.25" customHeight="1">
      <c r="A4136" s="13" t="s">
        <v>4218</v>
      </c>
      <c r="B4136" s="13" t="s">
        <v>19</v>
      </c>
      <c r="C4136" s="13" t="str">
        <f t="array" ref="C4136">XLOOKUP(D4136,Province!$B$2:$B$108,Province!$A$2:$A$108)</f>
        <v>Parma</v>
      </c>
      <c r="D4136" s="13" t="s">
        <v>4192</v>
      </c>
      <c r="E4136" s="13">
        <v>1066.0</v>
      </c>
      <c r="F4136" s="13">
        <f>(Comuni!$E4136/$E$7910)*100</f>
        <v>0.001793919569</v>
      </c>
      <c r="G4136" s="13">
        <f t="array" ref="G4136">Comuni!$E4136/XLOOKUP(B4136,Ripartizione_Geografica!$C$2:$C$21,Ripartizione_Geografica!$D$2:$D$21)*100</f>
        <v>0.0245501349</v>
      </c>
      <c r="H4136" s="13" t="str">
        <f t="shared" si="1"/>
        <v/>
      </c>
      <c r="I4136" s="13" t="str">
        <f t="array" ref="I4136">XLOOKUP(B4136,Ripartizione_Geografica!$C$2:$C$21,Ripartizione_Geografica!$B$2:$B$21)</f>
        <v>Nord-est</v>
      </c>
    </row>
    <row r="4137" ht="14.25" customHeight="1">
      <c r="A4137" s="13" t="s">
        <v>4219</v>
      </c>
      <c r="B4137" s="13" t="s">
        <v>19</v>
      </c>
      <c r="C4137" s="13" t="str">
        <f t="array" ref="C4137">XLOOKUP(D4137,Province!$B$2:$B$108,Province!$A$2:$A$108)</f>
        <v>Parma</v>
      </c>
      <c r="D4137" s="13" t="s">
        <v>4192</v>
      </c>
      <c r="E4137" s="13">
        <v>3069.0</v>
      </c>
      <c r="F4137" s="13">
        <f>(Comuni!$E4137/$E$7910)*100</f>
        <v>0.005164670878</v>
      </c>
      <c r="G4137" s="13">
        <f t="array" ref="G4137">Comuni!$E4137/XLOOKUP(B4137,Ripartizione_Geografica!$C$2:$C$21,Ripartizione_Geografica!$D$2:$D$21)*100</f>
        <v>0.07067951595</v>
      </c>
      <c r="H4137" s="13" t="str">
        <f t="shared" si="1"/>
        <v/>
      </c>
      <c r="I4137" s="13" t="str">
        <f t="array" ref="I4137">XLOOKUP(B4137,Ripartizione_Geografica!$C$2:$C$21,Ripartizione_Geografica!$B$2:$B$21)</f>
        <v>Nord-est</v>
      </c>
    </row>
    <row r="4138" ht="14.25" customHeight="1">
      <c r="A4138" s="13" t="s">
        <v>4220</v>
      </c>
      <c r="B4138" s="13" t="s">
        <v>19</v>
      </c>
      <c r="C4138" s="13" t="str">
        <f t="array" ref="C4138">XLOOKUP(D4138,Province!$B$2:$B$108,Province!$A$2:$A$108)</f>
        <v>Parma</v>
      </c>
      <c r="D4138" s="13" t="s">
        <v>4192</v>
      </c>
      <c r="E4138" s="13">
        <v>5392.0</v>
      </c>
      <c r="F4138" s="13">
        <f>(Comuni!$E4138/$E$7910)*100</f>
        <v>0.009073934628</v>
      </c>
      <c r="G4138" s="13">
        <f t="array" ref="G4138">Comuni!$E4138/XLOOKUP(B4138,Ripartizione_Geografica!$C$2:$C$21,Ripartizione_Geografica!$D$2:$D$21)*100</f>
        <v>0.1241785435</v>
      </c>
      <c r="H4138" s="13" t="str">
        <f t="shared" si="1"/>
        <v/>
      </c>
      <c r="I4138" s="13" t="str">
        <f t="array" ref="I4138">XLOOKUP(B4138,Ripartizione_Geografica!$C$2:$C$21,Ripartizione_Geografica!$B$2:$B$21)</f>
        <v>Nord-est</v>
      </c>
    </row>
    <row r="4139" ht="14.25" customHeight="1">
      <c r="A4139" s="13" t="s">
        <v>4221</v>
      </c>
      <c r="B4139" s="13" t="s">
        <v>19</v>
      </c>
      <c r="C4139" s="13" t="str">
        <f t="array" ref="C4139">XLOOKUP(D4139,Province!$B$2:$B$108,Province!$A$2:$A$108)</f>
        <v>Parma</v>
      </c>
      <c r="D4139" s="13" t="s">
        <v>4192</v>
      </c>
      <c r="E4139" s="13">
        <v>19505.0</v>
      </c>
      <c r="F4139" s="13">
        <f>(Comuni!$E4139/$E$7910)*100</f>
        <v>0.03282401612</v>
      </c>
      <c r="G4139" s="13">
        <f t="array" ref="G4139">Comuni!$E4139/XLOOKUP(B4139,Ripartizione_Geografica!$C$2:$C$21,Ripartizione_Geografica!$D$2:$D$21)*100</f>
        <v>0.4492029842</v>
      </c>
      <c r="H4139" s="13" t="str">
        <f t="shared" si="1"/>
        <v/>
      </c>
      <c r="I4139" s="13" t="str">
        <f t="array" ref="I4139">XLOOKUP(B4139,Ripartizione_Geografica!$C$2:$C$21,Ripartizione_Geografica!$B$2:$B$21)</f>
        <v>Nord-est</v>
      </c>
    </row>
    <row r="4140" ht="14.25" customHeight="1">
      <c r="A4140" s="13" t="s">
        <v>4222</v>
      </c>
      <c r="B4140" s="13" t="s">
        <v>19</v>
      </c>
      <c r="C4140" s="13" t="str">
        <f t="array" ref="C4140">XLOOKUP(D4140,Province!$B$2:$B$108,Province!$A$2:$A$108)</f>
        <v>Parma</v>
      </c>
      <c r="D4140" s="13" t="s">
        <v>4192</v>
      </c>
      <c r="E4140" s="13">
        <v>5519.0</v>
      </c>
      <c r="F4140" s="13">
        <f>(Comuni!$E4140/$E$7910)*100</f>
        <v>0.009287656753</v>
      </c>
      <c r="G4140" s="13">
        <f t="array" ref="G4140">Comuni!$E4140/XLOOKUP(B4140,Ripartizione_Geografica!$C$2:$C$21,Ripartizione_Geografica!$D$2:$D$21)*100</f>
        <v>0.127103372</v>
      </c>
      <c r="H4140" s="13" t="str">
        <f t="shared" si="1"/>
        <v/>
      </c>
      <c r="I4140" s="13" t="str">
        <f t="array" ref="I4140">XLOOKUP(B4140,Ripartizione_Geografica!$C$2:$C$21,Ripartizione_Geografica!$B$2:$B$21)</f>
        <v>Nord-est</v>
      </c>
    </row>
    <row r="4141" ht="14.25" customHeight="1">
      <c r="A4141" s="13" t="s">
        <v>4223</v>
      </c>
      <c r="B4141" s="13" t="s">
        <v>19</v>
      </c>
      <c r="C4141" s="13" t="str">
        <f t="array" ref="C4141">XLOOKUP(D4141,Province!$B$2:$B$108,Province!$A$2:$A$108)</f>
        <v>Parma</v>
      </c>
      <c r="D4141" s="13" t="s">
        <v>4192</v>
      </c>
      <c r="E4141" s="13">
        <v>1809.0</v>
      </c>
      <c r="F4141" s="13">
        <f>(Comuni!$E4141/$E$7910)*100</f>
        <v>0.003044278142</v>
      </c>
      <c r="G4141" s="13">
        <f t="array" ref="G4141">Comuni!$E4141/XLOOKUP(B4141,Ripartizione_Geografica!$C$2:$C$21,Ripartizione_Geografica!$D$2:$D$21)*100</f>
        <v>0.04166153286</v>
      </c>
      <c r="H4141" s="13" t="str">
        <f t="shared" si="1"/>
        <v/>
      </c>
      <c r="I4141" s="13" t="str">
        <f t="array" ref="I4141">XLOOKUP(B4141,Ripartizione_Geografica!$C$2:$C$21,Ripartizione_Geografica!$B$2:$B$21)</f>
        <v>Nord-est</v>
      </c>
    </row>
    <row r="4142" ht="14.25" customHeight="1">
      <c r="A4142" s="13" t="s">
        <v>4224</v>
      </c>
      <c r="B4142" s="13" t="s">
        <v>19</v>
      </c>
      <c r="C4142" s="13" t="str">
        <f t="array" ref="C4142">XLOOKUP(D4142,Province!$B$2:$B$108,Province!$A$2:$A$108)</f>
        <v>Parma</v>
      </c>
      <c r="D4142" s="13" t="s">
        <v>4192</v>
      </c>
      <c r="E4142" s="13">
        <v>4872.0</v>
      </c>
      <c r="F4142" s="13">
        <f>(Comuni!$E4142/$E$7910)*100</f>
        <v>0.008198851912</v>
      </c>
      <c r="G4142" s="13">
        <f t="array" ref="G4142">Comuni!$E4142/XLOOKUP(B4142,Ripartizione_Geografica!$C$2:$C$21,Ripartizione_Geografica!$D$2:$D$21)*100</f>
        <v>0.1122028679</v>
      </c>
      <c r="H4142" s="13" t="str">
        <f t="shared" si="1"/>
        <v/>
      </c>
      <c r="I4142" s="13" t="str">
        <f t="array" ref="I4142">XLOOKUP(B4142,Ripartizione_Geografica!$C$2:$C$21,Ripartizione_Geografica!$B$2:$B$21)</f>
        <v>Nord-est</v>
      </c>
    </row>
    <row r="4143" ht="14.25" customHeight="1">
      <c r="A4143" s="13" t="s">
        <v>4225</v>
      </c>
      <c r="B4143" s="13" t="s">
        <v>19</v>
      </c>
      <c r="C4143" s="13" t="str">
        <f t="array" ref="C4143">XLOOKUP(D4143,Province!$B$2:$B$108,Province!$A$2:$A$108)</f>
        <v>Parma</v>
      </c>
      <c r="D4143" s="13" t="s">
        <v>4192</v>
      </c>
      <c r="E4143" s="13">
        <v>1195.0</v>
      </c>
      <c r="F4143" s="13">
        <f>(Comuni!$E4143/$E$7910)*100</f>
        <v>0.002011007396</v>
      </c>
      <c r="G4143" s="13">
        <f t="array" ref="G4143">Comuni!$E4143/XLOOKUP(B4143,Ripartizione_Geografica!$C$2:$C$21,Ripartizione_Geografica!$D$2:$D$21)*100</f>
        <v>0.02752102364</v>
      </c>
      <c r="H4143" s="13" t="str">
        <f t="shared" si="1"/>
        <v/>
      </c>
      <c r="I4143" s="13" t="str">
        <f t="array" ref="I4143">XLOOKUP(B4143,Ripartizione_Geografica!$C$2:$C$21,Ripartizione_Geografica!$B$2:$B$21)</f>
        <v>Nord-est</v>
      </c>
    </row>
    <row r="4144" ht="14.25" customHeight="1">
      <c r="A4144" s="13" t="s">
        <v>4226</v>
      </c>
      <c r="B4144" s="13" t="s">
        <v>19</v>
      </c>
      <c r="C4144" s="13" t="str">
        <f t="array" ref="C4144">XLOOKUP(D4144,Province!$B$2:$B$108,Province!$A$2:$A$108)</f>
        <v>Parma</v>
      </c>
      <c r="D4144" s="13" t="s">
        <v>4192</v>
      </c>
      <c r="E4144" s="13">
        <v>2113.0</v>
      </c>
      <c r="F4144" s="13">
        <f>(Comuni!$E4144/$E$7910)*100</f>
        <v>0.003555864961</v>
      </c>
      <c r="G4144" s="13">
        <f t="array" ref="G4144">Comuni!$E4144/XLOOKUP(B4144,Ripartizione_Geografica!$C$2:$C$21,Ripartizione_Geografica!$D$2:$D$21)*100</f>
        <v>0.04866269704</v>
      </c>
      <c r="H4144" s="13" t="str">
        <f t="shared" si="1"/>
        <v/>
      </c>
      <c r="I4144" s="13" t="str">
        <f t="array" ref="I4144">XLOOKUP(B4144,Ripartizione_Geografica!$C$2:$C$21,Ripartizione_Geografica!$B$2:$B$21)</f>
        <v>Nord-est</v>
      </c>
    </row>
    <row r="4145" ht="14.25" customHeight="1">
      <c r="A4145" s="13" t="s">
        <v>4227</v>
      </c>
      <c r="B4145" s="13" t="s">
        <v>19</v>
      </c>
      <c r="C4145" s="13" t="str">
        <f t="array" ref="C4145">XLOOKUP(D4145,Province!$B$2:$B$108,Province!$A$2:$A$108)</f>
        <v>Parma</v>
      </c>
      <c r="D4145" s="13" t="s">
        <v>4192</v>
      </c>
      <c r="E4145" s="13">
        <v>1102.0</v>
      </c>
      <c r="F4145" s="13">
        <f>(Comuni!$E4145/$E$7910)*100</f>
        <v>0.001854502218</v>
      </c>
      <c r="G4145" s="13">
        <f t="array" ref="G4145">Comuni!$E4145/XLOOKUP(B4145,Ripartizione_Geografica!$C$2:$C$21,Ripartizione_Geografica!$D$2:$D$21)*100</f>
        <v>0.02537922013</v>
      </c>
      <c r="H4145" s="13" t="str">
        <f t="shared" si="1"/>
        <v/>
      </c>
      <c r="I4145" s="13" t="str">
        <f t="array" ref="I4145">XLOOKUP(B4145,Ripartizione_Geografica!$C$2:$C$21,Ripartizione_Geografica!$B$2:$B$21)</f>
        <v>Nord-est</v>
      </c>
    </row>
    <row r="4146" ht="14.25" customHeight="1">
      <c r="A4146" s="13" t="s">
        <v>4228</v>
      </c>
      <c r="B4146" s="13" t="s">
        <v>19</v>
      </c>
      <c r="C4146" s="13" t="str">
        <f t="array" ref="C4146">XLOOKUP(D4146,Province!$B$2:$B$108,Province!$A$2:$A$108)</f>
        <v>Parma</v>
      </c>
      <c r="D4146" s="13" t="s">
        <v>4192</v>
      </c>
      <c r="E4146" s="13">
        <v>7458.0</v>
      </c>
      <c r="F4146" s="13">
        <f>(Comuni!$E4146/$E$7910)*100</f>
        <v>0.01255070557</v>
      </c>
      <c r="G4146" s="13">
        <f t="array" ref="G4146">Comuni!$E4146/XLOOKUP(B4146,Ripartizione_Geografica!$C$2:$C$21,Ripartizione_Geografica!$D$2:$D$21)*100</f>
        <v>0.1717588237</v>
      </c>
      <c r="H4146" s="13" t="str">
        <f t="shared" si="1"/>
        <v/>
      </c>
      <c r="I4146" s="13" t="str">
        <f t="array" ref="I4146">XLOOKUP(B4146,Ripartizione_Geografica!$C$2:$C$21,Ripartizione_Geografica!$B$2:$B$21)</f>
        <v>Nord-est</v>
      </c>
    </row>
    <row r="4147" ht="14.25" customHeight="1">
      <c r="A4147" s="13" t="s">
        <v>4229</v>
      </c>
      <c r="B4147" s="13" t="s">
        <v>19</v>
      </c>
      <c r="C4147" s="13" t="str">
        <f t="array" ref="C4147">XLOOKUP(D4147,Province!$B$2:$B$108,Province!$A$2:$A$108)</f>
        <v>Parma</v>
      </c>
      <c r="D4147" s="13" t="s">
        <v>4192</v>
      </c>
      <c r="E4147" s="13">
        <v>9275.0</v>
      </c>
      <c r="F4147" s="13">
        <f>(Comuni!$E4147/$E$7910)*100</f>
        <v>0.01560844653</v>
      </c>
      <c r="G4147" s="13">
        <f t="array" ref="G4147">Comuni!$E4147/XLOOKUP(B4147,Ripartizione_Geografica!$C$2:$C$21,Ripartizione_Geografica!$D$2:$D$21)*100</f>
        <v>0.2136045977</v>
      </c>
      <c r="H4147" s="13" t="str">
        <f t="shared" si="1"/>
        <v/>
      </c>
      <c r="I4147" s="13" t="str">
        <f t="array" ref="I4147">XLOOKUP(B4147,Ripartizione_Geografica!$C$2:$C$21,Ripartizione_Geografica!$B$2:$B$21)</f>
        <v>Nord-est</v>
      </c>
    </row>
    <row r="4148" ht="14.25" customHeight="1">
      <c r="A4148" s="13" t="s">
        <v>4230</v>
      </c>
      <c r="B4148" s="13" t="s">
        <v>19</v>
      </c>
      <c r="C4148" s="13" t="str">
        <f t="array" ref="C4148">XLOOKUP(D4148,Province!$B$2:$B$108,Province!$A$2:$A$108)</f>
        <v>Parma</v>
      </c>
      <c r="D4148" s="13" t="s">
        <v>4192</v>
      </c>
      <c r="E4148" s="13">
        <v>567.0</v>
      </c>
      <c r="F4148" s="13">
        <f>(Comuni!$E4148/$E$7910)*100</f>
        <v>0.0009541767311</v>
      </c>
      <c r="G4148" s="13">
        <f t="array" ref="G4148">Comuni!$E4148/XLOOKUP(B4148,Ripartizione_Geografica!$C$2:$C$21,Ripartizione_Geografica!$D$2:$D$21)*100</f>
        <v>0.01305809239</v>
      </c>
      <c r="H4148" s="13" t="str">
        <f t="shared" si="1"/>
        <v/>
      </c>
      <c r="I4148" s="13" t="str">
        <f t="array" ref="I4148">XLOOKUP(B4148,Ripartizione_Geografica!$C$2:$C$21,Ripartizione_Geografica!$B$2:$B$21)</f>
        <v>Nord-est</v>
      </c>
    </row>
    <row r="4149" ht="14.25" customHeight="1">
      <c r="A4149" s="13" t="s">
        <v>4231</v>
      </c>
      <c r="B4149" s="13" t="s">
        <v>19</v>
      </c>
      <c r="C4149" s="13" t="str">
        <f t="array" ref="C4149">XLOOKUP(D4149,Province!$B$2:$B$108,Province!$A$2:$A$108)</f>
        <v>Parma</v>
      </c>
      <c r="D4149" s="13" t="s">
        <v>4192</v>
      </c>
      <c r="E4149" s="13">
        <v>2689.0</v>
      </c>
      <c r="F4149" s="13">
        <f>(Comuni!$E4149/$E$7910)*100</f>
        <v>0.004525187354</v>
      </c>
      <c r="G4149" s="13">
        <f t="array" ref="G4149">Comuni!$E4149/XLOOKUP(B4149,Ripartizione_Geografica!$C$2:$C$21,Ripartizione_Geografica!$D$2:$D$21)*100</f>
        <v>0.06192806074</v>
      </c>
      <c r="H4149" s="13" t="str">
        <f t="shared" si="1"/>
        <v/>
      </c>
      <c r="I4149" s="13" t="str">
        <f t="array" ref="I4149">XLOOKUP(B4149,Ripartizione_Geografica!$C$2:$C$21,Ripartizione_Geografica!$B$2:$B$21)</f>
        <v>Nord-est</v>
      </c>
    </row>
    <row r="4150" ht="14.25" customHeight="1">
      <c r="A4150" s="13" t="s">
        <v>4232</v>
      </c>
      <c r="B4150" s="13" t="s">
        <v>19</v>
      </c>
      <c r="C4150" s="13" t="str">
        <f t="array" ref="C4150">XLOOKUP(D4150,Province!$B$2:$B$108,Province!$A$2:$A$108)</f>
        <v>Parma</v>
      </c>
      <c r="D4150" s="13" t="s">
        <v>4192</v>
      </c>
      <c r="E4150" s="13">
        <v>1281.0</v>
      </c>
      <c r="F4150" s="13">
        <f>(Comuni!$E4150/$E$7910)*100</f>
        <v>0.002155732615</v>
      </c>
      <c r="G4150" s="13">
        <f t="array" ref="G4150">Comuni!$E4150/XLOOKUP(B4150,Ripartizione_Geografica!$C$2:$C$21,Ripartizione_Geografica!$D$2:$D$21)*100</f>
        <v>0.02950161614</v>
      </c>
      <c r="H4150" s="13" t="str">
        <f t="shared" si="1"/>
        <v/>
      </c>
      <c r="I4150" s="13" t="str">
        <f t="array" ref="I4150">XLOOKUP(B4150,Ripartizione_Geografica!$C$2:$C$21,Ripartizione_Geografica!$B$2:$B$21)</f>
        <v>Nord-est</v>
      </c>
    </row>
    <row r="4151" ht="14.25" customHeight="1">
      <c r="A4151" s="13" t="s">
        <v>4233</v>
      </c>
      <c r="B4151" s="13" t="s">
        <v>19</v>
      </c>
      <c r="C4151" s="13" t="str">
        <f t="array" ref="C4151">XLOOKUP(D4151,Province!$B$2:$B$108,Province!$A$2:$A$108)</f>
        <v>Parma</v>
      </c>
      <c r="D4151" s="13" t="s">
        <v>4192</v>
      </c>
      <c r="E4151" s="13">
        <v>7991.0</v>
      </c>
      <c r="F4151" s="13">
        <f>(Comuni!$E4151/$E$7910)*100</f>
        <v>0.01344766536</v>
      </c>
      <c r="G4151" s="13">
        <f t="array" ref="G4151">Comuni!$E4151/XLOOKUP(B4151,Ripartizione_Geografica!$C$2:$C$21,Ripartizione_Geografica!$D$2:$D$21)*100</f>
        <v>0.1840338912</v>
      </c>
      <c r="H4151" s="13" t="str">
        <f t="shared" si="1"/>
        <v/>
      </c>
      <c r="I4151" s="13" t="str">
        <f t="array" ref="I4151">XLOOKUP(B4151,Ripartizione_Geografica!$C$2:$C$21,Ripartizione_Geografica!$B$2:$B$21)</f>
        <v>Nord-est</v>
      </c>
    </row>
    <row r="4152" ht="14.25" customHeight="1">
      <c r="A4152" s="13" t="s">
        <v>4234</v>
      </c>
      <c r="B4152" s="13" t="s">
        <v>19</v>
      </c>
      <c r="C4152" s="13" t="str">
        <f t="array" ref="C4152">XLOOKUP(D4152,Province!$B$2:$B$108,Province!$A$2:$A$108)</f>
        <v>Parma</v>
      </c>
      <c r="D4152" s="13" t="s">
        <v>4192</v>
      </c>
      <c r="E4152" s="13">
        <v>3348.0</v>
      </c>
      <c r="F4152" s="13">
        <f>(Comuni!$E4152/$E$7910)*100</f>
        <v>0.005634186412</v>
      </c>
      <c r="G4152" s="13">
        <f t="array" ref="G4152">Comuni!$E4152/XLOOKUP(B4152,Ripartizione_Geografica!$C$2:$C$21,Ripartizione_Geografica!$D$2:$D$21)*100</f>
        <v>0.07710492649</v>
      </c>
      <c r="H4152" s="13" t="str">
        <f t="shared" si="1"/>
        <v/>
      </c>
      <c r="I4152" s="13" t="str">
        <f t="array" ref="I4152">XLOOKUP(B4152,Ripartizione_Geografica!$C$2:$C$21,Ripartizione_Geografica!$B$2:$B$21)</f>
        <v>Nord-est</v>
      </c>
    </row>
    <row r="4153" ht="14.25" customHeight="1">
      <c r="A4153" s="13" t="s">
        <v>4235</v>
      </c>
      <c r="B4153" s="13" t="s">
        <v>19</v>
      </c>
      <c r="C4153" s="13" t="str">
        <f t="array" ref="C4153">XLOOKUP(D4153,Province!$B$2:$B$108,Province!$A$2:$A$108)</f>
        <v>Parma</v>
      </c>
      <c r="D4153" s="13" t="s">
        <v>4192</v>
      </c>
      <c r="E4153" s="13">
        <v>12984.0</v>
      </c>
      <c r="F4153" s="13">
        <f>(Comuni!$E4153/$E$7910)*100</f>
        <v>0.02185014229</v>
      </c>
      <c r="G4153" s="13">
        <f t="array" ref="G4153">Comuni!$E4153/XLOOKUP(B4153,Ripartizione_Geografica!$C$2:$C$21,Ripartizione_Geografica!$D$2:$D$21)*100</f>
        <v>0.2990234067</v>
      </c>
      <c r="H4153" s="13" t="str">
        <f t="shared" si="1"/>
        <v/>
      </c>
      <c r="I4153" s="13" t="str">
        <f t="array" ref="I4153">XLOOKUP(B4153,Ripartizione_Geografica!$C$2:$C$21,Ripartizione_Geografica!$B$2:$B$21)</f>
        <v>Nord-est</v>
      </c>
    </row>
    <row r="4154" ht="14.25" customHeight="1">
      <c r="A4154" s="13" t="s">
        <v>4236</v>
      </c>
      <c r="B4154" s="13" t="s">
        <v>19</v>
      </c>
      <c r="C4154" s="13" t="str">
        <f t="array" ref="C4154">XLOOKUP(D4154,Province!$B$2:$B$108,Province!$A$2:$A$108)</f>
        <v>Reggio nell'Emilia</v>
      </c>
      <c r="D4154" s="13" t="s">
        <v>4237</v>
      </c>
      <c r="E4154" s="13">
        <v>8755.0</v>
      </c>
      <c r="F4154" s="13">
        <f>(Comuni!$E4154/$E$7910)*100</f>
        <v>0.01473336381</v>
      </c>
      <c r="G4154" s="13">
        <f t="array" ref="G4154">Comuni!$E4154/XLOOKUP(B4154,Ripartizione_Geografica!$C$2:$C$21,Ripartizione_Geografica!$D$2:$D$21)*100</f>
        <v>0.2016289222</v>
      </c>
      <c r="H4154" s="13" t="str">
        <f t="shared" si="1"/>
        <v/>
      </c>
      <c r="I4154" s="13" t="str">
        <f t="array" ref="I4154">XLOOKUP(B4154,Ripartizione_Geografica!$C$2:$C$21,Ripartizione_Geografica!$B$2:$B$21)</f>
        <v>Nord-est</v>
      </c>
    </row>
    <row r="4155" ht="14.25" customHeight="1">
      <c r="A4155" s="13" t="s">
        <v>4238</v>
      </c>
      <c r="B4155" s="13" t="s">
        <v>19</v>
      </c>
      <c r="C4155" s="13" t="str">
        <f t="array" ref="C4155">XLOOKUP(D4155,Province!$B$2:$B$108,Province!$A$2:$A$108)</f>
        <v>Reggio nell'Emilia</v>
      </c>
      <c r="D4155" s="13" t="s">
        <v>4237</v>
      </c>
      <c r="E4155" s="13">
        <v>9386.0</v>
      </c>
      <c r="F4155" s="13">
        <f>(Comuni!$E4155/$E$7910)*100</f>
        <v>0.01579524303</v>
      </c>
      <c r="G4155" s="13">
        <f t="array" ref="G4155">Comuni!$E4155/XLOOKUP(B4155,Ripartizione_Geografica!$C$2:$C$21,Ripartizione_Geografica!$D$2:$D$21)*100</f>
        <v>0.2161609439</v>
      </c>
      <c r="H4155" s="13" t="str">
        <f t="shared" si="1"/>
        <v/>
      </c>
      <c r="I4155" s="13" t="str">
        <f t="array" ref="I4155">XLOOKUP(B4155,Ripartizione_Geografica!$C$2:$C$21,Ripartizione_Geografica!$B$2:$B$21)</f>
        <v>Nord-est</v>
      </c>
    </row>
    <row r="4156" ht="14.25" customHeight="1">
      <c r="A4156" s="13" t="s">
        <v>4239</v>
      </c>
      <c r="B4156" s="13" t="s">
        <v>19</v>
      </c>
      <c r="C4156" s="13" t="str">
        <f t="array" ref="C4156">XLOOKUP(D4156,Province!$B$2:$B$108,Province!$A$2:$A$108)</f>
        <v>Reggio nell'Emilia</v>
      </c>
      <c r="D4156" s="13" t="s">
        <v>4237</v>
      </c>
      <c r="E4156" s="13">
        <v>3403.0</v>
      </c>
      <c r="F4156" s="13">
        <f>(Comuni!$E4156/$E$7910)*100</f>
        <v>0.005726743238</v>
      </c>
      <c r="G4156" s="13">
        <f t="array" ref="G4156">Comuni!$E4156/XLOOKUP(B4156,Ripartizione_Geografica!$C$2:$C$21,Ripartizione_Geografica!$D$2:$D$21)*100</f>
        <v>0.07837158449</v>
      </c>
      <c r="H4156" s="13" t="str">
        <f t="shared" si="1"/>
        <v/>
      </c>
      <c r="I4156" s="13" t="str">
        <f t="array" ref="I4156">XLOOKUP(B4156,Ripartizione_Geografica!$C$2:$C$21,Ripartizione_Geografica!$B$2:$B$21)</f>
        <v>Nord-est</v>
      </c>
    </row>
    <row r="4157" ht="14.25" customHeight="1">
      <c r="A4157" s="13" t="s">
        <v>4240</v>
      </c>
      <c r="B4157" s="13" t="s">
        <v>19</v>
      </c>
      <c r="C4157" s="13" t="str">
        <f t="array" ref="C4157">XLOOKUP(D4157,Province!$B$2:$B$108,Province!$A$2:$A$108)</f>
        <v>Reggio nell'Emilia</v>
      </c>
      <c r="D4157" s="13" t="s">
        <v>4237</v>
      </c>
      <c r="E4157" s="13">
        <v>9965.0</v>
      </c>
      <c r="F4157" s="13">
        <f>(Comuni!$E4157/$E$7910)*100</f>
        <v>0.01676961398</v>
      </c>
      <c r="G4157" s="13">
        <f t="array" ref="G4157">Comuni!$E4157/XLOOKUP(B4157,Ripartizione_Geografica!$C$2:$C$21,Ripartizione_Geografica!$D$2:$D$21)*100</f>
        <v>0.229495398</v>
      </c>
      <c r="H4157" s="13" t="str">
        <f t="shared" si="1"/>
        <v/>
      </c>
      <c r="I4157" s="13" t="str">
        <f t="array" ref="I4157">XLOOKUP(B4157,Ripartizione_Geografica!$C$2:$C$21,Ripartizione_Geografica!$B$2:$B$21)</f>
        <v>Nord-est</v>
      </c>
    </row>
    <row r="4158" ht="14.25" customHeight="1">
      <c r="A4158" s="13" t="s">
        <v>4241</v>
      </c>
      <c r="B4158" s="13" t="s">
        <v>19</v>
      </c>
      <c r="C4158" s="13" t="str">
        <f t="array" ref="C4158">XLOOKUP(D4158,Province!$B$2:$B$108,Province!$A$2:$A$108)</f>
        <v>Reggio nell'Emilia</v>
      </c>
      <c r="D4158" s="13" t="s">
        <v>4237</v>
      </c>
      <c r="E4158" s="13">
        <v>5263.0</v>
      </c>
      <c r="F4158" s="13">
        <f>(Comuni!$E4158/$E$7910)*100</f>
        <v>0.0088568468</v>
      </c>
      <c r="G4158" s="13">
        <f t="array" ref="G4158">Comuni!$E4158/XLOOKUP(B4158,Ripartizione_Geografica!$C$2:$C$21,Ripartizione_Geografica!$D$2:$D$21)*100</f>
        <v>0.1212076548</v>
      </c>
      <c r="H4158" s="13" t="str">
        <f t="shared" si="1"/>
        <v/>
      </c>
      <c r="I4158" s="13" t="str">
        <f t="array" ref="I4158">XLOOKUP(B4158,Ripartizione_Geografica!$C$2:$C$21,Ripartizione_Geografica!$B$2:$B$21)</f>
        <v>Nord-est</v>
      </c>
    </row>
    <row r="4159" ht="14.25" customHeight="1">
      <c r="A4159" s="13" t="s">
        <v>4242</v>
      </c>
      <c r="B4159" s="13" t="s">
        <v>19</v>
      </c>
      <c r="C4159" s="13" t="str">
        <f t="array" ref="C4159">XLOOKUP(D4159,Province!$B$2:$B$108,Province!$A$2:$A$108)</f>
        <v>Reggio nell'Emilia</v>
      </c>
      <c r="D4159" s="13" t="s">
        <v>4237</v>
      </c>
      <c r="E4159" s="13">
        <v>5546.0</v>
      </c>
      <c r="F4159" s="13">
        <f>(Comuni!$E4159/$E$7910)*100</f>
        <v>0.00933309374</v>
      </c>
      <c r="G4159" s="13">
        <f t="array" ref="G4159">Comuni!$E4159/XLOOKUP(B4159,Ripartizione_Geografica!$C$2:$C$21,Ripartizione_Geografica!$D$2:$D$21)*100</f>
        <v>0.1277251859</v>
      </c>
      <c r="H4159" s="13" t="str">
        <f t="shared" si="1"/>
        <v/>
      </c>
      <c r="I4159" s="13" t="str">
        <f t="array" ref="I4159">XLOOKUP(B4159,Ripartizione_Geografica!$C$2:$C$21,Ripartizione_Geografica!$B$2:$B$21)</f>
        <v>Nord-est</v>
      </c>
    </row>
    <row r="4160" ht="14.25" customHeight="1">
      <c r="A4160" s="13" t="s">
        <v>4243</v>
      </c>
      <c r="B4160" s="13" t="s">
        <v>19</v>
      </c>
      <c r="C4160" s="13" t="str">
        <f t="array" ref="C4160">XLOOKUP(D4160,Province!$B$2:$B$108,Province!$A$2:$A$108)</f>
        <v>Reggio nell'Emilia</v>
      </c>
      <c r="D4160" s="13" t="s">
        <v>4237</v>
      </c>
      <c r="E4160" s="13">
        <v>10409.0</v>
      </c>
      <c r="F4160" s="13">
        <f>(Comuni!$E4160/$E$7910)*100</f>
        <v>0.01751679999</v>
      </c>
      <c r="G4160" s="13">
        <f t="array" ref="G4160">Comuni!$E4160/XLOOKUP(B4160,Ripartizione_Geografica!$C$2:$C$21,Ripartizione_Geografica!$D$2:$D$21)*100</f>
        <v>0.2397207825</v>
      </c>
      <c r="H4160" s="13" t="str">
        <f t="shared" si="1"/>
        <v/>
      </c>
      <c r="I4160" s="13" t="str">
        <f t="array" ref="I4160">XLOOKUP(B4160,Ripartizione_Geografica!$C$2:$C$21,Ripartizione_Geografica!$B$2:$B$21)</f>
        <v>Nord-est</v>
      </c>
    </row>
    <row r="4161" ht="14.25" customHeight="1">
      <c r="A4161" s="13" t="s">
        <v>4244</v>
      </c>
      <c r="B4161" s="13" t="s">
        <v>19</v>
      </c>
      <c r="C4161" s="13" t="str">
        <f t="array" ref="C4161">XLOOKUP(D4161,Province!$B$2:$B$108,Province!$A$2:$A$108)</f>
        <v>Reggio nell'Emilia</v>
      </c>
      <c r="D4161" s="13" t="s">
        <v>4237</v>
      </c>
      <c r="E4161" s="13">
        <v>5493.0</v>
      </c>
      <c r="F4161" s="13">
        <f>(Comuni!$E4161/$E$7910)*100</f>
        <v>0.009243902617</v>
      </c>
      <c r="G4161" s="13">
        <f t="array" ref="G4161">Comuni!$E4161/XLOOKUP(B4161,Ripartizione_Geografica!$C$2:$C$21,Ripartizione_Geografica!$D$2:$D$21)*100</f>
        <v>0.1265045882</v>
      </c>
      <c r="H4161" s="13" t="str">
        <f t="shared" si="1"/>
        <v/>
      </c>
      <c r="I4161" s="13" t="str">
        <f t="array" ref="I4161">XLOOKUP(B4161,Ripartizione_Geografica!$C$2:$C$21,Ripartizione_Geografica!$B$2:$B$21)</f>
        <v>Nord-est</v>
      </c>
    </row>
    <row r="4162" ht="14.25" customHeight="1">
      <c r="A4162" s="13" t="s">
        <v>4245</v>
      </c>
      <c r="B4162" s="13" t="s">
        <v>19</v>
      </c>
      <c r="C4162" s="13" t="str">
        <f t="array" ref="C4162">XLOOKUP(D4162,Province!$B$2:$B$108,Province!$A$2:$A$108)</f>
        <v>Reggio nell'Emilia</v>
      </c>
      <c r="D4162" s="13" t="s">
        <v>4237</v>
      </c>
      <c r="E4162" s="13">
        <v>5114.0</v>
      </c>
      <c r="F4162" s="13">
        <f>(Comuni!$E4162/$E$7910)*100</f>
        <v>0.008606101945</v>
      </c>
      <c r="G4162" s="13">
        <f t="array" ref="G4162">Comuni!$E4162/XLOOKUP(B4162,Ripartizione_Geografica!$C$2:$C$21,Ripartizione_Geografica!$D$2:$D$21)*100</f>
        <v>0.1177761631</v>
      </c>
      <c r="H4162" s="13" t="str">
        <f t="shared" si="1"/>
        <v/>
      </c>
      <c r="I4162" s="13" t="str">
        <f t="array" ref="I4162">XLOOKUP(B4162,Ripartizione_Geografica!$C$2:$C$21,Ripartizione_Geografica!$B$2:$B$21)</f>
        <v>Nord-est</v>
      </c>
    </row>
    <row r="4163" ht="14.25" customHeight="1">
      <c r="A4163" s="13" t="s">
        <v>4246</v>
      </c>
      <c r="B4163" s="13" t="s">
        <v>19</v>
      </c>
      <c r="C4163" s="13" t="str">
        <f t="array" ref="C4163">XLOOKUP(D4163,Province!$B$2:$B$108,Province!$A$2:$A$108)</f>
        <v>Reggio nell'Emilia</v>
      </c>
      <c r="D4163" s="13" t="s">
        <v>4237</v>
      </c>
      <c r="E4163" s="13">
        <v>4178.0</v>
      </c>
      <c r="F4163" s="13">
        <f>(Comuni!$E4163/$E$7910)*100</f>
        <v>0.007030953056</v>
      </c>
      <c r="G4163" s="13">
        <f t="array" ref="G4163">Comuni!$E4163/XLOOKUP(B4163,Ripartizione_Geografica!$C$2:$C$21,Ripartizione_Geografica!$D$2:$D$21)*100</f>
        <v>0.0962199471</v>
      </c>
      <c r="H4163" s="13" t="str">
        <f t="shared" si="1"/>
        <v/>
      </c>
      <c r="I4163" s="13" t="str">
        <f t="array" ref="I4163">XLOOKUP(B4163,Ripartizione_Geografica!$C$2:$C$21,Ripartizione_Geografica!$B$2:$B$21)</f>
        <v>Nord-est</v>
      </c>
    </row>
    <row r="4164" ht="14.25" customHeight="1">
      <c r="A4164" s="13" t="s">
        <v>4247</v>
      </c>
      <c r="B4164" s="13" t="s">
        <v>19</v>
      </c>
      <c r="C4164" s="13" t="str">
        <f t="array" ref="C4164">XLOOKUP(D4164,Province!$B$2:$B$108,Province!$A$2:$A$108)</f>
        <v>Reggio nell'Emilia</v>
      </c>
      <c r="D4164" s="13" t="s">
        <v>4237</v>
      </c>
      <c r="E4164" s="13">
        <v>18635.0</v>
      </c>
      <c r="F4164" s="13">
        <f>(Comuni!$E4164/$E$7910)*100</f>
        <v>0.03135993542</v>
      </c>
      <c r="G4164" s="13">
        <f t="array" ref="G4164">Comuni!$E4164/XLOOKUP(B4164,Ripartizione_Geografica!$C$2:$C$21,Ripartizione_Geografica!$D$2:$D$21)*100</f>
        <v>0.4291667578</v>
      </c>
      <c r="H4164" s="13" t="str">
        <f t="shared" si="1"/>
        <v/>
      </c>
      <c r="I4164" s="13" t="str">
        <f t="array" ref="I4164">XLOOKUP(B4164,Ripartizione_Geografica!$C$2:$C$21,Ripartizione_Geografica!$B$2:$B$21)</f>
        <v>Nord-est</v>
      </c>
    </row>
    <row r="4165" ht="14.25" customHeight="1">
      <c r="A4165" s="13" t="s">
        <v>4248</v>
      </c>
      <c r="B4165" s="13" t="s">
        <v>19</v>
      </c>
      <c r="C4165" s="13" t="str">
        <f t="array" ref="C4165">XLOOKUP(D4165,Province!$B$2:$B$108,Province!$A$2:$A$108)</f>
        <v>Reggio nell'Emilia</v>
      </c>
      <c r="D4165" s="13" t="s">
        <v>4237</v>
      </c>
      <c r="E4165" s="13">
        <v>4534.0</v>
      </c>
      <c r="F4165" s="13">
        <f>(Comuni!$E4165/$E$7910)*100</f>
        <v>0.007630048146</v>
      </c>
      <c r="G4165" s="13">
        <f t="array" ref="G4165">Comuni!$E4165/XLOOKUP(B4165,Ripartizione_Geografica!$C$2:$C$21,Ripartizione_Geografica!$D$2:$D$21)*100</f>
        <v>0.1044186788</v>
      </c>
      <c r="H4165" s="13" t="str">
        <f t="shared" si="1"/>
        <v/>
      </c>
      <c r="I4165" s="13" t="str">
        <f t="array" ref="I4165">XLOOKUP(B4165,Ripartizione_Geografica!$C$2:$C$21,Ripartizione_Geografica!$B$2:$B$21)</f>
        <v>Nord-est</v>
      </c>
    </row>
    <row r="4166" ht="14.25" customHeight="1">
      <c r="A4166" s="13" t="s">
        <v>4249</v>
      </c>
      <c r="B4166" s="13" t="s">
        <v>19</v>
      </c>
      <c r="C4166" s="13" t="str">
        <f t="array" ref="C4166">XLOOKUP(D4166,Province!$B$2:$B$108,Province!$A$2:$A$108)</f>
        <v>Reggio nell'Emilia</v>
      </c>
      <c r="D4166" s="13" t="s">
        <v>4237</v>
      </c>
      <c r="E4166" s="13">
        <v>14838.0</v>
      </c>
      <c r="F4166" s="13">
        <f>(Comuni!$E4166/$E$7910)*100</f>
        <v>0.02497014874</v>
      </c>
      <c r="G4166" s="13">
        <f t="array" ref="G4166">Comuni!$E4166/XLOOKUP(B4166,Ripartizione_Geografica!$C$2:$C$21,Ripartizione_Geografica!$D$2:$D$21)*100</f>
        <v>0.3417212961</v>
      </c>
      <c r="H4166" s="13" t="str">
        <f t="shared" si="1"/>
        <v/>
      </c>
      <c r="I4166" s="13" t="str">
        <f t="array" ref="I4166">XLOOKUP(B4166,Ripartizione_Geografica!$C$2:$C$21,Ripartizione_Geografica!$B$2:$B$21)</f>
        <v>Nord-est</v>
      </c>
    </row>
    <row r="4167" ht="14.25" customHeight="1">
      <c r="A4167" s="13" t="s">
        <v>4250</v>
      </c>
      <c r="B4167" s="13" t="s">
        <v>19</v>
      </c>
      <c r="C4167" s="13" t="str">
        <f t="array" ref="C4167">XLOOKUP(D4167,Province!$B$2:$B$108,Province!$A$2:$A$108)</f>
        <v>Reggio nell'Emilia</v>
      </c>
      <c r="D4167" s="13" t="s">
        <v>4237</v>
      </c>
      <c r="E4167" s="13">
        <v>8594.0</v>
      </c>
      <c r="F4167" s="13">
        <f>(Comuni!$E4167/$E$7910)*100</f>
        <v>0.01446242474</v>
      </c>
      <c r="G4167" s="13">
        <f t="array" ref="G4167">Comuni!$E4167/XLOOKUP(B4167,Ripartizione_Geografica!$C$2:$C$21,Ripartizione_Geografica!$D$2:$D$21)*100</f>
        <v>0.1979210688</v>
      </c>
      <c r="H4167" s="13" t="str">
        <f t="shared" si="1"/>
        <v/>
      </c>
      <c r="I4167" s="13" t="str">
        <f t="array" ref="I4167">XLOOKUP(B4167,Ripartizione_Geografica!$C$2:$C$21,Ripartizione_Geografica!$B$2:$B$21)</f>
        <v>Nord-est</v>
      </c>
    </row>
    <row r="4168" ht="14.25" customHeight="1">
      <c r="A4168" s="13" t="s">
        <v>4251</v>
      </c>
      <c r="B4168" s="13" t="s">
        <v>19</v>
      </c>
      <c r="C4168" s="13" t="str">
        <f t="array" ref="C4168">XLOOKUP(D4168,Province!$B$2:$B$108,Province!$A$2:$A$108)</f>
        <v>Reggio nell'Emilia</v>
      </c>
      <c r="D4168" s="13" t="s">
        <v>4237</v>
      </c>
      <c r="E4168" s="13">
        <v>10481.0</v>
      </c>
      <c r="F4168" s="13">
        <f>(Comuni!$E4168/$E$7910)*100</f>
        <v>0.01763796529</v>
      </c>
      <c r="G4168" s="13">
        <f t="array" ref="G4168">Comuni!$E4168/XLOOKUP(B4168,Ripartizione_Geografica!$C$2:$C$21,Ripartizione_Geografica!$D$2:$D$21)*100</f>
        <v>0.241378953</v>
      </c>
      <c r="H4168" s="13" t="str">
        <f t="shared" si="1"/>
        <v/>
      </c>
      <c r="I4168" s="13" t="str">
        <f t="array" ref="I4168">XLOOKUP(B4168,Ripartizione_Geografica!$C$2:$C$21,Ripartizione_Geografica!$B$2:$B$21)</f>
        <v>Nord-est</v>
      </c>
    </row>
    <row r="4169" ht="14.25" customHeight="1">
      <c r="A4169" s="13" t="s">
        <v>4252</v>
      </c>
      <c r="B4169" s="13" t="s">
        <v>19</v>
      </c>
      <c r="C4169" s="13" t="str">
        <f t="array" ref="C4169">XLOOKUP(D4169,Province!$B$2:$B$108,Province!$A$2:$A$108)</f>
        <v>Reggio nell'Emilia</v>
      </c>
      <c r="D4169" s="13" t="s">
        <v>4237</v>
      </c>
      <c r="E4169" s="13">
        <v>9698.0</v>
      </c>
      <c r="F4169" s="13">
        <f>(Comuni!$E4169/$E$7910)*100</f>
        <v>0.01632029266</v>
      </c>
      <c r="G4169" s="13">
        <f t="array" ref="G4169">Comuni!$E4169/XLOOKUP(B4169,Ripartizione_Geografica!$C$2:$C$21,Ripartizione_Geografica!$D$2:$D$21)*100</f>
        <v>0.2233463492</v>
      </c>
      <c r="H4169" s="13" t="str">
        <f t="shared" si="1"/>
        <v/>
      </c>
      <c r="I4169" s="13" t="str">
        <f t="array" ref="I4169">XLOOKUP(B4169,Ripartizione_Geografica!$C$2:$C$21,Ripartizione_Geografica!$B$2:$B$21)</f>
        <v>Nord-est</v>
      </c>
    </row>
    <row r="4170" ht="14.25" customHeight="1">
      <c r="A4170" s="13" t="s">
        <v>4253</v>
      </c>
      <c r="B4170" s="13" t="s">
        <v>19</v>
      </c>
      <c r="C4170" s="13" t="str">
        <f t="array" ref="C4170">XLOOKUP(D4170,Province!$B$2:$B$108,Province!$A$2:$A$108)</f>
        <v>Reggio nell'Emilia</v>
      </c>
      <c r="D4170" s="13" t="s">
        <v>4237</v>
      </c>
      <c r="E4170" s="13">
        <v>3785.0</v>
      </c>
      <c r="F4170" s="13">
        <f>(Comuni!$E4170/$E$7910)*100</f>
        <v>0.006369592464</v>
      </c>
      <c r="G4170" s="13">
        <f t="array" ref="G4170">Comuni!$E4170/XLOOKUP(B4170,Ripartizione_Geografica!$C$2:$C$21,Ripartizione_Geografica!$D$2:$D$21)*100</f>
        <v>0.08716909999</v>
      </c>
      <c r="H4170" s="13" t="str">
        <f t="shared" si="1"/>
        <v/>
      </c>
      <c r="I4170" s="13" t="str">
        <f t="array" ref="I4170">XLOOKUP(B4170,Ripartizione_Geografica!$C$2:$C$21,Ripartizione_Geografica!$B$2:$B$21)</f>
        <v>Nord-est</v>
      </c>
    </row>
    <row r="4171" ht="14.25" customHeight="1">
      <c r="A4171" s="13" t="s">
        <v>4254</v>
      </c>
      <c r="B4171" s="13" t="s">
        <v>19</v>
      </c>
      <c r="C4171" s="13" t="str">
        <f t="array" ref="C4171">XLOOKUP(D4171,Province!$B$2:$B$108,Province!$A$2:$A$108)</f>
        <v>Reggio nell'Emilia</v>
      </c>
      <c r="D4171" s="13" t="s">
        <v>4237</v>
      </c>
      <c r="E4171" s="13">
        <v>24825.0</v>
      </c>
      <c r="F4171" s="13">
        <f>(Comuni!$E4171/$E$7910)*100</f>
        <v>0.04177678545</v>
      </c>
      <c r="G4171" s="13">
        <f t="array" ref="G4171">Comuni!$E4171/XLOOKUP(B4171,Ripartizione_Geografica!$C$2:$C$21,Ripartizione_Geografica!$D$2:$D$21)*100</f>
        <v>0.5717233573</v>
      </c>
      <c r="H4171" s="13" t="str">
        <f t="shared" si="1"/>
        <v/>
      </c>
      <c r="I4171" s="13" t="str">
        <f t="array" ref="I4171">XLOOKUP(B4171,Ripartizione_Geografica!$C$2:$C$21,Ripartizione_Geografica!$B$2:$B$21)</f>
        <v>Nord-est</v>
      </c>
    </row>
    <row r="4172" ht="14.25" customHeight="1">
      <c r="A4172" s="13" t="s">
        <v>4255</v>
      </c>
      <c r="B4172" s="13" t="s">
        <v>19</v>
      </c>
      <c r="C4172" s="13" t="str">
        <f t="array" ref="C4172">XLOOKUP(D4172,Province!$B$2:$B$108,Province!$A$2:$A$108)</f>
        <v>Reggio nell'Emilia</v>
      </c>
      <c r="D4172" s="13" t="s">
        <v>4237</v>
      </c>
      <c r="E4172" s="13">
        <v>6696.0</v>
      </c>
      <c r="F4172" s="13">
        <f>(Comuni!$E4172/$E$7910)*100</f>
        <v>0.01126837282</v>
      </c>
      <c r="G4172" s="13">
        <f t="array" ref="G4172">Comuni!$E4172/XLOOKUP(B4172,Ripartizione_Geografica!$C$2:$C$21,Ripartizione_Geografica!$D$2:$D$21)*100</f>
        <v>0.154209853</v>
      </c>
      <c r="H4172" s="13" t="str">
        <f t="shared" si="1"/>
        <v/>
      </c>
      <c r="I4172" s="13" t="str">
        <f t="array" ref="I4172">XLOOKUP(B4172,Ripartizione_Geografica!$C$2:$C$21,Ripartizione_Geografica!$B$2:$B$21)</f>
        <v>Nord-est</v>
      </c>
    </row>
    <row r="4173" ht="14.25" customHeight="1">
      <c r="A4173" s="13" t="s">
        <v>4256</v>
      </c>
      <c r="B4173" s="13" t="s">
        <v>19</v>
      </c>
      <c r="C4173" s="13" t="str">
        <f t="array" ref="C4173">XLOOKUP(D4173,Province!$B$2:$B$108,Province!$A$2:$A$108)</f>
        <v>Reggio nell'Emilia</v>
      </c>
      <c r="D4173" s="13" t="s">
        <v>4237</v>
      </c>
      <c r="E4173" s="13">
        <v>5899.0</v>
      </c>
      <c r="F4173" s="13">
        <f>(Comuni!$E4173/$E$7910)*100</f>
        <v>0.009927140276</v>
      </c>
      <c r="G4173" s="13">
        <f t="array" ref="G4173">Comuni!$E4173/XLOOKUP(B4173,Ripartizione_Geografica!$C$2:$C$21,Ripartizione_Geografica!$D$2:$D$21)*100</f>
        <v>0.1358548272</v>
      </c>
      <c r="H4173" s="13" t="str">
        <f t="shared" si="1"/>
        <v/>
      </c>
      <c r="I4173" s="13" t="str">
        <f t="array" ref="I4173">XLOOKUP(B4173,Ripartizione_Geografica!$C$2:$C$21,Ripartizione_Geografica!$B$2:$B$21)</f>
        <v>Nord-est</v>
      </c>
    </row>
    <row r="4174" ht="14.25" customHeight="1">
      <c r="A4174" s="13" t="s">
        <v>4257</v>
      </c>
      <c r="B4174" s="13" t="s">
        <v>19</v>
      </c>
      <c r="C4174" s="13" t="str">
        <f t="array" ref="C4174">XLOOKUP(D4174,Province!$B$2:$B$108,Province!$A$2:$A$108)</f>
        <v>Reggio nell'Emilia</v>
      </c>
      <c r="D4174" s="13" t="s">
        <v>4237</v>
      </c>
      <c r="E4174" s="13">
        <v>6639.0</v>
      </c>
      <c r="F4174" s="13">
        <f>(Comuni!$E4174/$E$7910)*100</f>
        <v>0.0111724503</v>
      </c>
      <c r="G4174" s="13">
        <f t="array" ref="G4174">Comuni!$E4174/XLOOKUP(B4174,Ripartizione_Geografica!$C$2:$C$21,Ripartizione_Geografica!$D$2:$D$21)*100</f>
        <v>0.1528971347</v>
      </c>
      <c r="H4174" s="13" t="str">
        <f t="shared" si="1"/>
        <v/>
      </c>
      <c r="I4174" s="13" t="str">
        <f t="array" ref="I4174">XLOOKUP(B4174,Ripartizione_Geografica!$C$2:$C$21,Ripartizione_Geografica!$B$2:$B$21)</f>
        <v>Nord-est</v>
      </c>
    </row>
    <row r="4175" ht="14.25" customHeight="1">
      <c r="A4175" s="13" t="s">
        <v>4258</v>
      </c>
      <c r="B4175" s="13" t="s">
        <v>19</v>
      </c>
      <c r="C4175" s="13" t="str">
        <f t="array" ref="C4175">XLOOKUP(D4175,Province!$B$2:$B$108,Province!$A$2:$A$108)</f>
        <v>Reggio nell'Emilia</v>
      </c>
      <c r="D4175" s="13" t="s">
        <v>4237</v>
      </c>
      <c r="E4175" s="13">
        <v>14786.0</v>
      </c>
      <c r="F4175" s="13">
        <f>(Comuni!$E4175/$E$7910)*100</f>
        <v>0.02488264047</v>
      </c>
      <c r="G4175" s="13">
        <f t="array" ref="G4175">Comuni!$E4175/XLOOKUP(B4175,Ripartizione_Geografica!$C$2:$C$21,Ripartizione_Geografica!$D$2:$D$21)*100</f>
        <v>0.3405237285</v>
      </c>
      <c r="H4175" s="13" t="str">
        <f t="shared" si="1"/>
        <v/>
      </c>
      <c r="I4175" s="13" t="str">
        <f t="array" ref="I4175">XLOOKUP(B4175,Ripartizione_Geografica!$C$2:$C$21,Ripartizione_Geografica!$B$2:$B$21)</f>
        <v>Nord-est</v>
      </c>
    </row>
    <row r="4176" ht="14.25" customHeight="1">
      <c r="A4176" s="13" t="s">
        <v>4259</v>
      </c>
      <c r="B4176" s="13" t="s">
        <v>19</v>
      </c>
      <c r="C4176" s="13" t="str">
        <f t="array" ref="C4176">XLOOKUP(D4176,Province!$B$2:$B$108,Province!$A$2:$A$108)</f>
        <v>Reggio nell'Emilia</v>
      </c>
      <c r="D4176" s="13" t="s">
        <v>4237</v>
      </c>
      <c r="E4176" s="13">
        <v>9169.0</v>
      </c>
      <c r="F4176" s="13">
        <f>(Comuni!$E4176/$E$7910)*100</f>
        <v>0.01543006428</v>
      </c>
      <c r="G4176" s="13">
        <f t="array" ref="G4176">Comuni!$E4176/XLOOKUP(B4176,Ripartizione_Geografica!$C$2:$C$21,Ripartizione_Geografica!$D$2:$D$21)*100</f>
        <v>0.2111634023</v>
      </c>
      <c r="H4176" s="13" t="str">
        <f t="shared" si="1"/>
        <v/>
      </c>
      <c r="I4176" s="13" t="str">
        <f t="array" ref="I4176">XLOOKUP(B4176,Ripartizione_Geografica!$C$2:$C$21,Ripartizione_Geografica!$B$2:$B$21)</f>
        <v>Nord-est</v>
      </c>
    </row>
    <row r="4177" ht="14.25" customHeight="1">
      <c r="A4177" s="13" t="s">
        <v>4260</v>
      </c>
      <c r="B4177" s="13" t="s">
        <v>19</v>
      </c>
      <c r="C4177" s="13" t="str">
        <f t="array" ref="C4177">XLOOKUP(D4177,Province!$B$2:$B$108,Province!$A$2:$A$108)</f>
        <v>Reggio nell'Emilia</v>
      </c>
      <c r="D4177" s="13" t="s">
        <v>4237</v>
      </c>
      <c r="E4177" s="13">
        <v>10201.0</v>
      </c>
      <c r="F4177" s="13">
        <f>(Comuni!$E4177/$E$7910)*100</f>
        <v>0.0171667669</v>
      </c>
      <c r="G4177" s="13">
        <f t="array" ref="G4177">Comuni!$E4177/XLOOKUP(B4177,Ripartizione_Geografica!$C$2:$C$21,Ripartizione_Geografica!$D$2:$D$21)*100</f>
        <v>0.2349305123</v>
      </c>
      <c r="H4177" s="13" t="str">
        <f t="shared" si="1"/>
        <v/>
      </c>
      <c r="I4177" s="13" t="str">
        <f t="array" ref="I4177">XLOOKUP(B4177,Ripartizione_Geografica!$C$2:$C$21,Ripartizione_Geografica!$B$2:$B$21)</f>
        <v>Nord-est</v>
      </c>
    </row>
    <row r="4178" ht="14.25" customHeight="1">
      <c r="A4178" s="13" t="s">
        <v>4261</v>
      </c>
      <c r="B4178" s="13" t="s">
        <v>19</v>
      </c>
      <c r="C4178" s="13" t="str">
        <f t="array" ref="C4178">XLOOKUP(D4178,Province!$B$2:$B$108,Province!$A$2:$A$108)</f>
        <v>Reggio nell'Emilia</v>
      </c>
      <c r="D4178" s="13" t="s">
        <v>4237</v>
      </c>
      <c r="E4178" s="13">
        <v>13455.0</v>
      </c>
      <c r="F4178" s="13">
        <f>(Comuni!$E4178/$E$7910)*100</f>
        <v>0.02264276529</v>
      </c>
      <c r="G4178" s="13">
        <f t="array" ref="G4178">Comuni!$E4178/XLOOKUP(B4178,Ripartizione_Geografica!$C$2:$C$21,Ripartizione_Geografica!$D$2:$D$21)*100</f>
        <v>0.3098706051</v>
      </c>
      <c r="H4178" s="13" t="str">
        <f t="shared" si="1"/>
        <v/>
      </c>
      <c r="I4178" s="13" t="str">
        <f t="array" ref="I4178">XLOOKUP(B4178,Ripartizione_Geografica!$C$2:$C$21,Ripartizione_Geografica!$B$2:$B$21)</f>
        <v>Nord-est</v>
      </c>
    </row>
    <row r="4179" ht="14.25" customHeight="1">
      <c r="A4179" s="13" t="s">
        <v>4262</v>
      </c>
      <c r="B4179" s="13" t="s">
        <v>19</v>
      </c>
      <c r="C4179" s="13" t="str">
        <f t="array" ref="C4179">XLOOKUP(D4179,Province!$B$2:$B$108,Province!$A$2:$A$108)</f>
        <v>Reggio nell'Emilia</v>
      </c>
      <c r="D4179" s="13" t="s">
        <v>4237</v>
      </c>
      <c r="E4179" s="13">
        <v>7045.0</v>
      </c>
      <c r="F4179" s="13">
        <f>(Comuni!$E4179/$E$7910)*100</f>
        <v>0.01185568796</v>
      </c>
      <c r="G4179" s="13">
        <f t="array" ref="G4179">Comuni!$E4179/XLOOKUP(B4179,Ripartizione_Geografica!$C$2:$C$21,Ripartizione_Geografica!$D$2:$D$21)*100</f>
        <v>0.1622473737</v>
      </c>
      <c r="H4179" s="13" t="str">
        <f t="shared" si="1"/>
        <v/>
      </c>
      <c r="I4179" s="13" t="str">
        <f t="array" ref="I4179">XLOOKUP(B4179,Ripartizione_Geografica!$C$2:$C$21,Ripartizione_Geografica!$B$2:$B$21)</f>
        <v>Nord-est</v>
      </c>
    </row>
    <row r="4180" ht="14.25" customHeight="1">
      <c r="A4180" s="13" t="s">
        <v>4263</v>
      </c>
      <c r="B4180" s="13" t="s">
        <v>19</v>
      </c>
      <c r="C4180" s="13" t="str">
        <f t="array" ref="C4180">XLOOKUP(D4180,Province!$B$2:$B$108,Province!$A$2:$A$108)</f>
        <v>Reggio nell'Emilia</v>
      </c>
      <c r="D4180" s="13" t="s">
        <v>4237</v>
      </c>
      <c r="E4180" s="13">
        <v>12909.0</v>
      </c>
      <c r="F4180" s="13">
        <f>(Comuni!$E4180/$E$7910)*100</f>
        <v>0.02172392843</v>
      </c>
      <c r="G4180" s="13">
        <f t="array" ref="G4180">Comuni!$E4180/XLOOKUP(B4180,Ripartizione_Geografica!$C$2:$C$21,Ripartizione_Geografica!$D$2:$D$21)*100</f>
        <v>0.2972961458</v>
      </c>
      <c r="H4180" s="13" t="str">
        <f t="shared" si="1"/>
        <v/>
      </c>
      <c r="I4180" s="13" t="str">
        <f t="array" ref="I4180">XLOOKUP(B4180,Ripartizione_Geografica!$C$2:$C$21,Ripartizione_Geografica!$B$2:$B$21)</f>
        <v>Nord-est</v>
      </c>
    </row>
    <row r="4181" ht="14.25" customHeight="1">
      <c r="A4181" s="13" t="s">
        <v>4264</v>
      </c>
      <c r="B4181" s="13" t="s">
        <v>19</v>
      </c>
      <c r="C4181" s="13" t="str">
        <f t="array" ref="C4181">XLOOKUP(D4181,Province!$B$2:$B$108,Province!$A$2:$A$108)</f>
        <v>Reggio nell'Emilia</v>
      </c>
      <c r="D4181" s="13" t="s">
        <v>4237</v>
      </c>
      <c r="E4181" s="13">
        <v>9217.0</v>
      </c>
      <c r="F4181" s="13">
        <f>(Comuni!$E4181/$E$7910)*100</f>
        <v>0.01551084115</v>
      </c>
      <c r="G4181" s="13">
        <f t="array" ref="G4181">Comuni!$E4181/XLOOKUP(B4181,Ripartizione_Geografica!$C$2:$C$21,Ripartizione_Geografica!$D$2:$D$21)*100</f>
        <v>0.2122688493</v>
      </c>
      <c r="H4181" s="13" t="str">
        <f t="shared" si="1"/>
        <v/>
      </c>
      <c r="I4181" s="13" t="str">
        <f t="array" ref="I4181">XLOOKUP(B4181,Ripartizione_Geografica!$C$2:$C$21,Ripartizione_Geografica!$B$2:$B$21)</f>
        <v>Nord-est</v>
      </c>
    </row>
    <row r="4182" ht="14.25" customHeight="1">
      <c r="A4182" s="13" t="s">
        <v>4265</v>
      </c>
      <c r="B4182" s="13" t="s">
        <v>19</v>
      </c>
      <c r="C4182" s="13" t="str">
        <f t="array" ref="C4182">XLOOKUP(D4182,Province!$B$2:$B$108,Province!$A$2:$A$108)</f>
        <v>Reggio nell'Emilia</v>
      </c>
      <c r="D4182" s="13" t="s">
        <v>4237</v>
      </c>
      <c r="E4182" s="13">
        <v>162082.0</v>
      </c>
      <c r="F4182" s="13">
        <f>(Comuni!$E4182/$E$7910)*100</f>
        <v>0.272759917</v>
      </c>
      <c r="G4182" s="13">
        <f t="array" ref="G4182">Comuni!$E4182/XLOOKUP(B4182,Ripartizione_Geografica!$C$2:$C$21,Ripartizione_Geografica!$D$2:$D$21)*100</f>
        <v>3.732772012</v>
      </c>
      <c r="H4182" s="13" t="str">
        <f t="shared" si="1"/>
        <v/>
      </c>
      <c r="I4182" s="13" t="str">
        <f t="array" ref="I4182">XLOOKUP(B4182,Ripartizione_Geografica!$C$2:$C$21,Ripartizione_Geografica!$B$2:$B$21)</f>
        <v>Nord-est</v>
      </c>
    </row>
    <row r="4183" ht="14.25" customHeight="1">
      <c r="A4183" s="13" t="s">
        <v>4266</v>
      </c>
      <c r="B4183" s="13" t="s">
        <v>19</v>
      </c>
      <c r="C4183" s="13" t="str">
        <f t="array" ref="C4183">XLOOKUP(D4183,Province!$B$2:$B$108,Province!$A$2:$A$108)</f>
        <v>Reggio nell'Emilia</v>
      </c>
      <c r="D4183" s="13" t="s">
        <v>4237</v>
      </c>
      <c r="E4183" s="13">
        <v>6092.0</v>
      </c>
      <c r="F4183" s="13">
        <f>(Comuni!$E4183/$E$7910)*100</f>
        <v>0.01025193059</v>
      </c>
      <c r="G4183" s="13">
        <f t="array" ref="G4183">Comuni!$E4183/XLOOKUP(B4183,Ripartizione_Geografica!$C$2:$C$21,Ripartizione_Geografica!$D$2:$D$21)*100</f>
        <v>0.1402996452</v>
      </c>
      <c r="H4183" s="13" t="str">
        <f t="shared" si="1"/>
        <v/>
      </c>
      <c r="I4183" s="13" t="str">
        <f t="array" ref="I4183">XLOOKUP(B4183,Ripartizione_Geografica!$C$2:$C$21,Ripartizione_Geografica!$B$2:$B$21)</f>
        <v>Nord-est</v>
      </c>
    </row>
    <row r="4184" ht="14.25" customHeight="1">
      <c r="A4184" s="13" t="s">
        <v>4267</v>
      </c>
      <c r="B4184" s="13" t="s">
        <v>19</v>
      </c>
      <c r="C4184" s="13" t="str">
        <f t="array" ref="C4184">XLOOKUP(D4184,Province!$B$2:$B$108,Province!$A$2:$A$108)</f>
        <v>Reggio nell'Emilia</v>
      </c>
      <c r="D4184" s="13" t="s">
        <v>4237</v>
      </c>
      <c r="E4184" s="13">
        <v>4038.0</v>
      </c>
      <c r="F4184" s="13">
        <f>(Comuni!$E4184/$E$7910)*100</f>
        <v>0.006795353863</v>
      </c>
      <c r="G4184" s="13">
        <f t="array" ref="G4184">Comuni!$E4184/XLOOKUP(B4184,Ripartizione_Geografica!$C$2:$C$21,Ripartizione_Geografica!$D$2:$D$21)*100</f>
        <v>0.09299572676</v>
      </c>
      <c r="H4184" s="13" t="str">
        <f t="shared" si="1"/>
        <v/>
      </c>
      <c r="I4184" s="13" t="str">
        <f t="array" ref="I4184">XLOOKUP(B4184,Ripartizione_Geografica!$C$2:$C$21,Ripartizione_Geografica!$B$2:$B$21)</f>
        <v>Nord-est</v>
      </c>
    </row>
    <row r="4185" ht="14.25" customHeight="1">
      <c r="A4185" s="13" t="s">
        <v>4268</v>
      </c>
      <c r="B4185" s="13" t="s">
        <v>19</v>
      </c>
      <c r="C4185" s="13" t="str">
        <f t="array" ref="C4185">XLOOKUP(D4185,Province!$B$2:$B$108,Province!$A$2:$A$108)</f>
        <v>Reggio nell'Emilia</v>
      </c>
      <c r="D4185" s="13" t="s">
        <v>4237</v>
      </c>
      <c r="E4185" s="13">
        <v>14421.0</v>
      </c>
      <c r="F4185" s="13">
        <f>(Comuni!$E4185/$E$7910)*100</f>
        <v>0.02426839972</v>
      </c>
      <c r="G4185" s="13">
        <f t="array" ref="G4185">Comuni!$E4185/XLOOKUP(B4185,Ripartizione_Geografica!$C$2:$C$21,Ripartizione_Geografica!$D$2:$D$21)*100</f>
        <v>0.3321177255</v>
      </c>
      <c r="H4185" s="13" t="str">
        <f t="shared" si="1"/>
        <v/>
      </c>
      <c r="I4185" s="13" t="str">
        <f t="array" ref="I4185">XLOOKUP(B4185,Ripartizione_Geografica!$C$2:$C$21,Ripartizione_Geografica!$B$2:$B$21)</f>
        <v>Nord-est</v>
      </c>
    </row>
    <row r="4186" ht="14.25" customHeight="1">
      <c r="A4186" s="13" t="s">
        <v>4269</v>
      </c>
      <c r="B4186" s="13" t="s">
        <v>19</v>
      </c>
      <c r="C4186" s="13" t="str">
        <f t="array" ref="C4186">XLOOKUP(D4186,Province!$B$2:$B$108,Province!$A$2:$A$108)</f>
        <v>Reggio nell'Emilia</v>
      </c>
      <c r="D4186" s="13" t="s">
        <v>4237</v>
      </c>
      <c r="E4186" s="13">
        <v>7773.0</v>
      </c>
      <c r="F4186" s="13">
        <f>(Comuni!$E4186/$E$7910)*100</f>
        <v>0.01308080376</v>
      </c>
      <c r="G4186" s="13">
        <f t="array" ref="G4186">Comuni!$E4186/XLOOKUP(B4186,Ripartizione_Geografica!$C$2:$C$21,Ripartizione_Geografica!$D$2:$D$21)*100</f>
        <v>0.1790133195</v>
      </c>
      <c r="H4186" s="13" t="str">
        <f t="shared" si="1"/>
        <v/>
      </c>
      <c r="I4186" s="13" t="str">
        <f t="array" ref="I4186">XLOOKUP(B4186,Ripartizione_Geografica!$C$2:$C$21,Ripartizione_Geografica!$B$2:$B$21)</f>
        <v>Nord-est</v>
      </c>
    </row>
    <row r="4187" ht="14.25" customHeight="1">
      <c r="A4187" s="13" t="s">
        <v>4270</v>
      </c>
      <c r="B4187" s="13" t="s">
        <v>19</v>
      </c>
      <c r="C4187" s="13" t="str">
        <f t="array" ref="C4187">XLOOKUP(D4187,Province!$B$2:$B$108,Province!$A$2:$A$108)</f>
        <v>Reggio nell'Emilia</v>
      </c>
      <c r="D4187" s="13" t="s">
        <v>4237</v>
      </c>
      <c r="E4187" s="13">
        <v>5949.0</v>
      </c>
      <c r="F4187" s="13">
        <f>(Comuni!$E4187/$E$7910)*100</f>
        <v>0.01001128285</v>
      </c>
      <c r="G4187" s="13">
        <f t="array" ref="G4187">Comuni!$E4187/XLOOKUP(B4187,Ripartizione_Geografica!$C$2:$C$21,Ripartizione_Geografica!$D$2:$D$21)*100</f>
        <v>0.1370063344</v>
      </c>
      <c r="H4187" s="13" t="str">
        <f t="shared" si="1"/>
        <v/>
      </c>
      <c r="I4187" s="13" t="str">
        <f t="array" ref="I4187">XLOOKUP(B4187,Ripartizione_Geografica!$C$2:$C$21,Ripartizione_Geografica!$B$2:$B$21)</f>
        <v>Nord-est</v>
      </c>
    </row>
    <row r="4188" ht="14.25" customHeight="1">
      <c r="A4188" s="13" t="s">
        <v>4271</v>
      </c>
      <c r="B4188" s="13" t="s">
        <v>19</v>
      </c>
      <c r="C4188" s="13" t="str">
        <f t="array" ref="C4188">XLOOKUP(D4188,Province!$B$2:$B$108,Province!$A$2:$A$108)</f>
        <v>Reggio nell'Emilia</v>
      </c>
      <c r="D4188" s="13" t="s">
        <v>4237</v>
      </c>
      <c r="E4188" s="13">
        <v>10939.0</v>
      </c>
      <c r="F4188" s="13">
        <f>(Comuni!$E4188/$E$7910)*100</f>
        <v>0.01840871122</v>
      </c>
      <c r="G4188" s="13">
        <f t="array" ref="G4188">Comuni!$E4188/XLOOKUP(B4188,Ripartizione_Geografica!$C$2:$C$21,Ripartizione_Geografica!$D$2:$D$21)*100</f>
        <v>0.2519267595</v>
      </c>
      <c r="H4188" s="13" t="str">
        <f t="shared" si="1"/>
        <v/>
      </c>
      <c r="I4188" s="13" t="str">
        <f t="array" ref="I4188">XLOOKUP(B4188,Ripartizione_Geografica!$C$2:$C$21,Ripartizione_Geografica!$B$2:$B$21)</f>
        <v>Nord-est</v>
      </c>
    </row>
    <row r="4189" ht="14.25" customHeight="1">
      <c r="A4189" s="13" t="s">
        <v>4272</v>
      </c>
      <c r="B4189" s="13" t="s">
        <v>19</v>
      </c>
      <c r="C4189" s="13" t="str">
        <f t="array" ref="C4189">XLOOKUP(D4189,Province!$B$2:$B$108,Province!$A$2:$A$108)</f>
        <v>Reggio nell'Emilia</v>
      </c>
      <c r="D4189" s="13" t="s">
        <v>4237</v>
      </c>
      <c r="E4189" s="13">
        <v>24792.0</v>
      </c>
      <c r="F4189" s="13">
        <f>(Comuni!$E4189/$E$7910)*100</f>
        <v>0.04172125135</v>
      </c>
      <c r="G4189" s="13">
        <f t="array" ref="G4189">Comuni!$E4189/XLOOKUP(B4189,Ripartizione_Geografica!$C$2:$C$21,Ripartizione_Geografica!$D$2:$D$21)*100</f>
        <v>0.5709633625</v>
      </c>
      <c r="H4189" s="13" t="str">
        <f t="shared" si="1"/>
        <v/>
      </c>
      <c r="I4189" s="13" t="str">
        <f t="array" ref="I4189">XLOOKUP(B4189,Ripartizione_Geografica!$C$2:$C$21,Ripartizione_Geografica!$B$2:$B$21)</f>
        <v>Nord-est</v>
      </c>
    </row>
    <row r="4190" ht="14.25" customHeight="1">
      <c r="A4190" s="13" t="s">
        <v>4273</v>
      </c>
      <c r="B4190" s="13" t="s">
        <v>19</v>
      </c>
      <c r="C4190" s="13" t="str">
        <f t="array" ref="C4190">XLOOKUP(D4190,Province!$B$2:$B$108,Province!$A$2:$A$108)</f>
        <v>Reggio nell'Emilia</v>
      </c>
      <c r="D4190" s="13" t="s">
        <v>4237</v>
      </c>
      <c r="E4190" s="13">
        <v>4458.0</v>
      </c>
      <c r="F4190" s="13">
        <f>(Comuni!$E4190/$E$7910)*100</f>
        <v>0.007502151441</v>
      </c>
      <c r="G4190" s="13">
        <f t="array" ref="G4190">Comuni!$E4190/XLOOKUP(B4190,Ripartizione_Geografica!$C$2:$C$21,Ripartizione_Geografica!$D$2:$D$21)*100</f>
        <v>0.1026683878</v>
      </c>
      <c r="H4190" s="13" t="str">
        <f t="shared" si="1"/>
        <v/>
      </c>
      <c r="I4190" s="13" t="str">
        <f t="array" ref="I4190">XLOOKUP(B4190,Ripartizione_Geografica!$C$2:$C$21,Ripartizione_Geografica!$B$2:$B$21)</f>
        <v>Nord-est</v>
      </c>
    </row>
    <row r="4191" ht="14.25" customHeight="1">
      <c r="A4191" s="13" t="s">
        <v>4274</v>
      </c>
      <c r="B4191" s="13" t="s">
        <v>19</v>
      </c>
      <c r="C4191" s="13" t="str">
        <f t="array" ref="C4191">XLOOKUP(D4191,Province!$B$2:$B$108,Province!$A$2:$A$108)</f>
        <v>Reggio nell'Emilia</v>
      </c>
      <c r="D4191" s="13" t="s">
        <v>4237</v>
      </c>
      <c r="E4191" s="13">
        <v>1956.0</v>
      </c>
      <c r="F4191" s="13">
        <f>(Comuni!$E4191/$E$7910)*100</f>
        <v>0.003291657295</v>
      </c>
      <c r="G4191" s="13">
        <f t="array" ref="G4191">Comuni!$E4191/XLOOKUP(B4191,Ripartizione_Geografica!$C$2:$C$21,Ripartizione_Geografica!$D$2:$D$21)*100</f>
        <v>0.04504696422</v>
      </c>
      <c r="H4191" s="13" t="str">
        <f t="shared" si="1"/>
        <v/>
      </c>
      <c r="I4191" s="13" t="str">
        <f t="array" ref="I4191">XLOOKUP(B4191,Ripartizione_Geografica!$C$2:$C$21,Ripartizione_Geografica!$B$2:$B$21)</f>
        <v>Nord-est</v>
      </c>
    </row>
    <row r="4192" ht="14.25" customHeight="1">
      <c r="A4192" s="13" t="s">
        <v>4275</v>
      </c>
      <c r="B4192" s="13" t="s">
        <v>19</v>
      </c>
      <c r="C4192" s="13" t="str">
        <f t="array" ref="C4192">XLOOKUP(D4192,Province!$B$2:$B$108,Province!$A$2:$A$108)</f>
        <v>Reggio nell'Emilia</v>
      </c>
      <c r="D4192" s="13" t="s">
        <v>4237</v>
      </c>
      <c r="E4192" s="13">
        <v>4214.0</v>
      </c>
      <c r="F4192" s="13">
        <f>(Comuni!$E4192/$E$7910)*100</f>
        <v>0.007091535705</v>
      </c>
      <c r="G4192" s="13">
        <f t="array" ref="G4192">Comuni!$E4192/XLOOKUP(B4192,Ripartizione_Geografica!$C$2:$C$21,Ripartizione_Geografica!$D$2:$D$21)*100</f>
        <v>0.09704903233</v>
      </c>
      <c r="H4192" s="13" t="str">
        <f t="shared" si="1"/>
        <v/>
      </c>
      <c r="I4192" s="13" t="str">
        <f t="array" ref="I4192">XLOOKUP(B4192,Ripartizione_Geografica!$C$2:$C$21,Ripartizione_Geografica!$B$2:$B$21)</f>
        <v>Nord-est</v>
      </c>
    </row>
    <row r="4193" ht="14.25" customHeight="1">
      <c r="A4193" s="13" t="s">
        <v>4276</v>
      </c>
      <c r="B4193" s="13" t="s">
        <v>19</v>
      </c>
      <c r="C4193" s="13" t="str">
        <f t="array" ref="C4193">XLOOKUP(D4193,Province!$B$2:$B$108,Province!$A$2:$A$108)</f>
        <v>Reggio nell'Emilia</v>
      </c>
      <c r="D4193" s="13" t="s">
        <v>4237</v>
      </c>
      <c r="E4193" s="13">
        <v>3377.0</v>
      </c>
      <c r="F4193" s="13">
        <f>(Comuni!$E4193/$E$7910)*100</f>
        <v>0.005682989102</v>
      </c>
      <c r="G4193" s="13">
        <f t="array" ref="G4193">Comuni!$E4193/XLOOKUP(B4193,Ripartizione_Geografica!$C$2:$C$21,Ripartizione_Geografica!$D$2:$D$21)*100</f>
        <v>0.07777280071</v>
      </c>
      <c r="H4193" s="13" t="str">
        <f t="shared" si="1"/>
        <v/>
      </c>
      <c r="I4193" s="13" t="str">
        <f t="array" ref="I4193">XLOOKUP(B4193,Ripartizione_Geografica!$C$2:$C$21,Ripartizione_Geografica!$B$2:$B$21)</f>
        <v>Nord-est</v>
      </c>
    </row>
    <row r="4194" ht="14.25" customHeight="1">
      <c r="A4194" s="13" t="s">
        <v>4277</v>
      </c>
      <c r="B4194" s="13" t="s">
        <v>19</v>
      </c>
      <c r="C4194" s="13" t="str">
        <f t="array" ref="C4194">XLOOKUP(D4194,Province!$B$2:$B$108,Province!$A$2:$A$108)</f>
        <v>Reggio nell'Emilia</v>
      </c>
      <c r="D4194" s="13" t="s">
        <v>4237</v>
      </c>
      <c r="E4194" s="13">
        <v>3900.0</v>
      </c>
      <c r="F4194" s="13">
        <f>(Comuni!$E4194/$E$7910)*100</f>
        <v>0.006563120373</v>
      </c>
      <c r="G4194" s="13">
        <f t="array" ref="G4194">Comuni!$E4194/XLOOKUP(B4194,Ripartizione_Geografica!$C$2:$C$21,Ripartizione_Geografica!$D$2:$D$21)*100</f>
        <v>0.0898175667</v>
      </c>
      <c r="H4194" s="13" t="str">
        <f t="shared" si="1"/>
        <v/>
      </c>
      <c r="I4194" s="13" t="str">
        <f t="array" ref="I4194">XLOOKUP(B4194,Ripartizione_Geografica!$C$2:$C$21,Ripartizione_Geografica!$B$2:$B$21)</f>
        <v>Nord-est</v>
      </c>
    </row>
    <row r="4195" ht="14.25" customHeight="1">
      <c r="A4195" s="13" t="s">
        <v>4278</v>
      </c>
      <c r="B4195" s="13" t="s">
        <v>19</v>
      </c>
      <c r="C4195" s="13" t="str">
        <f t="array" ref="C4195">XLOOKUP(D4195,Province!$B$2:$B$108,Province!$A$2:$A$108)</f>
        <v>Reggio nell'Emilia</v>
      </c>
      <c r="D4195" s="13" t="s">
        <v>4237</v>
      </c>
      <c r="E4195" s="13">
        <v>4407.0</v>
      </c>
      <c r="F4195" s="13">
        <f>(Comuni!$E4195/$E$7910)*100</f>
        <v>0.007416326021</v>
      </c>
      <c r="G4195" s="13">
        <f t="array" ref="G4195">Comuni!$E4195/XLOOKUP(B4195,Ripartizione_Geografica!$C$2:$C$21,Ripartizione_Geografica!$D$2:$D$21)*100</f>
        <v>0.1014938504</v>
      </c>
      <c r="H4195" s="13" t="str">
        <f t="shared" si="1"/>
        <v/>
      </c>
      <c r="I4195" s="13" t="str">
        <f t="array" ref="I4195">XLOOKUP(B4195,Ripartizione_Geografica!$C$2:$C$21,Ripartizione_Geografica!$B$2:$B$21)</f>
        <v>Nord-est</v>
      </c>
    </row>
    <row r="4196" ht="14.25" customHeight="1">
      <c r="A4196" s="13" t="s">
        <v>4279</v>
      </c>
      <c r="B4196" s="13" t="s">
        <v>19</v>
      </c>
      <c r="C4196" s="13" t="str">
        <f t="array" ref="C4196">XLOOKUP(D4196,Province!$B$2:$B$108,Province!$A$2:$A$108)</f>
        <v>Modena</v>
      </c>
      <c r="D4196" s="13" t="s">
        <v>4280</v>
      </c>
      <c r="E4196" s="13">
        <v>3985.0</v>
      </c>
      <c r="F4196" s="13">
        <f>(Comuni!$E4196/$E$7910)*100</f>
        <v>0.00670616274</v>
      </c>
      <c r="G4196" s="13">
        <f t="array" ref="G4196">Comuni!$E4196/XLOOKUP(B4196,Ripartizione_Geografica!$C$2:$C$21,Ripartizione_Geografica!$D$2:$D$21)*100</f>
        <v>0.09177512906</v>
      </c>
      <c r="H4196" s="13" t="str">
        <f t="shared" si="1"/>
        <v/>
      </c>
      <c r="I4196" s="13" t="str">
        <f t="array" ref="I4196">XLOOKUP(B4196,Ripartizione_Geografica!$C$2:$C$21,Ripartizione_Geografica!$B$2:$B$21)</f>
        <v>Nord-est</v>
      </c>
    </row>
    <row r="4197" ht="14.25" customHeight="1">
      <c r="A4197" s="13" t="s">
        <v>4281</v>
      </c>
      <c r="B4197" s="13" t="s">
        <v>19</v>
      </c>
      <c r="C4197" s="13" t="str">
        <f t="array" ref="C4197">XLOOKUP(D4197,Province!$B$2:$B$108,Province!$A$2:$A$108)</f>
        <v>Modena</v>
      </c>
      <c r="D4197" s="13" t="s">
        <v>4280</v>
      </c>
      <c r="E4197" s="13">
        <v>9761.0</v>
      </c>
      <c r="F4197" s="13">
        <f>(Comuni!$E4197/$E$7910)*100</f>
        <v>0.0164263123</v>
      </c>
      <c r="G4197" s="13">
        <f t="array" ref="G4197">Comuni!$E4197/XLOOKUP(B4197,Ripartizione_Geografica!$C$2:$C$21,Ripartizione_Geografica!$D$2:$D$21)*100</f>
        <v>0.2247972484</v>
      </c>
      <c r="H4197" s="13" t="str">
        <f t="shared" si="1"/>
        <v/>
      </c>
      <c r="I4197" s="13" t="str">
        <f t="array" ref="I4197">XLOOKUP(B4197,Ripartizione_Geografica!$C$2:$C$21,Ripartizione_Geografica!$B$2:$B$21)</f>
        <v>Nord-est</v>
      </c>
    </row>
    <row r="4198" ht="14.25" customHeight="1">
      <c r="A4198" s="13" t="s">
        <v>4282</v>
      </c>
      <c r="B4198" s="13" t="s">
        <v>19</v>
      </c>
      <c r="C4198" s="13" t="str">
        <f t="array" ref="C4198">XLOOKUP(D4198,Province!$B$2:$B$108,Province!$A$2:$A$108)</f>
        <v>Modena</v>
      </c>
      <c r="D4198" s="13" t="s">
        <v>4280</v>
      </c>
      <c r="E4198" s="13">
        <v>8514.0</v>
      </c>
      <c r="F4198" s="13">
        <f>(Comuni!$E4198/$E$7910)*100</f>
        <v>0.01432779663</v>
      </c>
      <c r="G4198" s="13">
        <f t="array" ref="G4198">Comuni!$E4198/XLOOKUP(B4198,Ripartizione_Geografica!$C$2:$C$21,Ripartizione_Geografica!$D$2:$D$21)*100</f>
        <v>0.1960786572</v>
      </c>
      <c r="H4198" s="13" t="str">
        <f t="shared" si="1"/>
        <v/>
      </c>
      <c r="I4198" s="13" t="str">
        <f t="array" ref="I4198">XLOOKUP(B4198,Ripartizione_Geografica!$C$2:$C$21,Ripartizione_Geografica!$B$2:$B$21)</f>
        <v>Nord-est</v>
      </c>
    </row>
    <row r="4199" ht="14.25" customHeight="1">
      <c r="A4199" s="13" t="s">
        <v>4283</v>
      </c>
      <c r="B4199" s="13" t="s">
        <v>19</v>
      </c>
      <c r="C4199" s="13" t="str">
        <f t="array" ref="C4199">XLOOKUP(D4199,Province!$B$2:$B$108,Province!$A$2:$A$108)</f>
        <v>Modena</v>
      </c>
      <c r="D4199" s="13" t="s">
        <v>4280</v>
      </c>
      <c r="E4199" s="13">
        <v>3171.0</v>
      </c>
      <c r="F4199" s="13">
        <f>(Comuni!$E4199/$E$7910)*100</f>
        <v>0.005336321718</v>
      </c>
      <c r="G4199" s="13">
        <f t="array" ref="G4199">Comuni!$E4199/XLOOKUP(B4199,Ripartizione_Geografica!$C$2:$C$21,Ripartizione_Geografica!$D$2:$D$21)*100</f>
        <v>0.07302859077</v>
      </c>
      <c r="H4199" s="13" t="str">
        <f t="shared" si="1"/>
        <v/>
      </c>
      <c r="I4199" s="13" t="str">
        <f t="array" ref="I4199">XLOOKUP(B4199,Ripartizione_Geografica!$C$2:$C$21,Ripartizione_Geografica!$B$2:$B$21)</f>
        <v>Nord-est</v>
      </c>
    </row>
    <row r="4200" ht="14.25" customHeight="1">
      <c r="A4200" s="13" t="s">
        <v>4284</v>
      </c>
      <c r="B4200" s="13" t="s">
        <v>19</v>
      </c>
      <c r="C4200" s="13" t="str">
        <f t="array" ref="C4200">XLOOKUP(D4200,Province!$B$2:$B$108,Province!$A$2:$A$108)</f>
        <v>Modena</v>
      </c>
      <c r="D4200" s="13" t="s">
        <v>4280</v>
      </c>
      <c r="E4200" s="13">
        <v>67268.0</v>
      </c>
      <c r="F4200" s="13">
        <f>(Comuni!$E4200/$E$7910)*100</f>
        <v>0.1132020465</v>
      </c>
      <c r="G4200" s="13">
        <f t="array" ref="G4200">Comuni!$E4200/XLOOKUP(B4200,Ripartizione_Geografica!$C$2:$C$21,Ripartizione_Geografica!$D$2:$D$21)*100</f>
        <v>1.549191815</v>
      </c>
      <c r="H4200" s="13" t="str">
        <f t="shared" si="1"/>
        <v/>
      </c>
      <c r="I4200" s="13" t="str">
        <f t="array" ref="I4200">XLOOKUP(B4200,Ripartizione_Geografica!$C$2:$C$21,Ripartizione_Geografica!$B$2:$B$21)</f>
        <v>Nord-est</v>
      </c>
    </row>
    <row r="4201" ht="14.25" customHeight="1">
      <c r="A4201" s="13" t="s">
        <v>4285</v>
      </c>
      <c r="B4201" s="13" t="s">
        <v>19</v>
      </c>
      <c r="C4201" s="13" t="str">
        <f t="array" ref="C4201">XLOOKUP(D4201,Province!$B$2:$B$108,Province!$A$2:$A$108)</f>
        <v>Modena</v>
      </c>
      <c r="D4201" s="13" t="s">
        <v>4280</v>
      </c>
      <c r="E4201" s="13">
        <v>31656.0</v>
      </c>
      <c r="F4201" s="13">
        <f>(Comuni!$E4201/$E$7910)*100</f>
        <v>0.05327234321</v>
      </c>
      <c r="G4201" s="13">
        <f t="array" ref="G4201">Comuni!$E4201/XLOOKUP(B4201,Ripartizione_Geografica!$C$2:$C$21,Ripartizione_Geografica!$D$2:$D$21)*100</f>
        <v>0.7290422799</v>
      </c>
      <c r="H4201" s="13" t="str">
        <f t="shared" si="1"/>
        <v/>
      </c>
      <c r="I4201" s="13" t="str">
        <f t="array" ref="I4201">XLOOKUP(B4201,Ripartizione_Geografica!$C$2:$C$21,Ripartizione_Geografica!$B$2:$B$21)</f>
        <v>Nord-est</v>
      </c>
    </row>
    <row r="4202" ht="14.25" customHeight="1">
      <c r="A4202" s="13" t="s">
        <v>4286</v>
      </c>
      <c r="B4202" s="13" t="s">
        <v>19</v>
      </c>
      <c r="C4202" s="13" t="str">
        <f t="array" ref="C4202">XLOOKUP(D4202,Province!$B$2:$B$108,Province!$A$2:$A$108)</f>
        <v>Modena</v>
      </c>
      <c r="D4202" s="13" t="s">
        <v>4280</v>
      </c>
      <c r="E4202" s="13">
        <v>14116.0</v>
      </c>
      <c r="F4202" s="13">
        <f>(Comuni!$E4202/$E$7910)*100</f>
        <v>0.02375513005</v>
      </c>
      <c r="G4202" s="13">
        <f t="array" ref="G4202">Comuni!$E4202/XLOOKUP(B4202,Ripartizione_Geografica!$C$2:$C$21,Ripartizione_Geografica!$D$2:$D$21)*100</f>
        <v>0.3250935312</v>
      </c>
      <c r="H4202" s="13" t="str">
        <f t="shared" si="1"/>
        <v/>
      </c>
      <c r="I4202" s="13" t="str">
        <f t="array" ref="I4202">XLOOKUP(B4202,Ripartizione_Geografica!$C$2:$C$21,Ripartizione_Geografica!$B$2:$B$21)</f>
        <v>Nord-est</v>
      </c>
    </row>
    <row r="4203" ht="14.25" customHeight="1">
      <c r="A4203" s="13" t="s">
        <v>4287</v>
      </c>
      <c r="B4203" s="13" t="s">
        <v>19</v>
      </c>
      <c r="C4203" s="13" t="str">
        <f t="array" ref="C4203">XLOOKUP(D4203,Province!$B$2:$B$108,Province!$A$2:$A$108)</f>
        <v>Modena</v>
      </c>
      <c r="D4203" s="13" t="s">
        <v>4280</v>
      </c>
      <c r="E4203" s="13">
        <v>11012.0</v>
      </c>
      <c r="F4203" s="13">
        <f>(Comuni!$E4203/$E$7910)*100</f>
        <v>0.01853155937</v>
      </c>
      <c r="G4203" s="13">
        <f t="array" ref="G4203">Comuni!$E4203/XLOOKUP(B4203,Ripartizione_Geografica!$C$2:$C$21,Ripartizione_Geografica!$D$2:$D$21)*100</f>
        <v>0.2536079601</v>
      </c>
      <c r="H4203" s="13" t="str">
        <f t="shared" si="1"/>
        <v/>
      </c>
      <c r="I4203" s="13" t="str">
        <f t="array" ref="I4203">XLOOKUP(B4203,Ripartizione_Geografica!$C$2:$C$21,Ripartizione_Geografica!$B$2:$B$21)</f>
        <v>Nord-est</v>
      </c>
    </row>
    <row r="4204" ht="14.25" customHeight="1">
      <c r="A4204" s="13" t="s">
        <v>4288</v>
      </c>
      <c r="B4204" s="13" t="s">
        <v>19</v>
      </c>
      <c r="C4204" s="13" t="str">
        <f t="array" ref="C4204">XLOOKUP(D4204,Province!$B$2:$B$108,Province!$A$2:$A$108)</f>
        <v>Modena</v>
      </c>
      <c r="D4204" s="13" t="s">
        <v>4280</v>
      </c>
      <c r="E4204" s="13">
        <v>7196.0</v>
      </c>
      <c r="F4204" s="13">
        <f>(Comuni!$E4204/$E$7910)*100</f>
        <v>0.01210979851</v>
      </c>
      <c r="G4204" s="13">
        <f t="array" ref="G4204">Comuni!$E4204/XLOOKUP(B4204,Ripartizione_Geografica!$C$2:$C$21,Ripartizione_Geografica!$D$2:$D$21)*100</f>
        <v>0.1657249256</v>
      </c>
      <c r="H4204" s="13" t="str">
        <f t="shared" si="1"/>
        <v/>
      </c>
      <c r="I4204" s="13" t="str">
        <f t="array" ref="I4204">XLOOKUP(B4204,Ripartizione_Geografica!$C$2:$C$21,Ripartizione_Geografica!$B$2:$B$21)</f>
        <v>Nord-est</v>
      </c>
    </row>
    <row r="4205" ht="14.25" customHeight="1">
      <c r="A4205" s="13" t="s">
        <v>4289</v>
      </c>
      <c r="B4205" s="13" t="s">
        <v>19</v>
      </c>
      <c r="C4205" s="13" t="str">
        <f t="array" ref="C4205">XLOOKUP(D4205,Province!$B$2:$B$108,Province!$A$2:$A$108)</f>
        <v>Modena</v>
      </c>
      <c r="D4205" s="13" t="s">
        <v>4280</v>
      </c>
      <c r="E4205" s="13">
        <v>8968.0</v>
      </c>
      <c r="F4205" s="13">
        <f>(Comuni!$E4205/$E$7910)*100</f>
        <v>0.01509181115</v>
      </c>
      <c r="G4205" s="13">
        <f t="array" ref="G4205">Comuni!$E4205/XLOOKUP(B4205,Ripartizione_Geografica!$C$2:$C$21,Ripartizione_Geografica!$D$2:$D$21)*100</f>
        <v>0.2065343431</v>
      </c>
      <c r="H4205" s="13" t="str">
        <f t="shared" si="1"/>
        <v/>
      </c>
      <c r="I4205" s="13" t="str">
        <f t="array" ref="I4205">XLOOKUP(B4205,Ripartizione_Geografica!$C$2:$C$21,Ripartizione_Geografica!$B$2:$B$21)</f>
        <v>Nord-est</v>
      </c>
    </row>
    <row r="4206" ht="14.25" customHeight="1">
      <c r="A4206" s="13" t="s">
        <v>4290</v>
      </c>
      <c r="B4206" s="13" t="s">
        <v>19</v>
      </c>
      <c r="C4206" s="13" t="str">
        <f t="array" ref="C4206">XLOOKUP(D4206,Province!$B$2:$B$108,Province!$A$2:$A$108)</f>
        <v>Modena</v>
      </c>
      <c r="D4206" s="13" t="s">
        <v>4280</v>
      </c>
      <c r="E4206" s="13">
        <v>3028.0</v>
      </c>
      <c r="F4206" s="13">
        <f>(Comuni!$E4206/$E$7910)*100</f>
        <v>0.005095673971</v>
      </c>
      <c r="G4206" s="13">
        <f t="array" ref="G4206">Comuni!$E4206/XLOOKUP(B4206,Ripartizione_Geografica!$C$2:$C$21,Ripartizione_Geografica!$D$2:$D$21)*100</f>
        <v>0.06973527999</v>
      </c>
      <c r="H4206" s="13" t="str">
        <f t="shared" si="1"/>
        <v/>
      </c>
      <c r="I4206" s="13" t="str">
        <f t="array" ref="I4206">XLOOKUP(B4206,Ripartizione_Geografica!$C$2:$C$21,Ripartizione_Geografica!$B$2:$B$21)</f>
        <v>Nord-est</v>
      </c>
    </row>
    <row r="4207" ht="14.25" customHeight="1">
      <c r="A4207" s="13" t="s">
        <v>4291</v>
      </c>
      <c r="B4207" s="13" t="s">
        <v>19</v>
      </c>
      <c r="C4207" s="13" t="str">
        <f t="array" ref="C4207">XLOOKUP(D4207,Province!$B$2:$B$108,Province!$A$2:$A$108)</f>
        <v>Modena</v>
      </c>
      <c r="D4207" s="13" t="s">
        <v>4280</v>
      </c>
      <c r="E4207" s="13">
        <v>15713.0</v>
      </c>
      <c r="F4207" s="13">
        <f>(Comuni!$E4207/$E$7910)*100</f>
        <v>0.0264426437</v>
      </c>
      <c r="G4207" s="13">
        <f t="array" ref="G4207">Comuni!$E4207/XLOOKUP(B4207,Ripartizione_Geografica!$C$2:$C$21,Ripartizione_Geografica!$D$2:$D$21)*100</f>
        <v>0.3618726732</v>
      </c>
      <c r="H4207" s="13" t="str">
        <f t="shared" si="1"/>
        <v/>
      </c>
      <c r="I4207" s="13" t="str">
        <f t="array" ref="I4207">XLOOKUP(B4207,Ripartizione_Geografica!$C$2:$C$21,Ripartizione_Geografica!$B$2:$B$21)</f>
        <v>Nord-est</v>
      </c>
    </row>
    <row r="4208" ht="14.25" customHeight="1">
      <c r="A4208" s="13" t="s">
        <v>4292</v>
      </c>
      <c r="B4208" s="13" t="s">
        <v>19</v>
      </c>
      <c r="C4208" s="13" t="str">
        <f t="array" ref="C4208">XLOOKUP(D4208,Province!$B$2:$B$108,Province!$A$2:$A$108)</f>
        <v>Modena</v>
      </c>
      <c r="D4208" s="13" t="s">
        <v>4280</v>
      </c>
      <c r="E4208" s="13">
        <v>16945.0</v>
      </c>
      <c r="F4208" s="13">
        <f>(Comuni!$E4208/$E$7910)*100</f>
        <v>0.02851591659</v>
      </c>
      <c r="G4208" s="13">
        <f t="array" ref="G4208">Comuni!$E4208/XLOOKUP(B4208,Ripartizione_Geografica!$C$2:$C$21,Ripartizione_Geografica!$D$2:$D$21)*100</f>
        <v>0.3902458123</v>
      </c>
      <c r="H4208" s="13" t="str">
        <f t="shared" si="1"/>
        <v/>
      </c>
      <c r="I4208" s="13" t="str">
        <f t="array" ref="I4208">XLOOKUP(B4208,Ripartizione_Geografica!$C$2:$C$21,Ripartizione_Geografica!$B$2:$B$21)</f>
        <v>Nord-est</v>
      </c>
    </row>
    <row r="4209" ht="14.25" customHeight="1">
      <c r="A4209" s="13" t="s">
        <v>4293</v>
      </c>
      <c r="B4209" s="13" t="s">
        <v>19</v>
      </c>
      <c r="C4209" s="13" t="str">
        <f t="array" ref="C4209">XLOOKUP(D4209,Province!$B$2:$B$108,Province!$A$2:$A$108)</f>
        <v>Modena</v>
      </c>
      <c r="D4209" s="13" t="s">
        <v>4280</v>
      </c>
      <c r="E4209" s="13">
        <v>1304.0</v>
      </c>
      <c r="F4209" s="13">
        <f>(Comuni!$E4209/$E$7910)*100</f>
        <v>0.002194438196</v>
      </c>
      <c r="G4209" s="13">
        <f t="array" ref="G4209">Comuni!$E4209/XLOOKUP(B4209,Ripartizione_Geografica!$C$2:$C$21,Ripartizione_Geografica!$D$2:$D$21)*100</f>
        <v>0.03003130948</v>
      </c>
      <c r="H4209" s="13" t="str">
        <f t="shared" si="1"/>
        <v/>
      </c>
      <c r="I4209" s="13" t="str">
        <f t="array" ref="I4209">XLOOKUP(B4209,Ripartizione_Geografica!$C$2:$C$21,Ripartizione_Geografica!$B$2:$B$21)</f>
        <v>Nord-est</v>
      </c>
    </row>
    <row r="4210" ht="14.25" customHeight="1">
      <c r="A4210" s="13" t="s">
        <v>4294</v>
      </c>
      <c r="B4210" s="13" t="s">
        <v>19</v>
      </c>
      <c r="C4210" s="13" t="str">
        <f t="array" ref="C4210">XLOOKUP(D4210,Province!$B$2:$B$108,Province!$A$2:$A$108)</f>
        <v>Modena</v>
      </c>
      <c r="D4210" s="13" t="s">
        <v>4280</v>
      </c>
      <c r="E4210" s="13">
        <v>33667.0</v>
      </c>
      <c r="F4210" s="13">
        <f>(Comuni!$E4210/$E$7910)*100</f>
        <v>0.05665655733</v>
      </c>
      <c r="G4210" s="13">
        <f t="array" ref="G4210">Comuni!$E4210/XLOOKUP(B4210,Ripartizione_Geografica!$C$2:$C$21,Ripartizione_Geografica!$D$2:$D$21)*100</f>
        <v>0.7753559021</v>
      </c>
      <c r="H4210" s="13" t="str">
        <f t="shared" si="1"/>
        <v/>
      </c>
      <c r="I4210" s="13" t="str">
        <f t="array" ref="I4210">XLOOKUP(B4210,Ripartizione_Geografica!$C$2:$C$21,Ripartizione_Geografica!$B$2:$B$21)</f>
        <v>Nord-est</v>
      </c>
    </row>
    <row r="4211" ht="14.25" customHeight="1">
      <c r="A4211" s="13" t="s">
        <v>4295</v>
      </c>
      <c r="B4211" s="13" t="s">
        <v>19</v>
      </c>
      <c r="C4211" s="13" t="str">
        <f t="array" ref="C4211">XLOOKUP(D4211,Province!$B$2:$B$108,Province!$A$2:$A$108)</f>
        <v>Modena</v>
      </c>
      <c r="D4211" s="13" t="s">
        <v>4280</v>
      </c>
      <c r="E4211" s="13">
        <v>1997.0</v>
      </c>
      <c r="F4211" s="13">
        <f>(Comuni!$E4211/$E$7910)*100</f>
        <v>0.003360654201</v>
      </c>
      <c r="G4211" s="13">
        <f t="array" ref="G4211">Comuni!$E4211/XLOOKUP(B4211,Ripartizione_Geografica!$C$2:$C$21,Ripartizione_Geografica!$D$2:$D$21)*100</f>
        <v>0.04599120018</v>
      </c>
      <c r="H4211" s="13" t="str">
        <f t="shared" si="1"/>
        <v/>
      </c>
      <c r="I4211" s="13" t="str">
        <f t="array" ref="I4211">XLOOKUP(B4211,Ripartizione_Geografica!$C$2:$C$21,Ripartizione_Geografica!$B$2:$B$21)</f>
        <v>Nord-est</v>
      </c>
    </row>
    <row r="4212" ht="14.25" customHeight="1">
      <c r="A4212" s="13" t="s">
        <v>4296</v>
      </c>
      <c r="B4212" s="13" t="s">
        <v>19</v>
      </c>
      <c r="C4212" s="13" t="str">
        <f t="array" ref="C4212">XLOOKUP(D4212,Province!$B$2:$B$108,Province!$A$2:$A$108)</f>
        <v>Modena</v>
      </c>
      <c r="D4212" s="13" t="s">
        <v>4280</v>
      </c>
      <c r="E4212" s="13">
        <v>3999.0</v>
      </c>
      <c r="F4212" s="13">
        <f>(Comuni!$E4212/$E$7910)*100</f>
        <v>0.006729722659</v>
      </c>
      <c r="G4212" s="13">
        <f t="array" ref="G4212">Comuni!$E4212/XLOOKUP(B4212,Ripartizione_Geografica!$C$2:$C$21,Ripartizione_Geografica!$D$2:$D$21)*100</f>
        <v>0.09209755109</v>
      </c>
      <c r="H4212" s="13" t="str">
        <f t="shared" si="1"/>
        <v/>
      </c>
      <c r="I4212" s="13" t="str">
        <f t="array" ref="I4212">XLOOKUP(B4212,Ripartizione_Geografica!$C$2:$C$21,Ripartizione_Geografica!$B$2:$B$21)</f>
        <v>Nord-est</v>
      </c>
    </row>
    <row r="4213" ht="14.25" customHeight="1">
      <c r="A4213" s="13" t="s">
        <v>4297</v>
      </c>
      <c r="B4213" s="13" t="s">
        <v>19</v>
      </c>
      <c r="C4213" s="13" t="str">
        <f t="array" ref="C4213">XLOOKUP(D4213,Province!$B$2:$B$108,Province!$A$2:$A$108)</f>
        <v>Modena</v>
      </c>
      <c r="D4213" s="13" t="s">
        <v>4280</v>
      </c>
      <c r="E4213" s="13">
        <v>2844.0</v>
      </c>
      <c r="F4213" s="13">
        <f>(Comuni!$E4213/$E$7910)*100</f>
        <v>0.004786029318</v>
      </c>
      <c r="G4213" s="13">
        <f t="array" ref="G4213">Comuni!$E4213/XLOOKUP(B4213,Ripartizione_Geografica!$C$2:$C$21,Ripartizione_Geografica!$D$2:$D$21)*100</f>
        <v>0.06549773326</v>
      </c>
      <c r="H4213" s="13" t="str">
        <f t="shared" si="1"/>
        <v/>
      </c>
      <c r="I4213" s="13" t="str">
        <f t="array" ref="I4213">XLOOKUP(B4213,Ripartizione_Geografica!$C$2:$C$21,Ripartizione_Geografica!$B$2:$B$21)</f>
        <v>Nord-est</v>
      </c>
    </row>
    <row r="4214" ht="14.25" customHeight="1">
      <c r="A4214" s="13" t="s">
        <v>4298</v>
      </c>
      <c r="B4214" s="13" t="s">
        <v>19</v>
      </c>
      <c r="C4214" s="13" t="str">
        <f t="array" ref="C4214">XLOOKUP(D4214,Province!$B$2:$B$108,Province!$A$2:$A$108)</f>
        <v>Modena</v>
      </c>
      <c r="D4214" s="13" t="s">
        <v>4280</v>
      </c>
      <c r="E4214" s="13">
        <v>16622.0</v>
      </c>
      <c r="F4214" s="13">
        <f>(Comuni!$E4214/$E$7910)*100</f>
        <v>0.0279723556</v>
      </c>
      <c r="G4214" s="13">
        <f t="array" ref="G4214">Comuni!$E4214/XLOOKUP(B4214,Ripartizione_Geografica!$C$2:$C$21,Ripartizione_Geografica!$D$2:$D$21)*100</f>
        <v>0.3828070753</v>
      </c>
      <c r="H4214" s="13" t="str">
        <f t="shared" si="1"/>
        <v/>
      </c>
      <c r="I4214" s="13" t="str">
        <f t="array" ref="I4214">XLOOKUP(B4214,Ripartizione_Geografica!$C$2:$C$21,Ripartizione_Geografica!$B$2:$B$21)</f>
        <v>Nord-est</v>
      </c>
    </row>
    <row r="4215" ht="14.25" customHeight="1">
      <c r="A4215" s="13" t="s">
        <v>4299</v>
      </c>
      <c r="B4215" s="13" t="s">
        <v>19</v>
      </c>
      <c r="C4215" s="13" t="str">
        <f t="array" ref="C4215">XLOOKUP(D4215,Province!$B$2:$B$108,Province!$A$2:$A$108)</f>
        <v>Modena</v>
      </c>
      <c r="D4215" s="13" t="s">
        <v>4280</v>
      </c>
      <c r="E4215" s="13">
        <v>4787.0</v>
      </c>
      <c r="F4215" s="13">
        <f>(Comuni!$E4215/$E$7910)*100</f>
        <v>0.008055809545</v>
      </c>
      <c r="G4215" s="13">
        <f t="array" ref="G4215">Comuni!$E4215/XLOOKUP(B4215,Ripartizione_Geografica!$C$2:$C$21,Ripartizione_Geografica!$D$2:$D$21)*100</f>
        <v>0.1102453056</v>
      </c>
      <c r="H4215" s="13" t="str">
        <f t="shared" si="1"/>
        <v/>
      </c>
      <c r="I4215" s="13" t="str">
        <f t="array" ref="I4215">XLOOKUP(B4215,Ripartizione_Geografica!$C$2:$C$21,Ripartizione_Geografica!$B$2:$B$21)</f>
        <v>Nord-est</v>
      </c>
    </row>
    <row r="4216" ht="14.25" customHeight="1">
      <c r="A4216" s="13" t="s">
        <v>4300</v>
      </c>
      <c r="B4216" s="13" t="s">
        <v>19</v>
      </c>
      <c r="C4216" s="13" t="str">
        <f t="array" ref="C4216">XLOOKUP(D4216,Province!$B$2:$B$108,Province!$A$2:$A$108)</f>
        <v>Modena</v>
      </c>
      <c r="D4216" s="13" t="s">
        <v>4280</v>
      </c>
      <c r="E4216" s="13">
        <v>6322.0</v>
      </c>
      <c r="F4216" s="13">
        <f>(Comuni!$E4216/$E$7910)*100</f>
        <v>0.01063898641</v>
      </c>
      <c r="G4216" s="13">
        <f t="array" ref="G4216">Comuni!$E4216/XLOOKUP(B4216,Ripartizione_Geografica!$C$2:$C$21,Ripartizione_Geografica!$D$2:$D$21)*100</f>
        <v>0.1455965786</v>
      </c>
      <c r="H4216" s="13" t="str">
        <f t="shared" si="1"/>
        <v/>
      </c>
      <c r="I4216" s="13" t="str">
        <f t="array" ref="I4216">XLOOKUP(B4216,Ripartizione_Geografica!$C$2:$C$21,Ripartizione_Geografica!$B$2:$B$21)</f>
        <v>Nord-est</v>
      </c>
    </row>
    <row r="4217" ht="14.25" customHeight="1">
      <c r="A4217" s="13" t="s">
        <v>4301</v>
      </c>
      <c r="B4217" s="13" t="s">
        <v>19</v>
      </c>
      <c r="C4217" s="13" t="str">
        <f t="array" ref="C4217">XLOOKUP(D4217,Province!$B$2:$B$108,Province!$A$2:$A$108)</f>
        <v>Modena</v>
      </c>
      <c r="D4217" s="13" t="s">
        <v>4280</v>
      </c>
      <c r="E4217" s="13">
        <v>23960.0</v>
      </c>
      <c r="F4217" s="13">
        <f>(Comuni!$E4217/$E$7910)*100</f>
        <v>0.04032111901</v>
      </c>
      <c r="G4217" s="13">
        <f t="array" ref="G4217">Comuni!$E4217/XLOOKUP(B4217,Ripartizione_Geografica!$C$2:$C$21,Ripartizione_Geografica!$D$2:$D$21)*100</f>
        <v>0.5518022816</v>
      </c>
      <c r="H4217" s="13" t="str">
        <f t="shared" si="1"/>
        <v/>
      </c>
      <c r="I4217" s="13" t="str">
        <f t="array" ref="I4217">XLOOKUP(B4217,Ripartizione_Geografica!$C$2:$C$21,Ripartizione_Geografica!$B$2:$B$21)</f>
        <v>Nord-est</v>
      </c>
    </row>
    <row r="4218" ht="14.25" customHeight="1">
      <c r="A4218" s="13" t="s">
        <v>4302</v>
      </c>
      <c r="B4218" s="13" t="s">
        <v>19</v>
      </c>
      <c r="C4218" s="13" t="str">
        <f t="array" ref="C4218">XLOOKUP(D4218,Province!$B$2:$B$108,Province!$A$2:$A$108)</f>
        <v>Modena</v>
      </c>
      <c r="D4218" s="13" t="s">
        <v>4280</v>
      </c>
      <c r="E4218" s="13">
        <v>179149.0</v>
      </c>
      <c r="F4218" s="13">
        <f>(Comuni!$E4218/$E$7910)*100</f>
        <v>0.3014811414</v>
      </c>
      <c r="G4218" s="13">
        <f t="array" ref="G4218">Comuni!$E4218/XLOOKUP(B4218,Ripartizione_Geografica!$C$2:$C$21,Ripartizione_Geografica!$D$2:$D$21)*100</f>
        <v>4.125827502</v>
      </c>
      <c r="H4218" s="13" t="str">
        <f t="shared" si="1"/>
        <v/>
      </c>
      <c r="I4218" s="13" t="str">
        <f t="array" ref="I4218">XLOOKUP(B4218,Ripartizione_Geografica!$C$2:$C$21,Ripartizione_Geografica!$B$2:$B$21)</f>
        <v>Nord-est</v>
      </c>
    </row>
    <row r="4219" ht="14.25" customHeight="1">
      <c r="A4219" s="13" t="s">
        <v>4303</v>
      </c>
      <c r="B4219" s="13" t="s">
        <v>19</v>
      </c>
      <c r="C4219" s="13" t="str">
        <f t="array" ref="C4219">XLOOKUP(D4219,Province!$B$2:$B$108,Province!$A$2:$A$108)</f>
        <v>Modena</v>
      </c>
      <c r="D4219" s="13" t="s">
        <v>4280</v>
      </c>
      <c r="E4219" s="13">
        <v>1000.0</v>
      </c>
      <c r="F4219" s="13">
        <f>(Comuni!$E4219/$E$7910)*100</f>
        <v>0.001682851378</v>
      </c>
      <c r="G4219" s="13">
        <f t="array" ref="G4219">Comuni!$E4219/XLOOKUP(B4219,Ripartizione_Geografica!$C$2:$C$21,Ripartizione_Geografica!$D$2:$D$21)*100</f>
        <v>0.02303014531</v>
      </c>
      <c r="H4219" s="13" t="str">
        <f t="shared" si="1"/>
        <v/>
      </c>
      <c r="I4219" s="13" t="str">
        <f t="array" ref="I4219">XLOOKUP(B4219,Ripartizione_Geografica!$C$2:$C$21,Ripartizione_Geografica!$B$2:$B$21)</f>
        <v>Nord-est</v>
      </c>
    </row>
    <row r="4220" ht="14.25" customHeight="1">
      <c r="A4220" s="13" t="s">
        <v>4304</v>
      </c>
      <c r="B4220" s="13" t="s">
        <v>19</v>
      </c>
      <c r="C4220" s="13" t="str">
        <f t="array" ref="C4220">XLOOKUP(D4220,Province!$B$2:$B$108,Province!$A$2:$A$108)</f>
        <v>Modena</v>
      </c>
      <c r="D4220" s="13" t="s">
        <v>4280</v>
      </c>
      <c r="E4220" s="13">
        <v>2253.0</v>
      </c>
      <c r="F4220" s="13">
        <f>(Comuni!$E4220/$E$7910)*100</f>
        <v>0.003791464154</v>
      </c>
      <c r="G4220" s="13">
        <f t="array" ref="G4220">Comuni!$E4220/XLOOKUP(B4220,Ripartizione_Geografica!$C$2:$C$21,Ripartizione_Geografica!$D$2:$D$21)*100</f>
        <v>0.05188691738</v>
      </c>
      <c r="H4220" s="13" t="str">
        <f t="shared" si="1"/>
        <v/>
      </c>
      <c r="I4220" s="13" t="str">
        <f t="array" ref="I4220">XLOOKUP(B4220,Ripartizione_Geografica!$C$2:$C$21,Ripartizione_Geografica!$B$2:$B$21)</f>
        <v>Nord-est</v>
      </c>
    </row>
    <row r="4221" ht="14.25" customHeight="1">
      <c r="A4221" s="13" t="s">
        <v>4305</v>
      </c>
      <c r="B4221" s="13" t="s">
        <v>19</v>
      </c>
      <c r="C4221" s="13" t="str">
        <f t="array" ref="C4221">XLOOKUP(D4221,Province!$B$2:$B$108,Province!$A$2:$A$108)</f>
        <v>Modena</v>
      </c>
      <c r="D4221" s="13" t="s">
        <v>4280</v>
      </c>
      <c r="E4221" s="13">
        <v>3357.0</v>
      </c>
      <c r="F4221" s="13">
        <f>(Comuni!$E4221/$E$7910)*100</f>
        <v>0.005649332075</v>
      </c>
      <c r="G4221" s="13">
        <f t="array" ref="G4221">Comuni!$E4221/XLOOKUP(B4221,Ripartizione_Geografica!$C$2:$C$21,Ripartizione_Geografica!$D$2:$D$21)*100</f>
        <v>0.0773121978</v>
      </c>
      <c r="H4221" s="13" t="str">
        <f t="shared" si="1"/>
        <v/>
      </c>
      <c r="I4221" s="13" t="str">
        <f t="array" ref="I4221">XLOOKUP(B4221,Ripartizione_Geografica!$C$2:$C$21,Ripartizione_Geografica!$B$2:$B$21)</f>
        <v>Nord-est</v>
      </c>
    </row>
    <row r="4222" ht="14.25" customHeight="1">
      <c r="A4222" s="13" t="s">
        <v>4306</v>
      </c>
      <c r="B4222" s="13" t="s">
        <v>19</v>
      </c>
      <c r="C4222" s="13" t="str">
        <f t="array" ref="C4222">XLOOKUP(D4222,Province!$B$2:$B$108,Province!$A$2:$A$108)</f>
        <v>Modena</v>
      </c>
      <c r="D4222" s="13" t="s">
        <v>4280</v>
      </c>
      <c r="E4222" s="13">
        <v>15179.0</v>
      </c>
      <c r="F4222" s="13">
        <f>(Comuni!$E4222/$E$7910)*100</f>
        <v>0.02554400106</v>
      </c>
      <c r="G4222" s="13">
        <f t="array" ref="G4222">Comuni!$E4222/XLOOKUP(B4222,Ripartizione_Geografica!$C$2:$C$21,Ripartizione_Geografica!$D$2:$D$21)*100</f>
        <v>0.3495745756</v>
      </c>
      <c r="H4222" s="13" t="str">
        <f t="shared" si="1"/>
        <v/>
      </c>
      <c r="I4222" s="13" t="str">
        <f t="array" ref="I4222">XLOOKUP(B4222,Ripartizione_Geografica!$C$2:$C$21,Ripartizione_Geografica!$B$2:$B$21)</f>
        <v>Nord-est</v>
      </c>
    </row>
    <row r="4223" ht="14.25" customHeight="1">
      <c r="A4223" s="13" t="s">
        <v>4307</v>
      </c>
      <c r="B4223" s="13" t="s">
        <v>19</v>
      </c>
      <c r="C4223" s="13" t="str">
        <f t="array" ref="C4223">XLOOKUP(D4223,Province!$B$2:$B$108,Province!$A$2:$A$108)</f>
        <v>Modena</v>
      </c>
      <c r="D4223" s="13" t="s">
        <v>4280</v>
      </c>
      <c r="E4223" s="13">
        <v>10972.0</v>
      </c>
      <c r="F4223" s="13">
        <f>(Comuni!$E4223/$E$7910)*100</f>
        <v>0.01846424532</v>
      </c>
      <c r="G4223" s="13">
        <f t="array" ref="G4223">Comuni!$E4223/XLOOKUP(B4223,Ripartizione_Geografica!$C$2:$C$21,Ripartizione_Geografica!$D$2:$D$21)*100</f>
        <v>0.2526867543</v>
      </c>
      <c r="H4223" s="13" t="str">
        <f t="shared" si="1"/>
        <v/>
      </c>
      <c r="I4223" s="13" t="str">
        <f t="array" ref="I4223">XLOOKUP(B4223,Ripartizione_Geografica!$C$2:$C$21,Ripartizione_Geografica!$B$2:$B$21)</f>
        <v>Nord-est</v>
      </c>
    </row>
    <row r="4224" ht="14.25" customHeight="1">
      <c r="A4224" s="13" t="s">
        <v>4308</v>
      </c>
      <c r="B4224" s="13" t="s">
        <v>19</v>
      </c>
      <c r="C4224" s="13" t="str">
        <f t="array" ref="C4224">XLOOKUP(D4224,Province!$B$2:$B$108,Province!$A$2:$A$108)</f>
        <v>Modena</v>
      </c>
      <c r="D4224" s="13" t="s">
        <v>4280</v>
      </c>
      <c r="E4224" s="13">
        <v>2354.0</v>
      </c>
      <c r="F4224" s="13">
        <f>(Comuni!$E4224/$E$7910)*100</f>
        <v>0.003961432143</v>
      </c>
      <c r="G4224" s="13">
        <f t="array" ref="G4224">Comuni!$E4224/XLOOKUP(B4224,Ripartizione_Geografica!$C$2:$C$21,Ripartizione_Geografica!$D$2:$D$21)*100</f>
        <v>0.05421296206</v>
      </c>
      <c r="H4224" s="13" t="str">
        <f t="shared" si="1"/>
        <v/>
      </c>
      <c r="I4224" s="13" t="str">
        <f t="array" ref="I4224">XLOOKUP(B4224,Ripartizione_Geografica!$C$2:$C$21,Ripartizione_Geografica!$B$2:$B$21)</f>
        <v>Nord-est</v>
      </c>
    </row>
    <row r="4225" ht="14.25" customHeight="1">
      <c r="A4225" s="13" t="s">
        <v>4309</v>
      </c>
      <c r="B4225" s="13" t="s">
        <v>19</v>
      </c>
      <c r="C4225" s="13" t="str">
        <f t="array" ref="C4225">XLOOKUP(D4225,Province!$B$2:$B$108,Province!$A$2:$A$108)</f>
        <v>Modena</v>
      </c>
      <c r="D4225" s="13" t="s">
        <v>4280</v>
      </c>
      <c r="E4225" s="13">
        <v>17198.0</v>
      </c>
      <c r="F4225" s="13">
        <f>(Comuni!$E4225/$E$7910)*100</f>
        <v>0.02894167799</v>
      </c>
      <c r="G4225" s="13">
        <f t="array" ref="G4225">Comuni!$E4225/XLOOKUP(B4225,Ripartizione_Geografica!$C$2:$C$21,Ripartizione_Geografica!$D$2:$D$21)*100</f>
        <v>0.396072439</v>
      </c>
      <c r="H4225" s="13" t="str">
        <f t="shared" si="1"/>
        <v/>
      </c>
      <c r="I4225" s="13" t="str">
        <f t="array" ref="I4225">XLOOKUP(B4225,Ripartizione_Geografica!$C$2:$C$21,Ripartizione_Geografica!$B$2:$B$21)</f>
        <v>Nord-est</v>
      </c>
    </row>
    <row r="4226" ht="14.25" customHeight="1">
      <c r="A4226" s="13" t="s">
        <v>4310</v>
      </c>
      <c r="B4226" s="13" t="s">
        <v>19</v>
      </c>
      <c r="C4226" s="13" t="str">
        <f t="array" ref="C4226">XLOOKUP(D4226,Province!$B$2:$B$108,Province!$A$2:$A$108)</f>
        <v>Modena</v>
      </c>
      <c r="D4226" s="13" t="s">
        <v>4280</v>
      </c>
      <c r="E4226" s="13">
        <v>2241.0</v>
      </c>
      <c r="F4226" s="13">
        <f>(Comuni!$E4226/$E$7910)*100</f>
        <v>0.003771269937</v>
      </c>
      <c r="G4226" s="13">
        <f t="array" ref="G4226">Comuni!$E4226/XLOOKUP(B4226,Ripartizione_Geografica!$C$2:$C$21,Ripartizione_Geografica!$D$2:$D$21)*100</f>
        <v>0.05161055564</v>
      </c>
      <c r="H4226" s="13" t="str">
        <f t="shared" si="1"/>
        <v/>
      </c>
      <c r="I4226" s="13" t="str">
        <f t="array" ref="I4226">XLOOKUP(B4226,Ripartizione_Geografica!$C$2:$C$21,Ripartizione_Geografica!$B$2:$B$21)</f>
        <v>Nord-est</v>
      </c>
    </row>
    <row r="4227" ht="14.25" customHeight="1">
      <c r="A4227" s="13" t="s">
        <v>4311</v>
      </c>
      <c r="B4227" s="13" t="s">
        <v>19</v>
      </c>
      <c r="C4227" s="13" t="str">
        <f t="array" ref="C4227">XLOOKUP(D4227,Province!$B$2:$B$108,Province!$A$2:$A$108)</f>
        <v>Modena</v>
      </c>
      <c r="D4227" s="13" t="s">
        <v>4280</v>
      </c>
      <c r="E4227" s="13">
        <v>1742.0</v>
      </c>
      <c r="F4227" s="13">
        <f>(Comuni!$E4227/$E$7910)*100</f>
        <v>0.0029315271</v>
      </c>
      <c r="G4227" s="13">
        <f t="array" ref="G4227">Comuni!$E4227/XLOOKUP(B4227,Ripartizione_Geografica!$C$2:$C$21,Ripartizione_Geografica!$D$2:$D$21)*100</f>
        <v>0.04011851313</v>
      </c>
      <c r="H4227" s="13" t="str">
        <f t="shared" si="1"/>
        <v/>
      </c>
      <c r="I4227" s="13" t="str">
        <f t="array" ref="I4227">XLOOKUP(B4227,Ripartizione_Geografica!$C$2:$C$21,Ripartizione_Geografica!$B$2:$B$21)</f>
        <v>Nord-est</v>
      </c>
    </row>
    <row r="4228" ht="14.25" customHeight="1">
      <c r="A4228" s="13" t="s">
        <v>4312</v>
      </c>
      <c r="B4228" s="13" t="s">
        <v>19</v>
      </c>
      <c r="C4228" s="13" t="str">
        <f t="array" ref="C4228">XLOOKUP(D4228,Province!$B$2:$B$108,Province!$A$2:$A$108)</f>
        <v>Modena</v>
      </c>
      <c r="D4228" s="13" t="s">
        <v>4280</v>
      </c>
      <c r="E4228" s="13">
        <v>3773.0</v>
      </c>
      <c r="F4228" s="13">
        <f>(Comuni!$E4228/$E$7910)*100</f>
        <v>0.006349398248</v>
      </c>
      <c r="G4228" s="13">
        <f t="array" ref="G4228">Comuni!$E4228/XLOOKUP(B4228,Ripartizione_Geografica!$C$2:$C$21,Ripartizione_Geografica!$D$2:$D$21)*100</f>
        <v>0.08689273825</v>
      </c>
      <c r="H4228" s="13" t="str">
        <f t="shared" si="1"/>
        <v/>
      </c>
      <c r="I4228" s="13" t="str">
        <f t="array" ref="I4228">XLOOKUP(B4228,Ripartizione_Geografica!$C$2:$C$21,Ripartizione_Geografica!$B$2:$B$21)</f>
        <v>Nord-est</v>
      </c>
    </row>
    <row r="4229" ht="14.25" customHeight="1">
      <c r="A4229" s="13" t="s">
        <v>4313</v>
      </c>
      <c r="B4229" s="13" t="s">
        <v>19</v>
      </c>
      <c r="C4229" s="13" t="str">
        <f t="array" ref="C4229">XLOOKUP(D4229,Province!$B$2:$B$108,Province!$A$2:$A$108)</f>
        <v>Modena</v>
      </c>
      <c r="D4229" s="13" t="s">
        <v>4280</v>
      </c>
      <c r="E4229" s="13">
        <v>6165.0</v>
      </c>
      <c r="F4229" s="13">
        <f>(Comuni!$E4229/$E$7910)*100</f>
        <v>0.01037477874</v>
      </c>
      <c r="G4229" s="13">
        <f t="array" ref="G4229">Comuni!$E4229/XLOOKUP(B4229,Ripartizione_Geografica!$C$2:$C$21,Ripartizione_Geografica!$D$2:$D$21)*100</f>
        <v>0.1419808458</v>
      </c>
      <c r="H4229" s="13" t="str">
        <f t="shared" si="1"/>
        <v/>
      </c>
      <c r="I4229" s="13" t="str">
        <f t="array" ref="I4229">XLOOKUP(B4229,Ripartizione_Geografica!$C$2:$C$21,Ripartizione_Geografica!$B$2:$B$21)</f>
        <v>Nord-est</v>
      </c>
    </row>
    <row r="4230" ht="14.25" customHeight="1">
      <c r="A4230" s="13" t="s">
        <v>4314</v>
      </c>
      <c r="B4230" s="13" t="s">
        <v>19</v>
      </c>
      <c r="C4230" s="13" t="str">
        <f t="array" ref="C4230">XLOOKUP(D4230,Province!$B$2:$B$108,Province!$A$2:$A$108)</f>
        <v>Modena</v>
      </c>
      <c r="D4230" s="13" t="s">
        <v>4280</v>
      </c>
      <c r="E4230" s="13">
        <v>759.0</v>
      </c>
      <c r="F4230" s="13">
        <f>(Comuni!$E4230/$E$7910)*100</f>
        <v>0.001277284196</v>
      </c>
      <c r="G4230" s="13">
        <f t="array" ref="G4230">Comuni!$E4230/XLOOKUP(B4230,Ripartizione_Geografica!$C$2:$C$21,Ripartizione_Geografica!$D$2:$D$21)*100</f>
        <v>0.01747988029</v>
      </c>
      <c r="H4230" s="13" t="str">
        <f t="shared" si="1"/>
        <v/>
      </c>
      <c r="I4230" s="13" t="str">
        <f t="array" ref="I4230">XLOOKUP(B4230,Ripartizione_Geografica!$C$2:$C$21,Ripartizione_Geografica!$B$2:$B$21)</f>
        <v>Nord-est</v>
      </c>
    </row>
    <row r="4231" ht="14.25" customHeight="1">
      <c r="A4231" s="13" t="s">
        <v>4315</v>
      </c>
      <c r="B4231" s="13" t="s">
        <v>19</v>
      </c>
      <c r="C4231" s="13" t="str">
        <f t="array" ref="C4231">XLOOKUP(D4231,Province!$B$2:$B$108,Province!$A$2:$A$108)</f>
        <v>Modena</v>
      </c>
      <c r="D4231" s="13" t="s">
        <v>4280</v>
      </c>
      <c r="E4231" s="13">
        <v>6117.0</v>
      </c>
      <c r="F4231" s="13">
        <f>(Comuni!$E4231/$E$7910)*100</f>
        <v>0.01029400188</v>
      </c>
      <c r="G4231" s="13">
        <f t="array" ref="G4231">Comuni!$E4231/XLOOKUP(B4231,Ripartizione_Geografica!$C$2:$C$21,Ripartizione_Geografica!$D$2:$D$21)*100</f>
        <v>0.1408753989</v>
      </c>
      <c r="H4231" s="13" t="str">
        <f t="shared" si="1"/>
        <v/>
      </c>
      <c r="I4231" s="13" t="str">
        <f t="array" ref="I4231">XLOOKUP(B4231,Ripartizione_Geografica!$C$2:$C$21,Ripartizione_Geografica!$B$2:$B$21)</f>
        <v>Nord-est</v>
      </c>
    </row>
    <row r="4232" ht="14.25" customHeight="1">
      <c r="A4232" s="13" t="s">
        <v>4316</v>
      </c>
      <c r="B4232" s="13" t="s">
        <v>19</v>
      </c>
      <c r="C4232" s="13" t="str">
        <f t="array" ref="C4232">XLOOKUP(D4232,Province!$B$2:$B$108,Province!$A$2:$A$108)</f>
        <v>Modena</v>
      </c>
      <c r="D4232" s="13" t="s">
        <v>4280</v>
      </c>
      <c r="E4232" s="13">
        <v>11026.0</v>
      </c>
      <c r="F4232" s="13">
        <f>(Comuni!$E4232/$E$7910)*100</f>
        <v>0.01855511929</v>
      </c>
      <c r="G4232" s="13">
        <f t="array" ref="G4232">Comuni!$E4232/XLOOKUP(B4232,Ripartizione_Geografica!$C$2:$C$21,Ripartizione_Geografica!$D$2:$D$21)*100</f>
        <v>0.2539303822</v>
      </c>
      <c r="H4232" s="13" t="str">
        <f t="shared" si="1"/>
        <v/>
      </c>
      <c r="I4232" s="13" t="str">
        <f t="array" ref="I4232">XLOOKUP(B4232,Ripartizione_Geografica!$C$2:$C$21,Ripartizione_Geografica!$B$2:$B$21)</f>
        <v>Nord-est</v>
      </c>
    </row>
    <row r="4233" ht="14.25" customHeight="1">
      <c r="A4233" s="13" t="s">
        <v>4317</v>
      </c>
      <c r="B4233" s="13" t="s">
        <v>19</v>
      </c>
      <c r="C4233" s="13" t="str">
        <f t="array" ref="C4233">XLOOKUP(D4233,Province!$B$2:$B$108,Province!$A$2:$A$108)</f>
        <v>Modena</v>
      </c>
      <c r="D4233" s="13" t="s">
        <v>4280</v>
      </c>
      <c r="E4233" s="13">
        <v>3621.0</v>
      </c>
      <c r="F4233" s="13">
        <f>(Comuni!$E4233/$E$7910)*100</f>
        <v>0.006093604838</v>
      </c>
      <c r="G4233" s="13">
        <f t="array" ref="G4233">Comuni!$E4233/XLOOKUP(B4233,Ripartizione_Geografica!$C$2:$C$21,Ripartizione_Geografica!$D$2:$D$21)*100</f>
        <v>0.08339215616</v>
      </c>
      <c r="H4233" s="13" t="str">
        <f t="shared" si="1"/>
        <v/>
      </c>
      <c r="I4233" s="13" t="str">
        <f t="array" ref="I4233">XLOOKUP(B4233,Ripartizione_Geografica!$C$2:$C$21,Ripartizione_Geografica!$B$2:$B$21)</f>
        <v>Nord-est</v>
      </c>
    </row>
    <row r="4234" ht="14.25" customHeight="1">
      <c r="A4234" s="13" t="s">
        <v>4318</v>
      </c>
      <c r="B4234" s="13" t="s">
        <v>19</v>
      </c>
      <c r="C4234" s="13" t="str">
        <f t="array" ref="C4234">XLOOKUP(D4234,Province!$B$2:$B$108,Province!$A$2:$A$108)</f>
        <v>Modena</v>
      </c>
      <c r="D4234" s="13" t="s">
        <v>4280</v>
      </c>
      <c r="E4234" s="13">
        <v>5841.0</v>
      </c>
      <c r="F4234" s="13">
        <f>(Comuni!$E4234/$E$7910)*100</f>
        <v>0.009829534897</v>
      </c>
      <c r="G4234" s="13">
        <f t="array" ref="G4234">Comuni!$E4234/XLOOKUP(B4234,Ripartizione_Geografica!$C$2:$C$21,Ripartizione_Geografica!$D$2:$D$21)*100</f>
        <v>0.1345190787</v>
      </c>
      <c r="H4234" s="13" t="str">
        <f t="shared" si="1"/>
        <v/>
      </c>
      <c r="I4234" s="13" t="str">
        <f t="array" ref="I4234">XLOOKUP(B4234,Ripartizione_Geografica!$C$2:$C$21,Ripartizione_Geografica!$B$2:$B$21)</f>
        <v>Nord-est</v>
      </c>
    </row>
    <row r="4235" ht="14.25" customHeight="1">
      <c r="A4235" s="13" t="s">
        <v>4319</v>
      </c>
      <c r="B4235" s="13" t="s">
        <v>19</v>
      </c>
      <c r="C4235" s="13" t="str">
        <f t="array" ref="C4235">XLOOKUP(D4235,Province!$B$2:$B$108,Province!$A$2:$A$108)</f>
        <v>Modena</v>
      </c>
      <c r="D4235" s="13" t="s">
        <v>4280</v>
      </c>
      <c r="E4235" s="13">
        <v>39885.0</v>
      </c>
      <c r="F4235" s="13">
        <f>(Comuni!$E4235/$E$7910)*100</f>
        <v>0.0671205272</v>
      </c>
      <c r="G4235" s="13">
        <f t="array" ref="G4235">Comuni!$E4235/XLOOKUP(B4235,Ripartizione_Geografica!$C$2:$C$21,Ripartizione_Geografica!$D$2:$D$21)*100</f>
        <v>0.9185573456</v>
      </c>
      <c r="H4235" s="13" t="str">
        <f t="shared" si="1"/>
        <v/>
      </c>
      <c r="I4235" s="13" t="str">
        <f t="array" ref="I4235">XLOOKUP(B4235,Ripartizione_Geografica!$C$2:$C$21,Ripartizione_Geografica!$B$2:$B$21)</f>
        <v>Nord-est</v>
      </c>
    </row>
    <row r="4236" ht="14.25" customHeight="1">
      <c r="A4236" s="13" t="s">
        <v>4320</v>
      </c>
      <c r="B4236" s="13" t="s">
        <v>19</v>
      </c>
      <c r="C4236" s="13" t="str">
        <f t="array" ref="C4236">XLOOKUP(D4236,Province!$B$2:$B$108,Province!$A$2:$A$108)</f>
        <v>Modena</v>
      </c>
      <c r="D4236" s="13" t="s">
        <v>4280</v>
      </c>
      <c r="E4236" s="13">
        <v>9276.0</v>
      </c>
      <c r="F4236" s="13">
        <f>(Comuni!$E4236/$E$7910)*100</f>
        <v>0.01561012938</v>
      </c>
      <c r="G4236" s="13">
        <f t="array" ref="G4236">Comuni!$E4236/XLOOKUP(B4236,Ripartizione_Geografica!$C$2:$C$21,Ripartizione_Geografica!$D$2:$D$21)*100</f>
        <v>0.2136276279</v>
      </c>
      <c r="H4236" s="13" t="str">
        <f t="shared" si="1"/>
        <v/>
      </c>
      <c r="I4236" s="13" t="str">
        <f t="array" ref="I4236">XLOOKUP(B4236,Ripartizione_Geografica!$C$2:$C$21,Ripartizione_Geografica!$B$2:$B$21)</f>
        <v>Nord-est</v>
      </c>
    </row>
    <row r="4237" ht="14.25" customHeight="1">
      <c r="A4237" s="13" t="s">
        <v>4321</v>
      </c>
      <c r="B4237" s="13" t="s">
        <v>19</v>
      </c>
      <c r="C4237" s="13" t="str">
        <f t="array" ref="C4237">XLOOKUP(D4237,Province!$B$2:$B$108,Province!$A$2:$A$108)</f>
        <v>Modena</v>
      </c>
      <c r="D4237" s="13" t="s">
        <v>4280</v>
      </c>
      <c r="E4237" s="13">
        <v>8014.0</v>
      </c>
      <c r="F4237" s="13">
        <f>(Comuni!$E4237/$E$7910)*100</f>
        <v>0.01348637094</v>
      </c>
      <c r="G4237" s="13">
        <f t="array" ref="G4237">Comuni!$E4237/XLOOKUP(B4237,Ripartizione_Geografica!$C$2:$C$21,Ripartizione_Geografica!$D$2:$D$21)*100</f>
        <v>0.1845635845</v>
      </c>
      <c r="H4237" s="13" t="str">
        <f t="shared" si="1"/>
        <v/>
      </c>
      <c r="I4237" s="13" t="str">
        <f t="array" ref="I4237">XLOOKUP(B4237,Ripartizione_Geografica!$C$2:$C$21,Ripartizione_Geografica!$B$2:$B$21)</f>
        <v>Nord-est</v>
      </c>
    </row>
    <row r="4238" ht="14.25" customHeight="1">
      <c r="A4238" s="13" t="s">
        <v>4322</v>
      </c>
      <c r="B4238" s="13" t="s">
        <v>19</v>
      </c>
      <c r="C4238" s="13" t="str">
        <f t="array" ref="C4238">XLOOKUP(D4238,Province!$B$2:$B$108,Province!$A$2:$A$108)</f>
        <v>Modena</v>
      </c>
      <c r="D4238" s="13" t="s">
        <v>4280</v>
      </c>
      <c r="E4238" s="13">
        <v>2602.0</v>
      </c>
      <c r="F4238" s="13">
        <f>(Comuni!$E4238/$E$7910)*100</f>
        <v>0.004378779285</v>
      </c>
      <c r="G4238" s="13">
        <f t="array" ref="G4238">Comuni!$E4238/XLOOKUP(B4238,Ripartizione_Geografica!$C$2:$C$21,Ripartizione_Geografica!$D$2:$D$21)*100</f>
        <v>0.05992443809</v>
      </c>
      <c r="H4238" s="13" t="str">
        <f t="shared" si="1"/>
        <v/>
      </c>
      <c r="I4238" s="13" t="str">
        <f t="array" ref="I4238">XLOOKUP(B4238,Ripartizione_Geografica!$C$2:$C$21,Ripartizione_Geografica!$B$2:$B$21)</f>
        <v>Nord-est</v>
      </c>
    </row>
    <row r="4239" ht="14.25" customHeight="1">
      <c r="A4239" s="13" t="s">
        <v>4323</v>
      </c>
      <c r="B4239" s="13" t="s">
        <v>19</v>
      </c>
      <c r="C4239" s="13" t="str">
        <f t="array" ref="C4239">XLOOKUP(D4239,Province!$B$2:$B$108,Province!$A$2:$A$108)</f>
        <v>Modena</v>
      </c>
      <c r="D4239" s="13" t="s">
        <v>4280</v>
      </c>
      <c r="E4239" s="13">
        <v>15061.0</v>
      </c>
      <c r="F4239" s="13">
        <f>(Comuni!$E4239/$E$7910)*100</f>
        <v>0.0253454246</v>
      </c>
      <c r="G4239" s="13">
        <f t="array" ref="G4239">Comuni!$E4239/XLOOKUP(B4239,Ripartizione_Geografica!$C$2:$C$21,Ripartizione_Geografica!$D$2:$D$21)*100</f>
        <v>0.3468570185</v>
      </c>
      <c r="H4239" s="13" t="str">
        <f t="shared" si="1"/>
        <v/>
      </c>
      <c r="I4239" s="13" t="str">
        <f t="array" ref="I4239">XLOOKUP(B4239,Ripartizione_Geografica!$C$2:$C$21,Ripartizione_Geografica!$B$2:$B$21)</f>
        <v>Nord-est</v>
      </c>
    </row>
    <row r="4240" ht="14.25" customHeight="1">
      <c r="A4240" s="13" t="s">
        <v>4324</v>
      </c>
      <c r="B4240" s="13" t="s">
        <v>19</v>
      </c>
      <c r="C4240" s="13" t="str">
        <f t="array" ref="C4240">XLOOKUP(D4240,Province!$B$2:$B$108,Province!$A$2:$A$108)</f>
        <v>Modena</v>
      </c>
      <c r="D4240" s="13" t="s">
        <v>4280</v>
      </c>
      <c r="E4240" s="13">
        <v>12130.0</v>
      </c>
      <c r="F4240" s="13">
        <f>(Comuni!$E4240/$E$7910)*100</f>
        <v>0.02041298721</v>
      </c>
      <c r="G4240" s="13">
        <f t="array" ref="G4240">Comuni!$E4240/XLOOKUP(B4240,Ripartizione_Geografica!$C$2:$C$21,Ripartizione_Geografica!$D$2:$D$21)*100</f>
        <v>0.2793556626</v>
      </c>
      <c r="H4240" s="13" t="str">
        <f t="shared" si="1"/>
        <v/>
      </c>
      <c r="I4240" s="13" t="str">
        <f t="array" ref="I4240">XLOOKUP(B4240,Ripartizione_Geografica!$C$2:$C$21,Ripartizione_Geografica!$B$2:$B$21)</f>
        <v>Nord-est</v>
      </c>
    </row>
    <row r="4241" ht="14.25" customHeight="1">
      <c r="A4241" s="13" t="s">
        <v>4325</v>
      </c>
      <c r="B4241" s="13" t="s">
        <v>19</v>
      </c>
      <c r="C4241" s="13" t="str">
        <f t="array" ref="C4241">XLOOKUP(D4241,Province!$B$2:$B$108,Province!$A$2:$A$108)</f>
        <v>Modena</v>
      </c>
      <c r="D4241" s="13" t="s">
        <v>4280</v>
      </c>
      <c r="E4241" s="13">
        <v>24344.0</v>
      </c>
      <c r="F4241" s="13">
        <f>(Comuni!$E4241/$E$7910)*100</f>
        <v>0.04096733394</v>
      </c>
      <c r="G4241" s="13">
        <f t="array" ref="G4241">Comuni!$E4241/XLOOKUP(B4241,Ripartizione_Geografica!$C$2:$C$21,Ripartizione_Geografica!$D$2:$D$21)*100</f>
        <v>0.5606458574</v>
      </c>
      <c r="H4241" s="13" t="str">
        <f t="shared" si="1"/>
        <v/>
      </c>
      <c r="I4241" s="13" t="str">
        <f t="array" ref="I4241">XLOOKUP(B4241,Ripartizione_Geografica!$C$2:$C$21,Ripartizione_Geografica!$B$2:$B$21)</f>
        <v>Nord-est</v>
      </c>
    </row>
    <row r="4242" ht="14.25" customHeight="1">
      <c r="A4242" s="13" t="s">
        <v>4326</v>
      </c>
      <c r="B4242" s="13" t="s">
        <v>19</v>
      </c>
      <c r="C4242" s="13" t="str">
        <f t="array" ref="C4242">XLOOKUP(D4242,Province!$B$2:$B$108,Province!$A$2:$A$108)</f>
        <v>Modena</v>
      </c>
      <c r="D4242" s="13" t="s">
        <v>4280</v>
      </c>
      <c r="E4242" s="13">
        <v>4883.0</v>
      </c>
      <c r="F4242" s="13">
        <f>(Comuni!$E4242/$E$7910)*100</f>
        <v>0.008217363277</v>
      </c>
      <c r="G4242" s="13">
        <f t="array" ref="G4242">Comuni!$E4242/XLOOKUP(B4242,Ripartizione_Geografica!$C$2:$C$21,Ripartizione_Geografica!$D$2:$D$21)*100</f>
        <v>0.1124561995</v>
      </c>
      <c r="H4242" s="13" t="str">
        <f t="shared" si="1"/>
        <v/>
      </c>
      <c r="I4242" s="13" t="str">
        <f t="array" ref="I4242">XLOOKUP(B4242,Ripartizione_Geografica!$C$2:$C$21,Ripartizione_Geografica!$B$2:$B$21)</f>
        <v>Nord-est</v>
      </c>
    </row>
    <row r="4243" ht="14.25" customHeight="1">
      <c r="A4243" s="13" t="s">
        <v>4327</v>
      </c>
      <c r="B4243" s="13" t="s">
        <v>19</v>
      </c>
      <c r="C4243" s="13" t="str">
        <f t="array" ref="C4243">XLOOKUP(D4243,Province!$B$2:$B$108,Province!$A$2:$A$108)</f>
        <v>Bologna</v>
      </c>
      <c r="D4243" s="13" t="s">
        <v>4328</v>
      </c>
      <c r="E4243" s="13">
        <v>11851.0</v>
      </c>
      <c r="F4243" s="13">
        <f>(Comuni!$E4243/$E$7910)*100</f>
        <v>0.01994347168</v>
      </c>
      <c r="G4243" s="13">
        <f t="array" ref="G4243">Comuni!$E4243/XLOOKUP(B4243,Ripartizione_Geografica!$C$2:$C$21,Ripartizione_Geografica!$D$2:$D$21)*100</f>
        <v>0.2729302521</v>
      </c>
      <c r="H4243" s="13" t="str">
        <f t="shared" si="1"/>
        <v/>
      </c>
      <c r="I4243" s="13" t="str">
        <f t="array" ref="I4243">XLOOKUP(B4243,Ripartizione_Geografica!$C$2:$C$21,Ripartizione_Geografica!$B$2:$B$21)</f>
        <v>Nord-est</v>
      </c>
    </row>
    <row r="4244" ht="14.25" customHeight="1">
      <c r="A4244" s="13" t="s">
        <v>4329</v>
      </c>
      <c r="B4244" s="13" t="s">
        <v>19</v>
      </c>
      <c r="C4244" s="13" t="str">
        <f t="array" ref="C4244">XLOOKUP(D4244,Province!$B$2:$B$108,Province!$A$2:$A$108)</f>
        <v>Bologna</v>
      </c>
      <c r="D4244" s="13" t="s">
        <v>4328</v>
      </c>
      <c r="E4244" s="13">
        <v>9656.0</v>
      </c>
      <c r="F4244" s="13">
        <f>(Comuni!$E4244/$E$7910)*100</f>
        <v>0.0162496129</v>
      </c>
      <c r="G4244" s="13">
        <f t="array" ref="G4244">Comuni!$E4244/XLOOKUP(B4244,Ripartizione_Geografica!$C$2:$C$21,Ripartizione_Geografica!$D$2:$D$21)*100</f>
        <v>0.2223790831</v>
      </c>
      <c r="H4244" s="13" t="str">
        <f t="shared" si="1"/>
        <v/>
      </c>
      <c r="I4244" s="13" t="str">
        <f t="array" ref="I4244">XLOOKUP(B4244,Ripartizione_Geografica!$C$2:$C$21,Ripartizione_Geografica!$B$2:$B$21)</f>
        <v>Nord-est</v>
      </c>
    </row>
    <row r="4245" ht="14.25" customHeight="1">
      <c r="A4245" s="13" t="s">
        <v>4330</v>
      </c>
      <c r="B4245" s="13" t="s">
        <v>19</v>
      </c>
      <c r="C4245" s="13" t="str">
        <f t="array" ref="C4245">XLOOKUP(D4245,Province!$B$2:$B$108,Province!$A$2:$A$108)</f>
        <v>Bologna</v>
      </c>
      <c r="D4245" s="13" t="s">
        <v>4328</v>
      </c>
      <c r="E4245" s="13">
        <v>6763.0</v>
      </c>
      <c r="F4245" s="13">
        <f>(Comuni!$E4245/$E$7910)*100</f>
        <v>0.01138112387</v>
      </c>
      <c r="G4245" s="13">
        <f t="array" ref="G4245">Comuni!$E4245/XLOOKUP(B4245,Ripartizione_Geografica!$C$2:$C$21,Ripartizione_Geografica!$D$2:$D$21)*100</f>
        <v>0.1557528727</v>
      </c>
      <c r="H4245" s="13" t="str">
        <f t="shared" si="1"/>
        <v/>
      </c>
      <c r="I4245" s="13" t="str">
        <f t="array" ref="I4245">XLOOKUP(B4245,Ripartizione_Geografica!$C$2:$C$21,Ripartizione_Geografica!$B$2:$B$21)</f>
        <v>Nord-est</v>
      </c>
    </row>
    <row r="4246" ht="14.25" customHeight="1">
      <c r="A4246" s="13" t="s">
        <v>4331</v>
      </c>
      <c r="B4246" s="13" t="s">
        <v>19</v>
      </c>
      <c r="C4246" s="13" t="str">
        <f t="array" ref="C4246">XLOOKUP(D4246,Province!$B$2:$B$108,Province!$A$2:$A$108)</f>
        <v>Bologna</v>
      </c>
      <c r="D4246" s="13" t="s">
        <v>4328</v>
      </c>
      <c r="E4246" s="13">
        <v>5358.0</v>
      </c>
      <c r="F4246" s="13">
        <f>(Comuni!$E4246/$E$7910)*100</f>
        <v>0.009016717681</v>
      </c>
      <c r="G4246" s="13">
        <f t="array" ref="G4246">Comuni!$E4246/XLOOKUP(B4246,Ripartizione_Geografica!$C$2:$C$21,Ripartizione_Geografica!$D$2:$D$21)*100</f>
        <v>0.1233955186</v>
      </c>
      <c r="H4246" s="13" t="str">
        <f t="shared" si="1"/>
        <v/>
      </c>
      <c r="I4246" s="13" t="str">
        <f t="array" ref="I4246">XLOOKUP(B4246,Ripartizione_Geografica!$C$2:$C$21,Ripartizione_Geografica!$B$2:$B$21)</f>
        <v>Nord-est</v>
      </c>
    </row>
    <row r="4247" ht="14.25" customHeight="1">
      <c r="A4247" s="13" t="s">
        <v>4332</v>
      </c>
      <c r="B4247" s="13" t="s">
        <v>19</v>
      </c>
      <c r="C4247" s="13" t="str">
        <f t="array" ref="C4247">XLOOKUP(D4247,Province!$B$2:$B$108,Province!$A$2:$A$108)</f>
        <v>Bologna</v>
      </c>
      <c r="D4247" s="13" t="s">
        <v>4328</v>
      </c>
      <c r="E4247" s="13">
        <v>371337.0</v>
      </c>
      <c r="F4247" s="13">
        <f>(Comuni!$E4247/$E$7910)*100</f>
        <v>0.624904982</v>
      </c>
      <c r="G4247" s="13">
        <f t="array" ref="G4247">Comuni!$E4247/XLOOKUP(B4247,Ripartizione_Geografica!$C$2:$C$21,Ripartizione_Geografica!$D$2:$D$21)*100</f>
        <v>8.551945068</v>
      </c>
      <c r="H4247" s="13" t="str">
        <f t="shared" si="1"/>
        <v>Maggiore</v>
      </c>
      <c r="I4247" s="13" t="str">
        <f t="array" ref="I4247">XLOOKUP(B4247,Ripartizione_Geografica!$C$2:$C$21,Ripartizione_Geografica!$B$2:$B$21)</f>
        <v>Nord-est</v>
      </c>
    </row>
    <row r="4248" ht="14.25" customHeight="1">
      <c r="A4248" s="13" t="s">
        <v>4333</v>
      </c>
      <c r="B4248" s="13" t="s">
        <v>19</v>
      </c>
      <c r="C4248" s="13" t="str">
        <f t="array" ref="C4248">XLOOKUP(D4248,Province!$B$2:$B$108,Province!$A$2:$A$108)</f>
        <v>Bologna</v>
      </c>
      <c r="D4248" s="13" t="s">
        <v>4328</v>
      </c>
      <c r="E4248" s="13">
        <v>3302.0</v>
      </c>
      <c r="F4248" s="13">
        <f>(Comuni!$E4248/$E$7910)*100</f>
        <v>0.005556775249</v>
      </c>
      <c r="G4248" s="13">
        <f t="array" ref="G4248">Comuni!$E4248/XLOOKUP(B4248,Ripartizione_Geografica!$C$2:$C$21,Ripartizione_Geografica!$D$2:$D$21)*100</f>
        <v>0.07604553981</v>
      </c>
      <c r="H4248" s="13" t="str">
        <f t="shared" si="1"/>
        <v/>
      </c>
      <c r="I4248" s="13" t="str">
        <f t="array" ref="I4248">XLOOKUP(B4248,Ripartizione_Geografica!$C$2:$C$21,Ripartizione_Geografica!$B$2:$B$21)</f>
        <v>Nord-est</v>
      </c>
    </row>
    <row r="4249" ht="14.25" customHeight="1">
      <c r="A4249" s="13" t="s">
        <v>4334</v>
      </c>
      <c r="B4249" s="13" t="s">
        <v>19</v>
      </c>
      <c r="C4249" s="13" t="str">
        <f t="array" ref="C4249">XLOOKUP(D4249,Province!$B$2:$B$108,Province!$A$2:$A$108)</f>
        <v>Bologna</v>
      </c>
      <c r="D4249" s="13" t="s">
        <v>4328</v>
      </c>
      <c r="E4249" s="13">
        <v>18008.0</v>
      </c>
      <c r="F4249" s="13">
        <f>(Comuni!$E4249/$E$7910)*100</f>
        <v>0.03030478761</v>
      </c>
      <c r="G4249" s="13">
        <f t="array" ref="G4249">Comuni!$E4249/XLOOKUP(B4249,Ripartizione_Geografica!$C$2:$C$21,Ripartizione_Geografica!$D$2:$D$21)*100</f>
        <v>0.4147268567</v>
      </c>
      <c r="H4249" s="13" t="str">
        <f t="shared" si="1"/>
        <v/>
      </c>
      <c r="I4249" s="13" t="str">
        <f t="array" ref="I4249">XLOOKUP(B4249,Ripartizione_Geografica!$C$2:$C$21,Ripartizione_Geografica!$B$2:$B$21)</f>
        <v>Nord-est</v>
      </c>
    </row>
    <row r="4250" ht="14.25" customHeight="1">
      <c r="A4250" s="13" t="s">
        <v>4335</v>
      </c>
      <c r="B4250" s="13" t="s">
        <v>19</v>
      </c>
      <c r="C4250" s="13" t="str">
        <f t="array" ref="C4250">XLOOKUP(D4250,Province!$B$2:$B$108,Province!$A$2:$A$108)</f>
        <v>Bologna</v>
      </c>
      <c r="D4250" s="13" t="s">
        <v>4328</v>
      </c>
      <c r="E4250" s="13">
        <v>13148.0</v>
      </c>
      <c r="F4250" s="13">
        <f>(Comuni!$E4250/$E$7910)*100</f>
        <v>0.02212612991</v>
      </c>
      <c r="G4250" s="13">
        <f t="array" ref="G4250">Comuni!$E4250/XLOOKUP(B4250,Ripartizione_Geografica!$C$2:$C$21,Ripartizione_Geografica!$D$2:$D$21)*100</f>
        <v>0.3028003505</v>
      </c>
      <c r="H4250" s="13" t="str">
        <f t="shared" si="1"/>
        <v/>
      </c>
      <c r="I4250" s="13" t="str">
        <f t="array" ref="I4250">XLOOKUP(B4250,Ripartizione_Geografica!$C$2:$C$21,Ripartizione_Geografica!$B$2:$B$21)</f>
        <v>Nord-est</v>
      </c>
    </row>
    <row r="4251" ht="14.25" customHeight="1">
      <c r="A4251" s="13" t="s">
        <v>4336</v>
      </c>
      <c r="B4251" s="13" t="s">
        <v>19</v>
      </c>
      <c r="C4251" s="13" t="str">
        <f t="array" ref="C4251">XLOOKUP(D4251,Province!$B$2:$B$108,Province!$A$2:$A$108)</f>
        <v>Bologna</v>
      </c>
      <c r="D4251" s="13" t="s">
        <v>4328</v>
      </c>
      <c r="E4251" s="13">
        <v>2000.0</v>
      </c>
      <c r="F4251" s="13">
        <f>(Comuni!$E4251/$E$7910)*100</f>
        <v>0.003365702755</v>
      </c>
      <c r="G4251" s="13">
        <f t="array" ref="G4251">Comuni!$E4251/XLOOKUP(B4251,Ripartizione_Geografica!$C$2:$C$21,Ripartizione_Geografica!$D$2:$D$21)*100</f>
        <v>0.04606029062</v>
      </c>
      <c r="H4251" s="13" t="str">
        <f t="shared" si="1"/>
        <v/>
      </c>
      <c r="I4251" s="13" t="str">
        <f t="array" ref="I4251">XLOOKUP(B4251,Ripartizione_Geografica!$C$2:$C$21,Ripartizione_Geografica!$B$2:$B$21)</f>
        <v>Nord-est</v>
      </c>
    </row>
    <row r="4252" ht="14.25" customHeight="1">
      <c r="A4252" s="13" t="s">
        <v>4337</v>
      </c>
      <c r="B4252" s="13" t="s">
        <v>19</v>
      </c>
      <c r="C4252" s="13" t="str">
        <f t="array" ref="C4252">XLOOKUP(D4252,Province!$B$2:$B$108,Province!$A$2:$A$108)</f>
        <v>Bologna</v>
      </c>
      <c r="D4252" s="13" t="s">
        <v>4328</v>
      </c>
      <c r="E4252" s="13">
        <v>35173.0</v>
      </c>
      <c r="F4252" s="13">
        <f>(Comuni!$E4252/$E$7910)*100</f>
        <v>0.0591909315</v>
      </c>
      <c r="G4252" s="13">
        <f t="array" ref="G4252">Comuni!$E4252/XLOOKUP(B4252,Ripartizione_Geografica!$C$2:$C$21,Ripartizione_Geografica!$D$2:$D$21)*100</f>
        <v>0.8100393009</v>
      </c>
      <c r="H4252" s="13" t="str">
        <f t="shared" si="1"/>
        <v/>
      </c>
      <c r="I4252" s="13" t="str">
        <f t="array" ref="I4252">XLOOKUP(B4252,Ripartizione_Geografica!$C$2:$C$21,Ripartizione_Geografica!$B$2:$B$21)</f>
        <v>Nord-est</v>
      </c>
    </row>
    <row r="4253" ht="14.25" customHeight="1">
      <c r="A4253" s="13" t="s">
        <v>4338</v>
      </c>
      <c r="B4253" s="13" t="s">
        <v>19</v>
      </c>
      <c r="C4253" s="13" t="str">
        <f t="array" ref="C4253">XLOOKUP(D4253,Province!$B$2:$B$108,Province!$A$2:$A$108)</f>
        <v>Bologna</v>
      </c>
      <c r="D4253" s="13" t="s">
        <v>4328</v>
      </c>
      <c r="E4253" s="13">
        <v>3461.0</v>
      </c>
      <c r="F4253" s="13">
        <f>(Comuni!$E4253/$E$7910)*100</f>
        <v>0.005824348618</v>
      </c>
      <c r="G4253" s="13">
        <f t="array" ref="G4253">Comuni!$E4253/XLOOKUP(B4253,Ripartizione_Geografica!$C$2:$C$21,Ripartizione_Geografica!$D$2:$D$21)*100</f>
        <v>0.07970733291</v>
      </c>
      <c r="H4253" s="13" t="str">
        <f t="shared" si="1"/>
        <v/>
      </c>
      <c r="I4253" s="13" t="str">
        <f t="array" ref="I4253">XLOOKUP(B4253,Ripartizione_Geografica!$C$2:$C$21,Ripartizione_Geografica!$B$2:$B$21)</f>
        <v>Nord-est</v>
      </c>
    </row>
    <row r="4254" ht="14.25" customHeight="1">
      <c r="A4254" s="13" t="s">
        <v>4339</v>
      </c>
      <c r="B4254" s="13" t="s">
        <v>19</v>
      </c>
      <c r="C4254" s="13" t="str">
        <f t="array" ref="C4254">XLOOKUP(D4254,Province!$B$2:$B$108,Province!$A$2:$A$108)</f>
        <v>Bologna</v>
      </c>
      <c r="D4254" s="13" t="s">
        <v>4328</v>
      </c>
      <c r="E4254" s="13">
        <v>1951.0</v>
      </c>
      <c r="F4254" s="13">
        <f>(Comuni!$E4254/$E$7910)*100</f>
        <v>0.003283243038</v>
      </c>
      <c r="G4254" s="13">
        <f t="array" ref="G4254">Comuni!$E4254/XLOOKUP(B4254,Ripartizione_Geografica!$C$2:$C$21,Ripartizione_Geografica!$D$2:$D$21)*100</f>
        <v>0.0449318135</v>
      </c>
      <c r="H4254" s="13" t="str">
        <f t="shared" si="1"/>
        <v/>
      </c>
      <c r="I4254" s="13" t="str">
        <f t="array" ref="I4254">XLOOKUP(B4254,Ripartizione_Geografica!$C$2:$C$21,Ripartizione_Geografica!$B$2:$B$21)</f>
        <v>Nord-est</v>
      </c>
    </row>
    <row r="4255" ht="14.25" customHeight="1">
      <c r="A4255" s="13" t="s">
        <v>4340</v>
      </c>
      <c r="B4255" s="13" t="s">
        <v>19</v>
      </c>
      <c r="C4255" s="13" t="str">
        <f t="array" ref="C4255">XLOOKUP(D4255,Province!$B$2:$B$108,Province!$A$2:$A$108)</f>
        <v>Bologna</v>
      </c>
      <c r="D4255" s="13" t="s">
        <v>4328</v>
      </c>
      <c r="E4255" s="13">
        <v>1230.0</v>
      </c>
      <c r="F4255" s="13">
        <f>(Comuni!$E4255/$E$7910)*100</f>
        <v>0.002069907194</v>
      </c>
      <c r="G4255" s="13">
        <f t="array" ref="G4255">Comuni!$E4255/XLOOKUP(B4255,Ripartizione_Geografica!$C$2:$C$21,Ripartizione_Geografica!$D$2:$D$21)*100</f>
        <v>0.02832707873</v>
      </c>
      <c r="H4255" s="13" t="str">
        <f t="shared" si="1"/>
        <v/>
      </c>
      <c r="I4255" s="13" t="str">
        <f t="array" ref="I4255">XLOOKUP(B4255,Ripartizione_Geografica!$C$2:$C$21,Ripartizione_Geografica!$B$2:$B$21)</f>
        <v>Nord-est</v>
      </c>
    </row>
    <row r="4256" ht="14.25" customHeight="1">
      <c r="A4256" s="13" t="s">
        <v>4341</v>
      </c>
      <c r="B4256" s="13" t="s">
        <v>19</v>
      </c>
      <c r="C4256" s="13" t="str">
        <f t="array" ref="C4256">XLOOKUP(D4256,Province!$B$2:$B$108,Province!$A$2:$A$108)</f>
        <v>Bologna</v>
      </c>
      <c r="D4256" s="13" t="s">
        <v>4328</v>
      </c>
      <c r="E4256" s="13">
        <v>3479.0</v>
      </c>
      <c r="F4256" s="13">
        <f>(Comuni!$E4256/$E$7910)*100</f>
        <v>0.005854639943</v>
      </c>
      <c r="G4256" s="13">
        <f t="array" ref="G4256">Comuni!$E4256/XLOOKUP(B4256,Ripartizione_Geografica!$C$2:$C$21,Ripartizione_Geografica!$D$2:$D$21)*100</f>
        <v>0.08012187553</v>
      </c>
      <c r="H4256" s="13" t="str">
        <f t="shared" si="1"/>
        <v/>
      </c>
      <c r="I4256" s="13" t="str">
        <f t="array" ref="I4256">XLOOKUP(B4256,Ripartizione_Geografica!$C$2:$C$21,Ripartizione_Geografica!$B$2:$B$21)</f>
        <v>Nord-est</v>
      </c>
    </row>
    <row r="4257" ht="14.25" customHeight="1">
      <c r="A4257" s="13" t="s">
        <v>4342</v>
      </c>
      <c r="B4257" s="13" t="s">
        <v>19</v>
      </c>
      <c r="C4257" s="13" t="str">
        <f t="array" ref="C4257">XLOOKUP(D4257,Province!$B$2:$B$108,Province!$A$2:$A$108)</f>
        <v>Bologna</v>
      </c>
      <c r="D4257" s="13" t="s">
        <v>4328</v>
      </c>
      <c r="E4257" s="13">
        <v>4277.0</v>
      </c>
      <c r="F4257" s="13">
        <f>(Comuni!$E4257/$E$7910)*100</f>
        <v>0.007197555342</v>
      </c>
      <c r="G4257" s="13">
        <f t="array" ref="G4257">Comuni!$E4257/XLOOKUP(B4257,Ripartizione_Geografica!$C$2:$C$21,Ripartizione_Geografica!$D$2:$D$21)*100</f>
        <v>0.09849993149</v>
      </c>
      <c r="H4257" s="13" t="str">
        <f t="shared" si="1"/>
        <v/>
      </c>
      <c r="I4257" s="13" t="str">
        <f t="array" ref="I4257">XLOOKUP(B4257,Ripartizione_Geografica!$C$2:$C$21,Ripartizione_Geografica!$B$2:$B$21)</f>
        <v>Nord-est</v>
      </c>
    </row>
    <row r="4258" ht="14.25" customHeight="1">
      <c r="A4258" s="13" t="s">
        <v>4343</v>
      </c>
      <c r="B4258" s="13" t="s">
        <v>19</v>
      </c>
      <c r="C4258" s="13" t="str">
        <f t="array" ref="C4258">XLOOKUP(D4258,Province!$B$2:$B$108,Province!$A$2:$A$108)</f>
        <v>Bologna</v>
      </c>
      <c r="D4258" s="13" t="s">
        <v>4328</v>
      </c>
      <c r="E4258" s="13">
        <v>6458.0</v>
      </c>
      <c r="F4258" s="13">
        <f>(Comuni!$E4258/$E$7910)*100</f>
        <v>0.0108678542</v>
      </c>
      <c r="G4258" s="13">
        <f t="array" ref="G4258">Comuni!$E4258/XLOOKUP(B4258,Ripartizione_Geografica!$C$2:$C$21,Ripartizione_Geografica!$D$2:$D$21)*100</f>
        <v>0.1487286784</v>
      </c>
      <c r="H4258" s="13" t="str">
        <f t="shared" si="1"/>
        <v/>
      </c>
      <c r="I4258" s="13" t="str">
        <f t="array" ref="I4258">XLOOKUP(B4258,Ripartizione_Geografica!$C$2:$C$21,Ripartizione_Geografica!$B$2:$B$21)</f>
        <v>Nord-est</v>
      </c>
    </row>
    <row r="4259" ht="14.25" customHeight="1">
      <c r="A4259" s="13" t="s">
        <v>4344</v>
      </c>
      <c r="B4259" s="13" t="s">
        <v>19</v>
      </c>
      <c r="C4259" s="13" t="str">
        <f t="array" ref="C4259">XLOOKUP(D4259,Province!$B$2:$B$108,Province!$A$2:$A$108)</f>
        <v>Bologna</v>
      </c>
      <c r="D4259" s="13" t="s">
        <v>4328</v>
      </c>
      <c r="E4259" s="13">
        <v>17507.0</v>
      </c>
      <c r="F4259" s="13">
        <f>(Comuni!$E4259/$E$7910)*100</f>
        <v>0.02946167907</v>
      </c>
      <c r="G4259" s="13">
        <f t="array" ref="G4259">Comuni!$E4259/XLOOKUP(B4259,Ripartizione_Geografica!$C$2:$C$21,Ripartizione_Geografica!$D$2:$D$21)*100</f>
        <v>0.4031887539</v>
      </c>
      <c r="H4259" s="13" t="str">
        <f t="shared" si="1"/>
        <v/>
      </c>
      <c r="I4259" s="13" t="str">
        <f t="array" ref="I4259">XLOOKUP(B4259,Ripartizione_Geografica!$C$2:$C$21,Ripartizione_Geografica!$B$2:$B$21)</f>
        <v>Nord-est</v>
      </c>
    </row>
    <row r="4260" ht="14.25" customHeight="1">
      <c r="A4260" s="13" t="s">
        <v>4345</v>
      </c>
      <c r="B4260" s="13" t="s">
        <v>19</v>
      </c>
      <c r="C4260" s="13" t="str">
        <f t="array" ref="C4260">XLOOKUP(D4260,Province!$B$2:$B$108,Province!$A$2:$A$108)</f>
        <v>Bologna</v>
      </c>
      <c r="D4260" s="13" t="s">
        <v>4328</v>
      </c>
      <c r="E4260" s="13">
        <v>20468.0</v>
      </c>
      <c r="F4260" s="13">
        <f>(Comuni!$E4260/$E$7910)*100</f>
        <v>0.034444602</v>
      </c>
      <c r="G4260" s="13">
        <f t="array" ref="G4260">Comuni!$E4260/XLOOKUP(B4260,Ripartizione_Geografica!$C$2:$C$21,Ripartizione_Geografica!$D$2:$D$21)*100</f>
        <v>0.4713810142</v>
      </c>
      <c r="H4260" s="13" t="str">
        <f t="shared" si="1"/>
        <v/>
      </c>
      <c r="I4260" s="13" t="str">
        <f t="array" ref="I4260">XLOOKUP(B4260,Ripartizione_Geografica!$C$2:$C$21,Ripartizione_Geografica!$B$2:$B$21)</f>
        <v>Nord-est</v>
      </c>
    </row>
    <row r="4261" ht="14.25" customHeight="1">
      <c r="A4261" s="13" t="s">
        <v>4346</v>
      </c>
      <c r="B4261" s="13" t="s">
        <v>19</v>
      </c>
      <c r="C4261" s="13" t="str">
        <f t="array" ref="C4261">XLOOKUP(D4261,Province!$B$2:$B$108,Province!$A$2:$A$108)</f>
        <v>Bologna</v>
      </c>
      <c r="D4261" s="13" t="s">
        <v>4328</v>
      </c>
      <c r="E4261" s="13">
        <v>14352.0</v>
      </c>
      <c r="F4261" s="13">
        <f>(Comuni!$E4261/$E$7910)*100</f>
        <v>0.02415228297</v>
      </c>
      <c r="G4261" s="13">
        <f t="array" ref="G4261">Comuni!$E4261/XLOOKUP(B4261,Ripartizione_Geografica!$C$2:$C$21,Ripartizione_Geografica!$D$2:$D$21)*100</f>
        <v>0.3305286455</v>
      </c>
      <c r="H4261" s="13" t="str">
        <f t="shared" si="1"/>
        <v/>
      </c>
      <c r="I4261" s="13" t="str">
        <f t="array" ref="I4261">XLOOKUP(B4261,Ripartizione_Geografica!$C$2:$C$21,Ripartizione_Geografica!$B$2:$B$21)</f>
        <v>Nord-est</v>
      </c>
    </row>
    <row r="4262" ht="14.25" customHeight="1">
      <c r="A4262" s="13" t="s">
        <v>4347</v>
      </c>
      <c r="B4262" s="13" t="s">
        <v>19</v>
      </c>
      <c r="C4262" s="13" t="str">
        <f t="array" ref="C4262">XLOOKUP(D4262,Province!$B$2:$B$108,Province!$A$2:$A$108)</f>
        <v>Bologna</v>
      </c>
      <c r="D4262" s="13" t="s">
        <v>4328</v>
      </c>
      <c r="E4262" s="13">
        <v>5870.0</v>
      </c>
      <c r="F4262" s="13">
        <f>(Comuni!$E4262/$E$7910)*100</f>
        <v>0.009878337587</v>
      </c>
      <c r="G4262" s="13">
        <f t="array" ref="G4262">Comuni!$E4262/XLOOKUP(B4262,Ripartizione_Geografica!$C$2:$C$21,Ripartizione_Geografica!$D$2:$D$21)*100</f>
        <v>0.135186953</v>
      </c>
      <c r="H4262" s="13" t="str">
        <f t="shared" si="1"/>
        <v/>
      </c>
      <c r="I4262" s="13" t="str">
        <f t="array" ref="I4262">XLOOKUP(B4262,Ripartizione_Geografica!$C$2:$C$21,Ripartizione_Geografica!$B$2:$B$21)</f>
        <v>Nord-est</v>
      </c>
    </row>
    <row r="4263" ht="14.25" customHeight="1">
      <c r="A4263" s="13" t="s">
        <v>4348</v>
      </c>
      <c r="B4263" s="13" t="s">
        <v>19</v>
      </c>
      <c r="C4263" s="13" t="str">
        <f t="array" ref="C4263">XLOOKUP(D4263,Province!$B$2:$B$108,Province!$A$2:$A$108)</f>
        <v>Bologna</v>
      </c>
      <c r="D4263" s="13" t="s">
        <v>4328</v>
      </c>
      <c r="E4263" s="13">
        <v>13527.0</v>
      </c>
      <c r="F4263" s="13">
        <f>(Comuni!$E4263/$E$7910)*100</f>
        <v>0.02276393058</v>
      </c>
      <c r="G4263" s="13">
        <f t="array" ref="G4263">Comuni!$E4263/XLOOKUP(B4263,Ripartizione_Geografica!$C$2:$C$21,Ripartizione_Geografica!$D$2:$D$21)*100</f>
        <v>0.3115287756</v>
      </c>
      <c r="H4263" s="13" t="str">
        <f t="shared" si="1"/>
        <v/>
      </c>
      <c r="I4263" s="13" t="str">
        <f t="array" ref="I4263">XLOOKUP(B4263,Ripartizione_Geografica!$C$2:$C$21,Ripartizione_Geografica!$B$2:$B$21)</f>
        <v>Nord-est</v>
      </c>
    </row>
    <row r="4264" ht="14.25" customHeight="1">
      <c r="A4264" s="13" t="s">
        <v>4349</v>
      </c>
      <c r="B4264" s="13" t="s">
        <v>19</v>
      </c>
      <c r="C4264" s="13" t="str">
        <f t="array" ref="C4264">XLOOKUP(D4264,Province!$B$2:$B$108,Province!$A$2:$A$108)</f>
        <v>Bologna</v>
      </c>
      <c r="D4264" s="13" t="s">
        <v>4328</v>
      </c>
      <c r="E4264" s="13">
        <v>6440.0</v>
      </c>
      <c r="F4264" s="13">
        <f>(Comuni!$E4264/$E$7910)*100</f>
        <v>0.01083756287</v>
      </c>
      <c r="G4264" s="13">
        <f t="array" ref="G4264">Comuni!$E4264/XLOOKUP(B4264,Ripartizione_Geografica!$C$2:$C$21,Ripartizione_Geografica!$D$2:$D$21)*100</f>
        <v>0.1483141358</v>
      </c>
      <c r="H4264" s="13" t="str">
        <f t="shared" si="1"/>
        <v/>
      </c>
      <c r="I4264" s="13" t="str">
        <f t="array" ref="I4264">XLOOKUP(B4264,Ripartizione_Geografica!$C$2:$C$21,Ripartizione_Geografica!$B$2:$B$21)</f>
        <v>Nord-est</v>
      </c>
    </row>
    <row r="4265" ht="14.25" customHeight="1">
      <c r="A4265" s="13" t="s">
        <v>4350</v>
      </c>
      <c r="B4265" s="13" t="s">
        <v>19</v>
      </c>
      <c r="C4265" s="13" t="str">
        <f t="array" ref="C4265">XLOOKUP(D4265,Province!$B$2:$B$108,Province!$A$2:$A$108)</f>
        <v>Bologna</v>
      </c>
      <c r="D4265" s="13" t="s">
        <v>4328</v>
      </c>
      <c r="E4265" s="13">
        <v>1927.0</v>
      </c>
      <c r="F4265" s="13">
        <f>(Comuni!$E4265/$E$7910)*100</f>
        <v>0.003242854605</v>
      </c>
      <c r="G4265" s="13">
        <f t="array" ref="G4265">Comuni!$E4265/XLOOKUP(B4265,Ripartizione_Geografica!$C$2:$C$21,Ripartizione_Geografica!$D$2:$D$21)*100</f>
        <v>0.04437909001</v>
      </c>
      <c r="H4265" s="13" t="str">
        <f t="shared" si="1"/>
        <v/>
      </c>
      <c r="I4265" s="13" t="str">
        <f t="array" ref="I4265">XLOOKUP(B4265,Ripartizione_Geografica!$C$2:$C$21,Ripartizione_Geografica!$B$2:$B$21)</f>
        <v>Nord-est</v>
      </c>
    </row>
    <row r="4266" ht="14.25" customHeight="1">
      <c r="A4266" s="13" t="s">
        <v>4351</v>
      </c>
      <c r="B4266" s="13" t="s">
        <v>19</v>
      </c>
      <c r="C4266" s="13" t="str">
        <f t="array" ref="C4266">XLOOKUP(D4266,Province!$B$2:$B$108,Province!$A$2:$A$108)</f>
        <v>Bologna</v>
      </c>
      <c r="D4266" s="13" t="s">
        <v>4328</v>
      </c>
      <c r="E4266" s="13">
        <v>5066.0</v>
      </c>
      <c r="F4266" s="13">
        <f>(Comuni!$E4266/$E$7910)*100</f>
        <v>0.008525325079</v>
      </c>
      <c r="G4266" s="13">
        <f t="array" ref="G4266">Comuni!$E4266/XLOOKUP(B4266,Ripartizione_Geografica!$C$2:$C$21,Ripartizione_Geografica!$D$2:$D$21)*100</f>
        <v>0.1166707161</v>
      </c>
      <c r="H4266" s="13" t="str">
        <f t="shared" si="1"/>
        <v/>
      </c>
      <c r="I4266" s="13" t="str">
        <f t="array" ref="I4266">XLOOKUP(B4266,Ripartizione_Geografica!$C$2:$C$21,Ripartizione_Geografica!$B$2:$B$21)</f>
        <v>Nord-est</v>
      </c>
    </row>
    <row r="4267" ht="14.25" customHeight="1">
      <c r="A4267" s="13" t="s">
        <v>4352</v>
      </c>
      <c r="B4267" s="13" t="s">
        <v>19</v>
      </c>
      <c r="C4267" s="13" t="str">
        <f t="array" ref="C4267">XLOOKUP(D4267,Province!$B$2:$B$108,Province!$A$2:$A$108)</f>
        <v>Bologna</v>
      </c>
      <c r="D4267" s="13" t="s">
        <v>4328</v>
      </c>
      <c r="E4267" s="13">
        <v>5462.0</v>
      </c>
      <c r="F4267" s="13">
        <f>(Comuni!$E4267/$E$7910)*100</f>
        <v>0.009191734224</v>
      </c>
      <c r="G4267" s="13">
        <f t="array" ref="G4267">Comuni!$E4267/XLOOKUP(B4267,Ripartizione_Geografica!$C$2:$C$21,Ripartizione_Geografica!$D$2:$D$21)*100</f>
        <v>0.1257906537</v>
      </c>
      <c r="H4267" s="13" t="str">
        <f t="shared" si="1"/>
        <v/>
      </c>
      <c r="I4267" s="13" t="str">
        <f t="array" ref="I4267">XLOOKUP(B4267,Ripartizione_Geografica!$C$2:$C$21,Ripartizione_Geografica!$B$2:$B$21)</f>
        <v>Nord-est</v>
      </c>
    </row>
    <row r="4268" ht="14.25" customHeight="1">
      <c r="A4268" s="13" t="s">
        <v>4353</v>
      </c>
      <c r="B4268" s="13" t="s">
        <v>19</v>
      </c>
      <c r="C4268" s="13" t="str">
        <f t="array" ref="C4268">XLOOKUP(D4268,Province!$B$2:$B$108,Province!$A$2:$A$108)</f>
        <v>Bologna</v>
      </c>
      <c r="D4268" s="13" t="s">
        <v>4328</v>
      </c>
      <c r="E4268" s="13">
        <v>10766.0</v>
      </c>
      <c r="F4268" s="13">
        <f>(Comuni!$E4268/$E$7910)*100</f>
        <v>0.01811757793</v>
      </c>
      <c r="G4268" s="13">
        <f t="array" ref="G4268">Comuni!$E4268/XLOOKUP(B4268,Ripartizione_Geografica!$C$2:$C$21,Ripartizione_Geografica!$D$2:$D$21)*100</f>
        <v>0.2479425444</v>
      </c>
      <c r="H4268" s="13" t="str">
        <f t="shared" si="1"/>
        <v/>
      </c>
      <c r="I4268" s="13" t="str">
        <f t="array" ref="I4268">XLOOKUP(B4268,Ripartizione_Geografica!$C$2:$C$21,Ripartizione_Geografica!$B$2:$B$21)</f>
        <v>Nord-est</v>
      </c>
    </row>
    <row r="4269" ht="14.25" customHeight="1">
      <c r="A4269" s="13" t="s">
        <v>4354</v>
      </c>
      <c r="B4269" s="13" t="s">
        <v>19</v>
      </c>
      <c r="C4269" s="13" t="str">
        <f t="array" ref="C4269">XLOOKUP(D4269,Province!$B$2:$B$108,Province!$A$2:$A$108)</f>
        <v>Bologna</v>
      </c>
      <c r="D4269" s="13" t="s">
        <v>4328</v>
      </c>
      <c r="E4269" s="13">
        <v>3982.0</v>
      </c>
      <c r="F4269" s="13">
        <f>(Comuni!$E4269/$E$7910)*100</f>
        <v>0.006701114186</v>
      </c>
      <c r="G4269" s="13">
        <f t="array" ref="G4269">Comuni!$E4269/XLOOKUP(B4269,Ripartizione_Geografica!$C$2:$C$21,Ripartizione_Geografica!$D$2:$D$21)*100</f>
        <v>0.09170603862</v>
      </c>
      <c r="H4269" s="13" t="str">
        <f t="shared" si="1"/>
        <v/>
      </c>
      <c r="I4269" s="13" t="str">
        <f t="array" ref="I4269">XLOOKUP(B4269,Ripartizione_Geografica!$C$2:$C$21,Ripartizione_Geografica!$B$2:$B$21)</f>
        <v>Nord-est</v>
      </c>
    </row>
    <row r="4270" ht="14.25" customHeight="1">
      <c r="A4270" s="13" t="s">
        <v>4355</v>
      </c>
      <c r="B4270" s="13" t="s">
        <v>19</v>
      </c>
      <c r="C4270" s="13" t="str">
        <f t="array" ref="C4270">XLOOKUP(D4270,Province!$B$2:$B$108,Province!$A$2:$A$108)</f>
        <v>Bologna</v>
      </c>
      <c r="D4270" s="13" t="s">
        <v>4328</v>
      </c>
      <c r="E4270" s="13">
        <v>67892.0</v>
      </c>
      <c r="F4270" s="13">
        <f>(Comuni!$E4270/$E$7910)*100</f>
        <v>0.1142521457</v>
      </c>
      <c r="G4270" s="13">
        <f t="array" ref="G4270">Comuni!$E4270/XLOOKUP(B4270,Ripartizione_Geografica!$C$2:$C$21,Ripartizione_Geografica!$D$2:$D$21)*100</f>
        <v>1.563562625</v>
      </c>
      <c r="H4270" s="13" t="str">
        <f t="shared" si="1"/>
        <v/>
      </c>
      <c r="I4270" s="13" t="str">
        <f t="array" ref="I4270">XLOOKUP(B4270,Ripartizione_Geografica!$C$2:$C$21,Ripartizione_Geografica!$B$2:$B$21)</f>
        <v>Nord-est</v>
      </c>
    </row>
    <row r="4271" ht="14.25" customHeight="1">
      <c r="A4271" s="13" t="s">
        <v>4356</v>
      </c>
      <c r="B4271" s="13" t="s">
        <v>19</v>
      </c>
      <c r="C4271" s="13" t="str">
        <f t="array" ref="C4271">XLOOKUP(D4271,Province!$B$2:$B$108,Province!$A$2:$A$108)</f>
        <v>Bologna</v>
      </c>
      <c r="D4271" s="13" t="s">
        <v>4328</v>
      </c>
      <c r="E4271" s="13">
        <v>2309.0</v>
      </c>
      <c r="F4271" s="13">
        <f>(Comuni!$E4271/$E$7910)*100</f>
        <v>0.003885703831</v>
      </c>
      <c r="G4271" s="13">
        <f t="array" ref="G4271">Comuni!$E4271/XLOOKUP(B4271,Ripartizione_Geografica!$C$2:$C$21,Ripartizione_Geografica!$D$2:$D$21)*100</f>
        <v>0.05317660552</v>
      </c>
      <c r="H4271" s="13" t="str">
        <f t="shared" si="1"/>
        <v/>
      </c>
      <c r="I4271" s="13" t="str">
        <f t="array" ref="I4271">XLOOKUP(B4271,Ripartizione_Geografica!$C$2:$C$21,Ripartizione_Geografica!$B$2:$B$21)</f>
        <v>Nord-est</v>
      </c>
    </row>
    <row r="4272" ht="14.25" customHeight="1">
      <c r="A4272" s="13" t="s">
        <v>4357</v>
      </c>
      <c r="B4272" s="13" t="s">
        <v>19</v>
      </c>
      <c r="C4272" s="13" t="str">
        <f t="array" ref="C4272">XLOOKUP(D4272,Province!$B$2:$B$108,Province!$A$2:$A$108)</f>
        <v>Bologna</v>
      </c>
      <c r="D4272" s="13" t="s">
        <v>4328</v>
      </c>
      <c r="E4272" s="13">
        <v>4434.0</v>
      </c>
      <c r="F4272" s="13">
        <f>(Comuni!$E4272/$E$7910)*100</f>
        <v>0.007461763008</v>
      </c>
      <c r="G4272" s="13">
        <f t="array" ref="G4272">Comuni!$E4272/XLOOKUP(B4272,Ripartizione_Geografica!$C$2:$C$21,Ripartizione_Geografica!$D$2:$D$21)*100</f>
        <v>0.1021156643</v>
      </c>
      <c r="H4272" s="13" t="str">
        <f t="shared" si="1"/>
        <v/>
      </c>
      <c r="I4272" s="13" t="str">
        <f t="array" ref="I4272">XLOOKUP(B4272,Ripartizione_Geografica!$C$2:$C$21,Ripartizione_Geografica!$B$2:$B$21)</f>
        <v>Nord-est</v>
      </c>
    </row>
    <row r="4273" ht="14.25" customHeight="1">
      <c r="A4273" s="13" t="s">
        <v>4358</v>
      </c>
      <c r="B4273" s="13" t="s">
        <v>19</v>
      </c>
      <c r="C4273" s="13" t="str">
        <f t="array" ref="C4273">XLOOKUP(D4273,Province!$B$2:$B$108,Province!$A$2:$A$108)</f>
        <v>Bologna</v>
      </c>
      <c r="D4273" s="13" t="s">
        <v>4328</v>
      </c>
      <c r="E4273" s="13">
        <v>8771.0</v>
      </c>
      <c r="F4273" s="13">
        <f>(Comuni!$E4273/$E$7910)*100</f>
        <v>0.01476028943</v>
      </c>
      <c r="G4273" s="13">
        <f t="array" ref="G4273">Comuni!$E4273/XLOOKUP(B4273,Ripartizione_Geografica!$C$2:$C$21,Ripartizione_Geografica!$D$2:$D$21)*100</f>
        <v>0.2019974045</v>
      </c>
      <c r="H4273" s="13" t="str">
        <f t="shared" si="1"/>
        <v/>
      </c>
      <c r="I4273" s="13" t="str">
        <f t="array" ref="I4273">XLOOKUP(B4273,Ripartizione_Geografica!$C$2:$C$21,Ripartizione_Geografica!$B$2:$B$21)</f>
        <v>Nord-est</v>
      </c>
    </row>
    <row r="4274" ht="14.25" customHeight="1">
      <c r="A4274" s="13" t="s">
        <v>4359</v>
      </c>
      <c r="B4274" s="13" t="s">
        <v>19</v>
      </c>
      <c r="C4274" s="13" t="str">
        <f t="array" ref="C4274">XLOOKUP(D4274,Province!$B$2:$B$108,Province!$A$2:$A$108)</f>
        <v>Bologna</v>
      </c>
      <c r="D4274" s="13" t="s">
        <v>4328</v>
      </c>
      <c r="E4274" s="13">
        <v>6684.0</v>
      </c>
      <c r="F4274" s="13">
        <f>(Comuni!$E4274/$E$7910)*100</f>
        <v>0.01124817861</v>
      </c>
      <c r="G4274" s="13">
        <f t="array" ref="G4274">Comuni!$E4274/XLOOKUP(B4274,Ripartizione_Geografica!$C$2:$C$21,Ripartizione_Geografica!$D$2:$D$21)*100</f>
        <v>0.1539334912</v>
      </c>
      <c r="H4274" s="13" t="str">
        <f t="shared" si="1"/>
        <v/>
      </c>
      <c r="I4274" s="13" t="str">
        <f t="array" ref="I4274">XLOOKUP(B4274,Ripartizione_Geografica!$C$2:$C$21,Ripartizione_Geografica!$B$2:$B$21)</f>
        <v>Nord-est</v>
      </c>
    </row>
    <row r="4275" ht="14.25" customHeight="1">
      <c r="A4275" s="13" t="s">
        <v>4360</v>
      </c>
      <c r="B4275" s="13" t="s">
        <v>19</v>
      </c>
      <c r="C4275" s="13" t="str">
        <f t="array" ref="C4275">XLOOKUP(D4275,Province!$B$2:$B$108,Province!$A$2:$A$108)</f>
        <v>Bologna</v>
      </c>
      <c r="D4275" s="13" t="s">
        <v>4328</v>
      </c>
      <c r="E4275" s="13">
        <v>16526.0</v>
      </c>
      <c r="F4275" s="13">
        <f>(Comuni!$E4275/$E$7910)*100</f>
        <v>0.02781080187</v>
      </c>
      <c r="G4275" s="13">
        <f t="array" ref="G4275">Comuni!$E4275/XLOOKUP(B4275,Ripartizione_Geografica!$C$2:$C$21,Ripartizione_Geografica!$D$2:$D$21)*100</f>
        <v>0.3805961814</v>
      </c>
      <c r="H4275" s="13" t="str">
        <f t="shared" si="1"/>
        <v/>
      </c>
      <c r="I4275" s="13" t="str">
        <f t="array" ref="I4275">XLOOKUP(B4275,Ripartizione_Geografica!$C$2:$C$21,Ripartizione_Geografica!$B$2:$B$21)</f>
        <v>Nord-est</v>
      </c>
    </row>
    <row r="4276" ht="14.25" customHeight="1">
      <c r="A4276" s="13" t="s">
        <v>4361</v>
      </c>
      <c r="B4276" s="13" t="s">
        <v>19</v>
      </c>
      <c r="C4276" s="13" t="str">
        <f t="array" ref="C4276">XLOOKUP(D4276,Province!$B$2:$B$108,Province!$A$2:$A$108)</f>
        <v>Bologna</v>
      </c>
      <c r="D4276" s="13" t="s">
        <v>4328</v>
      </c>
      <c r="E4276" s="13">
        <v>8674.0</v>
      </c>
      <c r="F4276" s="13">
        <f>(Comuni!$E4276/$E$7910)*100</f>
        <v>0.01459705285</v>
      </c>
      <c r="G4276" s="13">
        <f t="array" ref="G4276">Comuni!$E4276/XLOOKUP(B4276,Ripartizione_Geografica!$C$2:$C$21,Ripartizione_Geografica!$D$2:$D$21)*100</f>
        <v>0.1997634804</v>
      </c>
      <c r="H4276" s="13" t="str">
        <f t="shared" si="1"/>
        <v/>
      </c>
      <c r="I4276" s="13" t="str">
        <f t="array" ref="I4276">XLOOKUP(B4276,Ripartizione_Geografica!$C$2:$C$21,Ripartizione_Geografica!$B$2:$B$21)</f>
        <v>Nord-est</v>
      </c>
    </row>
    <row r="4277" ht="14.25" customHeight="1">
      <c r="A4277" s="13" t="s">
        <v>4362</v>
      </c>
      <c r="B4277" s="13" t="s">
        <v>19</v>
      </c>
      <c r="C4277" s="13" t="str">
        <f t="array" ref="C4277">XLOOKUP(D4277,Province!$B$2:$B$108,Province!$A$2:$A$108)</f>
        <v>Bologna</v>
      </c>
      <c r="D4277" s="13" t="s">
        <v>4328</v>
      </c>
      <c r="E4277" s="13">
        <v>15651.0</v>
      </c>
      <c r="F4277" s="13">
        <f>(Comuni!$E4277/$E$7910)*100</f>
        <v>0.02633830691</v>
      </c>
      <c r="G4277" s="13">
        <f t="array" ref="G4277">Comuni!$E4277/XLOOKUP(B4277,Ripartizione_Geografica!$C$2:$C$21,Ripartizione_Geografica!$D$2:$D$21)*100</f>
        <v>0.3604448042</v>
      </c>
      <c r="H4277" s="13" t="str">
        <f t="shared" si="1"/>
        <v/>
      </c>
      <c r="I4277" s="13" t="str">
        <f t="array" ref="I4277">XLOOKUP(B4277,Ripartizione_Geografica!$C$2:$C$21,Ripartizione_Geografica!$B$2:$B$21)</f>
        <v>Nord-est</v>
      </c>
    </row>
    <row r="4278" ht="14.25" customHeight="1">
      <c r="A4278" s="13" t="s">
        <v>4363</v>
      </c>
      <c r="B4278" s="13" t="s">
        <v>19</v>
      </c>
      <c r="C4278" s="13" t="str">
        <f t="array" ref="C4278">XLOOKUP(D4278,Province!$B$2:$B$108,Province!$A$2:$A$108)</f>
        <v>Bologna</v>
      </c>
      <c r="D4278" s="13" t="s">
        <v>4328</v>
      </c>
      <c r="E4278" s="13">
        <v>3806.0</v>
      </c>
      <c r="F4278" s="13">
        <f>(Comuni!$E4278/$E$7910)*100</f>
        <v>0.006404932343</v>
      </c>
      <c r="G4278" s="13">
        <f t="array" ref="G4278">Comuni!$E4278/XLOOKUP(B4278,Ripartizione_Geografica!$C$2:$C$21,Ripartizione_Geografica!$D$2:$D$21)*100</f>
        <v>0.08765273304</v>
      </c>
      <c r="H4278" s="13" t="str">
        <f t="shared" si="1"/>
        <v/>
      </c>
      <c r="I4278" s="13" t="str">
        <f t="array" ref="I4278">XLOOKUP(B4278,Ripartizione_Geografica!$C$2:$C$21,Ripartizione_Geografica!$B$2:$B$21)</f>
        <v>Nord-est</v>
      </c>
    </row>
    <row r="4279" ht="14.25" customHeight="1">
      <c r="A4279" s="13" t="s">
        <v>4364</v>
      </c>
      <c r="B4279" s="13" t="s">
        <v>19</v>
      </c>
      <c r="C4279" s="13" t="str">
        <f t="array" ref="C4279">XLOOKUP(D4279,Province!$B$2:$B$108,Province!$A$2:$A$108)</f>
        <v>Bologna</v>
      </c>
      <c r="D4279" s="13" t="s">
        <v>4328</v>
      </c>
      <c r="E4279" s="13">
        <v>5853.0</v>
      </c>
      <c r="F4279" s="13">
        <f>(Comuni!$E4279/$E$7910)*100</f>
        <v>0.009849729113</v>
      </c>
      <c r="G4279" s="13">
        <f t="array" ref="G4279">Comuni!$E4279/XLOOKUP(B4279,Ripartizione_Geografica!$C$2:$C$21,Ripartizione_Geografica!$D$2:$D$21)*100</f>
        <v>0.1347954405</v>
      </c>
      <c r="H4279" s="13" t="str">
        <f t="shared" si="1"/>
        <v/>
      </c>
      <c r="I4279" s="13" t="str">
        <f t="array" ref="I4279">XLOOKUP(B4279,Ripartizione_Geografica!$C$2:$C$21,Ripartizione_Geografica!$B$2:$B$21)</f>
        <v>Nord-est</v>
      </c>
    </row>
    <row r="4280" ht="14.25" customHeight="1">
      <c r="A4280" s="13" t="s">
        <v>4365</v>
      </c>
      <c r="B4280" s="13" t="s">
        <v>19</v>
      </c>
      <c r="C4280" s="13" t="str">
        <f t="array" ref="C4280">XLOOKUP(D4280,Province!$B$2:$B$108,Province!$A$2:$A$108)</f>
        <v>Bologna</v>
      </c>
      <c r="D4280" s="13" t="s">
        <v>4328</v>
      </c>
      <c r="E4280" s="13">
        <v>10820.0</v>
      </c>
      <c r="F4280" s="13">
        <f>(Comuni!$E4280/$E$7910)*100</f>
        <v>0.01820845191</v>
      </c>
      <c r="G4280" s="13">
        <f t="array" ref="G4280">Comuni!$E4280/XLOOKUP(B4280,Ripartizione_Geografica!$C$2:$C$21,Ripartizione_Geografica!$D$2:$D$21)*100</f>
        <v>0.2491861722</v>
      </c>
      <c r="H4280" s="13" t="str">
        <f t="shared" si="1"/>
        <v/>
      </c>
      <c r="I4280" s="13" t="str">
        <f t="array" ref="I4280">XLOOKUP(B4280,Ripartizione_Geografica!$C$2:$C$21,Ripartizione_Geografica!$B$2:$B$21)</f>
        <v>Nord-est</v>
      </c>
    </row>
    <row r="4281" ht="14.25" customHeight="1">
      <c r="A4281" s="13" t="s">
        <v>4366</v>
      </c>
      <c r="B4281" s="13" t="s">
        <v>19</v>
      </c>
      <c r="C4281" s="13" t="str">
        <f t="array" ref="C4281">XLOOKUP(D4281,Province!$B$2:$B$108,Province!$A$2:$A$108)</f>
        <v>Bologna</v>
      </c>
      <c r="D4281" s="13" t="s">
        <v>4328</v>
      </c>
      <c r="E4281" s="13">
        <v>6133.0</v>
      </c>
      <c r="F4281" s="13">
        <f>(Comuni!$E4281/$E$7910)*100</f>
        <v>0.0103209275</v>
      </c>
      <c r="G4281" s="13">
        <f t="array" ref="G4281">Comuni!$E4281/XLOOKUP(B4281,Ripartizione_Geografica!$C$2:$C$21,Ripartizione_Geografica!$D$2:$D$21)*100</f>
        <v>0.1412438812</v>
      </c>
      <c r="H4281" s="13" t="str">
        <f t="shared" si="1"/>
        <v/>
      </c>
      <c r="I4281" s="13" t="str">
        <f t="array" ref="I4281">XLOOKUP(B4281,Ripartizione_Geografica!$C$2:$C$21,Ripartizione_Geografica!$B$2:$B$21)</f>
        <v>Nord-est</v>
      </c>
    </row>
    <row r="4282" ht="14.25" customHeight="1">
      <c r="A4282" s="13" t="s">
        <v>4367</v>
      </c>
      <c r="B4282" s="13" t="s">
        <v>19</v>
      </c>
      <c r="C4282" s="13" t="str">
        <f t="array" ref="C4282">XLOOKUP(D4282,Province!$B$2:$B$108,Province!$A$2:$A$108)</f>
        <v>Bologna</v>
      </c>
      <c r="D4282" s="13" t="s">
        <v>4328</v>
      </c>
      <c r="E4282" s="13">
        <v>4644.0</v>
      </c>
      <c r="F4282" s="13">
        <f>(Comuni!$E4282/$E$7910)*100</f>
        <v>0.007815161798</v>
      </c>
      <c r="G4282" s="13">
        <f t="array" ref="G4282">Comuni!$E4282/XLOOKUP(B4282,Ripartizione_Geografica!$C$2:$C$21,Ripartizione_Geografica!$D$2:$D$21)*100</f>
        <v>0.1069519948</v>
      </c>
      <c r="H4282" s="13" t="str">
        <f t="shared" si="1"/>
        <v/>
      </c>
      <c r="I4282" s="13" t="str">
        <f t="array" ref="I4282">XLOOKUP(B4282,Ripartizione_Geografica!$C$2:$C$21,Ripartizione_Geografica!$B$2:$B$21)</f>
        <v>Nord-est</v>
      </c>
    </row>
    <row r="4283" ht="14.25" customHeight="1">
      <c r="A4283" s="13" t="s">
        <v>4368</v>
      </c>
      <c r="B4283" s="13" t="s">
        <v>19</v>
      </c>
      <c r="C4283" s="13" t="str">
        <f t="array" ref="C4283">XLOOKUP(D4283,Province!$B$2:$B$108,Province!$A$2:$A$108)</f>
        <v>Bologna</v>
      </c>
      <c r="D4283" s="13" t="s">
        <v>4328</v>
      </c>
      <c r="E4283" s="13">
        <v>12870.0</v>
      </c>
      <c r="F4283" s="13">
        <f>(Comuni!$E4283/$E$7910)*100</f>
        <v>0.02165829723</v>
      </c>
      <c r="G4283" s="13">
        <f t="array" ref="G4283">Comuni!$E4283/XLOOKUP(B4283,Ripartizione_Geografica!$C$2:$C$21,Ripartizione_Geografica!$D$2:$D$21)*100</f>
        <v>0.2963979701</v>
      </c>
      <c r="H4283" s="13" t="str">
        <f t="shared" si="1"/>
        <v/>
      </c>
      <c r="I4283" s="13" t="str">
        <f t="array" ref="I4283">XLOOKUP(B4283,Ripartizione_Geografica!$C$2:$C$21,Ripartizione_Geografica!$B$2:$B$21)</f>
        <v>Nord-est</v>
      </c>
    </row>
    <row r="4284" ht="14.25" customHeight="1">
      <c r="A4284" s="13" t="s">
        <v>4369</v>
      </c>
      <c r="B4284" s="13" t="s">
        <v>19</v>
      </c>
      <c r="C4284" s="13" t="str">
        <f t="array" ref="C4284">XLOOKUP(D4284,Province!$B$2:$B$108,Province!$A$2:$A$108)</f>
        <v>Bologna</v>
      </c>
      <c r="D4284" s="13" t="s">
        <v>4328</v>
      </c>
      <c r="E4284" s="13">
        <v>16890.0</v>
      </c>
      <c r="F4284" s="13">
        <f>(Comuni!$E4284/$E$7910)*100</f>
        <v>0.02842335977</v>
      </c>
      <c r="G4284" s="13">
        <f t="array" ref="G4284">Comuni!$E4284/XLOOKUP(B4284,Ripartizione_Geografica!$C$2:$C$21,Ripartizione_Geografica!$D$2:$D$21)*100</f>
        <v>0.3889791543</v>
      </c>
      <c r="H4284" s="13" t="str">
        <f t="shared" si="1"/>
        <v/>
      </c>
      <c r="I4284" s="13" t="str">
        <f t="array" ref="I4284">XLOOKUP(B4284,Ripartizione_Geografica!$C$2:$C$21,Ripartizione_Geografica!$B$2:$B$21)</f>
        <v>Nord-est</v>
      </c>
    </row>
    <row r="4285" ht="14.25" customHeight="1">
      <c r="A4285" s="13" t="s">
        <v>4370</v>
      </c>
      <c r="B4285" s="13" t="s">
        <v>19</v>
      </c>
      <c r="C4285" s="13" t="str">
        <f t="array" ref="C4285">XLOOKUP(D4285,Province!$B$2:$B$108,Province!$A$2:$A$108)</f>
        <v>Bologna</v>
      </c>
      <c r="D4285" s="13" t="s">
        <v>4328</v>
      </c>
      <c r="E4285" s="13">
        <v>6895.0</v>
      </c>
      <c r="F4285" s="13">
        <f>(Comuni!$E4285/$E$7910)*100</f>
        <v>0.01160326025</v>
      </c>
      <c r="G4285" s="13">
        <f t="array" ref="G4285">Comuni!$E4285/XLOOKUP(B4285,Ripartizione_Geografica!$C$2:$C$21,Ripartizione_Geografica!$D$2:$D$21)*100</f>
        <v>0.1587928519</v>
      </c>
      <c r="H4285" s="13" t="str">
        <f t="shared" si="1"/>
        <v/>
      </c>
      <c r="I4285" s="13" t="str">
        <f t="array" ref="I4285">XLOOKUP(B4285,Ripartizione_Geografica!$C$2:$C$21,Ripartizione_Geografica!$B$2:$B$21)</f>
        <v>Nord-est</v>
      </c>
    </row>
    <row r="4286" ht="14.25" customHeight="1">
      <c r="A4286" s="13" t="s">
        <v>4371</v>
      </c>
      <c r="B4286" s="13" t="s">
        <v>19</v>
      </c>
      <c r="C4286" s="13" t="str">
        <f t="array" ref="C4286">XLOOKUP(D4286,Province!$B$2:$B$108,Province!$A$2:$A$108)</f>
        <v>Bologna</v>
      </c>
      <c r="D4286" s="13" t="s">
        <v>4328</v>
      </c>
      <c r="E4286" s="13">
        <v>8245.0</v>
      </c>
      <c r="F4286" s="13">
        <f>(Comuni!$E4286/$E$7910)*100</f>
        <v>0.01387510961</v>
      </c>
      <c r="G4286" s="13">
        <f t="array" ref="G4286">Comuni!$E4286/XLOOKUP(B4286,Ripartizione_Geografica!$C$2:$C$21,Ripartizione_Geografica!$D$2:$D$21)*100</f>
        <v>0.1898835481</v>
      </c>
      <c r="H4286" s="13" t="str">
        <f t="shared" si="1"/>
        <v/>
      </c>
      <c r="I4286" s="13" t="str">
        <f t="array" ref="I4286">XLOOKUP(B4286,Ripartizione_Geografica!$C$2:$C$21,Ripartizione_Geografica!$B$2:$B$21)</f>
        <v>Nord-est</v>
      </c>
    </row>
    <row r="4287" ht="14.25" customHeight="1">
      <c r="A4287" s="13" t="s">
        <v>4372</v>
      </c>
      <c r="B4287" s="13" t="s">
        <v>19</v>
      </c>
      <c r="C4287" s="13" t="str">
        <f t="array" ref="C4287">XLOOKUP(D4287,Province!$B$2:$B$108,Province!$A$2:$A$108)</f>
        <v>Bologna</v>
      </c>
      <c r="D4287" s="13" t="s">
        <v>4328</v>
      </c>
      <c r="E4287" s="13">
        <v>4393.0</v>
      </c>
      <c r="F4287" s="13">
        <f>(Comuni!$E4287/$E$7910)*100</f>
        <v>0.007392766102</v>
      </c>
      <c r="G4287" s="13">
        <f t="array" ref="G4287">Comuni!$E4287/XLOOKUP(B4287,Ripartizione_Geografica!$C$2:$C$21,Ripartizione_Geografica!$D$2:$D$21)*100</f>
        <v>0.1011714283</v>
      </c>
      <c r="H4287" s="13" t="str">
        <f t="shared" si="1"/>
        <v/>
      </c>
      <c r="I4287" s="13" t="str">
        <f t="array" ref="I4287">XLOOKUP(B4287,Ripartizione_Geografica!$C$2:$C$21,Ripartizione_Geografica!$B$2:$B$21)</f>
        <v>Nord-est</v>
      </c>
    </row>
    <row r="4288" ht="14.25" customHeight="1">
      <c r="A4288" s="13" t="s">
        <v>4373</v>
      </c>
      <c r="B4288" s="13" t="s">
        <v>19</v>
      </c>
      <c r="C4288" s="13" t="str">
        <f t="array" ref="C4288">XLOOKUP(D4288,Province!$B$2:$B$108,Province!$A$2:$A$108)</f>
        <v>Bologna</v>
      </c>
      <c r="D4288" s="13" t="s">
        <v>4328</v>
      </c>
      <c r="E4288" s="13">
        <v>8201.0</v>
      </c>
      <c r="F4288" s="13">
        <f>(Comuni!$E4288/$E$7910)*100</f>
        <v>0.01380106415</v>
      </c>
      <c r="G4288" s="13">
        <f t="array" ref="G4288">Comuni!$E4288/XLOOKUP(B4288,Ripartizione_Geografica!$C$2:$C$21,Ripartizione_Geografica!$D$2:$D$21)*100</f>
        <v>0.1888702217</v>
      </c>
      <c r="H4288" s="13" t="str">
        <f t="shared" si="1"/>
        <v/>
      </c>
      <c r="I4288" s="13" t="str">
        <f t="array" ref="I4288">XLOOKUP(B4288,Ripartizione_Geografica!$C$2:$C$21,Ripartizione_Geografica!$B$2:$B$21)</f>
        <v>Nord-est</v>
      </c>
    </row>
    <row r="4289" ht="14.25" customHeight="1">
      <c r="A4289" s="13" t="s">
        <v>4374</v>
      </c>
      <c r="B4289" s="13" t="s">
        <v>19</v>
      </c>
      <c r="C4289" s="13" t="str">
        <f t="array" ref="C4289">XLOOKUP(D4289,Province!$B$2:$B$108,Province!$A$2:$A$108)</f>
        <v>Bologna</v>
      </c>
      <c r="D4289" s="13" t="s">
        <v>4328</v>
      </c>
      <c r="E4289" s="13">
        <v>26992.0</v>
      </c>
      <c r="F4289" s="13">
        <f>(Comuni!$E4289/$E$7910)*100</f>
        <v>0.04542352438</v>
      </c>
      <c r="G4289" s="13">
        <f t="array" ref="G4289">Comuni!$E4289/XLOOKUP(B4289,Ripartizione_Geografica!$C$2:$C$21,Ripartizione_Geografica!$D$2:$D$21)*100</f>
        <v>0.6216296822</v>
      </c>
      <c r="H4289" s="13" t="str">
        <f t="shared" si="1"/>
        <v/>
      </c>
      <c r="I4289" s="13" t="str">
        <f t="array" ref="I4289">XLOOKUP(B4289,Ripartizione_Geografica!$C$2:$C$21,Ripartizione_Geografica!$B$2:$B$21)</f>
        <v>Nord-est</v>
      </c>
    </row>
    <row r="4290" ht="14.25" customHeight="1">
      <c r="A4290" s="13" t="s">
        <v>4375</v>
      </c>
      <c r="B4290" s="13" t="s">
        <v>19</v>
      </c>
      <c r="C4290" s="13" t="str">
        <f t="array" ref="C4290">XLOOKUP(D4290,Province!$B$2:$B$108,Province!$A$2:$A$108)</f>
        <v>Bologna</v>
      </c>
      <c r="D4290" s="13" t="s">
        <v>4328</v>
      </c>
      <c r="E4290" s="13">
        <v>31091.0</v>
      </c>
      <c r="F4290" s="13">
        <f>(Comuni!$E4290/$E$7910)*100</f>
        <v>0.05232153218</v>
      </c>
      <c r="G4290" s="13">
        <f t="array" ref="G4290">Comuni!$E4290/XLOOKUP(B4290,Ripartizione_Geografica!$C$2:$C$21,Ripartizione_Geografica!$D$2:$D$21)*100</f>
        <v>0.7160302478</v>
      </c>
      <c r="H4290" s="13" t="str">
        <f t="shared" si="1"/>
        <v/>
      </c>
      <c r="I4290" s="13" t="str">
        <f t="array" ref="I4290">XLOOKUP(B4290,Ripartizione_Geografica!$C$2:$C$21,Ripartizione_Geografica!$B$2:$B$21)</f>
        <v>Nord-est</v>
      </c>
    </row>
    <row r="4291" ht="14.25" customHeight="1">
      <c r="A4291" s="13" t="s">
        <v>4376</v>
      </c>
      <c r="B4291" s="13" t="s">
        <v>19</v>
      </c>
      <c r="C4291" s="13" t="str">
        <f t="array" ref="C4291">XLOOKUP(D4291,Province!$B$2:$B$108,Province!$A$2:$A$108)</f>
        <v>Bologna</v>
      </c>
      <c r="D4291" s="13" t="s">
        <v>4328</v>
      </c>
      <c r="E4291" s="13">
        <v>11736.0</v>
      </c>
      <c r="F4291" s="13">
        <f>(Comuni!$E4291/$E$7910)*100</f>
        <v>0.01974994377</v>
      </c>
      <c r="G4291" s="13">
        <f t="array" ref="G4291">Comuni!$E4291/XLOOKUP(B4291,Ripartizione_Geografica!$C$2:$C$21,Ripartizione_Geografica!$D$2:$D$21)*100</f>
        <v>0.2702817853</v>
      </c>
      <c r="H4291" s="13" t="str">
        <f t="shared" si="1"/>
        <v/>
      </c>
      <c r="I4291" s="13" t="str">
        <f t="array" ref="I4291">XLOOKUP(B4291,Ripartizione_Geografica!$C$2:$C$21,Ripartizione_Geografica!$B$2:$B$21)</f>
        <v>Nord-est</v>
      </c>
    </row>
    <row r="4292" ht="14.25" customHeight="1">
      <c r="A4292" s="13" t="s">
        <v>4377</v>
      </c>
      <c r="B4292" s="13" t="s">
        <v>19</v>
      </c>
      <c r="C4292" s="13" t="str">
        <f t="array" ref="C4292">XLOOKUP(D4292,Province!$B$2:$B$108,Province!$A$2:$A$108)</f>
        <v>Bologna</v>
      </c>
      <c r="D4292" s="13" t="s">
        <v>4328</v>
      </c>
      <c r="E4292" s="13">
        <v>7140.0</v>
      </c>
      <c r="F4292" s="13">
        <f>(Comuni!$E4292/$E$7910)*100</f>
        <v>0.01201555884</v>
      </c>
      <c r="G4292" s="13">
        <f t="array" ref="G4292">Comuni!$E4292/XLOOKUP(B4292,Ripartizione_Geografica!$C$2:$C$21,Ripartizione_Geografica!$D$2:$D$21)*100</f>
        <v>0.1644352375</v>
      </c>
      <c r="H4292" s="13" t="str">
        <f t="shared" si="1"/>
        <v/>
      </c>
      <c r="I4292" s="13" t="str">
        <f t="array" ref="I4292">XLOOKUP(B4292,Ripartizione_Geografica!$C$2:$C$21,Ripartizione_Geografica!$B$2:$B$21)</f>
        <v>Nord-est</v>
      </c>
    </row>
    <row r="4293" ht="14.25" customHeight="1">
      <c r="A4293" s="13" t="s">
        <v>4378</v>
      </c>
      <c r="B4293" s="13" t="s">
        <v>19</v>
      </c>
      <c r="C4293" s="13" t="str">
        <f t="array" ref="C4293">XLOOKUP(D4293,Province!$B$2:$B$108,Province!$A$2:$A$108)</f>
        <v>Bologna</v>
      </c>
      <c r="D4293" s="13" t="s">
        <v>4328</v>
      </c>
      <c r="E4293" s="13">
        <v>14545.0</v>
      </c>
      <c r="F4293" s="13">
        <f>(Comuni!$E4293/$E$7910)*100</f>
        <v>0.02447707329</v>
      </c>
      <c r="G4293" s="13">
        <f t="array" ref="G4293">Comuni!$E4293/XLOOKUP(B4293,Ripartizione_Geografica!$C$2:$C$21,Ripartizione_Geografica!$D$2:$D$21)*100</f>
        <v>0.3349734635</v>
      </c>
      <c r="H4293" s="13" t="str">
        <f t="shared" si="1"/>
        <v/>
      </c>
      <c r="I4293" s="13" t="str">
        <f t="array" ref="I4293">XLOOKUP(B4293,Ripartizione_Geografica!$C$2:$C$21,Ripartizione_Geografica!$B$2:$B$21)</f>
        <v>Nord-est</v>
      </c>
    </row>
    <row r="4294" ht="14.25" customHeight="1">
      <c r="A4294" s="13" t="s">
        <v>4379</v>
      </c>
      <c r="B4294" s="13" t="s">
        <v>19</v>
      </c>
      <c r="C4294" s="13" t="str">
        <f t="array" ref="C4294">XLOOKUP(D4294,Province!$B$2:$B$108,Province!$A$2:$A$108)</f>
        <v>Bologna</v>
      </c>
      <c r="D4294" s="13" t="s">
        <v>4328</v>
      </c>
      <c r="E4294" s="13">
        <v>7642.0</v>
      </c>
      <c r="F4294" s="13">
        <f>(Comuni!$E4294/$E$7910)*100</f>
        <v>0.01286035023</v>
      </c>
      <c r="G4294" s="13">
        <f t="array" ref="G4294">Comuni!$E4294/XLOOKUP(B4294,Ripartizione_Geografica!$C$2:$C$21,Ripartizione_Geografica!$D$2:$D$21)*100</f>
        <v>0.1759963704</v>
      </c>
      <c r="H4294" s="13" t="str">
        <f t="shared" si="1"/>
        <v/>
      </c>
      <c r="I4294" s="13" t="str">
        <f t="array" ref="I4294">XLOOKUP(B4294,Ripartizione_Geografica!$C$2:$C$21,Ripartizione_Geografica!$B$2:$B$21)</f>
        <v>Nord-est</v>
      </c>
    </row>
    <row r="4295" ht="14.25" customHeight="1">
      <c r="A4295" s="13" t="s">
        <v>4380</v>
      </c>
      <c r="B4295" s="13" t="s">
        <v>19</v>
      </c>
      <c r="C4295" s="13" t="str">
        <f t="array" ref="C4295">XLOOKUP(D4295,Province!$B$2:$B$108,Province!$A$2:$A$108)</f>
        <v>Bologna</v>
      </c>
      <c r="D4295" s="13" t="s">
        <v>4328</v>
      </c>
      <c r="E4295" s="13">
        <v>18193.0</v>
      </c>
      <c r="F4295" s="13">
        <f>(Comuni!$E4295/$E$7910)*100</f>
        <v>0.03061611511</v>
      </c>
      <c r="G4295" s="13">
        <f t="array" ref="G4295">Comuni!$E4295/XLOOKUP(B4295,Ripartizione_Geografica!$C$2:$C$21,Ripartizione_Geografica!$D$2:$D$21)*100</f>
        <v>0.4189874336</v>
      </c>
      <c r="H4295" s="13" t="str">
        <f t="shared" si="1"/>
        <v/>
      </c>
      <c r="I4295" s="13" t="str">
        <f t="array" ref="I4295">XLOOKUP(B4295,Ripartizione_Geografica!$C$2:$C$21,Ripartizione_Geografica!$B$2:$B$21)</f>
        <v>Nord-est</v>
      </c>
    </row>
    <row r="4296" ht="14.25" customHeight="1">
      <c r="A4296" s="13" t="s">
        <v>4381</v>
      </c>
      <c r="B4296" s="13" t="s">
        <v>19</v>
      </c>
      <c r="C4296" s="13" t="str">
        <f t="array" ref="C4296">XLOOKUP(D4296,Province!$B$2:$B$108,Province!$A$2:$A$108)</f>
        <v>Bologna</v>
      </c>
      <c r="D4296" s="13" t="s">
        <v>4328</v>
      </c>
      <c r="E4296" s="13">
        <v>29427.0</v>
      </c>
      <c r="F4296" s="13">
        <f>(Comuni!$E4296/$E$7910)*100</f>
        <v>0.04952126749</v>
      </c>
      <c r="G4296" s="13">
        <f t="array" ref="G4296">Comuni!$E4296/XLOOKUP(B4296,Ripartizione_Geografica!$C$2:$C$21,Ripartizione_Geografica!$D$2:$D$21)*100</f>
        <v>0.677708086</v>
      </c>
      <c r="H4296" s="13" t="str">
        <f t="shared" si="1"/>
        <v/>
      </c>
      <c r="I4296" s="13" t="str">
        <f t="array" ref="I4296">XLOOKUP(B4296,Ripartizione_Geografica!$C$2:$C$21,Ripartizione_Geografica!$B$2:$B$21)</f>
        <v>Nord-est</v>
      </c>
    </row>
    <row r="4297" ht="14.25" customHeight="1">
      <c r="A4297" s="13" t="s">
        <v>4382</v>
      </c>
      <c r="B4297" s="13" t="s">
        <v>19</v>
      </c>
      <c r="C4297" s="13" t="str">
        <f t="array" ref="C4297">XLOOKUP(D4297,Province!$B$2:$B$108,Province!$A$2:$A$108)</f>
        <v>Bologna</v>
      </c>
      <c r="D4297" s="13" t="s">
        <v>4328</v>
      </c>
      <c r="E4297" s="13">
        <v>6967.0</v>
      </c>
      <c r="F4297" s="13">
        <f>(Comuni!$E4297/$E$7910)*100</f>
        <v>0.01172442555</v>
      </c>
      <c r="G4297" s="13">
        <f t="array" ref="G4297">Comuni!$E4297/XLOOKUP(B4297,Ripartizione_Geografica!$C$2:$C$21,Ripartizione_Geografica!$D$2:$D$21)*100</f>
        <v>0.1604510224</v>
      </c>
      <c r="H4297" s="13" t="str">
        <f t="shared" si="1"/>
        <v/>
      </c>
      <c r="I4297" s="13" t="str">
        <f t="array" ref="I4297">XLOOKUP(B4297,Ripartizione_Geografica!$C$2:$C$21,Ripartizione_Geografica!$B$2:$B$21)</f>
        <v>Nord-est</v>
      </c>
    </row>
    <row r="4298" ht="14.25" customHeight="1">
      <c r="A4298" s="13" t="s">
        <v>4383</v>
      </c>
      <c r="B4298" s="13" t="s">
        <v>19</v>
      </c>
      <c r="C4298" s="13" t="str">
        <f t="array" ref="C4298">XLOOKUP(D4298,Province!$B$2:$B$108,Province!$A$2:$A$108)</f>
        <v>Ferrara</v>
      </c>
      <c r="D4298" s="13" t="s">
        <v>4384</v>
      </c>
      <c r="E4298" s="13">
        <v>22133.0</v>
      </c>
      <c r="F4298" s="13">
        <f>(Comuni!$E4298/$E$7910)*100</f>
        <v>0.03724654954</v>
      </c>
      <c r="G4298" s="13">
        <f t="array" ref="G4298">Comuni!$E4298/XLOOKUP(B4298,Ripartizione_Geografica!$C$2:$C$21,Ripartizione_Geografica!$D$2:$D$21)*100</f>
        <v>0.5097262061</v>
      </c>
      <c r="H4298" s="13" t="str">
        <f t="shared" si="1"/>
        <v/>
      </c>
      <c r="I4298" s="13" t="str">
        <f t="array" ref="I4298">XLOOKUP(B4298,Ripartizione_Geografica!$C$2:$C$21,Ripartizione_Geografica!$B$2:$B$21)</f>
        <v>Nord-est</v>
      </c>
    </row>
    <row r="4299" ht="14.25" customHeight="1">
      <c r="A4299" s="13" t="s">
        <v>4385</v>
      </c>
      <c r="B4299" s="13" t="s">
        <v>19</v>
      </c>
      <c r="C4299" s="13" t="str">
        <f t="array" ref="C4299">XLOOKUP(D4299,Province!$B$2:$B$108,Province!$A$2:$A$108)</f>
        <v>Ferrara</v>
      </c>
      <c r="D4299" s="13" t="s">
        <v>4384</v>
      </c>
      <c r="E4299" s="13">
        <v>15116.0</v>
      </c>
      <c r="F4299" s="13">
        <f>(Comuni!$E4299/$E$7910)*100</f>
        <v>0.02543798142</v>
      </c>
      <c r="G4299" s="13">
        <f t="array" ref="G4299">Comuni!$E4299/XLOOKUP(B4299,Ripartizione_Geografica!$C$2:$C$21,Ripartizione_Geografica!$D$2:$D$21)*100</f>
        <v>0.3481236765</v>
      </c>
      <c r="H4299" s="13" t="str">
        <f t="shared" si="1"/>
        <v/>
      </c>
      <c r="I4299" s="13" t="str">
        <f t="array" ref="I4299">XLOOKUP(B4299,Ripartizione_Geografica!$C$2:$C$21,Ripartizione_Geografica!$B$2:$B$21)</f>
        <v>Nord-est</v>
      </c>
    </row>
    <row r="4300" ht="14.25" customHeight="1">
      <c r="A4300" s="13" t="s">
        <v>4386</v>
      </c>
      <c r="B4300" s="13" t="s">
        <v>19</v>
      </c>
      <c r="C4300" s="13" t="str">
        <f t="array" ref="C4300">XLOOKUP(D4300,Province!$B$2:$B$108,Province!$A$2:$A$108)</f>
        <v>Ferrara</v>
      </c>
      <c r="D4300" s="13" t="s">
        <v>4384</v>
      </c>
      <c r="E4300" s="13">
        <v>34723.0</v>
      </c>
      <c r="F4300" s="13">
        <f>(Comuni!$E4300/$E$7910)*100</f>
        <v>0.05843364838</v>
      </c>
      <c r="G4300" s="13">
        <f t="array" ref="G4300">Comuni!$E4300/XLOOKUP(B4300,Ripartizione_Geografica!$C$2:$C$21,Ripartizione_Geografica!$D$2:$D$21)*100</f>
        <v>0.7996757356</v>
      </c>
      <c r="H4300" s="13" t="str">
        <f t="shared" si="1"/>
        <v/>
      </c>
      <c r="I4300" s="13" t="str">
        <f t="array" ref="I4300">XLOOKUP(B4300,Ripartizione_Geografica!$C$2:$C$21,Ripartizione_Geografica!$B$2:$B$21)</f>
        <v>Nord-est</v>
      </c>
    </row>
    <row r="4301" ht="14.25" customHeight="1">
      <c r="A4301" s="13" t="s">
        <v>4387</v>
      </c>
      <c r="B4301" s="13" t="s">
        <v>19</v>
      </c>
      <c r="C4301" s="13" t="str">
        <f t="array" ref="C4301">XLOOKUP(D4301,Province!$B$2:$B$108,Province!$A$2:$A$108)</f>
        <v>Ferrara</v>
      </c>
      <c r="D4301" s="13" t="s">
        <v>4384</v>
      </c>
      <c r="E4301" s="13">
        <v>12389.0</v>
      </c>
      <c r="F4301" s="13">
        <f>(Comuni!$E4301/$E$7910)*100</f>
        <v>0.02084884572</v>
      </c>
      <c r="G4301" s="13">
        <f t="array" ref="G4301">Comuni!$E4301/XLOOKUP(B4301,Ripartizione_Geografica!$C$2:$C$21,Ripartizione_Geografica!$D$2:$D$21)*100</f>
        <v>0.2853204702</v>
      </c>
      <c r="H4301" s="13" t="str">
        <f t="shared" si="1"/>
        <v/>
      </c>
      <c r="I4301" s="13" t="str">
        <f t="array" ref="I4301">XLOOKUP(B4301,Ripartizione_Geografica!$C$2:$C$21,Ripartizione_Geografica!$B$2:$B$21)</f>
        <v>Nord-est</v>
      </c>
    </row>
    <row r="4302" ht="14.25" customHeight="1">
      <c r="A4302" s="13" t="s">
        <v>4388</v>
      </c>
      <c r="B4302" s="13" t="s">
        <v>19</v>
      </c>
      <c r="C4302" s="13" t="str">
        <f t="array" ref="C4302">XLOOKUP(D4302,Province!$B$2:$B$108,Province!$A$2:$A$108)</f>
        <v>Ferrara</v>
      </c>
      <c r="D4302" s="13" t="s">
        <v>4384</v>
      </c>
      <c r="E4302" s="13">
        <v>22648.0</v>
      </c>
      <c r="F4302" s="13">
        <f>(Comuni!$E4302/$E$7910)*100</f>
        <v>0.038113218</v>
      </c>
      <c r="G4302" s="13">
        <f t="array" ref="G4302">Comuni!$E4302/XLOOKUP(B4302,Ripartizione_Geografica!$C$2:$C$21,Ripartizione_Geografica!$D$2:$D$21)*100</f>
        <v>0.521586731</v>
      </c>
      <c r="H4302" s="13" t="str">
        <f t="shared" si="1"/>
        <v/>
      </c>
      <c r="I4302" s="13" t="str">
        <f t="array" ref="I4302">XLOOKUP(B4302,Ripartizione_Geografica!$C$2:$C$21,Ripartizione_Geografica!$B$2:$B$21)</f>
        <v>Nord-est</v>
      </c>
    </row>
    <row r="4303" ht="14.25" customHeight="1">
      <c r="A4303" s="13" t="s">
        <v>4389</v>
      </c>
      <c r="B4303" s="13" t="s">
        <v>19</v>
      </c>
      <c r="C4303" s="13" t="str">
        <f t="array" ref="C4303">XLOOKUP(D4303,Province!$B$2:$B$108,Province!$A$2:$A$108)</f>
        <v>Ferrara</v>
      </c>
      <c r="D4303" s="13" t="s">
        <v>4384</v>
      </c>
      <c r="E4303" s="13">
        <v>17017.0</v>
      </c>
      <c r="F4303" s="13">
        <f>(Comuni!$E4303/$E$7910)*100</f>
        <v>0.02863708189</v>
      </c>
      <c r="G4303" s="13">
        <f t="array" ref="G4303">Comuni!$E4303/XLOOKUP(B4303,Ripartizione_Geografica!$C$2:$C$21,Ripartizione_Geografica!$D$2:$D$21)*100</f>
        <v>0.3919039827</v>
      </c>
      <c r="H4303" s="13" t="str">
        <f t="shared" si="1"/>
        <v/>
      </c>
      <c r="I4303" s="13" t="str">
        <f t="array" ref="I4303">XLOOKUP(B4303,Ripartizione_Geografica!$C$2:$C$21,Ripartizione_Geografica!$B$2:$B$21)</f>
        <v>Nord-est</v>
      </c>
    </row>
    <row r="4304" ht="14.25" customHeight="1">
      <c r="A4304" s="13" t="s">
        <v>4390</v>
      </c>
      <c r="B4304" s="13" t="s">
        <v>19</v>
      </c>
      <c r="C4304" s="13" t="str">
        <f t="array" ref="C4304">XLOOKUP(D4304,Province!$B$2:$B$108,Province!$A$2:$A$108)</f>
        <v>Ferrara</v>
      </c>
      <c r="D4304" s="13" t="s">
        <v>4384</v>
      </c>
      <c r="E4304" s="13">
        <v>132545.0</v>
      </c>
      <c r="F4304" s="13">
        <f>(Comuni!$E4304/$E$7910)*100</f>
        <v>0.2230535358</v>
      </c>
      <c r="G4304" s="13">
        <f t="array" ref="G4304">Comuni!$E4304/XLOOKUP(B4304,Ripartizione_Geografica!$C$2:$C$21,Ripartizione_Geografica!$D$2:$D$21)*100</f>
        <v>3.05253061</v>
      </c>
      <c r="H4304" s="13" t="str">
        <f t="shared" si="1"/>
        <v/>
      </c>
      <c r="I4304" s="13" t="str">
        <f t="array" ref="I4304">XLOOKUP(B4304,Ripartizione_Geografica!$C$2:$C$21,Ripartizione_Geografica!$B$2:$B$21)</f>
        <v>Nord-est</v>
      </c>
    </row>
    <row r="4305" ht="14.25" customHeight="1">
      <c r="A4305" s="13" t="s">
        <v>4391</v>
      </c>
      <c r="B4305" s="13" t="s">
        <v>19</v>
      </c>
      <c r="C4305" s="13" t="str">
        <f t="array" ref="C4305">XLOOKUP(D4305,Province!$B$2:$B$108,Province!$A$2:$A$108)</f>
        <v>Ferrara</v>
      </c>
      <c r="D4305" s="13" t="s">
        <v>4384</v>
      </c>
      <c r="E4305" s="13">
        <v>3003.0</v>
      </c>
      <c r="F4305" s="13">
        <f>(Comuni!$E4305/$E$7910)*100</f>
        <v>0.005053602687</v>
      </c>
      <c r="G4305" s="13">
        <f t="array" ref="G4305">Comuni!$E4305/XLOOKUP(B4305,Ripartizione_Geografica!$C$2:$C$21,Ripartizione_Geografica!$D$2:$D$21)*100</f>
        <v>0.06915952636</v>
      </c>
      <c r="H4305" s="13" t="str">
        <f t="shared" si="1"/>
        <v/>
      </c>
      <c r="I4305" s="13" t="str">
        <f t="array" ref="I4305">XLOOKUP(B4305,Ripartizione_Geografica!$C$2:$C$21,Ripartizione_Geografica!$B$2:$B$21)</f>
        <v>Nord-est</v>
      </c>
    </row>
    <row r="4306" ht="14.25" customHeight="1">
      <c r="A4306" s="13" t="s">
        <v>4392</v>
      </c>
      <c r="B4306" s="13" t="s">
        <v>19</v>
      </c>
      <c r="C4306" s="13" t="str">
        <f t="array" ref="C4306">XLOOKUP(D4306,Province!$B$2:$B$108,Province!$A$2:$A$108)</f>
        <v>Ferrara</v>
      </c>
      <c r="D4306" s="13" t="s">
        <v>4384</v>
      </c>
      <c r="E4306" s="13">
        <v>4952.0</v>
      </c>
      <c r="F4306" s="13">
        <f>(Comuni!$E4306/$E$7910)*100</f>
        <v>0.008333480022</v>
      </c>
      <c r="G4306" s="13">
        <f t="array" ref="G4306">Comuni!$E4306/XLOOKUP(B4306,Ripartizione_Geografica!$C$2:$C$21,Ripartizione_Geografica!$D$2:$D$21)*100</f>
        <v>0.1140452796</v>
      </c>
      <c r="H4306" s="13" t="str">
        <f t="shared" si="1"/>
        <v/>
      </c>
      <c r="I4306" s="13" t="str">
        <f t="array" ref="I4306">XLOOKUP(B4306,Ripartizione_Geografica!$C$2:$C$21,Ripartizione_Geografica!$B$2:$B$21)</f>
        <v>Nord-est</v>
      </c>
    </row>
    <row r="4307" ht="14.25" customHeight="1">
      <c r="A4307" s="13" t="s">
        <v>4393</v>
      </c>
      <c r="B4307" s="13" t="s">
        <v>19</v>
      </c>
      <c r="C4307" s="13" t="str">
        <f t="array" ref="C4307">XLOOKUP(D4307,Province!$B$2:$B$108,Province!$A$2:$A$108)</f>
        <v>Ferrara</v>
      </c>
      <c r="D4307" s="13" t="s">
        <v>4384</v>
      </c>
      <c r="E4307" s="13">
        <v>2368.0</v>
      </c>
      <c r="F4307" s="13">
        <f>(Comuni!$E4307/$E$7910)*100</f>
        <v>0.003984992062</v>
      </c>
      <c r="G4307" s="13">
        <f t="array" ref="G4307">Comuni!$E4307/XLOOKUP(B4307,Ripartizione_Geografica!$C$2:$C$21,Ripartizione_Geografica!$D$2:$D$21)*100</f>
        <v>0.05453538409</v>
      </c>
      <c r="H4307" s="13" t="str">
        <f t="shared" si="1"/>
        <v/>
      </c>
      <c r="I4307" s="13" t="str">
        <f t="array" ref="I4307">XLOOKUP(B4307,Ripartizione_Geografica!$C$2:$C$21,Ripartizione_Geografica!$B$2:$B$21)</f>
        <v>Nord-est</v>
      </c>
    </row>
    <row r="4308" ht="14.25" customHeight="1">
      <c r="A4308" s="13" t="s">
        <v>4394</v>
      </c>
      <c r="B4308" s="13" t="s">
        <v>19</v>
      </c>
      <c r="C4308" s="13" t="str">
        <f t="array" ref="C4308">XLOOKUP(D4308,Province!$B$2:$B$108,Province!$A$2:$A$108)</f>
        <v>Ferrara</v>
      </c>
      <c r="D4308" s="13" t="s">
        <v>4384</v>
      </c>
      <c r="E4308" s="13">
        <v>7140.0</v>
      </c>
      <c r="F4308" s="13">
        <f>(Comuni!$E4308/$E$7910)*100</f>
        <v>0.01201555884</v>
      </c>
      <c r="G4308" s="13">
        <f t="array" ref="G4308">Comuni!$E4308/XLOOKUP(B4308,Ripartizione_Geografica!$C$2:$C$21,Ripartizione_Geografica!$D$2:$D$21)*100</f>
        <v>0.1644352375</v>
      </c>
      <c r="H4308" s="13" t="str">
        <f t="shared" si="1"/>
        <v/>
      </c>
      <c r="I4308" s="13" t="str">
        <f t="array" ref="I4308">XLOOKUP(B4308,Ripartizione_Geografica!$C$2:$C$21,Ripartizione_Geografica!$B$2:$B$21)</f>
        <v>Nord-est</v>
      </c>
    </row>
    <row r="4309" ht="14.25" customHeight="1">
      <c r="A4309" s="13" t="s">
        <v>4395</v>
      </c>
      <c r="B4309" s="13" t="s">
        <v>19</v>
      </c>
      <c r="C4309" s="13" t="str">
        <f t="array" ref="C4309">XLOOKUP(D4309,Province!$B$2:$B$108,Province!$A$2:$A$108)</f>
        <v>Ferrara</v>
      </c>
      <c r="D4309" s="13" t="s">
        <v>4384</v>
      </c>
      <c r="E4309" s="13">
        <v>6453.0</v>
      </c>
      <c r="F4309" s="13">
        <f>(Comuni!$E4309/$E$7910)*100</f>
        <v>0.01085943994</v>
      </c>
      <c r="G4309" s="13">
        <f t="array" ref="G4309">Comuni!$E4309/XLOOKUP(B4309,Ripartizione_Geografica!$C$2:$C$21,Ripartizione_Geografica!$D$2:$D$21)*100</f>
        <v>0.1486135277</v>
      </c>
      <c r="H4309" s="13" t="str">
        <f t="shared" si="1"/>
        <v/>
      </c>
      <c r="I4309" s="13" t="str">
        <f t="array" ref="I4309">XLOOKUP(B4309,Ripartizione_Geografica!$C$2:$C$21,Ripartizione_Geografica!$B$2:$B$21)</f>
        <v>Nord-est</v>
      </c>
    </row>
    <row r="4310" ht="14.25" customHeight="1">
      <c r="A4310" s="13" t="s">
        <v>4396</v>
      </c>
      <c r="B4310" s="13" t="s">
        <v>19</v>
      </c>
      <c r="C4310" s="13" t="str">
        <f t="array" ref="C4310">XLOOKUP(D4310,Province!$B$2:$B$108,Province!$A$2:$A$108)</f>
        <v>Ferrara</v>
      </c>
      <c r="D4310" s="13" t="s">
        <v>4384</v>
      </c>
      <c r="E4310" s="13">
        <v>9674.0</v>
      </c>
      <c r="F4310" s="13">
        <f>(Comuni!$E4310/$E$7910)*100</f>
        <v>0.01627990423</v>
      </c>
      <c r="G4310" s="13">
        <f t="array" ref="G4310">Comuni!$E4310/XLOOKUP(B4310,Ripartizione_Geografica!$C$2:$C$21,Ripartizione_Geografica!$D$2:$D$21)*100</f>
        <v>0.2227936257</v>
      </c>
      <c r="H4310" s="13" t="str">
        <f t="shared" si="1"/>
        <v/>
      </c>
      <c r="I4310" s="13" t="str">
        <f t="array" ref="I4310">XLOOKUP(B4310,Ripartizione_Geografica!$C$2:$C$21,Ripartizione_Geografica!$B$2:$B$21)</f>
        <v>Nord-est</v>
      </c>
    </row>
    <row r="4311" ht="14.25" customHeight="1">
      <c r="A4311" s="13" t="s">
        <v>4397</v>
      </c>
      <c r="B4311" s="13" t="s">
        <v>19</v>
      </c>
      <c r="C4311" s="13" t="str">
        <f t="array" ref="C4311">XLOOKUP(D4311,Province!$B$2:$B$108,Province!$A$2:$A$108)</f>
        <v>Ferrara</v>
      </c>
      <c r="D4311" s="13" t="s">
        <v>4384</v>
      </c>
      <c r="E4311" s="13">
        <v>12185.0</v>
      </c>
      <c r="F4311" s="13">
        <f>(Comuni!$E4311/$E$7910)*100</f>
        <v>0.02050554404</v>
      </c>
      <c r="G4311" s="13">
        <f t="array" ref="G4311">Comuni!$E4311/XLOOKUP(B4311,Ripartizione_Geografica!$C$2:$C$21,Ripartizione_Geografica!$D$2:$D$21)*100</f>
        <v>0.2806223206</v>
      </c>
      <c r="H4311" s="13" t="str">
        <f t="shared" si="1"/>
        <v/>
      </c>
      <c r="I4311" s="13" t="str">
        <f t="array" ref="I4311">XLOOKUP(B4311,Ripartizione_Geografica!$C$2:$C$21,Ripartizione_Geografica!$B$2:$B$21)</f>
        <v>Nord-est</v>
      </c>
    </row>
    <row r="4312" ht="14.25" customHeight="1">
      <c r="A4312" s="13" t="s">
        <v>4398</v>
      </c>
      <c r="B4312" s="13" t="s">
        <v>19</v>
      </c>
      <c r="C4312" s="13" t="str">
        <f t="array" ref="C4312">XLOOKUP(D4312,Province!$B$2:$B$108,Province!$A$2:$A$108)</f>
        <v>Ferrara</v>
      </c>
      <c r="D4312" s="13" t="s">
        <v>4384</v>
      </c>
      <c r="E4312" s="13">
        <v>7431.0</v>
      </c>
      <c r="F4312" s="13">
        <f>(Comuni!$E4312/$E$7910)*100</f>
        <v>0.01250526859</v>
      </c>
      <c r="G4312" s="13">
        <f t="array" ref="G4312">Comuni!$E4312/XLOOKUP(B4312,Ripartizione_Geografica!$C$2:$C$21,Ripartizione_Geografica!$D$2:$D$21)*100</f>
        <v>0.1711370098</v>
      </c>
      <c r="H4312" s="13" t="str">
        <f t="shared" si="1"/>
        <v/>
      </c>
      <c r="I4312" s="13" t="str">
        <f t="array" ref="I4312">XLOOKUP(B4312,Ripartizione_Geografica!$C$2:$C$21,Ripartizione_Geografica!$B$2:$B$21)</f>
        <v>Nord-est</v>
      </c>
    </row>
    <row r="4313" ht="14.25" customHeight="1">
      <c r="A4313" s="13" t="s">
        <v>4399</v>
      </c>
      <c r="B4313" s="13" t="s">
        <v>19</v>
      </c>
      <c r="C4313" s="13" t="str">
        <f t="array" ref="C4313">XLOOKUP(D4313,Province!$B$2:$B$108,Province!$A$2:$A$108)</f>
        <v>Ferrara</v>
      </c>
      <c r="D4313" s="13" t="s">
        <v>4384</v>
      </c>
      <c r="E4313" s="13">
        <v>3847.0</v>
      </c>
      <c r="F4313" s="13">
        <f>(Comuni!$E4313/$E$7910)*100</f>
        <v>0.00647392925</v>
      </c>
      <c r="G4313" s="13">
        <f t="array" ref="G4313">Comuni!$E4313/XLOOKUP(B4313,Ripartizione_Geografica!$C$2:$C$21,Ripartizione_Geografica!$D$2:$D$21)*100</f>
        <v>0.088596969</v>
      </c>
      <c r="H4313" s="13" t="str">
        <f t="shared" si="1"/>
        <v/>
      </c>
      <c r="I4313" s="13" t="str">
        <f t="array" ref="I4313">XLOOKUP(B4313,Ripartizione_Geografica!$C$2:$C$21,Ripartizione_Geografica!$B$2:$B$21)</f>
        <v>Nord-est</v>
      </c>
    </row>
    <row r="4314" ht="14.25" customHeight="1">
      <c r="A4314" s="13" t="s">
        <v>4400</v>
      </c>
      <c r="B4314" s="13" t="s">
        <v>19</v>
      </c>
      <c r="C4314" s="13" t="str">
        <f t="array" ref="C4314">XLOOKUP(D4314,Province!$B$2:$B$108,Province!$A$2:$A$108)</f>
        <v>Ferrara</v>
      </c>
      <c r="D4314" s="13" t="s">
        <v>4384</v>
      </c>
      <c r="E4314" s="13">
        <v>3895.0</v>
      </c>
      <c r="F4314" s="13">
        <f>(Comuni!$E4314/$E$7910)*100</f>
        <v>0.006554706116</v>
      </c>
      <c r="G4314" s="13">
        <f t="array" ref="G4314">Comuni!$E4314/XLOOKUP(B4314,Ripartizione_Geografica!$C$2:$C$21,Ripartizione_Geografica!$D$2:$D$21)*100</f>
        <v>0.08970241598</v>
      </c>
      <c r="H4314" s="13" t="str">
        <f t="shared" si="1"/>
        <v/>
      </c>
      <c r="I4314" s="13" t="str">
        <f t="array" ref="I4314">XLOOKUP(B4314,Ripartizione_Geografica!$C$2:$C$21,Ripartizione_Geografica!$B$2:$B$21)</f>
        <v>Nord-est</v>
      </c>
    </row>
    <row r="4315" ht="14.25" customHeight="1">
      <c r="A4315" s="13" t="s">
        <v>4401</v>
      </c>
      <c r="B4315" s="13" t="s">
        <v>19</v>
      </c>
      <c r="C4315" s="13" t="str">
        <f t="array" ref="C4315">XLOOKUP(D4315,Province!$B$2:$B$108,Province!$A$2:$A$108)</f>
        <v>Ferrara</v>
      </c>
      <c r="D4315" s="13" t="s">
        <v>4384</v>
      </c>
      <c r="E4315" s="13">
        <v>9519.0</v>
      </c>
      <c r="F4315" s="13">
        <f>(Comuni!$E4315/$E$7910)*100</f>
        <v>0.01601906226</v>
      </c>
      <c r="G4315" s="13">
        <f t="array" ref="G4315">Comuni!$E4315/XLOOKUP(B4315,Ripartizione_Geografica!$C$2:$C$21,Ripartizione_Geografica!$D$2:$D$21)*100</f>
        <v>0.2192239532</v>
      </c>
      <c r="H4315" s="13" t="str">
        <f t="shared" si="1"/>
        <v/>
      </c>
      <c r="I4315" s="13" t="str">
        <f t="array" ref="I4315">XLOOKUP(B4315,Ripartizione_Geografica!$C$2:$C$21,Ripartizione_Geografica!$B$2:$B$21)</f>
        <v>Nord-est</v>
      </c>
    </row>
    <row r="4316" ht="14.25" customHeight="1">
      <c r="A4316" s="13" t="s">
        <v>4402</v>
      </c>
      <c r="B4316" s="13" t="s">
        <v>19</v>
      </c>
      <c r="C4316" s="13" t="str">
        <f t="array" ref="C4316">XLOOKUP(D4316,Province!$B$2:$B$108,Province!$A$2:$A$108)</f>
        <v>Ferrara</v>
      </c>
      <c r="D4316" s="13" t="s">
        <v>4384</v>
      </c>
      <c r="E4316" s="13">
        <v>10571.0</v>
      </c>
      <c r="F4316" s="13">
        <f>(Comuni!$E4316/$E$7910)*100</f>
        <v>0.01778942191</v>
      </c>
      <c r="G4316" s="13">
        <f t="array" ref="G4316">Comuni!$E4316/XLOOKUP(B4316,Ripartizione_Geografica!$C$2:$C$21,Ripartizione_Geografica!$D$2:$D$21)*100</f>
        <v>0.2434516661</v>
      </c>
      <c r="H4316" s="13" t="str">
        <f t="shared" si="1"/>
        <v/>
      </c>
      <c r="I4316" s="13" t="str">
        <f t="array" ref="I4316">XLOOKUP(B4316,Ripartizione_Geografica!$C$2:$C$21,Ripartizione_Geografica!$B$2:$B$21)</f>
        <v>Nord-est</v>
      </c>
    </row>
    <row r="4317" ht="14.25" customHeight="1">
      <c r="A4317" s="13" t="s">
        <v>4403</v>
      </c>
      <c r="B4317" s="13" t="s">
        <v>19</v>
      </c>
      <c r="C4317" s="13" t="str">
        <f t="array" ref="C4317">XLOOKUP(D4317,Province!$B$2:$B$108,Province!$A$2:$A$108)</f>
        <v>Ferrara</v>
      </c>
      <c r="D4317" s="13" t="s">
        <v>4384</v>
      </c>
      <c r="E4317" s="13">
        <v>8508.0</v>
      </c>
      <c r="F4317" s="13">
        <f>(Comuni!$E4317/$E$7910)*100</f>
        <v>0.01431769952</v>
      </c>
      <c r="G4317" s="13">
        <f t="array" ref="G4317">Comuni!$E4317/XLOOKUP(B4317,Ripartizione_Geografica!$C$2:$C$21,Ripartizione_Geografica!$D$2:$D$21)*100</f>
        <v>0.1959404763</v>
      </c>
      <c r="H4317" s="13" t="str">
        <f t="shared" si="1"/>
        <v/>
      </c>
      <c r="I4317" s="13" t="str">
        <f t="array" ref="I4317">XLOOKUP(B4317,Ripartizione_Geografica!$C$2:$C$21,Ripartizione_Geografica!$B$2:$B$21)</f>
        <v>Nord-est</v>
      </c>
    </row>
    <row r="4318" ht="14.25" customHeight="1">
      <c r="A4318" s="13" t="s">
        <v>4404</v>
      </c>
      <c r="B4318" s="13" t="s">
        <v>19</v>
      </c>
      <c r="C4318" s="13" t="str">
        <f t="array" ref="C4318">XLOOKUP(D4318,Province!$B$2:$B$108,Province!$A$2:$A$108)</f>
        <v>Ferrara</v>
      </c>
      <c r="D4318" s="13" t="s">
        <v>4384</v>
      </c>
      <c r="E4318" s="13">
        <v>7364.0</v>
      </c>
      <c r="F4318" s="13">
        <f>(Comuni!$E4318/$E$7910)*100</f>
        <v>0.01239251754</v>
      </c>
      <c r="G4318" s="13">
        <f t="array" ref="G4318">Comuni!$E4318/XLOOKUP(B4318,Ripartizione_Geografica!$C$2:$C$21,Ripartizione_Geografica!$D$2:$D$21)*100</f>
        <v>0.1695939901</v>
      </c>
      <c r="H4318" s="13" t="str">
        <f t="shared" si="1"/>
        <v/>
      </c>
      <c r="I4318" s="13" t="str">
        <f t="array" ref="I4318">XLOOKUP(B4318,Ripartizione_Geografica!$C$2:$C$21,Ripartizione_Geografica!$B$2:$B$21)</f>
        <v>Nord-est</v>
      </c>
    </row>
    <row r="4319" ht="14.25" customHeight="1">
      <c r="A4319" s="13" t="s">
        <v>4405</v>
      </c>
      <c r="B4319" s="13" t="s">
        <v>19</v>
      </c>
      <c r="C4319" s="13" t="str">
        <f t="array" ref="C4319">XLOOKUP(D4319,Province!$B$2:$B$108,Province!$A$2:$A$108)</f>
        <v>Ravenna</v>
      </c>
      <c r="D4319" s="13" t="s">
        <v>4406</v>
      </c>
      <c r="E4319" s="13">
        <v>12245.0</v>
      </c>
      <c r="F4319" s="13">
        <f>(Comuni!$E4319/$E$7910)*100</f>
        <v>0.02060651512</v>
      </c>
      <c r="G4319" s="13">
        <f t="array" ref="G4319">Comuni!$E4319/XLOOKUP(B4319,Ripartizione_Geografica!$C$2:$C$21,Ripartizione_Geografica!$D$2:$D$21)*100</f>
        <v>0.2820041293</v>
      </c>
      <c r="H4319" s="13" t="str">
        <f t="shared" si="1"/>
        <v/>
      </c>
      <c r="I4319" s="13" t="str">
        <f t="array" ref="I4319">XLOOKUP(B4319,Ripartizione_Geografica!$C$2:$C$21,Ripartizione_Geografica!$B$2:$B$21)</f>
        <v>Nord-est</v>
      </c>
    </row>
    <row r="4320" ht="14.25" customHeight="1">
      <c r="A4320" s="13" t="s">
        <v>4407</v>
      </c>
      <c r="B4320" s="13" t="s">
        <v>19</v>
      </c>
      <c r="C4320" s="13" t="str">
        <f t="array" ref="C4320">XLOOKUP(D4320,Province!$B$2:$B$108,Province!$A$2:$A$108)</f>
        <v>Ravenna</v>
      </c>
      <c r="D4320" s="13" t="s">
        <v>4406</v>
      </c>
      <c r="E4320" s="13">
        <v>16715.0</v>
      </c>
      <c r="F4320" s="13">
        <f>(Comuni!$E4320/$E$7910)*100</f>
        <v>0.02812886078</v>
      </c>
      <c r="G4320" s="13">
        <f t="array" ref="G4320">Comuni!$E4320/XLOOKUP(B4320,Ripartizione_Geografica!$C$2:$C$21,Ripartizione_Geografica!$D$2:$D$21)*100</f>
        <v>0.3849488788</v>
      </c>
      <c r="H4320" s="13" t="str">
        <f t="shared" si="1"/>
        <v/>
      </c>
      <c r="I4320" s="13" t="str">
        <f t="array" ref="I4320">XLOOKUP(B4320,Ripartizione_Geografica!$C$2:$C$21,Ripartizione_Geografica!$B$2:$B$21)</f>
        <v>Nord-est</v>
      </c>
    </row>
    <row r="4321" ht="14.25" customHeight="1">
      <c r="A4321" s="13" t="s">
        <v>4408</v>
      </c>
      <c r="B4321" s="13" t="s">
        <v>19</v>
      </c>
      <c r="C4321" s="13" t="str">
        <f t="array" ref="C4321">XLOOKUP(D4321,Province!$B$2:$B$108,Province!$A$2:$A$108)</f>
        <v>Ravenna</v>
      </c>
      <c r="D4321" s="13" t="s">
        <v>4406</v>
      </c>
      <c r="E4321" s="13">
        <v>2348.0</v>
      </c>
      <c r="F4321" s="13">
        <f>(Comuni!$E4321/$E$7910)*100</f>
        <v>0.003951335035</v>
      </c>
      <c r="G4321" s="13">
        <f t="array" ref="G4321">Comuni!$E4321/XLOOKUP(B4321,Ripartizione_Geografica!$C$2:$C$21,Ripartizione_Geografica!$D$2:$D$21)*100</f>
        <v>0.05407478118</v>
      </c>
      <c r="H4321" s="13" t="str">
        <f t="shared" si="1"/>
        <v/>
      </c>
      <c r="I4321" s="13" t="str">
        <f t="array" ref="I4321">XLOOKUP(B4321,Ripartizione_Geografica!$C$2:$C$21,Ripartizione_Geografica!$B$2:$B$21)</f>
        <v>Nord-est</v>
      </c>
    </row>
    <row r="4322" ht="14.25" customHeight="1">
      <c r="A4322" s="13" t="s">
        <v>4409</v>
      </c>
      <c r="B4322" s="13" t="s">
        <v>19</v>
      </c>
      <c r="C4322" s="13" t="str">
        <f t="array" ref="C4322">XLOOKUP(D4322,Province!$B$2:$B$108,Province!$A$2:$A$108)</f>
        <v>Ravenna</v>
      </c>
      <c r="D4322" s="13" t="s">
        <v>4406</v>
      </c>
      <c r="E4322" s="13">
        <v>7664.0</v>
      </c>
      <c r="F4322" s="13">
        <f>(Comuni!$E4322/$E$7910)*100</f>
        <v>0.01289737296</v>
      </c>
      <c r="G4322" s="13">
        <f t="array" ref="G4322">Comuni!$E4322/XLOOKUP(B4322,Ripartizione_Geografica!$C$2:$C$21,Ripartizione_Geografica!$D$2:$D$21)*100</f>
        <v>0.1765030336</v>
      </c>
      <c r="H4322" s="13" t="str">
        <f t="shared" si="1"/>
        <v/>
      </c>
      <c r="I4322" s="13" t="str">
        <f t="array" ref="I4322">XLOOKUP(B4322,Ripartizione_Geografica!$C$2:$C$21,Ripartizione_Geografica!$B$2:$B$21)</f>
        <v>Nord-est</v>
      </c>
    </row>
    <row r="4323" ht="14.25" customHeight="1">
      <c r="A4323" s="13" t="s">
        <v>4410</v>
      </c>
      <c r="B4323" s="13" t="s">
        <v>19</v>
      </c>
      <c r="C4323" s="13" t="str">
        <f t="array" ref="C4323">XLOOKUP(D4323,Province!$B$2:$B$108,Province!$A$2:$A$108)</f>
        <v>Ravenna</v>
      </c>
      <c r="D4323" s="13" t="s">
        <v>4406</v>
      </c>
      <c r="E4323" s="13">
        <v>2724.0</v>
      </c>
      <c r="F4323" s="13">
        <f>(Comuni!$E4323/$E$7910)*100</f>
        <v>0.004584087153</v>
      </c>
      <c r="G4323" s="13">
        <f t="array" ref="G4323">Comuni!$E4323/XLOOKUP(B4323,Ripartizione_Geografica!$C$2:$C$21,Ripartizione_Geografica!$D$2:$D$21)*100</f>
        <v>0.06273411582</v>
      </c>
      <c r="H4323" s="13" t="str">
        <f t="shared" si="1"/>
        <v/>
      </c>
      <c r="I4323" s="13" t="str">
        <f t="array" ref="I4323">XLOOKUP(B4323,Ripartizione_Geografica!$C$2:$C$21,Ripartizione_Geografica!$B$2:$B$21)</f>
        <v>Nord-est</v>
      </c>
    </row>
    <row r="4324" ht="14.25" customHeight="1">
      <c r="A4324" s="13" t="s">
        <v>4411</v>
      </c>
      <c r="B4324" s="13" t="s">
        <v>19</v>
      </c>
      <c r="C4324" s="13" t="str">
        <f t="array" ref="C4324">XLOOKUP(D4324,Province!$B$2:$B$108,Province!$A$2:$A$108)</f>
        <v>Ravenna</v>
      </c>
      <c r="D4324" s="13" t="s">
        <v>4406</v>
      </c>
      <c r="E4324" s="13">
        <v>9519.0</v>
      </c>
      <c r="F4324" s="13">
        <f>(Comuni!$E4324/$E$7910)*100</f>
        <v>0.01601906226</v>
      </c>
      <c r="G4324" s="13">
        <f t="array" ref="G4324">Comuni!$E4324/XLOOKUP(B4324,Ripartizione_Geografica!$C$2:$C$21,Ripartizione_Geografica!$D$2:$D$21)*100</f>
        <v>0.2192239532</v>
      </c>
      <c r="H4324" s="13" t="str">
        <f t="shared" si="1"/>
        <v/>
      </c>
      <c r="I4324" s="13" t="str">
        <f t="array" ref="I4324">XLOOKUP(B4324,Ripartizione_Geografica!$C$2:$C$21,Ripartizione_Geografica!$B$2:$B$21)</f>
        <v>Nord-est</v>
      </c>
    </row>
    <row r="4325" ht="14.25" customHeight="1">
      <c r="A4325" s="13" t="s">
        <v>4412</v>
      </c>
      <c r="B4325" s="13" t="s">
        <v>19</v>
      </c>
      <c r="C4325" s="13" t="str">
        <f t="array" ref="C4325">XLOOKUP(D4325,Province!$B$2:$B$108,Province!$A$2:$A$108)</f>
        <v>Ravenna</v>
      </c>
      <c r="D4325" s="13" t="s">
        <v>4406</v>
      </c>
      <c r="E4325" s="13">
        <v>28896.0</v>
      </c>
      <c r="F4325" s="13">
        <f>(Comuni!$E4325/$E$7910)*100</f>
        <v>0.04862767341</v>
      </c>
      <c r="G4325" s="13">
        <f t="array" ref="G4325">Comuni!$E4325/XLOOKUP(B4325,Ripartizione_Geografica!$C$2:$C$21,Ripartizione_Geografica!$D$2:$D$21)*100</f>
        <v>0.6654790788</v>
      </c>
      <c r="H4325" s="13" t="str">
        <f t="shared" si="1"/>
        <v/>
      </c>
      <c r="I4325" s="13" t="str">
        <f t="array" ref="I4325">XLOOKUP(B4325,Ripartizione_Geografica!$C$2:$C$21,Ripartizione_Geografica!$B$2:$B$21)</f>
        <v>Nord-est</v>
      </c>
    </row>
    <row r="4326" ht="14.25" customHeight="1">
      <c r="A4326" s="13" t="s">
        <v>4413</v>
      </c>
      <c r="B4326" s="13" t="s">
        <v>19</v>
      </c>
      <c r="C4326" s="13" t="str">
        <f t="array" ref="C4326">XLOOKUP(D4326,Province!$B$2:$B$108,Province!$A$2:$A$108)</f>
        <v>Ravenna</v>
      </c>
      <c r="D4326" s="13" t="s">
        <v>4406</v>
      </c>
      <c r="E4326" s="13">
        <v>9837.0</v>
      </c>
      <c r="F4326" s="13">
        <f>(Comuni!$E4326/$E$7910)*100</f>
        <v>0.016554209</v>
      </c>
      <c r="G4326" s="13">
        <f t="array" ref="G4326">Comuni!$E4326/XLOOKUP(B4326,Ripartizione_Geografica!$C$2:$C$21,Ripartizione_Geografica!$D$2:$D$21)*100</f>
        <v>0.2265475394</v>
      </c>
      <c r="H4326" s="13" t="str">
        <f t="shared" si="1"/>
        <v/>
      </c>
      <c r="I4326" s="13" t="str">
        <f t="array" ref="I4326">XLOOKUP(B4326,Ripartizione_Geografica!$C$2:$C$21,Ripartizione_Geografica!$B$2:$B$21)</f>
        <v>Nord-est</v>
      </c>
    </row>
    <row r="4327" ht="14.25" customHeight="1">
      <c r="A4327" s="13" t="s">
        <v>4414</v>
      </c>
      <c r="B4327" s="13" t="s">
        <v>19</v>
      </c>
      <c r="C4327" s="13" t="str">
        <f t="array" ref="C4327">XLOOKUP(D4327,Province!$B$2:$B$108,Province!$A$2:$A$108)</f>
        <v>Ravenna</v>
      </c>
      <c r="D4327" s="13" t="s">
        <v>4406</v>
      </c>
      <c r="E4327" s="13">
        <v>7384.0</v>
      </c>
      <c r="F4327" s="13">
        <f>(Comuni!$E4327/$E$7910)*100</f>
        <v>0.01242617457</v>
      </c>
      <c r="G4327" s="13">
        <f t="array" ref="G4327">Comuni!$E4327/XLOOKUP(B4327,Ripartizione_Geografica!$C$2:$C$21,Ripartizione_Geografica!$D$2:$D$21)*100</f>
        <v>0.170054593</v>
      </c>
      <c r="H4327" s="13" t="str">
        <f t="shared" si="1"/>
        <v/>
      </c>
      <c r="I4327" s="13" t="str">
        <f t="array" ref="I4327">XLOOKUP(B4327,Ripartizione_Geografica!$C$2:$C$21,Ripartizione_Geografica!$B$2:$B$21)</f>
        <v>Nord-est</v>
      </c>
    </row>
    <row r="4328" ht="14.25" customHeight="1">
      <c r="A4328" s="13" t="s">
        <v>4415</v>
      </c>
      <c r="B4328" s="13" t="s">
        <v>19</v>
      </c>
      <c r="C4328" s="13" t="str">
        <f t="array" ref="C4328">XLOOKUP(D4328,Province!$B$2:$B$108,Province!$A$2:$A$108)</f>
        <v>Ravenna</v>
      </c>
      <c r="D4328" s="13" t="s">
        <v>4406</v>
      </c>
      <c r="E4328" s="13">
        <v>57748.0</v>
      </c>
      <c r="F4328" s="13">
        <f>(Comuni!$E4328/$E$7910)*100</f>
        <v>0.09718130135</v>
      </c>
      <c r="G4328" s="13">
        <f t="array" ref="G4328">Comuni!$E4328/XLOOKUP(B4328,Ripartizione_Geografica!$C$2:$C$21,Ripartizione_Geografica!$D$2:$D$21)*100</f>
        <v>1.329944831</v>
      </c>
      <c r="H4328" s="13" t="str">
        <f t="shared" si="1"/>
        <v/>
      </c>
      <c r="I4328" s="13" t="str">
        <f t="array" ref="I4328">XLOOKUP(B4328,Ripartizione_Geografica!$C$2:$C$21,Ripartizione_Geografica!$B$2:$B$21)</f>
        <v>Nord-est</v>
      </c>
    </row>
    <row r="4329" ht="14.25" customHeight="1">
      <c r="A4329" s="13" t="s">
        <v>4416</v>
      </c>
      <c r="B4329" s="13" t="s">
        <v>19</v>
      </c>
      <c r="C4329" s="13" t="str">
        <f t="array" ref="C4329">XLOOKUP(D4329,Province!$B$2:$B$108,Province!$A$2:$A$108)</f>
        <v>Ravenna</v>
      </c>
      <c r="D4329" s="13" t="s">
        <v>4406</v>
      </c>
      <c r="E4329" s="13">
        <v>8259.0</v>
      </c>
      <c r="F4329" s="13">
        <f>(Comuni!$E4329/$E$7910)*100</f>
        <v>0.01389866953</v>
      </c>
      <c r="G4329" s="13">
        <f t="array" ref="G4329">Comuni!$E4329/XLOOKUP(B4329,Ripartizione_Geografica!$C$2:$C$21,Ripartizione_Geografica!$D$2:$D$21)*100</f>
        <v>0.1902059701</v>
      </c>
      <c r="H4329" s="13" t="str">
        <f t="shared" si="1"/>
        <v/>
      </c>
      <c r="I4329" s="13" t="str">
        <f t="array" ref="I4329">XLOOKUP(B4329,Ripartizione_Geografica!$C$2:$C$21,Ripartizione_Geografica!$B$2:$B$21)</f>
        <v>Nord-est</v>
      </c>
    </row>
    <row r="4330" ht="14.25" customHeight="1">
      <c r="A4330" s="13" t="s">
        <v>4417</v>
      </c>
      <c r="B4330" s="13" t="s">
        <v>19</v>
      </c>
      <c r="C4330" s="13" t="str">
        <f t="array" ref="C4330">XLOOKUP(D4330,Province!$B$2:$B$108,Province!$A$2:$A$108)</f>
        <v>Ravenna</v>
      </c>
      <c r="D4330" s="13" t="s">
        <v>4406</v>
      </c>
      <c r="E4330" s="13">
        <v>32062.0</v>
      </c>
      <c r="F4330" s="13">
        <f>(Comuni!$E4330/$E$7910)*100</f>
        <v>0.05395558087</v>
      </c>
      <c r="G4330" s="13">
        <f t="array" ref="G4330">Comuni!$E4330/XLOOKUP(B4330,Ripartizione_Geografica!$C$2:$C$21,Ripartizione_Geografica!$D$2:$D$21)*100</f>
        <v>0.7383925189</v>
      </c>
      <c r="H4330" s="13" t="str">
        <f t="shared" si="1"/>
        <v/>
      </c>
      <c r="I4330" s="13" t="str">
        <f t="array" ref="I4330">XLOOKUP(B4330,Ripartizione_Geografica!$C$2:$C$21,Ripartizione_Geografica!$B$2:$B$21)</f>
        <v>Nord-est</v>
      </c>
    </row>
    <row r="4331" ht="14.25" customHeight="1">
      <c r="A4331" s="13" t="s">
        <v>4418</v>
      </c>
      <c r="B4331" s="13" t="s">
        <v>19</v>
      </c>
      <c r="C4331" s="13" t="str">
        <f t="array" ref="C4331">XLOOKUP(D4331,Province!$B$2:$B$108,Province!$A$2:$A$108)</f>
        <v>Ravenna</v>
      </c>
      <c r="D4331" s="13" t="s">
        <v>4406</v>
      </c>
      <c r="E4331" s="13">
        <v>10449.0</v>
      </c>
      <c r="F4331" s="13">
        <f>(Comuni!$E4331/$E$7910)*100</f>
        <v>0.01758411404</v>
      </c>
      <c r="G4331" s="13">
        <f t="array" ref="G4331">Comuni!$E4331/XLOOKUP(B4331,Ripartizione_Geografica!$C$2:$C$21,Ripartizione_Geografica!$D$2:$D$21)*100</f>
        <v>0.2406419883</v>
      </c>
      <c r="H4331" s="13" t="str">
        <f t="shared" si="1"/>
        <v/>
      </c>
      <c r="I4331" s="13" t="str">
        <f t="array" ref="I4331">XLOOKUP(B4331,Ripartizione_Geografica!$C$2:$C$21,Ripartizione_Geografica!$B$2:$B$21)</f>
        <v>Nord-est</v>
      </c>
    </row>
    <row r="4332" ht="14.25" customHeight="1">
      <c r="A4332" s="13" t="s">
        <v>4419</v>
      </c>
      <c r="B4332" s="13" t="s">
        <v>19</v>
      </c>
      <c r="C4332" s="13" t="str">
        <f t="array" ref="C4332">XLOOKUP(D4332,Province!$B$2:$B$108,Province!$A$2:$A$108)</f>
        <v>Ravenna</v>
      </c>
      <c r="D4332" s="13" t="s">
        <v>4406</v>
      </c>
      <c r="E4332" s="13">
        <v>153740.0</v>
      </c>
      <c r="F4332" s="13">
        <f>(Comuni!$E4332/$E$7910)*100</f>
        <v>0.2587215708</v>
      </c>
      <c r="G4332" s="13">
        <f t="array" ref="G4332">Comuni!$E4332/XLOOKUP(B4332,Ripartizione_Geografica!$C$2:$C$21,Ripartizione_Geografica!$D$2:$D$21)*100</f>
        <v>3.54065454</v>
      </c>
      <c r="H4332" s="13" t="str">
        <f t="shared" si="1"/>
        <v/>
      </c>
      <c r="I4332" s="13" t="str">
        <f t="array" ref="I4332">XLOOKUP(B4332,Ripartizione_Geografica!$C$2:$C$21,Ripartizione_Geografica!$B$2:$B$21)</f>
        <v>Nord-est</v>
      </c>
    </row>
    <row r="4333" ht="14.25" customHeight="1">
      <c r="A4333" s="13" t="s">
        <v>4420</v>
      </c>
      <c r="B4333" s="13" t="s">
        <v>19</v>
      </c>
      <c r="C4333" s="13" t="str">
        <f t="array" ref="C4333">XLOOKUP(D4333,Province!$B$2:$B$108,Province!$A$2:$A$108)</f>
        <v>Ravenna</v>
      </c>
      <c r="D4333" s="13" t="s">
        <v>4406</v>
      </c>
      <c r="E4333" s="13">
        <v>5777.0</v>
      </c>
      <c r="F4333" s="13">
        <f>(Comuni!$E4333/$E$7910)*100</f>
        <v>0.009721832408</v>
      </c>
      <c r="G4333" s="13">
        <f t="array" ref="G4333">Comuni!$E4333/XLOOKUP(B4333,Ripartizione_Geografica!$C$2:$C$21,Ripartizione_Geografica!$D$2:$D$21)*100</f>
        <v>0.1330451494</v>
      </c>
      <c r="H4333" s="13" t="str">
        <f t="shared" si="1"/>
        <v/>
      </c>
      <c r="I4333" s="13" t="str">
        <f t="array" ref="I4333">XLOOKUP(B4333,Ripartizione_Geografica!$C$2:$C$21,Ripartizione_Geografica!$B$2:$B$21)</f>
        <v>Nord-est</v>
      </c>
    </row>
    <row r="4334" ht="14.25" customHeight="1">
      <c r="A4334" s="13" t="s">
        <v>4421</v>
      </c>
      <c r="B4334" s="13" t="s">
        <v>19</v>
      </c>
      <c r="C4334" s="13" t="str">
        <f t="array" ref="C4334">XLOOKUP(D4334,Province!$B$2:$B$108,Province!$A$2:$A$108)</f>
        <v>Ravenna</v>
      </c>
      <c r="D4334" s="13" t="s">
        <v>4406</v>
      </c>
      <c r="E4334" s="13">
        <v>12083.0</v>
      </c>
      <c r="F4334" s="13">
        <f>(Comuni!$E4334/$E$7910)*100</f>
        <v>0.0203338932</v>
      </c>
      <c r="G4334" s="13">
        <f t="array" ref="G4334">Comuni!$E4334/XLOOKUP(B4334,Ripartizione_Geografica!$C$2:$C$21,Ripartizione_Geografica!$D$2:$D$21)*100</f>
        <v>0.2782732458</v>
      </c>
      <c r="H4334" s="13" t="str">
        <f t="shared" si="1"/>
        <v/>
      </c>
      <c r="I4334" s="13" t="str">
        <f t="array" ref="I4334">XLOOKUP(B4334,Ripartizione_Geografica!$C$2:$C$21,Ripartizione_Geografica!$B$2:$B$21)</f>
        <v>Nord-est</v>
      </c>
    </row>
    <row r="4335" ht="14.25" customHeight="1">
      <c r="A4335" s="13" t="s">
        <v>4422</v>
      </c>
      <c r="B4335" s="13" t="s">
        <v>19</v>
      </c>
      <c r="C4335" s="13" t="str">
        <f t="array" ref="C4335">XLOOKUP(D4335,Province!$B$2:$B$108,Province!$A$2:$A$108)</f>
        <v>Ravenna</v>
      </c>
      <c r="D4335" s="13" t="s">
        <v>4406</v>
      </c>
      <c r="E4335" s="13">
        <v>2822.0</v>
      </c>
      <c r="F4335" s="13">
        <f>(Comuni!$E4335/$E$7910)*100</f>
        <v>0.004749006588</v>
      </c>
      <c r="G4335" s="13">
        <f t="array" ref="G4335">Comuni!$E4335/XLOOKUP(B4335,Ripartizione_Geografica!$C$2:$C$21,Ripartizione_Geografica!$D$2:$D$21)*100</f>
        <v>0.06499107006</v>
      </c>
      <c r="H4335" s="13" t="str">
        <f t="shared" si="1"/>
        <v/>
      </c>
      <c r="I4335" s="13" t="str">
        <f t="array" ref="I4335">XLOOKUP(B4335,Ripartizione_Geografica!$C$2:$C$21,Ripartizione_Geografica!$B$2:$B$21)</f>
        <v>Nord-est</v>
      </c>
    </row>
    <row r="4336" ht="14.25" customHeight="1">
      <c r="A4336" s="13" t="s">
        <v>4423</v>
      </c>
      <c r="B4336" s="13" t="s">
        <v>19</v>
      </c>
      <c r="C4336" s="13" t="str">
        <f t="array" ref="C4336">XLOOKUP(D4336,Province!$B$2:$B$108,Province!$A$2:$A$108)</f>
        <v>Ravenna</v>
      </c>
      <c r="D4336" s="13" t="s">
        <v>4406</v>
      </c>
      <c r="E4336" s="13">
        <v>4489.0</v>
      </c>
      <c r="F4336" s="13">
        <f>(Comuni!$E4336/$E$7910)*100</f>
        <v>0.007554319834</v>
      </c>
      <c r="G4336" s="13">
        <f t="array" ref="G4336">Comuni!$E4336/XLOOKUP(B4336,Ripartizione_Geografica!$C$2:$C$21,Ripartizione_Geografica!$D$2:$D$21)*100</f>
        <v>0.1033823223</v>
      </c>
      <c r="H4336" s="13" t="str">
        <f t="shared" si="1"/>
        <v/>
      </c>
      <c r="I4336" s="13" t="str">
        <f t="array" ref="I4336">XLOOKUP(B4336,Ripartizione_Geografica!$C$2:$C$21,Ripartizione_Geografica!$B$2:$B$21)</f>
        <v>Nord-est</v>
      </c>
    </row>
    <row r="4337" ht="14.25" customHeight="1">
      <c r="A4337" s="13" t="s">
        <v>4424</v>
      </c>
      <c r="B4337" s="13" t="s">
        <v>19</v>
      </c>
      <c r="C4337" s="13" t="str">
        <f t="array" ref="C4337">XLOOKUP(D4337,Province!$B$2:$B$108,Province!$A$2:$A$108)</f>
        <v>ForlÃ¬-Cesena</v>
      </c>
      <c r="D4337" s="13" t="s">
        <v>4425</v>
      </c>
      <c r="E4337" s="13">
        <v>6138.0</v>
      </c>
      <c r="F4337" s="13">
        <f>(Comuni!$E4337/$E$7910)*100</f>
        <v>0.01032934176</v>
      </c>
      <c r="G4337" s="13">
        <f t="array" ref="G4337">Comuni!$E4337/XLOOKUP(B4337,Ripartizione_Geografica!$C$2:$C$21,Ripartizione_Geografica!$D$2:$D$21)*100</f>
        <v>0.1413590319</v>
      </c>
      <c r="H4337" s="13" t="str">
        <f t="shared" si="1"/>
        <v/>
      </c>
      <c r="I4337" s="13" t="str">
        <f t="array" ref="I4337">XLOOKUP(B4337,Ripartizione_Geografica!$C$2:$C$21,Ripartizione_Geografica!$B$2:$B$21)</f>
        <v>Nord-est</v>
      </c>
    </row>
    <row r="4338" ht="14.25" customHeight="1">
      <c r="A4338" s="13" t="s">
        <v>4426</v>
      </c>
      <c r="B4338" s="13" t="s">
        <v>19</v>
      </c>
      <c r="C4338" s="13" t="str">
        <f t="array" ref="C4338">XLOOKUP(D4338,Province!$B$2:$B$108,Province!$A$2:$A$108)</f>
        <v>ForlÃ¬-Cesena</v>
      </c>
      <c r="D4338" s="13" t="s">
        <v>4425</v>
      </c>
      <c r="E4338" s="13">
        <v>10798.0</v>
      </c>
      <c r="F4338" s="13">
        <f>(Comuni!$E4338/$E$7910)*100</f>
        <v>0.01817142918</v>
      </c>
      <c r="G4338" s="13">
        <f t="array" ref="G4338">Comuni!$E4338/XLOOKUP(B4338,Ripartizione_Geografica!$C$2:$C$21,Ripartizione_Geografica!$D$2:$D$21)*100</f>
        <v>0.248679509</v>
      </c>
      <c r="H4338" s="13" t="str">
        <f t="shared" si="1"/>
        <v/>
      </c>
      <c r="I4338" s="13" t="str">
        <f t="array" ref="I4338">XLOOKUP(B4338,Ripartizione_Geografica!$C$2:$C$21,Ripartizione_Geografica!$B$2:$B$21)</f>
        <v>Nord-est</v>
      </c>
    </row>
    <row r="4339" ht="14.25" customHeight="1">
      <c r="A4339" s="13" t="s">
        <v>4427</v>
      </c>
      <c r="B4339" s="13" t="s">
        <v>19</v>
      </c>
      <c r="C4339" s="13" t="str">
        <f t="array" ref="C4339">XLOOKUP(D4339,Province!$B$2:$B$108,Province!$A$2:$A$108)</f>
        <v>ForlÃ¬-Cesena</v>
      </c>
      <c r="D4339" s="13" t="s">
        <v>4425</v>
      </c>
      <c r="E4339" s="13">
        <v>2718.0</v>
      </c>
      <c r="F4339" s="13">
        <f>(Comuni!$E4339/$E$7910)*100</f>
        <v>0.004573990044</v>
      </c>
      <c r="G4339" s="13">
        <f t="array" ref="G4339">Comuni!$E4339/XLOOKUP(B4339,Ripartizione_Geografica!$C$2:$C$21,Ripartizione_Geografica!$D$2:$D$21)*100</f>
        <v>0.06259593495</v>
      </c>
      <c r="H4339" s="13" t="str">
        <f t="shared" si="1"/>
        <v/>
      </c>
      <c r="I4339" s="13" t="str">
        <f t="array" ref="I4339">XLOOKUP(B4339,Ripartizione_Geografica!$C$2:$C$21,Ripartizione_Geografica!$B$2:$B$21)</f>
        <v>Nord-est</v>
      </c>
    </row>
    <row r="4340" ht="14.25" customHeight="1">
      <c r="A4340" s="13" t="s">
        <v>4428</v>
      </c>
      <c r="B4340" s="13" t="s">
        <v>19</v>
      </c>
      <c r="C4340" s="13" t="str">
        <f t="array" ref="C4340">XLOOKUP(D4340,Province!$B$2:$B$108,Province!$A$2:$A$108)</f>
        <v>ForlÃ¬-Cesena</v>
      </c>
      <c r="D4340" s="13" t="s">
        <v>4425</v>
      </c>
      <c r="E4340" s="13">
        <v>6512.0</v>
      </c>
      <c r="F4340" s="13">
        <f>(Comuni!$E4340/$E$7910)*100</f>
        <v>0.01095872817</v>
      </c>
      <c r="G4340" s="13">
        <f t="array" ref="G4340">Comuni!$E4340/XLOOKUP(B4340,Ripartizione_Geografica!$C$2:$C$21,Ripartizione_Geografica!$D$2:$D$21)*100</f>
        <v>0.1499723063</v>
      </c>
      <c r="H4340" s="13" t="str">
        <f t="shared" si="1"/>
        <v/>
      </c>
      <c r="I4340" s="13" t="str">
        <f t="array" ref="I4340">XLOOKUP(B4340,Ripartizione_Geografica!$C$2:$C$21,Ripartizione_Geografica!$B$2:$B$21)</f>
        <v>Nord-est</v>
      </c>
    </row>
    <row r="4341" ht="14.25" customHeight="1">
      <c r="A4341" s="13" t="s">
        <v>4429</v>
      </c>
      <c r="B4341" s="13" t="s">
        <v>19</v>
      </c>
      <c r="C4341" s="13" t="str">
        <f t="array" ref="C4341">XLOOKUP(D4341,Province!$B$2:$B$108,Province!$A$2:$A$108)</f>
        <v>ForlÃ¬-Cesena</v>
      </c>
      <c r="D4341" s="13" t="s">
        <v>4425</v>
      </c>
      <c r="E4341" s="13">
        <v>95990.0</v>
      </c>
      <c r="F4341" s="13">
        <f>(Comuni!$E4341/$E$7910)*100</f>
        <v>0.1615369037</v>
      </c>
      <c r="G4341" s="13">
        <f t="array" ref="G4341">Comuni!$E4341/XLOOKUP(B4341,Ripartizione_Geografica!$C$2:$C$21,Ripartizione_Geografica!$D$2:$D$21)*100</f>
        <v>2.210663648</v>
      </c>
      <c r="H4341" s="13" t="str">
        <f t="shared" si="1"/>
        <v/>
      </c>
      <c r="I4341" s="13" t="str">
        <f t="array" ref="I4341">XLOOKUP(B4341,Ripartizione_Geografica!$C$2:$C$21,Ripartizione_Geografica!$B$2:$B$21)</f>
        <v>Nord-est</v>
      </c>
    </row>
    <row r="4342" ht="14.25" customHeight="1">
      <c r="A4342" s="13" t="s">
        <v>4430</v>
      </c>
      <c r="B4342" s="13" t="s">
        <v>19</v>
      </c>
      <c r="C4342" s="13" t="str">
        <f t="array" ref="C4342">XLOOKUP(D4342,Province!$B$2:$B$108,Province!$A$2:$A$108)</f>
        <v>ForlÃ¬-Cesena</v>
      </c>
      <c r="D4342" s="13" t="s">
        <v>4425</v>
      </c>
      <c r="E4342" s="13">
        <v>25412.0</v>
      </c>
      <c r="F4342" s="13">
        <f>(Comuni!$E4342/$E$7910)*100</f>
        <v>0.04276461921</v>
      </c>
      <c r="G4342" s="13">
        <f t="array" ref="G4342">Comuni!$E4342/XLOOKUP(B4342,Ripartizione_Geografica!$C$2:$C$21,Ripartizione_Geografica!$D$2:$D$21)*100</f>
        <v>0.5852420526</v>
      </c>
      <c r="H4342" s="13" t="str">
        <f t="shared" si="1"/>
        <v/>
      </c>
      <c r="I4342" s="13" t="str">
        <f t="array" ref="I4342">XLOOKUP(B4342,Ripartizione_Geografica!$C$2:$C$21,Ripartizione_Geografica!$B$2:$B$21)</f>
        <v>Nord-est</v>
      </c>
    </row>
    <row r="4343" ht="14.25" customHeight="1">
      <c r="A4343" s="13" t="s">
        <v>4431</v>
      </c>
      <c r="B4343" s="13" t="s">
        <v>19</v>
      </c>
      <c r="C4343" s="13" t="str">
        <f t="array" ref="C4343">XLOOKUP(D4343,Province!$B$2:$B$108,Province!$A$2:$A$108)</f>
        <v>ForlÃ¬-Cesena</v>
      </c>
      <c r="D4343" s="13" t="s">
        <v>4425</v>
      </c>
      <c r="E4343" s="13">
        <v>3792.0</v>
      </c>
      <c r="F4343" s="13">
        <f>(Comuni!$E4343/$E$7910)*100</f>
        <v>0.006381372424</v>
      </c>
      <c r="G4343" s="13">
        <f t="array" ref="G4343">Comuni!$E4343/XLOOKUP(B4343,Ripartizione_Geografica!$C$2:$C$21,Ripartizione_Geografica!$D$2:$D$21)*100</f>
        <v>0.08733031101</v>
      </c>
      <c r="H4343" s="13" t="str">
        <f t="shared" si="1"/>
        <v/>
      </c>
      <c r="I4343" s="13" t="str">
        <f t="array" ref="I4343">XLOOKUP(B4343,Ripartizione_Geografica!$C$2:$C$21,Ripartizione_Geografica!$B$2:$B$21)</f>
        <v>Nord-est</v>
      </c>
    </row>
    <row r="4344" ht="14.25" customHeight="1">
      <c r="A4344" s="13" t="s">
        <v>4432</v>
      </c>
      <c r="B4344" s="13" t="s">
        <v>19</v>
      </c>
      <c r="C4344" s="13" t="str">
        <f t="array" ref="C4344">XLOOKUP(D4344,Province!$B$2:$B$108,Province!$A$2:$A$108)</f>
        <v>ForlÃ¬-Cesena</v>
      </c>
      <c r="D4344" s="13" t="s">
        <v>4425</v>
      </c>
      <c r="E4344" s="13">
        <v>1661.0</v>
      </c>
      <c r="F4344" s="13">
        <f>(Comuni!$E4344/$E$7910)*100</f>
        <v>0.002795216138</v>
      </c>
      <c r="G4344" s="13">
        <f t="array" ref="G4344">Comuni!$E4344/XLOOKUP(B4344,Ripartizione_Geografica!$C$2:$C$21,Ripartizione_Geografica!$D$2:$D$21)*100</f>
        <v>0.03825307136</v>
      </c>
      <c r="H4344" s="13" t="str">
        <f t="shared" si="1"/>
        <v/>
      </c>
      <c r="I4344" s="13" t="str">
        <f t="array" ref="I4344">XLOOKUP(B4344,Ripartizione_Geografica!$C$2:$C$21,Ripartizione_Geografica!$B$2:$B$21)</f>
        <v>Nord-est</v>
      </c>
    </row>
    <row r="4345" ht="14.25" customHeight="1">
      <c r="A4345" s="13" t="s">
        <v>4433</v>
      </c>
      <c r="B4345" s="13" t="s">
        <v>19</v>
      </c>
      <c r="C4345" s="13" t="str">
        <f t="array" ref="C4345">XLOOKUP(D4345,Province!$B$2:$B$108,Province!$A$2:$A$108)</f>
        <v>ForlÃ¬-Cesena</v>
      </c>
      <c r="D4345" s="13" t="s">
        <v>4425</v>
      </c>
      <c r="E4345" s="13">
        <v>116434.0</v>
      </c>
      <c r="F4345" s="13">
        <f>(Comuni!$E4345/$E$7910)*100</f>
        <v>0.1959411173</v>
      </c>
      <c r="G4345" s="13">
        <f t="array" ref="G4345">Comuni!$E4345/XLOOKUP(B4345,Ripartizione_Geografica!$C$2:$C$21,Ripartizione_Geografica!$D$2:$D$21)*100</f>
        <v>2.681491939</v>
      </c>
      <c r="H4345" s="13" t="str">
        <f t="shared" si="1"/>
        <v/>
      </c>
      <c r="I4345" s="13" t="str">
        <f t="array" ref="I4345">XLOOKUP(B4345,Ripartizione_Geografica!$C$2:$C$21,Ripartizione_Geografica!$B$2:$B$21)</f>
        <v>Nord-est</v>
      </c>
    </row>
    <row r="4346" ht="14.25" customHeight="1">
      <c r="A4346" s="13" t="s">
        <v>4434</v>
      </c>
      <c r="B4346" s="13" t="s">
        <v>19</v>
      </c>
      <c r="C4346" s="13" t="str">
        <f t="array" ref="C4346">XLOOKUP(D4346,Province!$B$2:$B$108,Province!$A$2:$A$108)</f>
        <v>ForlÃ¬-Cesena</v>
      </c>
      <c r="D4346" s="13" t="s">
        <v>4425</v>
      </c>
      <c r="E4346" s="13">
        <v>12982.0</v>
      </c>
      <c r="F4346" s="13">
        <f>(Comuni!$E4346/$E$7910)*100</f>
        <v>0.02184677658</v>
      </c>
      <c r="G4346" s="13">
        <f t="array" ref="G4346">Comuni!$E4346/XLOOKUP(B4346,Ripartizione_Geografica!$C$2:$C$21,Ripartizione_Geografica!$D$2:$D$21)*100</f>
        <v>0.2989773464</v>
      </c>
      <c r="H4346" s="13" t="str">
        <f t="shared" si="1"/>
        <v/>
      </c>
      <c r="I4346" s="13" t="str">
        <f t="array" ref="I4346">XLOOKUP(B4346,Ripartizione_Geografica!$C$2:$C$21,Ripartizione_Geografica!$B$2:$B$21)</f>
        <v>Nord-est</v>
      </c>
    </row>
    <row r="4347" ht="14.25" customHeight="1">
      <c r="A4347" s="13" t="s">
        <v>4435</v>
      </c>
      <c r="B4347" s="13" t="s">
        <v>19</v>
      </c>
      <c r="C4347" s="13" t="str">
        <f t="array" ref="C4347">XLOOKUP(D4347,Province!$B$2:$B$108,Province!$A$2:$A$108)</f>
        <v>ForlÃ¬-Cesena</v>
      </c>
      <c r="D4347" s="13" t="s">
        <v>4425</v>
      </c>
      <c r="E4347" s="13">
        <v>2516.0</v>
      </c>
      <c r="F4347" s="13">
        <f>(Comuni!$E4347/$E$7910)*100</f>
        <v>0.004234054066</v>
      </c>
      <c r="G4347" s="13">
        <f t="array" ref="G4347">Comuni!$E4347/XLOOKUP(B4347,Ripartizione_Geografica!$C$2:$C$21,Ripartizione_Geografica!$D$2:$D$21)*100</f>
        <v>0.0579438456</v>
      </c>
      <c r="H4347" s="13" t="str">
        <f t="shared" si="1"/>
        <v/>
      </c>
      <c r="I4347" s="13" t="str">
        <f t="array" ref="I4347">XLOOKUP(B4347,Ripartizione_Geografica!$C$2:$C$21,Ripartizione_Geografica!$B$2:$B$21)</f>
        <v>Nord-est</v>
      </c>
    </row>
    <row r="4348" ht="14.25" customHeight="1">
      <c r="A4348" s="13" t="s">
        <v>4436</v>
      </c>
      <c r="B4348" s="13" t="s">
        <v>19</v>
      </c>
      <c r="C4348" s="13" t="str">
        <f t="array" ref="C4348">XLOOKUP(D4348,Province!$B$2:$B$108,Province!$A$2:$A$108)</f>
        <v>ForlÃ¬-Cesena</v>
      </c>
      <c r="D4348" s="13" t="s">
        <v>4425</v>
      </c>
      <c r="E4348" s="13">
        <v>10238.0</v>
      </c>
      <c r="F4348" s="13">
        <f>(Comuni!$E4348/$E$7910)*100</f>
        <v>0.0172290324</v>
      </c>
      <c r="G4348" s="13">
        <f t="array" ref="G4348">Comuni!$E4348/XLOOKUP(B4348,Ripartizione_Geografica!$C$2:$C$21,Ripartizione_Geografica!$D$2:$D$21)*100</f>
        <v>0.2357826277</v>
      </c>
      <c r="H4348" s="13" t="str">
        <f t="shared" si="1"/>
        <v/>
      </c>
      <c r="I4348" s="13" t="str">
        <f t="array" ref="I4348">XLOOKUP(B4348,Ripartizione_Geografica!$C$2:$C$21,Ripartizione_Geografica!$B$2:$B$21)</f>
        <v>Nord-est</v>
      </c>
    </row>
    <row r="4349" ht="14.25" customHeight="1">
      <c r="A4349" s="13" t="s">
        <v>4437</v>
      </c>
      <c r="B4349" s="13" t="s">
        <v>19</v>
      </c>
      <c r="C4349" s="13" t="str">
        <f t="array" ref="C4349">XLOOKUP(D4349,Province!$B$2:$B$108,Province!$A$2:$A$108)</f>
        <v>ForlÃ¬-Cesena</v>
      </c>
      <c r="D4349" s="13" t="s">
        <v>4425</v>
      </c>
      <c r="E4349" s="13">
        <v>8910.0</v>
      </c>
      <c r="F4349" s="13">
        <f>(Comuni!$E4349/$E$7910)*100</f>
        <v>0.01499420577</v>
      </c>
      <c r="G4349" s="13">
        <f t="array" ref="G4349">Comuni!$E4349/XLOOKUP(B4349,Ripartizione_Geografica!$C$2:$C$21,Ripartizione_Geografica!$D$2:$D$21)*100</f>
        <v>0.2051985947</v>
      </c>
      <c r="H4349" s="13" t="str">
        <f t="shared" si="1"/>
        <v/>
      </c>
      <c r="I4349" s="13" t="str">
        <f t="array" ref="I4349">XLOOKUP(B4349,Ripartizione_Geografica!$C$2:$C$21,Ripartizione_Geografica!$B$2:$B$21)</f>
        <v>Nord-est</v>
      </c>
    </row>
    <row r="4350" ht="14.25" customHeight="1">
      <c r="A4350" s="13" t="s">
        <v>4438</v>
      </c>
      <c r="B4350" s="13" t="s">
        <v>19</v>
      </c>
      <c r="C4350" s="13" t="str">
        <f t="array" ref="C4350">XLOOKUP(D4350,Province!$B$2:$B$108,Province!$A$2:$A$108)</f>
        <v>ForlÃ¬-Cesena</v>
      </c>
      <c r="D4350" s="13" t="s">
        <v>4425</v>
      </c>
      <c r="E4350" s="13">
        <v>6837.0</v>
      </c>
      <c r="F4350" s="13">
        <f>(Comuni!$E4350/$E$7910)*100</f>
        <v>0.01150565487</v>
      </c>
      <c r="G4350" s="13">
        <f t="array" ref="G4350">Comuni!$E4350/XLOOKUP(B4350,Ripartizione_Geografica!$C$2:$C$21,Ripartizione_Geografica!$D$2:$D$21)*100</f>
        <v>0.1574571035</v>
      </c>
      <c r="H4350" s="13" t="str">
        <f t="shared" si="1"/>
        <v/>
      </c>
      <c r="I4350" s="13" t="str">
        <f t="array" ref="I4350">XLOOKUP(B4350,Ripartizione_Geografica!$C$2:$C$21,Ripartizione_Geografica!$B$2:$B$21)</f>
        <v>Nord-est</v>
      </c>
    </row>
    <row r="4351" ht="14.25" customHeight="1">
      <c r="A4351" s="13" t="s">
        <v>4439</v>
      </c>
      <c r="B4351" s="13" t="s">
        <v>19</v>
      </c>
      <c r="C4351" s="13" t="str">
        <f t="array" ref="C4351">XLOOKUP(D4351,Province!$B$2:$B$108,Province!$A$2:$A$108)</f>
        <v>ForlÃ¬-Cesena</v>
      </c>
      <c r="D4351" s="13" t="s">
        <v>4425</v>
      </c>
      <c r="E4351" s="13">
        <v>10000.0</v>
      </c>
      <c r="F4351" s="13">
        <f>(Comuni!$E4351/$E$7910)*100</f>
        <v>0.01682851378</v>
      </c>
      <c r="G4351" s="13">
        <f t="array" ref="G4351">Comuni!$E4351/XLOOKUP(B4351,Ripartizione_Geografica!$C$2:$C$21,Ripartizione_Geografica!$D$2:$D$21)*100</f>
        <v>0.2303014531</v>
      </c>
      <c r="H4351" s="13" t="str">
        <f t="shared" si="1"/>
        <v/>
      </c>
      <c r="I4351" s="13" t="str">
        <f t="array" ref="I4351">XLOOKUP(B4351,Ripartizione_Geografica!$C$2:$C$21,Ripartizione_Geografica!$B$2:$B$21)</f>
        <v>Nord-est</v>
      </c>
    </row>
    <row r="4352" ht="14.25" customHeight="1">
      <c r="A4352" s="13" t="s">
        <v>4440</v>
      </c>
      <c r="B4352" s="13" t="s">
        <v>19</v>
      </c>
      <c r="C4352" s="13" t="str">
        <f t="array" ref="C4352">XLOOKUP(D4352,Province!$B$2:$B$108,Province!$A$2:$A$108)</f>
        <v>ForlÃ¬-Cesena</v>
      </c>
      <c r="D4352" s="13" t="s">
        <v>4425</v>
      </c>
      <c r="E4352" s="13">
        <v>6997.0</v>
      </c>
      <c r="F4352" s="13">
        <f>(Comuni!$E4352/$E$7910)*100</f>
        <v>0.01177491109</v>
      </c>
      <c r="G4352" s="13">
        <f t="array" ref="G4352">Comuni!$E4352/XLOOKUP(B4352,Ripartizione_Geografica!$C$2:$C$21,Ripartizione_Geografica!$D$2:$D$21)*100</f>
        <v>0.1611419267</v>
      </c>
      <c r="H4352" s="13" t="str">
        <f t="shared" si="1"/>
        <v/>
      </c>
      <c r="I4352" s="13" t="str">
        <f t="array" ref="I4352">XLOOKUP(B4352,Ripartizione_Geografica!$C$2:$C$21,Ripartizione_Geografica!$B$2:$B$21)</f>
        <v>Nord-est</v>
      </c>
    </row>
    <row r="4353" ht="14.25" customHeight="1">
      <c r="A4353" s="13" t="s">
        <v>4441</v>
      </c>
      <c r="B4353" s="13" t="s">
        <v>19</v>
      </c>
      <c r="C4353" s="13" t="str">
        <f t="array" ref="C4353">XLOOKUP(D4353,Province!$B$2:$B$108,Province!$A$2:$A$108)</f>
        <v>ForlÃ¬-Cesena</v>
      </c>
      <c r="D4353" s="13" t="s">
        <v>4425</v>
      </c>
      <c r="E4353" s="13">
        <v>4726.0</v>
      </c>
      <c r="F4353" s="13">
        <f>(Comuni!$E4353/$E$7910)*100</f>
        <v>0.007953155611</v>
      </c>
      <c r="G4353" s="13">
        <f t="array" ref="G4353">Comuni!$E4353/XLOOKUP(B4353,Ripartizione_Geografica!$C$2:$C$21,Ripartizione_Geografica!$D$2:$D$21)*100</f>
        <v>0.1088404667</v>
      </c>
      <c r="H4353" s="13" t="str">
        <f t="shared" si="1"/>
        <v/>
      </c>
      <c r="I4353" s="13" t="str">
        <f t="array" ref="I4353">XLOOKUP(B4353,Ripartizione_Geografica!$C$2:$C$21,Ripartizione_Geografica!$B$2:$B$21)</f>
        <v>Nord-est</v>
      </c>
    </row>
    <row r="4354" ht="14.25" customHeight="1">
      <c r="A4354" s="13" t="s">
        <v>4442</v>
      </c>
      <c r="B4354" s="13" t="s">
        <v>19</v>
      </c>
      <c r="C4354" s="13" t="str">
        <f t="array" ref="C4354">XLOOKUP(D4354,Province!$B$2:$B$108,Province!$A$2:$A$108)</f>
        <v>ForlÃ¬-Cesena</v>
      </c>
      <c r="D4354" s="13" t="s">
        <v>4425</v>
      </c>
      <c r="E4354" s="13">
        <v>1701.0</v>
      </c>
      <c r="F4354" s="13">
        <f>(Comuni!$E4354/$E$7910)*100</f>
        <v>0.002862530193</v>
      </c>
      <c r="G4354" s="13">
        <f t="array" ref="G4354">Comuni!$E4354/XLOOKUP(B4354,Ripartizione_Geografica!$C$2:$C$21,Ripartizione_Geografica!$D$2:$D$21)*100</f>
        <v>0.03917427717</v>
      </c>
      <c r="H4354" s="13" t="str">
        <f t="shared" si="1"/>
        <v/>
      </c>
      <c r="I4354" s="13" t="str">
        <f t="array" ref="I4354">XLOOKUP(B4354,Ripartizione_Geografica!$C$2:$C$21,Ripartizione_Geografica!$B$2:$B$21)</f>
        <v>Nord-est</v>
      </c>
    </row>
    <row r="4355" ht="14.25" customHeight="1">
      <c r="A4355" s="13" t="s">
        <v>4443</v>
      </c>
      <c r="B4355" s="13" t="s">
        <v>19</v>
      </c>
      <c r="C4355" s="13" t="str">
        <f t="array" ref="C4355">XLOOKUP(D4355,Province!$B$2:$B$108,Province!$A$2:$A$108)</f>
        <v>ForlÃ¬-Cesena</v>
      </c>
      <c r="D4355" s="13" t="s">
        <v>4425</v>
      </c>
      <c r="E4355" s="13">
        <v>769.0</v>
      </c>
      <c r="F4355" s="13">
        <f>(Comuni!$E4355/$E$7910)*100</f>
        <v>0.001294112709</v>
      </c>
      <c r="G4355" s="13">
        <f t="array" ref="G4355">Comuni!$E4355/XLOOKUP(B4355,Ripartizione_Geografica!$C$2:$C$21,Ripartizione_Geografica!$D$2:$D$21)*100</f>
        <v>0.01771018174</v>
      </c>
      <c r="H4355" s="13" t="str">
        <f t="shared" si="1"/>
        <v/>
      </c>
      <c r="I4355" s="13" t="str">
        <f t="array" ref="I4355">XLOOKUP(B4355,Ripartizione_Geografica!$C$2:$C$21,Ripartizione_Geografica!$B$2:$B$21)</f>
        <v>Nord-est</v>
      </c>
    </row>
    <row r="4356" ht="14.25" customHeight="1">
      <c r="A4356" s="13" t="s">
        <v>4444</v>
      </c>
      <c r="B4356" s="13" t="s">
        <v>19</v>
      </c>
      <c r="C4356" s="13" t="str">
        <f t="array" ref="C4356">XLOOKUP(D4356,Province!$B$2:$B$108,Province!$A$2:$A$108)</f>
        <v>ForlÃ¬-Cesena</v>
      </c>
      <c r="D4356" s="13" t="s">
        <v>4425</v>
      </c>
      <c r="E4356" s="13">
        <v>6519.0</v>
      </c>
      <c r="F4356" s="13">
        <f>(Comuni!$E4356/$E$7910)*100</f>
        <v>0.01097050813</v>
      </c>
      <c r="G4356" s="13">
        <f t="array" ref="G4356">Comuni!$E4356/XLOOKUP(B4356,Ripartizione_Geografica!$C$2:$C$21,Ripartizione_Geografica!$D$2:$D$21)*100</f>
        <v>0.1501335173</v>
      </c>
      <c r="H4356" s="13" t="str">
        <f t="shared" si="1"/>
        <v/>
      </c>
      <c r="I4356" s="13" t="str">
        <f t="array" ref="I4356">XLOOKUP(B4356,Ripartizione_Geografica!$C$2:$C$21,Ripartizione_Geografica!$B$2:$B$21)</f>
        <v>Nord-est</v>
      </c>
    </row>
    <row r="4357" ht="14.25" customHeight="1">
      <c r="A4357" s="13" t="s">
        <v>4445</v>
      </c>
      <c r="B4357" s="13" t="s">
        <v>19</v>
      </c>
      <c r="C4357" s="13" t="str">
        <f t="array" ref="C4357">XLOOKUP(D4357,Province!$B$2:$B$108,Province!$A$2:$A$108)</f>
        <v>ForlÃ¬-Cesena</v>
      </c>
      <c r="D4357" s="13" t="s">
        <v>4425</v>
      </c>
      <c r="E4357" s="13">
        <v>803.0</v>
      </c>
      <c r="F4357" s="13">
        <f>(Comuni!$E4357/$E$7910)*100</f>
        <v>0.001351329656</v>
      </c>
      <c r="G4357" s="13">
        <f t="array" ref="G4357">Comuni!$E4357/XLOOKUP(B4357,Ripartizione_Geografica!$C$2:$C$21,Ripartizione_Geografica!$D$2:$D$21)*100</f>
        <v>0.01849320668</v>
      </c>
      <c r="H4357" s="13" t="str">
        <f t="shared" si="1"/>
        <v/>
      </c>
      <c r="I4357" s="13" t="str">
        <f t="array" ref="I4357">XLOOKUP(B4357,Ripartizione_Geografica!$C$2:$C$21,Ripartizione_Geografica!$B$2:$B$21)</f>
        <v>Nord-est</v>
      </c>
    </row>
    <row r="4358" ht="14.25" customHeight="1">
      <c r="A4358" s="13" t="s">
        <v>4446</v>
      </c>
      <c r="B4358" s="13" t="s">
        <v>19</v>
      </c>
      <c r="C4358" s="13" t="str">
        <f t="array" ref="C4358">XLOOKUP(D4358,Province!$B$2:$B$108,Province!$A$2:$A$108)</f>
        <v>ForlÃ¬-Cesena</v>
      </c>
      <c r="D4358" s="13" t="s">
        <v>4425</v>
      </c>
      <c r="E4358" s="13">
        <v>2000.0</v>
      </c>
      <c r="F4358" s="13">
        <f>(Comuni!$E4358/$E$7910)*100</f>
        <v>0.003365702755</v>
      </c>
      <c r="G4358" s="13">
        <f t="array" ref="G4358">Comuni!$E4358/XLOOKUP(B4358,Ripartizione_Geografica!$C$2:$C$21,Ripartizione_Geografica!$D$2:$D$21)*100</f>
        <v>0.04606029062</v>
      </c>
      <c r="H4358" s="13" t="str">
        <f t="shared" si="1"/>
        <v/>
      </c>
      <c r="I4358" s="13" t="str">
        <f t="array" ref="I4358">XLOOKUP(B4358,Ripartizione_Geografica!$C$2:$C$21,Ripartizione_Geografica!$B$2:$B$21)</f>
        <v>Nord-est</v>
      </c>
    </row>
    <row r="4359" ht="14.25" customHeight="1">
      <c r="A4359" s="13" t="s">
        <v>4447</v>
      </c>
      <c r="B4359" s="13" t="s">
        <v>19</v>
      </c>
      <c r="C4359" s="13" t="str">
        <f t="array" ref="C4359">XLOOKUP(D4359,Province!$B$2:$B$108,Province!$A$2:$A$108)</f>
        <v>ForlÃ¬-Cesena</v>
      </c>
      <c r="D4359" s="13" t="s">
        <v>4425</v>
      </c>
      <c r="E4359" s="13">
        <v>3395.0</v>
      </c>
      <c r="F4359" s="13">
        <f>(Comuni!$E4359/$E$7910)*100</f>
        <v>0.005713280427</v>
      </c>
      <c r="G4359" s="13">
        <f t="array" ref="G4359">Comuni!$E4359/XLOOKUP(B4359,Ripartizione_Geografica!$C$2:$C$21,Ripartizione_Geografica!$D$2:$D$21)*100</f>
        <v>0.07818734332</v>
      </c>
      <c r="H4359" s="13" t="str">
        <f t="shared" si="1"/>
        <v/>
      </c>
      <c r="I4359" s="13" t="str">
        <f t="array" ref="I4359">XLOOKUP(B4359,Ripartizione_Geografica!$C$2:$C$21,Ripartizione_Geografica!$B$2:$B$21)</f>
        <v>Nord-est</v>
      </c>
    </row>
    <row r="4360" ht="14.25" customHeight="1">
      <c r="A4360" s="13" t="s">
        <v>4448</v>
      </c>
      <c r="B4360" s="13" t="s">
        <v>19</v>
      </c>
      <c r="C4360" s="13" t="str">
        <f t="array" ref="C4360">XLOOKUP(D4360,Province!$B$2:$B$108,Province!$A$2:$A$108)</f>
        <v>ForlÃ¬-Cesena</v>
      </c>
      <c r="D4360" s="13" t="s">
        <v>4425</v>
      </c>
      <c r="E4360" s="13">
        <v>11090.0</v>
      </c>
      <c r="F4360" s="13">
        <f>(Comuni!$E4360/$E$7910)*100</f>
        <v>0.01866282178</v>
      </c>
      <c r="G4360" s="13">
        <f t="array" ref="G4360">Comuni!$E4360/XLOOKUP(B4360,Ripartizione_Geografica!$C$2:$C$21,Ripartizione_Geografica!$D$2:$D$21)*100</f>
        <v>0.2554043115</v>
      </c>
      <c r="H4360" s="13" t="str">
        <f t="shared" si="1"/>
        <v/>
      </c>
      <c r="I4360" s="13" t="str">
        <f t="array" ref="I4360">XLOOKUP(B4360,Ripartizione_Geografica!$C$2:$C$21,Ripartizione_Geografica!$B$2:$B$21)</f>
        <v>Nord-est</v>
      </c>
    </row>
    <row r="4361" ht="14.25" customHeight="1">
      <c r="A4361" s="13" t="s">
        <v>4449</v>
      </c>
      <c r="B4361" s="13" t="s">
        <v>19</v>
      </c>
      <c r="C4361" s="13" t="str">
        <f t="array" ref="C4361">XLOOKUP(D4361,Province!$B$2:$B$108,Province!$A$2:$A$108)</f>
        <v>ForlÃ¬-Cesena</v>
      </c>
      <c r="D4361" s="13" t="s">
        <v>4425</v>
      </c>
      <c r="E4361" s="13">
        <v>4193.0</v>
      </c>
      <c r="F4361" s="13">
        <f>(Comuni!$E4361/$E$7910)*100</f>
        <v>0.007056195826</v>
      </c>
      <c r="G4361" s="13">
        <f t="array" ref="G4361">Comuni!$E4361/XLOOKUP(B4361,Ripartizione_Geografica!$C$2:$C$21,Ripartizione_Geografica!$D$2:$D$21)*100</f>
        <v>0.09656539928</v>
      </c>
      <c r="H4361" s="13" t="str">
        <f t="shared" si="1"/>
        <v/>
      </c>
      <c r="I4361" s="13" t="str">
        <f t="array" ref="I4361">XLOOKUP(B4361,Ripartizione_Geografica!$C$2:$C$21,Ripartizione_Geografica!$B$2:$B$21)</f>
        <v>Nord-est</v>
      </c>
    </row>
    <row r="4362" ht="14.25" customHeight="1">
      <c r="A4362" s="13" t="s">
        <v>4450</v>
      </c>
      <c r="B4362" s="13" t="s">
        <v>19</v>
      </c>
      <c r="C4362" s="13" t="str">
        <f t="array" ref="C4362">XLOOKUP(D4362,Province!$B$2:$B$108,Province!$A$2:$A$108)</f>
        <v>ForlÃ¬-Cesena</v>
      </c>
      <c r="D4362" s="13" t="s">
        <v>4425</v>
      </c>
      <c r="E4362" s="13">
        <v>3602.0</v>
      </c>
      <c r="F4362" s="13">
        <f>(Comuni!$E4362/$E$7910)*100</f>
        <v>0.006061630662</v>
      </c>
      <c r="G4362" s="13">
        <f t="array" ref="G4362">Comuni!$E4362/XLOOKUP(B4362,Ripartizione_Geografica!$C$2:$C$21,Ripartizione_Geografica!$D$2:$D$21)*100</f>
        <v>0.0829545834</v>
      </c>
      <c r="H4362" s="13" t="str">
        <f t="shared" si="1"/>
        <v/>
      </c>
      <c r="I4362" s="13" t="str">
        <f t="array" ref="I4362">XLOOKUP(B4362,Ripartizione_Geografica!$C$2:$C$21,Ripartizione_Geografica!$B$2:$B$21)</f>
        <v>Nord-est</v>
      </c>
    </row>
    <row r="4363" ht="14.25" customHeight="1">
      <c r="A4363" s="13" t="s">
        <v>4451</v>
      </c>
      <c r="B4363" s="13" t="s">
        <v>19</v>
      </c>
      <c r="C4363" s="13" t="str">
        <f t="array" ref="C4363">XLOOKUP(D4363,Province!$B$2:$B$108,Province!$A$2:$A$108)</f>
        <v>ForlÃ¬-Cesena</v>
      </c>
      <c r="D4363" s="13" t="s">
        <v>4425</v>
      </c>
      <c r="E4363" s="13">
        <v>17521.0</v>
      </c>
      <c r="F4363" s="13">
        <f>(Comuni!$E4363/$E$7910)*100</f>
        <v>0.02948523899</v>
      </c>
      <c r="G4363" s="13">
        <f t="array" ref="G4363">Comuni!$E4363/XLOOKUP(B4363,Ripartizione_Geografica!$C$2:$C$21,Ripartizione_Geografica!$D$2:$D$21)*100</f>
        <v>0.403511176</v>
      </c>
      <c r="H4363" s="13" t="str">
        <f t="shared" si="1"/>
        <v/>
      </c>
      <c r="I4363" s="13" t="str">
        <f t="array" ref="I4363">XLOOKUP(B4363,Ripartizione_Geografica!$C$2:$C$21,Ripartizione_Geografica!$B$2:$B$21)</f>
        <v>Nord-est</v>
      </c>
    </row>
    <row r="4364" ht="14.25" customHeight="1">
      <c r="A4364" s="13" t="s">
        <v>4452</v>
      </c>
      <c r="B4364" s="13" t="s">
        <v>19</v>
      </c>
      <c r="C4364" s="13" t="str">
        <f t="array" ref="C4364">XLOOKUP(D4364,Province!$B$2:$B$108,Province!$A$2:$A$108)</f>
        <v>ForlÃ¬-Cesena</v>
      </c>
      <c r="D4364" s="13" t="s">
        <v>4425</v>
      </c>
      <c r="E4364" s="13">
        <v>3251.0</v>
      </c>
      <c r="F4364" s="13">
        <f>(Comuni!$E4364/$E$7910)*100</f>
        <v>0.005470949829</v>
      </c>
      <c r="G4364" s="13">
        <f t="array" ref="G4364">Comuni!$E4364/XLOOKUP(B4364,Ripartizione_Geografica!$C$2:$C$21,Ripartizione_Geografica!$D$2:$D$21)*100</f>
        <v>0.0748710024</v>
      </c>
      <c r="H4364" s="13" t="str">
        <f t="shared" si="1"/>
        <v/>
      </c>
      <c r="I4364" s="13" t="str">
        <f t="array" ref="I4364">XLOOKUP(B4364,Ripartizione_Geografica!$C$2:$C$21,Ripartizione_Geografica!$B$2:$B$21)</f>
        <v>Nord-est</v>
      </c>
    </row>
    <row r="4365" ht="14.25" customHeight="1">
      <c r="A4365" s="13" t="s">
        <v>4453</v>
      </c>
      <c r="B4365" s="13" t="s">
        <v>19</v>
      </c>
      <c r="C4365" s="13" t="str">
        <f t="array" ref="C4365">XLOOKUP(D4365,Province!$B$2:$B$108,Province!$A$2:$A$108)</f>
        <v>ForlÃ¬-Cesena</v>
      </c>
      <c r="D4365" s="13" t="s">
        <v>4425</v>
      </c>
      <c r="E4365" s="13">
        <v>1259.0</v>
      </c>
      <c r="F4365" s="13">
        <f>(Comuni!$E4365/$E$7910)*100</f>
        <v>0.002118709884</v>
      </c>
      <c r="G4365" s="13">
        <f t="array" ref="G4365">Comuni!$E4365/XLOOKUP(B4365,Ripartizione_Geografica!$C$2:$C$21,Ripartizione_Geografica!$D$2:$D$21)*100</f>
        <v>0.02899495294</v>
      </c>
      <c r="H4365" s="13" t="str">
        <f t="shared" si="1"/>
        <v/>
      </c>
      <c r="I4365" s="13" t="str">
        <f t="array" ref="I4365">XLOOKUP(B4365,Ripartizione_Geografica!$C$2:$C$21,Ripartizione_Geografica!$B$2:$B$21)</f>
        <v>Nord-est</v>
      </c>
    </row>
    <row r="4366" ht="14.25" customHeight="1">
      <c r="A4366" s="13" t="s">
        <v>4454</v>
      </c>
      <c r="B4366" s="13" t="s">
        <v>19</v>
      </c>
      <c r="C4366" s="13" t="str">
        <f t="array" ref="C4366">XLOOKUP(D4366,Province!$B$2:$B$108,Province!$A$2:$A$108)</f>
        <v>ForlÃ¬-Cesena</v>
      </c>
      <c r="D4366" s="13" t="s">
        <v>4425</v>
      </c>
      <c r="E4366" s="13">
        <v>1974.0</v>
      </c>
      <c r="F4366" s="13">
        <f>(Comuni!$E4366/$E$7910)*100</f>
        <v>0.003321948619</v>
      </c>
      <c r="G4366" s="13">
        <f t="array" ref="G4366">Comuni!$E4366/XLOOKUP(B4366,Ripartizione_Geografica!$C$2:$C$21,Ripartizione_Geografica!$D$2:$D$21)*100</f>
        <v>0.04546150684</v>
      </c>
      <c r="H4366" s="13" t="str">
        <f t="shared" si="1"/>
        <v/>
      </c>
      <c r="I4366" s="13" t="str">
        <f t="array" ref="I4366">XLOOKUP(B4366,Ripartizione_Geografica!$C$2:$C$21,Ripartizione_Geografica!$B$2:$B$21)</f>
        <v>Nord-est</v>
      </c>
    </row>
    <row r="4367" ht="14.25" customHeight="1">
      <c r="A4367" s="13" t="s">
        <v>4455</v>
      </c>
      <c r="B4367" s="13" t="s">
        <v>19</v>
      </c>
      <c r="C4367" s="13" t="str">
        <f t="array" ref="C4367">XLOOKUP(D4367,Province!$B$2:$B$108,Province!$A$2:$A$108)</f>
        <v>Rimini</v>
      </c>
      <c r="D4367" s="13" t="s">
        <v>4456</v>
      </c>
      <c r="E4367" s="13">
        <v>18591.0</v>
      </c>
      <c r="F4367" s="13">
        <f>(Comuni!$E4367/$E$7910)*100</f>
        <v>0.03128588996</v>
      </c>
      <c r="G4367" s="13">
        <f t="array" ref="G4367">Comuni!$E4367/XLOOKUP(B4367,Ripartizione_Geografica!$C$2:$C$21,Ripartizione_Geografica!$D$2:$D$21)*100</f>
        <v>0.4281534314</v>
      </c>
      <c r="H4367" s="13" t="str">
        <f t="shared" si="1"/>
        <v/>
      </c>
      <c r="I4367" s="13" t="str">
        <f t="array" ref="I4367">XLOOKUP(B4367,Ripartizione_Geografica!$C$2:$C$21,Ripartizione_Geografica!$B$2:$B$21)</f>
        <v>Nord-est</v>
      </c>
    </row>
    <row r="4368" ht="14.25" customHeight="1">
      <c r="A4368" s="13" t="s">
        <v>4457</v>
      </c>
      <c r="B4368" s="13" t="s">
        <v>19</v>
      </c>
      <c r="C4368" s="13" t="str">
        <f t="array" ref="C4368">XLOOKUP(D4368,Province!$B$2:$B$108,Province!$A$2:$A$108)</f>
        <v>Rimini</v>
      </c>
      <c r="D4368" s="13" t="s">
        <v>4456</v>
      </c>
      <c r="E4368" s="13">
        <v>16550.0</v>
      </c>
      <c r="F4368" s="13">
        <f>(Comuni!$E4368/$E$7910)*100</f>
        <v>0.0278511903</v>
      </c>
      <c r="G4368" s="13">
        <f t="array" ref="G4368">Comuni!$E4368/XLOOKUP(B4368,Ripartizione_Geografica!$C$2:$C$21,Ripartizione_Geografica!$D$2:$D$21)*100</f>
        <v>0.3811489049</v>
      </c>
      <c r="H4368" s="13" t="str">
        <f t="shared" si="1"/>
        <v/>
      </c>
      <c r="I4368" s="13" t="str">
        <f t="array" ref="I4368">XLOOKUP(B4368,Ripartizione_Geografica!$C$2:$C$21,Ripartizione_Geografica!$B$2:$B$21)</f>
        <v>Nord-est</v>
      </c>
    </row>
    <row r="4369" ht="14.25" customHeight="1">
      <c r="A4369" s="13" t="s">
        <v>4458</v>
      </c>
      <c r="B4369" s="13" t="s">
        <v>19</v>
      </c>
      <c r="C4369" s="13" t="str">
        <f t="array" ref="C4369">XLOOKUP(D4369,Province!$B$2:$B$108,Province!$A$2:$A$108)</f>
        <v>Rimini</v>
      </c>
      <c r="D4369" s="13" t="s">
        <v>4456</v>
      </c>
      <c r="E4369" s="13">
        <v>10028.0</v>
      </c>
      <c r="F4369" s="13">
        <f>(Comuni!$E4369/$E$7910)*100</f>
        <v>0.01687563361</v>
      </c>
      <c r="G4369" s="13">
        <f t="array" ref="G4369">Comuni!$E4369/XLOOKUP(B4369,Ripartizione_Geografica!$C$2:$C$21,Ripartizione_Geografica!$D$2:$D$21)*100</f>
        <v>0.2309462972</v>
      </c>
      <c r="H4369" s="13" t="str">
        <f t="shared" si="1"/>
        <v/>
      </c>
      <c r="I4369" s="13" t="str">
        <f t="array" ref="I4369">XLOOKUP(B4369,Ripartizione_Geografica!$C$2:$C$21,Ripartizione_Geografica!$B$2:$B$21)</f>
        <v>Nord-est</v>
      </c>
    </row>
    <row r="4370" ht="14.25" customHeight="1">
      <c r="A4370" s="13" t="s">
        <v>4459</v>
      </c>
      <c r="B4370" s="13" t="s">
        <v>19</v>
      </c>
      <c r="C4370" s="13" t="str">
        <f t="array" ref="C4370">XLOOKUP(D4370,Province!$B$2:$B$108,Province!$A$2:$A$108)</f>
        <v>Rimini</v>
      </c>
      <c r="D4370" s="13" t="s">
        <v>4456</v>
      </c>
      <c r="E4370" s="13">
        <v>1152.0</v>
      </c>
      <c r="F4370" s="13">
        <f>(Comuni!$E4370/$E$7910)*100</f>
        <v>0.001938644787</v>
      </c>
      <c r="G4370" s="13">
        <f t="array" ref="G4370">Comuni!$E4370/XLOOKUP(B4370,Ripartizione_Geografica!$C$2:$C$21,Ripartizione_Geografica!$D$2:$D$21)*100</f>
        <v>0.0265307274</v>
      </c>
      <c r="H4370" s="13" t="str">
        <f t="shared" si="1"/>
        <v/>
      </c>
      <c r="I4370" s="13" t="str">
        <f t="array" ref="I4370">XLOOKUP(B4370,Ripartizione_Geografica!$C$2:$C$21,Ripartizione_Geografica!$B$2:$B$21)</f>
        <v>Nord-est</v>
      </c>
    </row>
    <row r="4371" ht="14.25" customHeight="1">
      <c r="A4371" s="13" t="s">
        <v>4460</v>
      </c>
      <c r="B4371" s="13" t="s">
        <v>19</v>
      </c>
      <c r="C4371" s="13" t="str">
        <f t="array" ref="C4371">XLOOKUP(D4371,Province!$B$2:$B$108,Province!$A$2:$A$108)</f>
        <v>Rimini</v>
      </c>
      <c r="D4371" s="13" t="s">
        <v>4456</v>
      </c>
      <c r="E4371" s="13">
        <v>12252.0</v>
      </c>
      <c r="F4371" s="13">
        <f>(Comuni!$E4371/$E$7910)*100</f>
        <v>0.02061829508</v>
      </c>
      <c r="G4371" s="13">
        <f t="array" ref="G4371">Comuni!$E4371/XLOOKUP(B4371,Ripartizione_Geografica!$C$2:$C$21,Ripartizione_Geografica!$D$2:$D$21)*100</f>
        <v>0.2821653403</v>
      </c>
      <c r="H4371" s="13" t="str">
        <f t="shared" si="1"/>
        <v/>
      </c>
      <c r="I4371" s="13" t="str">
        <f t="array" ref="I4371">XLOOKUP(B4371,Ripartizione_Geografica!$C$2:$C$21,Ripartizione_Geografica!$B$2:$B$21)</f>
        <v>Nord-est</v>
      </c>
    </row>
    <row r="4372" ht="14.25" customHeight="1">
      <c r="A4372" s="13" t="s">
        <v>4461</v>
      </c>
      <c r="B4372" s="13" t="s">
        <v>19</v>
      </c>
      <c r="C4372" s="13" t="str">
        <f t="array" ref="C4372">XLOOKUP(D4372,Province!$B$2:$B$108,Province!$A$2:$A$108)</f>
        <v>Rimini</v>
      </c>
      <c r="D4372" s="13" t="s">
        <v>4456</v>
      </c>
      <c r="E4372" s="13">
        <v>1441.0</v>
      </c>
      <c r="F4372" s="13">
        <f>(Comuni!$E4372/$E$7910)*100</f>
        <v>0.002424988835</v>
      </c>
      <c r="G4372" s="13">
        <f t="array" ref="G4372">Comuni!$E4372/XLOOKUP(B4372,Ripartizione_Geografica!$C$2:$C$21,Ripartizione_Geografica!$D$2:$D$21)*100</f>
        <v>0.03318643939</v>
      </c>
      <c r="H4372" s="13" t="str">
        <f t="shared" si="1"/>
        <v/>
      </c>
      <c r="I4372" s="13" t="str">
        <f t="array" ref="I4372">XLOOKUP(B4372,Ripartizione_Geografica!$C$2:$C$21,Ripartizione_Geografica!$B$2:$B$21)</f>
        <v>Nord-est</v>
      </c>
    </row>
    <row r="4373" ht="14.25" customHeight="1">
      <c r="A4373" s="13" t="s">
        <v>4462</v>
      </c>
      <c r="B4373" s="13" t="s">
        <v>19</v>
      </c>
      <c r="C4373" s="13" t="str">
        <f t="array" ref="C4373">XLOOKUP(D4373,Province!$B$2:$B$108,Province!$A$2:$A$108)</f>
        <v>Rimini</v>
      </c>
      <c r="D4373" s="13" t="s">
        <v>4456</v>
      </c>
      <c r="E4373" s="13">
        <v>2195.0</v>
      </c>
      <c r="F4373" s="13">
        <f>(Comuni!$E4373/$E$7910)*100</f>
        <v>0.003693858774</v>
      </c>
      <c r="G4373" s="13">
        <f t="array" ref="G4373">Comuni!$E4373/XLOOKUP(B4373,Ripartizione_Geografica!$C$2:$C$21,Ripartizione_Geografica!$D$2:$D$21)*100</f>
        <v>0.05055116895</v>
      </c>
      <c r="H4373" s="13" t="str">
        <f t="shared" si="1"/>
        <v/>
      </c>
      <c r="I4373" s="13" t="str">
        <f t="array" ref="I4373">XLOOKUP(B4373,Ripartizione_Geografica!$C$2:$C$21,Ripartizione_Geografica!$B$2:$B$21)</f>
        <v>Nord-est</v>
      </c>
    </row>
    <row r="4374" ht="14.25" customHeight="1">
      <c r="A4374" s="13" t="s">
        <v>4463</v>
      </c>
      <c r="B4374" s="13" t="s">
        <v>19</v>
      </c>
      <c r="C4374" s="13" t="str">
        <f t="array" ref="C4374">XLOOKUP(D4374,Province!$B$2:$B$108,Province!$A$2:$A$108)</f>
        <v>Rimini</v>
      </c>
      <c r="D4374" s="13" t="s">
        <v>4456</v>
      </c>
      <c r="E4374" s="13">
        <v>1029.0</v>
      </c>
      <c r="F4374" s="13">
        <f>(Comuni!$E4374/$E$7910)*100</f>
        <v>0.001731654068</v>
      </c>
      <c r="G4374" s="13">
        <f t="array" ref="G4374">Comuni!$E4374/XLOOKUP(B4374,Ripartizione_Geografica!$C$2:$C$21,Ripartizione_Geografica!$D$2:$D$21)*100</f>
        <v>0.02369801952</v>
      </c>
      <c r="H4374" s="13" t="str">
        <f t="shared" si="1"/>
        <v/>
      </c>
      <c r="I4374" s="13" t="str">
        <f t="array" ref="I4374">XLOOKUP(B4374,Ripartizione_Geografica!$C$2:$C$21,Ripartizione_Geografica!$B$2:$B$21)</f>
        <v>Nord-est</v>
      </c>
    </row>
    <row r="4375" ht="14.25" customHeight="1">
      <c r="A4375" s="13" t="s">
        <v>4464</v>
      </c>
      <c r="B4375" s="13" t="s">
        <v>19</v>
      </c>
      <c r="C4375" s="13" t="str">
        <f t="array" ref="C4375">XLOOKUP(D4375,Province!$B$2:$B$108,Province!$A$2:$A$108)</f>
        <v>Rimini</v>
      </c>
      <c r="D4375" s="13" t="s">
        <v>4456</v>
      </c>
      <c r="E4375" s="13">
        <v>6892.0</v>
      </c>
      <c r="F4375" s="13">
        <f>(Comuni!$E4375/$E$7910)*100</f>
        <v>0.01159821169</v>
      </c>
      <c r="G4375" s="13">
        <f t="array" ref="G4375">Comuni!$E4375/XLOOKUP(B4375,Ripartizione_Geografica!$C$2:$C$21,Ripartizione_Geografica!$D$2:$D$21)*100</f>
        <v>0.1587237615</v>
      </c>
      <c r="H4375" s="13" t="str">
        <f t="shared" si="1"/>
        <v/>
      </c>
      <c r="I4375" s="13" t="str">
        <f t="array" ref="I4375">XLOOKUP(B4375,Ripartizione_Geografica!$C$2:$C$21,Ripartizione_Geografica!$B$2:$B$21)</f>
        <v>Nord-est</v>
      </c>
    </row>
    <row r="4376" ht="14.25" customHeight="1">
      <c r="A4376" s="13" t="s">
        <v>4465</v>
      </c>
      <c r="B4376" s="13" t="s">
        <v>19</v>
      </c>
      <c r="C4376" s="13" t="str">
        <f t="array" ref="C4376">XLOOKUP(D4376,Province!$B$2:$B$108,Province!$A$2:$A$108)</f>
        <v>Rimini</v>
      </c>
      <c r="D4376" s="13" t="s">
        <v>4456</v>
      </c>
      <c r="E4376" s="13">
        <v>34536.0</v>
      </c>
      <c r="F4376" s="13">
        <f>(Comuni!$E4376/$E$7910)*100</f>
        <v>0.05811895518</v>
      </c>
      <c r="G4376" s="13">
        <f t="array" ref="G4376">Comuni!$E4376/XLOOKUP(B4376,Ripartizione_Geografica!$C$2:$C$21,Ripartizione_Geografica!$D$2:$D$21)*100</f>
        <v>0.7953690984</v>
      </c>
      <c r="H4376" s="13" t="str">
        <f t="shared" si="1"/>
        <v/>
      </c>
      <c r="I4376" s="13" t="str">
        <f t="array" ref="I4376">XLOOKUP(B4376,Ripartizione_Geografica!$C$2:$C$21,Ripartizione_Geografica!$B$2:$B$21)</f>
        <v>Nord-est</v>
      </c>
    </row>
    <row r="4377" ht="14.25" customHeight="1">
      <c r="A4377" s="13" t="s">
        <v>4466</v>
      </c>
      <c r="B4377" s="13" t="s">
        <v>19</v>
      </c>
      <c r="C4377" s="13" t="str">
        <f t="array" ref="C4377">XLOOKUP(D4377,Province!$B$2:$B$108,Province!$A$2:$A$108)</f>
        <v>Rimini</v>
      </c>
      <c r="D4377" s="13" t="s">
        <v>4456</v>
      </c>
      <c r="E4377" s="13">
        <v>139601.0</v>
      </c>
      <c r="F4377" s="13">
        <f>(Comuni!$E4377/$E$7910)*100</f>
        <v>0.2349277352</v>
      </c>
      <c r="G4377" s="13">
        <f t="array" ref="G4377">Comuni!$E4377/XLOOKUP(B4377,Ripartizione_Geografica!$C$2:$C$21,Ripartizione_Geografica!$D$2:$D$21)*100</f>
        <v>3.215031315</v>
      </c>
      <c r="H4377" s="13" t="str">
        <f t="shared" si="1"/>
        <v/>
      </c>
      <c r="I4377" s="13" t="str">
        <f t="array" ref="I4377">XLOOKUP(B4377,Ripartizione_Geografica!$C$2:$C$21,Ripartizione_Geografica!$B$2:$B$21)</f>
        <v>Nord-est</v>
      </c>
    </row>
    <row r="4378" ht="14.25" customHeight="1">
      <c r="A4378" s="13" t="s">
        <v>4467</v>
      </c>
      <c r="B4378" s="13" t="s">
        <v>19</v>
      </c>
      <c r="C4378" s="13" t="str">
        <f t="array" ref="C4378">XLOOKUP(D4378,Province!$B$2:$B$108,Province!$A$2:$A$108)</f>
        <v>Rimini</v>
      </c>
      <c r="D4378" s="13" t="s">
        <v>4456</v>
      </c>
      <c r="E4378" s="13">
        <v>3028.0</v>
      </c>
      <c r="F4378" s="13">
        <f>(Comuni!$E4378/$E$7910)*100</f>
        <v>0.005095673971</v>
      </c>
      <c r="G4378" s="13">
        <f t="array" ref="G4378">Comuni!$E4378/XLOOKUP(B4378,Ripartizione_Geografica!$C$2:$C$21,Ripartizione_Geografica!$D$2:$D$21)*100</f>
        <v>0.06973527999</v>
      </c>
      <c r="H4378" s="13" t="str">
        <f t="shared" si="1"/>
        <v/>
      </c>
      <c r="I4378" s="13" t="str">
        <f t="array" ref="I4378">XLOOKUP(B4378,Ripartizione_Geografica!$C$2:$C$21,Ripartizione_Geografica!$B$2:$B$21)</f>
        <v>Nord-est</v>
      </c>
    </row>
    <row r="4379" ht="14.25" customHeight="1">
      <c r="A4379" s="13" t="s">
        <v>4468</v>
      </c>
      <c r="B4379" s="13" t="s">
        <v>19</v>
      </c>
      <c r="C4379" s="13" t="str">
        <f t="array" ref="C4379">XLOOKUP(D4379,Province!$B$2:$B$108,Province!$A$2:$A$108)</f>
        <v>Rimini</v>
      </c>
      <c r="D4379" s="13" t="s">
        <v>4456</v>
      </c>
      <c r="E4379" s="13">
        <v>5234.0</v>
      </c>
      <c r="F4379" s="13">
        <f>(Comuni!$E4379/$E$7910)*100</f>
        <v>0.00880804411</v>
      </c>
      <c r="G4379" s="13">
        <f t="array" ref="G4379">Comuni!$E4379/XLOOKUP(B4379,Ripartizione_Geografica!$C$2:$C$21,Ripartizione_Geografica!$D$2:$D$21)*100</f>
        <v>0.1205397805</v>
      </c>
      <c r="H4379" s="13" t="str">
        <f t="shared" si="1"/>
        <v/>
      </c>
      <c r="I4379" s="13" t="str">
        <f t="array" ref="I4379">XLOOKUP(B4379,Ripartizione_Geografica!$C$2:$C$21,Ripartizione_Geografica!$B$2:$B$21)</f>
        <v>Nord-est</v>
      </c>
    </row>
    <row r="4380" ht="14.25" customHeight="1">
      <c r="A4380" s="13" t="s">
        <v>4469</v>
      </c>
      <c r="B4380" s="13" t="s">
        <v>19</v>
      </c>
      <c r="C4380" s="13" t="str">
        <f t="array" ref="C4380">XLOOKUP(D4380,Province!$B$2:$B$108,Province!$A$2:$A$108)</f>
        <v>Rimini</v>
      </c>
      <c r="D4380" s="13" t="s">
        <v>4456</v>
      </c>
      <c r="E4380" s="13">
        <v>8973.0</v>
      </c>
      <c r="F4380" s="13">
        <f>(Comuni!$E4380/$E$7910)*100</f>
        <v>0.01510022541</v>
      </c>
      <c r="G4380" s="13">
        <f t="array" ref="G4380">Comuni!$E4380/XLOOKUP(B4380,Ripartizione_Geografica!$C$2:$C$21,Ripartizione_Geografica!$D$2:$D$21)*100</f>
        <v>0.2066494939</v>
      </c>
      <c r="H4380" s="13" t="str">
        <f t="shared" si="1"/>
        <v/>
      </c>
      <c r="I4380" s="13" t="str">
        <f t="array" ref="I4380">XLOOKUP(B4380,Ripartizione_Geografica!$C$2:$C$21,Ripartizione_Geografica!$B$2:$B$21)</f>
        <v>Nord-est</v>
      </c>
    </row>
    <row r="4381" ht="14.25" customHeight="1">
      <c r="A4381" s="13" t="s">
        <v>4470</v>
      </c>
      <c r="B4381" s="13" t="s">
        <v>19</v>
      </c>
      <c r="C4381" s="13" t="str">
        <f t="array" ref="C4381">XLOOKUP(D4381,Province!$B$2:$B$108,Province!$A$2:$A$108)</f>
        <v>Rimini</v>
      </c>
      <c r="D4381" s="13" t="s">
        <v>4456</v>
      </c>
      <c r="E4381" s="13">
        <v>20839.0</v>
      </c>
      <c r="F4381" s="13">
        <f>(Comuni!$E4381/$E$7910)*100</f>
        <v>0.03506893986</v>
      </c>
      <c r="G4381" s="13">
        <f t="array" ref="G4381">Comuni!$E4381/XLOOKUP(B4381,Ripartizione_Geografica!$C$2:$C$21,Ripartizione_Geografica!$D$2:$D$21)*100</f>
        <v>0.4799251981</v>
      </c>
      <c r="H4381" s="13" t="str">
        <f t="shared" si="1"/>
        <v/>
      </c>
      <c r="I4381" s="13" t="str">
        <f t="array" ref="I4381">XLOOKUP(B4381,Ripartizione_Geografica!$C$2:$C$21,Ripartizione_Geografica!$B$2:$B$21)</f>
        <v>Nord-est</v>
      </c>
    </row>
    <row r="4382" ht="14.25" customHeight="1">
      <c r="A4382" s="13" t="s">
        <v>4471</v>
      </c>
      <c r="B4382" s="13" t="s">
        <v>19</v>
      </c>
      <c r="C4382" s="13" t="str">
        <f t="array" ref="C4382">XLOOKUP(D4382,Province!$B$2:$B$108,Province!$A$2:$A$108)</f>
        <v>Rimini</v>
      </c>
      <c r="D4382" s="13" t="s">
        <v>4456</v>
      </c>
      <c r="E4382" s="13">
        <v>9960.0</v>
      </c>
      <c r="F4382" s="13">
        <f>(Comuni!$E4382/$E$7910)*100</f>
        <v>0.01676119972</v>
      </c>
      <c r="G4382" s="13">
        <f t="array" ref="G4382">Comuni!$E4382/XLOOKUP(B4382,Ripartizione_Geografica!$C$2:$C$21,Ripartizione_Geografica!$D$2:$D$21)*100</f>
        <v>0.2293802473</v>
      </c>
      <c r="H4382" s="13" t="str">
        <f t="shared" si="1"/>
        <v/>
      </c>
      <c r="I4382" s="13" t="str">
        <f t="array" ref="I4382">XLOOKUP(B4382,Ripartizione_Geografica!$C$2:$C$21,Ripartizione_Geografica!$B$2:$B$21)</f>
        <v>Nord-est</v>
      </c>
    </row>
    <row r="4383" ht="14.25" customHeight="1">
      <c r="A4383" s="13" t="s">
        <v>4472</v>
      </c>
      <c r="B4383" s="13" t="s">
        <v>19</v>
      </c>
      <c r="C4383" s="13" t="str">
        <f t="array" ref="C4383">XLOOKUP(D4383,Province!$B$2:$B$108,Province!$A$2:$A$108)</f>
        <v>Rimini</v>
      </c>
      <c r="D4383" s="13" t="s">
        <v>4456</v>
      </c>
      <c r="E4383" s="13">
        <v>445.0</v>
      </c>
      <c r="F4383" s="13">
        <f>(Comuni!$E4383/$E$7910)*100</f>
        <v>0.000748868863</v>
      </c>
      <c r="G4383" s="13">
        <f t="array" ref="G4383">Comuni!$E4383/XLOOKUP(B4383,Ripartizione_Geografica!$C$2:$C$21,Ripartizione_Geografica!$D$2:$D$21)*100</f>
        <v>0.01024841466</v>
      </c>
      <c r="H4383" s="13" t="str">
        <f t="shared" si="1"/>
        <v/>
      </c>
      <c r="I4383" s="13" t="str">
        <f t="array" ref="I4383">XLOOKUP(B4383,Ripartizione_Geografica!$C$2:$C$21,Ripartizione_Geografica!$B$2:$B$21)</f>
        <v>Nord-est</v>
      </c>
    </row>
    <row r="4384" ht="14.25" customHeight="1">
      <c r="A4384" s="13" t="s">
        <v>4473</v>
      </c>
      <c r="B4384" s="13" t="s">
        <v>19</v>
      </c>
      <c r="C4384" s="13" t="str">
        <f t="array" ref="C4384">XLOOKUP(D4384,Province!$B$2:$B$108,Province!$A$2:$A$108)</f>
        <v>Rimini</v>
      </c>
      <c r="D4384" s="13" t="s">
        <v>4456</v>
      </c>
      <c r="E4384" s="13">
        <v>848.0</v>
      </c>
      <c r="F4384" s="13">
        <f>(Comuni!$E4384/$E$7910)*100</f>
        <v>0.001427057968</v>
      </c>
      <c r="G4384" s="13">
        <f t="array" ref="G4384">Comuni!$E4384/XLOOKUP(B4384,Ripartizione_Geografica!$C$2:$C$21,Ripartizione_Geografica!$D$2:$D$21)*100</f>
        <v>0.01952956322</v>
      </c>
      <c r="H4384" s="13" t="str">
        <f t="shared" si="1"/>
        <v/>
      </c>
      <c r="I4384" s="13" t="str">
        <f t="array" ref="I4384">XLOOKUP(B4384,Ripartizione_Geografica!$C$2:$C$21,Ripartizione_Geografica!$B$2:$B$21)</f>
        <v>Nord-est</v>
      </c>
    </row>
    <row r="4385" ht="14.25" customHeight="1">
      <c r="A4385" s="13" t="s">
        <v>4474</v>
      </c>
      <c r="B4385" s="13" t="s">
        <v>19</v>
      </c>
      <c r="C4385" s="13" t="str">
        <f t="array" ref="C4385">XLOOKUP(D4385,Province!$B$2:$B$108,Province!$A$2:$A$108)</f>
        <v>Rimini</v>
      </c>
      <c r="D4385" s="13" t="s">
        <v>4456</v>
      </c>
      <c r="E4385" s="13">
        <v>7282.0</v>
      </c>
      <c r="F4385" s="13">
        <f>(Comuni!$E4385/$E$7910)*100</f>
        <v>0.01225452373</v>
      </c>
      <c r="G4385" s="13">
        <f t="array" ref="G4385">Comuni!$E4385/XLOOKUP(B4385,Ripartizione_Geografica!$C$2:$C$21,Ripartizione_Geografica!$D$2:$D$21)*100</f>
        <v>0.1677055181</v>
      </c>
      <c r="H4385" s="13" t="str">
        <f t="shared" si="1"/>
        <v/>
      </c>
      <c r="I4385" s="13" t="str">
        <f t="array" ref="I4385">XLOOKUP(B4385,Ripartizione_Geografica!$C$2:$C$21,Ripartizione_Geografica!$B$2:$B$21)</f>
        <v>Nord-est</v>
      </c>
    </row>
    <row r="4386" ht="14.25" customHeight="1">
      <c r="A4386" s="13" t="s">
        <v>4475</v>
      </c>
      <c r="B4386" s="13" t="s">
        <v>19</v>
      </c>
      <c r="C4386" s="13" t="str">
        <f t="array" ref="C4386">XLOOKUP(D4386,Province!$B$2:$B$108,Province!$A$2:$A$108)</f>
        <v>Rimini</v>
      </c>
      <c r="D4386" s="13" t="s">
        <v>4456</v>
      </c>
      <c r="E4386" s="13">
        <v>3017.0</v>
      </c>
      <c r="F4386" s="13">
        <f>(Comuni!$E4386/$E$7910)*100</f>
        <v>0.005077162606</v>
      </c>
      <c r="G4386" s="13">
        <f t="array" ref="G4386">Comuni!$E4386/XLOOKUP(B4386,Ripartizione_Geografica!$C$2:$C$21,Ripartizione_Geografica!$D$2:$D$21)*100</f>
        <v>0.0694819484</v>
      </c>
      <c r="H4386" s="13" t="str">
        <f t="shared" si="1"/>
        <v/>
      </c>
      <c r="I4386" s="13" t="str">
        <f t="array" ref="I4386">XLOOKUP(B4386,Ripartizione_Geografica!$C$2:$C$21,Ripartizione_Geografica!$B$2:$B$21)</f>
        <v>Nord-est</v>
      </c>
    </row>
    <row r="4387" ht="14.25" customHeight="1">
      <c r="A4387" s="13" t="s">
        <v>4476</v>
      </c>
      <c r="B4387" s="13" t="s">
        <v>19</v>
      </c>
      <c r="C4387" s="13" t="str">
        <f t="array" ref="C4387">XLOOKUP(D4387,Province!$B$2:$B$108,Province!$A$2:$A$108)</f>
        <v>Rimini</v>
      </c>
      <c r="D4387" s="13" t="s">
        <v>4456</v>
      </c>
      <c r="E4387" s="13">
        <v>2970.0</v>
      </c>
      <c r="F4387" s="13">
        <f>(Comuni!$E4387/$E$7910)*100</f>
        <v>0.004998068591</v>
      </c>
      <c r="G4387" s="13">
        <f t="array" ref="G4387">Comuni!$E4387/XLOOKUP(B4387,Ripartizione_Geografica!$C$2:$C$21,Ripartizione_Geografica!$D$2:$D$21)*100</f>
        <v>0.06839953157</v>
      </c>
      <c r="H4387" s="13" t="str">
        <f t="shared" si="1"/>
        <v/>
      </c>
      <c r="I4387" s="13" t="str">
        <f t="array" ref="I4387">XLOOKUP(B4387,Ripartizione_Geografica!$C$2:$C$21,Ripartizione_Geografica!$B$2:$B$21)</f>
        <v>Nord-est</v>
      </c>
    </row>
    <row r="4388" ht="14.25" customHeight="1">
      <c r="A4388" s="13" t="s">
        <v>4477</v>
      </c>
      <c r="B4388" s="13" t="s">
        <v>19</v>
      </c>
      <c r="C4388" s="13" t="str">
        <f t="array" ref="C4388">XLOOKUP(D4388,Province!$B$2:$B$108,Province!$A$2:$A$108)</f>
        <v>Rimini</v>
      </c>
      <c r="D4388" s="13" t="s">
        <v>4456</v>
      </c>
      <c r="E4388" s="13">
        <v>2280.0</v>
      </c>
      <c r="F4388" s="13">
        <f>(Comuni!$E4388/$E$7910)*100</f>
        <v>0.003836901141</v>
      </c>
      <c r="G4388" s="13">
        <f t="array" ref="G4388">Comuni!$E4388/XLOOKUP(B4388,Ripartizione_Geografica!$C$2:$C$21,Ripartizione_Geografica!$D$2:$D$21)*100</f>
        <v>0.0525087313</v>
      </c>
      <c r="H4388" s="13" t="str">
        <f t="shared" si="1"/>
        <v/>
      </c>
      <c r="I4388" s="13" t="str">
        <f t="array" ref="I4388">XLOOKUP(B4388,Ripartizione_Geografica!$C$2:$C$21,Ripartizione_Geografica!$B$2:$B$21)</f>
        <v>Nord-est</v>
      </c>
    </row>
    <row r="4389" ht="14.25" customHeight="1">
      <c r="A4389" s="13" t="s">
        <v>4478</v>
      </c>
      <c r="B4389" s="13" t="s">
        <v>19</v>
      </c>
      <c r="C4389" s="13" t="str">
        <f t="array" ref="C4389">XLOOKUP(D4389,Province!$B$2:$B$108,Province!$A$2:$A$108)</f>
        <v>Rimini</v>
      </c>
      <c r="D4389" s="13" t="s">
        <v>4456</v>
      </c>
      <c r="E4389" s="13">
        <v>1060.0</v>
      </c>
      <c r="F4389" s="13">
        <f>(Comuni!$E4389/$E$7910)*100</f>
        <v>0.00178382246</v>
      </c>
      <c r="G4389" s="13">
        <f t="array" ref="G4389">Comuni!$E4389/XLOOKUP(B4389,Ripartizione_Geografica!$C$2:$C$21,Ripartizione_Geografica!$D$2:$D$21)*100</f>
        <v>0.02441195403</v>
      </c>
      <c r="H4389" s="13" t="str">
        <f t="shared" si="1"/>
        <v/>
      </c>
      <c r="I4389" s="13" t="str">
        <f t="array" ref="I4389">XLOOKUP(B4389,Ripartizione_Geografica!$C$2:$C$21,Ripartizione_Geografica!$B$2:$B$21)</f>
        <v>Nord-est</v>
      </c>
    </row>
    <row r="4390" ht="14.25" customHeight="1">
      <c r="A4390" s="13" t="s">
        <v>4479</v>
      </c>
      <c r="B4390" s="13" t="s">
        <v>19</v>
      </c>
      <c r="C4390" s="13" t="str">
        <f t="array" ref="C4390">XLOOKUP(D4390,Province!$B$2:$B$108,Province!$A$2:$A$108)</f>
        <v>Rimini</v>
      </c>
      <c r="D4390" s="13" t="s">
        <v>4456</v>
      </c>
      <c r="E4390" s="13">
        <v>4960.0</v>
      </c>
      <c r="F4390" s="13">
        <f>(Comuni!$E4390/$E$7910)*100</f>
        <v>0.008346942833</v>
      </c>
      <c r="G4390" s="13">
        <f t="array" ref="G4390">Comuni!$E4390/XLOOKUP(B4390,Ripartizione_Geografica!$C$2:$C$21,Ripartizione_Geografica!$D$2:$D$21)*100</f>
        <v>0.1142295207</v>
      </c>
      <c r="H4390" s="13" t="str">
        <f t="shared" si="1"/>
        <v/>
      </c>
      <c r="I4390" s="13" t="str">
        <f t="array" ref="I4390">XLOOKUP(B4390,Ripartizione_Geografica!$C$2:$C$21,Ripartizione_Geografica!$B$2:$B$21)</f>
        <v>Nord-est</v>
      </c>
    </row>
    <row r="4391" ht="14.25" customHeight="1">
      <c r="A4391" s="13" t="s">
        <v>4480</v>
      </c>
      <c r="B4391" s="13" t="s">
        <v>19</v>
      </c>
      <c r="C4391" s="13" t="str">
        <f t="array" ref="C4391">XLOOKUP(D4391,Province!$B$2:$B$108,Province!$A$2:$A$108)</f>
        <v>Rimini</v>
      </c>
      <c r="D4391" s="13" t="s">
        <v>4456</v>
      </c>
      <c r="E4391" s="13">
        <v>6606.0</v>
      </c>
      <c r="F4391" s="13">
        <f>(Comuni!$E4391/$E$7910)*100</f>
        <v>0.0111169162</v>
      </c>
      <c r="G4391" s="13">
        <f t="array" ref="G4391">Comuni!$E4391/XLOOKUP(B4391,Ripartizione_Geografica!$C$2:$C$21,Ripartizione_Geografica!$D$2:$D$21)*100</f>
        <v>0.1521371399</v>
      </c>
      <c r="H4391" s="13" t="str">
        <f t="shared" si="1"/>
        <v/>
      </c>
      <c r="I4391" s="13" t="str">
        <f t="array" ref="I4391">XLOOKUP(B4391,Ripartizione_Geografica!$C$2:$C$21,Ripartizione_Geografica!$B$2:$B$21)</f>
        <v>Nord-est</v>
      </c>
    </row>
    <row r="4392" ht="14.25" customHeight="1">
      <c r="A4392" s="13" t="s">
        <v>4481</v>
      </c>
      <c r="B4392" s="13" t="s">
        <v>16</v>
      </c>
      <c r="C4392" s="13" t="str">
        <f t="array" ref="C4392">XLOOKUP(D4392,Province!$B$2:$B$108,Province!$A$2:$A$108)</f>
        <v>Massa Carrara</v>
      </c>
      <c r="D4392" s="13" t="s">
        <v>4482</v>
      </c>
      <c r="E4392" s="13">
        <v>11284.0</v>
      </c>
      <c r="F4392" s="13">
        <f>(Comuni!$E4392/$E$7910)*100</f>
        <v>0.01898929494</v>
      </c>
      <c r="G4392" s="13">
        <f t="array" ref="G4392">Comuni!$E4392/XLOOKUP(B4392,Ripartizione_Geografica!$C$2:$C$21,Ripartizione_Geografica!$D$2:$D$21)*100</f>
        <v>0.3072815711</v>
      </c>
      <c r="H4392" s="13" t="str">
        <f t="shared" si="1"/>
        <v/>
      </c>
      <c r="I4392" s="13" t="str">
        <f t="array" ref="I4392">XLOOKUP(B4392,Ripartizione_Geografica!$C$2:$C$21,Ripartizione_Geografica!$B$2:$B$21)</f>
        <v>Centro</v>
      </c>
    </row>
    <row r="4393" ht="14.25" customHeight="1">
      <c r="A4393" s="13" t="s">
        <v>4483</v>
      </c>
      <c r="B4393" s="13" t="s">
        <v>16</v>
      </c>
      <c r="C4393" s="13" t="str">
        <f t="array" ref="C4393">XLOOKUP(D4393,Province!$B$2:$B$108,Province!$A$2:$A$108)</f>
        <v>Massa Carrara</v>
      </c>
      <c r="D4393" s="13" t="s">
        <v>4482</v>
      </c>
      <c r="E4393" s="13">
        <v>1926.0</v>
      </c>
      <c r="F4393" s="13">
        <f>(Comuni!$E4393/$E$7910)*100</f>
        <v>0.003241171753</v>
      </c>
      <c r="G4393" s="13">
        <f t="array" ref="G4393">Comuni!$E4393/XLOOKUP(B4393,Ripartizione_Geografica!$C$2:$C$21,Ripartizione_Geografica!$D$2:$D$21)*100</f>
        <v>0.05244809518</v>
      </c>
      <c r="H4393" s="13" t="str">
        <f t="shared" si="1"/>
        <v/>
      </c>
      <c r="I4393" s="13" t="str">
        <f t="array" ref="I4393">XLOOKUP(B4393,Ripartizione_Geografica!$C$2:$C$21,Ripartizione_Geografica!$B$2:$B$21)</f>
        <v>Centro</v>
      </c>
    </row>
    <row r="4394" ht="14.25" customHeight="1">
      <c r="A4394" s="13" t="s">
        <v>4484</v>
      </c>
      <c r="B4394" s="13" t="s">
        <v>16</v>
      </c>
      <c r="C4394" s="13" t="str">
        <f t="array" ref="C4394">XLOOKUP(D4394,Province!$B$2:$B$108,Province!$A$2:$A$108)</f>
        <v>Massa Carrara</v>
      </c>
      <c r="D4394" s="13" t="s">
        <v>4482</v>
      </c>
      <c r="E4394" s="13">
        <v>64689.0</v>
      </c>
      <c r="F4394" s="13">
        <f>(Comuni!$E4394/$E$7910)*100</f>
        <v>0.1088619728</v>
      </c>
      <c r="G4394" s="13">
        <f t="array" ref="G4394">Comuni!$E4394/XLOOKUP(B4394,Ripartizione_Geografica!$C$2:$C$21,Ripartizione_Geografica!$D$2:$D$21)*100</f>
        <v>1.7615861</v>
      </c>
      <c r="H4394" s="13" t="str">
        <f t="shared" si="1"/>
        <v/>
      </c>
      <c r="I4394" s="13" t="str">
        <f t="array" ref="I4394">XLOOKUP(B4394,Ripartizione_Geografica!$C$2:$C$21,Ripartizione_Geografica!$B$2:$B$21)</f>
        <v>Centro</v>
      </c>
    </row>
    <row r="4395" ht="14.25" customHeight="1">
      <c r="A4395" s="13" t="s">
        <v>4485</v>
      </c>
      <c r="B4395" s="13" t="s">
        <v>16</v>
      </c>
      <c r="C4395" s="13" t="str">
        <f t="array" ref="C4395">XLOOKUP(D4395,Province!$B$2:$B$108,Province!$A$2:$A$108)</f>
        <v>Massa Carrara</v>
      </c>
      <c r="D4395" s="13" t="s">
        <v>4482</v>
      </c>
      <c r="E4395" s="13">
        <v>1003.0</v>
      </c>
      <c r="F4395" s="13">
        <f>(Comuni!$E4395/$E$7910)*100</f>
        <v>0.001687899932</v>
      </c>
      <c r="G4395" s="13">
        <f t="array" ref="G4395">Comuni!$E4395/XLOOKUP(B4395,Ripartizione_Geografica!$C$2:$C$21,Ripartizione_Geografica!$D$2:$D$21)*100</f>
        <v>0.02731331229</v>
      </c>
      <c r="H4395" s="13" t="str">
        <f t="shared" si="1"/>
        <v/>
      </c>
      <c r="I4395" s="13" t="str">
        <f t="array" ref="I4395">XLOOKUP(B4395,Ripartizione_Geografica!$C$2:$C$21,Ripartizione_Geografica!$B$2:$B$21)</f>
        <v>Centro</v>
      </c>
    </row>
    <row r="4396" ht="14.25" customHeight="1">
      <c r="A4396" s="13" t="s">
        <v>4486</v>
      </c>
      <c r="B4396" s="13" t="s">
        <v>16</v>
      </c>
      <c r="C4396" s="13" t="str">
        <f t="array" ref="C4396">XLOOKUP(D4396,Province!$B$2:$B$108,Province!$A$2:$A$108)</f>
        <v>Massa Carrara</v>
      </c>
      <c r="D4396" s="13" t="s">
        <v>4482</v>
      </c>
      <c r="E4396" s="13">
        <v>755.0</v>
      </c>
      <c r="F4396" s="13">
        <f>(Comuni!$E4396/$E$7910)*100</f>
        <v>0.00127055279</v>
      </c>
      <c r="G4396" s="13">
        <f t="array" ref="G4396">Comuni!$E4396/XLOOKUP(B4396,Ripartizione_Geografica!$C$2:$C$21,Ripartizione_Geografica!$D$2:$D$21)*100</f>
        <v>0.02055987116</v>
      </c>
      <c r="H4396" s="13" t="str">
        <f t="shared" si="1"/>
        <v/>
      </c>
      <c r="I4396" s="13" t="str">
        <f t="array" ref="I4396">XLOOKUP(B4396,Ripartizione_Geografica!$C$2:$C$21,Ripartizione_Geografica!$B$2:$B$21)</f>
        <v>Centro</v>
      </c>
    </row>
    <row r="4397" ht="14.25" customHeight="1">
      <c r="A4397" s="13" t="s">
        <v>4487</v>
      </c>
      <c r="B4397" s="13" t="s">
        <v>16</v>
      </c>
      <c r="C4397" s="13" t="str">
        <f t="array" ref="C4397">XLOOKUP(D4397,Province!$B$2:$B$108,Province!$A$2:$A$108)</f>
        <v>Massa Carrara</v>
      </c>
      <c r="D4397" s="13" t="s">
        <v>4482</v>
      </c>
      <c r="E4397" s="13">
        <v>2361.0</v>
      </c>
      <c r="F4397" s="13">
        <f>(Comuni!$E4397/$E$7910)*100</f>
        <v>0.003973212103</v>
      </c>
      <c r="G4397" s="13">
        <f t="array" ref="G4397">Comuni!$E4397/XLOOKUP(B4397,Ripartizione_Geografica!$C$2:$C$21,Ripartizione_Geografica!$D$2:$D$21)*100</f>
        <v>0.06429384876</v>
      </c>
      <c r="H4397" s="13" t="str">
        <f t="shared" si="1"/>
        <v/>
      </c>
      <c r="I4397" s="13" t="str">
        <f t="array" ref="I4397">XLOOKUP(B4397,Ripartizione_Geografica!$C$2:$C$21,Ripartizione_Geografica!$B$2:$B$21)</f>
        <v>Centro</v>
      </c>
    </row>
    <row r="4398" ht="14.25" customHeight="1">
      <c r="A4398" s="13" t="s">
        <v>4488</v>
      </c>
      <c r="B4398" s="13" t="s">
        <v>16</v>
      </c>
      <c r="C4398" s="13" t="str">
        <f t="array" ref="C4398">XLOOKUP(D4398,Province!$B$2:$B$108,Province!$A$2:$A$108)</f>
        <v>Massa Carrara</v>
      </c>
      <c r="D4398" s="13" t="s">
        <v>4482</v>
      </c>
      <c r="E4398" s="13">
        <v>8267.0</v>
      </c>
      <c r="F4398" s="13">
        <f>(Comuni!$E4398/$E$7910)*100</f>
        <v>0.01391213234</v>
      </c>
      <c r="G4398" s="13">
        <f t="array" ref="G4398">Comuni!$E4398/XLOOKUP(B4398,Ripartizione_Geografica!$C$2:$C$21,Ripartizione_Geografica!$D$2:$D$21)*100</f>
        <v>0.2251237813</v>
      </c>
      <c r="H4398" s="13" t="str">
        <f t="shared" si="1"/>
        <v/>
      </c>
      <c r="I4398" s="13" t="str">
        <f t="array" ref="I4398">XLOOKUP(B4398,Ripartizione_Geografica!$C$2:$C$21,Ripartizione_Geografica!$B$2:$B$21)</f>
        <v>Centro</v>
      </c>
    </row>
    <row r="4399" ht="14.25" customHeight="1">
      <c r="A4399" s="13" t="s">
        <v>4489</v>
      </c>
      <c r="B4399" s="13" t="s">
        <v>16</v>
      </c>
      <c r="C4399" s="13" t="str">
        <f t="array" ref="C4399">XLOOKUP(D4399,Province!$B$2:$B$108,Province!$A$2:$A$108)</f>
        <v>Massa Carrara</v>
      </c>
      <c r="D4399" s="13" t="s">
        <v>4482</v>
      </c>
      <c r="E4399" s="13">
        <v>4971.0</v>
      </c>
      <c r="F4399" s="13">
        <f>(Comuni!$E4399/$E$7910)*100</f>
        <v>0.008365454198</v>
      </c>
      <c r="G4399" s="13">
        <f t="array" ref="G4399">Comuni!$E4399/XLOOKUP(B4399,Ripartizione_Geografica!$C$2:$C$21,Ripartizione_Geografica!$D$2:$D$21)*100</f>
        <v>0.1353683703</v>
      </c>
      <c r="H4399" s="13" t="str">
        <f t="shared" si="1"/>
        <v/>
      </c>
      <c r="I4399" s="13" t="str">
        <f t="array" ref="I4399">XLOOKUP(B4399,Ripartizione_Geografica!$C$2:$C$21,Ripartizione_Geografica!$B$2:$B$21)</f>
        <v>Centro</v>
      </c>
    </row>
    <row r="4400" ht="14.25" customHeight="1">
      <c r="A4400" s="13" t="s">
        <v>4490</v>
      </c>
      <c r="B4400" s="13" t="s">
        <v>16</v>
      </c>
      <c r="C4400" s="13" t="str">
        <f t="array" ref="C4400">XLOOKUP(D4400,Province!$B$2:$B$108,Province!$A$2:$A$108)</f>
        <v>Massa Carrara</v>
      </c>
      <c r="D4400" s="13" t="s">
        <v>4482</v>
      </c>
      <c r="E4400" s="13">
        <v>4955.0</v>
      </c>
      <c r="F4400" s="13">
        <f>(Comuni!$E4400/$E$7910)*100</f>
        <v>0.008338528576</v>
      </c>
      <c r="G4400" s="13">
        <f t="array" ref="G4400">Comuni!$E4400/XLOOKUP(B4400,Ripartizione_Geografica!$C$2:$C$21,Ripartizione_Geografica!$D$2:$D$21)*100</f>
        <v>0.1349326644</v>
      </c>
      <c r="H4400" s="13" t="str">
        <f t="shared" si="1"/>
        <v/>
      </c>
      <c r="I4400" s="13" t="str">
        <f t="array" ref="I4400">XLOOKUP(B4400,Ripartizione_Geografica!$C$2:$C$21,Ripartizione_Geografica!$B$2:$B$21)</f>
        <v>Centro</v>
      </c>
    </row>
    <row r="4401" ht="14.25" customHeight="1">
      <c r="A4401" s="13" t="s">
        <v>4491</v>
      </c>
      <c r="B4401" s="13" t="s">
        <v>16</v>
      </c>
      <c r="C4401" s="13" t="str">
        <f t="array" ref="C4401">XLOOKUP(D4401,Province!$B$2:$B$108,Province!$A$2:$A$108)</f>
        <v>Massa Carrara</v>
      </c>
      <c r="D4401" s="13" t="s">
        <v>4482</v>
      </c>
      <c r="E4401" s="13">
        <v>68856.0</v>
      </c>
      <c r="F4401" s="13">
        <f>(Comuni!$E4401/$E$7910)*100</f>
        <v>0.1158744145</v>
      </c>
      <c r="G4401" s="13">
        <f t="array" ref="G4401">Comuni!$E4401/XLOOKUP(B4401,Ripartizione_Geografica!$C$2:$C$21,Ripartizione_Geografica!$D$2:$D$21)*100</f>
        <v>1.87506025</v>
      </c>
      <c r="H4401" s="13" t="str">
        <f t="shared" si="1"/>
        <v/>
      </c>
      <c r="I4401" s="13" t="str">
        <f t="array" ref="I4401">XLOOKUP(B4401,Ripartizione_Geografica!$C$2:$C$21,Ripartizione_Geografica!$B$2:$B$21)</f>
        <v>Centro</v>
      </c>
    </row>
    <row r="4402" ht="14.25" customHeight="1">
      <c r="A4402" s="13" t="s">
        <v>4492</v>
      </c>
      <c r="B4402" s="13" t="s">
        <v>16</v>
      </c>
      <c r="C4402" s="13" t="str">
        <f t="array" ref="C4402">XLOOKUP(D4402,Province!$B$2:$B$108,Province!$A$2:$A$108)</f>
        <v>Massa Carrara</v>
      </c>
      <c r="D4402" s="13" t="s">
        <v>4482</v>
      </c>
      <c r="E4402" s="13">
        <v>10226.0</v>
      </c>
      <c r="F4402" s="13">
        <f>(Comuni!$E4402/$E$7910)*100</f>
        <v>0.01720883819</v>
      </c>
      <c r="G4402" s="13">
        <f t="array" ref="G4402">Comuni!$E4402/XLOOKUP(B4402,Ripartizione_Geografica!$C$2:$C$21,Ripartizione_Geografica!$D$2:$D$21)*100</f>
        <v>0.2784705199</v>
      </c>
      <c r="H4402" s="13" t="str">
        <f t="shared" si="1"/>
        <v/>
      </c>
      <c r="I4402" s="13" t="str">
        <f t="array" ref="I4402">XLOOKUP(B4402,Ripartizione_Geografica!$C$2:$C$21,Ripartizione_Geografica!$B$2:$B$21)</f>
        <v>Centro</v>
      </c>
    </row>
    <row r="4403" ht="14.25" customHeight="1">
      <c r="A4403" s="13" t="s">
        <v>4493</v>
      </c>
      <c r="B4403" s="13" t="s">
        <v>16</v>
      </c>
      <c r="C4403" s="13" t="str">
        <f t="array" ref="C4403">XLOOKUP(D4403,Province!$B$2:$B$108,Province!$A$2:$A$108)</f>
        <v>Massa Carrara</v>
      </c>
      <c r="D4403" s="13" t="s">
        <v>4482</v>
      </c>
      <c r="E4403" s="13">
        <v>2566.0</v>
      </c>
      <c r="F4403" s="13">
        <f>(Comuni!$E4403/$E$7910)*100</f>
        <v>0.004318196635</v>
      </c>
      <c r="G4403" s="13">
        <f t="array" ref="G4403">Comuni!$E4403/XLOOKUP(B4403,Ripartizione_Geografica!$C$2:$C$21,Ripartizione_Geografica!$D$2:$D$21)*100</f>
        <v>0.06987633033</v>
      </c>
      <c r="H4403" s="13" t="str">
        <f t="shared" si="1"/>
        <v/>
      </c>
      <c r="I4403" s="13" t="str">
        <f t="array" ref="I4403">XLOOKUP(B4403,Ripartizione_Geografica!$C$2:$C$21,Ripartizione_Geografica!$B$2:$B$21)</f>
        <v>Centro</v>
      </c>
    </row>
    <row r="4404" ht="14.25" customHeight="1">
      <c r="A4404" s="13" t="s">
        <v>4494</v>
      </c>
      <c r="B4404" s="13" t="s">
        <v>16</v>
      </c>
      <c r="C4404" s="13" t="str">
        <f t="array" ref="C4404">XLOOKUP(D4404,Province!$B$2:$B$108,Province!$A$2:$A$108)</f>
        <v>Massa Carrara</v>
      </c>
      <c r="D4404" s="13" t="s">
        <v>4482</v>
      </c>
      <c r="E4404" s="13">
        <v>2142.0</v>
      </c>
      <c r="F4404" s="13">
        <f>(Comuni!$E4404/$E$7910)*100</f>
        <v>0.003604667651</v>
      </c>
      <c r="G4404" s="13">
        <f t="array" ref="G4404">Comuni!$E4404/XLOOKUP(B4404,Ripartizione_Geografica!$C$2:$C$21,Ripartizione_Geografica!$D$2:$D$21)*100</f>
        <v>0.05833012454</v>
      </c>
      <c r="H4404" s="13" t="str">
        <f t="shared" si="1"/>
        <v/>
      </c>
      <c r="I4404" s="13" t="str">
        <f t="array" ref="I4404">XLOOKUP(B4404,Ripartizione_Geografica!$C$2:$C$21,Ripartizione_Geografica!$B$2:$B$21)</f>
        <v>Centro</v>
      </c>
    </row>
    <row r="4405" ht="14.25" customHeight="1">
      <c r="A4405" s="13" t="s">
        <v>4495</v>
      </c>
      <c r="B4405" s="13" t="s">
        <v>16</v>
      </c>
      <c r="C4405" s="13" t="str">
        <f t="array" ref="C4405">XLOOKUP(D4405,Province!$B$2:$B$108,Province!$A$2:$A$108)</f>
        <v>Massa Carrara</v>
      </c>
      <c r="D4405" s="13" t="s">
        <v>4482</v>
      </c>
      <c r="E4405" s="13">
        <v>7633.0</v>
      </c>
      <c r="F4405" s="13">
        <f>(Comuni!$E4405/$E$7910)*100</f>
        <v>0.01284520457</v>
      </c>
      <c r="G4405" s="13">
        <f t="array" ref="G4405">Comuni!$E4405/XLOOKUP(B4405,Ripartizione_Geografica!$C$2:$C$21,Ripartizione_Geografica!$D$2:$D$21)*100</f>
        <v>0.2078589359</v>
      </c>
      <c r="H4405" s="13" t="str">
        <f t="shared" si="1"/>
        <v/>
      </c>
      <c r="I4405" s="13" t="str">
        <f t="array" ref="I4405">XLOOKUP(B4405,Ripartizione_Geografica!$C$2:$C$21,Ripartizione_Geografica!$B$2:$B$21)</f>
        <v>Centro</v>
      </c>
    </row>
    <row r="4406" ht="14.25" customHeight="1">
      <c r="A4406" s="13" t="s">
        <v>4496</v>
      </c>
      <c r="B4406" s="13" t="s">
        <v>16</v>
      </c>
      <c r="C4406" s="13" t="str">
        <f t="array" ref="C4406">XLOOKUP(D4406,Province!$B$2:$B$108,Province!$A$2:$A$108)</f>
        <v>Massa Carrara</v>
      </c>
      <c r="D4406" s="13" t="s">
        <v>4482</v>
      </c>
      <c r="E4406" s="13">
        <v>2085.0</v>
      </c>
      <c r="F4406" s="13">
        <f>(Comuni!$E4406/$E$7910)*100</f>
        <v>0.003508745122</v>
      </c>
      <c r="G4406" s="13">
        <f t="array" ref="G4406">Comuni!$E4406/XLOOKUP(B4406,Ripartizione_Geografica!$C$2:$C$21,Ripartizione_Geografica!$D$2:$D$21)*100</f>
        <v>0.05677792235</v>
      </c>
      <c r="H4406" s="13" t="str">
        <f t="shared" si="1"/>
        <v/>
      </c>
      <c r="I4406" s="13" t="str">
        <f t="array" ref="I4406">XLOOKUP(B4406,Ripartizione_Geografica!$C$2:$C$21,Ripartizione_Geografica!$B$2:$B$21)</f>
        <v>Centro</v>
      </c>
    </row>
    <row r="4407" ht="14.25" customHeight="1">
      <c r="A4407" s="13" t="s">
        <v>4497</v>
      </c>
      <c r="B4407" s="13" t="s">
        <v>16</v>
      </c>
      <c r="C4407" s="13" t="str">
        <f t="array" ref="C4407">XLOOKUP(D4407,Province!$B$2:$B$108,Province!$A$2:$A$108)</f>
        <v>Massa Carrara</v>
      </c>
      <c r="D4407" s="13" t="s">
        <v>4482</v>
      </c>
      <c r="E4407" s="13">
        <v>4730.0</v>
      </c>
      <c r="F4407" s="13">
        <f>(Comuni!$E4407/$E$7910)*100</f>
        <v>0.007959887016</v>
      </c>
      <c r="G4407" s="13">
        <f t="array" ref="G4407">Comuni!$E4407/XLOOKUP(B4407,Ripartizione_Geografica!$C$2:$C$21,Ripartizione_Geografica!$D$2:$D$21)*100</f>
        <v>0.1288055505</v>
      </c>
      <c r="H4407" s="13" t="str">
        <f t="shared" si="1"/>
        <v/>
      </c>
      <c r="I4407" s="13" t="str">
        <f t="array" ref="I4407">XLOOKUP(B4407,Ripartizione_Geografica!$C$2:$C$21,Ripartizione_Geografica!$B$2:$B$21)</f>
        <v>Centro</v>
      </c>
    </row>
    <row r="4408" ht="14.25" customHeight="1">
      <c r="A4408" s="13" t="s">
        <v>4498</v>
      </c>
      <c r="B4408" s="13" t="s">
        <v>16</v>
      </c>
      <c r="C4408" s="13" t="str">
        <f t="array" ref="C4408">XLOOKUP(D4408,Province!$B$2:$B$108,Province!$A$2:$A$108)</f>
        <v>Massa Carrara</v>
      </c>
      <c r="D4408" s="13" t="s">
        <v>4482</v>
      </c>
      <c r="E4408" s="13">
        <v>1201.0</v>
      </c>
      <c r="F4408" s="13">
        <f>(Comuni!$E4408/$E$7910)*100</f>
        <v>0.002021104504</v>
      </c>
      <c r="G4408" s="13">
        <f t="array" ref="G4408">Comuni!$E4408/XLOOKUP(B4408,Ripartizione_Geografica!$C$2:$C$21,Ripartizione_Geografica!$D$2:$D$21)*100</f>
        <v>0.03270517254</v>
      </c>
      <c r="H4408" s="13" t="str">
        <f t="shared" si="1"/>
        <v/>
      </c>
      <c r="I4408" s="13" t="str">
        <f t="array" ref="I4408">XLOOKUP(B4408,Ripartizione_Geografica!$C$2:$C$21,Ripartizione_Geografica!$B$2:$B$21)</f>
        <v>Centro</v>
      </c>
    </row>
    <row r="4409" ht="14.25" customHeight="1">
      <c r="A4409" s="13" t="s">
        <v>4499</v>
      </c>
      <c r="B4409" s="13" t="s">
        <v>16</v>
      </c>
      <c r="C4409" s="13" t="str">
        <f t="array" ref="C4409">XLOOKUP(D4409,Province!$B$2:$B$108,Province!$A$2:$A$108)</f>
        <v>Lucca</v>
      </c>
      <c r="D4409" s="13" t="s">
        <v>4500</v>
      </c>
      <c r="E4409" s="13">
        <v>15072.0</v>
      </c>
      <c r="F4409" s="13">
        <f>(Comuni!$E4409/$E$7910)*100</f>
        <v>0.02536393596</v>
      </c>
      <c r="G4409" s="13">
        <f t="array" ref="G4409">Comuni!$E4409/XLOOKUP(B4409,Ripartizione_Geografica!$C$2:$C$21,Ripartizione_Geografica!$D$2:$D$21)*100</f>
        <v>0.4104349379</v>
      </c>
      <c r="H4409" s="13" t="str">
        <f t="shared" si="1"/>
        <v/>
      </c>
      <c r="I4409" s="13" t="str">
        <f t="array" ref="I4409">XLOOKUP(B4409,Ripartizione_Geografica!$C$2:$C$21,Ripartizione_Geografica!$B$2:$B$21)</f>
        <v>Centro</v>
      </c>
    </row>
    <row r="4410" ht="14.25" customHeight="1">
      <c r="A4410" s="13" t="s">
        <v>4501</v>
      </c>
      <c r="B4410" s="13" t="s">
        <v>16</v>
      </c>
      <c r="C4410" s="13" t="str">
        <f t="array" ref="C4410">XLOOKUP(D4410,Province!$B$2:$B$108,Province!$A$2:$A$108)</f>
        <v>Lucca</v>
      </c>
      <c r="D4410" s="13" t="s">
        <v>4500</v>
      </c>
      <c r="E4410" s="13">
        <v>6207.0</v>
      </c>
      <c r="F4410" s="13">
        <f>(Comuni!$E4410/$E$7910)*100</f>
        <v>0.0104454585</v>
      </c>
      <c r="G4410" s="13">
        <f t="array" ref="G4410">Comuni!$E4410/XLOOKUP(B4410,Ripartizione_Geografica!$C$2:$C$21,Ripartizione_Geografica!$D$2:$D$21)*100</f>
        <v>0.1690266494</v>
      </c>
      <c r="H4410" s="13" t="str">
        <f t="shared" si="1"/>
        <v/>
      </c>
      <c r="I4410" s="13" t="str">
        <f t="array" ref="I4410">XLOOKUP(B4410,Ripartizione_Geografica!$C$2:$C$21,Ripartizione_Geografica!$B$2:$B$21)</f>
        <v>Centro</v>
      </c>
    </row>
    <row r="4411" ht="14.25" customHeight="1">
      <c r="A4411" s="13" t="s">
        <v>4502</v>
      </c>
      <c r="B4411" s="13" t="s">
        <v>16</v>
      </c>
      <c r="C4411" s="13" t="str">
        <f t="array" ref="C4411">XLOOKUP(D4411,Province!$B$2:$B$108,Province!$A$2:$A$108)</f>
        <v>Lucca</v>
      </c>
      <c r="D4411" s="13" t="s">
        <v>4500</v>
      </c>
      <c r="E4411" s="13">
        <v>10125.0</v>
      </c>
      <c r="F4411" s="13">
        <f>(Comuni!$E4411/$E$7910)*100</f>
        <v>0.0170388702</v>
      </c>
      <c r="G4411" s="13">
        <f t="array" ref="G4411">Comuni!$E4411/XLOOKUP(B4411,Ripartizione_Geografica!$C$2:$C$21,Ripartizione_Geografica!$D$2:$D$21)*100</f>
        <v>0.2757201265</v>
      </c>
      <c r="H4411" s="13" t="str">
        <f t="shared" si="1"/>
        <v/>
      </c>
      <c r="I4411" s="13" t="str">
        <f t="array" ref="I4411">XLOOKUP(B4411,Ripartizione_Geografica!$C$2:$C$21,Ripartizione_Geografica!$B$2:$B$21)</f>
        <v>Centro</v>
      </c>
    </row>
    <row r="4412" ht="14.25" customHeight="1">
      <c r="A4412" s="13" t="s">
        <v>4503</v>
      </c>
      <c r="B4412" s="13" t="s">
        <v>16</v>
      </c>
      <c r="C4412" s="13" t="str">
        <f t="array" ref="C4412">XLOOKUP(D4412,Province!$B$2:$B$108,Province!$A$2:$A$108)</f>
        <v>Lucca</v>
      </c>
      <c r="D4412" s="13" t="s">
        <v>4500</v>
      </c>
      <c r="E4412" s="13">
        <v>7227.0</v>
      </c>
      <c r="F4412" s="13">
        <f>(Comuni!$E4412/$E$7910)*100</f>
        <v>0.01216196691</v>
      </c>
      <c r="G4412" s="13">
        <f t="array" ref="G4412">Comuni!$E4412/XLOOKUP(B4412,Ripartizione_Geografica!$C$2:$C$21,Ripartizione_Geografica!$D$2:$D$21)*100</f>
        <v>0.1968028992</v>
      </c>
      <c r="H4412" s="13" t="str">
        <f t="shared" si="1"/>
        <v/>
      </c>
      <c r="I4412" s="13" t="str">
        <f t="array" ref="I4412">XLOOKUP(B4412,Ripartizione_Geografica!$C$2:$C$21,Ripartizione_Geografica!$B$2:$B$21)</f>
        <v>Centro</v>
      </c>
    </row>
    <row r="4413" ht="14.25" customHeight="1">
      <c r="A4413" s="13" t="s">
        <v>4504</v>
      </c>
      <c r="B4413" s="13" t="s">
        <v>16</v>
      </c>
      <c r="C4413" s="13" t="str">
        <f t="array" ref="C4413">XLOOKUP(D4413,Province!$B$2:$B$108,Province!$A$2:$A$108)</f>
        <v>Lucca</v>
      </c>
      <c r="D4413" s="13" t="s">
        <v>4500</v>
      </c>
      <c r="E4413" s="13">
        <v>32083.0</v>
      </c>
      <c r="F4413" s="13">
        <f>(Comuni!$E4413/$E$7910)*100</f>
        <v>0.05399092075</v>
      </c>
      <c r="G4413" s="13">
        <f t="array" ref="G4413">Comuni!$E4413/XLOOKUP(B4413,Ripartizione_Geografica!$C$2:$C$21,Ripartizione_Geografica!$D$2:$D$21)*100</f>
        <v>0.8736719821</v>
      </c>
      <c r="H4413" s="13" t="str">
        <f t="shared" si="1"/>
        <v/>
      </c>
      <c r="I4413" s="13" t="str">
        <f t="array" ref="I4413">XLOOKUP(B4413,Ripartizione_Geografica!$C$2:$C$21,Ripartizione_Geografica!$B$2:$B$21)</f>
        <v>Centro</v>
      </c>
    </row>
    <row r="4414" ht="14.25" customHeight="1">
      <c r="A4414" s="13" t="s">
        <v>4505</v>
      </c>
      <c r="B4414" s="13" t="s">
        <v>16</v>
      </c>
      <c r="C4414" s="13" t="str">
        <f t="array" ref="C4414">XLOOKUP(D4414,Province!$B$2:$B$108,Province!$A$2:$A$108)</f>
        <v>Lucca</v>
      </c>
      <c r="D4414" s="13" t="s">
        <v>4500</v>
      </c>
      <c r="E4414" s="13">
        <v>2285.0</v>
      </c>
      <c r="F4414" s="13">
        <f>(Comuni!$E4414/$E$7910)*100</f>
        <v>0.003845315398</v>
      </c>
      <c r="G4414" s="13">
        <f t="array" ref="G4414">Comuni!$E4414/XLOOKUP(B4414,Ripartizione_Geografica!$C$2:$C$21,Ripartizione_Geografica!$D$2:$D$21)*100</f>
        <v>0.06222424583</v>
      </c>
      <c r="H4414" s="13" t="str">
        <f t="shared" si="1"/>
        <v/>
      </c>
      <c r="I4414" s="13" t="str">
        <f t="array" ref="I4414">XLOOKUP(B4414,Ripartizione_Geografica!$C$2:$C$21,Ripartizione_Geografica!$B$2:$B$21)</f>
        <v>Centro</v>
      </c>
    </row>
    <row r="4415" ht="14.25" customHeight="1">
      <c r="A4415" s="13" t="s">
        <v>4506</v>
      </c>
      <c r="B4415" s="13" t="s">
        <v>16</v>
      </c>
      <c r="C4415" s="13" t="str">
        <f t="array" ref="C4415">XLOOKUP(D4415,Province!$B$2:$B$108,Province!$A$2:$A$108)</f>
        <v>Lucca</v>
      </c>
      <c r="D4415" s="13" t="s">
        <v>4500</v>
      </c>
      <c r="E4415" s="13">
        <v>44898.0</v>
      </c>
      <c r="F4415" s="13">
        <f>(Comuni!$E4415/$E$7910)*100</f>
        <v>0.07555666115</v>
      </c>
      <c r="G4415" s="13">
        <f t="array" ref="G4415">Comuni!$E4415/XLOOKUP(B4415,Ripartizione_Geografica!$C$2:$C$21,Ripartizione_Geografica!$D$2:$D$21)*100</f>
        <v>1.222645159</v>
      </c>
      <c r="H4415" s="13" t="str">
        <f t="shared" si="1"/>
        <v/>
      </c>
      <c r="I4415" s="13" t="str">
        <f t="array" ref="I4415">XLOOKUP(B4415,Ripartizione_Geografica!$C$2:$C$21,Ripartizione_Geografica!$B$2:$B$21)</f>
        <v>Centro</v>
      </c>
    </row>
    <row r="4416" ht="14.25" customHeight="1">
      <c r="A4416" s="13" t="s">
        <v>4507</v>
      </c>
      <c r="B4416" s="13" t="s">
        <v>16</v>
      </c>
      <c r="C4416" s="13" t="str">
        <f t="array" ref="C4416">XLOOKUP(D4416,Province!$B$2:$B$108,Province!$A$2:$A$108)</f>
        <v>Lucca</v>
      </c>
      <c r="D4416" s="13" t="s">
        <v>4500</v>
      </c>
      <c r="E4416" s="13">
        <v>584.0</v>
      </c>
      <c r="F4416" s="13">
        <f>(Comuni!$E4416/$E$7910)*100</f>
        <v>0.0009827852045</v>
      </c>
      <c r="G4416" s="13">
        <f t="array" ref="G4416">Comuni!$E4416/XLOOKUP(B4416,Ripartizione_Geografica!$C$2:$C$21,Ripartizione_Geografica!$D$2:$D$21)*100</f>
        <v>0.01590326458</v>
      </c>
      <c r="H4416" s="13" t="str">
        <f t="shared" si="1"/>
        <v/>
      </c>
      <c r="I4416" s="13" t="str">
        <f t="array" ref="I4416">XLOOKUP(B4416,Ripartizione_Geografica!$C$2:$C$21,Ripartizione_Geografica!$B$2:$B$21)</f>
        <v>Centro</v>
      </c>
    </row>
    <row r="4417" ht="14.25" customHeight="1">
      <c r="A4417" s="13" t="s">
        <v>4508</v>
      </c>
      <c r="B4417" s="13" t="s">
        <v>16</v>
      </c>
      <c r="C4417" s="13" t="str">
        <f t="array" ref="C4417">XLOOKUP(D4417,Province!$B$2:$B$108,Province!$A$2:$A$108)</f>
        <v>Lucca</v>
      </c>
      <c r="D4417" s="13" t="s">
        <v>4500</v>
      </c>
      <c r="E4417" s="13">
        <v>6059.0</v>
      </c>
      <c r="F4417" s="13">
        <f>(Comuni!$E4417/$E$7910)*100</f>
        <v>0.0101963965</v>
      </c>
      <c r="G4417" s="13">
        <f t="array" ref="G4417">Comuni!$E4417/XLOOKUP(B4417,Ripartizione_Geografica!$C$2:$C$21,Ripartizione_Geografica!$D$2:$D$21)*100</f>
        <v>0.16499637</v>
      </c>
      <c r="H4417" s="13" t="str">
        <f t="shared" si="1"/>
        <v/>
      </c>
      <c r="I4417" s="13" t="str">
        <f t="array" ref="I4417">XLOOKUP(B4417,Ripartizione_Geografica!$C$2:$C$21,Ripartizione_Geografica!$B$2:$B$21)</f>
        <v>Centro</v>
      </c>
    </row>
    <row r="4418" ht="14.25" customHeight="1">
      <c r="A4418" s="13" t="s">
        <v>4509</v>
      </c>
      <c r="B4418" s="13" t="s">
        <v>16</v>
      </c>
      <c r="C4418" s="13" t="str">
        <f t="array" ref="C4418">XLOOKUP(D4418,Province!$B$2:$B$108,Province!$A$2:$A$108)</f>
        <v>Lucca</v>
      </c>
      <c r="D4418" s="13" t="s">
        <v>4500</v>
      </c>
      <c r="E4418" s="13">
        <v>1860.0</v>
      </c>
      <c r="F4418" s="13">
        <f>(Comuni!$E4418/$E$7910)*100</f>
        <v>0.003130103562</v>
      </c>
      <c r="G4418" s="13">
        <f t="array" ref="G4418">Comuni!$E4418/XLOOKUP(B4418,Ripartizione_Geografica!$C$2:$C$21,Ripartizione_Geografica!$D$2:$D$21)*100</f>
        <v>0.05065080843</v>
      </c>
      <c r="H4418" s="13" t="str">
        <f t="shared" si="1"/>
        <v/>
      </c>
      <c r="I4418" s="13" t="str">
        <f t="array" ref="I4418">XLOOKUP(B4418,Ripartizione_Geografica!$C$2:$C$21,Ripartizione_Geografica!$B$2:$B$21)</f>
        <v>Centro</v>
      </c>
    </row>
    <row r="4419" ht="14.25" customHeight="1">
      <c r="A4419" s="13" t="s">
        <v>4510</v>
      </c>
      <c r="B4419" s="13" t="s">
        <v>16</v>
      </c>
      <c r="C4419" s="13" t="str">
        <f t="array" ref="C4419">XLOOKUP(D4419,Province!$B$2:$B$108,Province!$A$2:$A$108)</f>
        <v>Lucca</v>
      </c>
      <c r="D4419" s="13" t="s">
        <v>4500</v>
      </c>
      <c r="E4419" s="13">
        <v>5232.0</v>
      </c>
      <c r="F4419" s="13">
        <f>(Comuni!$E4419/$E$7910)*100</f>
        <v>0.008804678408</v>
      </c>
      <c r="G4419" s="13">
        <f t="array" ref="G4419">Comuni!$E4419/XLOOKUP(B4419,Ripartizione_Geografica!$C$2:$C$21,Ripartizione_Geografica!$D$2:$D$21)*100</f>
        <v>0.1424758224</v>
      </c>
      <c r="H4419" s="13" t="str">
        <f t="shared" si="1"/>
        <v/>
      </c>
      <c r="I4419" s="13" t="str">
        <f t="array" ref="I4419">XLOOKUP(B4419,Ripartizione_Geografica!$C$2:$C$21,Ripartizione_Geografica!$B$2:$B$21)</f>
        <v>Centro</v>
      </c>
    </row>
    <row r="4420" ht="14.25" customHeight="1">
      <c r="A4420" s="13" t="s">
        <v>4511</v>
      </c>
      <c r="B4420" s="13" t="s">
        <v>16</v>
      </c>
      <c r="C4420" s="13" t="str">
        <f t="array" ref="C4420">XLOOKUP(D4420,Province!$B$2:$B$108,Province!$A$2:$A$108)</f>
        <v>Lucca</v>
      </c>
      <c r="D4420" s="13" t="s">
        <v>4500</v>
      </c>
      <c r="E4420" s="13">
        <v>7660.0</v>
      </c>
      <c r="F4420" s="13">
        <f>(Comuni!$E4420/$E$7910)*100</f>
        <v>0.01289064155</v>
      </c>
      <c r="G4420" s="13">
        <f t="array" ref="G4420">Comuni!$E4420/XLOOKUP(B4420,Ripartizione_Geografica!$C$2:$C$21,Ripartizione_Geografica!$D$2:$D$21)*100</f>
        <v>0.2085941895</v>
      </c>
      <c r="H4420" s="13" t="str">
        <f t="shared" si="1"/>
        <v/>
      </c>
      <c r="I4420" s="13" t="str">
        <f t="array" ref="I4420">XLOOKUP(B4420,Ripartizione_Geografica!$C$2:$C$21,Ripartizione_Geografica!$B$2:$B$21)</f>
        <v>Centro</v>
      </c>
    </row>
    <row r="4421" ht="14.25" customHeight="1">
      <c r="A4421" s="13" t="s">
        <v>4512</v>
      </c>
      <c r="B4421" s="13" t="s">
        <v>16</v>
      </c>
      <c r="C4421" s="13" t="str">
        <f t="array" ref="C4421">XLOOKUP(D4421,Province!$B$2:$B$108,Province!$A$2:$A$108)</f>
        <v>Lucca</v>
      </c>
      <c r="D4421" s="13" t="s">
        <v>4500</v>
      </c>
      <c r="E4421" s="13">
        <v>621.0</v>
      </c>
      <c r="F4421" s="13">
        <f>(Comuni!$E4421/$E$7910)*100</f>
        <v>0.001045050705</v>
      </c>
      <c r="G4421" s="13">
        <f t="array" ref="G4421">Comuni!$E4421/XLOOKUP(B4421,Ripartizione_Geografica!$C$2:$C$21,Ripartizione_Geografica!$D$2:$D$21)*100</f>
        <v>0.01691083443</v>
      </c>
      <c r="H4421" s="13" t="str">
        <f t="shared" si="1"/>
        <v/>
      </c>
      <c r="I4421" s="13" t="str">
        <f t="array" ref="I4421">XLOOKUP(B4421,Ripartizione_Geografica!$C$2:$C$21,Ripartizione_Geografica!$B$2:$B$21)</f>
        <v>Centro</v>
      </c>
    </row>
    <row r="4422" ht="14.25" customHeight="1">
      <c r="A4422" s="13" t="s">
        <v>4513</v>
      </c>
      <c r="B4422" s="13" t="s">
        <v>16</v>
      </c>
      <c r="C4422" s="13" t="str">
        <f t="array" ref="C4422">XLOOKUP(D4422,Province!$B$2:$B$108,Province!$A$2:$A$108)</f>
        <v>Lucca</v>
      </c>
      <c r="D4422" s="13" t="s">
        <v>4500</v>
      </c>
      <c r="E4422" s="13">
        <v>3882.0</v>
      </c>
      <c r="F4422" s="13">
        <f>(Comuni!$E4422/$E$7910)*100</f>
        <v>0.006532829048</v>
      </c>
      <c r="G4422" s="13">
        <f t="array" ref="G4422">Comuni!$E4422/XLOOKUP(B4422,Ripartizione_Geografica!$C$2:$C$21,Ripartizione_Geografica!$D$2:$D$21)*100</f>
        <v>0.1057131389</v>
      </c>
      <c r="H4422" s="13" t="str">
        <f t="shared" si="1"/>
        <v/>
      </c>
      <c r="I4422" s="13" t="str">
        <f t="array" ref="I4422">XLOOKUP(B4422,Ripartizione_Geografica!$C$2:$C$21,Ripartizione_Geografica!$B$2:$B$21)</f>
        <v>Centro</v>
      </c>
    </row>
    <row r="4423" ht="14.25" customHeight="1">
      <c r="A4423" s="13" t="s">
        <v>4514</v>
      </c>
      <c r="B4423" s="13" t="s">
        <v>16</v>
      </c>
      <c r="C4423" s="13" t="str">
        <f t="array" ref="C4423">XLOOKUP(D4423,Province!$B$2:$B$108,Province!$A$2:$A$108)</f>
        <v>Lucca</v>
      </c>
      <c r="D4423" s="13" t="s">
        <v>4500</v>
      </c>
      <c r="E4423" s="13">
        <v>87200.0</v>
      </c>
      <c r="F4423" s="13">
        <f>(Comuni!$E4423/$E$7910)*100</f>
        <v>0.1467446401</v>
      </c>
      <c r="G4423" s="13">
        <f t="array" ref="G4423">Comuni!$E4423/XLOOKUP(B4423,Ripartizione_Geografica!$C$2:$C$21,Ripartizione_Geografica!$D$2:$D$21)*100</f>
        <v>2.37459704</v>
      </c>
      <c r="H4423" s="13" t="str">
        <f t="shared" si="1"/>
        <v/>
      </c>
      <c r="I4423" s="13" t="str">
        <f t="array" ref="I4423">XLOOKUP(B4423,Ripartizione_Geografica!$C$2:$C$21,Ripartizione_Geografica!$B$2:$B$21)</f>
        <v>Centro</v>
      </c>
    </row>
    <row r="4424" ht="14.25" customHeight="1">
      <c r="A4424" s="13" t="s">
        <v>4515</v>
      </c>
      <c r="B4424" s="13" t="s">
        <v>16</v>
      </c>
      <c r="C4424" s="13" t="str">
        <f t="array" ref="C4424">XLOOKUP(D4424,Province!$B$2:$B$108,Province!$A$2:$A$108)</f>
        <v>Lucca</v>
      </c>
      <c r="D4424" s="13" t="s">
        <v>4500</v>
      </c>
      <c r="E4424" s="13">
        <v>22330.0</v>
      </c>
      <c r="F4424" s="13">
        <f>(Comuni!$E4424/$E$7910)*100</f>
        <v>0.03757807126</v>
      </c>
      <c r="G4424" s="13">
        <f t="array" ref="G4424">Comuni!$E4424/XLOOKUP(B4424,Ripartizione_Geografica!$C$2:$C$21,Ripartizione_Geografica!$D$2:$D$21)*100</f>
        <v>0.6080820173</v>
      </c>
      <c r="H4424" s="13" t="str">
        <f t="shared" si="1"/>
        <v/>
      </c>
      <c r="I4424" s="13" t="str">
        <f t="array" ref="I4424">XLOOKUP(B4424,Ripartizione_Geografica!$C$2:$C$21,Ripartizione_Geografica!$B$2:$B$21)</f>
        <v>Centro</v>
      </c>
    </row>
    <row r="4425" ht="14.25" customHeight="1">
      <c r="A4425" s="13" t="s">
        <v>4516</v>
      </c>
      <c r="B4425" s="13" t="s">
        <v>16</v>
      </c>
      <c r="C4425" s="13" t="str">
        <f t="array" ref="C4425">XLOOKUP(D4425,Province!$B$2:$B$108,Province!$A$2:$A$108)</f>
        <v>Lucca</v>
      </c>
      <c r="D4425" s="13" t="s">
        <v>4500</v>
      </c>
      <c r="E4425" s="13">
        <v>2221.0</v>
      </c>
      <c r="F4425" s="13">
        <f>(Comuni!$E4425/$E$7910)*100</f>
        <v>0.00373761291</v>
      </c>
      <c r="G4425" s="13">
        <f t="array" ref="G4425">Comuni!$E4425/XLOOKUP(B4425,Ripartizione_Geografica!$C$2:$C$21,Ripartizione_Geografica!$D$2:$D$21)*100</f>
        <v>0.06048142232</v>
      </c>
      <c r="H4425" s="13" t="str">
        <f t="shared" si="1"/>
        <v/>
      </c>
      <c r="I4425" s="13" t="str">
        <f t="array" ref="I4425">XLOOKUP(B4425,Ripartizione_Geografica!$C$2:$C$21,Ripartizione_Geografica!$B$2:$B$21)</f>
        <v>Centro</v>
      </c>
    </row>
    <row r="4426" ht="14.25" customHeight="1">
      <c r="A4426" s="13" t="s">
        <v>4517</v>
      </c>
      <c r="B4426" s="13" t="s">
        <v>16</v>
      </c>
      <c r="C4426" s="13" t="str">
        <f t="array" ref="C4426">XLOOKUP(D4426,Province!$B$2:$B$108,Province!$A$2:$A$108)</f>
        <v>Lucca</v>
      </c>
      <c r="D4426" s="13" t="s">
        <v>4500</v>
      </c>
      <c r="E4426" s="13">
        <v>1127.0</v>
      </c>
      <c r="F4426" s="13">
        <f>(Comuni!$E4426/$E$7910)*100</f>
        <v>0.001896573503</v>
      </c>
      <c r="G4426" s="13">
        <f t="array" ref="G4426">Comuni!$E4426/XLOOKUP(B4426,Ripartizione_Geografica!$C$2:$C$21,Ripartizione_Geografica!$D$2:$D$21)*100</f>
        <v>0.03069003285</v>
      </c>
      <c r="H4426" s="13" t="str">
        <f t="shared" si="1"/>
        <v/>
      </c>
      <c r="I4426" s="13" t="str">
        <f t="array" ref="I4426">XLOOKUP(B4426,Ripartizione_Geografica!$C$2:$C$21,Ripartizione_Geografica!$B$2:$B$21)</f>
        <v>Centro</v>
      </c>
    </row>
    <row r="4427" ht="14.25" customHeight="1">
      <c r="A4427" s="13" t="s">
        <v>4518</v>
      </c>
      <c r="B4427" s="13" t="s">
        <v>16</v>
      </c>
      <c r="C4427" s="13" t="str">
        <f t="array" ref="C4427">XLOOKUP(D4427,Province!$B$2:$B$108,Province!$A$2:$A$108)</f>
        <v>Lucca</v>
      </c>
      <c r="D4427" s="13" t="s">
        <v>4500</v>
      </c>
      <c r="E4427" s="13">
        <v>4454.0</v>
      </c>
      <c r="F4427" s="13">
        <f>(Comuni!$E4427/$E$7910)*100</f>
        <v>0.007495420036</v>
      </c>
      <c r="G4427" s="13">
        <f t="array" ref="G4427">Comuni!$E4427/XLOOKUP(B4427,Ripartizione_Geografica!$C$2:$C$21,Ripartizione_Geografica!$D$2:$D$21)*100</f>
        <v>0.121289624</v>
      </c>
      <c r="H4427" s="13" t="str">
        <f t="shared" si="1"/>
        <v/>
      </c>
      <c r="I4427" s="13" t="str">
        <f t="array" ref="I4427">XLOOKUP(B4427,Ripartizione_Geografica!$C$2:$C$21,Ripartizione_Geografica!$B$2:$B$21)</f>
        <v>Centro</v>
      </c>
    </row>
    <row r="4428" ht="14.25" customHeight="1">
      <c r="A4428" s="13" t="s">
        <v>4519</v>
      </c>
      <c r="B4428" s="13" t="s">
        <v>16</v>
      </c>
      <c r="C4428" s="13" t="str">
        <f t="array" ref="C4428">XLOOKUP(D4428,Province!$B$2:$B$108,Province!$A$2:$A$108)</f>
        <v>Lucca</v>
      </c>
      <c r="D4428" s="13" t="s">
        <v>4500</v>
      </c>
      <c r="E4428" s="13">
        <v>3645.0</v>
      </c>
      <c r="F4428" s="13">
        <f>(Comuni!$E4428/$E$7910)*100</f>
        <v>0.006133993271</v>
      </c>
      <c r="G4428" s="13">
        <f t="array" ref="G4428">Comuni!$E4428/XLOOKUP(B4428,Ripartizione_Geografica!$C$2:$C$21,Ripartizione_Geografica!$D$2:$D$21)*100</f>
        <v>0.09925924554</v>
      </c>
      <c r="H4428" s="13" t="str">
        <f t="shared" si="1"/>
        <v/>
      </c>
      <c r="I4428" s="13" t="str">
        <f t="array" ref="I4428">XLOOKUP(B4428,Ripartizione_Geografica!$C$2:$C$21,Ripartizione_Geografica!$B$2:$B$21)</f>
        <v>Centro</v>
      </c>
    </row>
    <row r="4429" ht="14.25" customHeight="1">
      <c r="A4429" s="13" t="s">
        <v>4520</v>
      </c>
      <c r="B4429" s="13" t="s">
        <v>16</v>
      </c>
      <c r="C4429" s="13" t="str">
        <f t="array" ref="C4429">XLOOKUP(D4429,Province!$B$2:$B$108,Province!$A$2:$A$108)</f>
        <v>Lucca</v>
      </c>
      <c r="D4429" s="13" t="s">
        <v>4500</v>
      </c>
      <c r="E4429" s="13">
        <v>2458.0</v>
      </c>
      <c r="F4429" s="13">
        <f>(Comuni!$E4429/$E$7910)*100</f>
        <v>0.004136448686</v>
      </c>
      <c r="G4429" s="13">
        <f t="array" ref="G4429">Comuni!$E4429/XLOOKUP(B4429,Ripartizione_Geografica!$C$2:$C$21,Ripartizione_Geografica!$D$2:$D$21)*100</f>
        <v>0.06693531565</v>
      </c>
      <c r="H4429" s="13" t="str">
        <f t="shared" si="1"/>
        <v/>
      </c>
      <c r="I4429" s="13" t="str">
        <f t="array" ref="I4429">XLOOKUP(B4429,Ripartizione_Geografica!$C$2:$C$21,Ripartizione_Geografica!$B$2:$B$21)</f>
        <v>Centro</v>
      </c>
    </row>
    <row r="4430" ht="14.25" customHeight="1">
      <c r="A4430" s="13" t="s">
        <v>4521</v>
      </c>
      <c r="B4430" s="13" t="s">
        <v>16</v>
      </c>
      <c r="C4430" s="13" t="str">
        <f t="array" ref="C4430">XLOOKUP(D4430,Province!$B$2:$B$108,Province!$A$2:$A$108)</f>
        <v>Lucca</v>
      </c>
      <c r="D4430" s="13" t="s">
        <v>4500</v>
      </c>
      <c r="E4430" s="13">
        <v>24179.0</v>
      </c>
      <c r="F4430" s="13">
        <f>(Comuni!$E4430/$E$7910)*100</f>
        <v>0.04068966346</v>
      </c>
      <c r="G4430" s="13">
        <f t="array" ref="G4430">Comuni!$E4430/XLOOKUP(B4430,Ripartizione_Geografica!$C$2:$C$21,Ripartizione_Geografica!$D$2:$D$21)*100</f>
        <v>0.6584332779</v>
      </c>
      <c r="H4430" s="13" t="str">
        <f t="shared" si="1"/>
        <v/>
      </c>
      <c r="I4430" s="13" t="str">
        <f t="array" ref="I4430">XLOOKUP(B4430,Ripartizione_Geografica!$C$2:$C$21,Ripartizione_Geografica!$B$2:$B$21)</f>
        <v>Centro</v>
      </c>
    </row>
    <row r="4431" ht="14.25" customHeight="1">
      <c r="A4431" s="13" t="s">
        <v>4522</v>
      </c>
      <c r="B4431" s="13" t="s">
        <v>16</v>
      </c>
      <c r="C4431" s="13" t="str">
        <f t="array" ref="C4431">XLOOKUP(D4431,Province!$B$2:$B$108,Province!$A$2:$A$108)</f>
        <v>Lucca</v>
      </c>
      <c r="D4431" s="13" t="s">
        <v>4500</v>
      </c>
      <c r="E4431" s="13">
        <v>2418.0</v>
      </c>
      <c r="F4431" s="13">
        <f>(Comuni!$E4431/$E$7910)*100</f>
        <v>0.004069134631</v>
      </c>
      <c r="G4431" s="13">
        <f t="array" ref="G4431">Comuni!$E4431/XLOOKUP(B4431,Ripartizione_Geografica!$C$2:$C$21,Ripartizione_Geografica!$D$2:$D$21)*100</f>
        <v>0.06584605095</v>
      </c>
      <c r="H4431" s="13" t="str">
        <f t="shared" si="1"/>
        <v/>
      </c>
      <c r="I4431" s="13" t="str">
        <f t="array" ref="I4431">XLOOKUP(B4431,Ripartizione_Geografica!$C$2:$C$21,Ripartizione_Geografica!$B$2:$B$21)</f>
        <v>Centro</v>
      </c>
    </row>
    <row r="4432" ht="14.25" customHeight="1">
      <c r="A4432" s="13" t="s">
        <v>4523</v>
      </c>
      <c r="B4432" s="13" t="s">
        <v>16</v>
      </c>
      <c r="C4432" s="13" t="str">
        <f t="array" ref="C4432">XLOOKUP(D4432,Province!$B$2:$B$108,Province!$A$2:$A$108)</f>
        <v>Lucca</v>
      </c>
      <c r="D4432" s="13" t="s">
        <v>4500</v>
      </c>
      <c r="E4432" s="13">
        <v>8604.0</v>
      </c>
      <c r="F4432" s="13">
        <f>(Comuni!$E4432/$E$7910)*100</f>
        <v>0.01447925325</v>
      </c>
      <c r="G4432" s="13">
        <f t="array" ref="G4432">Comuni!$E4432/XLOOKUP(B4432,Ripartizione_Geografica!$C$2:$C$21,Ripartizione_Geografica!$D$2:$D$21)*100</f>
        <v>0.2343008364</v>
      </c>
      <c r="H4432" s="13" t="str">
        <f t="shared" si="1"/>
        <v/>
      </c>
      <c r="I4432" s="13" t="str">
        <f t="array" ref="I4432">XLOOKUP(B4432,Ripartizione_Geografica!$C$2:$C$21,Ripartizione_Geografica!$B$2:$B$21)</f>
        <v>Centro</v>
      </c>
    </row>
    <row r="4433" ht="14.25" customHeight="1">
      <c r="A4433" s="13" t="s">
        <v>4524</v>
      </c>
      <c r="B4433" s="13" t="s">
        <v>16</v>
      </c>
      <c r="C4433" s="13" t="str">
        <f t="array" ref="C4433">XLOOKUP(D4433,Province!$B$2:$B$108,Province!$A$2:$A$108)</f>
        <v>Lucca</v>
      </c>
      <c r="D4433" s="13" t="s">
        <v>4500</v>
      </c>
      <c r="E4433" s="13">
        <v>1459.0</v>
      </c>
      <c r="F4433" s="13">
        <f>(Comuni!$E4433/$E$7910)*100</f>
        <v>0.00245528016</v>
      </c>
      <c r="G4433" s="13">
        <f t="array" ref="G4433">Comuni!$E4433/XLOOKUP(B4433,Ripartizione_Geografica!$C$2:$C$21,Ripartizione_Geografica!$D$2:$D$21)*100</f>
        <v>0.03973092983</v>
      </c>
      <c r="H4433" s="13" t="str">
        <f t="shared" si="1"/>
        <v/>
      </c>
      <c r="I4433" s="13" t="str">
        <f t="array" ref="I4433">XLOOKUP(B4433,Ripartizione_Geografica!$C$2:$C$21,Ripartizione_Geografica!$B$2:$B$21)</f>
        <v>Centro</v>
      </c>
    </row>
    <row r="4434" ht="14.25" customHeight="1">
      <c r="A4434" s="13" t="s">
        <v>4525</v>
      </c>
      <c r="B4434" s="13" t="s">
        <v>16</v>
      </c>
      <c r="C4434" s="13" t="str">
        <f t="array" ref="C4434">XLOOKUP(D4434,Province!$B$2:$B$108,Province!$A$2:$A$108)</f>
        <v>Lucca</v>
      </c>
      <c r="D4434" s="13" t="s">
        <v>4500</v>
      </c>
      <c r="E4434" s="13">
        <v>13238.0</v>
      </c>
      <c r="F4434" s="13">
        <f>(Comuni!$E4434/$E$7910)*100</f>
        <v>0.02227758654</v>
      </c>
      <c r="G4434" s="13">
        <f t="array" ref="G4434">Comuni!$E4434/XLOOKUP(B4434,Ripartizione_Geografica!$C$2:$C$21,Ripartizione_Geografica!$D$2:$D$21)*100</f>
        <v>0.3604921516</v>
      </c>
      <c r="H4434" s="13" t="str">
        <f t="shared" si="1"/>
        <v/>
      </c>
      <c r="I4434" s="13" t="str">
        <f t="array" ref="I4434">XLOOKUP(B4434,Ripartizione_Geografica!$C$2:$C$21,Ripartizione_Geografica!$B$2:$B$21)</f>
        <v>Centro</v>
      </c>
    </row>
    <row r="4435" ht="14.25" customHeight="1">
      <c r="A4435" s="13" t="s">
        <v>4526</v>
      </c>
      <c r="B4435" s="13" t="s">
        <v>16</v>
      </c>
      <c r="C4435" s="13" t="str">
        <f t="array" ref="C4435">XLOOKUP(D4435,Province!$B$2:$B$108,Province!$A$2:$A$108)</f>
        <v>Lucca</v>
      </c>
      <c r="D4435" s="13" t="s">
        <v>4500</v>
      </c>
      <c r="E4435" s="13">
        <v>3318.0</v>
      </c>
      <c r="F4435" s="13">
        <f>(Comuni!$E4435/$E$7910)*100</f>
        <v>0.005583700871</v>
      </c>
      <c r="G4435" s="13">
        <f t="array" ref="G4435">Comuni!$E4435/XLOOKUP(B4435,Ripartizione_Geografica!$C$2:$C$21,Ripartizione_Geografica!$D$2:$D$21)*100</f>
        <v>0.09035450664</v>
      </c>
      <c r="H4435" s="13" t="str">
        <f t="shared" si="1"/>
        <v/>
      </c>
      <c r="I4435" s="13" t="str">
        <f t="array" ref="I4435">XLOOKUP(B4435,Ripartizione_Geografica!$C$2:$C$21,Ripartizione_Geografica!$B$2:$B$21)</f>
        <v>Centro</v>
      </c>
    </row>
    <row r="4436" ht="14.25" customHeight="1">
      <c r="A4436" s="13" t="s">
        <v>4527</v>
      </c>
      <c r="B4436" s="13" t="s">
        <v>16</v>
      </c>
      <c r="C4436" s="13" t="str">
        <f t="array" ref="C4436">XLOOKUP(D4436,Province!$B$2:$B$108,Province!$A$2:$A$108)</f>
        <v>Lucca</v>
      </c>
      <c r="D4436" s="13" t="s">
        <v>4500</v>
      </c>
      <c r="E4436" s="13">
        <v>991.0</v>
      </c>
      <c r="F4436" s="13">
        <f>(Comuni!$E4436/$E$7910)*100</f>
        <v>0.001667705715</v>
      </c>
      <c r="G4436" s="13">
        <f t="array" ref="G4436">Comuni!$E4436/XLOOKUP(B4436,Ripartizione_Geografica!$C$2:$C$21,Ripartizione_Geografica!$D$2:$D$21)*100</f>
        <v>0.02698653288</v>
      </c>
      <c r="H4436" s="13" t="str">
        <f t="shared" si="1"/>
        <v/>
      </c>
      <c r="I4436" s="13" t="str">
        <f t="array" ref="I4436">XLOOKUP(B4436,Ripartizione_Geografica!$C$2:$C$21,Ripartizione_Geografica!$B$2:$B$21)</f>
        <v>Centro</v>
      </c>
    </row>
    <row r="4437" ht="14.25" customHeight="1">
      <c r="A4437" s="13" t="s">
        <v>4528</v>
      </c>
      <c r="B4437" s="13" t="s">
        <v>16</v>
      </c>
      <c r="C4437" s="13" t="str">
        <f t="array" ref="C4437">XLOOKUP(D4437,Province!$B$2:$B$108,Province!$A$2:$A$108)</f>
        <v>Lucca</v>
      </c>
      <c r="D4437" s="13" t="s">
        <v>4500</v>
      </c>
      <c r="E4437" s="13">
        <v>61857.0</v>
      </c>
      <c r="F4437" s="13">
        <f>(Comuni!$E4437/$E$7910)*100</f>
        <v>0.1040961377</v>
      </c>
      <c r="G4437" s="13">
        <f t="array" ref="G4437">Comuni!$E4437/XLOOKUP(B4437,Ripartizione_Geografica!$C$2:$C$21,Ripartizione_Geografica!$D$2:$D$21)*100</f>
        <v>1.68446616</v>
      </c>
      <c r="H4437" s="13" t="str">
        <f t="shared" si="1"/>
        <v/>
      </c>
      <c r="I4437" s="13" t="str">
        <f t="array" ref="I4437">XLOOKUP(B4437,Ripartizione_Geografica!$C$2:$C$21,Ripartizione_Geografica!$B$2:$B$21)</f>
        <v>Centro</v>
      </c>
    </row>
    <row r="4438" ht="14.25" customHeight="1">
      <c r="A4438" s="13" t="s">
        <v>4529</v>
      </c>
      <c r="B4438" s="13" t="s">
        <v>16</v>
      </c>
      <c r="C4438" s="13" t="str">
        <f t="array" ref="C4438">XLOOKUP(D4438,Province!$B$2:$B$108,Province!$A$2:$A$108)</f>
        <v>Lucca</v>
      </c>
      <c r="D4438" s="13" t="s">
        <v>4500</v>
      </c>
      <c r="E4438" s="13">
        <v>1700.0</v>
      </c>
      <c r="F4438" s="13">
        <f>(Comuni!$E4438/$E$7910)*100</f>
        <v>0.002860847342</v>
      </c>
      <c r="G4438" s="13">
        <f t="array" ref="G4438">Comuni!$E4438/XLOOKUP(B4438,Ripartizione_Geografica!$C$2:$C$21,Ripartizione_Geografica!$D$2:$D$21)*100</f>
        <v>0.04629374964</v>
      </c>
      <c r="H4438" s="13" t="str">
        <f t="shared" si="1"/>
        <v/>
      </c>
      <c r="I4438" s="13" t="str">
        <f t="array" ref="I4438">XLOOKUP(B4438,Ripartizione_Geografica!$C$2:$C$21,Ripartizione_Geografica!$B$2:$B$21)</f>
        <v>Centro</v>
      </c>
    </row>
    <row r="4439" ht="14.25" customHeight="1">
      <c r="A4439" s="13" t="s">
        <v>4530</v>
      </c>
      <c r="B4439" s="13" t="s">
        <v>16</v>
      </c>
      <c r="C4439" s="13" t="str">
        <f t="array" ref="C4439">XLOOKUP(D4439,Province!$B$2:$B$108,Province!$A$2:$A$108)</f>
        <v>Lucca</v>
      </c>
      <c r="D4439" s="13" t="s">
        <v>4500</v>
      </c>
      <c r="E4439" s="13">
        <v>1363.0</v>
      </c>
      <c r="F4439" s="13">
        <f>(Comuni!$E4439/$E$7910)*100</f>
        <v>0.002293726428</v>
      </c>
      <c r="G4439" s="13">
        <f t="array" ref="G4439">Comuni!$E4439/XLOOKUP(B4439,Ripartizione_Geografica!$C$2:$C$21,Ripartizione_Geografica!$D$2:$D$21)*100</f>
        <v>0.03711669456</v>
      </c>
      <c r="H4439" s="13" t="str">
        <f t="shared" si="1"/>
        <v/>
      </c>
      <c r="I4439" s="13" t="str">
        <f t="array" ref="I4439">XLOOKUP(B4439,Ripartizione_Geografica!$C$2:$C$21,Ripartizione_Geografica!$B$2:$B$21)</f>
        <v>Centro</v>
      </c>
    </row>
    <row r="4440" ht="14.25" customHeight="1">
      <c r="A4440" s="13" t="s">
        <v>4531</v>
      </c>
      <c r="B4440" s="13" t="s">
        <v>16</v>
      </c>
      <c r="C4440" s="13" t="str">
        <f t="array" ref="C4440">XLOOKUP(D4440,Province!$B$2:$B$108,Province!$A$2:$A$108)</f>
        <v>Lucca</v>
      </c>
      <c r="D4440" s="13" t="s">
        <v>4500</v>
      </c>
      <c r="E4440" s="13">
        <v>820.0</v>
      </c>
      <c r="F4440" s="13">
        <f>(Comuni!$E4440/$E$7910)*100</f>
        <v>0.00137993813</v>
      </c>
      <c r="G4440" s="13">
        <f t="array" ref="G4440">Comuni!$E4440/XLOOKUP(B4440,Ripartizione_Geografica!$C$2:$C$21,Ripartizione_Geografica!$D$2:$D$21)*100</f>
        <v>0.02232992629</v>
      </c>
      <c r="H4440" s="13" t="str">
        <f t="shared" si="1"/>
        <v/>
      </c>
      <c r="I4440" s="13" t="str">
        <f t="array" ref="I4440">XLOOKUP(B4440,Ripartizione_Geografica!$C$2:$C$21,Ripartizione_Geografica!$B$2:$B$21)</f>
        <v>Centro</v>
      </c>
    </row>
    <row r="4441" ht="14.25" customHeight="1">
      <c r="A4441" s="13" t="s">
        <v>4532</v>
      </c>
      <c r="B4441" s="13" t="s">
        <v>16</v>
      </c>
      <c r="C4441" s="13" t="str">
        <f t="array" ref="C4441">XLOOKUP(D4441,Province!$B$2:$B$108,Province!$A$2:$A$108)</f>
        <v>Lucca</v>
      </c>
      <c r="D4441" s="13" t="s">
        <v>4500</v>
      </c>
      <c r="E4441" s="13">
        <v>1150.0</v>
      </c>
      <c r="F4441" s="13">
        <f>(Comuni!$E4441/$E$7910)*100</f>
        <v>0.001935279084</v>
      </c>
      <c r="G4441" s="13">
        <f t="array" ref="G4441">Comuni!$E4441/XLOOKUP(B4441,Ripartizione_Geografica!$C$2:$C$21,Ripartizione_Geografica!$D$2:$D$21)*100</f>
        <v>0.03131636005</v>
      </c>
      <c r="H4441" s="13" t="str">
        <f t="shared" si="1"/>
        <v/>
      </c>
      <c r="I4441" s="13" t="str">
        <f t="array" ref="I4441">XLOOKUP(B4441,Ripartizione_Geografica!$C$2:$C$21,Ripartizione_Geografica!$B$2:$B$21)</f>
        <v>Centro</v>
      </c>
    </row>
    <row r="4442" ht="14.25" customHeight="1">
      <c r="A4442" s="13" t="s">
        <v>4533</v>
      </c>
      <c r="B4442" s="13" t="s">
        <v>16</v>
      </c>
      <c r="C4442" s="13" t="str">
        <f t="array" ref="C4442">XLOOKUP(D4442,Province!$B$2:$B$108,Province!$A$2:$A$108)</f>
        <v>Pistoia</v>
      </c>
      <c r="D4442" s="13" t="s">
        <v>4534</v>
      </c>
      <c r="E4442" s="13">
        <v>16792.0</v>
      </c>
      <c r="F4442" s="13">
        <f>(Comuni!$E4442/$E$7910)*100</f>
        <v>0.02825844033</v>
      </c>
      <c r="G4442" s="13">
        <f t="array" ref="G4442">Comuni!$E4442/XLOOKUP(B4442,Ripartizione_Geografica!$C$2:$C$21,Ripartizione_Geografica!$D$2:$D$21)*100</f>
        <v>0.4572733199</v>
      </c>
      <c r="H4442" s="13" t="str">
        <f t="shared" si="1"/>
        <v/>
      </c>
      <c r="I4442" s="13" t="str">
        <f t="array" ref="I4442">XLOOKUP(B4442,Ripartizione_Geografica!$C$2:$C$21,Ripartizione_Geografica!$B$2:$B$21)</f>
        <v>Centro</v>
      </c>
    </row>
    <row r="4443" ht="14.25" customHeight="1">
      <c r="A4443" s="13" t="s">
        <v>4535</v>
      </c>
      <c r="B4443" s="13" t="s">
        <v>16</v>
      </c>
      <c r="C4443" s="13" t="str">
        <f t="array" ref="C4443">XLOOKUP(D4443,Province!$B$2:$B$108,Province!$A$2:$A$108)</f>
        <v>Pistoia</v>
      </c>
      <c r="D4443" s="13" t="s">
        <v>4534</v>
      </c>
      <c r="E4443" s="13">
        <v>8735.0</v>
      </c>
      <c r="F4443" s="13">
        <f>(Comuni!$E4443/$E$7910)*100</f>
        <v>0.01469970678</v>
      </c>
      <c r="G4443" s="13">
        <f t="array" ref="G4443">Comuni!$E4443/XLOOKUP(B4443,Ripartizione_Geografica!$C$2:$C$21,Ripartizione_Geografica!$D$2:$D$21)*100</f>
        <v>0.2378681783</v>
      </c>
      <c r="H4443" s="13" t="str">
        <f t="shared" si="1"/>
        <v/>
      </c>
      <c r="I4443" s="13" t="str">
        <f t="array" ref="I4443">XLOOKUP(B4443,Ripartizione_Geografica!$C$2:$C$21,Ripartizione_Geografica!$B$2:$B$21)</f>
        <v>Centro</v>
      </c>
    </row>
    <row r="4444" ht="14.25" customHeight="1">
      <c r="A4444" s="13" t="s">
        <v>4536</v>
      </c>
      <c r="B4444" s="13" t="s">
        <v>16</v>
      </c>
      <c r="C4444" s="13" t="str">
        <f t="array" ref="C4444">XLOOKUP(D4444,Province!$B$2:$B$108,Province!$A$2:$A$108)</f>
        <v>Pistoia</v>
      </c>
      <c r="D4444" s="13" t="s">
        <v>4534</v>
      </c>
      <c r="E4444" s="13">
        <v>7583.0</v>
      </c>
      <c r="F4444" s="13">
        <f>(Comuni!$E4444/$E$7910)*100</f>
        <v>0.012761062</v>
      </c>
      <c r="G4444" s="13">
        <f t="array" ref="G4444">Comuni!$E4444/XLOOKUP(B4444,Ripartizione_Geografica!$C$2:$C$21,Ripartizione_Geografica!$D$2:$D$21)*100</f>
        <v>0.206497355</v>
      </c>
      <c r="H4444" s="13" t="str">
        <f t="shared" si="1"/>
        <v/>
      </c>
      <c r="I4444" s="13" t="str">
        <f t="array" ref="I4444">XLOOKUP(B4444,Ripartizione_Geografica!$C$2:$C$21,Ripartizione_Geografica!$B$2:$B$21)</f>
        <v>Centro</v>
      </c>
    </row>
    <row r="4445" ht="14.25" customHeight="1">
      <c r="A4445" s="13" t="s">
        <v>4537</v>
      </c>
      <c r="B4445" s="13" t="s">
        <v>16</v>
      </c>
      <c r="C4445" s="13" t="str">
        <f t="array" ref="C4445">XLOOKUP(D4445,Province!$B$2:$B$108,Province!$A$2:$A$108)</f>
        <v>Pistoia</v>
      </c>
      <c r="D4445" s="13" t="s">
        <v>4534</v>
      </c>
      <c r="E4445" s="13">
        <v>6418.0</v>
      </c>
      <c r="F4445" s="13">
        <f>(Comuni!$E4445/$E$7910)*100</f>
        <v>0.01080054014</v>
      </c>
      <c r="G4445" s="13">
        <f t="array" ref="G4445">Comuni!$E4445/XLOOKUP(B4445,Ripartizione_Geografica!$C$2:$C$21,Ripartizione_Geografica!$D$2:$D$21)*100</f>
        <v>0.1747725207</v>
      </c>
      <c r="H4445" s="13" t="str">
        <f t="shared" si="1"/>
        <v/>
      </c>
      <c r="I4445" s="13" t="str">
        <f t="array" ref="I4445">XLOOKUP(B4445,Ripartizione_Geografica!$C$2:$C$21,Ripartizione_Geografica!$B$2:$B$21)</f>
        <v>Centro</v>
      </c>
    </row>
    <row r="4446" ht="14.25" customHeight="1">
      <c r="A4446" s="13" t="s">
        <v>4538</v>
      </c>
      <c r="B4446" s="13" t="s">
        <v>16</v>
      </c>
      <c r="C4446" s="13" t="str">
        <f t="array" ref="C4446">XLOOKUP(D4446,Province!$B$2:$B$108,Province!$A$2:$A$108)</f>
        <v>Pistoia</v>
      </c>
      <c r="D4446" s="13" t="s">
        <v>4534</v>
      </c>
      <c r="E4446" s="13">
        <v>3201.0</v>
      </c>
      <c r="F4446" s="13">
        <f>(Comuni!$E4446/$E$7910)*100</f>
        <v>0.00538680726</v>
      </c>
      <c r="G4446" s="13">
        <f t="array" ref="G4446">Comuni!$E4446/XLOOKUP(B4446,Ripartizione_Geografica!$C$2:$C$21,Ripartizione_Geografica!$D$2:$D$21)*100</f>
        <v>0.0871684074</v>
      </c>
      <c r="H4446" s="13" t="str">
        <f t="shared" si="1"/>
        <v/>
      </c>
      <c r="I4446" s="13" t="str">
        <f t="array" ref="I4446">XLOOKUP(B4446,Ripartizione_Geografica!$C$2:$C$21,Ripartizione_Geografica!$B$2:$B$21)</f>
        <v>Centro</v>
      </c>
    </row>
    <row r="4447" ht="14.25" customHeight="1">
      <c r="A4447" s="13" t="s">
        <v>4539</v>
      </c>
      <c r="B4447" s="13" t="s">
        <v>16</v>
      </c>
      <c r="C4447" s="13" t="str">
        <f t="array" ref="C4447">XLOOKUP(D4447,Province!$B$2:$B$108,Province!$A$2:$A$108)</f>
        <v>Pistoia</v>
      </c>
      <c r="D4447" s="13" t="s">
        <v>4534</v>
      </c>
      <c r="E4447" s="13">
        <v>7786.0</v>
      </c>
      <c r="F4447" s="13">
        <f>(Comuni!$E4447/$E$7910)*100</f>
        <v>0.01310268083</v>
      </c>
      <c r="G4447" s="13">
        <f t="array" ref="G4447">Comuni!$E4447/XLOOKUP(B4447,Ripartizione_Geografica!$C$2:$C$21,Ripartizione_Geografica!$D$2:$D$21)*100</f>
        <v>0.2120253733</v>
      </c>
      <c r="H4447" s="13" t="str">
        <f t="shared" si="1"/>
        <v/>
      </c>
      <c r="I4447" s="13" t="str">
        <f t="array" ref="I4447">XLOOKUP(B4447,Ripartizione_Geografica!$C$2:$C$21,Ripartizione_Geografica!$B$2:$B$21)</f>
        <v>Centro</v>
      </c>
    </row>
    <row r="4448" ht="14.25" customHeight="1">
      <c r="A4448" s="13" t="s">
        <v>4540</v>
      </c>
      <c r="B4448" s="13" t="s">
        <v>16</v>
      </c>
      <c r="C4448" s="13" t="str">
        <f t="array" ref="C4448">XLOOKUP(D4448,Province!$B$2:$B$108,Province!$A$2:$A$108)</f>
        <v>Pistoia</v>
      </c>
      <c r="D4448" s="13" t="s">
        <v>4534</v>
      </c>
      <c r="E4448" s="13">
        <v>20767.0</v>
      </c>
      <c r="F4448" s="13">
        <f>(Comuni!$E4448/$E$7910)*100</f>
        <v>0.03494777456</v>
      </c>
      <c r="G4448" s="13">
        <f t="array" ref="G4448">Comuni!$E4448/XLOOKUP(B4448,Ripartizione_Geografica!$C$2:$C$21,Ripartizione_Geografica!$D$2:$D$21)*100</f>
        <v>0.5655189992</v>
      </c>
      <c r="H4448" s="13" t="str">
        <f t="shared" si="1"/>
        <v/>
      </c>
      <c r="I4448" s="13" t="str">
        <f t="array" ref="I4448">XLOOKUP(B4448,Ripartizione_Geografica!$C$2:$C$21,Ripartizione_Geografica!$B$2:$B$21)</f>
        <v>Centro</v>
      </c>
    </row>
    <row r="4449" ht="14.25" customHeight="1">
      <c r="A4449" s="13" t="s">
        <v>4541</v>
      </c>
      <c r="B4449" s="13" t="s">
        <v>16</v>
      </c>
      <c r="C4449" s="13" t="str">
        <f t="array" ref="C4449">XLOOKUP(D4449,Province!$B$2:$B$108,Province!$A$2:$A$108)</f>
        <v>Pistoia</v>
      </c>
      <c r="D4449" s="13" t="s">
        <v>4534</v>
      </c>
      <c r="E4449" s="13">
        <v>10682.0</v>
      </c>
      <c r="F4449" s="13">
        <f>(Comuni!$E4449/$E$7910)*100</f>
        <v>0.01797621842</v>
      </c>
      <c r="G4449" s="13">
        <f t="array" ref="G4449">Comuni!$E4449/XLOOKUP(B4449,Ripartizione_Geografica!$C$2:$C$21,Ripartizione_Geografica!$D$2:$D$21)*100</f>
        <v>0.2908881374</v>
      </c>
      <c r="H4449" s="13" t="str">
        <f t="shared" si="1"/>
        <v/>
      </c>
      <c r="I4449" s="13" t="str">
        <f t="array" ref="I4449">XLOOKUP(B4449,Ripartizione_Geografica!$C$2:$C$21,Ripartizione_Geografica!$B$2:$B$21)</f>
        <v>Centro</v>
      </c>
    </row>
    <row r="4450" ht="14.25" customHeight="1">
      <c r="A4450" s="13" t="s">
        <v>4542</v>
      </c>
      <c r="B4450" s="13" t="s">
        <v>16</v>
      </c>
      <c r="C4450" s="13" t="str">
        <f t="array" ref="C4450">XLOOKUP(D4450,Province!$B$2:$B$108,Province!$A$2:$A$108)</f>
        <v>Pistoia</v>
      </c>
      <c r="D4450" s="13" t="s">
        <v>4534</v>
      </c>
      <c r="E4450" s="13">
        <v>19674.0</v>
      </c>
      <c r="F4450" s="13">
        <f>(Comuni!$E4450/$E$7910)*100</f>
        <v>0.033108418</v>
      </c>
      <c r="G4450" s="13">
        <f t="array" ref="G4450">Comuni!$E4450/XLOOKUP(B4450,Ripartizione_Geografica!$C$2:$C$21,Ripartizione_Geografica!$D$2:$D$21)*100</f>
        <v>0.5357548414</v>
      </c>
      <c r="H4450" s="13" t="str">
        <f t="shared" si="1"/>
        <v/>
      </c>
      <c r="I4450" s="13" t="str">
        <f t="array" ref="I4450">XLOOKUP(B4450,Ripartizione_Geografica!$C$2:$C$21,Ripartizione_Geografica!$B$2:$B$21)</f>
        <v>Centro</v>
      </c>
    </row>
    <row r="4451" ht="14.25" customHeight="1">
      <c r="A4451" s="13" t="s">
        <v>4543</v>
      </c>
      <c r="B4451" s="13" t="s">
        <v>16</v>
      </c>
      <c r="C4451" s="13" t="str">
        <f t="array" ref="C4451">XLOOKUP(D4451,Province!$B$2:$B$108,Province!$A$2:$A$108)</f>
        <v>Pistoia</v>
      </c>
      <c r="D4451" s="13" t="s">
        <v>4534</v>
      </c>
      <c r="E4451" s="13">
        <v>19435.0</v>
      </c>
      <c r="F4451" s="13">
        <f>(Comuni!$E4451/$E$7910)*100</f>
        <v>0.03270621652</v>
      </c>
      <c r="G4451" s="13">
        <f t="array" ref="G4451">Comuni!$E4451/XLOOKUP(B4451,Ripartizione_Geografica!$C$2:$C$21,Ripartizione_Geografica!$D$2:$D$21)*100</f>
        <v>0.5292464848</v>
      </c>
      <c r="H4451" s="13" t="str">
        <f t="shared" si="1"/>
        <v/>
      </c>
      <c r="I4451" s="13" t="str">
        <f t="array" ref="I4451">XLOOKUP(B4451,Ripartizione_Geografica!$C$2:$C$21,Ripartizione_Geografica!$B$2:$B$21)</f>
        <v>Centro</v>
      </c>
    </row>
    <row r="4452" ht="14.25" customHeight="1">
      <c r="A4452" s="13" t="s">
        <v>4544</v>
      </c>
      <c r="B4452" s="13" t="s">
        <v>16</v>
      </c>
      <c r="C4452" s="13" t="str">
        <f t="array" ref="C4452">XLOOKUP(D4452,Province!$B$2:$B$108,Province!$A$2:$A$108)</f>
        <v>Pistoia</v>
      </c>
      <c r="D4452" s="13" t="s">
        <v>4534</v>
      </c>
      <c r="E4452" s="13">
        <v>9460.0</v>
      </c>
      <c r="F4452" s="13">
        <f>(Comuni!$E4452/$E$7910)*100</f>
        <v>0.01591977403</v>
      </c>
      <c r="G4452" s="13">
        <f t="array" ref="G4452">Comuni!$E4452/XLOOKUP(B4452,Ripartizione_Geografica!$C$2:$C$21,Ripartizione_Geografica!$D$2:$D$21)*100</f>
        <v>0.2576111009</v>
      </c>
      <c r="H4452" s="13" t="str">
        <f t="shared" si="1"/>
        <v/>
      </c>
      <c r="I4452" s="13" t="str">
        <f t="array" ref="I4452">XLOOKUP(B4452,Ripartizione_Geografica!$C$2:$C$21,Ripartizione_Geografica!$B$2:$B$21)</f>
        <v>Centro</v>
      </c>
    </row>
    <row r="4453" ht="14.25" customHeight="1">
      <c r="A4453" s="13" t="s">
        <v>4545</v>
      </c>
      <c r="B4453" s="13" t="s">
        <v>16</v>
      </c>
      <c r="C4453" s="13" t="str">
        <f t="array" ref="C4453">XLOOKUP(D4453,Province!$B$2:$B$108,Province!$A$2:$A$108)</f>
        <v>Pistoia</v>
      </c>
      <c r="D4453" s="13" t="s">
        <v>4534</v>
      </c>
      <c r="E4453" s="13">
        <v>89101.0</v>
      </c>
      <c r="F4453" s="13">
        <f>(Comuni!$E4453/$E$7910)*100</f>
        <v>0.1499437406</v>
      </c>
      <c r="G4453" s="13">
        <f t="array" ref="G4453">Comuni!$E4453/XLOOKUP(B4453,Ripartizione_Geografica!$C$2:$C$21,Ripartizione_Geografica!$D$2:$D$21)*100</f>
        <v>2.426364345</v>
      </c>
      <c r="H4453" s="13" t="str">
        <f t="shared" si="1"/>
        <v/>
      </c>
      <c r="I4453" s="13" t="str">
        <f t="array" ref="I4453">XLOOKUP(B4453,Ripartizione_Geografica!$C$2:$C$21,Ripartizione_Geografica!$B$2:$B$21)</f>
        <v>Centro</v>
      </c>
    </row>
    <row r="4454" ht="14.25" customHeight="1">
      <c r="A4454" s="13" t="s">
        <v>4546</v>
      </c>
      <c r="B4454" s="13" t="s">
        <v>16</v>
      </c>
      <c r="C4454" s="13" t="str">
        <f t="array" ref="C4454">XLOOKUP(D4454,Province!$B$2:$B$108,Province!$A$2:$A$108)</f>
        <v>Pistoia</v>
      </c>
      <c r="D4454" s="13" t="s">
        <v>4534</v>
      </c>
      <c r="E4454" s="13">
        <v>8771.0</v>
      </c>
      <c r="F4454" s="13">
        <f>(Comuni!$E4454/$E$7910)*100</f>
        <v>0.01476028943</v>
      </c>
      <c r="G4454" s="13">
        <f t="array" ref="G4454">Comuni!$E4454/XLOOKUP(B4454,Ripartizione_Geografica!$C$2:$C$21,Ripartizione_Geografica!$D$2:$D$21)*100</f>
        <v>0.2388485165</v>
      </c>
      <c r="H4454" s="13" t="str">
        <f t="shared" si="1"/>
        <v/>
      </c>
      <c r="I4454" s="13" t="str">
        <f t="array" ref="I4454">XLOOKUP(B4454,Ripartizione_Geografica!$C$2:$C$21,Ripartizione_Geografica!$B$2:$B$21)</f>
        <v>Centro</v>
      </c>
    </row>
    <row r="4455" ht="14.25" customHeight="1">
      <c r="A4455" s="13" t="s">
        <v>4547</v>
      </c>
      <c r="B4455" s="13" t="s">
        <v>16</v>
      </c>
      <c r="C4455" s="13" t="str">
        <f t="array" ref="C4455">XLOOKUP(D4455,Province!$B$2:$B$108,Province!$A$2:$A$108)</f>
        <v>Pistoia</v>
      </c>
      <c r="D4455" s="13" t="s">
        <v>4534</v>
      </c>
      <c r="E4455" s="13">
        <v>25378.0</v>
      </c>
      <c r="F4455" s="13">
        <f>(Comuni!$E4455/$E$7910)*100</f>
        <v>0.04270740226</v>
      </c>
      <c r="G4455" s="13">
        <f t="array" ref="G4455">Comuni!$E4455/XLOOKUP(B4455,Ripartizione_Geografica!$C$2:$C$21,Ripartizione_Geografica!$D$2:$D$21)*100</f>
        <v>0.6910839872</v>
      </c>
      <c r="H4455" s="13" t="str">
        <f t="shared" si="1"/>
        <v/>
      </c>
      <c r="I4455" s="13" t="str">
        <f t="array" ref="I4455">XLOOKUP(B4455,Ripartizione_Geografica!$C$2:$C$21,Ripartizione_Geografica!$B$2:$B$21)</f>
        <v>Centro</v>
      </c>
    </row>
    <row r="4456" ht="14.25" customHeight="1">
      <c r="A4456" s="13" t="s">
        <v>4548</v>
      </c>
      <c r="B4456" s="13" t="s">
        <v>16</v>
      </c>
      <c r="C4456" s="13" t="str">
        <f t="array" ref="C4456">XLOOKUP(D4456,Province!$B$2:$B$108,Province!$A$2:$A$108)</f>
        <v>Pistoia</v>
      </c>
      <c r="D4456" s="13" t="s">
        <v>4534</v>
      </c>
      <c r="E4456" s="13">
        <v>1680.0</v>
      </c>
      <c r="F4456" s="13">
        <f>(Comuni!$E4456/$E$7910)*100</f>
        <v>0.002827190314</v>
      </c>
      <c r="G4456" s="13">
        <f t="array" ref="G4456">Comuni!$E4456/XLOOKUP(B4456,Ripartizione_Geografica!$C$2:$C$21,Ripartizione_Geografica!$D$2:$D$21)*100</f>
        <v>0.04574911729</v>
      </c>
      <c r="H4456" s="13" t="str">
        <f t="shared" si="1"/>
        <v/>
      </c>
      <c r="I4456" s="13" t="str">
        <f t="array" ref="I4456">XLOOKUP(B4456,Ripartizione_Geografica!$C$2:$C$21,Ripartizione_Geografica!$B$2:$B$21)</f>
        <v>Centro</v>
      </c>
    </row>
    <row r="4457" ht="14.25" customHeight="1">
      <c r="A4457" s="13" t="s">
        <v>4549</v>
      </c>
      <c r="B4457" s="13" t="s">
        <v>16</v>
      </c>
      <c r="C4457" s="13" t="str">
        <f t="array" ref="C4457">XLOOKUP(D4457,Province!$B$2:$B$108,Province!$A$2:$A$108)</f>
        <v>Pistoia</v>
      </c>
      <c r="D4457" s="13" t="s">
        <v>4534</v>
      </c>
      <c r="E4457" s="13">
        <v>11517.0</v>
      </c>
      <c r="F4457" s="13">
        <f>(Comuni!$E4457/$E$7910)*100</f>
        <v>0.01938139932</v>
      </c>
      <c r="G4457" s="13">
        <f t="array" ref="G4457">Comuni!$E4457/XLOOKUP(B4457,Ripartizione_Geografica!$C$2:$C$21,Ripartizione_Geografica!$D$2:$D$21)*100</f>
        <v>0.313626538</v>
      </c>
      <c r="H4457" s="13" t="str">
        <f t="shared" si="1"/>
        <v/>
      </c>
      <c r="I4457" s="13" t="str">
        <f t="array" ref="I4457">XLOOKUP(B4457,Ripartizione_Geografica!$C$2:$C$21,Ripartizione_Geografica!$B$2:$B$21)</f>
        <v>Centro</v>
      </c>
    </row>
    <row r="4458" ht="14.25" customHeight="1">
      <c r="A4458" s="13" t="s">
        <v>4550</v>
      </c>
      <c r="B4458" s="13" t="s">
        <v>16</v>
      </c>
      <c r="C4458" s="13" t="str">
        <f t="array" ref="C4458">XLOOKUP(D4458,Province!$B$2:$B$108,Province!$A$2:$A$108)</f>
        <v>Pistoia</v>
      </c>
      <c r="D4458" s="13" t="s">
        <v>4534</v>
      </c>
      <c r="E4458" s="13">
        <v>5690.0</v>
      </c>
      <c r="F4458" s="13">
        <f>(Comuni!$E4458/$E$7910)*100</f>
        <v>0.009575424339</v>
      </c>
      <c r="G4458" s="13">
        <f t="array" ref="G4458">Comuni!$E4458/XLOOKUP(B4458,Ripartizione_Geografica!$C$2:$C$21,Ripartizione_Geografica!$D$2:$D$21)*100</f>
        <v>0.1549479032</v>
      </c>
      <c r="H4458" s="13" t="str">
        <f t="shared" si="1"/>
        <v/>
      </c>
      <c r="I4458" s="13" t="str">
        <f t="array" ref="I4458">XLOOKUP(B4458,Ripartizione_Geografica!$C$2:$C$21,Ripartizione_Geografica!$B$2:$B$21)</f>
        <v>Centro</v>
      </c>
    </row>
    <row r="4459" ht="14.25" customHeight="1">
      <c r="A4459" s="13" t="s">
        <v>4551</v>
      </c>
      <c r="B4459" s="13" t="s">
        <v>16</v>
      </c>
      <c r="C4459" s="13" t="str">
        <f t="array" ref="C4459">XLOOKUP(D4459,Province!$B$2:$B$108,Province!$A$2:$A$108)</f>
        <v>Pistoia</v>
      </c>
      <c r="D4459" s="13" t="s">
        <v>4534</v>
      </c>
      <c r="E4459" s="13">
        <v>4479.0</v>
      </c>
      <c r="F4459" s="13">
        <f>(Comuni!$E4459/$E$7910)*100</f>
        <v>0.00753749132</v>
      </c>
      <c r="G4459" s="13">
        <f t="array" ref="G4459">Comuni!$E4459/XLOOKUP(B4459,Ripartizione_Geografica!$C$2:$C$21,Ripartizione_Geografica!$D$2:$D$21)*100</f>
        <v>0.1219704145</v>
      </c>
      <c r="H4459" s="13" t="str">
        <f t="shared" si="1"/>
        <v/>
      </c>
      <c r="I4459" s="13" t="str">
        <f t="array" ref="I4459">XLOOKUP(B4459,Ripartizione_Geografica!$C$2:$C$21,Ripartizione_Geografica!$B$2:$B$21)</f>
        <v>Centro</v>
      </c>
    </row>
    <row r="4460" ht="14.25" customHeight="1">
      <c r="A4460" s="13" t="s">
        <v>4552</v>
      </c>
      <c r="B4460" s="13" t="s">
        <v>16</v>
      </c>
      <c r="C4460" s="13" t="str">
        <f t="array" ref="C4460">XLOOKUP(D4460,Province!$B$2:$B$108,Province!$A$2:$A$108)</f>
        <v>Pistoia</v>
      </c>
      <c r="D4460" s="13" t="s">
        <v>4534</v>
      </c>
      <c r="E4460" s="13">
        <v>2248.0</v>
      </c>
      <c r="F4460" s="13">
        <f>(Comuni!$E4460/$E$7910)*100</f>
        <v>0.003783049897</v>
      </c>
      <c r="G4460" s="13">
        <f t="array" ref="G4460">Comuni!$E4460/XLOOKUP(B4460,Ripartizione_Geografica!$C$2:$C$21,Ripartizione_Geografica!$D$2:$D$21)*100</f>
        <v>0.06121667599</v>
      </c>
      <c r="H4460" s="13" t="str">
        <f t="shared" si="1"/>
        <v/>
      </c>
      <c r="I4460" s="13" t="str">
        <f t="array" ref="I4460">XLOOKUP(B4460,Ripartizione_Geografica!$C$2:$C$21,Ripartizione_Geografica!$B$2:$B$21)</f>
        <v>Centro</v>
      </c>
    </row>
    <row r="4461" ht="14.25" customHeight="1">
      <c r="A4461" s="13" t="s">
        <v>4553</v>
      </c>
      <c r="B4461" s="13" t="s">
        <v>16</v>
      </c>
      <c r="C4461" s="13" t="str">
        <f t="array" ref="C4461">XLOOKUP(D4461,Province!$B$2:$B$108,Province!$A$2:$A$108)</f>
        <v>Pistoia</v>
      </c>
      <c r="D4461" s="13" t="s">
        <v>4534</v>
      </c>
      <c r="E4461" s="13">
        <v>8469.0</v>
      </c>
      <c r="F4461" s="13">
        <f>(Comuni!$E4461/$E$7910)*100</f>
        <v>0.01425206832</v>
      </c>
      <c r="G4461" s="13">
        <f t="array" ref="G4461">Comuni!$E4461/XLOOKUP(B4461,Ripartizione_Geografica!$C$2:$C$21,Ripartizione_Geografica!$D$2:$D$21)*100</f>
        <v>0.230624568</v>
      </c>
      <c r="H4461" s="13" t="str">
        <f t="shared" si="1"/>
        <v/>
      </c>
      <c r="I4461" s="13" t="str">
        <f t="array" ref="I4461">XLOOKUP(B4461,Ripartizione_Geografica!$C$2:$C$21,Ripartizione_Geografica!$B$2:$B$21)</f>
        <v>Centro</v>
      </c>
    </row>
    <row r="4462" ht="14.25" customHeight="1">
      <c r="A4462" s="13" t="s">
        <v>4554</v>
      </c>
      <c r="B4462" s="13" t="s">
        <v>16</v>
      </c>
      <c r="C4462" s="13" t="str">
        <f t="array" ref="C4462">XLOOKUP(D4462,Province!$B$2:$B$108,Province!$A$2:$A$108)</f>
        <v>Firenze</v>
      </c>
      <c r="D4462" s="13" t="s">
        <v>4555</v>
      </c>
      <c r="E4462" s="13">
        <v>25403.0</v>
      </c>
      <c r="F4462" s="13">
        <f>(Comuni!$E4462/$E$7910)*100</f>
        <v>0.04274947355</v>
      </c>
      <c r="G4462" s="13">
        <f t="array" ref="G4462">Comuni!$E4462/XLOOKUP(B4462,Ripartizione_Geografica!$C$2:$C$21,Ripartizione_Geografica!$D$2:$D$21)*100</f>
        <v>0.6917647776</v>
      </c>
      <c r="H4462" s="13" t="str">
        <f t="shared" si="1"/>
        <v/>
      </c>
      <c r="I4462" s="13" t="str">
        <f t="array" ref="I4462">XLOOKUP(B4462,Ripartizione_Geografica!$C$2:$C$21,Ripartizione_Geografica!$B$2:$B$21)</f>
        <v>Centro</v>
      </c>
    </row>
    <row r="4463" ht="14.25" customHeight="1">
      <c r="A4463" s="13" t="s">
        <v>4556</v>
      </c>
      <c r="B4463" s="13" t="s">
        <v>16</v>
      </c>
      <c r="C4463" s="13" t="str">
        <f t="array" ref="C4463">XLOOKUP(D4463,Province!$B$2:$B$108,Province!$A$2:$A$108)</f>
        <v>Firenze</v>
      </c>
      <c r="D4463" s="13" t="s">
        <v>4555</v>
      </c>
      <c r="E4463" s="13">
        <v>10461.0</v>
      </c>
      <c r="F4463" s="13">
        <f>(Comuni!$E4463/$E$7910)*100</f>
        <v>0.01760430826</v>
      </c>
      <c r="G4463" s="13">
        <f t="array" ref="G4463">Comuni!$E4463/XLOOKUP(B4463,Ripartizione_Geografica!$C$2:$C$21,Ripartizione_Geografica!$D$2:$D$21)*100</f>
        <v>0.28486995</v>
      </c>
      <c r="H4463" s="13" t="str">
        <f t="shared" si="1"/>
        <v/>
      </c>
      <c r="I4463" s="13" t="str">
        <f t="array" ref="I4463">XLOOKUP(B4463,Ripartizione_Geografica!$C$2:$C$21,Ripartizione_Geografica!$B$2:$B$21)</f>
        <v>Centro</v>
      </c>
    </row>
    <row r="4464" ht="14.25" customHeight="1">
      <c r="A4464" s="13" t="s">
        <v>4557</v>
      </c>
      <c r="B4464" s="13" t="s">
        <v>16</v>
      </c>
      <c r="C4464" s="13" t="str">
        <f t="array" ref="C4464">XLOOKUP(D4464,Province!$B$2:$B$108,Province!$A$2:$A$108)</f>
        <v>Firenze</v>
      </c>
      <c r="D4464" s="13" t="s">
        <v>4555</v>
      </c>
      <c r="E4464" s="13">
        <v>17854.0</v>
      </c>
      <c r="F4464" s="13">
        <f>(Comuni!$E4464/$E$7910)*100</f>
        <v>0.0300456285</v>
      </c>
      <c r="G4464" s="13">
        <f t="array" ref="G4464">Comuni!$E4464/XLOOKUP(B4464,Ripartizione_Geografica!$C$2:$C$21,Ripartizione_Geografica!$D$2:$D$21)*100</f>
        <v>0.4861932976</v>
      </c>
      <c r="H4464" s="13" t="str">
        <f t="shared" si="1"/>
        <v/>
      </c>
      <c r="I4464" s="13" t="str">
        <f t="array" ref="I4464">XLOOKUP(B4464,Ripartizione_Geografica!$C$2:$C$21,Ripartizione_Geografica!$B$2:$B$21)</f>
        <v>Centro</v>
      </c>
    </row>
    <row r="4465" ht="14.25" customHeight="1">
      <c r="A4465" s="13" t="s">
        <v>4558</v>
      </c>
      <c r="B4465" s="13" t="s">
        <v>16</v>
      </c>
      <c r="C4465" s="13" t="str">
        <f t="array" ref="C4465">XLOOKUP(D4465,Province!$B$2:$B$108,Province!$A$2:$A$108)</f>
        <v>Firenze</v>
      </c>
      <c r="D4465" s="13" t="s">
        <v>4555</v>
      </c>
      <c r="E4465" s="13">
        <v>16637.0</v>
      </c>
      <c r="F4465" s="13">
        <f>(Comuni!$E4465/$E$7910)*100</f>
        <v>0.02799759837</v>
      </c>
      <c r="G4465" s="13">
        <f t="array" ref="G4465">Comuni!$E4465/XLOOKUP(B4465,Ripartizione_Geografica!$C$2:$C$21,Ripartizione_Geografica!$D$2:$D$21)*100</f>
        <v>0.4530524192</v>
      </c>
      <c r="H4465" s="13" t="str">
        <f t="shared" si="1"/>
        <v/>
      </c>
      <c r="I4465" s="13" t="str">
        <f t="array" ref="I4465">XLOOKUP(B4465,Ripartizione_Geografica!$C$2:$C$21,Ripartizione_Geografica!$B$2:$B$21)</f>
        <v>Centro</v>
      </c>
    </row>
    <row r="4466" ht="14.25" customHeight="1">
      <c r="A4466" s="13" t="s">
        <v>4559</v>
      </c>
      <c r="B4466" s="13" t="s">
        <v>16</v>
      </c>
      <c r="C4466" s="13" t="str">
        <f t="array" ref="C4466">XLOOKUP(D4466,Province!$B$2:$B$108,Province!$A$2:$A$108)</f>
        <v>Firenze</v>
      </c>
      <c r="D4466" s="13" t="s">
        <v>4555</v>
      </c>
      <c r="E4466" s="13">
        <v>42929.0</v>
      </c>
      <c r="F4466" s="13">
        <f>(Comuni!$E4466/$E$7910)*100</f>
        <v>0.07224312679</v>
      </c>
      <c r="G4466" s="13">
        <f t="array" ref="G4466">Comuni!$E4466/XLOOKUP(B4466,Ripartizione_Geografica!$C$2:$C$21,Ripartizione_Geografica!$D$2:$D$21)*100</f>
        <v>1.169026105</v>
      </c>
      <c r="H4466" s="13" t="str">
        <f t="shared" si="1"/>
        <v/>
      </c>
      <c r="I4466" s="13" t="str">
        <f t="array" ref="I4466">XLOOKUP(B4466,Ripartizione_Geografica!$C$2:$C$21,Ripartizione_Geografica!$B$2:$B$21)</f>
        <v>Centro</v>
      </c>
    </row>
    <row r="4467" ht="14.25" customHeight="1">
      <c r="A4467" s="13" t="s">
        <v>4560</v>
      </c>
      <c r="B4467" s="13" t="s">
        <v>16</v>
      </c>
      <c r="C4467" s="13" t="str">
        <f t="array" ref="C4467">XLOOKUP(D4467,Province!$B$2:$B$108,Province!$A$2:$A$108)</f>
        <v>Firenze</v>
      </c>
      <c r="D4467" s="13" t="s">
        <v>4555</v>
      </c>
      <c r="E4467" s="13">
        <v>7298.0</v>
      </c>
      <c r="F4467" s="13">
        <f>(Comuni!$E4467/$E$7910)*100</f>
        <v>0.01228144935</v>
      </c>
      <c r="G4467" s="13">
        <f t="array" ref="G4467">Comuni!$E4467/XLOOKUP(B4467,Ripartizione_Geografica!$C$2:$C$21,Ripartizione_Geografica!$D$2:$D$21)*100</f>
        <v>0.198736344</v>
      </c>
      <c r="H4467" s="13" t="str">
        <f t="shared" si="1"/>
        <v/>
      </c>
      <c r="I4467" s="13" t="str">
        <f t="array" ref="I4467">XLOOKUP(B4467,Ripartizione_Geografica!$C$2:$C$21,Ripartizione_Geografica!$B$2:$B$21)</f>
        <v>Centro</v>
      </c>
    </row>
    <row r="4468" ht="14.25" customHeight="1">
      <c r="A4468" s="13" t="s">
        <v>4561</v>
      </c>
      <c r="B4468" s="13" t="s">
        <v>16</v>
      </c>
      <c r="C4468" s="13" t="str">
        <f t="array" ref="C4468">XLOOKUP(D4468,Province!$B$2:$B$108,Province!$A$2:$A$108)</f>
        <v>Firenze</v>
      </c>
      <c r="D4468" s="13" t="s">
        <v>4555</v>
      </c>
      <c r="E4468" s="13">
        <v>17489.0</v>
      </c>
      <c r="F4468" s="13">
        <f>(Comuni!$E4468/$E$7910)*100</f>
        <v>0.02943138774</v>
      </c>
      <c r="G4468" s="13">
        <f t="array" ref="G4468">Comuni!$E4468/XLOOKUP(B4468,Ripartizione_Geografica!$C$2:$C$21,Ripartizione_Geografica!$D$2:$D$21)*100</f>
        <v>0.4762537573</v>
      </c>
      <c r="H4468" s="13" t="str">
        <f t="shared" si="1"/>
        <v/>
      </c>
      <c r="I4468" s="13" t="str">
        <f t="array" ref="I4468">XLOOKUP(B4468,Ripartizione_Geografica!$C$2:$C$21,Ripartizione_Geografica!$B$2:$B$21)</f>
        <v>Centro</v>
      </c>
    </row>
    <row r="4469" ht="14.25" customHeight="1">
      <c r="A4469" s="13" t="s">
        <v>4562</v>
      </c>
      <c r="B4469" s="13" t="s">
        <v>16</v>
      </c>
      <c r="C4469" s="13" t="str">
        <f t="array" ref="C4469">XLOOKUP(D4469,Province!$B$2:$B$108,Province!$A$2:$A$108)</f>
        <v>Firenze</v>
      </c>
      <c r="D4469" s="13" t="s">
        <v>4555</v>
      </c>
      <c r="E4469" s="13">
        <v>10364.0</v>
      </c>
      <c r="F4469" s="13">
        <f>(Comuni!$E4469/$E$7910)*100</f>
        <v>0.01744107168</v>
      </c>
      <c r="G4469" s="13">
        <f t="array" ref="G4469">Comuni!$E4469/XLOOKUP(B4469,Ripartizione_Geografica!$C$2:$C$21,Ripartizione_Geografica!$D$2:$D$21)*100</f>
        <v>0.2822284831</v>
      </c>
      <c r="H4469" s="13" t="str">
        <f t="shared" si="1"/>
        <v/>
      </c>
      <c r="I4469" s="13" t="str">
        <f t="array" ref="I4469">XLOOKUP(B4469,Ripartizione_Geografica!$C$2:$C$21,Ripartizione_Geografica!$B$2:$B$21)</f>
        <v>Centro</v>
      </c>
    </row>
    <row r="4470" ht="14.25" customHeight="1">
      <c r="A4470" s="13" t="s">
        <v>4563</v>
      </c>
      <c r="B4470" s="13" t="s">
        <v>16</v>
      </c>
      <c r="C4470" s="13" t="str">
        <f t="array" ref="C4470">XLOOKUP(D4470,Province!$B$2:$B$108,Province!$A$2:$A$108)</f>
        <v>Firenze</v>
      </c>
      <c r="D4470" s="13" t="s">
        <v>4555</v>
      </c>
      <c r="E4470" s="13">
        <v>15935.0</v>
      </c>
      <c r="F4470" s="13">
        <f>(Comuni!$E4470/$E$7910)*100</f>
        <v>0.0268162367</v>
      </c>
      <c r="G4470" s="13">
        <f t="array" ref="G4470">Comuni!$E4470/XLOOKUP(B4470,Ripartizione_Geografica!$C$2:$C$21,Ripartizione_Geografica!$D$2:$D$21)*100</f>
        <v>0.4339358238</v>
      </c>
      <c r="H4470" s="13" t="str">
        <f t="shared" si="1"/>
        <v/>
      </c>
      <c r="I4470" s="13" t="str">
        <f t="array" ref="I4470">XLOOKUP(B4470,Ripartizione_Geografica!$C$2:$C$21,Ripartizione_Geografica!$B$2:$B$21)</f>
        <v>Centro</v>
      </c>
    </row>
    <row r="4471" ht="14.25" customHeight="1">
      <c r="A4471" s="13" t="s">
        <v>4564</v>
      </c>
      <c r="B4471" s="13" t="s">
        <v>16</v>
      </c>
      <c r="C4471" s="13" t="str">
        <f t="array" ref="C4471">XLOOKUP(D4471,Province!$B$2:$B$108,Province!$A$2:$A$108)</f>
        <v>Firenze</v>
      </c>
      <c r="D4471" s="13" t="s">
        <v>4555</v>
      </c>
      <c r="E4471" s="13">
        <v>5670.0</v>
      </c>
      <c r="F4471" s="13">
        <f>(Comuni!$E4471/$E$7910)*100</f>
        <v>0.009541767311</v>
      </c>
      <c r="G4471" s="13">
        <f t="array" ref="G4471">Comuni!$E4471/XLOOKUP(B4471,Ripartizione_Geografica!$C$2:$C$21,Ripartizione_Geografica!$D$2:$D$21)*100</f>
        <v>0.1544032708</v>
      </c>
      <c r="H4471" s="13" t="str">
        <f t="shared" si="1"/>
        <v/>
      </c>
      <c r="I4471" s="13" t="str">
        <f t="array" ref="I4471">XLOOKUP(B4471,Ripartizione_Geografica!$C$2:$C$21,Ripartizione_Geografica!$B$2:$B$21)</f>
        <v>Centro</v>
      </c>
    </row>
    <row r="4472" ht="14.25" customHeight="1">
      <c r="A4472" s="13" t="s">
        <v>4565</v>
      </c>
      <c r="B4472" s="13" t="s">
        <v>16</v>
      </c>
      <c r="C4472" s="13" t="str">
        <f t="array" ref="C4472">XLOOKUP(D4472,Province!$B$2:$B$108,Province!$A$2:$A$108)</f>
        <v>Firenze</v>
      </c>
      <c r="D4472" s="13" t="s">
        <v>4555</v>
      </c>
      <c r="E4472" s="13">
        <v>46541.0</v>
      </c>
      <c r="F4472" s="13">
        <f>(Comuni!$E4472/$E$7910)*100</f>
        <v>0.07832158596</v>
      </c>
      <c r="G4472" s="13">
        <f t="array" ref="G4472">Comuni!$E4472/XLOOKUP(B4472,Ripartizione_Geografica!$C$2:$C$21,Ripartizione_Geografica!$D$2:$D$21)*100</f>
        <v>1.267386707</v>
      </c>
      <c r="H4472" s="13" t="str">
        <f t="shared" si="1"/>
        <v/>
      </c>
      <c r="I4472" s="13" t="str">
        <f t="array" ref="I4472">XLOOKUP(B4472,Ripartizione_Geografica!$C$2:$C$21,Ripartizione_Geografica!$B$2:$B$21)</f>
        <v>Centro</v>
      </c>
    </row>
    <row r="4473" ht="14.25" customHeight="1">
      <c r="A4473" s="13" t="s">
        <v>4566</v>
      </c>
      <c r="B4473" s="13" t="s">
        <v>16</v>
      </c>
      <c r="C4473" s="13" t="str">
        <f t="array" ref="C4473">XLOOKUP(D4473,Province!$B$2:$B$108,Province!$A$2:$A$108)</f>
        <v>Firenze</v>
      </c>
      <c r="D4473" s="13" t="s">
        <v>4555</v>
      </c>
      <c r="E4473" s="13">
        <v>13990.0</v>
      </c>
      <c r="F4473" s="13">
        <f>(Comuni!$E4473/$E$7910)*100</f>
        <v>0.02354309077</v>
      </c>
      <c r="G4473" s="13">
        <f t="array" ref="G4473">Comuni!$E4473/XLOOKUP(B4473,Ripartizione_Geografica!$C$2:$C$21,Ripartizione_Geografica!$D$2:$D$21)*100</f>
        <v>0.3809703279</v>
      </c>
      <c r="H4473" s="13" t="str">
        <f t="shared" si="1"/>
        <v/>
      </c>
      <c r="I4473" s="13" t="str">
        <f t="array" ref="I4473">XLOOKUP(B4473,Ripartizione_Geografica!$C$2:$C$21,Ripartizione_Geografica!$B$2:$B$21)</f>
        <v>Centro</v>
      </c>
    </row>
    <row r="4474" ht="14.25" customHeight="1">
      <c r="A4474" s="13" t="s">
        <v>4567</v>
      </c>
      <c r="B4474" s="13" t="s">
        <v>16</v>
      </c>
      <c r="C4474" s="13" t="str">
        <f t="array" ref="C4474">XLOOKUP(D4474,Province!$B$2:$B$108,Province!$A$2:$A$108)</f>
        <v>Firenze</v>
      </c>
      <c r="D4474" s="13" t="s">
        <v>4555</v>
      </c>
      <c r="E4474" s="13">
        <v>358079.0</v>
      </c>
      <c r="F4474" s="13">
        <f>(Comuni!$E4474/$E$7910)*100</f>
        <v>0.6025937384</v>
      </c>
      <c r="G4474" s="13">
        <f t="array" ref="G4474">Comuni!$E4474/XLOOKUP(B4474,Ripartizione_Geografica!$C$2:$C$21,Ripartizione_Geografica!$D$2:$D$21)*100</f>
        <v>9.751070339</v>
      </c>
      <c r="H4474" s="13" t="str">
        <f t="shared" si="1"/>
        <v>Maggiore</v>
      </c>
      <c r="I4474" s="13" t="str">
        <f t="array" ref="I4474">XLOOKUP(B4474,Ripartizione_Geografica!$C$2:$C$21,Ripartizione_Geografica!$B$2:$B$21)</f>
        <v>Centro</v>
      </c>
    </row>
    <row r="4475" ht="14.25" customHeight="1">
      <c r="A4475" s="13" t="s">
        <v>4568</v>
      </c>
      <c r="B4475" s="13" t="s">
        <v>16</v>
      </c>
      <c r="C4475" s="13" t="str">
        <f t="array" ref="C4475">XLOOKUP(D4475,Province!$B$2:$B$108,Province!$A$2:$A$108)</f>
        <v>Firenze</v>
      </c>
      <c r="D4475" s="13" t="s">
        <v>4555</v>
      </c>
      <c r="E4475" s="13">
        <v>4828.0</v>
      </c>
      <c r="F4475" s="13">
        <f>(Comuni!$E4475/$E$7910)*100</f>
        <v>0.008124806451</v>
      </c>
      <c r="G4475" s="13">
        <f t="array" ref="G4475">Comuni!$E4475/XLOOKUP(B4475,Ripartizione_Geografica!$C$2:$C$21,Ripartizione_Geografica!$D$2:$D$21)*100</f>
        <v>0.131474249</v>
      </c>
      <c r="H4475" s="13" t="str">
        <f t="shared" si="1"/>
        <v/>
      </c>
      <c r="I4475" s="13" t="str">
        <f t="array" ref="I4475">XLOOKUP(B4475,Ripartizione_Geografica!$C$2:$C$21,Ripartizione_Geografica!$B$2:$B$21)</f>
        <v>Centro</v>
      </c>
    </row>
    <row r="4476" ht="14.25" customHeight="1">
      <c r="A4476" s="13" t="s">
        <v>4569</v>
      </c>
      <c r="B4476" s="13" t="s">
        <v>16</v>
      </c>
      <c r="C4476" s="13" t="str">
        <f t="array" ref="C4476">XLOOKUP(D4476,Province!$B$2:$B$108,Province!$A$2:$A$108)</f>
        <v>Firenze</v>
      </c>
      <c r="D4476" s="13" t="s">
        <v>4555</v>
      </c>
      <c r="E4476" s="13">
        <v>22785.0</v>
      </c>
      <c r="F4476" s="13">
        <f>(Comuni!$E4476/$E$7910)*100</f>
        <v>0.03834376864</v>
      </c>
      <c r="G4476" s="13">
        <f t="array" ref="G4476">Comuni!$E4476/XLOOKUP(B4476,Ripartizione_Geografica!$C$2:$C$21,Ripartizione_Geografica!$D$2:$D$21)*100</f>
        <v>0.6204724032</v>
      </c>
      <c r="H4476" s="13" t="str">
        <f t="shared" si="1"/>
        <v/>
      </c>
      <c r="I4476" s="13" t="str">
        <f t="array" ref="I4476">XLOOKUP(B4476,Ripartizione_Geografica!$C$2:$C$21,Ripartizione_Geografica!$B$2:$B$21)</f>
        <v>Centro</v>
      </c>
    </row>
    <row r="4477" ht="14.25" customHeight="1">
      <c r="A4477" s="13" t="s">
        <v>4570</v>
      </c>
      <c r="B4477" s="13" t="s">
        <v>16</v>
      </c>
      <c r="C4477" s="13" t="str">
        <f t="array" ref="C4477">XLOOKUP(D4477,Province!$B$2:$B$108,Province!$A$2:$A$108)</f>
        <v>Firenze</v>
      </c>
      <c r="D4477" s="13" t="s">
        <v>4555</v>
      </c>
      <c r="E4477" s="13">
        <v>4900.0</v>
      </c>
      <c r="F4477" s="13">
        <f>(Comuni!$E4477/$E$7910)*100</f>
        <v>0.00824597175</v>
      </c>
      <c r="G4477" s="13">
        <f t="array" ref="G4477">Comuni!$E4477/XLOOKUP(B4477,Ripartizione_Geografica!$C$2:$C$21,Ripartizione_Geografica!$D$2:$D$21)*100</f>
        <v>0.1334349254</v>
      </c>
      <c r="H4477" s="13" t="str">
        <f t="shared" si="1"/>
        <v/>
      </c>
      <c r="I4477" s="13" t="str">
        <f t="array" ref="I4477">XLOOKUP(B4477,Ripartizione_Geografica!$C$2:$C$21,Ripartizione_Geografica!$B$2:$B$21)</f>
        <v>Centro</v>
      </c>
    </row>
    <row r="4478" ht="14.25" customHeight="1">
      <c r="A4478" s="13" t="s">
        <v>4571</v>
      </c>
      <c r="B4478" s="13" t="s">
        <v>16</v>
      </c>
      <c r="C4478" s="13" t="str">
        <f t="array" ref="C4478">XLOOKUP(D4478,Province!$B$2:$B$108,Province!$A$2:$A$108)</f>
        <v>Firenze</v>
      </c>
      <c r="D4478" s="13" t="s">
        <v>4555</v>
      </c>
      <c r="E4478" s="13">
        <v>13886.0</v>
      </c>
      <c r="F4478" s="13">
        <f>(Comuni!$E4478/$E$7910)*100</f>
        <v>0.02336807423</v>
      </c>
      <c r="G4478" s="13">
        <f t="array" ref="G4478">Comuni!$E4478/XLOOKUP(B4478,Ripartizione_Geografica!$C$2:$C$21,Ripartizione_Geografica!$D$2:$D$21)*100</f>
        <v>0.3781382397</v>
      </c>
      <c r="H4478" s="13" t="str">
        <f t="shared" si="1"/>
        <v/>
      </c>
      <c r="I4478" s="13" t="str">
        <f t="array" ref="I4478">XLOOKUP(B4478,Ripartizione_Geografica!$C$2:$C$21,Ripartizione_Geografica!$B$2:$B$21)</f>
        <v>Centro</v>
      </c>
    </row>
    <row r="4479" ht="14.25" customHeight="1">
      <c r="A4479" s="13" t="s">
        <v>4572</v>
      </c>
      <c r="B4479" s="13" t="s">
        <v>16</v>
      </c>
      <c r="C4479" s="13" t="str">
        <f t="array" ref="C4479">XLOOKUP(D4479,Province!$B$2:$B$108,Province!$A$2:$A$108)</f>
        <v>Firenze</v>
      </c>
      <c r="D4479" s="13" t="s">
        <v>4555</v>
      </c>
      <c r="E4479" s="13">
        <v>14667.0</v>
      </c>
      <c r="F4479" s="13">
        <f>(Comuni!$E4479/$E$7910)*100</f>
        <v>0.02468238116</v>
      </c>
      <c r="G4479" s="13">
        <f t="array" ref="G4479">Comuni!$E4479/XLOOKUP(B4479,Ripartizione_Geografica!$C$2:$C$21,Ripartizione_Geografica!$D$2:$D$21)*100</f>
        <v>0.3994061329</v>
      </c>
      <c r="H4479" s="13" t="str">
        <f t="shared" si="1"/>
        <v/>
      </c>
      <c r="I4479" s="13" t="str">
        <f t="array" ref="I4479">XLOOKUP(B4479,Ripartizione_Geografica!$C$2:$C$21,Ripartizione_Geografica!$B$2:$B$21)</f>
        <v>Centro</v>
      </c>
    </row>
    <row r="4480" ht="14.25" customHeight="1">
      <c r="A4480" s="13" t="s">
        <v>4573</v>
      </c>
      <c r="B4480" s="13" t="s">
        <v>16</v>
      </c>
      <c r="C4480" s="13" t="str">
        <f t="array" ref="C4480">XLOOKUP(D4480,Province!$B$2:$B$108,Province!$A$2:$A$108)</f>
        <v>Firenze</v>
      </c>
      <c r="D4480" s="13" t="s">
        <v>4555</v>
      </c>
      <c r="E4480" s="13">
        <v>18960.0</v>
      </c>
      <c r="F4480" s="13">
        <f>(Comuni!$E4480/$E$7910)*100</f>
        <v>0.03190686212</v>
      </c>
      <c r="G4480" s="13">
        <f t="array" ref="G4480">Comuni!$E4480/XLOOKUP(B4480,Ripartizione_Geografica!$C$2:$C$21,Ripartizione_Geografica!$D$2:$D$21)*100</f>
        <v>0.5163114665</v>
      </c>
      <c r="H4480" s="13" t="str">
        <f t="shared" si="1"/>
        <v/>
      </c>
      <c r="I4480" s="13" t="str">
        <f t="array" ref="I4480">XLOOKUP(B4480,Ripartizione_Geografica!$C$2:$C$21,Ripartizione_Geografica!$B$2:$B$21)</f>
        <v>Centro</v>
      </c>
    </row>
    <row r="4481" ht="14.25" customHeight="1">
      <c r="A4481" s="13" t="s">
        <v>4574</v>
      </c>
      <c r="B4481" s="13" t="s">
        <v>16</v>
      </c>
      <c r="C4481" s="13" t="str">
        <f t="array" ref="C4481">XLOOKUP(D4481,Province!$B$2:$B$108,Province!$A$2:$A$108)</f>
        <v>Firenze</v>
      </c>
      <c r="D4481" s="13" t="s">
        <v>4555</v>
      </c>
      <c r="E4481" s="13">
        <v>1827.0</v>
      </c>
      <c r="F4481" s="13">
        <f>(Comuni!$E4481/$E$7910)*100</f>
        <v>0.003074569467</v>
      </c>
      <c r="G4481" s="13">
        <f t="array" ref="G4481">Comuni!$E4481/XLOOKUP(B4481,Ripartizione_Geografica!$C$2:$C$21,Ripartizione_Geografica!$D$2:$D$21)*100</f>
        <v>0.04975216505</v>
      </c>
      <c r="H4481" s="13" t="str">
        <f t="shared" si="1"/>
        <v/>
      </c>
      <c r="I4481" s="13" t="str">
        <f t="array" ref="I4481">XLOOKUP(B4481,Ripartizione_Geografica!$C$2:$C$21,Ripartizione_Geografica!$B$2:$B$21)</f>
        <v>Centro</v>
      </c>
    </row>
    <row r="4482" ht="14.25" customHeight="1">
      <c r="A4482" s="13" t="s">
        <v>4575</v>
      </c>
      <c r="B4482" s="13" t="s">
        <v>16</v>
      </c>
      <c r="C4482" s="13" t="str">
        <f t="array" ref="C4482">XLOOKUP(D4482,Province!$B$2:$B$108,Province!$A$2:$A$108)</f>
        <v>Firenze</v>
      </c>
      <c r="D4482" s="13" t="s">
        <v>4555</v>
      </c>
      <c r="E4482" s="13">
        <v>3257.0</v>
      </c>
      <c r="F4482" s="13">
        <f>(Comuni!$E4482/$E$7910)*100</f>
        <v>0.005481046937</v>
      </c>
      <c r="G4482" s="13">
        <f t="array" ref="G4482">Comuni!$E4482/XLOOKUP(B4482,Ripartizione_Geografica!$C$2:$C$21,Ripartizione_Geografica!$D$2:$D$21)*100</f>
        <v>0.08869337798</v>
      </c>
      <c r="H4482" s="13" t="str">
        <f t="shared" si="1"/>
        <v/>
      </c>
      <c r="I4482" s="13" t="str">
        <f t="array" ref="I4482">XLOOKUP(B4482,Ripartizione_Geografica!$C$2:$C$21,Ripartizione_Geografica!$B$2:$B$21)</f>
        <v>Centro</v>
      </c>
    </row>
    <row r="4483" ht="14.25" customHeight="1">
      <c r="A4483" s="13" t="s">
        <v>4576</v>
      </c>
      <c r="B4483" s="13" t="s">
        <v>16</v>
      </c>
      <c r="C4483" s="13" t="str">
        <f t="array" ref="C4483">XLOOKUP(D4483,Province!$B$2:$B$108,Province!$A$2:$A$108)</f>
        <v>Firenze</v>
      </c>
      <c r="D4483" s="13" t="s">
        <v>4555</v>
      </c>
      <c r="E4483" s="13">
        <v>3776.0</v>
      </c>
      <c r="F4483" s="13">
        <f>(Comuni!$E4483/$E$7910)*100</f>
        <v>0.006354446802</v>
      </c>
      <c r="G4483" s="13">
        <f t="array" ref="G4483">Comuni!$E4483/XLOOKUP(B4483,Ripartizione_Geografica!$C$2:$C$21,Ripartizione_Geografica!$D$2:$D$21)*100</f>
        <v>0.1028265874</v>
      </c>
      <c r="H4483" s="13" t="str">
        <f t="shared" si="1"/>
        <v/>
      </c>
      <c r="I4483" s="13" t="str">
        <f t="array" ref="I4483">XLOOKUP(B4483,Ripartizione_Geografica!$C$2:$C$21,Ripartizione_Geografica!$B$2:$B$21)</f>
        <v>Centro</v>
      </c>
    </row>
    <row r="4484" ht="14.25" customHeight="1">
      <c r="A4484" s="13" t="s">
        <v>4577</v>
      </c>
      <c r="B4484" s="13" t="s">
        <v>16</v>
      </c>
      <c r="C4484" s="13" t="str">
        <f t="array" ref="C4484">XLOOKUP(D4484,Province!$B$2:$B$108,Province!$A$2:$A$108)</f>
        <v>Firenze</v>
      </c>
      <c r="D4484" s="13" t="s">
        <v>4555</v>
      </c>
      <c r="E4484" s="13">
        <v>13653.0</v>
      </c>
      <c r="F4484" s="13">
        <f>(Comuni!$E4484/$E$7910)*100</f>
        <v>0.02297596986</v>
      </c>
      <c r="G4484" s="13">
        <f t="array" ref="G4484">Comuni!$E4484/XLOOKUP(B4484,Ripartizione_Geografica!$C$2:$C$21,Ripartizione_Geografica!$D$2:$D$21)*100</f>
        <v>0.3717932728</v>
      </c>
      <c r="H4484" s="13" t="str">
        <f t="shared" si="1"/>
        <v/>
      </c>
      <c r="I4484" s="13" t="str">
        <f t="array" ref="I4484">XLOOKUP(B4484,Ripartizione_Geografica!$C$2:$C$21,Ripartizione_Geografica!$B$2:$B$21)</f>
        <v>Centro</v>
      </c>
    </row>
    <row r="4485" ht="14.25" customHeight="1">
      <c r="A4485" s="13" t="s">
        <v>4578</v>
      </c>
      <c r="B4485" s="13" t="s">
        <v>16</v>
      </c>
      <c r="C4485" s="13" t="str">
        <f t="array" ref="C4485">XLOOKUP(D4485,Province!$B$2:$B$108,Province!$A$2:$A$108)</f>
        <v>Firenze</v>
      </c>
      <c r="D4485" s="13" t="s">
        <v>4555</v>
      </c>
      <c r="E4485" s="13">
        <v>13195.0</v>
      </c>
      <c r="F4485" s="13">
        <f>(Comuni!$E4485/$E$7910)*100</f>
        <v>0.02220522393</v>
      </c>
      <c r="G4485" s="13">
        <f t="array" ref="G4485">Comuni!$E4485/XLOOKUP(B4485,Ripartizione_Geografica!$C$2:$C$21,Ripartizione_Geografica!$D$2:$D$21)*100</f>
        <v>0.359321192</v>
      </c>
      <c r="H4485" s="13" t="str">
        <f t="shared" si="1"/>
        <v/>
      </c>
      <c r="I4485" s="13" t="str">
        <f t="array" ref="I4485">XLOOKUP(B4485,Ripartizione_Geografica!$C$2:$C$21,Ripartizione_Geografica!$B$2:$B$21)</f>
        <v>Centro</v>
      </c>
    </row>
    <row r="4486" ht="14.25" customHeight="1">
      <c r="A4486" s="13" t="s">
        <v>4579</v>
      </c>
      <c r="B4486" s="13" t="s">
        <v>16</v>
      </c>
      <c r="C4486" s="13" t="str">
        <f t="array" ref="C4486">XLOOKUP(D4486,Province!$B$2:$B$108,Province!$A$2:$A$108)</f>
        <v>Firenze</v>
      </c>
      <c r="D4486" s="13" t="s">
        <v>4555</v>
      </c>
      <c r="E4486" s="13">
        <v>1188.0</v>
      </c>
      <c r="F4486" s="13">
        <f>(Comuni!$E4486/$E$7910)*100</f>
        <v>0.001999227437</v>
      </c>
      <c r="G4486" s="13">
        <f t="array" ref="G4486">Comuni!$E4486/XLOOKUP(B4486,Ripartizione_Geografica!$C$2:$C$21,Ripartizione_Geografica!$D$2:$D$21)*100</f>
        <v>0.03235116151</v>
      </c>
      <c r="H4486" s="13" t="str">
        <f t="shared" si="1"/>
        <v/>
      </c>
      <c r="I4486" s="13" t="str">
        <f t="array" ref="I4486">XLOOKUP(B4486,Ripartizione_Geografica!$C$2:$C$21,Ripartizione_Geografica!$B$2:$B$21)</f>
        <v>Centro</v>
      </c>
    </row>
    <row r="4487" ht="14.25" customHeight="1">
      <c r="A4487" s="13" t="s">
        <v>4580</v>
      </c>
      <c r="B4487" s="13" t="s">
        <v>16</v>
      </c>
      <c r="C4487" s="13" t="str">
        <f t="array" ref="C4487">XLOOKUP(D4487,Province!$B$2:$B$108,Province!$A$2:$A$108)</f>
        <v>Firenze</v>
      </c>
      <c r="D4487" s="13" t="s">
        <v>4555</v>
      </c>
      <c r="E4487" s="13">
        <v>7509.0</v>
      </c>
      <c r="F4487" s="13">
        <f>(Comuni!$E4487/$E$7910)*100</f>
        <v>0.01263653099</v>
      </c>
      <c r="G4487" s="13">
        <f t="array" ref="G4487">Comuni!$E4487/XLOOKUP(B4487,Ripartizione_Geografica!$C$2:$C$21,Ripartizione_Geografica!$D$2:$D$21)*100</f>
        <v>0.2044822153</v>
      </c>
      <c r="H4487" s="13" t="str">
        <f t="shared" si="1"/>
        <v/>
      </c>
      <c r="I4487" s="13" t="str">
        <f t="array" ref="I4487">XLOOKUP(B4487,Ripartizione_Geografica!$C$2:$C$21,Ripartizione_Geografica!$B$2:$B$21)</f>
        <v>Centro</v>
      </c>
    </row>
    <row r="4488" ht="14.25" customHeight="1">
      <c r="A4488" s="13" t="s">
        <v>4581</v>
      </c>
      <c r="B4488" s="13" t="s">
        <v>16</v>
      </c>
      <c r="C4488" s="13" t="str">
        <f t="array" ref="C4488">XLOOKUP(D4488,Province!$B$2:$B$108,Province!$A$2:$A$108)</f>
        <v>Firenze</v>
      </c>
      <c r="D4488" s="13" t="s">
        <v>4555</v>
      </c>
      <c r="E4488" s="13">
        <v>20529.0</v>
      </c>
      <c r="F4488" s="13">
        <f>(Comuni!$E4488/$E$7910)*100</f>
        <v>0.03454725593</v>
      </c>
      <c r="G4488" s="13">
        <f t="array" ref="G4488">Comuni!$E4488/XLOOKUP(B4488,Ripartizione_Geografica!$C$2:$C$21,Ripartizione_Geografica!$D$2:$D$21)*100</f>
        <v>0.5590378743</v>
      </c>
      <c r="H4488" s="13" t="str">
        <f t="shared" si="1"/>
        <v/>
      </c>
      <c r="I4488" s="13" t="str">
        <f t="array" ref="I4488">XLOOKUP(B4488,Ripartizione_Geografica!$C$2:$C$21,Ripartizione_Geografica!$B$2:$B$21)</f>
        <v>Centro</v>
      </c>
    </row>
    <row r="4489" ht="14.25" customHeight="1">
      <c r="A4489" s="13" t="s">
        <v>4582</v>
      </c>
      <c r="B4489" s="13" t="s">
        <v>16</v>
      </c>
      <c r="C4489" s="13" t="str">
        <f t="array" ref="C4489">XLOOKUP(D4489,Province!$B$2:$B$108,Province!$A$2:$A$108)</f>
        <v>Firenze</v>
      </c>
      <c r="D4489" s="13" t="s">
        <v>4555</v>
      </c>
      <c r="E4489" s="13">
        <v>16076.0</v>
      </c>
      <c r="F4489" s="13">
        <f>(Comuni!$E4489/$E$7910)*100</f>
        <v>0.02705351875</v>
      </c>
      <c r="G4489" s="13">
        <f t="array" ref="G4489">Comuni!$E4489/XLOOKUP(B4489,Ripartizione_Geografica!$C$2:$C$21,Ripartizione_Geografica!$D$2:$D$21)*100</f>
        <v>0.4377754818</v>
      </c>
      <c r="H4489" s="13" t="str">
        <f t="shared" si="1"/>
        <v/>
      </c>
      <c r="I4489" s="13" t="str">
        <f t="array" ref="I4489">XLOOKUP(B4489,Ripartizione_Geografica!$C$2:$C$21,Ripartizione_Geografica!$B$2:$B$21)</f>
        <v>Centro</v>
      </c>
    </row>
    <row r="4490" ht="14.25" customHeight="1">
      <c r="A4490" s="13" t="s">
        <v>4583</v>
      </c>
      <c r="B4490" s="13" t="s">
        <v>16</v>
      </c>
      <c r="C4490" s="13" t="str">
        <f t="array" ref="C4490">XLOOKUP(D4490,Province!$B$2:$B$108,Province!$A$2:$A$108)</f>
        <v>Firenze</v>
      </c>
      <c r="D4490" s="13" t="s">
        <v>4555</v>
      </c>
      <c r="E4490" s="13">
        <v>8600.0</v>
      </c>
      <c r="F4490" s="13">
        <f>(Comuni!$E4490/$E$7910)*100</f>
        <v>0.01447252185</v>
      </c>
      <c r="G4490" s="13">
        <f t="array" ref="G4490">Comuni!$E4490/XLOOKUP(B4490,Ripartizione_Geografica!$C$2:$C$21,Ripartizione_Geografica!$D$2:$D$21)*100</f>
        <v>0.2341919099</v>
      </c>
      <c r="H4490" s="13" t="str">
        <f t="shared" si="1"/>
        <v/>
      </c>
      <c r="I4490" s="13" t="str">
        <f t="array" ref="I4490">XLOOKUP(B4490,Ripartizione_Geografica!$C$2:$C$21,Ripartizione_Geografica!$B$2:$B$21)</f>
        <v>Centro</v>
      </c>
    </row>
    <row r="4491" ht="14.25" customHeight="1">
      <c r="A4491" s="13" t="s">
        <v>4584</v>
      </c>
      <c r="B4491" s="13" t="s">
        <v>16</v>
      </c>
      <c r="C4491" s="13" t="str">
        <f t="array" ref="C4491">XLOOKUP(D4491,Province!$B$2:$B$108,Province!$A$2:$A$108)</f>
        <v>Firenze</v>
      </c>
      <c r="D4491" s="13" t="s">
        <v>4555</v>
      </c>
      <c r="E4491" s="13">
        <v>7382.0</v>
      </c>
      <c r="F4491" s="13">
        <f>(Comuni!$E4491/$E$7910)*100</f>
        <v>0.01242280887</v>
      </c>
      <c r="G4491" s="13">
        <f t="array" ref="G4491">Comuni!$E4491/XLOOKUP(B4491,Ripartizione_Geografica!$C$2:$C$21,Ripartizione_Geografica!$D$2:$D$21)*100</f>
        <v>0.2010237999</v>
      </c>
      <c r="H4491" s="13" t="str">
        <f t="shared" si="1"/>
        <v/>
      </c>
      <c r="I4491" s="13" t="str">
        <f t="array" ref="I4491">XLOOKUP(B4491,Ripartizione_Geografica!$C$2:$C$21,Ripartizione_Geografica!$B$2:$B$21)</f>
        <v>Centro</v>
      </c>
    </row>
    <row r="4492" ht="14.25" customHeight="1">
      <c r="A4492" s="13" t="s">
        <v>4585</v>
      </c>
      <c r="B4492" s="13" t="s">
        <v>16</v>
      </c>
      <c r="C4492" s="13" t="str">
        <f t="array" ref="C4492">XLOOKUP(D4492,Province!$B$2:$B$108,Province!$A$2:$A$108)</f>
        <v>Firenze</v>
      </c>
      <c r="D4492" s="13" t="s">
        <v>4555</v>
      </c>
      <c r="E4492" s="13">
        <v>16883.0</v>
      </c>
      <c r="F4492" s="13">
        <f>(Comuni!$E4492/$E$7910)*100</f>
        <v>0.02841157981</v>
      </c>
      <c r="G4492" s="13">
        <f t="array" ref="G4492">Comuni!$E4492/XLOOKUP(B4492,Ripartizione_Geografica!$C$2:$C$21,Ripartizione_Geografica!$D$2:$D$21)*100</f>
        <v>0.4597513971</v>
      </c>
      <c r="H4492" s="13" t="str">
        <f t="shared" si="1"/>
        <v/>
      </c>
      <c r="I4492" s="13" t="str">
        <f t="array" ref="I4492">XLOOKUP(B4492,Ripartizione_Geografica!$C$2:$C$21,Ripartizione_Geografica!$B$2:$B$21)</f>
        <v>Centro</v>
      </c>
    </row>
    <row r="4493" ht="14.25" customHeight="1">
      <c r="A4493" s="13" t="s">
        <v>4586</v>
      </c>
      <c r="B4493" s="13" t="s">
        <v>16</v>
      </c>
      <c r="C4493" s="13" t="str">
        <f t="array" ref="C4493">XLOOKUP(D4493,Province!$B$2:$B$108,Province!$A$2:$A$108)</f>
        <v>Firenze</v>
      </c>
      <c r="D4493" s="13" t="s">
        <v>4555</v>
      </c>
      <c r="E4493" s="13">
        <v>1231.0</v>
      </c>
      <c r="F4493" s="13">
        <f>(Comuni!$E4493/$E$7910)*100</f>
        <v>0.002071590046</v>
      </c>
      <c r="G4493" s="13">
        <f t="array" ref="G4493">Comuni!$E4493/XLOOKUP(B4493,Ripartizione_Geografica!$C$2:$C$21,Ripartizione_Geografica!$D$2:$D$21)*100</f>
        <v>0.03352212106</v>
      </c>
      <c r="H4493" s="13" t="str">
        <f t="shared" si="1"/>
        <v/>
      </c>
      <c r="I4493" s="13" t="str">
        <f t="array" ref="I4493">XLOOKUP(B4493,Ripartizione_Geografica!$C$2:$C$21,Ripartizione_Geografica!$B$2:$B$21)</f>
        <v>Centro</v>
      </c>
    </row>
    <row r="4494" ht="14.25" customHeight="1">
      <c r="A4494" s="13" t="s">
        <v>4587</v>
      </c>
      <c r="B4494" s="13" t="s">
        <v>16</v>
      </c>
      <c r="C4494" s="13" t="str">
        <f t="array" ref="C4494">XLOOKUP(D4494,Province!$B$2:$B$108,Province!$A$2:$A$108)</f>
        <v>Firenze</v>
      </c>
      <c r="D4494" s="13" t="s">
        <v>4555</v>
      </c>
      <c r="E4494" s="13">
        <v>49765.0</v>
      </c>
      <c r="F4494" s="13">
        <f>(Comuni!$E4494/$E$7910)*100</f>
        <v>0.08374709881</v>
      </c>
      <c r="G4494" s="13">
        <f t="array" ref="G4494">Comuni!$E4494/XLOOKUP(B4494,Ripartizione_Geografica!$C$2:$C$21,Ripartizione_Geografica!$D$2:$D$21)*100</f>
        <v>1.355181442</v>
      </c>
      <c r="H4494" s="13" t="str">
        <f t="shared" si="1"/>
        <v/>
      </c>
      <c r="I4494" s="13" t="str">
        <f t="array" ref="I4494">XLOOKUP(B4494,Ripartizione_Geografica!$C$2:$C$21,Ripartizione_Geografica!$B$2:$B$21)</f>
        <v>Centro</v>
      </c>
    </row>
    <row r="4495" ht="14.25" customHeight="1">
      <c r="A4495" s="13" t="s">
        <v>4588</v>
      </c>
      <c r="B4495" s="13" t="s">
        <v>16</v>
      </c>
      <c r="C4495" s="13" t="str">
        <f t="array" ref="C4495">XLOOKUP(D4495,Province!$B$2:$B$108,Province!$A$2:$A$108)</f>
        <v>Firenze</v>
      </c>
      <c r="D4495" s="13" t="s">
        <v>4555</v>
      </c>
      <c r="E4495" s="13">
        <v>47742.0</v>
      </c>
      <c r="F4495" s="13">
        <f>(Comuni!$E4495/$E$7910)*100</f>
        <v>0.08034269047</v>
      </c>
      <c r="G4495" s="13">
        <f t="array" ref="G4495">Comuni!$E4495/XLOOKUP(B4495,Ripartizione_Geografica!$C$2:$C$21,Ripartizione_Geografica!$D$2:$D$21)*100</f>
        <v>1.300091879</v>
      </c>
      <c r="H4495" s="13" t="str">
        <f t="shared" si="1"/>
        <v/>
      </c>
      <c r="I4495" s="13" t="str">
        <f t="array" ref="I4495">XLOOKUP(B4495,Ripartizione_Geografica!$C$2:$C$21,Ripartizione_Geografica!$B$2:$B$21)</f>
        <v>Centro</v>
      </c>
    </row>
    <row r="4496" ht="14.25" customHeight="1">
      <c r="A4496" s="13" t="s">
        <v>4589</v>
      </c>
      <c r="B4496" s="13" t="s">
        <v>16</v>
      </c>
      <c r="C4496" s="13" t="str">
        <f t="array" ref="C4496">XLOOKUP(D4496,Province!$B$2:$B$108,Province!$A$2:$A$108)</f>
        <v>Firenze</v>
      </c>
      <c r="D4496" s="13" t="s">
        <v>4555</v>
      </c>
      <c r="E4496" s="13">
        <v>17451.0</v>
      </c>
      <c r="F4496" s="13">
        <f>(Comuni!$E4496/$E$7910)*100</f>
        <v>0.02936743939</v>
      </c>
      <c r="G4496" s="13">
        <f t="array" ref="G4496">Comuni!$E4496/XLOOKUP(B4496,Ripartizione_Geografica!$C$2:$C$21,Ripartizione_Geografica!$D$2:$D$21)*100</f>
        <v>0.4752189558</v>
      </c>
      <c r="H4496" s="13" t="str">
        <f t="shared" si="1"/>
        <v/>
      </c>
      <c r="I4496" s="13" t="str">
        <f t="array" ref="I4496">XLOOKUP(B4496,Ripartizione_Geografica!$C$2:$C$21,Ripartizione_Geografica!$B$2:$B$21)</f>
        <v>Centro</v>
      </c>
    </row>
    <row r="4497" ht="14.25" customHeight="1">
      <c r="A4497" s="13" t="s">
        <v>4590</v>
      </c>
      <c r="B4497" s="13" t="s">
        <v>16</v>
      </c>
      <c r="C4497" s="13" t="str">
        <f t="array" ref="C4497">XLOOKUP(D4497,Province!$B$2:$B$108,Province!$A$2:$A$108)</f>
        <v>Firenze</v>
      </c>
      <c r="D4497" s="13" t="s">
        <v>4555</v>
      </c>
      <c r="E4497" s="13">
        <v>5065.0</v>
      </c>
      <c r="F4497" s="13">
        <f>(Comuni!$E4497/$E$7910)*100</f>
        <v>0.008523642228</v>
      </c>
      <c r="G4497" s="13">
        <f t="array" ref="G4497">Comuni!$E4497/XLOOKUP(B4497,Ripartizione_Geografica!$C$2:$C$21,Ripartizione_Geografica!$D$2:$D$21)*100</f>
        <v>0.1379281423</v>
      </c>
      <c r="H4497" s="13" t="str">
        <f t="shared" si="1"/>
        <v/>
      </c>
      <c r="I4497" s="13" t="str">
        <f t="array" ref="I4497">XLOOKUP(B4497,Ripartizione_Geografica!$C$2:$C$21,Ripartizione_Geografica!$B$2:$B$21)</f>
        <v>Centro</v>
      </c>
    </row>
    <row r="4498" ht="14.25" customHeight="1">
      <c r="A4498" s="13" t="s">
        <v>4591</v>
      </c>
      <c r="B4498" s="13" t="s">
        <v>16</v>
      </c>
      <c r="C4498" s="13" t="str">
        <f t="array" ref="C4498">XLOOKUP(D4498,Province!$B$2:$B$108,Province!$A$2:$A$108)</f>
        <v>Firenze</v>
      </c>
      <c r="D4498" s="13" t="s">
        <v>4555</v>
      </c>
      <c r="E4498" s="13">
        <v>8117.0</v>
      </c>
      <c r="F4498" s="13">
        <f>(Comuni!$E4498/$E$7910)*100</f>
        <v>0.01365970463</v>
      </c>
      <c r="G4498" s="13">
        <f t="array" ref="G4498">Comuni!$E4498/XLOOKUP(B4498,Ripartizione_Geografica!$C$2:$C$21,Ripartizione_Geografica!$D$2:$D$21)*100</f>
        <v>0.2210390387</v>
      </c>
      <c r="H4498" s="13" t="str">
        <f t="shared" si="1"/>
        <v/>
      </c>
      <c r="I4498" s="13" t="str">
        <f t="array" ref="I4498">XLOOKUP(B4498,Ripartizione_Geografica!$C$2:$C$21,Ripartizione_Geografica!$B$2:$B$21)</f>
        <v>Centro</v>
      </c>
    </row>
    <row r="4499" ht="14.25" customHeight="1">
      <c r="A4499" s="13" t="s">
        <v>4592</v>
      </c>
      <c r="B4499" s="13" t="s">
        <v>16</v>
      </c>
      <c r="C4499" s="13" t="str">
        <f t="array" ref="C4499">XLOOKUP(D4499,Province!$B$2:$B$108,Province!$A$2:$A$108)</f>
        <v>Firenze</v>
      </c>
      <c r="D4499" s="13" t="s">
        <v>4555</v>
      </c>
      <c r="E4499" s="13">
        <v>14105.0</v>
      </c>
      <c r="F4499" s="13">
        <f>(Comuni!$E4499/$E$7910)*100</f>
        <v>0.02373661868</v>
      </c>
      <c r="G4499" s="13">
        <f t="array" ref="G4499">Comuni!$E4499/XLOOKUP(B4499,Ripartizione_Geografica!$C$2:$C$21,Ripartizione_Geografica!$D$2:$D$21)*100</f>
        <v>0.3841019639</v>
      </c>
      <c r="H4499" s="13" t="str">
        <f t="shared" si="1"/>
        <v/>
      </c>
      <c r="I4499" s="13" t="str">
        <f t="array" ref="I4499">XLOOKUP(B4499,Ripartizione_Geografica!$C$2:$C$21,Ripartizione_Geografica!$B$2:$B$21)</f>
        <v>Centro</v>
      </c>
    </row>
    <row r="4500" ht="14.25" customHeight="1">
      <c r="A4500" s="13" t="s">
        <v>4593</v>
      </c>
      <c r="B4500" s="13" t="s">
        <v>16</v>
      </c>
      <c r="C4500" s="13" t="str">
        <f t="array" ref="C4500">XLOOKUP(D4500,Province!$B$2:$B$108,Province!$A$2:$A$108)</f>
        <v>Firenze</v>
      </c>
      <c r="D4500" s="13" t="s">
        <v>4555</v>
      </c>
      <c r="E4500" s="13">
        <v>23124.0</v>
      </c>
      <c r="F4500" s="13">
        <f>(Comuni!$E4500/$E$7910)*100</f>
        <v>0.03891425526</v>
      </c>
      <c r="G4500" s="13">
        <f t="array" ref="G4500">Comuni!$E4500/XLOOKUP(B4500,Ripartizione_Geografica!$C$2:$C$21,Ripartizione_Geografica!$D$2:$D$21)*100</f>
        <v>0.6297039215</v>
      </c>
      <c r="H4500" s="13" t="str">
        <f t="shared" si="1"/>
        <v/>
      </c>
      <c r="I4500" s="13" t="str">
        <f t="array" ref="I4500">XLOOKUP(B4500,Ripartizione_Geografica!$C$2:$C$21,Ripartizione_Geografica!$B$2:$B$21)</f>
        <v>Centro</v>
      </c>
    </row>
    <row r="4501" ht="14.25" customHeight="1">
      <c r="A4501" s="13" t="s">
        <v>4594</v>
      </c>
      <c r="B4501" s="13" t="s">
        <v>16</v>
      </c>
      <c r="C4501" s="13" t="str">
        <f t="array" ref="C4501">XLOOKUP(D4501,Province!$B$2:$B$108,Province!$A$2:$A$108)</f>
        <v>Firenze</v>
      </c>
      <c r="D4501" s="13" t="s">
        <v>4555</v>
      </c>
      <c r="E4501" s="13">
        <v>11968.0</v>
      </c>
      <c r="F4501" s="13">
        <f>(Comuni!$E4501/$E$7910)*100</f>
        <v>0.02014036529</v>
      </c>
      <c r="G4501" s="13">
        <f t="array" ref="G4501">Comuni!$E4501/XLOOKUP(B4501,Ripartizione_Geografica!$C$2:$C$21,Ripartizione_Geografica!$D$2:$D$21)*100</f>
        <v>0.3259079974</v>
      </c>
      <c r="H4501" s="13" t="str">
        <f t="shared" si="1"/>
        <v/>
      </c>
      <c r="I4501" s="13" t="str">
        <f t="array" ref="I4501">XLOOKUP(B4501,Ripartizione_Geografica!$C$2:$C$21,Ripartizione_Geografica!$B$2:$B$21)</f>
        <v>Centro</v>
      </c>
    </row>
    <row r="4502" ht="14.25" customHeight="1">
      <c r="A4502" s="13" t="s">
        <v>4595</v>
      </c>
      <c r="B4502" s="13" t="s">
        <v>16</v>
      </c>
      <c r="C4502" s="13" t="str">
        <f t="array" ref="C4502">XLOOKUP(D4502,Province!$B$2:$B$108,Province!$A$2:$A$108)</f>
        <v>Firenze</v>
      </c>
      <c r="D4502" s="13" t="s">
        <v>4555</v>
      </c>
      <c r="E4502" s="13">
        <v>12026.0</v>
      </c>
      <c r="F4502" s="13">
        <f>(Comuni!$E4502/$E$7910)*100</f>
        <v>0.02023797067</v>
      </c>
      <c r="G4502" s="13">
        <f t="array" ref="G4502">Comuni!$E4502/XLOOKUP(B4502,Ripartizione_Geografica!$C$2:$C$21,Ripartizione_Geografica!$D$2:$D$21)*100</f>
        <v>0.3274874312</v>
      </c>
      <c r="H4502" s="13" t="str">
        <f t="shared" si="1"/>
        <v/>
      </c>
      <c r="I4502" s="13" t="str">
        <f t="array" ref="I4502">XLOOKUP(B4502,Ripartizione_Geografica!$C$2:$C$21,Ripartizione_Geografica!$B$2:$B$21)</f>
        <v>Centro</v>
      </c>
    </row>
    <row r="4503" ht="14.25" customHeight="1">
      <c r="A4503" s="13" t="s">
        <v>4596</v>
      </c>
      <c r="B4503" s="13" t="s">
        <v>16</v>
      </c>
      <c r="C4503" s="13" t="str">
        <f t="array" ref="C4503">XLOOKUP(D4503,Province!$B$2:$B$108,Province!$A$2:$A$108)</f>
        <v>Livorno</v>
      </c>
      <c r="D4503" s="13" t="s">
        <v>4597</v>
      </c>
      <c r="E4503" s="13">
        <v>3209.0</v>
      </c>
      <c r="F4503" s="13">
        <f>(Comuni!$E4503/$E$7910)*100</f>
        <v>0.005400270071</v>
      </c>
      <c r="G4503" s="13">
        <f t="array" ref="G4503">Comuni!$E4503/XLOOKUP(B4503,Ripartizione_Geografica!$C$2:$C$21,Ripartizione_Geografica!$D$2:$D$21)*100</f>
        <v>0.08738626034</v>
      </c>
      <c r="H4503" s="13" t="str">
        <f t="shared" si="1"/>
        <v/>
      </c>
      <c r="I4503" s="13" t="str">
        <f t="array" ref="I4503">XLOOKUP(B4503,Ripartizione_Geografica!$C$2:$C$21,Ripartizione_Geografica!$B$2:$B$21)</f>
        <v>Centro</v>
      </c>
    </row>
    <row r="4504" ht="14.25" customHeight="1">
      <c r="A4504" s="13" t="s">
        <v>4598</v>
      </c>
      <c r="B4504" s="13" t="s">
        <v>16</v>
      </c>
      <c r="C4504" s="13" t="str">
        <f t="array" ref="C4504">XLOOKUP(D4504,Province!$B$2:$B$108,Province!$A$2:$A$108)</f>
        <v>Livorno</v>
      </c>
      <c r="D4504" s="13" t="s">
        <v>4597</v>
      </c>
      <c r="E4504" s="13">
        <v>13220.0</v>
      </c>
      <c r="F4504" s="13">
        <f>(Comuni!$E4504/$E$7910)*100</f>
        <v>0.02224729521</v>
      </c>
      <c r="G4504" s="13">
        <f t="array" ref="G4504">Comuni!$E4504/XLOOKUP(B4504,Ripartizione_Geografica!$C$2:$C$21,Ripartizione_Geografica!$D$2:$D$21)*100</f>
        <v>0.3600019825</v>
      </c>
      <c r="H4504" s="13" t="str">
        <f t="shared" si="1"/>
        <v/>
      </c>
      <c r="I4504" s="13" t="str">
        <f t="array" ref="I4504">XLOOKUP(B4504,Ripartizione_Geografica!$C$2:$C$21,Ripartizione_Geografica!$B$2:$B$21)</f>
        <v>Centro</v>
      </c>
    </row>
    <row r="4505" ht="14.25" customHeight="1">
      <c r="A4505" s="13" t="s">
        <v>4599</v>
      </c>
      <c r="B4505" s="13" t="s">
        <v>16</v>
      </c>
      <c r="C4505" s="13" t="str">
        <f t="array" ref="C4505">XLOOKUP(D4505,Province!$B$2:$B$108,Province!$A$2:$A$108)</f>
        <v>Livorno</v>
      </c>
      <c r="D4505" s="13" t="s">
        <v>4597</v>
      </c>
      <c r="E4505" s="13">
        <v>4553.0</v>
      </c>
      <c r="F4505" s="13">
        <f>(Comuni!$E4505/$E$7910)*100</f>
        <v>0.007662022322</v>
      </c>
      <c r="G4505" s="13">
        <f t="array" ref="G4505">Comuni!$E4505/XLOOKUP(B4505,Ripartizione_Geografica!$C$2:$C$21,Ripartizione_Geografica!$D$2:$D$21)*100</f>
        <v>0.1239855542</v>
      </c>
      <c r="H4505" s="13" t="str">
        <f t="shared" si="1"/>
        <v/>
      </c>
      <c r="I4505" s="13" t="str">
        <f t="array" ref="I4505">XLOOKUP(B4505,Ripartizione_Geografica!$C$2:$C$21,Ripartizione_Geografica!$B$2:$B$21)</f>
        <v>Centro</v>
      </c>
    </row>
    <row r="4506" ht="14.25" customHeight="1">
      <c r="A4506" s="13" t="s">
        <v>4600</v>
      </c>
      <c r="B4506" s="13" t="s">
        <v>16</v>
      </c>
      <c r="C4506" s="13" t="str">
        <f t="array" ref="C4506">XLOOKUP(D4506,Province!$B$2:$B$108,Province!$A$2:$A$108)</f>
        <v>Livorno</v>
      </c>
      <c r="D4506" s="13" t="s">
        <v>4597</v>
      </c>
      <c r="E4506" s="13">
        <v>3763.0</v>
      </c>
      <c r="F4506" s="13">
        <f>(Comuni!$E4506/$E$7910)*100</f>
        <v>0.006332569734</v>
      </c>
      <c r="G4506" s="13">
        <f t="array" ref="G4506">Comuni!$E4506/XLOOKUP(B4506,Ripartizione_Geografica!$C$2:$C$21,Ripartizione_Geografica!$D$2:$D$21)*100</f>
        <v>0.1024725764</v>
      </c>
      <c r="H4506" s="13" t="str">
        <f t="shared" si="1"/>
        <v/>
      </c>
      <c r="I4506" s="13" t="str">
        <f t="array" ref="I4506">XLOOKUP(B4506,Ripartizione_Geografica!$C$2:$C$21,Ripartizione_Geografica!$B$2:$B$21)</f>
        <v>Centro</v>
      </c>
    </row>
    <row r="4507" ht="14.25" customHeight="1">
      <c r="A4507" s="13" t="s">
        <v>4601</v>
      </c>
      <c r="B4507" s="13" t="s">
        <v>16</v>
      </c>
      <c r="C4507" s="13" t="str">
        <f t="array" ref="C4507">XLOOKUP(D4507,Province!$B$2:$B$108,Province!$A$2:$A$108)</f>
        <v>Livorno</v>
      </c>
      <c r="D4507" s="13" t="s">
        <v>4597</v>
      </c>
      <c r="E4507" s="13">
        <v>394.0</v>
      </c>
      <c r="F4507" s="13">
        <f>(Comuni!$E4507/$E$7910)*100</f>
        <v>0.0006630434428</v>
      </c>
      <c r="G4507" s="13">
        <f t="array" ref="G4507">Comuni!$E4507/XLOOKUP(B4507,Ripartizione_Geografica!$C$2:$C$21,Ripartizione_Geografica!$D$2:$D$21)*100</f>
        <v>0.01072925727</v>
      </c>
      <c r="H4507" s="13" t="str">
        <f t="shared" si="1"/>
        <v/>
      </c>
      <c r="I4507" s="13" t="str">
        <f t="array" ref="I4507">XLOOKUP(B4507,Ripartizione_Geografica!$C$2:$C$21,Ripartizione_Geografica!$B$2:$B$21)</f>
        <v>Centro</v>
      </c>
    </row>
    <row r="4508" ht="14.25" customHeight="1">
      <c r="A4508" s="13" t="s">
        <v>4602</v>
      </c>
      <c r="B4508" s="13" t="s">
        <v>16</v>
      </c>
      <c r="C4508" s="13" t="str">
        <f t="array" ref="C4508">XLOOKUP(D4508,Province!$B$2:$B$108,Province!$A$2:$A$108)</f>
        <v>Livorno</v>
      </c>
      <c r="D4508" s="13" t="s">
        <v>4597</v>
      </c>
      <c r="E4508" s="13">
        <v>8462.0</v>
      </c>
      <c r="F4508" s="13">
        <f>(Comuni!$E4508/$E$7910)*100</f>
        <v>0.01424028836</v>
      </c>
      <c r="G4508" s="13">
        <f t="array" ref="G4508">Comuni!$E4508/XLOOKUP(B4508,Ripartizione_Geografica!$C$2:$C$21,Ripartizione_Geografica!$D$2:$D$21)*100</f>
        <v>0.2304339467</v>
      </c>
      <c r="H4508" s="13" t="str">
        <f t="shared" si="1"/>
        <v/>
      </c>
      <c r="I4508" s="13" t="str">
        <f t="array" ref="I4508">XLOOKUP(B4508,Ripartizione_Geografica!$C$2:$C$21,Ripartizione_Geografica!$B$2:$B$21)</f>
        <v>Centro</v>
      </c>
    </row>
    <row r="4509" ht="14.25" customHeight="1">
      <c r="A4509" s="13" t="s">
        <v>4603</v>
      </c>
      <c r="B4509" s="13" t="s">
        <v>16</v>
      </c>
      <c r="C4509" s="13" t="str">
        <f t="array" ref="C4509">XLOOKUP(D4509,Province!$B$2:$B$108,Province!$A$2:$A$108)</f>
        <v>Livorno</v>
      </c>
      <c r="D4509" s="13" t="s">
        <v>4597</v>
      </c>
      <c r="E4509" s="13">
        <v>27992.0</v>
      </c>
      <c r="F4509" s="13">
        <f>(Comuni!$E4509/$E$7910)*100</f>
        <v>0.04710637576</v>
      </c>
      <c r="G4509" s="13">
        <f t="array" ref="G4509">Comuni!$E4509/XLOOKUP(B4509,Ripartizione_Geografica!$C$2:$C$21,Ripartizione_Geografica!$D$2:$D$21)*100</f>
        <v>0.7622674352</v>
      </c>
      <c r="H4509" s="13" t="str">
        <f t="shared" si="1"/>
        <v/>
      </c>
      <c r="I4509" s="13" t="str">
        <f t="array" ref="I4509">XLOOKUP(B4509,Ripartizione_Geografica!$C$2:$C$21,Ripartizione_Geografica!$B$2:$B$21)</f>
        <v>Centro</v>
      </c>
    </row>
    <row r="4510" ht="14.25" customHeight="1">
      <c r="A4510" s="13" t="s">
        <v>4604</v>
      </c>
      <c r="B4510" s="13" t="s">
        <v>16</v>
      </c>
      <c r="C4510" s="13" t="str">
        <f t="array" ref="C4510">XLOOKUP(D4510,Province!$B$2:$B$108,Province!$A$2:$A$108)</f>
        <v>Livorno</v>
      </c>
      <c r="D4510" s="13" t="s">
        <v>4597</v>
      </c>
      <c r="E4510" s="13">
        <v>16707.0</v>
      </c>
      <c r="F4510" s="13">
        <f>(Comuni!$E4510/$E$7910)*100</f>
        <v>0.02811539797</v>
      </c>
      <c r="G4510" s="13">
        <f t="array" ref="G4510">Comuni!$E4510/XLOOKUP(B4510,Ripartizione_Geografica!$C$2:$C$21,Ripartizione_Geografica!$D$2:$D$21)*100</f>
        <v>0.4549586324</v>
      </c>
      <c r="H4510" s="13" t="str">
        <f t="shared" si="1"/>
        <v/>
      </c>
      <c r="I4510" s="13" t="str">
        <f t="array" ref="I4510">XLOOKUP(B4510,Ripartizione_Geografica!$C$2:$C$21,Ripartizione_Geografica!$B$2:$B$21)</f>
        <v>Centro</v>
      </c>
    </row>
    <row r="4511" ht="14.25" customHeight="1">
      <c r="A4511" s="13" t="s">
        <v>4605</v>
      </c>
      <c r="B4511" s="13" t="s">
        <v>16</v>
      </c>
      <c r="C4511" s="13" t="str">
        <f t="array" ref="C4511">XLOOKUP(D4511,Province!$B$2:$B$108,Province!$A$2:$A$108)</f>
        <v>Livorno</v>
      </c>
      <c r="D4511" s="13" t="s">
        <v>4597</v>
      </c>
      <c r="E4511" s="13">
        <v>157052.0</v>
      </c>
      <c r="F4511" s="13">
        <f>(Comuni!$E4511/$E$7910)*100</f>
        <v>0.2642951746</v>
      </c>
      <c r="G4511" s="13">
        <f t="array" ref="G4511">Comuni!$E4511/XLOOKUP(B4511,Ripartizione_Geografica!$C$2:$C$21,Ripartizione_Geografica!$D$2:$D$21)*100</f>
        <v>4.276779981</v>
      </c>
      <c r="H4511" s="13" t="str">
        <f t="shared" si="1"/>
        <v/>
      </c>
      <c r="I4511" s="13" t="str">
        <f t="array" ref="I4511">XLOOKUP(B4511,Ripartizione_Geografica!$C$2:$C$21,Ripartizione_Geografica!$B$2:$B$21)</f>
        <v>Centro</v>
      </c>
    </row>
    <row r="4512" ht="14.25" customHeight="1">
      <c r="A4512" s="13" t="s">
        <v>4606</v>
      </c>
      <c r="B4512" s="13" t="s">
        <v>16</v>
      </c>
      <c r="C4512" s="13" t="str">
        <f t="array" ref="C4512">XLOOKUP(D4512,Province!$B$2:$B$108,Province!$A$2:$A$108)</f>
        <v>Livorno</v>
      </c>
      <c r="D4512" s="13" t="s">
        <v>4597</v>
      </c>
      <c r="E4512" s="13">
        <v>2208.0</v>
      </c>
      <c r="F4512" s="13">
        <f>(Comuni!$E4512/$E$7910)*100</f>
        <v>0.003715735842</v>
      </c>
      <c r="G4512" s="13">
        <f t="array" ref="G4512">Comuni!$E4512/XLOOKUP(B4512,Ripartizione_Geografica!$C$2:$C$21,Ripartizione_Geografica!$D$2:$D$21)*100</f>
        <v>0.06012741129</v>
      </c>
      <c r="H4512" s="13" t="str">
        <f t="shared" si="1"/>
        <v/>
      </c>
      <c r="I4512" s="13" t="str">
        <f t="array" ref="I4512">XLOOKUP(B4512,Ripartizione_Geografica!$C$2:$C$21,Ripartizione_Geografica!$B$2:$B$21)</f>
        <v>Centro</v>
      </c>
    </row>
    <row r="4513" ht="14.25" customHeight="1">
      <c r="A4513" s="13" t="s">
        <v>4607</v>
      </c>
      <c r="B4513" s="13" t="s">
        <v>16</v>
      </c>
      <c r="C4513" s="13" t="str">
        <f t="array" ref="C4513">XLOOKUP(D4513,Province!$B$2:$B$108,Province!$A$2:$A$108)</f>
        <v>Livorno</v>
      </c>
      <c r="D4513" s="13" t="s">
        <v>4597</v>
      </c>
      <c r="E4513" s="13">
        <v>1946.0</v>
      </c>
      <c r="F4513" s="13">
        <f>(Comuni!$E4513/$E$7910)*100</f>
        <v>0.003274828781</v>
      </c>
      <c r="G4513" s="13">
        <f t="array" ref="G4513">Comuni!$E4513/XLOOKUP(B4513,Ripartizione_Geografica!$C$2:$C$21,Ripartizione_Geografica!$D$2:$D$21)*100</f>
        <v>0.05299272752</v>
      </c>
      <c r="H4513" s="13" t="str">
        <f t="shared" si="1"/>
        <v/>
      </c>
      <c r="I4513" s="13" t="str">
        <f t="array" ref="I4513">XLOOKUP(B4513,Ripartizione_Geografica!$C$2:$C$21,Ripartizione_Geografica!$B$2:$B$21)</f>
        <v>Centro</v>
      </c>
    </row>
    <row r="4514" ht="14.25" customHeight="1">
      <c r="A4514" s="13" t="s">
        <v>4608</v>
      </c>
      <c r="B4514" s="13" t="s">
        <v>16</v>
      </c>
      <c r="C4514" s="13" t="str">
        <f t="array" ref="C4514">XLOOKUP(D4514,Province!$B$2:$B$108,Province!$A$2:$A$108)</f>
        <v>Livorno</v>
      </c>
      <c r="D4514" s="13" t="s">
        <v>4597</v>
      </c>
      <c r="E4514" s="13">
        <v>34419.0</v>
      </c>
      <c r="F4514" s="13">
        <f>(Comuni!$E4514/$E$7910)*100</f>
        <v>0.05792206157</v>
      </c>
      <c r="G4514" s="13">
        <f t="array" ref="G4514">Comuni!$E4514/XLOOKUP(B4514,Ripartizione_Geografica!$C$2:$C$21,Ripartizione_Geografica!$D$2:$D$21)*100</f>
        <v>0.9372850404</v>
      </c>
      <c r="H4514" s="13" t="str">
        <f t="shared" si="1"/>
        <v/>
      </c>
      <c r="I4514" s="13" t="str">
        <f t="array" ref="I4514">XLOOKUP(B4514,Ripartizione_Geografica!$C$2:$C$21,Ripartizione_Geografica!$B$2:$B$21)</f>
        <v>Centro</v>
      </c>
    </row>
    <row r="4515" ht="14.25" customHeight="1">
      <c r="A4515" s="13" t="s">
        <v>4609</v>
      </c>
      <c r="B4515" s="13" t="s">
        <v>16</v>
      </c>
      <c r="C4515" s="13" t="str">
        <f t="array" ref="C4515">XLOOKUP(D4515,Province!$B$2:$B$108,Province!$A$2:$A$108)</f>
        <v>Livorno</v>
      </c>
      <c r="D4515" s="13" t="s">
        <v>4597</v>
      </c>
      <c r="E4515" s="13">
        <v>3826.0</v>
      </c>
      <c r="F4515" s="13">
        <f>(Comuni!$E4515/$E$7910)*100</f>
        <v>0.006438589371</v>
      </c>
      <c r="G4515" s="13">
        <f t="array" ref="G4515">Comuni!$E4515/XLOOKUP(B4515,Ripartizione_Geografica!$C$2:$C$21,Ripartizione_Geografica!$D$2:$D$21)*100</f>
        <v>0.1041881683</v>
      </c>
      <c r="H4515" s="13" t="str">
        <f t="shared" si="1"/>
        <v/>
      </c>
      <c r="I4515" s="13" t="str">
        <f t="array" ref="I4515">XLOOKUP(B4515,Ripartizione_Geografica!$C$2:$C$21,Ripartizione_Geografica!$B$2:$B$21)</f>
        <v>Centro</v>
      </c>
    </row>
    <row r="4516" ht="14.25" customHeight="1">
      <c r="A4516" s="13" t="s">
        <v>4610</v>
      </c>
      <c r="B4516" s="13" t="s">
        <v>16</v>
      </c>
      <c r="C4516" s="13" t="str">
        <f t="array" ref="C4516">XLOOKUP(D4516,Province!$B$2:$B$108,Province!$A$2:$A$108)</f>
        <v>Livorno</v>
      </c>
      <c r="D4516" s="13" t="s">
        <v>4597</v>
      </c>
      <c r="E4516" s="13">
        <v>11641.0</v>
      </c>
      <c r="F4516" s="13">
        <f>(Comuni!$E4516/$E$7910)*100</f>
        <v>0.01959007289</v>
      </c>
      <c r="G4516" s="13">
        <f t="array" ref="G4516">Comuni!$E4516/XLOOKUP(B4516,Ripartizione_Geografica!$C$2:$C$21,Ripartizione_Geografica!$D$2:$D$21)*100</f>
        <v>0.3170032585</v>
      </c>
      <c r="H4516" s="13" t="str">
        <f t="shared" si="1"/>
        <v/>
      </c>
      <c r="I4516" s="13" t="str">
        <f t="array" ref="I4516">XLOOKUP(B4516,Ripartizione_Geografica!$C$2:$C$21,Ripartizione_Geografica!$B$2:$B$21)</f>
        <v>Centro</v>
      </c>
    </row>
    <row r="4517" ht="14.25" customHeight="1">
      <c r="A4517" s="13" t="s">
        <v>4611</v>
      </c>
      <c r="B4517" s="13" t="s">
        <v>16</v>
      </c>
      <c r="C4517" s="13" t="str">
        <f t="array" ref="C4517">XLOOKUP(D4517,Province!$B$2:$B$108,Province!$A$2:$A$108)</f>
        <v>Livorno</v>
      </c>
      <c r="D4517" s="13" t="s">
        <v>4597</v>
      </c>
      <c r="E4517" s="13">
        <v>31752.0</v>
      </c>
      <c r="F4517" s="13">
        <f>(Comuni!$E4517/$E$7910)*100</f>
        <v>0.05343389694</v>
      </c>
      <c r="G4517" s="13">
        <f t="array" ref="G4517">Comuni!$E4517/XLOOKUP(B4517,Ripartizione_Geografica!$C$2:$C$21,Ripartizione_Geografica!$D$2:$D$21)*100</f>
        <v>0.8646583167</v>
      </c>
      <c r="H4517" s="13" t="str">
        <f t="shared" si="1"/>
        <v/>
      </c>
      <c r="I4517" s="13" t="str">
        <f t="array" ref="I4517">XLOOKUP(B4517,Ripartizione_Geografica!$C$2:$C$21,Ripartizione_Geografica!$B$2:$B$21)</f>
        <v>Centro</v>
      </c>
    </row>
    <row r="4518" ht="14.25" customHeight="1">
      <c r="A4518" s="13" t="s">
        <v>4612</v>
      </c>
      <c r="B4518" s="13" t="s">
        <v>16</v>
      </c>
      <c r="C4518" s="13" t="str">
        <f t="array" ref="C4518">XLOOKUP(D4518,Province!$B$2:$B$108,Province!$A$2:$A$108)</f>
        <v>Livorno</v>
      </c>
      <c r="D4518" s="13" t="s">
        <v>4597</v>
      </c>
      <c r="E4518" s="13">
        <v>7023.0</v>
      </c>
      <c r="F4518" s="13">
        <f>(Comuni!$E4518/$E$7910)*100</f>
        <v>0.01181866522</v>
      </c>
      <c r="G4518" s="13">
        <f t="array" ref="G4518">Comuni!$E4518/XLOOKUP(B4518,Ripartizione_Geografica!$C$2:$C$21,Ripartizione_Geografica!$D$2:$D$21)*100</f>
        <v>0.1912476492</v>
      </c>
      <c r="H4518" s="13" t="str">
        <f t="shared" si="1"/>
        <v/>
      </c>
      <c r="I4518" s="13" t="str">
        <f t="array" ref="I4518">XLOOKUP(B4518,Ripartizione_Geografica!$C$2:$C$21,Ripartizione_Geografica!$B$2:$B$21)</f>
        <v>Centro</v>
      </c>
    </row>
    <row r="4519" ht="14.25" customHeight="1">
      <c r="A4519" s="13" t="s">
        <v>4613</v>
      </c>
      <c r="B4519" s="13" t="s">
        <v>16</v>
      </c>
      <c r="C4519" s="13" t="str">
        <f t="array" ref="C4519">XLOOKUP(D4519,Province!$B$2:$B$108,Province!$A$2:$A$108)</f>
        <v>Livorno</v>
      </c>
      <c r="D4519" s="13" t="s">
        <v>4597</v>
      </c>
      <c r="E4519" s="13">
        <v>533.0</v>
      </c>
      <c r="F4519" s="13">
        <f>(Comuni!$E4519/$E$7910)*100</f>
        <v>0.0008969597843</v>
      </c>
      <c r="G4519" s="13">
        <f t="array" ref="G4519">Comuni!$E4519/XLOOKUP(B4519,Ripartizione_Geografica!$C$2:$C$21,Ripartizione_Geografica!$D$2:$D$21)*100</f>
        <v>0.01451445209</v>
      </c>
      <c r="H4519" s="13" t="str">
        <f t="shared" si="1"/>
        <v/>
      </c>
      <c r="I4519" s="13" t="str">
        <f t="array" ref="I4519">XLOOKUP(B4519,Ripartizione_Geografica!$C$2:$C$21,Ripartizione_Geografica!$B$2:$B$21)</f>
        <v>Centro</v>
      </c>
    </row>
    <row r="4520" ht="14.25" customHeight="1">
      <c r="A4520" s="13" t="s">
        <v>4614</v>
      </c>
      <c r="B4520" s="13" t="s">
        <v>16</v>
      </c>
      <c r="C4520" s="13" t="str">
        <f t="array" ref="C4520">XLOOKUP(D4520,Province!$B$2:$B$108,Province!$A$2:$A$108)</f>
        <v>Livorno</v>
      </c>
      <c r="D4520" s="13" t="s">
        <v>4597</v>
      </c>
      <c r="E4520" s="13">
        <v>3142.0</v>
      </c>
      <c r="F4520" s="13">
        <f>(Comuni!$E4520/$E$7910)*100</f>
        <v>0.005287519028</v>
      </c>
      <c r="G4520" s="13">
        <f t="array" ref="G4520">Comuni!$E4520/XLOOKUP(B4520,Ripartizione_Geografica!$C$2:$C$21,Ripartizione_Geografica!$D$2:$D$21)*100</f>
        <v>0.08556174197</v>
      </c>
      <c r="H4520" s="13" t="str">
        <f t="shared" si="1"/>
        <v/>
      </c>
      <c r="I4520" s="13" t="str">
        <f t="array" ref="I4520">XLOOKUP(B4520,Ripartizione_Geografica!$C$2:$C$21,Ripartizione_Geografica!$B$2:$B$21)</f>
        <v>Centro</v>
      </c>
    </row>
    <row r="4521" ht="14.25" customHeight="1">
      <c r="A4521" s="13" t="s">
        <v>4615</v>
      </c>
      <c r="B4521" s="13" t="s">
        <v>16</v>
      </c>
      <c r="C4521" s="13" t="str">
        <f t="array" ref="C4521">XLOOKUP(D4521,Province!$B$2:$B$108,Province!$A$2:$A$108)</f>
        <v>Livorno</v>
      </c>
      <c r="D4521" s="13" t="s">
        <v>4597</v>
      </c>
      <c r="E4521" s="13">
        <v>3405.0</v>
      </c>
      <c r="F4521" s="13">
        <f>(Comuni!$E4521/$E$7910)*100</f>
        <v>0.005730108941</v>
      </c>
      <c r="G4521" s="13">
        <f t="array" ref="G4521">Comuni!$E4521/XLOOKUP(B4521,Ripartizione_Geografica!$C$2:$C$21,Ripartizione_Geografica!$D$2:$D$21)*100</f>
        <v>0.09272365736</v>
      </c>
      <c r="H4521" s="13" t="str">
        <f t="shared" si="1"/>
        <v/>
      </c>
      <c r="I4521" s="13" t="str">
        <f t="array" ref="I4521">XLOOKUP(B4521,Ripartizione_Geografica!$C$2:$C$21,Ripartizione_Geografica!$B$2:$B$21)</f>
        <v>Centro</v>
      </c>
    </row>
    <row r="4522" ht="14.25" customHeight="1">
      <c r="A4522" s="13" t="s">
        <v>4616</v>
      </c>
      <c r="B4522" s="13" t="s">
        <v>16</v>
      </c>
      <c r="C4522" s="13" t="str">
        <f t="array" ref="C4522">XLOOKUP(D4522,Province!$B$2:$B$108,Province!$A$2:$A$108)</f>
        <v>Pisa</v>
      </c>
      <c r="D4522" s="13" t="s">
        <v>4617</v>
      </c>
      <c r="E4522" s="13">
        <v>7766.0</v>
      </c>
      <c r="F4522" s="13">
        <f>(Comuni!$E4522/$E$7910)*100</f>
        <v>0.0130690238</v>
      </c>
      <c r="G4522" s="13">
        <f t="array" ref="G4522">Comuni!$E4522/XLOOKUP(B4522,Ripartizione_Geografica!$C$2:$C$21,Ripartizione_Geografica!$D$2:$D$21)*100</f>
        <v>0.211480741</v>
      </c>
      <c r="H4522" s="13" t="str">
        <f t="shared" si="1"/>
        <v/>
      </c>
      <c r="I4522" s="13" t="str">
        <f t="array" ref="I4522">XLOOKUP(B4522,Ripartizione_Geografica!$C$2:$C$21,Ripartizione_Geografica!$B$2:$B$21)</f>
        <v>Centro</v>
      </c>
    </row>
    <row r="4523" ht="14.25" customHeight="1">
      <c r="A4523" s="13" t="s">
        <v>4618</v>
      </c>
      <c r="B4523" s="13" t="s">
        <v>16</v>
      </c>
      <c r="C4523" s="13" t="str">
        <f t="array" ref="C4523">XLOOKUP(D4523,Province!$B$2:$B$108,Province!$A$2:$A$108)</f>
        <v>Pisa</v>
      </c>
      <c r="D4523" s="13" t="s">
        <v>4617</v>
      </c>
      <c r="E4523" s="13">
        <v>5773.0</v>
      </c>
      <c r="F4523" s="13">
        <f>(Comuni!$E4523/$E$7910)*100</f>
        <v>0.009715101003</v>
      </c>
      <c r="G4523" s="13">
        <f t="array" ref="G4523">Comuni!$E4523/XLOOKUP(B4523,Ripartizione_Geografica!$C$2:$C$21,Ripartizione_Geografica!$D$2:$D$21)*100</f>
        <v>0.1572081274</v>
      </c>
      <c r="H4523" s="13" t="str">
        <f t="shared" si="1"/>
        <v/>
      </c>
      <c r="I4523" s="13" t="str">
        <f t="array" ref="I4523">XLOOKUP(B4523,Ripartizione_Geografica!$C$2:$C$21,Ripartizione_Geografica!$B$2:$B$21)</f>
        <v>Centro</v>
      </c>
    </row>
    <row r="4524" ht="14.25" customHeight="1">
      <c r="A4524" s="13" t="s">
        <v>4619</v>
      </c>
      <c r="B4524" s="13" t="s">
        <v>16</v>
      </c>
      <c r="C4524" s="13" t="str">
        <f t="array" ref="C4524">XLOOKUP(D4524,Province!$B$2:$B$108,Province!$A$2:$A$108)</f>
        <v>Pisa</v>
      </c>
      <c r="D4524" s="13" t="s">
        <v>4617</v>
      </c>
      <c r="E4524" s="13">
        <v>6409.0</v>
      </c>
      <c r="F4524" s="13">
        <f>(Comuni!$E4524/$E$7910)*100</f>
        <v>0.01078539448</v>
      </c>
      <c r="G4524" s="13">
        <f t="array" ref="G4524">Comuni!$E4524/XLOOKUP(B4524,Ripartizione_Geografica!$C$2:$C$21,Ripartizione_Geografica!$D$2:$D$21)*100</f>
        <v>0.1745274361</v>
      </c>
      <c r="H4524" s="13" t="str">
        <f t="shared" si="1"/>
        <v/>
      </c>
      <c r="I4524" s="13" t="str">
        <f t="array" ref="I4524">XLOOKUP(B4524,Ripartizione_Geografica!$C$2:$C$21,Ripartizione_Geografica!$B$2:$B$21)</f>
        <v>Centro</v>
      </c>
    </row>
    <row r="4525" ht="14.25" customHeight="1">
      <c r="A4525" s="13" t="s">
        <v>4620</v>
      </c>
      <c r="B4525" s="13" t="s">
        <v>16</v>
      </c>
      <c r="C4525" s="13" t="str">
        <f t="array" ref="C4525">XLOOKUP(D4525,Province!$B$2:$B$108,Province!$A$2:$A$108)</f>
        <v>Pisa</v>
      </c>
      <c r="D4525" s="13" t="s">
        <v>4617</v>
      </c>
      <c r="E4525" s="13">
        <v>11684.0</v>
      </c>
      <c r="F4525" s="13">
        <f>(Comuni!$E4525/$E$7910)*100</f>
        <v>0.0196624355</v>
      </c>
      <c r="G4525" s="13">
        <f t="array" ref="G4525">Comuni!$E4525/XLOOKUP(B4525,Ripartizione_Geografica!$C$2:$C$21,Ripartizione_Geografica!$D$2:$D$21)*100</f>
        <v>0.3181742181</v>
      </c>
      <c r="H4525" s="13" t="str">
        <f t="shared" si="1"/>
        <v/>
      </c>
      <c r="I4525" s="13" t="str">
        <f t="array" ref="I4525">XLOOKUP(B4525,Ripartizione_Geografica!$C$2:$C$21,Ripartizione_Geografica!$B$2:$B$21)</f>
        <v>Centro</v>
      </c>
    </row>
    <row r="4526" ht="14.25" customHeight="1">
      <c r="A4526" s="13" t="s">
        <v>4621</v>
      </c>
      <c r="B4526" s="13" t="s">
        <v>16</v>
      </c>
      <c r="C4526" s="13" t="str">
        <f t="array" ref="C4526">XLOOKUP(D4526,Province!$B$2:$B$108,Province!$A$2:$A$108)</f>
        <v>Pisa</v>
      </c>
      <c r="D4526" s="13" t="s">
        <v>4617</v>
      </c>
      <c r="E4526" s="13">
        <v>6213.0</v>
      </c>
      <c r="F4526" s="13">
        <f>(Comuni!$E4526/$E$7910)*100</f>
        <v>0.01045555561</v>
      </c>
      <c r="G4526" s="13">
        <f t="array" ref="G4526">Comuni!$E4526/XLOOKUP(B4526,Ripartizione_Geografica!$C$2:$C$21,Ripartizione_Geografica!$D$2:$D$21)*100</f>
        <v>0.1691900391</v>
      </c>
      <c r="H4526" s="13" t="str">
        <f t="shared" si="1"/>
        <v/>
      </c>
      <c r="I4526" s="13" t="str">
        <f t="array" ref="I4526">XLOOKUP(B4526,Ripartizione_Geografica!$C$2:$C$21,Ripartizione_Geografica!$B$2:$B$21)</f>
        <v>Centro</v>
      </c>
    </row>
    <row r="4527" ht="14.25" customHeight="1">
      <c r="A4527" s="13" t="s">
        <v>4622</v>
      </c>
      <c r="B4527" s="13" t="s">
        <v>16</v>
      </c>
      <c r="C4527" s="13" t="str">
        <f t="array" ref="C4527">XLOOKUP(D4527,Province!$B$2:$B$108,Province!$A$2:$A$108)</f>
        <v>Pisa</v>
      </c>
      <c r="D4527" s="13" t="s">
        <v>4617</v>
      </c>
      <c r="E4527" s="13">
        <v>1084.0</v>
      </c>
      <c r="F4527" s="13">
        <f>(Comuni!$E4527/$E$7910)*100</f>
        <v>0.001824210893</v>
      </c>
      <c r="G4527" s="13">
        <f t="array" ref="G4527">Comuni!$E4527/XLOOKUP(B4527,Ripartizione_Geografica!$C$2:$C$21,Ripartizione_Geografica!$D$2:$D$21)*100</f>
        <v>0.0295190733</v>
      </c>
      <c r="H4527" s="13" t="str">
        <f t="shared" si="1"/>
        <v/>
      </c>
      <c r="I4527" s="13" t="str">
        <f t="array" ref="I4527">XLOOKUP(B4527,Ripartizione_Geografica!$C$2:$C$21,Ripartizione_Geografica!$B$2:$B$21)</f>
        <v>Centro</v>
      </c>
    </row>
    <row r="4528" ht="14.25" customHeight="1">
      <c r="A4528" s="13" t="s">
        <v>4623</v>
      </c>
      <c r="B4528" s="13" t="s">
        <v>16</v>
      </c>
      <c r="C4528" s="13" t="str">
        <f t="array" ref="C4528">XLOOKUP(D4528,Province!$B$2:$B$108,Province!$A$2:$A$108)</f>
        <v>Pisa</v>
      </c>
      <c r="D4528" s="13" t="s">
        <v>4617</v>
      </c>
      <c r="E4528" s="13">
        <v>43833.0</v>
      </c>
      <c r="F4528" s="13">
        <f>(Comuni!$E4528/$E$7910)*100</f>
        <v>0.07376442443</v>
      </c>
      <c r="G4528" s="13">
        <f t="array" ref="G4528">Comuni!$E4528/XLOOKUP(B4528,Ripartizione_Geografica!$C$2:$C$21,Ripartizione_Geografica!$D$2:$D$21)*100</f>
        <v>1.193643487</v>
      </c>
      <c r="H4528" s="13" t="str">
        <f t="shared" si="1"/>
        <v/>
      </c>
      <c r="I4528" s="13" t="str">
        <f t="array" ref="I4528">XLOOKUP(B4528,Ripartizione_Geografica!$C$2:$C$21,Ripartizione_Geografica!$B$2:$B$21)</f>
        <v>Centro</v>
      </c>
    </row>
    <row r="4529" ht="14.25" customHeight="1">
      <c r="A4529" s="13" t="s">
        <v>4624</v>
      </c>
      <c r="B4529" s="13" t="s">
        <v>16</v>
      </c>
      <c r="C4529" s="13" t="str">
        <f t="array" ref="C4529">XLOOKUP(D4529,Province!$B$2:$B$108,Province!$A$2:$A$108)</f>
        <v>Pisa</v>
      </c>
      <c r="D4529" s="13" t="s">
        <v>4617</v>
      </c>
      <c r="E4529" s="13">
        <v>12904.0</v>
      </c>
      <c r="F4529" s="13">
        <f>(Comuni!$E4529/$E$7910)*100</f>
        <v>0.02171551418</v>
      </c>
      <c r="G4529" s="13">
        <f t="array" ref="G4529">Comuni!$E4529/XLOOKUP(B4529,Ripartizione_Geografica!$C$2:$C$21,Ripartizione_Geografica!$D$2:$D$21)*100</f>
        <v>0.3513967914</v>
      </c>
      <c r="H4529" s="13" t="str">
        <f t="shared" si="1"/>
        <v/>
      </c>
      <c r="I4529" s="13" t="str">
        <f t="array" ref="I4529">XLOOKUP(B4529,Ripartizione_Geografica!$C$2:$C$21,Ripartizione_Geografica!$B$2:$B$21)</f>
        <v>Centro</v>
      </c>
    </row>
    <row r="4530" ht="14.25" customHeight="1">
      <c r="A4530" s="13" t="s">
        <v>4625</v>
      </c>
      <c r="B4530" s="13" t="s">
        <v>16</v>
      </c>
      <c r="C4530" s="13" t="str">
        <f t="array" ref="C4530">XLOOKUP(D4530,Province!$B$2:$B$108,Province!$A$2:$A$108)</f>
        <v>Pisa</v>
      </c>
      <c r="D4530" s="13" t="s">
        <v>4617</v>
      </c>
      <c r="E4530" s="13">
        <v>1985.0</v>
      </c>
      <c r="F4530" s="13">
        <f>(Comuni!$E4530/$E$7910)*100</f>
        <v>0.003340459985</v>
      </c>
      <c r="G4530" s="13">
        <f t="array" ref="G4530">Comuni!$E4530/XLOOKUP(B4530,Ripartizione_Geografica!$C$2:$C$21,Ripartizione_Geografica!$D$2:$D$21)*100</f>
        <v>0.0540547606</v>
      </c>
      <c r="H4530" s="13" t="str">
        <f t="shared" si="1"/>
        <v/>
      </c>
      <c r="I4530" s="13" t="str">
        <f t="array" ref="I4530">XLOOKUP(B4530,Ripartizione_Geografica!$C$2:$C$21,Ripartizione_Geografica!$B$2:$B$21)</f>
        <v>Centro</v>
      </c>
    </row>
    <row r="4531" ht="14.25" customHeight="1">
      <c r="A4531" s="13" t="s">
        <v>4626</v>
      </c>
      <c r="B4531" s="13" t="s">
        <v>16</v>
      </c>
      <c r="C4531" s="13" t="str">
        <f t="array" ref="C4531">XLOOKUP(D4531,Province!$B$2:$B$108,Province!$A$2:$A$108)</f>
        <v>Pisa</v>
      </c>
      <c r="D4531" s="13" t="s">
        <v>4617</v>
      </c>
      <c r="E4531" s="13">
        <v>2290.0</v>
      </c>
      <c r="F4531" s="13">
        <f>(Comuni!$E4531/$E$7910)*100</f>
        <v>0.003853729655</v>
      </c>
      <c r="G4531" s="13">
        <f t="array" ref="G4531">Comuni!$E4531/XLOOKUP(B4531,Ripartizione_Geografica!$C$2:$C$21,Ripartizione_Geografica!$D$2:$D$21)*100</f>
        <v>0.06236040392</v>
      </c>
      <c r="H4531" s="13" t="str">
        <f t="shared" si="1"/>
        <v/>
      </c>
      <c r="I4531" s="13" t="str">
        <f t="array" ref="I4531">XLOOKUP(B4531,Ripartizione_Geografica!$C$2:$C$21,Ripartizione_Geografica!$B$2:$B$21)</f>
        <v>Centro</v>
      </c>
    </row>
    <row r="4532" ht="14.25" customHeight="1">
      <c r="A4532" s="13" t="s">
        <v>4627</v>
      </c>
      <c r="B4532" s="13" t="s">
        <v>16</v>
      </c>
      <c r="C4532" s="13" t="str">
        <f t="array" ref="C4532">XLOOKUP(D4532,Province!$B$2:$B$108,Province!$A$2:$A$108)</f>
        <v>Pisa</v>
      </c>
      <c r="D4532" s="13" t="s">
        <v>4617</v>
      </c>
      <c r="E4532" s="13">
        <v>1457.0</v>
      </c>
      <c r="F4532" s="13">
        <f>(Comuni!$E4532/$E$7910)*100</f>
        <v>0.002451914457</v>
      </c>
      <c r="G4532" s="13">
        <f t="array" ref="G4532">Comuni!$E4532/XLOOKUP(B4532,Ripartizione_Geografica!$C$2:$C$21,Ripartizione_Geografica!$D$2:$D$21)*100</f>
        <v>0.0396764666</v>
      </c>
      <c r="H4532" s="13" t="str">
        <f t="shared" si="1"/>
        <v/>
      </c>
      <c r="I4532" s="13" t="str">
        <f t="array" ref="I4532">XLOOKUP(B4532,Ripartizione_Geografica!$C$2:$C$21,Ripartizione_Geografica!$B$2:$B$21)</f>
        <v>Centro</v>
      </c>
    </row>
    <row r="4533" ht="14.25" customHeight="1">
      <c r="A4533" s="13" t="s">
        <v>4628</v>
      </c>
      <c r="B4533" s="13" t="s">
        <v>16</v>
      </c>
      <c r="C4533" s="13" t="str">
        <f t="array" ref="C4533">XLOOKUP(D4533,Province!$B$2:$B$108,Province!$A$2:$A$108)</f>
        <v>Pisa</v>
      </c>
      <c r="D4533" s="13" t="s">
        <v>4617</v>
      </c>
      <c r="E4533" s="13">
        <v>3592.0</v>
      </c>
      <c r="F4533" s="13">
        <f>(Comuni!$E4533/$E$7910)*100</f>
        <v>0.006044802148</v>
      </c>
      <c r="G4533" s="13">
        <f t="array" ref="G4533">Comuni!$E4533/XLOOKUP(B4533,Ripartizione_Geografica!$C$2:$C$21,Ripartizione_Geografica!$D$2:$D$21)*100</f>
        <v>0.09781596982</v>
      </c>
      <c r="H4533" s="13" t="str">
        <f t="shared" si="1"/>
        <v/>
      </c>
      <c r="I4533" s="13" t="str">
        <f t="array" ref="I4533">XLOOKUP(B4533,Ripartizione_Geografica!$C$2:$C$21,Ripartizione_Geografica!$B$2:$B$21)</f>
        <v>Centro</v>
      </c>
    </row>
    <row r="4534" ht="14.25" customHeight="1">
      <c r="A4534" s="13" t="s">
        <v>4629</v>
      </c>
      <c r="B4534" s="13" t="s">
        <v>16</v>
      </c>
      <c r="C4534" s="13" t="str">
        <f t="array" ref="C4534">XLOOKUP(D4534,Province!$B$2:$B$108,Province!$A$2:$A$108)</f>
        <v>Pisa</v>
      </c>
      <c r="D4534" s="13" t="s">
        <v>4617</v>
      </c>
      <c r="E4534" s="13">
        <v>1254.0</v>
      </c>
      <c r="F4534" s="13">
        <f>(Comuni!$E4534/$E$7910)*100</f>
        <v>0.002110295628</v>
      </c>
      <c r="G4534" s="13">
        <f t="array" ref="G4534">Comuni!$E4534/XLOOKUP(B4534,Ripartizione_Geografica!$C$2:$C$21,Ripartizione_Geografica!$D$2:$D$21)*100</f>
        <v>0.03414844826</v>
      </c>
      <c r="H4534" s="13" t="str">
        <f t="shared" si="1"/>
        <v/>
      </c>
      <c r="I4534" s="13" t="str">
        <f t="array" ref="I4534">XLOOKUP(B4534,Ripartizione_Geografica!$C$2:$C$21,Ripartizione_Geografica!$B$2:$B$21)</f>
        <v>Centro</v>
      </c>
    </row>
    <row r="4535" ht="14.25" customHeight="1">
      <c r="A4535" s="13" t="s">
        <v>4630</v>
      </c>
      <c r="B4535" s="13" t="s">
        <v>16</v>
      </c>
      <c r="C4535" s="13" t="str">
        <f t="array" ref="C4535">XLOOKUP(D4535,Province!$B$2:$B$108,Province!$A$2:$A$108)</f>
        <v>Pisa</v>
      </c>
      <c r="D4535" s="13" t="s">
        <v>4617</v>
      </c>
      <c r="E4535" s="13">
        <v>1376.0</v>
      </c>
      <c r="F4535" s="13">
        <f>(Comuni!$E4535/$E$7910)*100</f>
        <v>0.002315603496</v>
      </c>
      <c r="G4535" s="13">
        <f t="array" ref="G4535">Comuni!$E4535/XLOOKUP(B4535,Ripartizione_Geografica!$C$2:$C$21,Ripartizione_Geografica!$D$2:$D$21)*100</f>
        <v>0.03747070559</v>
      </c>
      <c r="H4535" s="13" t="str">
        <f t="shared" si="1"/>
        <v/>
      </c>
      <c r="I4535" s="13" t="str">
        <f t="array" ref="I4535">XLOOKUP(B4535,Ripartizione_Geografica!$C$2:$C$21,Ripartizione_Geografica!$B$2:$B$21)</f>
        <v>Centro</v>
      </c>
    </row>
    <row r="4536" ht="14.25" customHeight="1">
      <c r="A4536" s="13" t="s">
        <v>4631</v>
      </c>
      <c r="B4536" s="13" t="s">
        <v>16</v>
      </c>
      <c r="C4536" s="13" t="str">
        <f t="array" ref="C4536">XLOOKUP(D4536,Province!$B$2:$B$108,Province!$A$2:$A$108)</f>
        <v>Pisa</v>
      </c>
      <c r="D4536" s="13" t="s">
        <v>4617</v>
      </c>
      <c r="E4536" s="13">
        <v>1820.0</v>
      </c>
      <c r="F4536" s="13">
        <f>(Comuni!$E4536/$E$7910)*100</f>
        <v>0.003062789507</v>
      </c>
      <c r="G4536" s="13">
        <f t="array" ref="G4536">Comuni!$E4536/XLOOKUP(B4536,Ripartizione_Geografica!$C$2:$C$21,Ripartizione_Geografica!$D$2:$D$21)*100</f>
        <v>0.04956154373</v>
      </c>
      <c r="H4536" s="13" t="str">
        <f t="shared" si="1"/>
        <v/>
      </c>
      <c r="I4536" s="13" t="str">
        <f t="array" ref="I4536">XLOOKUP(B4536,Ripartizione_Geografica!$C$2:$C$21,Ripartizione_Geografica!$B$2:$B$21)</f>
        <v>Centro</v>
      </c>
    </row>
    <row r="4537" ht="14.25" customHeight="1">
      <c r="A4537" s="13" t="s">
        <v>4632</v>
      </c>
      <c r="B4537" s="13" t="s">
        <v>16</v>
      </c>
      <c r="C4537" s="13" t="str">
        <f t="array" ref="C4537">XLOOKUP(D4537,Province!$B$2:$B$108,Province!$A$2:$A$108)</f>
        <v>Pisa</v>
      </c>
      <c r="D4537" s="13" t="s">
        <v>4617</v>
      </c>
      <c r="E4537" s="13">
        <v>1958.0</v>
      </c>
      <c r="F4537" s="13">
        <f>(Comuni!$E4537/$E$7910)*100</f>
        <v>0.003295022997</v>
      </c>
      <c r="G4537" s="13">
        <f t="array" ref="G4537">Comuni!$E4537/XLOOKUP(B4537,Ripartizione_Geografica!$C$2:$C$21,Ripartizione_Geografica!$D$2:$D$21)*100</f>
        <v>0.05331950693</v>
      </c>
      <c r="H4537" s="13" t="str">
        <f t="shared" si="1"/>
        <v/>
      </c>
      <c r="I4537" s="13" t="str">
        <f t="array" ref="I4537">XLOOKUP(B4537,Ripartizione_Geografica!$C$2:$C$21,Ripartizione_Geografica!$B$2:$B$21)</f>
        <v>Centro</v>
      </c>
    </row>
    <row r="4538" ht="14.25" customHeight="1">
      <c r="A4538" s="13" t="s">
        <v>4633</v>
      </c>
      <c r="B4538" s="13" t="s">
        <v>16</v>
      </c>
      <c r="C4538" s="13" t="str">
        <f t="array" ref="C4538">XLOOKUP(D4538,Province!$B$2:$B$108,Province!$A$2:$A$108)</f>
        <v>Pisa</v>
      </c>
      <c r="D4538" s="13" t="s">
        <v>4617</v>
      </c>
      <c r="E4538" s="13">
        <v>778.0</v>
      </c>
      <c r="F4538" s="13">
        <f>(Comuni!$E4538/$E$7910)*100</f>
        <v>0.001309258372</v>
      </c>
      <c r="G4538" s="13">
        <f t="array" ref="G4538">Comuni!$E4538/XLOOKUP(B4538,Ripartizione_Geografica!$C$2:$C$21,Ripartizione_Geografica!$D$2:$D$21)*100</f>
        <v>0.02118619836</v>
      </c>
      <c r="H4538" s="13" t="str">
        <f t="shared" si="1"/>
        <v/>
      </c>
      <c r="I4538" s="13" t="str">
        <f t="array" ref="I4538">XLOOKUP(B4538,Ripartizione_Geografica!$C$2:$C$21,Ripartizione_Geografica!$B$2:$B$21)</f>
        <v>Centro</v>
      </c>
    </row>
    <row r="4539" ht="14.25" customHeight="1">
      <c r="A4539" s="13" t="s">
        <v>4634</v>
      </c>
      <c r="B4539" s="13" t="s">
        <v>16</v>
      </c>
      <c r="C4539" s="13" t="str">
        <f t="array" ref="C4539">XLOOKUP(D4539,Province!$B$2:$B$108,Province!$A$2:$A$108)</f>
        <v>Pisa</v>
      </c>
      <c r="D4539" s="13" t="s">
        <v>4617</v>
      </c>
      <c r="E4539" s="13">
        <v>11167.0</v>
      </c>
      <c r="F4539" s="13">
        <f>(Comuni!$E4539/$E$7910)*100</f>
        <v>0.01879240133</v>
      </c>
      <c r="G4539" s="13">
        <f t="array" ref="G4539">Comuni!$E4539/XLOOKUP(B4539,Ripartizione_Geografica!$C$2:$C$21,Ripartizione_Geografica!$D$2:$D$21)*100</f>
        <v>0.3040954719</v>
      </c>
      <c r="H4539" s="13" t="str">
        <f t="shared" si="1"/>
        <v/>
      </c>
      <c r="I4539" s="13" t="str">
        <f t="array" ref="I4539">XLOOKUP(B4539,Ripartizione_Geografica!$C$2:$C$21,Ripartizione_Geografica!$B$2:$B$21)</f>
        <v>Centro</v>
      </c>
    </row>
    <row r="4540" ht="14.25" customHeight="1">
      <c r="A4540" s="13" t="s">
        <v>4635</v>
      </c>
      <c r="B4540" s="13" t="s">
        <v>16</v>
      </c>
      <c r="C4540" s="13" t="str">
        <f t="array" ref="C4540">XLOOKUP(D4540,Province!$B$2:$B$108,Province!$A$2:$A$108)</f>
        <v>Pisa</v>
      </c>
      <c r="D4540" s="13" t="s">
        <v>4617</v>
      </c>
      <c r="E4540" s="13">
        <v>635.0</v>
      </c>
      <c r="F4540" s="13">
        <f>(Comuni!$E4540/$E$7910)*100</f>
        <v>0.001068610625</v>
      </c>
      <c r="G4540" s="13">
        <f t="array" ref="G4540">Comuni!$E4540/XLOOKUP(B4540,Ripartizione_Geografica!$C$2:$C$21,Ripartizione_Geografica!$D$2:$D$21)*100</f>
        <v>0.01729207707</v>
      </c>
      <c r="H4540" s="13" t="str">
        <f t="shared" si="1"/>
        <v/>
      </c>
      <c r="I4540" s="13" t="str">
        <f t="array" ref="I4540">XLOOKUP(B4540,Ripartizione_Geografica!$C$2:$C$21,Ripartizione_Geografica!$B$2:$B$21)</f>
        <v>Centro</v>
      </c>
    </row>
    <row r="4541" ht="14.25" customHeight="1">
      <c r="A4541" s="13" t="s">
        <v>4636</v>
      </c>
      <c r="B4541" s="13" t="s">
        <v>16</v>
      </c>
      <c r="C4541" s="13" t="str">
        <f t="array" ref="C4541">XLOOKUP(D4541,Province!$B$2:$B$108,Province!$A$2:$A$108)</f>
        <v>Pisa</v>
      </c>
      <c r="D4541" s="13" t="s">
        <v>4617</v>
      </c>
      <c r="E4541" s="13">
        <v>4572.0</v>
      </c>
      <c r="F4541" s="13">
        <f>(Comuni!$E4541/$E$7910)*100</f>
        <v>0.007693996498</v>
      </c>
      <c r="G4541" s="13">
        <f t="array" ref="G4541">Comuni!$E4541/XLOOKUP(B4541,Ripartizione_Geografica!$C$2:$C$21,Ripartizione_Geografica!$D$2:$D$21)*100</f>
        <v>0.1245029549</v>
      </c>
      <c r="H4541" s="13" t="str">
        <f t="shared" si="1"/>
        <v/>
      </c>
      <c r="I4541" s="13" t="str">
        <f t="array" ref="I4541">XLOOKUP(B4541,Ripartizione_Geografica!$C$2:$C$21,Ripartizione_Geografica!$B$2:$B$21)</f>
        <v>Centro</v>
      </c>
    </row>
    <row r="4542" ht="14.25" customHeight="1">
      <c r="A4542" s="13" t="s">
        <v>4637</v>
      </c>
      <c r="B4542" s="13" t="s">
        <v>16</v>
      </c>
      <c r="C4542" s="13" t="str">
        <f t="array" ref="C4542">XLOOKUP(D4542,Province!$B$2:$B$108,Province!$A$2:$A$108)</f>
        <v>Pisa</v>
      </c>
      <c r="D4542" s="13" t="s">
        <v>4617</v>
      </c>
      <c r="E4542" s="13">
        <v>4939.0</v>
      </c>
      <c r="F4542" s="13">
        <f>(Comuni!$E4542/$E$7910)*100</f>
        <v>0.008311602954</v>
      </c>
      <c r="G4542" s="13">
        <f t="array" ref="G4542">Comuni!$E4542/XLOOKUP(B4542,Ripartizione_Geografica!$C$2:$C$21,Ripartizione_Geografica!$D$2:$D$21)*100</f>
        <v>0.1344969585</v>
      </c>
      <c r="H4542" s="13" t="str">
        <f t="shared" si="1"/>
        <v/>
      </c>
      <c r="I4542" s="13" t="str">
        <f t="array" ref="I4542">XLOOKUP(B4542,Ripartizione_Geografica!$C$2:$C$21,Ripartizione_Geografica!$B$2:$B$21)</f>
        <v>Centro</v>
      </c>
    </row>
    <row r="4543" ht="14.25" customHeight="1">
      <c r="A4543" s="13" t="s">
        <v>4638</v>
      </c>
      <c r="B4543" s="13" t="s">
        <v>16</v>
      </c>
      <c r="C4543" s="13" t="str">
        <f t="array" ref="C4543">XLOOKUP(D4543,Province!$B$2:$B$108,Province!$A$2:$A$108)</f>
        <v>Pisa</v>
      </c>
      <c r="D4543" s="13" t="s">
        <v>4617</v>
      </c>
      <c r="E4543" s="13">
        <v>85858.0</v>
      </c>
      <c r="F4543" s="13">
        <f>(Comuni!$E4543/$E$7910)*100</f>
        <v>0.1444862536</v>
      </c>
      <c r="G4543" s="13">
        <f t="array" ref="G4543">Comuni!$E4543/XLOOKUP(B4543,Ripartizione_Geografica!$C$2:$C$21,Ripartizione_Geografica!$D$2:$D$21)*100</f>
        <v>2.33805221</v>
      </c>
      <c r="H4543" s="13" t="str">
        <f t="shared" si="1"/>
        <v/>
      </c>
      <c r="I4543" s="13" t="str">
        <f t="array" ref="I4543">XLOOKUP(B4543,Ripartizione_Geografica!$C$2:$C$21,Ripartizione_Geografica!$B$2:$B$21)</f>
        <v>Centro</v>
      </c>
    </row>
    <row r="4544" ht="14.25" customHeight="1">
      <c r="A4544" s="13" t="s">
        <v>4639</v>
      </c>
      <c r="B4544" s="13" t="s">
        <v>16</v>
      </c>
      <c r="C4544" s="13" t="str">
        <f t="array" ref="C4544">XLOOKUP(D4544,Province!$B$2:$B$108,Province!$A$2:$A$108)</f>
        <v>Pisa</v>
      </c>
      <c r="D4544" s="13" t="s">
        <v>4617</v>
      </c>
      <c r="E4544" s="13">
        <v>5845.0</v>
      </c>
      <c r="F4544" s="13">
        <f>(Comuni!$E4544/$E$7910)*100</f>
        <v>0.009836266302</v>
      </c>
      <c r="G4544" s="13">
        <f t="array" ref="G4544">Comuni!$E4544/XLOOKUP(B4544,Ripartizione_Geografica!$C$2:$C$21,Ripartizione_Geografica!$D$2:$D$21)*100</f>
        <v>0.1591688039</v>
      </c>
      <c r="H4544" s="13" t="str">
        <f t="shared" si="1"/>
        <v/>
      </c>
      <c r="I4544" s="13" t="str">
        <f t="array" ref="I4544">XLOOKUP(B4544,Ripartizione_Geografica!$C$2:$C$21,Ripartizione_Geografica!$B$2:$B$21)</f>
        <v>Centro</v>
      </c>
    </row>
    <row r="4545" ht="14.25" customHeight="1">
      <c r="A4545" s="13" t="s">
        <v>4640</v>
      </c>
      <c r="B4545" s="13" t="s">
        <v>16</v>
      </c>
      <c r="C4545" s="13" t="str">
        <f t="array" ref="C4545">XLOOKUP(D4545,Province!$B$2:$B$108,Province!$A$2:$A$108)</f>
        <v>Pisa</v>
      </c>
      <c r="D4545" s="13" t="s">
        <v>4617</v>
      </c>
      <c r="E4545" s="13">
        <v>15237.0</v>
      </c>
      <c r="F4545" s="13">
        <f>(Comuni!$E4545/$E$7910)*100</f>
        <v>0.02564160644</v>
      </c>
      <c r="G4545" s="13">
        <f t="array" ref="G4545">Comuni!$E4545/XLOOKUP(B4545,Ripartizione_Geografica!$C$2:$C$21,Ripartizione_Geografica!$D$2:$D$21)*100</f>
        <v>0.4149281548</v>
      </c>
      <c r="H4545" s="13" t="str">
        <f t="shared" si="1"/>
        <v/>
      </c>
      <c r="I4545" s="13" t="str">
        <f t="array" ref="I4545">XLOOKUP(B4545,Ripartizione_Geografica!$C$2:$C$21,Ripartizione_Geografica!$B$2:$B$21)</f>
        <v>Centro</v>
      </c>
    </row>
    <row r="4546" ht="14.25" customHeight="1">
      <c r="A4546" s="13" t="s">
        <v>4641</v>
      </c>
      <c r="B4546" s="13" t="s">
        <v>16</v>
      </c>
      <c r="C4546" s="13" t="str">
        <f t="array" ref="C4546">XLOOKUP(D4546,Province!$B$2:$B$108,Province!$A$2:$A$108)</f>
        <v>Pisa</v>
      </c>
      <c r="D4546" s="13" t="s">
        <v>4617</v>
      </c>
      <c r="E4546" s="13">
        <v>28061.0</v>
      </c>
      <c r="F4546" s="13">
        <f>(Comuni!$E4546/$E$7910)*100</f>
        <v>0.04722249251</v>
      </c>
      <c r="G4546" s="13">
        <f t="array" ref="G4546">Comuni!$E4546/XLOOKUP(B4546,Ripartizione_Geografica!$C$2:$C$21,Ripartizione_Geografica!$D$2:$D$21)*100</f>
        <v>0.7641464168</v>
      </c>
      <c r="H4546" s="13" t="str">
        <f t="shared" si="1"/>
        <v/>
      </c>
      <c r="I4546" s="13" t="str">
        <f t="array" ref="I4546">XLOOKUP(B4546,Ripartizione_Geografica!$C$2:$C$21,Ripartizione_Geografica!$B$2:$B$21)</f>
        <v>Centro</v>
      </c>
    </row>
    <row r="4547" ht="14.25" customHeight="1">
      <c r="A4547" s="13" t="s">
        <v>4642</v>
      </c>
      <c r="B4547" s="13" t="s">
        <v>16</v>
      </c>
      <c r="C4547" s="13" t="str">
        <f t="array" ref="C4547">XLOOKUP(D4547,Province!$B$2:$B$108,Province!$A$2:$A$108)</f>
        <v>Pisa</v>
      </c>
      <c r="D4547" s="13" t="s">
        <v>4617</v>
      </c>
      <c r="E4547" s="13">
        <v>1631.0</v>
      </c>
      <c r="F4547" s="13">
        <f>(Comuni!$E4547/$E$7910)*100</f>
        <v>0.002744730597</v>
      </c>
      <c r="G4547" s="13">
        <f t="array" ref="G4547">Comuni!$E4547/XLOOKUP(B4547,Ripartizione_Geografica!$C$2:$C$21,Ripartizione_Geografica!$D$2:$D$21)*100</f>
        <v>0.04441476803</v>
      </c>
      <c r="H4547" s="13" t="str">
        <f t="shared" si="1"/>
        <v/>
      </c>
      <c r="I4547" s="13" t="str">
        <f t="array" ref="I4547">XLOOKUP(B4547,Ripartizione_Geografica!$C$2:$C$21,Ripartizione_Geografica!$B$2:$B$21)</f>
        <v>Centro</v>
      </c>
    </row>
    <row r="4548" ht="14.25" customHeight="1">
      <c r="A4548" s="13" t="s">
        <v>4643</v>
      </c>
      <c r="B4548" s="13" t="s">
        <v>16</v>
      </c>
      <c r="C4548" s="13" t="str">
        <f t="array" ref="C4548">XLOOKUP(D4548,Province!$B$2:$B$108,Province!$A$2:$A$108)</f>
        <v>Pisa</v>
      </c>
      <c r="D4548" s="13" t="s">
        <v>4617</v>
      </c>
      <c r="E4548" s="13">
        <v>31103.0</v>
      </c>
      <c r="F4548" s="13">
        <f>(Comuni!$E4548/$E$7910)*100</f>
        <v>0.0523417264</v>
      </c>
      <c r="G4548" s="13">
        <f t="array" ref="G4548">Comuni!$E4548/XLOOKUP(B4548,Ripartizione_Geografica!$C$2:$C$21,Ripartizione_Geografica!$D$2:$D$21)*100</f>
        <v>0.846984997</v>
      </c>
      <c r="H4548" s="13" t="str">
        <f t="shared" si="1"/>
        <v/>
      </c>
      <c r="I4548" s="13" t="str">
        <f t="array" ref="I4548">XLOOKUP(B4548,Ripartizione_Geografica!$C$2:$C$21,Ripartizione_Geografica!$B$2:$B$21)</f>
        <v>Centro</v>
      </c>
    </row>
    <row r="4549" ht="14.25" customHeight="1">
      <c r="A4549" s="13" t="s">
        <v>4644</v>
      </c>
      <c r="B4549" s="13" t="s">
        <v>16</v>
      </c>
      <c r="C4549" s="13" t="str">
        <f t="array" ref="C4549">XLOOKUP(D4549,Province!$B$2:$B$108,Province!$A$2:$A$108)</f>
        <v>Pisa</v>
      </c>
      <c r="D4549" s="13" t="s">
        <v>4617</v>
      </c>
      <c r="E4549" s="13">
        <v>27585.0</v>
      </c>
      <c r="F4549" s="13">
        <f>(Comuni!$E4549/$E$7910)*100</f>
        <v>0.04642145525</v>
      </c>
      <c r="G4549" s="13">
        <f t="array" ref="G4549">Comuni!$E4549/XLOOKUP(B4549,Ripartizione_Geografica!$C$2:$C$21,Ripartizione_Geografica!$D$2:$D$21)*100</f>
        <v>0.7511841669</v>
      </c>
      <c r="H4549" s="13" t="str">
        <f t="shared" si="1"/>
        <v/>
      </c>
      <c r="I4549" s="13" t="str">
        <f t="array" ref="I4549">XLOOKUP(B4549,Ripartizione_Geografica!$C$2:$C$21,Ripartizione_Geografica!$B$2:$B$21)</f>
        <v>Centro</v>
      </c>
    </row>
    <row r="4550" ht="14.25" customHeight="1">
      <c r="A4550" s="13" t="s">
        <v>4645</v>
      </c>
      <c r="B4550" s="13" t="s">
        <v>16</v>
      </c>
      <c r="C4550" s="13" t="str">
        <f t="array" ref="C4550">XLOOKUP(D4550,Province!$B$2:$B$108,Province!$A$2:$A$108)</f>
        <v>Pisa</v>
      </c>
      <c r="D4550" s="13" t="s">
        <v>4617</v>
      </c>
      <c r="E4550" s="13">
        <v>14061.0</v>
      </c>
      <c r="F4550" s="13">
        <f>(Comuni!$E4550/$E$7910)*100</f>
        <v>0.02366257322</v>
      </c>
      <c r="G4550" s="13">
        <f t="array" ref="G4550">Comuni!$E4550/XLOOKUP(B4550,Ripartizione_Geografica!$C$2:$C$21,Ripartizione_Geografica!$D$2:$D$21)*100</f>
        <v>0.3829037727</v>
      </c>
      <c r="H4550" s="13" t="str">
        <f t="shared" si="1"/>
        <v/>
      </c>
      <c r="I4550" s="13" t="str">
        <f t="array" ref="I4550">XLOOKUP(B4550,Ripartizione_Geografica!$C$2:$C$21,Ripartizione_Geografica!$B$2:$B$21)</f>
        <v>Centro</v>
      </c>
    </row>
    <row r="4551" ht="14.25" customHeight="1">
      <c r="A4551" s="13" t="s">
        <v>4646</v>
      </c>
      <c r="B4551" s="13" t="s">
        <v>16</v>
      </c>
      <c r="C4551" s="13" t="str">
        <f t="array" ref="C4551">XLOOKUP(D4551,Province!$B$2:$B$108,Province!$A$2:$A$108)</f>
        <v>Pisa</v>
      </c>
      <c r="D4551" s="13" t="s">
        <v>4617</v>
      </c>
      <c r="E4551" s="13">
        <v>1737.0</v>
      </c>
      <c r="F4551" s="13">
        <f>(Comuni!$E4551/$E$7910)*100</f>
        <v>0.002923112843</v>
      </c>
      <c r="G4551" s="13">
        <f t="array" ref="G4551">Comuni!$E4551/XLOOKUP(B4551,Ripartizione_Geografica!$C$2:$C$21,Ripartizione_Geografica!$D$2:$D$21)*100</f>
        <v>0.04730131948</v>
      </c>
      <c r="H4551" s="13" t="str">
        <f t="shared" si="1"/>
        <v/>
      </c>
      <c r="I4551" s="13" t="str">
        <f t="array" ref="I4551">XLOOKUP(B4551,Ripartizione_Geografica!$C$2:$C$21,Ripartizione_Geografica!$B$2:$B$21)</f>
        <v>Centro</v>
      </c>
    </row>
    <row r="4552" ht="14.25" customHeight="1">
      <c r="A4552" s="13" t="s">
        <v>4647</v>
      </c>
      <c r="B4552" s="13" t="s">
        <v>16</v>
      </c>
      <c r="C4552" s="13" t="str">
        <f t="array" ref="C4552">XLOOKUP(D4552,Province!$B$2:$B$108,Province!$A$2:$A$108)</f>
        <v>Pisa</v>
      </c>
      <c r="D4552" s="13" t="s">
        <v>4617</v>
      </c>
      <c r="E4552" s="13">
        <v>12847.0</v>
      </c>
      <c r="F4552" s="13">
        <f>(Comuni!$E4552/$E$7910)*100</f>
        <v>0.02161959165</v>
      </c>
      <c r="G4552" s="13">
        <f t="array" ref="G4552">Comuni!$E4552/XLOOKUP(B4552,Ripartizione_Geografica!$C$2:$C$21,Ripartizione_Geografica!$D$2:$D$21)*100</f>
        <v>0.3498445892</v>
      </c>
      <c r="H4552" s="13" t="str">
        <f t="shared" si="1"/>
        <v/>
      </c>
      <c r="I4552" s="13" t="str">
        <f t="array" ref="I4552">XLOOKUP(B4552,Ripartizione_Geografica!$C$2:$C$21,Ripartizione_Geografica!$B$2:$B$21)</f>
        <v>Centro</v>
      </c>
    </row>
    <row r="4553" ht="14.25" customHeight="1">
      <c r="A4553" s="13" t="s">
        <v>4648</v>
      </c>
      <c r="B4553" s="13" t="s">
        <v>16</v>
      </c>
      <c r="C4553" s="13" t="str">
        <f t="array" ref="C4553">XLOOKUP(D4553,Province!$B$2:$B$108,Province!$A$2:$A$108)</f>
        <v>Pisa</v>
      </c>
      <c r="D4553" s="13" t="s">
        <v>4617</v>
      </c>
      <c r="E4553" s="13">
        <v>4511.0</v>
      </c>
      <c r="F4553" s="13">
        <f>(Comuni!$E4553/$E$7910)*100</f>
        <v>0.007591342564</v>
      </c>
      <c r="G4553" s="13">
        <f t="array" ref="G4553">Comuni!$E4553/XLOOKUP(B4553,Ripartizione_Geografica!$C$2:$C$21,Ripartizione_Geografica!$D$2:$D$21)*100</f>
        <v>0.1228418262</v>
      </c>
      <c r="H4553" s="13" t="str">
        <f t="shared" si="1"/>
        <v/>
      </c>
      <c r="I4553" s="13" t="str">
        <f t="array" ref="I4553">XLOOKUP(B4553,Ripartizione_Geografica!$C$2:$C$21,Ripartizione_Geografica!$B$2:$B$21)</f>
        <v>Centro</v>
      </c>
    </row>
    <row r="4554" ht="14.25" customHeight="1">
      <c r="A4554" s="13" t="s">
        <v>4649</v>
      </c>
      <c r="B4554" s="13" t="s">
        <v>16</v>
      </c>
      <c r="C4554" s="13" t="str">
        <f t="array" ref="C4554">XLOOKUP(D4554,Province!$B$2:$B$108,Province!$A$2:$A$108)</f>
        <v>Pisa</v>
      </c>
      <c r="D4554" s="13" t="s">
        <v>4617</v>
      </c>
      <c r="E4554" s="13">
        <v>12366.0</v>
      </c>
      <c r="F4554" s="13">
        <f>(Comuni!$E4554/$E$7910)*100</f>
        <v>0.02081014014</v>
      </c>
      <c r="G4554" s="13">
        <f t="array" ref="G4554">Comuni!$E4554/XLOOKUP(B4554,Ripartizione_Geografica!$C$2:$C$21,Ripartizione_Geografica!$D$2:$D$21)*100</f>
        <v>0.3367461812</v>
      </c>
      <c r="H4554" s="13" t="str">
        <f t="shared" si="1"/>
        <v/>
      </c>
      <c r="I4554" s="13" t="str">
        <f t="array" ref="I4554">XLOOKUP(B4554,Ripartizione_Geografica!$C$2:$C$21,Ripartizione_Geografica!$B$2:$B$21)</f>
        <v>Centro</v>
      </c>
    </row>
    <row r="4555" ht="14.25" customHeight="1">
      <c r="A4555" s="13" t="s">
        <v>4650</v>
      </c>
      <c r="B4555" s="13" t="s">
        <v>16</v>
      </c>
      <c r="C4555" s="13" t="str">
        <f t="array" ref="C4555">XLOOKUP(D4555,Province!$B$2:$B$108,Province!$A$2:$A$108)</f>
        <v>Pisa</v>
      </c>
      <c r="D4555" s="13" t="s">
        <v>4617</v>
      </c>
      <c r="E4555" s="13">
        <v>8479.0</v>
      </c>
      <c r="F4555" s="13">
        <f>(Comuni!$E4555/$E$7910)*100</f>
        <v>0.01426889683</v>
      </c>
      <c r="G4555" s="13">
        <f t="array" ref="G4555">Comuni!$E4555/XLOOKUP(B4555,Ripartizione_Geografica!$C$2:$C$21,Ripartizione_Geografica!$D$2:$D$21)*100</f>
        <v>0.2308968842</v>
      </c>
      <c r="H4555" s="13" t="str">
        <f t="shared" si="1"/>
        <v/>
      </c>
      <c r="I4555" s="13" t="str">
        <f t="array" ref="I4555">XLOOKUP(B4555,Ripartizione_Geografica!$C$2:$C$21,Ripartizione_Geografica!$B$2:$B$21)</f>
        <v>Centro</v>
      </c>
    </row>
    <row r="4556" ht="14.25" customHeight="1">
      <c r="A4556" s="13" t="s">
        <v>4651</v>
      </c>
      <c r="B4556" s="13" t="s">
        <v>16</v>
      </c>
      <c r="C4556" s="13" t="str">
        <f t="array" ref="C4556">XLOOKUP(D4556,Province!$B$2:$B$108,Province!$A$2:$A$108)</f>
        <v>Pisa</v>
      </c>
      <c r="D4556" s="13" t="s">
        <v>4617</v>
      </c>
      <c r="E4556" s="13">
        <v>10689.0</v>
      </c>
      <c r="F4556" s="13">
        <f>(Comuni!$E4556/$E$7910)*100</f>
        <v>0.01798799838</v>
      </c>
      <c r="G4556" s="13">
        <f t="array" ref="G4556">Comuni!$E4556/XLOOKUP(B4556,Ripartizione_Geografica!$C$2:$C$21,Ripartizione_Geografica!$D$2:$D$21)*100</f>
        <v>0.2910787587</v>
      </c>
      <c r="H4556" s="13" t="str">
        <f t="shared" si="1"/>
        <v/>
      </c>
      <c r="I4556" s="13" t="str">
        <f t="array" ref="I4556">XLOOKUP(B4556,Ripartizione_Geografica!$C$2:$C$21,Ripartizione_Geografica!$B$2:$B$21)</f>
        <v>Centro</v>
      </c>
    </row>
    <row r="4557" ht="14.25" customHeight="1">
      <c r="A4557" s="13" t="s">
        <v>4652</v>
      </c>
      <c r="B4557" s="13" t="s">
        <v>16</v>
      </c>
      <c r="C4557" s="13" t="str">
        <f t="array" ref="C4557">XLOOKUP(D4557,Province!$B$2:$B$108,Province!$A$2:$A$108)</f>
        <v>Pisa</v>
      </c>
      <c r="D4557" s="13" t="s">
        <v>4617</v>
      </c>
      <c r="E4557" s="13">
        <v>12366.0</v>
      </c>
      <c r="F4557" s="13">
        <f>(Comuni!$E4557/$E$7910)*100</f>
        <v>0.02081014014</v>
      </c>
      <c r="G4557" s="13">
        <f t="array" ref="G4557">Comuni!$E4557/XLOOKUP(B4557,Ripartizione_Geografica!$C$2:$C$21,Ripartizione_Geografica!$D$2:$D$21)*100</f>
        <v>0.3367461812</v>
      </c>
      <c r="H4557" s="13" t="str">
        <f t="shared" si="1"/>
        <v/>
      </c>
      <c r="I4557" s="13" t="str">
        <f t="array" ref="I4557">XLOOKUP(B4557,Ripartizione_Geografica!$C$2:$C$21,Ripartizione_Geografica!$B$2:$B$21)</f>
        <v>Centro</v>
      </c>
    </row>
    <row r="4558" ht="14.25" customHeight="1">
      <c r="A4558" s="13" t="s">
        <v>4653</v>
      </c>
      <c r="B4558" s="13" t="s">
        <v>16</v>
      </c>
      <c r="C4558" s="13" t="str">
        <f t="array" ref="C4558">XLOOKUP(D4558,Province!$B$2:$B$108,Province!$A$2:$A$108)</f>
        <v>Pisa</v>
      </c>
      <c r="D4558" s="13" t="s">
        <v>4617</v>
      </c>
      <c r="E4558" s="13">
        <v>5325.0</v>
      </c>
      <c r="F4558" s="13">
        <f>(Comuni!$E4558/$E$7910)*100</f>
        <v>0.008961183586</v>
      </c>
      <c r="G4558" s="13">
        <f t="array" ref="G4558">Comuni!$E4558/XLOOKUP(B4558,Ripartizione_Geografica!$C$2:$C$21,Ripartizione_Geografica!$D$2:$D$21)*100</f>
        <v>0.1450083628</v>
      </c>
      <c r="H4558" s="13" t="str">
        <f t="shared" si="1"/>
        <v/>
      </c>
      <c r="I4558" s="13" t="str">
        <f t="array" ref="I4558">XLOOKUP(B4558,Ripartizione_Geografica!$C$2:$C$21,Ripartizione_Geografica!$B$2:$B$21)</f>
        <v>Centro</v>
      </c>
    </row>
    <row r="4559" ht="14.25" customHeight="1">
      <c r="A4559" s="13" t="s">
        <v>4654</v>
      </c>
      <c r="B4559" s="13" t="s">
        <v>16</v>
      </c>
      <c r="C4559" s="13" t="str">
        <f t="array" ref="C4559">XLOOKUP(D4559,Province!$B$2:$B$108,Province!$A$2:$A$108)</f>
        <v>Arezzo</v>
      </c>
      <c r="D4559" s="13" t="s">
        <v>4655</v>
      </c>
      <c r="E4559" s="13">
        <v>5672.0</v>
      </c>
      <c r="F4559" s="13">
        <f>(Comuni!$E4559/$E$7910)*100</f>
        <v>0.009545133014</v>
      </c>
      <c r="G4559" s="13">
        <f t="array" ref="G4559">Comuni!$E4559/XLOOKUP(B4559,Ripartizione_Geografica!$C$2:$C$21,Ripartizione_Geografica!$D$2:$D$21)*100</f>
        <v>0.1544577341</v>
      </c>
      <c r="H4559" s="13" t="str">
        <f t="shared" si="1"/>
        <v/>
      </c>
      <c r="I4559" s="13" t="str">
        <f t="array" ref="I4559">XLOOKUP(B4559,Ripartizione_Geografica!$C$2:$C$21,Ripartizione_Geografica!$B$2:$B$21)</f>
        <v>Centro</v>
      </c>
    </row>
    <row r="4560" ht="14.25" customHeight="1">
      <c r="A4560" s="13" t="s">
        <v>4656</v>
      </c>
      <c r="B4560" s="13" t="s">
        <v>16</v>
      </c>
      <c r="C4560" s="13" t="str">
        <f t="array" ref="C4560">XLOOKUP(D4560,Province!$B$2:$B$108,Province!$A$2:$A$108)</f>
        <v>Arezzo</v>
      </c>
      <c r="D4560" s="13" t="s">
        <v>4655</v>
      </c>
      <c r="E4560" s="13">
        <v>98144.0</v>
      </c>
      <c r="F4560" s="13">
        <f>(Comuni!$E4560/$E$7910)*100</f>
        <v>0.1651617656</v>
      </c>
      <c r="G4560" s="13">
        <f t="array" ref="G4560">Comuni!$E4560/XLOOKUP(B4560,Ripartizione_Geografica!$C$2:$C$21,Ripartizione_Geografica!$D$2:$D$21)*100</f>
        <v>2.672619861</v>
      </c>
      <c r="H4560" s="13" t="str">
        <f t="shared" si="1"/>
        <v/>
      </c>
      <c r="I4560" s="13" t="str">
        <f t="array" ref="I4560">XLOOKUP(B4560,Ripartizione_Geografica!$C$2:$C$21,Ripartizione_Geografica!$B$2:$B$21)</f>
        <v>Centro</v>
      </c>
    </row>
    <row r="4561" ht="14.25" customHeight="1">
      <c r="A4561" s="13" t="s">
        <v>4657</v>
      </c>
      <c r="B4561" s="13" t="s">
        <v>16</v>
      </c>
      <c r="C4561" s="13" t="str">
        <f t="array" ref="C4561">XLOOKUP(D4561,Province!$B$2:$B$108,Province!$A$2:$A$108)</f>
        <v>Arezzo</v>
      </c>
      <c r="D4561" s="13" t="s">
        <v>4655</v>
      </c>
      <c r="E4561" s="13">
        <v>1091.0</v>
      </c>
      <c r="F4561" s="13">
        <f>(Comuni!$E4561/$E$7910)*100</f>
        <v>0.001835990853</v>
      </c>
      <c r="G4561" s="13">
        <f t="array" ref="G4561">Comuni!$E4561/XLOOKUP(B4561,Ripartizione_Geografica!$C$2:$C$21,Ripartizione_Geografica!$D$2:$D$21)*100</f>
        <v>0.02970969462</v>
      </c>
      <c r="H4561" s="13" t="str">
        <f t="shared" si="1"/>
        <v/>
      </c>
      <c r="I4561" s="13" t="str">
        <f t="array" ref="I4561">XLOOKUP(B4561,Ripartizione_Geografica!$C$2:$C$21,Ripartizione_Geografica!$B$2:$B$21)</f>
        <v>Centro</v>
      </c>
    </row>
    <row r="4562" ht="14.25" customHeight="1">
      <c r="A4562" s="13" t="s">
        <v>4658</v>
      </c>
      <c r="B4562" s="13" t="s">
        <v>16</v>
      </c>
      <c r="C4562" s="13" t="str">
        <f t="array" ref="C4562">XLOOKUP(D4562,Province!$B$2:$B$108,Province!$A$2:$A$108)</f>
        <v>Arezzo</v>
      </c>
      <c r="D4562" s="13" t="s">
        <v>4655</v>
      </c>
      <c r="E4562" s="13">
        <v>12284.0</v>
      </c>
      <c r="F4562" s="13">
        <f>(Comuni!$E4562/$E$7910)*100</f>
        <v>0.02067214632</v>
      </c>
      <c r="G4562" s="13">
        <f t="array" ref="G4562">Comuni!$E4562/XLOOKUP(B4562,Ripartizione_Geografica!$C$2:$C$21,Ripartizione_Geografica!$D$2:$D$21)*100</f>
        <v>0.3345131885</v>
      </c>
      <c r="H4562" s="13" t="str">
        <f t="shared" si="1"/>
        <v/>
      </c>
      <c r="I4562" s="13" t="str">
        <f t="array" ref="I4562">XLOOKUP(B4562,Ripartizione_Geografica!$C$2:$C$21,Ripartizione_Geografica!$B$2:$B$21)</f>
        <v>Centro</v>
      </c>
    </row>
    <row r="4563" ht="14.25" customHeight="1">
      <c r="A4563" s="13" t="s">
        <v>4659</v>
      </c>
      <c r="B4563" s="13" t="s">
        <v>16</v>
      </c>
      <c r="C4563" s="13" t="str">
        <f t="array" ref="C4563">XLOOKUP(D4563,Province!$B$2:$B$108,Province!$A$2:$A$108)</f>
        <v>Arezzo</v>
      </c>
      <c r="D4563" s="13" t="s">
        <v>4655</v>
      </c>
      <c r="E4563" s="13">
        <v>10033.0</v>
      </c>
      <c r="F4563" s="13">
        <f>(Comuni!$E4563/$E$7910)*100</f>
        <v>0.01688404787</v>
      </c>
      <c r="G4563" s="13">
        <f t="array" ref="G4563">Comuni!$E4563/XLOOKUP(B4563,Ripartizione_Geografica!$C$2:$C$21,Ripartizione_Geografica!$D$2:$D$21)*100</f>
        <v>0.2732148177</v>
      </c>
      <c r="H4563" s="13" t="str">
        <f t="shared" si="1"/>
        <v/>
      </c>
      <c r="I4563" s="13" t="str">
        <f t="array" ref="I4563">XLOOKUP(B4563,Ripartizione_Geografica!$C$2:$C$21,Ripartizione_Geografica!$B$2:$B$21)</f>
        <v>Centro</v>
      </c>
    </row>
    <row r="4564" ht="14.25" customHeight="1">
      <c r="A4564" s="13" t="s">
        <v>4660</v>
      </c>
      <c r="B4564" s="13" t="s">
        <v>16</v>
      </c>
      <c r="C4564" s="13" t="str">
        <f t="array" ref="C4564">XLOOKUP(D4564,Province!$B$2:$B$108,Province!$A$2:$A$108)</f>
        <v>Arezzo</v>
      </c>
      <c r="D4564" s="13" t="s">
        <v>4655</v>
      </c>
      <c r="E4564" s="13">
        <v>5428.0</v>
      </c>
      <c r="F4564" s="13">
        <f>(Comuni!$E4564/$E$7910)*100</f>
        <v>0.009134517278</v>
      </c>
      <c r="G4564" s="13">
        <f t="array" ref="G4564">Comuni!$E4564/XLOOKUP(B4564,Ripartizione_Geografica!$C$2:$C$21,Ripartizione_Geografica!$D$2:$D$21)*100</f>
        <v>0.1478132194</v>
      </c>
      <c r="H4564" s="13" t="str">
        <f t="shared" si="1"/>
        <v/>
      </c>
      <c r="I4564" s="13" t="str">
        <f t="array" ref="I4564">XLOOKUP(B4564,Ripartizione_Geografica!$C$2:$C$21,Ripartizione_Geografica!$B$2:$B$21)</f>
        <v>Centro</v>
      </c>
    </row>
    <row r="4565" ht="14.25" customHeight="1">
      <c r="A4565" s="13" t="s">
        <v>4661</v>
      </c>
      <c r="B4565" s="13" t="s">
        <v>16</v>
      </c>
      <c r="C4565" s="13" t="str">
        <f t="array" ref="C4565">XLOOKUP(D4565,Province!$B$2:$B$108,Province!$A$2:$A$108)</f>
        <v>Arezzo</v>
      </c>
      <c r="D4565" s="13" t="s">
        <v>4655</v>
      </c>
      <c r="E4565" s="13">
        <v>1516.0</v>
      </c>
      <c r="F4565" s="13">
        <f>(Comuni!$E4565/$E$7910)*100</f>
        <v>0.002551202688</v>
      </c>
      <c r="G4565" s="13">
        <f t="array" ref="G4565">Comuni!$E4565/XLOOKUP(B4565,Ripartizione_Geografica!$C$2:$C$21,Ripartizione_Geografica!$D$2:$D$21)*100</f>
        <v>0.04128313203</v>
      </c>
      <c r="H4565" s="13" t="str">
        <f t="shared" si="1"/>
        <v/>
      </c>
      <c r="I4565" s="13" t="str">
        <f t="array" ref="I4565">XLOOKUP(B4565,Ripartizione_Geografica!$C$2:$C$21,Ripartizione_Geografica!$B$2:$B$21)</f>
        <v>Centro</v>
      </c>
    </row>
    <row r="4566" ht="14.25" customHeight="1">
      <c r="A4566" s="13" t="s">
        <v>4662</v>
      </c>
      <c r="B4566" s="13" t="s">
        <v>16</v>
      </c>
      <c r="C4566" s="13" t="str">
        <f t="array" ref="C4566">XLOOKUP(D4566,Province!$B$2:$B$108,Province!$A$2:$A$108)</f>
        <v>Arezzo</v>
      </c>
      <c r="D4566" s="13" t="s">
        <v>4655</v>
      </c>
      <c r="E4566" s="13">
        <v>3239.0</v>
      </c>
      <c r="F4566" s="13">
        <f>(Comuni!$E4566/$E$7910)*100</f>
        <v>0.005450755612</v>
      </c>
      <c r="G4566" s="13">
        <f t="array" ref="G4566">Comuni!$E4566/XLOOKUP(B4566,Ripartizione_Geografica!$C$2:$C$21,Ripartizione_Geografica!$D$2:$D$21)*100</f>
        <v>0.08820320886</v>
      </c>
      <c r="H4566" s="13" t="str">
        <f t="shared" si="1"/>
        <v/>
      </c>
      <c r="I4566" s="13" t="str">
        <f t="array" ref="I4566">XLOOKUP(B4566,Ripartizione_Geografica!$C$2:$C$21,Ripartizione_Geografica!$B$2:$B$21)</f>
        <v>Centro</v>
      </c>
    </row>
    <row r="4567" ht="14.25" customHeight="1">
      <c r="A4567" s="13" t="s">
        <v>4663</v>
      </c>
      <c r="B4567" s="13" t="s">
        <v>16</v>
      </c>
      <c r="C4567" s="13" t="str">
        <f t="array" ref="C4567">XLOOKUP(D4567,Province!$B$2:$B$108,Province!$A$2:$A$108)</f>
        <v>Arezzo</v>
      </c>
      <c r="D4567" s="13" t="s">
        <v>4655</v>
      </c>
      <c r="E4567" s="13">
        <v>2739.0</v>
      </c>
      <c r="F4567" s="13">
        <f>(Comuni!$E4567/$E$7910)*100</f>
        <v>0.004609329923</v>
      </c>
      <c r="G4567" s="13">
        <f t="array" ref="G4567">Comuni!$E4567/XLOOKUP(B4567,Ripartizione_Geografica!$C$2:$C$21,Ripartizione_Geografica!$D$2:$D$21)*100</f>
        <v>0.07458740015</v>
      </c>
      <c r="H4567" s="13" t="str">
        <f t="shared" si="1"/>
        <v/>
      </c>
      <c r="I4567" s="13" t="str">
        <f t="array" ref="I4567">XLOOKUP(B4567,Ripartizione_Geografica!$C$2:$C$21,Ripartizione_Geografica!$B$2:$B$21)</f>
        <v>Centro</v>
      </c>
    </row>
    <row r="4568" ht="14.25" customHeight="1">
      <c r="A4568" s="13" t="s">
        <v>4664</v>
      </c>
      <c r="B4568" s="13" t="s">
        <v>16</v>
      </c>
      <c r="C4568" s="13" t="str">
        <f t="array" ref="C4568">XLOOKUP(D4568,Province!$B$2:$B$108,Province!$A$2:$A$108)</f>
        <v>Arezzo</v>
      </c>
      <c r="D4568" s="13" t="s">
        <v>4655</v>
      </c>
      <c r="E4568" s="13">
        <v>2218.0</v>
      </c>
      <c r="F4568" s="13">
        <f>(Comuni!$E4568/$E$7910)*100</f>
        <v>0.003732564356</v>
      </c>
      <c r="G4568" s="13">
        <f t="array" ref="G4568">Comuni!$E4568/XLOOKUP(B4568,Ripartizione_Geografica!$C$2:$C$21,Ripartizione_Geografica!$D$2:$D$21)*100</f>
        <v>0.06039972747</v>
      </c>
      <c r="H4568" s="13" t="str">
        <f t="shared" si="1"/>
        <v/>
      </c>
      <c r="I4568" s="13" t="str">
        <f t="array" ref="I4568">XLOOKUP(B4568,Ripartizione_Geografica!$C$2:$C$21,Ripartizione_Geografica!$B$2:$B$21)</f>
        <v>Centro</v>
      </c>
    </row>
    <row r="4569" ht="14.25" customHeight="1">
      <c r="A4569" s="13" t="s">
        <v>4665</v>
      </c>
      <c r="B4569" s="13" t="s">
        <v>16</v>
      </c>
      <c r="C4569" s="13" t="str">
        <f t="array" ref="C4569">XLOOKUP(D4569,Province!$B$2:$B$108,Province!$A$2:$A$108)</f>
        <v>Arezzo</v>
      </c>
      <c r="D4569" s="13" t="s">
        <v>4655</v>
      </c>
      <c r="E4569" s="13">
        <v>13166.0</v>
      </c>
      <c r="F4569" s="13">
        <f>(Comuni!$E4569/$E$7910)*100</f>
        <v>0.02215642124</v>
      </c>
      <c r="G4569" s="13">
        <f t="array" ref="G4569">Comuni!$E4569/XLOOKUP(B4569,Ripartizione_Geografica!$C$2:$C$21,Ripartizione_Geografica!$D$2:$D$21)*100</f>
        <v>0.3585314751</v>
      </c>
      <c r="H4569" s="13" t="str">
        <f t="shared" si="1"/>
        <v/>
      </c>
      <c r="I4569" s="13" t="str">
        <f t="array" ref="I4569">XLOOKUP(B4569,Ripartizione_Geografica!$C$2:$C$21,Ripartizione_Geografica!$B$2:$B$21)</f>
        <v>Centro</v>
      </c>
    </row>
    <row r="4570" ht="14.25" customHeight="1">
      <c r="A4570" s="13" t="s">
        <v>4666</v>
      </c>
      <c r="B4570" s="13" t="s">
        <v>16</v>
      </c>
      <c r="C4570" s="13" t="str">
        <f t="array" ref="C4570">XLOOKUP(D4570,Province!$B$2:$B$108,Province!$A$2:$A$108)</f>
        <v>Arezzo</v>
      </c>
      <c r="D4570" s="13" t="s">
        <v>4655</v>
      </c>
      <c r="E4570" s="13">
        <v>9458.0</v>
      </c>
      <c r="F4570" s="13">
        <f>(Comuni!$E4570/$E$7910)*100</f>
        <v>0.01591640833</v>
      </c>
      <c r="G4570" s="13">
        <f t="array" ref="G4570">Comuni!$E4570/XLOOKUP(B4570,Ripartizione_Geografica!$C$2:$C$21,Ripartizione_Geografica!$D$2:$D$21)*100</f>
        <v>0.2575566377</v>
      </c>
      <c r="H4570" s="13" t="str">
        <f t="shared" si="1"/>
        <v/>
      </c>
      <c r="I4570" s="13" t="str">
        <f t="array" ref="I4570">XLOOKUP(B4570,Ripartizione_Geografica!$C$2:$C$21,Ripartizione_Geografica!$B$2:$B$21)</f>
        <v>Centro</v>
      </c>
    </row>
    <row r="4571" ht="14.25" customHeight="1">
      <c r="A4571" s="13" t="s">
        <v>4667</v>
      </c>
      <c r="B4571" s="13" t="s">
        <v>16</v>
      </c>
      <c r="C4571" s="13" t="str">
        <f t="array" ref="C4571">XLOOKUP(D4571,Province!$B$2:$B$108,Province!$A$2:$A$108)</f>
        <v>Arezzo</v>
      </c>
      <c r="D4571" s="13" t="s">
        <v>4655</v>
      </c>
      <c r="E4571" s="13">
        <v>933.0</v>
      </c>
      <c r="F4571" s="13">
        <f>(Comuni!$E4571/$E$7910)*100</f>
        <v>0.001570100335</v>
      </c>
      <c r="G4571" s="13">
        <f t="array" ref="G4571">Comuni!$E4571/XLOOKUP(B4571,Ripartizione_Geografica!$C$2:$C$21,Ripartizione_Geografica!$D$2:$D$21)*100</f>
        <v>0.02540709906</v>
      </c>
      <c r="H4571" s="13" t="str">
        <f t="shared" si="1"/>
        <v/>
      </c>
      <c r="I4571" s="13" t="str">
        <f t="array" ref="I4571">XLOOKUP(B4571,Ripartizione_Geografica!$C$2:$C$21,Ripartizione_Geografica!$B$2:$B$21)</f>
        <v>Centro</v>
      </c>
    </row>
    <row r="4572" ht="14.25" customHeight="1">
      <c r="A4572" s="13" t="s">
        <v>4668</v>
      </c>
      <c r="B4572" s="13" t="s">
        <v>16</v>
      </c>
      <c r="C4572" s="13" t="str">
        <f t="array" ref="C4572">XLOOKUP(D4572,Province!$B$2:$B$108,Province!$A$2:$A$108)</f>
        <v>Arezzo</v>
      </c>
      <c r="D4572" s="13" t="s">
        <v>4655</v>
      </c>
      <c r="E4572" s="13">
        <v>2058.0</v>
      </c>
      <c r="F4572" s="13">
        <f>(Comuni!$E4572/$E$7910)*100</f>
        <v>0.003463308135</v>
      </c>
      <c r="G4572" s="13">
        <f t="array" ref="G4572">Comuni!$E4572/XLOOKUP(B4572,Ripartizione_Geografica!$C$2:$C$21,Ripartizione_Geografica!$D$2:$D$21)*100</f>
        <v>0.05604266868</v>
      </c>
      <c r="H4572" s="13" t="str">
        <f t="shared" si="1"/>
        <v/>
      </c>
      <c r="I4572" s="13" t="str">
        <f t="array" ref="I4572">XLOOKUP(B4572,Ripartizione_Geografica!$C$2:$C$21,Ripartizione_Geografica!$B$2:$B$21)</f>
        <v>Centro</v>
      </c>
    </row>
    <row r="4573" ht="14.25" customHeight="1">
      <c r="A4573" s="13" t="s">
        <v>4669</v>
      </c>
      <c r="B4573" s="13" t="s">
        <v>16</v>
      </c>
      <c r="C4573" s="13" t="str">
        <f t="array" ref="C4573">XLOOKUP(D4573,Province!$B$2:$B$108,Province!$A$2:$A$108)</f>
        <v>Arezzo</v>
      </c>
      <c r="D4573" s="13" t="s">
        <v>4655</v>
      </c>
      <c r="E4573" s="13">
        <v>9111.0</v>
      </c>
      <c r="F4573" s="13">
        <f>(Comuni!$E4573/$E$7910)*100</f>
        <v>0.0153324589</v>
      </c>
      <c r="G4573" s="13">
        <f t="array" ref="G4573">Comuni!$E4573/XLOOKUP(B4573,Ripartizione_Geografica!$C$2:$C$21,Ripartizione_Geografica!$D$2:$D$21)*100</f>
        <v>0.2481072664</v>
      </c>
      <c r="H4573" s="13" t="str">
        <f t="shared" si="1"/>
        <v/>
      </c>
      <c r="I4573" s="13" t="str">
        <f t="array" ref="I4573">XLOOKUP(B4573,Ripartizione_Geografica!$C$2:$C$21,Ripartizione_Geografica!$B$2:$B$21)</f>
        <v>Centro</v>
      </c>
    </row>
    <row r="4574" ht="14.25" customHeight="1">
      <c r="A4574" s="13" t="s">
        <v>4670</v>
      </c>
      <c r="B4574" s="13" t="s">
        <v>16</v>
      </c>
      <c r="C4574" s="13" t="str">
        <f t="array" ref="C4574">XLOOKUP(D4574,Province!$B$2:$B$108,Province!$A$2:$A$108)</f>
        <v>Arezzo</v>
      </c>
      <c r="D4574" s="13" t="s">
        <v>4655</v>
      </c>
      <c r="E4574" s="13">
        <v>22495.0</v>
      </c>
      <c r="F4574" s="13">
        <f>(Comuni!$E4574/$E$7910)*100</f>
        <v>0.03785574174</v>
      </c>
      <c r="G4574" s="13">
        <f t="array" ref="G4574">Comuni!$E4574/XLOOKUP(B4574,Ripartizione_Geografica!$C$2:$C$21,Ripartizione_Geografica!$D$2:$D$21)*100</f>
        <v>0.6125752342</v>
      </c>
      <c r="H4574" s="13" t="str">
        <f t="shared" si="1"/>
        <v/>
      </c>
      <c r="I4574" s="13" t="str">
        <f t="array" ref="I4574">XLOOKUP(B4574,Ripartizione_Geografica!$C$2:$C$21,Ripartizione_Geografica!$B$2:$B$21)</f>
        <v>Centro</v>
      </c>
    </row>
    <row r="4575" ht="14.25" customHeight="1">
      <c r="A4575" s="13" t="s">
        <v>4671</v>
      </c>
      <c r="B4575" s="13" t="s">
        <v>16</v>
      </c>
      <c r="C4575" s="13" t="str">
        <f t="array" ref="C4575">XLOOKUP(D4575,Province!$B$2:$B$108,Province!$A$2:$A$108)</f>
        <v>Arezzo</v>
      </c>
      <c r="D4575" s="13" t="s">
        <v>4655</v>
      </c>
      <c r="E4575" s="13">
        <v>9348.0</v>
      </c>
      <c r="F4575" s="13">
        <f>(Comuni!$E4575/$E$7910)*100</f>
        <v>0.01573129468</v>
      </c>
      <c r="G4575" s="13">
        <f t="array" ref="G4575">Comuni!$E4575/XLOOKUP(B4575,Ripartizione_Geografica!$C$2:$C$21,Ripartizione_Geografica!$D$2:$D$21)*100</f>
        <v>0.2545611598</v>
      </c>
      <c r="H4575" s="13" t="str">
        <f t="shared" si="1"/>
        <v/>
      </c>
      <c r="I4575" s="13" t="str">
        <f t="array" ref="I4575">XLOOKUP(B4575,Ripartizione_Geografica!$C$2:$C$21,Ripartizione_Geografica!$B$2:$B$21)</f>
        <v>Centro</v>
      </c>
    </row>
    <row r="4576" ht="14.25" customHeight="1">
      <c r="A4576" s="13" t="s">
        <v>4672</v>
      </c>
      <c r="B4576" s="13" t="s">
        <v>16</v>
      </c>
      <c r="C4576" s="13" t="str">
        <f t="array" ref="C4576">XLOOKUP(D4576,Province!$B$2:$B$108,Province!$A$2:$A$108)</f>
        <v>Arezzo</v>
      </c>
      <c r="D4576" s="13" t="s">
        <v>4655</v>
      </c>
      <c r="E4576" s="13">
        <v>5892.0</v>
      </c>
      <c r="F4576" s="13">
        <f>(Comuni!$E4576/$E$7910)*100</f>
        <v>0.009915360317</v>
      </c>
      <c r="G4576" s="13">
        <f t="array" ref="G4576">Comuni!$E4576/XLOOKUP(B4576,Ripartizione_Geografica!$C$2:$C$21,Ripartizione_Geografica!$D$2:$D$21)*100</f>
        <v>0.1604486899</v>
      </c>
      <c r="H4576" s="13" t="str">
        <f t="shared" si="1"/>
        <v/>
      </c>
      <c r="I4576" s="13" t="str">
        <f t="array" ref="I4576">XLOOKUP(B4576,Ripartizione_Geografica!$C$2:$C$21,Ripartizione_Geografica!$B$2:$B$21)</f>
        <v>Centro</v>
      </c>
    </row>
    <row r="4577" ht="14.25" customHeight="1">
      <c r="A4577" s="13" t="s">
        <v>4673</v>
      </c>
      <c r="B4577" s="13" t="s">
        <v>16</v>
      </c>
      <c r="C4577" s="13" t="str">
        <f t="array" ref="C4577">XLOOKUP(D4577,Province!$B$2:$B$108,Province!$A$2:$A$108)</f>
        <v>Arezzo</v>
      </c>
      <c r="D4577" s="13" t="s">
        <v>4655</v>
      </c>
      <c r="E4577" s="13">
        <v>3615.0</v>
      </c>
      <c r="F4577" s="13">
        <f>(Comuni!$E4577/$E$7910)*100</f>
        <v>0.00608350773</v>
      </c>
      <c r="G4577" s="13">
        <f t="array" ref="G4577">Comuni!$E4577/XLOOKUP(B4577,Ripartizione_Geografica!$C$2:$C$21,Ripartizione_Geografica!$D$2:$D$21)*100</f>
        <v>0.09844229702</v>
      </c>
      <c r="H4577" s="13" t="str">
        <f t="shared" si="1"/>
        <v/>
      </c>
      <c r="I4577" s="13" t="str">
        <f t="array" ref="I4577">XLOOKUP(B4577,Ripartizione_Geografica!$C$2:$C$21,Ripartizione_Geografica!$B$2:$B$21)</f>
        <v>Centro</v>
      </c>
    </row>
    <row r="4578" ht="14.25" customHeight="1">
      <c r="A4578" s="13" t="s">
        <v>4674</v>
      </c>
      <c r="B4578" s="13" t="s">
        <v>16</v>
      </c>
      <c r="C4578" s="13" t="str">
        <f t="array" ref="C4578">XLOOKUP(D4578,Province!$B$2:$B$108,Province!$A$2:$A$108)</f>
        <v>Arezzo</v>
      </c>
      <c r="D4578" s="13" t="s">
        <v>4655</v>
      </c>
      <c r="E4578" s="13">
        <v>3422.0</v>
      </c>
      <c r="F4578" s="13">
        <f>(Comuni!$E4578/$E$7910)*100</f>
        <v>0.005758717414</v>
      </c>
      <c r="G4578" s="13">
        <f t="array" ref="G4578">Comuni!$E4578/XLOOKUP(B4578,Ripartizione_Geografica!$C$2:$C$21,Ripartizione_Geografica!$D$2:$D$21)*100</f>
        <v>0.09318659486</v>
      </c>
      <c r="H4578" s="13" t="str">
        <f t="shared" si="1"/>
        <v/>
      </c>
      <c r="I4578" s="13" t="str">
        <f t="array" ref="I4578">XLOOKUP(B4578,Ripartizione_Geografica!$C$2:$C$21,Ripartizione_Geografica!$B$2:$B$21)</f>
        <v>Centro</v>
      </c>
    </row>
    <row r="4579" ht="14.25" customHeight="1">
      <c r="A4579" s="13" t="s">
        <v>4675</v>
      </c>
      <c r="B4579" s="13" t="s">
        <v>16</v>
      </c>
      <c r="C4579" s="13" t="str">
        <f t="array" ref="C4579">XLOOKUP(D4579,Province!$B$2:$B$108,Province!$A$2:$A$108)</f>
        <v>Arezzo</v>
      </c>
      <c r="D4579" s="13" t="s">
        <v>4655</v>
      </c>
      <c r="E4579" s="13">
        <v>576.0</v>
      </c>
      <c r="F4579" s="13">
        <f>(Comuni!$E4579/$E$7910)*100</f>
        <v>0.0009693223935</v>
      </c>
      <c r="G4579" s="13">
        <f t="array" ref="G4579">Comuni!$E4579/XLOOKUP(B4579,Ripartizione_Geografica!$C$2:$C$21,Ripartizione_Geografica!$D$2:$D$21)*100</f>
        <v>0.01568541164</v>
      </c>
      <c r="H4579" s="13" t="str">
        <f t="shared" si="1"/>
        <v/>
      </c>
      <c r="I4579" s="13" t="str">
        <f t="array" ref="I4579">XLOOKUP(B4579,Ripartizione_Geografica!$C$2:$C$21,Ripartizione_Geografica!$B$2:$B$21)</f>
        <v>Centro</v>
      </c>
    </row>
    <row r="4580" ht="14.25" customHeight="1">
      <c r="A4580" s="13" t="s">
        <v>4676</v>
      </c>
      <c r="B4580" s="13" t="s">
        <v>16</v>
      </c>
      <c r="C4580" s="13" t="str">
        <f t="array" ref="C4580">XLOOKUP(D4580,Province!$B$2:$B$108,Province!$A$2:$A$108)</f>
        <v>Arezzo</v>
      </c>
      <c r="D4580" s="13" t="s">
        <v>4655</v>
      </c>
      <c r="E4580" s="13">
        <v>1822.0</v>
      </c>
      <c r="F4580" s="13">
        <f>(Comuni!$E4580/$E$7910)*100</f>
        <v>0.00306615521</v>
      </c>
      <c r="G4580" s="13">
        <f t="array" ref="G4580">Comuni!$E4580/XLOOKUP(B4580,Ripartizione_Geografica!$C$2:$C$21,Ripartizione_Geografica!$D$2:$D$21)*100</f>
        <v>0.04961600696</v>
      </c>
      <c r="H4580" s="13" t="str">
        <f t="shared" si="1"/>
        <v/>
      </c>
      <c r="I4580" s="13" t="str">
        <f t="array" ref="I4580">XLOOKUP(B4580,Ripartizione_Geografica!$C$2:$C$21,Ripartizione_Geografica!$B$2:$B$21)</f>
        <v>Centro</v>
      </c>
    </row>
    <row r="4581" ht="14.25" customHeight="1">
      <c r="A4581" s="13" t="s">
        <v>4677</v>
      </c>
      <c r="B4581" s="13" t="s">
        <v>16</v>
      </c>
      <c r="C4581" s="13" t="str">
        <f t="array" ref="C4581">XLOOKUP(D4581,Province!$B$2:$B$108,Province!$A$2:$A$108)</f>
        <v>Arezzo</v>
      </c>
      <c r="D4581" s="13" t="s">
        <v>4655</v>
      </c>
      <c r="E4581" s="13">
        <v>8743.0</v>
      </c>
      <c r="F4581" s="13">
        <f>(Comuni!$E4581/$E$7910)*100</f>
        <v>0.01471316959</v>
      </c>
      <c r="G4581" s="13">
        <f t="array" ref="G4581">Comuni!$E4581/XLOOKUP(B4581,Ripartizione_Geografica!$C$2:$C$21,Ripartizione_Geografica!$D$2:$D$21)*100</f>
        <v>0.2380860312</v>
      </c>
      <c r="H4581" s="13" t="str">
        <f t="shared" si="1"/>
        <v/>
      </c>
      <c r="I4581" s="13" t="str">
        <f t="array" ref="I4581">XLOOKUP(B4581,Ripartizione_Geografica!$C$2:$C$21,Ripartizione_Geografica!$B$2:$B$21)</f>
        <v>Centro</v>
      </c>
    </row>
    <row r="4582" ht="14.25" customHeight="1">
      <c r="A4582" s="13" t="s">
        <v>4678</v>
      </c>
      <c r="B4582" s="13" t="s">
        <v>16</v>
      </c>
      <c r="C4582" s="13" t="str">
        <f t="array" ref="C4582">XLOOKUP(D4582,Province!$B$2:$B$108,Province!$A$2:$A$108)</f>
        <v>Arezzo</v>
      </c>
      <c r="D4582" s="13" t="s">
        <v>4655</v>
      </c>
      <c r="E4582" s="13">
        <v>23971.0</v>
      </c>
      <c r="F4582" s="13">
        <f>(Comuni!$E4582/$E$7910)*100</f>
        <v>0.04033963037</v>
      </c>
      <c r="G4582" s="13">
        <f t="array" ref="G4582">Comuni!$E4582/XLOOKUP(B4582,Ripartizione_Geografica!$C$2:$C$21,Ripartizione_Geografica!$D$2:$D$21)*100</f>
        <v>0.6527691015</v>
      </c>
      <c r="H4582" s="13" t="str">
        <f t="shared" si="1"/>
        <v/>
      </c>
      <c r="I4582" s="13" t="str">
        <f t="array" ref="I4582">XLOOKUP(B4582,Ripartizione_Geografica!$C$2:$C$21,Ripartizione_Geografica!$B$2:$B$21)</f>
        <v>Centro</v>
      </c>
    </row>
    <row r="4583" ht="14.25" customHeight="1">
      <c r="A4583" s="13" t="s">
        <v>4679</v>
      </c>
      <c r="B4583" s="13" t="s">
        <v>16</v>
      </c>
      <c r="C4583" s="13" t="str">
        <f t="array" ref="C4583">XLOOKUP(D4583,Province!$B$2:$B$108,Province!$A$2:$A$108)</f>
        <v>Arezzo</v>
      </c>
      <c r="D4583" s="13" t="s">
        <v>4655</v>
      </c>
      <c r="E4583" s="13">
        <v>878.0</v>
      </c>
      <c r="F4583" s="13">
        <f>(Comuni!$E4583/$E$7910)*100</f>
        <v>0.00147754351</v>
      </c>
      <c r="G4583" s="13">
        <f t="array" ref="G4583">Comuni!$E4583/XLOOKUP(B4583,Ripartizione_Geografica!$C$2:$C$21,Ripartizione_Geografica!$D$2:$D$21)*100</f>
        <v>0.02390936011</v>
      </c>
      <c r="H4583" s="13" t="str">
        <f t="shared" si="1"/>
        <v/>
      </c>
      <c r="I4583" s="13" t="str">
        <f t="array" ref="I4583">XLOOKUP(B4583,Ripartizione_Geografica!$C$2:$C$21,Ripartizione_Geografica!$B$2:$B$21)</f>
        <v>Centro</v>
      </c>
    </row>
    <row r="4584" ht="14.25" customHeight="1">
      <c r="A4584" s="13" t="s">
        <v>4680</v>
      </c>
      <c r="B4584" s="13" t="s">
        <v>16</v>
      </c>
      <c r="C4584" s="13" t="str">
        <f t="array" ref="C4584">XLOOKUP(D4584,Province!$B$2:$B$108,Province!$A$2:$A$108)</f>
        <v>Arezzo</v>
      </c>
      <c r="D4584" s="13" t="s">
        <v>4655</v>
      </c>
      <c r="E4584" s="13">
        <v>3190.0</v>
      </c>
      <c r="F4584" s="13">
        <f>(Comuni!$E4584/$E$7910)*100</f>
        <v>0.005368295895</v>
      </c>
      <c r="G4584" s="13">
        <f t="array" ref="G4584">Comuni!$E4584/XLOOKUP(B4584,Ripartizione_Geografica!$C$2:$C$21,Ripartizione_Geografica!$D$2:$D$21)*100</f>
        <v>0.08686885961</v>
      </c>
      <c r="H4584" s="13" t="str">
        <f t="shared" si="1"/>
        <v/>
      </c>
      <c r="I4584" s="13" t="str">
        <f t="array" ref="I4584">XLOOKUP(B4584,Ripartizione_Geografica!$C$2:$C$21,Ripartizione_Geografica!$B$2:$B$21)</f>
        <v>Centro</v>
      </c>
    </row>
    <row r="4585" ht="14.25" customHeight="1">
      <c r="A4585" s="13" t="s">
        <v>4681</v>
      </c>
      <c r="B4585" s="13" t="s">
        <v>16</v>
      </c>
      <c r="C4585" s="13" t="str">
        <f t="array" ref="C4585">XLOOKUP(D4585,Province!$B$2:$B$108,Province!$A$2:$A$108)</f>
        <v>Arezzo</v>
      </c>
      <c r="D4585" s="13" t="s">
        <v>4655</v>
      </c>
      <c r="E4585" s="13">
        <v>6196.0</v>
      </c>
      <c r="F4585" s="13">
        <f>(Comuni!$E4585/$E$7910)*100</f>
        <v>0.01042694714</v>
      </c>
      <c r="G4585" s="13">
        <f t="array" ref="G4585">Comuni!$E4585/XLOOKUP(B4585,Ripartizione_Geografica!$C$2:$C$21,Ripartizione_Geografica!$D$2:$D$21)*100</f>
        <v>0.1687271016</v>
      </c>
      <c r="H4585" s="13" t="str">
        <f t="shared" si="1"/>
        <v/>
      </c>
      <c r="I4585" s="13" t="str">
        <f t="array" ref="I4585">XLOOKUP(B4585,Ripartizione_Geografica!$C$2:$C$21,Ripartizione_Geografica!$B$2:$B$21)</f>
        <v>Centro</v>
      </c>
    </row>
    <row r="4586" ht="14.25" customHeight="1">
      <c r="A4586" s="13" t="s">
        <v>4682</v>
      </c>
      <c r="B4586" s="13" t="s">
        <v>16</v>
      </c>
      <c r="C4586" s="13" t="str">
        <f t="array" ref="C4586">XLOOKUP(D4586,Province!$B$2:$B$108,Province!$A$2:$A$108)</f>
        <v>Arezzo</v>
      </c>
      <c r="D4586" s="13" t="s">
        <v>4655</v>
      </c>
      <c r="E4586" s="13">
        <v>16890.0</v>
      </c>
      <c r="F4586" s="13">
        <f>(Comuni!$E4586/$E$7910)*100</f>
        <v>0.02842335977</v>
      </c>
      <c r="G4586" s="13">
        <f t="array" ref="G4586">Comuni!$E4586/XLOOKUP(B4586,Ripartizione_Geografica!$C$2:$C$21,Ripartizione_Geografica!$D$2:$D$21)*100</f>
        <v>0.4599420184</v>
      </c>
      <c r="H4586" s="13" t="str">
        <f t="shared" si="1"/>
        <v/>
      </c>
      <c r="I4586" s="13" t="str">
        <f t="array" ref="I4586">XLOOKUP(B4586,Ripartizione_Geografica!$C$2:$C$21,Ripartizione_Geografica!$B$2:$B$21)</f>
        <v>Centro</v>
      </c>
    </row>
    <row r="4587" ht="14.25" customHeight="1">
      <c r="A4587" s="13" t="s">
        <v>4683</v>
      </c>
      <c r="B4587" s="13" t="s">
        <v>16</v>
      </c>
      <c r="C4587" s="13" t="str">
        <f t="array" ref="C4587">XLOOKUP(D4587,Province!$B$2:$B$108,Province!$A$2:$A$108)</f>
        <v>Arezzo</v>
      </c>
      <c r="D4587" s="13" t="s">
        <v>4655</v>
      </c>
      <c r="E4587" s="13">
        <v>16108.0</v>
      </c>
      <c r="F4587" s="13">
        <f>(Comuni!$E4587/$E$7910)*100</f>
        <v>0.02710736999</v>
      </c>
      <c r="G4587" s="13">
        <f t="array" ref="G4587">Comuni!$E4587/XLOOKUP(B4587,Ripartizione_Geografica!$C$2:$C$21,Ripartizione_Geografica!$D$2:$D$21)*100</f>
        <v>0.4386468936</v>
      </c>
      <c r="H4587" s="13" t="str">
        <f t="shared" si="1"/>
        <v/>
      </c>
      <c r="I4587" s="13" t="str">
        <f t="array" ref="I4587">XLOOKUP(B4587,Ripartizione_Geografica!$C$2:$C$21,Ripartizione_Geografica!$B$2:$B$21)</f>
        <v>Centro</v>
      </c>
    </row>
    <row r="4588" ht="14.25" customHeight="1">
      <c r="A4588" s="13" t="s">
        <v>4684</v>
      </c>
      <c r="B4588" s="13" t="s">
        <v>16</v>
      </c>
      <c r="C4588" s="13" t="str">
        <f t="array" ref="C4588">XLOOKUP(D4588,Province!$B$2:$B$108,Province!$A$2:$A$108)</f>
        <v>Arezzo</v>
      </c>
      <c r="D4588" s="13" t="s">
        <v>4655</v>
      </c>
      <c r="E4588" s="13">
        <v>1421.0</v>
      </c>
      <c r="F4588" s="13">
        <f>(Comuni!$E4588/$E$7910)*100</f>
        <v>0.002391331808</v>
      </c>
      <c r="G4588" s="13">
        <f t="array" ref="G4588">Comuni!$E4588/XLOOKUP(B4588,Ripartizione_Geografica!$C$2:$C$21,Ripartizione_Geografica!$D$2:$D$21)*100</f>
        <v>0.03869612837</v>
      </c>
      <c r="H4588" s="13" t="str">
        <f t="shared" si="1"/>
        <v/>
      </c>
      <c r="I4588" s="13" t="str">
        <f t="array" ref="I4588">XLOOKUP(B4588,Ripartizione_Geografica!$C$2:$C$21,Ripartizione_Geografica!$B$2:$B$21)</f>
        <v>Centro</v>
      </c>
    </row>
    <row r="4589" ht="14.25" customHeight="1">
      <c r="A4589" s="13" t="s">
        <v>4685</v>
      </c>
      <c r="B4589" s="13" t="s">
        <v>16</v>
      </c>
      <c r="C4589" s="13" t="str">
        <f t="array" ref="C4589">XLOOKUP(D4589,Province!$B$2:$B$108,Province!$A$2:$A$108)</f>
        <v>Arezzo</v>
      </c>
      <c r="D4589" s="13" t="s">
        <v>4655</v>
      </c>
      <c r="E4589" s="13">
        <v>6299.0</v>
      </c>
      <c r="F4589" s="13">
        <f>(Comuni!$E4589/$E$7910)*100</f>
        <v>0.01060028083</v>
      </c>
      <c r="G4589" s="13">
        <f t="array" ref="G4589">Comuni!$E4589/XLOOKUP(B4589,Ripartizione_Geografica!$C$2:$C$21,Ripartizione_Geografica!$D$2:$D$21)*100</f>
        <v>0.1715319582</v>
      </c>
      <c r="H4589" s="13" t="str">
        <f t="shared" si="1"/>
        <v/>
      </c>
      <c r="I4589" s="13" t="str">
        <f t="array" ref="I4589">XLOOKUP(B4589,Ripartizione_Geografica!$C$2:$C$21,Ripartizione_Geografica!$B$2:$B$21)</f>
        <v>Centro</v>
      </c>
    </row>
    <row r="4590" ht="14.25" customHeight="1">
      <c r="A4590" s="13" t="s">
        <v>4686</v>
      </c>
      <c r="B4590" s="13" t="s">
        <v>16</v>
      </c>
      <c r="C4590" s="13" t="str">
        <f t="array" ref="C4590">XLOOKUP(D4590,Province!$B$2:$B$108,Province!$A$2:$A$108)</f>
        <v>Arezzo</v>
      </c>
      <c r="D4590" s="13" t="s">
        <v>4655</v>
      </c>
      <c r="E4590" s="13">
        <v>1130.0</v>
      </c>
      <c r="F4590" s="13">
        <f>(Comuni!$E4590/$E$7910)*100</f>
        <v>0.001901622057</v>
      </c>
      <c r="G4590" s="13">
        <f t="array" ref="G4590">Comuni!$E4590/XLOOKUP(B4590,Ripartizione_Geografica!$C$2:$C$21,Ripartizione_Geografica!$D$2:$D$21)*100</f>
        <v>0.0307717277</v>
      </c>
      <c r="H4590" s="13" t="str">
        <f t="shared" si="1"/>
        <v/>
      </c>
      <c r="I4590" s="13" t="str">
        <f t="array" ref="I4590">XLOOKUP(B4590,Ripartizione_Geografica!$C$2:$C$21,Ripartizione_Geografica!$B$2:$B$21)</f>
        <v>Centro</v>
      </c>
    </row>
    <row r="4591" ht="14.25" customHeight="1">
      <c r="A4591" s="13" t="s">
        <v>4687</v>
      </c>
      <c r="B4591" s="13" t="s">
        <v>16</v>
      </c>
      <c r="C4591" s="13" t="str">
        <f t="array" ref="C4591">XLOOKUP(D4591,Province!$B$2:$B$108,Province!$A$2:$A$108)</f>
        <v>Arezzo</v>
      </c>
      <c r="D4591" s="13" t="s">
        <v>4655</v>
      </c>
      <c r="E4591" s="13">
        <v>12302.0</v>
      </c>
      <c r="F4591" s="13">
        <f>(Comuni!$E4591/$E$7910)*100</f>
        <v>0.02070243765</v>
      </c>
      <c r="G4591" s="13">
        <f t="array" ref="G4591">Comuni!$E4591/XLOOKUP(B4591,Ripartizione_Geografica!$C$2:$C$21,Ripartizione_Geografica!$D$2:$D$21)*100</f>
        <v>0.3350033577</v>
      </c>
      <c r="H4591" s="13" t="str">
        <f t="shared" si="1"/>
        <v/>
      </c>
      <c r="I4591" s="13" t="str">
        <f t="array" ref="I4591">XLOOKUP(B4591,Ripartizione_Geografica!$C$2:$C$21,Ripartizione_Geografica!$B$2:$B$21)</f>
        <v>Centro</v>
      </c>
    </row>
    <row r="4592" ht="14.25" customHeight="1">
      <c r="A4592" s="13" t="s">
        <v>4688</v>
      </c>
      <c r="B4592" s="13" t="s">
        <v>16</v>
      </c>
      <c r="C4592" s="13" t="str">
        <f t="array" ref="C4592">XLOOKUP(D4592,Province!$B$2:$B$108,Province!$A$2:$A$108)</f>
        <v>Arezzo</v>
      </c>
      <c r="D4592" s="13" t="s">
        <v>4655</v>
      </c>
      <c r="E4592" s="13">
        <v>9518.0</v>
      </c>
      <c r="F4592" s="13">
        <f>(Comuni!$E4592/$E$7910)*100</f>
        <v>0.01601737941</v>
      </c>
      <c r="G4592" s="13">
        <f t="array" ref="G4592">Comuni!$E4592/XLOOKUP(B4592,Ripartizione_Geografica!$C$2:$C$21,Ripartizione_Geografica!$D$2:$D$21)*100</f>
        <v>0.2591905347</v>
      </c>
      <c r="H4592" s="13" t="str">
        <f t="shared" si="1"/>
        <v/>
      </c>
      <c r="I4592" s="13" t="str">
        <f t="array" ref="I4592">XLOOKUP(B4592,Ripartizione_Geografica!$C$2:$C$21,Ripartizione_Geografica!$B$2:$B$21)</f>
        <v>Centro</v>
      </c>
    </row>
    <row r="4593" ht="14.25" customHeight="1">
      <c r="A4593" s="13" t="s">
        <v>4689</v>
      </c>
      <c r="B4593" s="13" t="s">
        <v>16</v>
      </c>
      <c r="C4593" s="13" t="str">
        <f t="array" ref="C4593">XLOOKUP(D4593,Province!$B$2:$B$108,Province!$A$2:$A$108)</f>
        <v>Arezzo</v>
      </c>
      <c r="D4593" s="13" t="s">
        <v>4655</v>
      </c>
      <c r="E4593" s="13">
        <v>6011.0</v>
      </c>
      <c r="F4593" s="13">
        <f>(Comuni!$E4593/$E$7910)*100</f>
        <v>0.01011561963</v>
      </c>
      <c r="G4593" s="13">
        <f t="array" ref="G4593">Comuni!$E4593/XLOOKUP(B4593,Ripartizione_Geografica!$C$2:$C$21,Ripartizione_Geografica!$D$2:$D$21)*100</f>
        <v>0.1636892524</v>
      </c>
      <c r="H4593" s="13" t="str">
        <f t="shared" si="1"/>
        <v/>
      </c>
      <c r="I4593" s="13" t="str">
        <f t="array" ref="I4593">XLOOKUP(B4593,Ripartizione_Geografica!$C$2:$C$21,Ripartizione_Geografica!$B$2:$B$21)</f>
        <v>Centro</v>
      </c>
    </row>
    <row r="4594" ht="14.25" customHeight="1">
      <c r="A4594" s="13" t="s">
        <v>4690</v>
      </c>
      <c r="B4594" s="13" t="s">
        <v>16</v>
      </c>
      <c r="C4594" s="13" t="str">
        <f t="array" ref="C4594">XLOOKUP(D4594,Province!$B$2:$B$108,Province!$A$2:$A$108)</f>
        <v>Arezzo</v>
      </c>
      <c r="D4594" s="13" t="s">
        <v>4655</v>
      </c>
      <c r="E4594" s="13">
        <v>6759.0</v>
      </c>
      <c r="F4594" s="13">
        <f>(Comuni!$E4594/$E$7910)*100</f>
        <v>0.01137439246</v>
      </c>
      <c r="G4594" s="13">
        <f t="array" ref="G4594">Comuni!$E4594/XLOOKUP(B4594,Ripartizione_Geografica!$C$2:$C$21,Ripartizione_Geografica!$D$2:$D$21)*100</f>
        <v>0.1840585022</v>
      </c>
      <c r="H4594" s="13" t="str">
        <f t="shared" si="1"/>
        <v/>
      </c>
      <c r="I4594" s="13" t="str">
        <f t="array" ref="I4594">XLOOKUP(B4594,Ripartizione_Geografica!$C$2:$C$21,Ripartizione_Geografica!$B$2:$B$21)</f>
        <v>Centro</v>
      </c>
    </row>
    <row r="4595" ht="14.25" customHeight="1">
      <c r="A4595" s="13" t="s">
        <v>4691</v>
      </c>
      <c r="B4595" s="13" t="s">
        <v>16</v>
      </c>
      <c r="C4595" s="13" t="str">
        <f t="array" ref="C4595">XLOOKUP(D4595,Province!$B$2:$B$108,Province!$A$2:$A$108)</f>
        <v>Siena</v>
      </c>
      <c r="D4595" s="13" t="s">
        <v>4692</v>
      </c>
      <c r="E4595" s="13">
        <v>6557.0</v>
      </c>
      <c r="F4595" s="13">
        <f>(Comuni!$E4595/$E$7910)*100</f>
        <v>0.01103445648</v>
      </c>
      <c r="G4595" s="13">
        <f t="array" ref="G4595">Comuni!$E4595/XLOOKUP(B4595,Ripartizione_Geografica!$C$2:$C$21,Ripartizione_Geografica!$D$2:$D$21)*100</f>
        <v>0.1785577155</v>
      </c>
      <c r="H4595" s="13" t="str">
        <f t="shared" si="1"/>
        <v/>
      </c>
      <c r="I4595" s="13" t="str">
        <f t="array" ref="I4595">XLOOKUP(B4595,Ripartizione_Geografica!$C$2:$C$21,Ripartizione_Geografica!$B$2:$B$21)</f>
        <v>Centro</v>
      </c>
    </row>
    <row r="4596" ht="14.25" customHeight="1">
      <c r="A4596" s="13" t="s">
        <v>4693</v>
      </c>
      <c r="B4596" s="13" t="s">
        <v>16</v>
      </c>
      <c r="C4596" s="13" t="str">
        <f t="array" ref="C4596">XLOOKUP(D4596,Province!$B$2:$B$108,Province!$A$2:$A$108)</f>
        <v>Siena</v>
      </c>
      <c r="D4596" s="13" t="s">
        <v>4692</v>
      </c>
      <c r="E4596" s="13">
        <v>7228.0</v>
      </c>
      <c r="F4596" s="13">
        <f>(Comuni!$E4596/$E$7910)*100</f>
        <v>0.01216364976</v>
      </c>
      <c r="G4596" s="13">
        <f t="array" ref="G4596">Comuni!$E4596/XLOOKUP(B4596,Ripartizione_Geografica!$C$2:$C$21,Ripartizione_Geografica!$D$2:$D$21)*100</f>
        <v>0.1968301308</v>
      </c>
      <c r="H4596" s="13" t="str">
        <f t="shared" si="1"/>
        <v/>
      </c>
      <c r="I4596" s="13" t="str">
        <f t="array" ref="I4596">XLOOKUP(B4596,Ripartizione_Geografica!$C$2:$C$21,Ripartizione_Geografica!$B$2:$B$21)</f>
        <v>Centro</v>
      </c>
    </row>
    <row r="4597" ht="14.25" customHeight="1">
      <c r="A4597" s="13" t="s">
        <v>4694</v>
      </c>
      <c r="B4597" s="13" t="s">
        <v>16</v>
      </c>
      <c r="C4597" s="13" t="str">
        <f t="array" ref="C4597">XLOOKUP(D4597,Province!$B$2:$B$108,Province!$A$2:$A$108)</f>
        <v>Siena</v>
      </c>
      <c r="D4597" s="13" t="s">
        <v>4692</v>
      </c>
      <c r="E4597" s="13">
        <v>3182.0</v>
      </c>
      <c r="F4597" s="13">
        <f>(Comuni!$E4597/$E$7910)*100</f>
        <v>0.005354833084</v>
      </c>
      <c r="G4597" s="13">
        <f t="array" ref="G4597">Comuni!$E4597/XLOOKUP(B4597,Ripartizione_Geografica!$C$2:$C$21,Ripartizione_Geografica!$D$2:$D$21)*100</f>
        <v>0.08665100667</v>
      </c>
      <c r="H4597" s="13" t="str">
        <f t="shared" si="1"/>
        <v/>
      </c>
      <c r="I4597" s="13" t="str">
        <f t="array" ref="I4597">XLOOKUP(B4597,Ripartizione_Geografica!$C$2:$C$21,Ripartizione_Geografica!$B$2:$B$21)</f>
        <v>Centro</v>
      </c>
    </row>
    <row r="4598" ht="14.25" customHeight="1">
      <c r="A4598" s="13" t="s">
        <v>4695</v>
      </c>
      <c r="B4598" s="13" t="s">
        <v>16</v>
      </c>
      <c r="C4598" s="13" t="str">
        <f t="array" ref="C4598">XLOOKUP(D4598,Province!$B$2:$B$108,Province!$A$2:$A$108)</f>
        <v>Siena</v>
      </c>
      <c r="D4598" s="13" t="s">
        <v>4692</v>
      </c>
      <c r="E4598" s="13">
        <v>3886.0</v>
      </c>
      <c r="F4598" s="13">
        <f>(Comuni!$E4598/$E$7910)*100</f>
        <v>0.006539560453</v>
      </c>
      <c r="G4598" s="13">
        <f t="array" ref="G4598">Comuni!$E4598/XLOOKUP(B4598,Ripartizione_Geografica!$C$2:$C$21,Ripartizione_Geografica!$D$2:$D$21)*100</f>
        <v>0.1058220653</v>
      </c>
      <c r="H4598" s="13" t="str">
        <f t="shared" si="1"/>
        <v/>
      </c>
      <c r="I4598" s="13" t="str">
        <f t="array" ref="I4598">XLOOKUP(B4598,Ripartizione_Geografica!$C$2:$C$21,Ripartizione_Geografica!$B$2:$B$21)</f>
        <v>Centro</v>
      </c>
    </row>
    <row r="4599" ht="14.25" customHeight="1">
      <c r="A4599" s="13" t="s">
        <v>4696</v>
      </c>
      <c r="B4599" s="13" t="s">
        <v>16</v>
      </c>
      <c r="C4599" s="13" t="str">
        <f t="array" ref="C4599">XLOOKUP(D4599,Province!$B$2:$B$108,Province!$A$2:$A$108)</f>
        <v>Siena</v>
      </c>
      <c r="D4599" s="13" t="s">
        <v>4692</v>
      </c>
      <c r="E4599" s="13">
        <v>2863.0</v>
      </c>
      <c r="F4599" s="13">
        <f>(Comuni!$E4599/$E$7910)*100</f>
        <v>0.004818003494</v>
      </c>
      <c r="G4599" s="13">
        <f t="array" ref="G4599">Comuni!$E4599/XLOOKUP(B4599,Ripartizione_Geografica!$C$2:$C$21,Ripartizione_Geografica!$D$2:$D$21)*100</f>
        <v>0.07796412071</v>
      </c>
      <c r="H4599" s="13" t="str">
        <f t="shared" si="1"/>
        <v/>
      </c>
      <c r="I4599" s="13" t="str">
        <f t="array" ref="I4599">XLOOKUP(B4599,Ripartizione_Geografica!$C$2:$C$21,Ripartizione_Geografica!$B$2:$B$21)</f>
        <v>Centro</v>
      </c>
    </row>
    <row r="4600" ht="14.25" customHeight="1">
      <c r="A4600" s="13" t="s">
        <v>4697</v>
      </c>
      <c r="B4600" s="13" t="s">
        <v>16</v>
      </c>
      <c r="C4600" s="13" t="str">
        <f t="array" ref="C4600">XLOOKUP(D4600,Province!$B$2:$B$108,Province!$A$2:$A$108)</f>
        <v>Siena</v>
      </c>
      <c r="D4600" s="13" t="s">
        <v>4692</v>
      </c>
      <c r="E4600" s="13">
        <v>8787.0</v>
      </c>
      <c r="F4600" s="13">
        <f>(Comuni!$E4600/$E$7910)*100</f>
        <v>0.01478721505</v>
      </c>
      <c r="G4600" s="13">
        <f t="array" ref="G4600">Comuni!$E4600/XLOOKUP(B4600,Ripartizione_Geografica!$C$2:$C$21,Ripartizione_Geografica!$D$2:$D$21)*100</f>
        <v>0.2392842224</v>
      </c>
      <c r="H4600" s="13" t="str">
        <f t="shared" si="1"/>
        <v/>
      </c>
      <c r="I4600" s="13" t="str">
        <f t="array" ref="I4600">XLOOKUP(B4600,Ripartizione_Geografica!$C$2:$C$21,Ripartizione_Geografica!$B$2:$B$21)</f>
        <v>Centro</v>
      </c>
    </row>
    <row r="4601" ht="14.25" customHeight="1">
      <c r="A4601" s="13" t="s">
        <v>4698</v>
      </c>
      <c r="B4601" s="13" t="s">
        <v>16</v>
      </c>
      <c r="C4601" s="13" t="str">
        <f t="array" ref="C4601">XLOOKUP(D4601,Province!$B$2:$B$108,Province!$A$2:$A$108)</f>
        <v>Siena</v>
      </c>
      <c r="D4601" s="13" t="s">
        <v>4692</v>
      </c>
      <c r="E4601" s="13">
        <v>2453.0</v>
      </c>
      <c r="F4601" s="13">
        <f>(Comuni!$E4601/$E$7910)*100</f>
        <v>0.004128034429</v>
      </c>
      <c r="G4601" s="13">
        <f t="array" ref="G4601">Comuni!$E4601/XLOOKUP(B4601,Ripartizione_Geografica!$C$2:$C$21,Ripartizione_Geografica!$D$2:$D$21)*100</f>
        <v>0.06679915756</v>
      </c>
      <c r="H4601" s="13" t="str">
        <f t="shared" si="1"/>
        <v/>
      </c>
      <c r="I4601" s="13" t="str">
        <f t="array" ref="I4601">XLOOKUP(B4601,Ripartizione_Geografica!$C$2:$C$21,Ripartizione_Geografica!$B$2:$B$21)</f>
        <v>Centro</v>
      </c>
    </row>
    <row r="4602" ht="14.25" customHeight="1">
      <c r="A4602" s="13" t="s">
        <v>4699</v>
      </c>
      <c r="B4602" s="13" t="s">
        <v>16</v>
      </c>
      <c r="C4602" s="13" t="str">
        <f t="array" ref="C4602">XLOOKUP(D4602,Province!$B$2:$B$108,Province!$A$2:$A$108)</f>
        <v>Siena</v>
      </c>
      <c r="D4602" s="13" t="s">
        <v>4692</v>
      </c>
      <c r="E4602" s="13">
        <v>2845.0</v>
      </c>
      <c r="F4602" s="13">
        <f>(Comuni!$E4602/$E$7910)*100</f>
        <v>0.004787712169</v>
      </c>
      <c r="G4602" s="13">
        <f t="array" ref="G4602">Comuni!$E4602/XLOOKUP(B4602,Ripartizione_Geografica!$C$2:$C$21,Ripartizione_Geografica!$D$2:$D$21)*100</f>
        <v>0.0774739516</v>
      </c>
      <c r="H4602" s="13" t="str">
        <f t="shared" si="1"/>
        <v/>
      </c>
      <c r="I4602" s="13" t="str">
        <f t="array" ref="I4602">XLOOKUP(B4602,Ripartizione_Geografica!$C$2:$C$21,Ripartizione_Geografica!$B$2:$B$21)</f>
        <v>Centro</v>
      </c>
    </row>
    <row r="4603" ht="14.25" customHeight="1">
      <c r="A4603" s="13" t="s">
        <v>4700</v>
      </c>
      <c r="B4603" s="13" t="s">
        <v>16</v>
      </c>
      <c r="C4603" s="13" t="str">
        <f t="array" ref="C4603">XLOOKUP(D4603,Province!$B$2:$B$108,Province!$A$2:$A$108)</f>
        <v>Siena</v>
      </c>
      <c r="D4603" s="13" t="s">
        <v>4692</v>
      </c>
      <c r="E4603" s="13">
        <v>7058.0</v>
      </c>
      <c r="F4603" s="13">
        <f>(Comuni!$E4603/$E$7910)*100</f>
        <v>0.01187756502</v>
      </c>
      <c r="G4603" s="13">
        <f t="array" ref="G4603">Comuni!$E4603/XLOOKUP(B4603,Ripartizione_Geografica!$C$2:$C$21,Ripartizione_Geografica!$D$2:$D$21)*100</f>
        <v>0.1922007558</v>
      </c>
      <c r="H4603" s="13" t="str">
        <f t="shared" si="1"/>
        <v/>
      </c>
      <c r="I4603" s="13" t="str">
        <f t="array" ref="I4603">XLOOKUP(B4603,Ripartizione_Geografica!$C$2:$C$21,Ripartizione_Geografica!$B$2:$B$21)</f>
        <v>Centro</v>
      </c>
    </row>
    <row r="4604" ht="14.25" customHeight="1">
      <c r="A4604" s="13" t="s">
        <v>4701</v>
      </c>
      <c r="B4604" s="13" t="s">
        <v>16</v>
      </c>
      <c r="C4604" s="13" t="str">
        <f t="array" ref="C4604">XLOOKUP(D4604,Province!$B$2:$B$108,Province!$A$2:$A$108)</f>
        <v>Siena</v>
      </c>
      <c r="D4604" s="13" t="s">
        <v>4692</v>
      </c>
      <c r="E4604" s="13">
        <v>1877.0</v>
      </c>
      <c r="F4604" s="13">
        <f>(Comuni!$E4604/$E$7910)*100</f>
        <v>0.003158712036</v>
      </c>
      <c r="G4604" s="13">
        <f t="array" ref="G4604">Comuni!$E4604/XLOOKUP(B4604,Ripartizione_Geografica!$C$2:$C$21,Ripartizione_Geografica!$D$2:$D$21)*100</f>
        <v>0.05111374592</v>
      </c>
      <c r="H4604" s="13" t="str">
        <f t="shared" si="1"/>
        <v/>
      </c>
      <c r="I4604" s="13" t="str">
        <f t="array" ref="I4604">XLOOKUP(B4604,Ripartizione_Geografica!$C$2:$C$21,Ripartizione_Geografica!$B$2:$B$21)</f>
        <v>Centro</v>
      </c>
    </row>
    <row r="4605" ht="14.25" customHeight="1">
      <c r="A4605" s="13" t="s">
        <v>4702</v>
      </c>
      <c r="B4605" s="13" t="s">
        <v>16</v>
      </c>
      <c r="C4605" s="13" t="str">
        <f t="array" ref="C4605">XLOOKUP(D4605,Province!$B$2:$B$108,Province!$A$2:$A$108)</f>
        <v>Siena</v>
      </c>
      <c r="D4605" s="13" t="s">
        <v>4692</v>
      </c>
      <c r="E4605" s="13">
        <v>8836.0</v>
      </c>
      <c r="F4605" s="13">
        <f>(Comuni!$E4605/$E$7910)*100</f>
        <v>0.01486967477</v>
      </c>
      <c r="G4605" s="13">
        <f t="array" ref="G4605">Comuni!$E4605/XLOOKUP(B4605,Ripartizione_Geografica!$C$2:$C$21,Ripartizione_Geografica!$D$2:$D$21)*100</f>
        <v>0.2406185716</v>
      </c>
      <c r="H4605" s="13" t="str">
        <f t="shared" si="1"/>
        <v/>
      </c>
      <c r="I4605" s="13" t="str">
        <f t="array" ref="I4605">XLOOKUP(B4605,Ripartizione_Geografica!$C$2:$C$21,Ripartizione_Geografica!$B$2:$B$21)</f>
        <v>Centro</v>
      </c>
    </row>
    <row r="4606" ht="14.25" customHeight="1">
      <c r="A4606" s="13" t="s">
        <v>4703</v>
      </c>
      <c r="B4606" s="13" t="s">
        <v>16</v>
      </c>
      <c r="C4606" s="13" t="str">
        <f t="array" ref="C4606">XLOOKUP(D4606,Province!$B$2:$B$108,Province!$A$2:$A$108)</f>
        <v>Siena</v>
      </c>
      <c r="D4606" s="13" t="s">
        <v>4692</v>
      </c>
      <c r="E4606" s="13">
        <v>21256.0</v>
      </c>
      <c r="F4606" s="13">
        <f>(Comuni!$E4606/$E$7910)*100</f>
        <v>0.03577068888</v>
      </c>
      <c r="G4606" s="13">
        <f t="array" ref="G4606">Comuni!$E4606/XLOOKUP(B4606,Ripartizione_Geografica!$C$2:$C$21,Ripartizione_Geografica!$D$2:$D$21)*100</f>
        <v>0.5788352602</v>
      </c>
      <c r="H4606" s="13" t="str">
        <f t="shared" si="1"/>
        <v/>
      </c>
      <c r="I4606" s="13" t="str">
        <f t="array" ref="I4606">XLOOKUP(B4606,Ripartizione_Geografica!$C$2:$C$21,Ripartizione_Geografica!$B$2:$B$21)</f>
        <v>Centro</v>
      </c>
    </row>
    <row r="4607" ht="14.25" customHeight="1">
      <c r="A4607" s="13" t="s">
        <v>4704</v>
      </c>
      <c r="B4607" s="13" t="s">
        <v>16</v>
      </c>
      <c r="C4607" s="13" t="str">
        <f t="array" ref="C4607">XLOOKUP(D4607,Province!$B$2:$B$108,Province!$A$2:$A$108)</f>
        <v>Siena</v>
      </c>
      <c r="D4607" s="13" t="s">
        <v>4692</v>
      </c>
      <c r="E4607" s="13">
        <v>2758.0</v>
      </c>
      <c r="F4607" s="13">
        <f>(Comuni!$E4607/$E$7910)*100</f>
        <v>0.004641304099</v>
      </c>
      <c r="G4607" s="13">
        <f t="array" ref="G4607">Comuni!$E4607/XLOOKUP(B4607,Ripartizione_Geografica!$C$2:$C$21,Ripartizione_Geografica!$D$2:$D$21)*100</f>
        <v>0.07510480088</v>
      </c>
      <c r="H4607" s="13" t="str">
        <f t="shared" si="1"/>
        <v/>
      </c>
      <c r="I4607" s="13" t="str">
        <f t="array" ref="I4607">XLOOKUP(B4607,Ripartizione_Geografica!$C$2:$C$21,Ripartizione_Geografica!$B$2:$B$21)</f>
        <v>Centro</v>
      </c>
    </row>
    <row r="4608" ht="14.25" customHeight="1">
      <c r="A4608" s="13" t="s">
        <v>4705</v>
      </c>
      <c r="B4608" s="13" t="s">
        <v>16</v>
      </c>
      <c r="C4608" s="13" t="str">
        <f t="array" ref="C4608">XLOOKUP(D4608,Province!$B$2:$B$108,Province!$A$2:$A$108)</f>
        <v>Siena</v>
      </c>
      <c r="D4608" s="13" t="s">
        <v>4692</v>
      </c>
      <c r="E4608" s="13">
        <v>14237.0</v>
      </c>
      <c r="F4608" s="13">
        <f>(Comuni!$E4608/$E$7910)*100</f>
        <v>0.02395875506</v>
      </c>
      <c r="G4608" s="13">
        <f t="array" ref="G4608">Comuni!$E4608/XLOOKUP(B4608,Ripartizione_Geografica!$C$2:$C$21,Ripartizione_Geografica!$D$2:$D$21)*100</f>
        <v>0.3876965374</v>
      </c>
      <c r="H4608" s="13" t="str">
        <f t="shared" si="1"/>
        <v/>
      </c>
      <c r="I4608" s="13" t="str">
        <f t="array" ref="I4608">XLOOKUP(B4608,Ripartizione_Geografica!$C$2:$C$21,Ripartizione_Geografica!$B$2:$B$21)</f>
        <v>Centro</v>
      </c>
    </row>
    <row r="4609" ht="14.25" customHeight="1">
      <c r="A4609" s="13" t="s">
        <v>4706</v>
      </c>
      <c r="B4609" s="13" t="s">
        <v>16</v>
      </c>
      <c r="C4609" s="13" t="str">
        <f t="array" ref="C4609">XLOOKUP(D4609,Province!$B$2:$B$108,Province!$A$2:$A$108)</f>
        <v>Siena</v>
      </c>
      <c r="D4609" s="13" t="s">
        <v>4692</v>
      </c>
      <c r="E4609" s="13">
        <v>9264.0</v>
      </c>
      <c r="F4609" s="13">
        <f>(Comuni!$E4609/$E$7910)*100</f>
        <v>0.01558993516</v>
      </c>
      <c r="G4609" s="13">
        <f t="array" ref="G4609">Comuni!$E4609/XLOOKUP(B4609,Ripartizione_Geografica!$C$2:$C$21,Ripartizione_Geografica!$D$2:$D$21)*100</f>
        <v>0.2522737039</v>
      </c>
      <c r="H4609" s="13" t="str">
        <f t="shared" si="1"/>
        <v/>
      </c>
      <c r="I4609" s="13" t="str">
        <f t="array" ref="I4609">XLOOKUP(B4609,Ripartizione_Geografica!$C$2:$C$21,Ripartizione_Geografica!$B$2:$B$21)</f>
        <v>Centro</v>
      </c>
    </row>
    <row r="4610" ht="14.25" customHeight="1">
      <c r="A4610" s="13" t="s">
        <v>4707</v>
      </c>
      <c r="B4610" s="13" t="s">
        <v>16</v>
      </c>
      <c r="C4610" s="13" t="str">
        <f t="array" ref="C4610">XLOOKUP(D4610,Province!$B$2:$B$108,Province!$A$2:$A$108)</f>
        <v>Siena</v>
      </c>
      <c r="D4610" s="13" t="s">
        <v>4692</v>
      </c>
      <c r="E4610" s="13">
        <v>8744.0</v>
      </c>
      <c r="F4610" s="13">
        <f>(Comuni!$E4610/$E$7910)*100</f>
        <v>0.01471485245</v>
      </c>
      <c r="G4610" s="13">
        <f t="array" ref="G4610">Comuni!$E4610/XLOOKUP(B4610,Ripartizione_Geografica!$C$2:$C$21,Ripartizione_Geografica!$D$2:$D$21)*100</f>
        <v>0.2381132628</v>
      </c>
      <c r="H4610" s="13" t="str">
        <f t="shared" si="1"/>
        <v/>
      </c>
      <c r="I4610" s="13" t="str">
        <f t="array" ref="I4610">XLOOKUP(B4610,Ripartizione_Geografica!$C$2:$C$21,Ripartizione_Geografica!$B$2:$B$21)</f>
        <v>Centro</v>
      </c>
    </row>
    <row r="4611" ht="14.25" customHeight="1">
      <c r="A4611" s="13" t="s">
        <v>4708</v>
      </c>
      <c r="B4611" s="13" t="s">
        <v>16</v>
      </c>
      <c r="C4611" s="13" t="str">
        <f t="array" ref="C4611">XLOOKUP(D4611,Province!$B$2:$B$108,Province!$A$2:$A$108)</f>
        <v>Siena</v>
      </c>
      <c r="D4611" s="13" t="s">
        <v>4692</v>
      </c>
      <c r="E4611" s="13">
        <v>1505.0</v>
      </c>
      <c r="F4611" s="13">
        <f>(Comuni!$E4611/$E$7910)*100</f>
        <v>0.002532691323</v>
      </c>
      <c r="G4611" s="13">
        <f t="array" ref="G4611">Comuni!$E4611/XLOOKUP(B4611,Ripartizione_Geografica!$C$2:$C$21,Ripartizione_Geografica!$D$2:$D$21)*100</f>
        <v>0.04098358424</v>
      </c>
      <c r="H4611" s="13" t="str">
        <f t="shared" si="1"/>
        <v/>
      </c>
      <c r="I4611" s="13" t="str">
        <f t="array" ref="I4611">XLOOKUP(B4611,Ripartizione_Geografica!$C$2:$C$21,Ripartizione_Geografica!$B$2:$B$21)</f>
        <v>Centro</v>
      </c>
    </row>
    <row r="4612" ht="14.25" customHeight="1">
      <c r="A4612" s="13" t="s">
        <v>4709</v>
      </c>
      <c r="B4612" s="13" t="s">
        <v>16</v>
      </c>
      <c r="C4612" s="13" t="str">
        <f t="array" ref="C4612">XLOOKUP(D4612,Province!$B$2:$B$108,Province!$A$2:$A$108)</f>
        <v>Siena</v>
      </c>
      <c r="D4612" s="13" t="s">
        <v>4692</v>
      </c>
      <c r="E4612" s="13">
        <v>2388.0</v>
      </c>
      <c r="F4612" s="13">
        <f>(Comuni!$E4612/$E$7910)*100</f>
        <v>0.00401864909</v>
      </c>
      <c r="G4612" s="13">
        <f t="array" ref="G4612">Comuni!$E4612/XLOOKUP(B4612,Ripartizione_Geografica!$C$2:$C$21,Ripartizione_Geografica!$D$2:$D$21)*100</f>
        <v>0.06502910243</v>
      </c>
      <c r="H4612" s="13" t="str">
        <f t="shared" si="1"/>
        <v/>
      </c>
      <c r="I4612" s="13" t="str">
        <f t="array" ref="I4612">XLOOKUP(B4612,Ripartizione_Geografica!$C$2:$C$21,Ripartizione_Geografica!$B$2:$B$21)</f>
        <v>Centro</v>
      </c>
    </row>
    <row r="4613" ht="14.25" customHeight="1">
      <c r="A4613" s="13" t="s">
        <v>4710</v>
      </c>
      <c r="B4613" s="13" t="s">
        <v>16</v>
      </c>
      <c r="C4613" s="13" t="str">
        <f t="array" ref="C4613">XLOOKUP(D4613,Province!$B$2:$B$108,Province!$A$2:$A$108)</f>
        <v>Siena</v>
      </c>
      <c r="D4613" s="13" t="s">
        <v>4692</v>
      </c>
      <c r="E4613" s="13">
        <v>4176.0</v>
      </c>
      <c r="F4613" s="13">
        <f>(Comuni!$E4613/$E$7910)*100</f>
        <v>0.007027587353</v>
      </c>
      <c r="G4613" s="13">
        <f t="array" ref="G4613">Comuni!$E4613/XLOOKUP(B4613,Ripartizione_Geografica!$C$2:$C$21,Ripartizione_Geografica!$D$2:$D$21)*100</f>
        <v>0.1137192344</v>
      </c>
      <c r="H4613" s="13" t="str">
        <f t="shared" si="1"/>
        <v/>
      </c>
      <c r="I4613" s="13" t="str">
        <f t="array" ref="I4613">XLOOKUP(B4613,Ripartizione_Geografica!$C$2:$C$21,Ripartizione_Geografica!$B$2:$B$21)</f>
        <v>Centro</v>
      </c>
    </row>
    <row r="4614" ht="14.25" customHeight="1">
      <c r="A4614" s="13" t="s">
        <v>4711</v>
      </c>
      <c r="B4614" s="13" t="s">
        <v>16</v>
      </c>
      <c r="C4614" s="13" t="str">
        <f t="array" ref="C4614">XLOOKUP(D4614,Province!$B$2:$B$108,Province!$A$2:$A$108)</f>
        <v>Siena</v>
      </c>
      <c r="D4614" s="13" t="s">
        <v>4692</v>
      </c>
      <c r="E4614" s="13">
        <v>2141.0</v>
      </c>
      <c r="F4614" s="13">
        <f>(Comuni!$E4614/$E$7910)*100</f>
        <v>0.003602984799</v>
      </c>
      <c r="G4614" s="13">
        <f t="array" ref="G4614">Comuni!$E4614/XLOOKUP(B4614,Ripartizione_Geografica!$C$2:$C$21,Ripartizione_Geografica!$D$2:$D$21)*100</f>
        <v>0.05830289292</v>
      </c>
      <c r="H4614" s="13" t="str">
        <f t="shared" si="1"/>
        <v/>
      </c>
      <c r="I4614" s="13" t="str">
        <f t="array" ref="I4614">XLOOKUP(B4614,Ripartizione_Geografica!$C$2:$C$21,Ripartizione_Geografica!$B$2:$B$21)</f>
        <v>Centro</v>
      </c>
    </row>
    <row r="4615" ht="14.25" customHeight="1">
      <c r="A4615" s="13" t="s">
        <v>4712</v>
      </c>
      <c r="B4615" s="13" t="s">
        <v>16</v>
      </c>
      <c r="C4615" s="13" t="str">
        <f t="array" ref="C4615">XLOOKUP(D4615,Province!$B$2:$B$108,Province!$A$2:$A$108)</f>
        <v>Siena</v>
      </c>
      <c r="D4615" s="13" t="s">
        <v>4692</v>
      </c>
      <c r="E4615" s="13">
        <v>28952.0</v>
      </c>
      <c r="F4615" s="13">
        <f>(Comuni!$E4615/$E$7910)*100</f>
        <v>0.04872191308</v>
      </c>
      <c r="G4615" s="13">
        <f t="array" ref="G4615">Comuni!$E4615/XLOOKUP(B4615,Ripartizione_Geografica!$C$2:$C$21,Ripartizione_Geografica!$D$2:$D$21)*100</f>
        <v>0.7884097879</v>
      </c>
      <c r="H4615" s="13" t="str">
        <f t="shared" si="1"/>
        <v/>
      </c>
      <c r="I4615" s="13" t="str">
        <f t="array" ref="I4615">XLOOKUP(B4615,Ripartizione_Geografica!$C$2:$C$21,Ripartizione_Geografica!$B$2:$B$21)</f>
        <v>Centro</v>
      </c>
    </row>
    <row r="4616" ht="14.25" customHeight="1">
      <c r="A4616" s="13" t="s">
        <v>4713</v>
      </c>
      <c r="B4616" s="13" t="s">
        <v>16</v>
      </c>
      <c r="C4616" s="13" t="str">
        <f t="array" ref="C4616">XLOOKUP(D4616,Province!$B$2:$B$108,Province!$A$2:$A$108)</f>
        <v>Siena</v>
      </c>
      <c r="D4616" s="13" t="s">
        <v>4692</v>
      </c>
      <c r="E4616" s="13">
        <v>1693.0</v>
      </c>
      <c r="F4616" s="13">
        <f>(Comuni!$E4616/$E$7910)*100</f>
        <v>0.002849067382</v>
      </c>
      <c r="G4616" s="13">
        <f t="array" ref="G4616">Comuni!$E4616/XLOOKUP(B4616,Ripartizione_Geografica!$C$2:$C$21,Ripartizione_Geografica!$D$2:$D$21)*100</f>
        <v>0.04610312831</v>
      </c>
      <c r="H4616" s="13" t="str">
        <f t="shared" si="1"/>
        <v/>
      </c>
      <c r="I4616" s="13" t="str">
        <f t="array" ref="I4616">XLOOKUP(B4616,Ripartizione_Geografica!$C$2:$C$21,Ripartizione_Geografica!$B$2:$B$21)</f>
        <v>Centro</v>
      </c>
    </row>
    <row r="4617" ht="14.25" customHeight="1">
      <c r="A4617" s="13" t="s">
        <v>4714</v>
      </c>
      <c r="B4617" s="13" t="s">
        <v>16</v>
      </c>
      <c r="C4617" s="13" t="str">
        <f t="array" ref="C4617">XLOOKUP(D4617,Province!$B$2:$B$108,Province!$A$2:$A$108)</f>
        <v>Siena</v>
      </c>
      <c r="D4617" s="13" t="s">
        <v>4692</v>
      </c>
      <c r="E4617" s="13">
        <v>1151.0</v>
      </c>
      <c r="F4617" s="13">
        <f>(Comuni!$E4617/$E$7910)*100</f>
        <v>0.001936961936</v>
      </c>
      <c r="G4617" s="13">
        <f t="array" ref="G4617">Comuni!$E4617/XLOOKUP(B4617,Ripartizione_Geografica!$C$2:$C$21,Ripartizione_Geografica!$D$2:$D$21)*100</f>
        <v>0.03134359167</v>
      </c>
      <c r="H4617" s="13" t="str">
        <f t="shared" si="1"/>
        <v/>
      </c>
      <c r="I4617" s="13" t="str">
        <f t="array" ref="I4617">XLOOKUP(B4617,Ripartizione_Geografica!$C$2:$C$21,Ripartizione_Geografica!$B$2:$B$21)</f>
        <v>Centro</v>
      </c>
    </row>
    <row r="4618" ht="14.25" customHeight="1">
      <c r="A4618" s="13" t="s">
        <v>4715</v>
      </c>
      <c r="B4618" s="13" t="s">
        <v>16</v>
      </c>
      <c r="C4618" s="13" t="str">
        <f t="array" ref="C4618">XLOOKUP(D4618,Province!$B$2:$B$108,Province!$A$2:$A$108)</f>
        <v>Siena</v>
      </c>
      <c r="D4618" s="13" t="s">
        <v>4692</v>
      </c>
      <c r="E4618" s="13">
        <v>931.0</v>
      </c>
      <c r="F4618" s="13">
        <f>(Comuni!$E4618/$E$7910)*100</f>
        <v>0.001566734633</v>
      </c>
      <c r="G4618" s="13">
        <f t="array" ref="G4618">Comuni!$E4618/XLOOKUP(B4618,Ripartizione_Geografica!$C$2:$C$21,Ripartizione_Geografica!$D$2:$D$21)*100</f>
        <v>0.02535263583</v>
      </c>
      <c r="H4618" s="13" t="str">
        <f t="shared" si="1"/>
        <v/>
      </c>
      <c r="I4618" s="13" t="str">
        <f t="array" ref="I4618">XLOOKUP(B4618,Ripartizione_Geografica!$C$2:$C$21,Ripartizione_Geografica!$B$2:$B$21)</f>
        <v>Centro</v>
      </c>
    </row>
    <row r="4619" ht="14.25" customHeight="1">
      <c r="A4619" s="13" t="s">
        <v>4716</v>
      </c>
      <c r="B4619" s="13" t="s">
        <v>16</v>
      </c>
      <c r="C4619" s="13" t="str">
        <f t="array" ref="C4619">XLOOKUP(D4619,Province!$B$2:$B$108,Province!$A$2:$A$108)</f>
        <v>Siena</v>
      </c>
      <c r="D4619" s="13" t="s">
        <v>4692</v>
      </c>
      <c r="E4619" s="13">
        <v>5129.0</v>
      </c>
      <c r="F4619" s="13">
        <f>(Comuni!$E4619/$E$7910)*100</f>
        <v>0.008631344716</v>
      </c>
      <c r="G4619" s="13">
        <f t="array" ref="G4619">Comuni!$E4619/XLOOKUP(B4619,Ripartizione_Geografica!$C$2:$C$21,Ripartizione_Geografica!$D$2:$D$21)*100</f>
        <v>0.1396709658</v>
      </c>
      <c r="H4619" s="13" t="str">
        <f t="shared" si="1"/>
        <v/>
      </c>
      <c r="I4619" s="13" t="str">
        <f t="array" ref="I4619">XLOOKUP(B4619,Ripartizione_Geografica!$C$2:$C$21,Ripartizione_Geografica!$B$2:$B$21)</f>
        <v>Centro</v>
      </c>
    </row>
    <row r="4620" ht="14.25" customHeight="1">
      <c r="A4620" s="13" t="s">
        <v>4717</v>
      </c>
      <c r="B4620" s="13" t="s">
        <v>16</v>
      </c>
      <c r="C4620" s="13" t="str">
        <f t="array" ref="C4620">XLOOKUP(D4620,Province!$B$2:$B$108,Province!$A$2:$A$108)</f>
        <v>Siena</v>
      </c>
      <c r="D4620" s="13" t="s">
        <v>4692</v>
      </c>
      <c r="E4620" s="13">
        <v>1637.0</v>
      </c>
      <c r="F4620" s="13">
        <f>(Comuni!$E4620/$E$7910)*100</f>
        <v>0.002754827705</v>
      </c>
      <c r="G4620" s="13">
        <f t="array" ref="G4620">Comuni!$E4620/XLOOKUP(B4620,Ripartizione_Geografica!$C$2:$C$21,Ripartizione_Geografica!$D$2:$D$21)*100</f>
        <v>0.04457815774</v>
      </c>
      <c r="H4620" s="13" t="str">
        <f t="shared" si="1"/>
        <v/>
      </c>
      <c r="I4620" s="13" t="str">
        <f t="array" ref="I4620">XLOOKUP(B4620,Ripartizione_Geografica!$C$2:$C$21,Ripartizione_Geografica!$B$2:$B$21)</f>
        <v>Centro</v>
      </c>
    </row>
    <row r="4621" ht="14.25" customHeight="1">
      <c r="A4621" s="13" t="s">
        <v>4718</v>
      </c>
      <c r="B4621" s="13" t="s">
        <v>16</v>
      </c>
      <c r="C4621" s="13" t="str">
        <f t="array" ref="C4621">XLOOKUP(D4621,Province!$B$2:$B$108,Province!$A$2:$A$108)</f>
        <v>Siena</v>
      </c>
      <c r="D4621" s="13" t="s">
        <v>4692</v>
      </c>
      <c r="E4621" s="13">
        <v>7677.0</v>
      </c>
      <c r="F4621" s="13">
        <f>(Comuni!$E4621/$E$7910)*100</f>
        <v>0.01291925003</v>
      </c>
      <c r="G4621" s="13">
        <f t="array" ref="G4621">Comuni!$E4621/XLOOKUP(B4621,Ripartizione_Geografica!$C$2:$C$21,Ripartizione_Geografica!$D$2:$D$21)*100</f>
        <v>0.209057127</v>
      </c>
      <c r="H4621" s="13" t="str">
        <f t="shared" si="1"/>
        <v/>
      </c>
      <c r="I4621" s="13" t="str">
        <f t="array" ref="I4621">XLOOKUP(B4621,Ripartizione_Geografica!$C$2:$C$21,Ripartizione_Geografica!$B$2:$B$21)</f>
        <v>Centro</v>
      </c>
    </row>
    <row r="4622" ht="14.25" customHeight="1">
      <c r="A4622" s="13" t="s">
        <v>4719</v>
      </c>
      <c r="B4622" s="13" t="s">
        <v>16</v>
      </c>
      <c r="C4622" s="13" t="str">
        <f t="array" ref="C4622">XLOOKUP(D4622,Province!$B$2:$B$108,Province!$A$2:$A$108)</f>
        <v>Siena</v>
      </c>
      <c r="D4622" s="13" t="s">
        <v>4692</v>
      </c>
      <c r="E4622" s="13">
        <v>2680.0</v>
      </c>
      <c r="F4622" s="13">
        <f>(Comuni!$E4622/$E$7910)*100</f>
        <v>0.004510041692</v>
      </c>
      <c r="G4622" s="13">
        <f t="array" ref="G4622">Comuni!$E4622/XLOOKUP(B4622,Ripartizione_Geografica!$C$2:$C$21,Ripartizione_Geografica!$D$2:$D$21)*100</f>
        <v>0.07298073472</v>
      </c>
      <c r="H4622" s="13" t="str">
        <f t="shared" si="1"/>
        <v/>
      </c>
      <c r="I4622" s="13" t="str">
        <f t="array" ref="I4622">XLOOKUP(B4622,Ripartizione_Geografica!$C$2:$C$21,Ripartizione_Geografica!$B$2:$B$21)</f>
        <v>Centro</v>
      </c>
    </row>
    <row r="4623" ht="14.25" customHeight="1">
      <c r="A4623" s="13" t="s">
        <v>4720</v>
      </c>
      <c r="B4623" s="13" t="s">
        <v>16</v>
      </c>
      <c r="C4623" s="13" t="str">
        <f t="array" ref="C4623">XLOOKUP(D4623,Province!$B$2:$B$108,Province!$A$2:$A$108)</f>
        <v>Siena</v>
      </c>
      <c r="D4623" s="13" t="s">
        <v>4692</v>
      </c>
      <c r="E4623" s="13">
        <v>4741.0</v>
      </c>
      <c r="F4623" s="13">
        <f>(Comuni!$E4623/$E$7910)*100</f>
        <v>0.007978398381</v>
      </c>
      <c r="G4623" s="13">
        <f t="array" ref="G4623">Comuni!$E4623/XLOOKUP(B4623,Ripartizione_Geografica!$C$2:$C$21,Ripartizione_Geografica!$D$2:$D$21)*100</f>
        <v>0.1291050982</v>
      </c>
      <c r="H4623" s="13" t="str">
        <f t="shared" si="1"/>
        <v/>
      </c>
      <c r="I4623" s="13" t="str">
        <f t="array" ref="I4623">XLOOKUP(B4623,Ripartizione_Geografica!$C$2:$C$21,Ripartizione_Geografica!$B$2:$B$21)</f>
        <v>Centro</v>
      </c>
    </row>
    <row r="4624" ht="14.25" customHeight="1">
      <c r="A4624" s="13" t="s">
        <v>4721</v>
      </c>
      <c r="B4624" s="13" t="s">
        <v>16</v>
      </c>
      <c r="C4624" s="13" t="str">
        <f t="array" ref="C4624">XLOOKUP(D4624,Province!$B$2:$B$108,Province!$A$2:$A$108)</f>
        <v>Siena</v>
      </c>
      <c r="D4624" s="13" t="s">
        <v>4692</v>
      </c>
      <c r="E4624" s="13">
        <v>52839.0</v>
      </c>
      <c r="F4624" s="13">
        <f>(Comuni!$E4624/$E$7910)*100</f>
        <v>0.08892018394</v>
      </c>
      <c r="G4624" s="13">
        <f t="array" ref="G4624">Comuni!$E4624/XLOOKUP(B4624,Ripartizione_Geografica!$C$2:$C$21,Ripartizione_Geografica!$D$2:$D$21)*100</f>
        <v>1.438891434</v>
      </c>
      <c r="H4624" s="13" t="str">
        <f t="shared" si="1"/>
        <v/>
      </c>
      <c r="I4624" s="13" t="str">
        <f t="array" ref="I4624">XLOOKUP(B4624,Ripartizione_Geografica!$C$2:$C$21,Ripartizione_Geografica!$B$2:$B$21)</f>
        <v>Centro</v>
      </c>
    </row>
    <row r="4625" ht="14.25" customHeight="1">
      <c r="A4625" s="13" t="s">
        <v>4722</v>
      </c>
      <c r="B4625" s="13" t="s">
        <v>16</v>
      </c>
      <c r="C4625" s="13" t="str">
        <f t="array" ref="C4625">XLOOKUP(D4625,Province!$B$2:$B$108,Province!$A$2:$A$108)</f>
        <v>Siena</v>
      </c>
      <c r="D4625" s="13" t="s">
        <v>4692</v>
      </c>
      <c r="E4625" s="13">
        <v>12476.0</v>
      </c>
      <c r="F4625" s="13">
        <f>(Comuni!$E4625/$E$7910)*100</f>
        <v>0.02099525379</v>
      </c>
      <c r="G4625" s="13">
        <f t="array" ref="G4625">Comuni!$E4625/XLOOKUP(B4625,Ripartizione_Geografica!$C$2:$C$21,Ripartizione_Geografica!$D$2:$D$21)*100</f>
        <v>0.3397416591</v>
      </c>
      <c r="H4625" s="13" t="str">
        <f t="shared" si="1"/>
        <v/>
      </c>
      <c r="I4625" s="13" t="str">
        <f t="array" ref="I4625">XLOOKUP(B4625,Ripartizione_Geografica!$C$2:$C$21,Ripartizione_Geografica!$B$2:$B$21)</f>
        <v>Centro</v>
      </c>
    </row>
    <row r="4626" ht="14.25" customHeight="1">
      <c r="A4626" s="13" t="s">
        <v>4723</v>
      </c>
      <c r="B4626" s="13" t="s">
        <v>16</v>
      </c>
      <c r="C4626" s="13" t="str">
        <f t="array" ref="C4626">XLOOKUP(D4626,Province!$B$2:$B$108,Province!$A$2:$A$108)</f>
        <v>Siena</v>
      </c>
      <c r="D4626" s="13" t="s">
        <v>4692</v>
      </c>
      <c r="E4626" s="13">
        <v>9935.0</v>
      </c>
      <c r="F4626" s="13">
        <f>(Comuni!$E4626/$E$7910)*100</f>
        <v>0.01671912844</v>
      </c>
      <c r="G4626" s="13">
        <f t="array" ref="G4626">Comuni!$E4626/XLOOKUP(B4626,Ripartizione_Geografica!$C$2:$C$21,Ripartizione_Geografica!$D$2:$D$21)*100</f>
        <v>0.2705461192</v>
      </c>
      <c r="H4626" s="13" t="str">
        <f t="shared" si="1"/>
        <v/>
      </c>
      <c r="I4626" s="13" t="str">
        <f t="array" ref="I4626">XLOOKUP(B4626,Ripartizione_Geografica!$C$2:$C$21,Ripartizione_Geografica!$B$2:$B$21)</f>
        <v>Centro</v>
      </c>
    </row>
    <row r="4627" ht="14.25" customHeight="1">
      <c r="A4627" s="13" t="s">
        <v>4724</v>
      </c>
      <c r="B4627" s="13" t="s">
        <v>16</v>
      </c>
      <c r="C4627" s="13" t="str">
        <f t="array" ref="C4627">XLOOKUP(D4627,Province!$B$2:$B$108,Province!$A$2:$A$108)</f>
        <v>Siena</v>
      </c>
      <c r="D4627" s="13" t="s">
        <v>4692</v>
      </c>
      <c r="E4627" s="13">
        <v>7357.0</v>
      </c>
      <c r="F4627" s="13">
        <f>(Comuni!$E4627/$E$7910)*100</f>
        <v>0.01238073759</v>
      </c>
      <c r="G4627" s="13">
        <f t="array" ref="G4627">Comuni!$E4627/XLOOKUP(B4627,Ripartizione_Geografica!$C$2:$C$21,Ripartizione_Geografica!$D$2:$D$21)*100</f>
        <v>0.2003430095</v>
      </c>
      <c r="H4627" s="13" t="str">
        <f t="shared" si="1"/>
        <v/>
      </c>
      <c r="I4627" s="13" t="str">
        <f t="array" ref="I4627">XLOOKUP(B4627,Ripartizione_Geografica!$C$2:$C$21,Ripartizione_Geografica!$B$2:$B$21)</f>
        <v>Centro</v>
      </c>
    </row>
    <row r="4628" ht="14.25" customHeight="1">
      <c r="A4628" s="13" t="s">
        <v>4725</v>
      </c>
      <c r="B4628" s="13" t="s">
        <v>16</v>
      </c>
      <c r="C4628" s="13" t="str">
        <f t="array" ref="C4628">XLOOKUP(D4628,Province!$B$2:$B$108,Province!$A$2:$A$108)</f>
        <v>Siena</v>
      </c>
      <c r="D4628" s="13" t="s">
        <v>4692</v>
      </c>
      <c r="E4628" s="13">
        <v>1339.0</v>
      </c>
      <c r="F4628" s="13">
        <f>(Comuni!$E4628/$E$7910)*100</f>
        <v>0.002253337995</v>
      </c>
      <c r="G4628" s="13">
        <f t="array" ref="G4628">Comuni!$E4628/XLOOKUP(B4628,Ripartizione_Geografica!$C$2:$C$21,Ripartizione_Geografica!$D$2:$D$21)*100</f>
        <v>0.03646313574</v>
      </c>
      <c r="H4628" s="13" t="str">
        <f t="shared" si="1"/>
        <v/>
      </c>
      <c r="I4628" s="13" t="str">
        <f t="array" ref="I4628">XLOOKUP(B4628,Ripartizione_Geografica!$C$2:$C$21,Ripartizione_Geografica!$B$2:$B$21)</f>
        <v>Centro</v>
      </c>
    </row>
    <row r="4629" ht="14.25" customHeight="1">
      <c r="A4629" s="13" t="s">
        <v>4726</v>
      </c>
      <c r="B4629" s="13" t="s">
        <v>16</v>
      </c>
      <c r="C4629" s="13" t="str">
        <f t="array" ref="C4629">XLOOKUP(D4629,Province!$B$2:$B$108,Province!$A$2:$A$108)</f>
        <v>Siena</v>
      </c>
      <c r="D4629" s="13" t="s">
        <v>4692</v>
      </c>
      <c r="E4629" s="13">
        <v>6043.0</v>
      </c>
      <c r="F4629" s="13">
        <f>(Comuni!$E4629/$E$7910)*100</f>
        <v>0.01016947087</v>
      </c>
      <c r="G4629" s="13">
        <f t="array" ref="G4629">Comuni!$E4629/XLOOKUP(B4629,Ripartizione_Geografica!$C$2:$C$21,Ripartizione_Geografica!$D$2:$D$21)*100</f>
        <v>0.1645606641</v>
      </c>
      <c r="H4629" s="13" t="str">
        <f t="shared" si="1"/>
        <v/>
      </c>
      <c r="I4629" s="13" t="str">
        <f t="array" ref="I4629">XLOOKUP(B4629,Ripartizione_Geografica!$C$2:$C$21,Ripartizione_Geografica!$B$2:$B$21)</f>
        <v>Centro</v>
      </c>
    </row>
    <row r="4630" ht="14.25" customHeight="1">
      <c r="A4630" s="13" t="s">
        <v>4727</v>
      </c>
      <c r="B4630" s="13" t="s">
        <v>16</v>
      </c>
      <c r="C4630" s="13" t="str">
        <f t="array" ref="C4630">XLOOKUP(D4630,Province!$B$2:$B$108,Province!$A$2:$A$108)</f>
        <v>Grosseto</v>
      </c>
      <c r="D4630" s="13" t="s">
        <v>4728</v>
      </c>
      <c r="E4630" s="13">
        <v>4313.0</v>
      </c>
      <c r="F4630" s="13">
        <f>(Comuni!$E4630/$E$7910)*100</f>
        <v>0.007258137992</v>
      </c>
      <c r="G4630" s="13">
        <f t="array" ref="G4630">Comuni!$E4630/XLOOKUP(B4630,Ripartizione_Geografica!$C$2:$C$21,Ripartizione_Geografica!$D$2:$D$21)*100</f>
        <v>0.117449966</v>
      </c>
      <c r="H4630" s="13" t="str">
        <f t="shared" si="1"/>
        <v/>
      </c>
      <c r="I4630" s="13" t="str">
        <f t="array" ref="I4630">XLOOKUP(B4630,Ripartizione_Geografica!$C$2:$C$21,Ripartizione_Geografica!$B$2:$B$21)</f>
        <v>Centro</v>
      </c>
    </row>
    <row r="4631" ht="14.25" customHeight="1">
      <c r="A4631" s="13" t="s">
        <v>4729</v>
      </c>
      <c r="B4631" s="13" t="s">
        <v>16</v>
      </c>
      <c r="C4631" s="13" t="str">
        <f t="array" ref="C4631">XLOOKUP(D4631,Province!$B$2:$B$108,Province!$A$2:$A$108)</f>
        <v>Grosseto</v>
      </c>
      <c r="D4631" s="13" t="s">
        <v>4728</v>
      </c>
      <c r="E4631" s="13">
        <v>2498.0</v>
      </c>
      <c r="F4631" s="13">
        <f>(Comuni!$E4631/$E$7910)*100</f>
        <v>0.004203762741</v>
      </c>
      <c r="G4631" s="13">
        <f t="array" ref="G4631">Comuni!$E4631/XLOOKUP(B4631,Ripartizione_Geografica!$C$2:$C$21,Ripartizione_Geografica!$D$2:$D$21)*100</f>
        <v>0.06802458035</v>
      </c>
      <c r="H4631" s="13" t="str">
        <f t="shared" si="1"/>
        <v/>
      </c>
      <c r="I4631" s="13" t="str">
        <f t="array" ref="I4631">XLOOKUP(B4631,Ripartizione_Geografica!$C$2:$C$21,Ripartizione_Geografica!$B$2:$B$21)</f>
        <v>Centro</v>
      </c>
    </row>
    <row r="4632" ht="14.25" customHeight="1">
      <c r="A4632" s="13" t="s">
        <v>4730</v>
      </c>
      <c r="B4632" s="13" t="s">
        <v>16</v>
      </c>
      <c r="C4632" s="13" t="str">
        <f t="array" ref="C4632">XLOOKUP(D4632,Province!$B$2:$B$108,Province!$A$2:$A$108)</f>
        <v>Grosseto</v>
      </c>
      <c r="D4632" s="13" t="s">
        <v>4728</v>
      </c>
      <c r="E4632" s="13">
        <v>4066.0</v>
      </c>
      <c r="F4632" s="13">
        <f>(Comuni!$E4632/$E$7910)*100</f>
        <v>0.006842473701</v>
      </c>
      <c r="G4632" s="13">
        <f t="array" ref="G4632">Comuni!$E4632/XLOOKUP(B4632,Ripartizione_Geografica!$C$2:$C$21,Ripartizione_Geografica!$D$2:$D$21)*100</f>
        <v>0.1107237565</v>
      </c>
      <c r="H4632" s="13" t="str">
        <f t="shared" si="1"/>
        <v/>
      </c>
      <c r="I4632" s="13" t="str">
        <f t="array" ref="I4632">XLOOKUP(B4632,Ripartizione_Geografica!$C$2:$C$21,Ripartizione_Geografica!$B$2:$B$21)</f>
        <v>Centro</v>
      </c>
    </row>
    <row r="4633" ht="14.25" customHeight="1">
      <c r="A4633" s="13" t="s">
        <v>4731</v>
      </c>
      <c r="B4633" s="13" t="s">
        <v>16</v>
      </c>
      <c r="C4633" s="13" t="str">
        <f t="array" ref="C4633">XLOOKUP(D4633,Province!$B$2:$B$108,Province!$A$2:$A$108)</f>
        <v>Grosseto</v>
      </c>
      <c r="D4633" s="13" t="s">
        <v>4728</v>
      </c>
      <c r="E4633" s="13">
        <v>4671.0</v>
      </c>
      <c r="F4633" s="13">
        <f>(Comuni!$E4633/$E$7910)*100</f>
        <v>0.007860598785</v>
      </c>
      <c r="G4633" s="13">
        <f t="array" ref="G4633">Comuni!$E4633/XLOOKUP(B4633,Ripartizione_Geografica!$C$2:$C$21,Ripartizione_Geografica!$D$2:$D$21)*100</f>
        <v>0.127198885</v>
      </c>
      <c r="H4633" s="13" t="str">
        <f t="shared" si="1"/>
        <v/>
      </c>
      <c r="I4633" s="13" t="str">
        <f t="array" ref="I4633">XLOOKUP(B4633,Ripartizione_Geografica!$C$2:$C$21,Ripartizione_Geografica!$B$2:$B$21)</f>
        <v>Centro</v>
      </c>
    </row>
    <row r="4634" ht="14.25" customHeight="1">
      <c r="A4634" s="13" t="s">
        <v>4732</v>
      </c>
      <c r="B4634" s="13" t="s">
        <v>16</v>
      </c>
      <c r="C4634" s="13" t="str">
        <f t="array" ref="C4634">XLOOKUP(D4634,Province!$B$2:$B$108,Province!$A$2:$A$108)</f>
        <v>Grosseto</v>
      </c>
      <c r="D4634" s="13" t="s">
        <v>4728</v>
      </c>
      <c r="E4634" s="13">
        <v>1601.0</v>
      </c>
      <c r="F4634" s="13">
        <f>(Comuni!$E4634/$E$7910)*100</f>
        <v>0.002694245056</v>
      </c>
      <c r="G4634" s="13">
        <f t="array" ref="G4634">Comuni!$E4634/XLOOKUP(B4634,Ripartizione_Geografica!$C$2:$C$21,Ripartizione_Geografica!$D$2:$D$21)*100</f>
        <v>0.04359781951</v>
      </c>
      <c r="H4634" s="13" t="str">
        <f t="shared" si="1"/>
        <v/>
      </c>
      <c r="I4634" s="13" t="str">
        <f t="array" ref="I4634">XLOOKUP(B4634,Ripartizione_Geografica!$C$2:$C$21,Ripartizione_Geografica!$B$2:$B$21)</f>
        <v>Centro</v>
      </c>
    </row>
    <row r="4635" ht="14.25" customHeight="1">
      <c r="A4635" s="13" t="s">
        <v>4733</v>
      </c>
      <c r="B4635" s="13" t="s">
        <v>16</v>
      </c>
      <c r="C4635" s="13" t="str">
        <f t="array" ref="C4635">XLOOKUP(D4635,Province!$B$2:$B$108,Province!$A$2:$A$108)</f>
        <v>Grosseto</v>
      </c>
      <c r="D4635" s="13" t="s">
        <v>4728</v>
      </c>
      <c r="E4635" s="13">
        <v>7076.0</v>
      </c>
      <c r="F4635" s="13">
        <f>(Comuni!$E4635/$E$7910)*100</f>
        <v>0.01190785635</v>
      </c>
      <c r="G4635" s="13">
        <f t="array" ref="G4635">Comuni!$E4635/XLOOKUP(B4635,Ripartizione_Geografica!$C$2:$C$21,Ripartizione_Geografica!$D$2:$D$21)*100</f>
        <v>0.192690925</v>
      </c>
      <c r="H4635" s="13" t="str">
        <f t="shared" si="1"/>
        <v/>
      </c>
      <c r="I4635" s="13" t="str">
        <f t="array" ref="I4635">XLOOKUP(B4635,Ripartizione_Geografica!$C$2:$C$21,Ripartizione_Geografica!$B$2:$B$21)</f>
        <v>Centro</v>
      </c>
    </row>
    <row r="4636" ht="14.25" customHeight="1">
      <c r="A4636" s="13" t="s">
        <v>4734</v>
      </c>
      <c r="B4636" s="13" t="s">
        <v>16</v>
      </c>
      <c r="C4636" s="13" t="str">
        <f t="array" ref="C4636">XLOOKUP(D4636,Province!$B$2:$B$108,Province!$A$2:$A$108)</f>
        <v>Grosseto</v>
      </c>
      <c r="D4636" s="13" t="s">
        <v>4728</v>
      </c>
      <c r="E4636" s="13">
        <v>2662.0</v>
      </c>
      <c r="F4636" s="13">
        <f>(Comuni!$E4636/$E$7910)*100</f>
        <v>0.004479750367</v>
      </c>
      <c r="G4636" s="13">
        <f t="array" ref="G4636">Comuni!$E4636/XLOOKUP(B4636,Ripartizione_Geografica!$C$2:$C$21,Ripartizione_Geografica!$D$2:$D$21)*100</f>
        <v>0.07249056561</v>
      </c>
      <c r="H4636" s="13" t="str">
        <f t="shared" si="1"/>
        <v/>
      </c>
      <c r="I4636" s="13" t="str">
        <f t="array" ref="I4636">XLOOKUP(B4636,Ripartizione_Geografica!$C$2:$C$21,Ripartizione_Geografica!$B$2:$B$21)</f>
        <v>Centro</v>
      </c>
    </row>
    <row r="4637" ht="14.25" customHeight="1">
      <c r="A4637" s="13" t="s">
        <v>4735</v>
      </c>
      <c r="B4637" s="13" t="s">
        <v>16</v>
      </c>
      <c r="C4637" s="13" t="str">
        <f t="array" ref="C4637">XLOOKUP(D4637,Province!$B$2:$B$108,Province!$A$2:$A$108)</f>
        <v>Grosseto</v>
      </c>
      <c r="D4637" s="13" t="s">
        <v>4728</v>
      </c>
      <c r="E4637" s="13">
        <v>3136.0</v>
      </c>
      <c r="F4637" s="13">
        <f>(Comuni!$E4637/$E$7910)*100</f>
        <v>0.00527742192</v>
      </c>
      <c r="G4637" s="13">
        <f t="array" ref="G4637">Comuni!$E4637/XLOOKUP(B4637,Ripartizione_Geografica!$C$2:$C$21,Ripartizione_Geografica!$D$2:$D$21)*100</f>
        <v>0.08539835227</v>
      </c>
      <c r="H4637" s="13" t="str">
        <f t="shared" si="1"/>
        <v/>
      </c>
      <c r="I4637" s="13" t="str">
        <f t="array" ref="I4637">XLOOKUP(B4637,Ripartizione_Geografica!$C$2:$C$21,Ripartizione_Geografica!$B$2:$B$21)</f>
        <v>Centro</v>
      </c>
    </row>
    <row r="4638" ht="14.25" customHeight="1">
      <c r="A4638" s="13" t="s">
        <v>4736</v>
      </c>
      <c r="B4638" s="13" t="s">
        <v>16</v>
      </c>
      <c r="C4638" s="13" t="str">
        <f t="array" ref="C4638">XLOOKUP(D4638,Province!$B$2:$B$108,Province!$A$2:$A$108)</f>
        <v>Grosseto</v>
      </c>
      <c r="D4638" s="13" t="s">
        <v>4728</v>
      </c>
      <c r="E4638" s="13">
        <v>21479.0</v>
      </c>
      <c r="F4638" s="13">
        <f>(Comuni!$E4638/$E$7910)*100</f>
        <v>0.03614596474</v>
      </c>
      <c r="G4638" s="13">
        <f t="array" ref="G4638">Comuni!$E4638/XLOOKUP(B4638,Ripartizione_Geografica!$C$2:$C$21,Ripartizione_Geografica!$D$2:$D$21)*100</f>
        <v>0.5849079108</v>
      </c>
      <c r="H4638" s="13" t="str">
        <f t="shared" si="1"/>
        <v/>
      </c>
      <c r="I4638" s="13" t="str">
        <f t="array" ref="I4638">XLOOKUP(B4638,Ripartizione_Geografica!$C$2:$C$21,Ripartizione_Geografica!$B$2:$B$21)</f>
        <v>Centro</v>
      </c>
    </row>
    <row r="4639" ht="14.25" customHeight="1">
      <c r="A4639" s="13" t="s">
        <v>4737</v>
      </c>
      <c r="B4639" s="13" t="s">
        <v>16</v>
      </c>
      <c r="C4639" s="13" t="str">
        <f t="array" ref="C4639">XLOOKUP(D4639,Province!$B$2:$B$108,Province!$A$2:$A$108)</f>
        <v>Grosseto</v>
      </c>
      <c r="D4639" s="13" t="s">
        <v>4728</v>
      </c>
      <c r="E4639" s="13">
        <v>8660.0</v>
      </c>
      <c r="F4639" s="13">
        <f>(Comuni!$E4639/$E$7910)*100</f>
        <v>0.01457349293</v>
      </c>
      <c r="G4639" s="13">
        <f t="array" ref="G4639">Comuni!$E4639/XLOOKUP(B4639,Ripartizione_Geografica!$C$2:$C$21,Ripartizione_Geografica!$D$2:$D$21)*100</f>
        <v>0.235825807</v>
      </c>
      <c r="H4639" s="13" t="str">
        <f t="shared" si="1"/>
        <v/>
      </c>
      <c r="I4639" s="13" t="str">
        <f t="array" ref="I4639">XLOOKUP(B4639,Ripartizione_Geografica!$C$2:$C$21,Ripartizione_Geografica!$B$2:$B$21)</f>
        <v>Centro</v>
      </c>
    </row>
    <row r="4640" ht="14.25" customHeight="1">
      <c r="A4640" s="13" t="s">
        <v>4738</v>
      </c>
      <c r="B4640" s="13" t="s">
        <v>16</v>
      </c>
      <c r="C4640" s="13" t="str">
        <f t="array" ref="C4640">XLOOKUP(D4640,Province!$B$2:$B$108,Province!$A$2:$A$108)</f>
        <v>Grosseto</v>
      </c>
      <c r="D4640" s="13" t="s">
        <v>4728</v>
      </c>
      <c r="E4640" s="13">
        <v>78630.0</v>
      </c>
      <c r="F4640" s="13">
        <f>(Comuni!$E4640/$E$7910)*100</f>
        <v>0.1323226038</v>
      </c>
      <c r="G4640" s="13">
        <f t="array" ref="G4640">Comuni!$E4640/XLOOKUP(B4640,Ripartizione_Geografica!$C$2:$C$21,Ripartizione_Geografica!$D$2:$D$21)*100</f>
        <v>2.141222079</v>
      </c>
      <c r="H4640" s="13" t="str">
        <f t="shared" si="1"/>
        <v/>
      </c>
      <c r="I4640" s="13" t="str">
        <f t="array" ref="I4640">XLOOKUP(B4640,Ripartizione_Geografica!$C$2:$C$21,Ripartizione_Geografica!$B$2:$B$21)</f>
        <v>Centro</v>
      </c>
    </row>
    <row r="4641" ht="14.25" customHeight="1">
      <c r="A4641" s="13" t="s">
        <v>4739</v>
      </c>
      <c r="B4641" s="13" t="s">
        <v>16</v>
      </c>
      <c r="C4641" s="13" t="str">
        <f t="array" ref="C4641">XLOOKUP(D4641,Province!$B$2:$B$108,Province!$A$2:$A$108)</f>
        <v>Grosseto</v>
      </c>
      <c r="D4641" s="13" t="s">
        <v>4728</v>
      </c>
      <c r="E4641" s="13">
        <v>1418.0</v>
      </c>
      <c r="F4641" s="13">
        <f>(Comuni!$E4641/$E$7910)*100</f>
        <v>0.002386283253</v>
      </c>
      <c r="G4641" s="13">
        <f t="array" ref="G4641">Comuni!$E4641/XLOOKUP(B4641,Ripartizione_Geografica!$C$2:$C$21,Ripartizione_Geografica!$D$2:$D$21)*100</f>
        <v>0.03861443352</v>
      </c>
      <c r="H4641" s="13" t="str">
        <f t="shared" si="1"/>
        <v/>
      </c>
      <c r="I4641" s="13" t="str">
        <f t="array" ref="I4641">XLOOKUP(B4641,Ripartizione_Geografica!$C$2:$C$21,Ripartizione_Geografica!$B$2:$B$21)</f>
        <v>Centro</v>
      </c>
    </row>
    <row r="4642" ht="14.25" customHeight="1">
      <c r="A4642" s="13" t="s">
        <v>4740</v>
      </c>
      <c r="B4642" s="13" t="s">
        <v>16</v>
      </c>
      <c r="C4642" s="13" t="str">
        <f t="array" ref="C4642">XLOOKUP(D4642,Province!$B$2:$B$108,Province!$A$2:$A$108)</f>
        <v>Grosseto</v>
      </c>
      <c r="D4642" s="13" t="s">
        <v>4728</v>
      </c>
      <c r="E4642" s="13">
        <v>3633.0</v>
      </c>
      <c r="F4642" s="13">
        <f>(Comuni!$E4642/$E$7910)*100</f>
        <v>0.006113799055</v>
      </c>
      <c r="G4642" s="13">
        <f t="array" ref="G4642">Comuni!$E4642/XLOOKUP(B4642,Ripartizione_Geografica!$C$2:$C$21,Ripartizione_Geografica!$D$2:$D$21)*100</f>
        <v>0.09893246613</v>
      </c>
      <c r="H4642" s="13" t="str">
        <f t="shared" si="1"/>
        <v/>
      </c>
      <c r="I4642" s="13" t="str">
        <f t="array" ref="I4642">XLOOKUP(B4642,Ripartizione_Geografica!$C$2:$C$21,Ripartizione_Geografica!$B$2:$B$21)</f>
        <v>Centro</v>
      </c>
    </row>
    <row r="4643" ht="14.25" customHeight="1">
      <c r="A4643" s="13" t="s">
        <v>4741</v>
      </c>
      <c r="B4643" s="13" t="s">
        <v>16</v>
      </c>
      <c r="C4643" s="13" t="str">
        <f t="array" ref="C4643">XLOOKUP(D4643,Province!$B$2:$B$108,Province!$A$2:$A$108)</f>
        <v>Grosseto</v>
      </c>
      <c r="D4643" s="13" t="s">
        <v>4728</v>
      </c>
      <c r="E4643" s="13">
        <v>7259.0</v>
      </c>
      <c r="F4643" s="13">
        <f>(Comuni!$E4643/$E$7910)*100</f>
        <v>0.01221581815</v>
      </c>
      <c r="G4643" s="13">
        <f t="array" ref="G4643">Comuni!$E4643/XLOOKUP(B4643,Ripartizione_Geografica!$C$2:$C$21,Ripartizione_Geografica!$D$2:$D$21)*100</f>
        <v>0.1976743109</v>
      </c>
      <c r="H4643" s="13" t="str">
        <f t="shared" si="1"/>
        <v/>
      </c>
      <c r="I4643" s="13" t="str">
        <f t="array" ref="I4643">XLOOKUP(B4643,Ripartizione_Geografica!$C$2:$C$21,Ripartizione_Geografica!$B$2:$B$21)</f>
        <v>Centro</v>
      </c>
    </row>
    <row r="4644" ht="14.25" customHeight="1">
      <c r="A4644" s="13" t="s">
        <v>4742</v>
      </c>
      <c r="B4644" s="13" t="s">
        <v>16</v>
      </c>
      <c r="C4644" s="13" t="str">
        <f t="array" ref="C4644">XLOOKUP(D4644,Province!$B$2:$B$108,Province!$A$2:$A$108)</f>
        <v>Grosseto</v>
      </c>
      <c r="D4644" s="13" t="s">
        <v>4728</v>
      </c>
      <c r="E4644" s="13">
        <v>8614.0</v>
      </c>
      <c r="F4644" s="13">
        <f>(Comuni!$E4644/$E$7910)*100</f>
        <v>0.01449608177</v>
      </c>
      <c r="G4644" s="13">
        <f t="array" ref="G4644">Comuni!$E4644/XLOOKUP(B4644,Ripartizione_Geografica!$C$2:$C$21,Ripartizione_Geografica!$D$2:$D$21)*100</f>
        <v>0.2345731526</v>
      </c>
      <c r="H4644" s="13" t="str">
        <f t="shared" si="1"/>
        <v/>
      </c>
      <c r="I4644" s="13" t="str">
        <f t="array" ref="I4644">XLOOKUP(B4644,Ripartizione_Geografica!$C$2:$C$21,Ripartizione_Geografica!$B$2:$B$21)</f>
        <v>Centro</v>
      </c>
    </row>
    <row r="4645" ht="14.25" customHeight="1">
      <c r="A4645" s="13" t="s">
        <v>4743</v>
      </c>
      <c r="B4645" s="13" t="s">
        <v>16</v>
      </c>
      <c r="C4645" s="13" t="str">
        <f t="array" ref="C4645">XLOOKUP(D4645,Province!$B$2:$B$108,Province!$A$2:$A$108)</f>
        <v>Grosseto</v>
      </c>
      <c r="D4645" s="13" t="s">
        <v>4728</v>
      </c>
      <c r="E4645" s="13">
        <v>12556.0</v>
      </c>
      <c r="F4645" s="13">
        <f>(Comuni!$E4645/$E$7910)*100</f>
        <v>0.0211298819</v>
      </c>
      <c r="G4645" s="13">
        <f t="array" ref="G4645">Comuni!$E4645/XLOOKUP(B4645,Ripartizione_Geografica!$C$2:$C$21,Ripartizione_Geografica!$D$2:$D$21)*100</f>
        <v>0.3419201885</v>
      </c>
      <c r="H4645" s="13" t="str">
        <f t="shared" si="1"/>
        <v/>
      </c>
      <c r="I4645" s="13" t="str">
        <f t="array" ref="I4645">XLOOKUP(B4645,Ripartizione_Geografica!$C$2:$C$21,Ripartizione_Geografica!$B$2:$B$21)</f>
        <v>Centro</v>
      </c>
    </row>
    <row r="4646" ht="14.25" customHeight="1">
      <c r="A4646" s="13" t="s">
        <v>4744</v>
      </c>
      <c r="B4646" s="13" t="s">
        <v>16</v>
      </c>
      <c r="C4646" s="13" t="str">
        <f t="array" ref="C4646">XLOOKUP(D4646,Province!$B$2:$B$108,Province!$A$2:$A$108)</f>
        <v>Grosseto</v>
      </c>
      <c r="D4646" s="13" t="s">
        <v>4728</v>
      </c>
      <c r="E4646" s="13">
        <v>1147.0</v>
      </c>
      <c r="F4646" s="13">
        <f>(Comuni!$E4646/$E$7910)*100</f>
        <v>0.00193023053</v>
      </c>
      <c r="G4646" s="13">
        <f t="array" ref="G4646">Comuni!$E4646/XLOOKUP(B4646,Ripartizione_Geografica!$C$2:$C$21,Ripartizione_Geografica!$D$2:$D$21)*100</f>
        <v>0.0312346652</v>
      </c>
      <c r="H4646" s="13" t="str">
        <f t="shared" si="1"/>
        <v/>
      </c>
      <c r="I4646" s="13" t="str">
        <f t="array" ref="I4646">XLOOKUP(B4646,Ripartizione_Geografica!$C$2:$C$21,Ripartizione_Geografica!$B$2:$B$21)</f>
        <v>Centro</v>
      </c>
    </row>
    <row r="4647" ht="14.25" customHeight="1">
      <c r="A4647" s="13" t="s">
        <v>4745</v>
      </c>
      <c r="B4647" s="13" t="s">
        <v>16</v>
      </c>
      <c r="C4647" s="13" t="str">
        <f t="array" ref="C4647">XLOOKUP(D4647,Province!$B$2:$B$108,Province!$A$2:$A$108)</f>
        <v>Grosseto</v>
      </c>
      <c r="D4647" s="13" t="s">
        <v>4728</v>
      </c>
      <c r="E4647" s="13">
        <v>14705.0</v>
      </c>
      <c r="F4647" s="13">
        <f>(Comuni!$E4647/$E$7910)*100</f>
        <v>0.02474632951</v>
      </c>
      <c r="G4647" s="13">
        <f t="array" ref="G4647">Comuni!$E4647/XLOOKUP(B4647,Ripartizione_Geografica!$C$2:$C$21,Ripartizione_Geografica!$D$2:$D$21)*100</f>
        <v>0.4004409343</v>
      </c>
      <c r="H4647" s="13" t="str">
        <f t="shared" si="1"/>
        <v/>
      </c>
      <c r="I4647" s="13" t="str">
        <f t="array" ref="I4647">XLOOKUP(B4647,Ripartizione_Geografica!$C$2:$C$21,Ripartizione_Geografica!$B$2:$B$21)</f>
        <v>Centro</v>
      </c>
    </row>
    <row r="4648" ht="14.25" customHeight="1">
      <c r="A4648" s="13" t="s">
        <v>4746</v>
      </c>
      <c r="B4648" s="13" t="s">
        <v>16</v>
      </c>
      <c r="C4648" s="13" t="str">
        <f t="array" ref="C4648">XLOOKUP(D4648,Province!$B$2:$B$108,Province!$A$2:$A$108)</f>
        <v>Grosseto</v>
      </c>
      <c r="D4648" s="13" t="s">
        <v>4728</v>
      </c>
      <c r="E4648" s="13">
        <v>3870.0</v>
      </c>
      <c r="F4648" s="13">
        <f>(Comuni!$E4648/$E$7910)*100</f>
        <v>0.006512634831</v>
      </c>
      <c r="G4648" s="13">
        <f t="array" ref="G4648">Comuni!$E4648/XLOOKUP(B4648,Ripartizione_Geografica!$C$2:$C$21,Ripartizione_Geografica!$D$2:$D$21)*100</f>
        <v>0.1053863595</v>
      </c>
      <c r="H4648" s="13" t="str">
        <f t="shared" si="1"/>
        <v/>
      </c>
      <c r="I4648" s="13" t="str">
        <f t="array" ref="I4648">XLOOKUP(B4648,Ripartizione_Geografica!$C$2:$C$21,Ripartizione_Geografica!$B$2:$B$21)</f>
        <v>Centro</v>
      </c>
    </row>
    <row r="4649" ht="14.25" customHeight="1">
      <c r="A4649" s="13" t="s">
        <v>4747</v>
      </c>
      <c r="B4649" s="13" t="s">
        <v>16</v>
      </c>
      <c r="C4649" s="13" t="str">
        <f t="array" ref="C4649">XLOOKUP(D4649,Province!$B$2:$B$108,Province!$A$2:$A$108)</f>
        <v>Grosseto</v>
      </c>
      <c r="D4649" s="13" t="s">
        <v>4728</v>
      </c>
      <c r="E4649" s="13">
        <v>1099.0</v>
      </c>
      <c r="F4649" s="13">
        <f>(Comuni!$E4649/$E$7910)*100</f>
        <v>0.001849453664</v>
      </c>
      <c r="G4649" s="13">
        <f t="array" ref="G4649">Comuni!$E4649/XLOOKUP(B4649,Ripartizione_Geografica!$C$2:$C$21,Ripartizione_Geografica!$D$2:$D$21)*100</f>
        <v>0.02992754756</v>
      </c>
      <c r="H4649" s="13" t="str">
        <f t="shared" si="1"/>
        <v/>
      </c>
      <c r="I4649" s="13" t="str">
        <f t="array" ref="I4649">XLOOKUP(B4649,Ripartizione_Geografica!$C$2:$C$21,Ripartizione_Geografica!$B$2:$B$21)</f>
        <v>Centro</v>
      </c>
    </row>
    <row r="4650" ht="14.25" customHeight="1">
      <c r="A4650" s="13" t="s">
        <v>4748</v>
      </c>
      <c r="B4650" s="13" t="s">
        <v>16</v>
      </c>
      <c r="C4650" s="13" t="str">
        <f t="array" ref="C4650">XLOOKUP(D4650,Province!$B$2:$B$108,Province!$A$2:$A$108)</f>
        <v>Grosseto</v>
      </c>
      <c r="D4650" s="13" t="s">
        <v>4728</v>
      </c>
      <c r="E4650" s="13">
        <v>9378.0</v>
      </c>
      <c r="F4650" s="13">
        <f>(Comuni!$E4650/$E$7910)*100</f>
        <v>0.01578178022</v>
      </c>
      <c r="G4650" s="13">
        <f t="array" ref="G4650">Comuni!$E4650/XLOOKUP(B4650,Ripartizione_Geografica!$C$2:$C$21,Ripartizione_Geografica!$D$2:$D$21)*100</f>
        <v>0.2553781083</v>
      </c>
      <c r="H4650" s="13" t="str">
        <f t="shared" si="1"/>
        <v/>
      </c>
      <c r="I4650" s="13" t="str">
        <f t="array" ref="I4650">XLOOKUP(B4650,Ripartizione_Geografica!$C$2:$C$21,Ripartizione_Geografica!$B$2:$B$21)</f>
        <v>Centro</v>
      </c>
    </row>
    <row r="4651" ht="14.25" customHeight="1">
      <c r="A4651" s="13" t="s">
        <v>4749</v>
      </c>
      <c r="B4651" s="13" t="s">
        <v>16</v>
      </c>
      <c r="C4651" s="13" t="str">
        <f t="array" ref="C4651">XLOOKUP(D4651,Province!$B$2:$B$108,Province!$A$2:$A$108)</f>
        <v>Grosseto</v>
      </c>
      <c r="D4651" s="13" t="s">
        <v>4728</v>
      </c>
      <c r="E4651" s="13">
        <v>2702.0</v>
      </c>
      <c r="F4651" s="13">
        <f>(Comuni!$E4651/$E$7910)*100</f>
        <v>0.004547064422</v>
      </c>
      <c r="G4651" s="13">
        <f t="array" ref="G4651">Comuni!$E4651/XLOOKUP(B4651,Ripartizione_Geografica!$C$2:$C$21,Ripartizione_Geografica!$D$2:$D$21)*100</f>
        <v>0.0735798303</v>
      </c>
      <c r="H4651" s="13" t="str">
        <f t="shared" si="1"/>
        <v/>
      </c>
      <c r="I4651" s="13" t="str">
        <f t="array" ref="I4651">XLOOKUP(B4651,Ripartizione_Geografica!$C$2:$C$21,Ripartizione_Geografica!$B$2:$B$21)</f>
        <v>Centro</v>
      </c>
    </row>
    <row r="4652" ht="14.25" customHeight="1">
      <c r="A4652" s="13" t="s">
        <v>4750</v>
      </c>
      <c r="B4652" s="13" t="s">
        <v>16</v>
      </c>
      <c r="C4652" s="13" t="str">
        <f t="array" ref="C4652">XLOOKUP(D4652,Province!$B$2:$B$108,Province!$A$2:$A$108)</f>
        <v>Grosseto</v>
      </c>
      <c r="D4652" s="13" t="s">
        <v>4728</v>
      </c>
      <c r="E4652" s="13">
        <v>4534.0</v>
      </c>
      <c r="F4652" s="13">
        <f>(Comuni!$E4652/$E$7910)*100</f>
        <v>0.007630048146</v>
      </c>
      <c r="G4652" s="13">
        <f t="array" ref="G4652">Comuni!$E4652/XLOOKUP(B4652,Ripartizione_Geografica!$C$2:$C$21,Ripartizione_Geografica!$D$2:$D$21)*100</f>
        <v>0.1234681534</v>
      </c>
      <c r="H4652" s="13" t="str">
        <f t="shared" si="1"/>
        <v/>
      </c>
      <c r="I4652" s="13" t="str">
        <f t="array" ref="I4652">XLOOKUP(B4652,Ripartizione_Geografica!$C$2:$C$21,Ripartizione_Geografica!$B$2:$B$21)</f>
        <v>Centro</v>
      </c>
    </row>
    <row r="4653" ht="14.25" customHeight="1">
      <c r="A4653" s="13" t="s">
        <v>4751</v>
      </c>
      <c r="B4653" s="13" t="s">
        <v>16</v>
      </c>
      <c r="C4653" s="13" t="str">
        <f t="array" ref="C4653">XLOOKUP(D4653,Province!$B$2:$B$108,Province!$A$2:$A$108)</f>
        <v>Grosseto</v>
      </c>
      <c r="D4653" s="13" t="s">
        <v>4728</v>
      </c>
      <c r="E4653" s="13">
        <v>3699.0</v>
      </c>
      <c r="F4653" s="13">
        <f>(Comuni!$E4653/$E$7910)*100</f>
        <v>0.006224867246</v>
      </c>
      <c r="G4653" s="13">
        <f t="array" ref="G4653">Comuni!$E4653/XLOOKUP(B4653,Ripartizione_Geografica!$C$2:$C$21,Ripartizione_Geografica!$D$2:$D$21)*100</f>
        <v>0.1007297529</v>
      </c>
      <c r="H4653" s="13" t="str">
        <f t="shared" si="1"/>
        <v/>
      </c>
      <c r="I4653" s="13" t="str">
        <f t="array" ref="I4653">XLOOKUP(B4653,Ripartizione_Geografica!$C$2:$C$21,Ripartizione_Geografica!$B$2:$B$21)</f>
        <v>Centro</v>
      </c>
    </row>
    <row r="4654" ht="14.25" customHeight="1">
      <c r="A4654" s="13" t="s">
        <v>4752</v>
      </c>
      <c r="B4654" s="13" t="s">
        <v>16</v>
      </c>
      <c r="C4654" s="13" t="str">
        <f t="array" ref="C4654">XLOOKUP(D4654,Province!$B$2:$B$108,Province!$A$2:$A$108)</f>
        <v>Grosseto</v>
      </c>
      <c r="D4654" s="13" t="s">
        <v>4728</v>
      </c>
      <c r="E4654" s="13">
        <v>1004.0</v>
      </c>
      <c r="F4654" s="13">
        <f>(Comuni!$E4654/$E$7910)*100</f>
        <v>0.001689582783</v>
      </c>
      <c r="G4654" s="13">
        <f t="array" ref="G4654">Comuni!$E4654/XLOOKUP(B4654,Ripartizione_Geografica!$C$2:$C$21,Ripartizione_Geografica!$D$2:$D$21)*100</f>
        <v>0.0273405439</v>
      </c>
      <c r="H4654" s="13" t="str">
        <f t="shared" si="1"/>
        <v/>
      </c>
      <c r="I4654" s="13" t="str">
        <f t="array" ref="I4654">XLOOKUP(B4654,Ripartizione_Geografica!$C$2:$C$21,Ripartizione_Geografica!$B$2:$B$21)</f>
        <v>Centro</v>
      </c>
    </row>
    <row r="4655" ht="14.25" customHeight="1">
      <c r="A4655" s="13" t="s">
        <v>4753</v>
      </c>
      <c r="B4655" s="13" t="s">
        <v>16</v>
      </c>
      <c r="C4655" s="13" t="str">
        <f t="array" ref="C4655">XLOOKUP(D4655,Province!$B$2:$B$108,Province!$A$2:$A$108)</f>
        <v>Grosseto</v>
      </c>
      <c r="D4655" s="13" t="s">
        <v>4728</v>
      </c>
      <c r="E4655" s="13">
        <v>3596.0</v>
      </c>
      <c r="F4655" s="13">
        <f>(Comuni!$E4655/$E$7910)*100</f>
        <v>0.006051533554</v>
      </c>
      <c r="G4655" s="13">
        <f t="array" ref="G4655">Comuni!$E4655/XLOOKUP(B4655,Ripartizione_Geografica!$C$2:$C$21,Ripartizione_Geografica!$D$2:$D$21)*100</f>
        <v>0.09792489629</v>
      </c>
      <c r="H4655" s="13" t="str">
        <f t="shared" si="1"/>
        <v/>
      </c>
      <c r="I4655" s="13" t="str">
        <f t="array" ref="I4655">XLOOKUP(B4655,Ripartizione_Geografica!$C$2:$C$21,Ripartizione_Geografica!$B$2:$B$21)</f>
        <v>Centro</v>
      </c>
    </row>
    <row r="4656" ht="14.25" customHeight="1">
      <c r="A4656" s="13" t="s">
        <v>4754</v>
      </c>
      <c r="B4656" s="13" t="s">
        <v>16</v>
      </c>
      <c r="C4656" s="13" t="str">
        <f t="array" ref="C4656">XLOOKUP(D4656,Province!$B$2:$B$108,Province!$A$2:$A$108)</f>
        <v>Grosseto</v>
      </c>
      <c r="D4656" s="13" t="s">
        <v>4728</v>
      </c>
      <c r="E4656" s="13">
        <v>1414.0</v>
      </c>
      <c r="F4656" s="13">
        <f>(Comuni!$E4656/$E$7910)*100</f>
        <v>0.002379551848</v>
      </c>
      <c r="G4656" s="13">
        <f t="array" ref="G4656">Comuni!$E4656/XLOOKUP(B4656,Ripartizione_Geografica!$C$2:$C$21,Ripartizione_Geografica!$D$2:$D$21)*100</f>
        <v>0.03850550705</v>
      </c>
      <c r="H4656" s="13" t="str">
        <f t="shared" si="1"/>
        <v/>
      </c>
      <c r="I4656" s="13" t="str">
        <f t="array" ref="I4656">XLOOKUP(B4656,Ripartizione_Geografica!$C$2:$C$21,Ripartizione_Geografica!$B$2:$B$21)</f>
        <v>Centro</v>
      </c>
    </row>
    <row r="4657" ht="14.25" customHeight="1">
      <c r="A4657" s="13" t="s">
        <v>4755</v>
      </c>
      <c r="B4657" s="13" t="s">
        <v>16</v>
      </c>
      <c r="C4657" s="13" t="str">
        <f t="array" ref="C4657">XLOOKUP(D4657,Province!$B$2:$B$108,Province!$A$2:$A$108)</f>
        <v>Grosseto</v>
      </c>
      <c r="D4657" s="13" t="s">
        <v>4728</v>
      </c>
      <c r="E4657" s="13">
        <v>1144.0</v>
      </c>
      <c r="F4657" s="13">
        <f>(Comuni!$E4657/$E$7910)*100</f>
        <v>0.001925181976</v>
      </c>
      <c r="G4657" s="13">
        <f t="array" ref="G4657">Comuni!$E4657/XLOOKUP(B4657,Ripartizione_Geografica!$C$2:$C$21,Ripartizione_Geografica!$D$2:$D$21)*100</f>
        <v>0.03115297034</v>
      </c>
      <c r="H4657" s="13" t="str">
        <f t="shared" si="1"/>
        <v/>
      </c>
      <c r="I4657" s="13" t="str">
        <f t="array" ref="I4657">XLOOKUP(B4657,Ripartizione_Geografica!$C$2:$C$21,Ripartizione_Geografica!$B$2:$B$21)</f>
        <v>Centro</v>
      </c>
    </row>
    <row r="4658" ht="14.25" customHeight="1">
      <c r="A4658" s="13" t="s">
        <v>4756</v>
      </c>
      <c r="B4658" s="13" t="s">
        <v>16</v>
      </c>
      <c r="C4658" s="13" t="str">
        <f t="array" ref="C4658">XLOOKUP(D4658,Province!$B$2:$B$108,Province!$A$2:$A$108)</f>
        <v>Prato</v>
      </c>
      <c r="D4658" s="13" t="s">
        <v>4757</v>
      </c>
      <c r="E4658" s="13">
        <v>3102.0</v>
      </c>
      <c r="F4658" s="13">
        <f>(Comuni!$E4658/$E$7910)*100</f>
        <v>0.005220204973</v>
      </c>
      <c r="G4658" s="13">
        <f t="array" ref="G4658">Comuni!$E4658/XLOOKUP(B4658,Ripartizione_Geografica!$C$2:$C$21,Ripartizione_Geografica!$D$2:$D$21)*100</f>
        <v>0.08447247728</v>
      </c>
      <c r="H4658" s="13" t="str">
        <f t="shared" si="1"/>
        <v/>
      </c>
      <c r="I4658" s="13" t="str">
        <f t="array" ref="I4658">XLOOKUP(B4658,Ripartizione_Geografica!$C$2:$C$21,Ripartizione_Geografica!$B$2:$B$21)</f>
        <v>Centro</v>
      </c>
    </row>
    <row r="4659" ht="14.25" customHeight="1">
      <c r="A4659" s="13" t="s">
        <v>4758</v>
      </c>
      <c r="B4659" s="13" t="s">
        <v>16</v>
      </c>
      <c r="C4659" s="13" t="str">
        <f t="array" ref="C4659">XLOOKUP(D4659,Province!$B$2:$B$108,Province!$A$2:$A$108)</f>
        <v>Prato</v>
      </c>
      <c r="D4659" s="13" t="s">
        <v>4757</v>
      </c>
      <c r="E4659" s="13">
        <v>13991.0</v>
      </c>
      <c r="F4659" s="13">
        <f>(Comuni!$E4659/$E$7910)*100</f>
        <v>0.02354477362</v>
      </c>
      <c r="G4659" s="13">
        <f t="array" ref="G4659">Comuni!$E4659/XLOOKUP(B4659,Ripartizione_Geografica!$C$2:$C$21,Ripartizione_Geografica!$D$2:$D$21)*100</f>
        <v>0.3809975595</v>
      </c>
      <c r="H4659" s="13" t="str">
        <f t="shared" si="1"/>
        <v/>
      </c>
      <c r="I4659" s="13" t="str">
        <f t="array" ref="I4659">XLOOKUP(B4659,Ripartizione_Geografica!$C$2:$C$21,Ripartizione_Geografica!$B$2:$B$21)</f>
        <v>Centro</v>
      </c>
    </row>
    <row r="4660" ht="14.25" customHeight="1">
      <c r="A4660" s="13" t="s">
        <v>4759</v>
      </c>
      <c r="B4660" s="13" t="s">
        <v>16</v>
      </c>
      <c r="C4660" s="13" t="str">
        <f t="array" ref="C4660">XLOOKUP(D4660,Province!$B$2:$B$108,Province!$A$2:$A$108)</f>
        <v>Prato</v>
      </c>
      <c r="D4660" s="13" t="s">
        <v>4757</v>
      </c>
      <c r="E4660" s="13">
        <v>17908.0</v>
      </c>
      <c r="F4660" s="13">
        <f>(Comuni!$E4660/$E$7910)*100</f>
        <v>0.03013650247</v>
      </c>
      <c r="G4660" s="13">
        <f t="array" ref="G4660">Comuni!$E4660/XLOOKUP(B4660,Ripartizione_Geografica!$C$2:$C$21,Ripartizione_Geografica!$D$2:$D$21)*100</f>
        <v>0.487663805</v>
      </c>
      <c r="H4660" s="13" t="str">
        <f t="shared" si="1"/>
        <v/>
      </c>
      <c r="I4660" s="13" t="str">
        <f t="array" ref="I4660">XLOOKUP(B4660,Ripartizione_Geografica!$C$2:$C$21,Ripartizione_Geografica!$B$2:$B$21)</f>
        <v>Centro</v>
      </c>
    </row>
    <row r="4661" ht="14.25" customHeight="1">
      <c r="A4661" s="13" t="s">
        <v>4760</v>
      </c>
      <c r="B4661" s="13" t="s">
        <v>16</v>
      </c>
      <c r="C4661" s="13" t="str">
        <f t="array" ref="C4661">XLOOKUP(D4661,Province!$B$2:$B$108,Province!$A$2:$A$108)</f>
        <v>Prato</v>
      </c>
      <c r="D4661" s="13" t="s">
        <v>4757</v>
      </c>
      <c r="E4661" s="13">
        <v>9626.0</v>
      </c>
      <c r="F4661" s="13">
        <f>(Comuni!$E4661/$E$7910)*100</f>
        <v>0.01619912736</v>
      </c>
      <c r="G4661" s="13">
        <f t="array" ref="G4661">Comuni!$E4661/XLOOKUP(B4661,Ripartizione_Geografica!$C$2:$C$21,Ripartizione_Geografica!$D$2:$D$21)*100</f>
        <v>0.2621315494</v>
      </c>
      <c r="H4661" s="13" t="str">
        <f t="shared" si="1"/>
        <v/>
      </c>
      <c r="I4661" s="13" t="str">
        <f t="array" ref="I4661">XLOOKUP(B4661,Ripartizione_Geografica!$C$2:$C$21,Ripartizione_Geografica!$B$2:$B$21)</f>
        <v>Centro</v>
      </c>
    </row>
    <row r="4662" ht="14.25" customHeight="1">
      <c r="A4662" s="13" t="s">
        <v>4761</v>
      </c>
      <c r="B4662" s="13" t="s">
        <v>16</v>
      </c>
      <c r="C4662" s="13" t="str">
        <f t="array" ref="C4662">XLOOKUP(D4662,Province!$B$2:$B$108,Province!$A$2:$A$108)</f>
        <v>Prato</v>
      </c>
      <c r="D4662" s="13" t="s">
        <v>4757</v>
      </c>
      <c r="E4662" s="13">
        <v>185456.0</v>
      </c>
      <c r="F4662" s="13">
        <f>(Comuni!$E4662/$E$7910)*100</f>
        <v>0.3120948851</v>
      </c>
      <c r="G4662" s="13">
        <f t="array" ref="G4662">Comuni!$E4662/XLOOKUP(B4662,Ripartizione_Geografica!$C$2:$C$21,Ripartizione_Geografica!$D$2:$D$21)*100</f>
        <v>5.050266843</v>
      </c>
      <c r="H4662" s="13" t="str">
        <f t="shared" si="1"/>
        <v/>
      </c>
      <c r="I4662" s="13" t="str">
        <f t="array" ref="I4662">XLOOKUP(B4662,Ripartizione_Geografica!$C$2:$C$21,Ripartizione_Geografica!$B$2:$B$21)</f>
        <v>Centro</v>
      </c>
    </row>
    <row r="4663" ht="14.25" customHeight="1">
      <c r="A4663" s="13" t="s">
        <v>4762</v>
      </c>
      <c r="B4663" s="13" t="s">
        <v>16</v>
      </c>
      <c r="C4663" s="13" t="str">
        <f t="array" ref="C4663">XLOOKUP(D4663,Province!$B$2:$B$108,Province!$A$2:$A$108)</f>
        <v>Prato</v>
      </c>
      <c r="D4663" s="13" t="s">
        <v>4757</v>
      </c>
      <c r="E4663" s="13">
        <v>9821.0</v>
      </c>
      <c r="F4663" s="13">
        <f>(Comuni!$E4663/$E$7910)*100</f>
        <v>0.01652728338</v>
      </c>
      <c r="G4663" s="13">
        <f t="array" ref="G4663">Comuni!$E4663/XLOOKUP(B4663,Ripartizione_Geografica!$C$2:$C$21,Ripartizione_Geografica!$D$2:$D$21)*100</f>
        <v>0.2674417148</v>
      </c>
      <c r="H4663" s="13" t="str">
        <f t="shared" si="1"/>
        <v/>
      </c>
      <c r="I4663" s="13" t="str">
        <f t="array" ref="I4663">XLOOKUP(B4663,Ripartizione_Geografica!$C$2:$C$21,Ripartizione_Geografica!$B$2:$B$21)</f>
        <v>Centro</v>
      </c>
    </row>
    <row r="4664" ht="14.25" customHeight="1">
      <c r="A4664" s="13" t="s">
        <v>4763</v>
      </c>
      <c r="B4664" s="13" t="s">
        <v>16</v>
      </c>
      <c r="C4664" s="13" t="str">
        <f t="array" ref="C4664">XLOOKUP(D4664,Province!$B$2:$B$108,Province!$A$2:$A$108)</f>
        <v>Prato</v>
      </c>
      <c r="D4664" s="13" t="s">
        <v>4757</v>
      </c>
      <c r="E4664" s="13">
        <v>6012.0</v>
      </c>
      <c r="F4664" s="13">
        <f>(Comuni!$E4664/$E$7910)*100</f>
        <v>0.01011730248</v>
      </c>
      <c r="G4664" s="13">
        <f t="array" ref="G4664">Comuni!$E4664/XLOOKUP(B4664,Ripartizione_Geografica!$C$2:$C$21,Ripartizione_Geografica!$D$2:$D$21)*100</f>
        <v>0.163716484</v>
      </c>
      <c r="H4664" s="13" t="str">
        <f t="shared" si="1"/>
        <v/>
      </c>
      <c r="I4664" s="13" t="str">
        <f t="array" ref="I4664">XLOOKUP(B4664,Ripartizione_Geografica!$C$2:$C$21,Ripartizione_Geografica!$B$2:$B$21)</f>
        <v>Centro</v>
      </c>
    </row>
    <row r="4665" ht="14.25" customHeight="1">
      <c r="A4665" s="13" t="s">
        <v>4764</v>
      </c>
      <c r="B4665" s="13" t="s">
        <v>14</v>
      </c>
      <c r="C4665" s="13" t="str">
        <f t="array" ref="C4665">XLOOKUP(D4665,Province!$B$2:$B$108,Province!$A$2:$A$108)</f>
        <v>Perugia</v>
      </c>
      <c r="D4665" s="13" t="s">
        <v>4765</v>
      </c>
      <c r="E4665" s="13">
        <v>27377.0</v>
      </c>
      <c r="F4665" s="13">
        <f>(Comuni!$E4665/$E$7910)*100</f>
        <v>0.04607142216</v>
      </c>
      <c r="G4665" s="13">
        <f t="array" ref="G4665">Comuni!$E4665/XLOOKUP(B4665,Ripartizione_Geografica!$C$2:$C$21,Ripartizione_Geografica!$D$2:$D$21)*100</f>
        <v>3.096007093</v>
      </c>
      <c r="H4665" s="13" t="str">
        <f t="shared" si="1"/>
        <v/>
      </c>
      <c r="I4665" s="13" t="str">
        <f t="array" ref="I4665">XLOOKUP(B4665,Ripartizione_Geografica!$C$2:$C$21,Ripartizione_Geografica!$B$2:$B$21)</f>
        <v>Centro</v>
      </c>
    </row>
    <row r="4666" ht="14.25" customHeight="1">
      <c r="A4666" s="13" t="s">
        <v>4766</v>
      </c>
      <c r="B4666" s="13" t="s">
        <v>14</v>
      </c>
      <c r="C4666" s="13" t="str">
        <f t="array" ref="C4666">XLOOKUP(D4666,Province!$B$2:$B$108,Province!$A$2:$A$108)</f>
        <v>Perugia</v>
      </c>
      <c r="D4666" s="13" t="s">
        <v>4765</v>
      </c>
      <c r="E4666" s="13">
        <v>21653.0</v>
      </c>
      <c r="F4666" s="13">
        <f>(Comuni!$E4666/$E$7910)*100</f>
        <v>0.03643878088</v>
      </c>
      <c r="G4666" s="13">
        <f t="array" ref="G4666">Comuni!$E4666/XLOOKUP(B4666,Ripartizione_Geografica!$C$2:$C$21,Ripartizione_Geografica!$D$2:$D$21)*100</f>
        <v>2.448692025</v>
      </c>
      <c r="H4666" s="13" t="str">
        <f t="shared" si="1"/>
        <v/>
      </c>
      <c r="I4666" s="13" t="str">
        <f t="array" ref="I4666">XLOOKUP(B4666,Ripartizione_Geografica!$C$2:$C$21,Ripartizione_Geografica!$B$2:$B$21)</f>
        <v>Centro</v>
      </c>
    </row>
    <row r="4667" ht="14.25" customHeight="1">
      <c r="A4667" s="13" t="s">
        <v>4767</v>
      </c>
      <c r="B4667" s="13" t="s">
        <v>14</v>
      </c>
      <c r="C4667" s="13" t="str">
        <f t="array" ref="C4667">XLOOKUP(D4667,Province!$B$2:$B$108,Province!$A$2:$A$108)</f>
        <v>Perugia</v>
      </c>
      <c r="D4667" s="13" t="s">
        <v>4765</v>
      </c>
      <c r="E4667" s="13">
        <v>4302.0</v>
      </c>
      <c r="F4667" s="13">
        <f>(Comuni!$E4667/$E$7910)*100</f>
        <v>0.007239626626</v>
      </c>
      <c r="G4667" s="13">
        <f t="array" ref="G4667">Comuni!$E4667/XLOOKUP(B4667,Ripartizione_Geografica!$C$2:$C$21,Ripartizione_Geografica!$D$2:$D$21)*100</f>
        <v>0.4865040915</v>
      </c>
      <c r="H4667" s="13" t="str">
        <f t="shared" si="1"/>
        <v/>
      </c>
      <c r="I4667" s="13" t="str">
        <f t="array" ref="I4667">XLOOKUP(B4667,Ripartizione_Geografica!$C$2:$C$21,Ripartizione_Geografica!$B$2:$B$21)</f>
        <v>Centro</v>
      </c>
    </row>
    <row r="4668" ht="14.25" customHeight="1">
      <c r="A4668" s="13" t="s">
        <v>4768</v>
      </c>
      <c r="B4668" s="13" t="s">
        <v>14</v>
      </c>
      <c r="C4668" s="13" t="str">
        <f t="array" ref="C4668">XLOOKUP(D4668,Province!$B$2:$B$108,Province!$A$2:$A$108)</f>
        <v>Perugia</v>
      </c>
      <c r="D4668" s="13" t="s">
        <v>4765</v>
      </c>
      <c r="E4668" s="13">
        <v>5074.0</v>
      </c>
      <c r="F4668" s="13">
        <f>(Comuni!$E4668/$E$7910)*100</f>
        <v>0.00853878789</v>
      </c>
      <c r="G4668" s="13">
        <f t="array" ref="G4668">Comuni!$E4668/XLOOKUP(B4668,Ripartizione_Geografica!$C$2:$C$21,Ripartizione_Geografica!$D$2:$D$21)*100</f>
        <v>0.5738079406</v>
      </c>
      <c r="H4668" s="13" t="str">
        <f t="shared" si="1"/>
        <v/>
      </c>
      <c r="I4668" s="13" t="str">
        <f t="array" ref="I4668">XLOOKUP(B4668,Ripartizione_Geografica!$C$2:$C$21,Ripartizione_Geografica!$B$2:$B$21)</f>
        <v>Centro</v>
      </c>
    </row>
    <row r="4669" ht="14.25" customHeight="1">
      <c r="A4669" s="13" t="s">
        <v>4769</v>
      </c>
      <c r="B4669" s="13" t="s">
        <v>14</v>
      </c>
      <c r="C4669" s="13" t="str">
        <f t="array" ref="C4669">XLOOKUP(D4669,Province!$B$2:$B$108,Province!$A$2:$A$108)</f>
        <v>Perugia</v>
      </c>
      <c r="D4669" s="13" t="s">
        <v>4765</v>
      </c>
      <c r="E4669" s="13">
        <v>2500.0</v>
      </c>
      <c r="F4669" s="13">
        <f>(Comuni!$E4669/$E$7910)*100</f>
        <v>0.004207128444</v>
      </c>
      <c r="G4669" s="13">
        <f t="array" ref="G4669">Comuni!$E4669/XLOOKUP(B4669,Ripartizione_Geografica!$C$2:$C$21,Ripartizione_Geografica!$D$2:$D$21)*100</f>
        <v>0.2827197185</v>
      </c>
      <c r="H4669" s="13" t="str">
        <f t="shared" si="1"/>
        <v/>
      </c>
      <c r="I4669" s="13" t="str">
        <f t="array" ref="I4669">XLOOKUP(B4669,Ripartizione_Geografica!$C$2:$C$21,Ripartizione_Geografica!$B$2:$B$21)</f>
        <v>Centro</v>
      </c>
    </row>
    <row r="4670" ht="14.25" customHeight="1">
      <c r="A4670" s="13" t="s">
        <v>4770</v>
      </c>
      <c r="B4670" s="13" t="s">
        <v>14</v>
      </c>
      <c r="C4670" s="13" t="str">
        <f t="array" ref="C4670">XLOOKUP(D4670,Province!$B$2:$B$108,Province!$A$2:$A$108)</f>
        <v>Perugia</v>
      </c>
      <c r="D4670" s="13" t="s">
        <v>4765</v>
      </c>
      <c r="E4670" s="13">
        <v>4308.0</v>
      </c>
      <c r="F4670" s="13">
        <f>(Comuni!$E4670/$E$7910)*100</f>
        <v>0.007249723735</v>
      </c>
      <c r="G4670" s="13">
        <f t="array" ref="G4670">Comuni!$E4670/XLOOKUP(B4670,Ripartizione_Geografica!$C$2:$C$21,Ripartizione_Geografica!$D$2:$D$21)*100</f>
        <v>0.4871826188</v>
      </c>
      <c r="H4670" s="13" t="str">
        <f t="shared" si="1"/>
        <v/>
      </c>
      <c r="I4670" s="13" t="str">
        <f t="array" ref="I4670">XLOOKUP(B4670,Ripartizione_Geografica!$C$2:$C$21,Ripartizione_Geografica!$B$2:$B$21)</f>
        <v>Centro</v>
      </c>
    </row>
    <row r="4671" ht="14.25" customHeight="1">
      <c r="A4671" s="13" t="s">
        <v>4771</v>
      </c>
      <c r="B4671" s="13" t="s">
        <v>14</v>
      </c>
      <c r="C4671" s="13" t="str">
        <f t="array" ref="C4671">XLOOKUP(D4671,Province!$B$2:$B$108,Province!$A$2:$A$108)</f>
        <v>Perugia</v>
      </c>
      <c r="D4671" s="13" t="s">
        <v>4765</v>
      </c>
      <c r="E4671" s="13">
        <v>3248.0</v>
      </c>
      <c r="F4671" s="13">
        <f>(Comuni!$E4671/$E$7910)*100</f>
        <v>0.005465901274</v>
      </c>
      <c r="G4671" s="13">
        <f t="array" ref="G4671">Comuni!$E4671/XLOOKUP(B4671,Ripartizione_Geografica!$C$2:$C$21,Ripartizione_Geografica!$D$2:$D$21)*100</f>
        <v>0.3673094582</v>
      </c>
      <c r="H4671" s="13" t="str">
        <f t="shared" si="1"/>
        <v/>
      </c>
      <c r="I4671" s="13" t="str">
        <f t="array" ref="I4671">XLOOKUP(B4671,Ripartizione_Geografica!$C$2:$C$21,Ripartizione_Geografica!$B$2:$B$21)</f>
        <v>Centro</v>
      </c>
    </row>
    <row r="4672" ht="14.25" customHeight="1">
      <c r="A4672" s="13" t="s">
        <v>4772</v>
      </c>
      <c r="B4672" s="13" t="s">
        <v>14</v>
      </c>
      <c r="C4672" s="13" t="str">
        <f t="array" ref="C4672">XLOOKUP(D4672,Province!$B$2:$B$108,Province!$A$2:$A$108)</f>
        <v>Perugia</v>
      </c>
      <c r="D4672" s="13" t="s">
        <v>4765</v>
      </c>
      <c r="E4672" s="13">
        <v>3319.0</v>
      </c>
      <c r="F4672" s="13">
        <f>(Comuni!$E4672/$E$7910)*100</f>
        <v>0.005585383722</v>
      </c>
      <c r="G4672" s="13">
        <f t="array" ref="G4672">Comuni!$E4672/XLOOKUP(B4672,Ripartizione_Geografica!$C$2:$C$21,Ripartizione_Geografica!$D$2:$D$21)*100</f>
        <v>0.3753386982</v>
      </c>
      <c r="H4672" s="13" t="str">
        <f t="shared" si="1"/>
        <v/>
      </c>
      <c r="I4672" s="13" t="str">
        <f t="array" ref="I4672">XLOOKUP(B4672,Ripartizione_Geografica!$C$2:$C$21,Ripartizione_Geografica!$B$2:$B$21)</f>
        <v>Centro</v>
      </c>
    </row>
    <row r="4673" ht="14.25" customHeight="1">
      <c r="A4673" s="13" t="s">
        <v>4773</v>
      </c>
      <c r="B4673" s="13" t="s">
        <v>14</v>
      </c>
      <c r="C4673" s="13" t="str">
        <f t="array" ref="C4673">XLOOKUP(D4673,Province!$B$2:$B$108,Province!$A$2:$A$108)</f>
        <v>Perugia</v>
      </c>
      <c r="D4673" s="13" t="s">
        <v>4765</v>
      </c>
      <c r="E4673" s="13">
        <v>15422.0</v>
      </c>
      <c r="F4673" s="13">
        <f>(Comuni!$E4673/$E$7910)*100</f>
        <v>0.02595293395</v>
      </c>
      <c r="G4673" s="13">
        <f t="array" ref="G4673">Comuni!$E4673/XLOOKUP(B4673,Ripartizione_Geografica!$C$2:$C$21,Ripartizione_Geografica!$D$2:$D$21)*100</f>
        <v>1.744041399</v>
      </c>
      <c r="H4673" s="13" t="str">
        <f t="shared" si="1"/>
        <v/>
      </c>
      <c r="I4673" s="13" t="str">
        <f t="array" ref="I4673">XLOOKUP(B4673,Ripartizione_Geografica!$C$2:$C$21,Ripartizione_Geografica!$B$2:$B$21)</f>
        <v>Centro</v>
      </c>
    </row>
    <row r="4674" ht="14.25" customHeight="1">
      <c r="A4674" s="13" t="s">
        <v>4774</v>
      </c>
      <c r="B4674" s="13" t="s">
        <v>14</v>
      </c>
      <c r="C4674" s="13" t="str">
        <f t="array" ref="C4674">XLOOKUP(D4674,Province!$B$2:$B$108,Province!$A$2:$A$108)</f>
        <v>Perugia</v>
      </c>
      <c r="D4674" s="13" t="s">
        <v>4765</v>
      </c>
      <c r="E4674" s="13">
        <v>1122.0</v>
      </c>
      <c r="F4674" s="13">
        <f>(Comuni!$E4674/$E$7910)*100</f>
        <v>0.001888159246</v>
      </c>
      <c r="G4674" s="13">
        <f t="array" ref="G4674">Comuni!$E4674/XLOOKUP(B4674,Ripartizione_Geografica!$C$2:$C$21,Ripartizione_Geografica!$D$2:$D$21)*100</f>
        <v>0.1268846096</v>
      </c>
      <c r="H4674" s="13" t="str">
        <f t="shared" si="1"/>
        <v/>
      </c>
      <c r="I4674" s="13" t="str">
        <f t="array" ref="I4674">XLOOKUP(B4674,Ripartizione_Geografica!$C$2:$C$21,Ripartizione_Geografica!$B$2:$B$21)</f>
        <v>Centro</v>
      </c>
    </row>
    <row r="4675" ht="14.25" customHeight="1">
      <c r="A4675" s="13" t="s">
        <v>4775</v>
      </c>
      <c r="B4675" s="13" t="s">
        <v>14</v>
      </c>
      <c r="C4675" s="13" t="str">
        <f t="array" ref="C4675">XLOOKUP(D4675,Province!$B$2:$B$108,Province!$A$2:$A$108)</f>
        <v>Perugia</v>
      </c>
      <c r="D4675" s="13" t="s">
        <v>4765</v>
      </c>
      <c r="E4675" s="13">
        <v>3458.0</v>
      </c>
      <c r="F4675" s="13">
        <f>(Comuni!$E4675/$E$7910)*100</f>
        <v>0.005819300064</v>
      </c>
      <c r="G4675" s="13">
        <f t="array" ref="G4675">Comuni!$E4675/XLOOKUP(B4675,Ripartizione_Geografica!$C$2:$C$21,Ripartizione_Geografica!$D$2:$D$21)*100</f>
        <v>0.3910579146</v>
      </c>
      <c r="H4675" s="13" t="str">
        <f t="shared" si="1"/>
        <v/>
      </c>
      <c r="I4675" s="13" t="str">
        <f t="array" ref="I4675">XLOOKUP(B4675,Ripartizione_Geografica!$C$2:$C$21,Ripartizione_Geografica!$B$2:$B$21)</f>
        <v>Centro</v>
      </c>
    </row>
    <row r="4676" ht="14.25" customHeight="1">
      <c r="A4676" s="13" t="s">
        <v>4776</v>
      </c>
      <c r="B4676" s="13" t="s">
        <v>14</v>
      </c>
      <c r="C4676" s="13" t="str">
        <f t="array" ref="C4676">XLOOKUP(D4676,Province!$B$2:$B$108,Province!$A$2:$A$108)</f>
        <v>Perugia</v>
      </c>
      <c r="D4676" s="13" t="s">
        <v>4765</v>
      </c>
      <c r="E4676" s="13">
        <v>7803.0</v>
      </c>
      <c r="F4676" s="13">
        <f>(Comuni!$E4676/$E$7910)*100</f>
        <v>0.0131312893</v>
      </c>
      <c r="G4676" s="13">
        <f t="array" ref="G4676">Comuni!$E4676/XLOOKUP(B4676,Ripartizione_Geografica!$C$2:$C$21,Ripartizione_Geografica!$D$2:$D$21)*100</f>
        <v>0.8824247852</v>
      </c>
      <c r="H4676" s="13" t="str">
        <f t="shared" si="1"/>
        <v/>
      </c>
      <c r="I4676" s="13" t="str">
        <f t="array" ref="I4676">XLOOKUP(B4676,Ripartizione_Geografica!$C$2:$C$21,Ripartizione_Geografica!$B$2:$B$21)</f>
        <v>Centro</v>
      </c>
    </row>
    <row r="4677" ht="14.25" customHeight="1">
      <c r="A4677" s="13" t="s">
        <v>4777</v>
      </c>
      <c r="B4677" s="13" t="s">
        <v>14</v>
      </c>
      <c r="C4677" s="13" t="str">
        <f t="array" ref="C4677">XLOOKUP(D4677,Province!$B$2:$B$108,Province!$A$2:$A$108)</f>
        <v>Perugia</v>
      </c>
      <c r="D4677" s="13" t="s">
        <v>4765</v>
      </c>
      <c r="E4677" s="13">
        <v>40064.0</v>
      </c>
      <c r="F4677" s="13">
        <f>(Comuni!$E4677/$E$7910)*100</f>
        <v>0.06742175759</v>
      </c>
      <c r="G4677" s="13">
        <f t="array" ref="G4677">Comuni!$E4677/XLOOKUP(B4677,Ripartizione_Geografica!$C$2:$C$21,Ripartizione_Geografica!$D$2:$D$21)*100</f>
        <v>4.53075312</v>
      </c>
      <c r="H4677" s="13" t="str">
        <f t="shared" si="1"/>
        <v/>
      </c>
      <c r="I4677" s="13" t="str">
        <f t="array" ref="I4677">XLOOKUP(B4677,Ripartizione_Geografica!$C$2:$C$21,Ripartizione_Geografica!$B$2:$B$21)</f>
        <v>Centro</v>
      </c>
    </row>
    <row r="4678" ht="14.25" customHeight="1">
      <c r="A4678" s="13" t="s">
        <v>4778</v>
      </c>
      <c r="B4678" s="13" t="s">
        <v>14</v>
      </c>
      <c r="C4678" s="13" t="str">
        <f t="array" ref="C4678">XLOOKUP(D4678,Province!$B$2:$B$108,Province!$A$2:$A$108)</f>
        <v>Perugia</v>
      </c>
      <c r="D4678" s="13" t="s">
        <v>4765</v>
      </c>
      <c r="E4678" s="13">
        <v>3578.0</v>
      </c>
      <c r="F4678" s="13">
        <f>(Comuni!$E4678/$E$7910)*100</f>
        <v>0.006021242229</v>
      </c>
      <c r="G4678" s="13">
        <f t="array" ref="G4678">Comuni!$E4678/XLOOKUP(B4678,Ripartizione_Geografica!$C$2:$C$21,Ripartizione_Geografica!$D$2:$D$21)*100</f>
        <v>0.4046284611</v>
      </c>
      <c r="H4678" s="13" t="str">
        <f t="shared" si="1"/>
        <v/>
      </c>
      <c r="I4678" s="13" t="str">
        <f t="array" ref="I4678">XLOOKUP(B4678,Ripartizione_Geografica!$C$2:$C$21,Ripartizione_Geografica!$B$2:$B$21)</f>
        <v>Centro</v>
      </c>
    </row>
    <row r="4679" ht="14.25" customHeight="1">
      <c r="A4679" s="13" t="s">
        <v>4779</v>
      </c>
      <c r="B4679" s="13" t="s">
        <v>14</v>
      </c>
      <c r="C4679" s="13" t="str">
        <f t="array" ref="C4679">XLOOKUP(D4679,Province!$B$2:$B$108,Province!$A$2:$A$108)</f>
        <v>Perugia</v>
      </c>
      <c r="D4679" s="13" t="s">
        <v>4765</v>
      </c>
      <c r="E4679" s="13">
        <v>20255.0</v>
      </c>
      <c r="F4679" s="13">
        <f>(Comuni!$E4679/$E$7910)*100</f>
        <v>0.03408615465</v>
      </c>
      <c r="G4679" s="13">
        <f t="array" ref="G4679">Comuni!$E4679/XLOOKUP(B4679,Ripartizione_Geografica!$C$2:$C$21,Ripartizione_Geografica!$D$2:$D$21)*100</f>
        <v>2.290595159</v>
      </c>
      <c r="H4679" s="13" t="str">
        <f t="shared" si="1"/>
        <v/>
      </c>
      <c r="I4679" s="13" t="str">
        <f t="array" ref="I4679">XLOOKUP(B4679,Ripartizione_Geografica!$C$2:$C$21,Ripartizione_Geografica!$B$2:$B$21)</f>
        <v>Centro</v>
      </c>
    </row>
    <row r="4680" ht="14.25" customHeight="1">
      <c r="A4680" s="13" t="s">
        <v>4780</v>
      </c>
      <c r="B4680" s="13" t="s">
        <v>14</v>
      </c>
      <c r="C4680" s="13" t="str">
        <f t="array" ref="C4680">XLOOKUP(D4680,Province!$B$2:$B$108,Province!$A$2:$A$108)</f>
        <v>Perugia</v>
      </c>
      <c r="D4680" s="13" t="s">
        <v>4765</v>
      </c>
      <c r="E4680" s="13">
        <v>1283.0</v>
      </c>
      <c r="F4680" s="13">
        <f>(Comuni!$E4680/$E$7910)*100</f>
        <v>0.002159098317</v>
      </c>
      <c r="G4680" s="13">
        <f t="array" ref="G4680">Comuni!$E4680/XLOOKUP(B4680,Ripartizione_Geografica!$C$2:$C$21,Ripartizione_Geografica!$D$2:$D$21)*100</f>
        <v>0.1450917595</v>
      </c>
      <c r="H4680" s="13" t="str">
        <f t="shared" si="1"/>
        <v/>
      </c>
      <c r="I4680" s="13" t="str">
        <f t="array" ref="I4680">XLOOKUP(B4680,Ripartizione_Geografica!$C$2:$C$21,Ripartizione_Geografica!$B$2:$B$21)</f>
        <v>Centro</v>
      </c>
    </row>
    <row r="4681" ht="14.25" customHeight="1">
      <c r="A4681" s="13" t="s">
        <v>4781</v>
      </c>
      <c r="B4681" s="13" t="s">
        <v>14</v>
      </c>
      <c r="C4681" s="13" t="str">
        <f t="array" ref="C4681">XLOOKUP(D4681,Province!$B$2:$B$108,Province!$A$2:$A$108)</f>
        <v>Perugia</v>
      </c>
      <c r="D4681" s="13" t="s">
        <v>4765</v>
      </c>
      <c r="E4681" s="13">
        <v>9456.0</v>
      </c>
      <c r="F4681" s="13">
        <f>(Comuni!$E4681/$E$7910)*100</f>
        <v>0.01591304263</v>
      </c>
      <c r="G4681" s="13">
        <f t="array" ref="G4681">Comuni!$E4681/XLOOKUP(B4681,Ripartizione_Geografica!$C$2:$C$21,Ripartizione_Geografica!$D$2:$D$21)*100</f>
        <v>1.069359063</v>
      </c>
      <c r="H4681" s="13" t="str">
        <f t="shared" si="1"/>
        <v/>
      </c>
      <c r="I4681" s="13" t="str">
        <f t="array" ref="I4681">XLOOKUP(B4681,Ripartizione_Geografica!$C$2:$C$21,Ripartizione_Geografica!$B$2:$B$21)</f>
        <v>Centro</v>
      </c>
    </row>
    <row r="4682" ht="14.25" customHeight="1">
      <c r="A4682" s="13" t="s">
        <v>4782</v>
      </c>
      <c r="B4682" s="13" t="s">
        <v>14</v>
      </c>
      <c r="C4682" s="13" t="str">
        <f t="array" ref="C4682">XLOOKUP(D4682,Province!$B$2:$B$108,Province!$A$2:$A$108)</f>
        <v>Perugia</v>
      </c>
      <c r="D4682" s="13" t="s">
        <v>4765</v>
      </c>
      <c r="E4682" s="13">
        <v>56045.0</v>
      </c>
      <c r="F4682" s="13">
        <f>(Comuni!$E4682/$E$7910)*100</f>
        <v>0.09431540546</v>
      </c>
      <c r="G4682" s="13">
        <f t="array" ref="G4682">Comuni!$E4682/XLOOKUP(B4682,Ripartizione_Geografica!$C$2:$C$21,Ripartizione_Geografica!$D$2:$D$21)*100</f>
        <v>6.338010648</v>
      </c>
      <c r="H4682" s="13" t="str">
        <f t="shared" si="1"/>
        <v/>
      </c>
      <c r="I4682" s="13" t="str">
        <f t="array" ref="I4682">XLOOKUP(B4682,Ripartizione_Geografica!$C$2:$C$21,Ripartizione_Geografica!$B$2:$B$21)</f>
        <v>Centro</v>
      </c>
    </row>
    <row r="4683" ht="14.25" customHeight="1">
      <c r="A4683" s="13" t="s">
        <v>4783</v>
      </c>
      <c r="B4683" s="13" t="s">
        <v>14</v>
      </c>
      <c r="C4683" s="13" t="str">
        <f t="array" ref="C4683">XLOOKUP(D4683,Province!$B$2:$B$108,Province!$A$2:$A$108)</f>
        <v>Perugia</v>
      </c>
      <c r="D4683" s="13" t="s">
        <v>4765</v>
      </c>
      <c r="E4683" s="13">
        <v>2817.0</v>
      </c>
      <c r="F4683" s="13">
        <f>(Comuni!$E4683/$E$7910)*100</f>
        <v>0.004740592331</v>
      </c>
      <c r="G4683" s="13">
        <f t="array" ref="G4683">Comuni!$E4683/XLOOKUP(B4683,Ripartizione_Geografica!$C$2:$C$21,Ripartizione_Geografica!$D$2:$D$21)*100</f>
        <v>0.3185685788</v>
      </c>
      <c r="H4683" s="13" t="str">
        <f t="shared" si="1"/>
        <v/>
      </c>
      <c r="I4683" s="13" t="str">
        <f t="array" ref="I4683">XLOOKUP(B4683,Ripartizione_Geografica!$C$2:$C$21,Ripartizione_Geografica!$B$2:$B$21)</f>
        <v>Centro</v>
      </c>
    </row>
    <row r="4684" ht="14.25" customHeight="1">
      <c r="A4684" s="13" t="s">
        <v>4784</v>
      </c>
      <c r="B4684" s="13" t="s">
        <v>14</v>
      </c>
      <c r="C4684" s="13" t="str">
        <f t="array" ref="C4684">XLOOKUP(D4684,Province!$B$2:$B$108,Province!$A$2:$A$108)</f>
        <v>Perugia</v>
      </c>
      <c r="D4684" s="13" t="s">
        <v>4765</v>
      </c>
      <c r="E4684" s="13">
        <v>1840.0</v>
      </c>
      <c r="F4684" s="13">
        <f>(Comuni!$E4684/$E$7910)*100</f>
        <v>0.003096446535</v>
      </c>
      <c r="G4684" s="13">
        <f t="array" ref="G4684">Comuni!$E4684/XLOOKUP(B4684,Ripartizione_Geografica!$C$2:$C$21,Ripartizione_Geografica!$D$2:$D$21)*100</f>
        <v>0.2080817128</v>
      </c>
      <c r="H4684" s="13" t="str">
        <f t="shared" si="1"/>
        <v/>
      </c>
      <c r="I4684" s="13" t="str">
        <f t="array" ref="I4684">XLOOKUP(B4684,Ripartizione_Geografica!$C$2:$C$21,Ripartizione_Geografica!$B$2:$B$21)</f>
        <v>Centro</v>
      </c>
    </row>
    <row r="4685" ht="14.25" customHeight="1">
      <c r="A4685" s="13" t="s">
        <v>4785</v>
      </c>
      <c r="B4685" s="13" t="s">
        <v>14</v>
      </c>
      <c r="C4685" s="13" t="str">
        <f t="array" ref="C4685">XLOOKUP(D4685,Province!$B$2:$B$108,Province!$A$2:$A$108)</f>
        <v>Perugia</v>
      </c>
      <c r="D4685" s="13" t="s">
        <v>4765</v>
      </c>
      <c r="E4685" s="13">
        <v>3816.0</v>
      </c>
      <c r="F4685" s="13">
        <f>(Comuni!$E4685/$E$7910)*100</f>
        <v>0.006421760857</v>
      </c>
      <c r="G4685" s="13">
        <f t="array" ref="G4685">Comuni!$E4685/XLOOKUP(B4685,Ripartizione_Geografica!$C$2:$C$21,Ripartizione_Geografica!$D$2:$D$21)*100</f>
        <v>0.4315433783</v>
      </c>
      <c r="H4685" s="13" t="str">
        <f t="shared" si="1"/>
        <v/>
      </c>
      <c r="I4685" s="13" t="str">
        <f t="array" ref="I4685">XLOOKUP(B4685,Ripartizione_Geografica!$C$2:$C$21,Ripartizione_Geografica!$B$2:$B$21)</f>
        <v>Centro</v>
      </c>
    </row>
    <row r="4686" ht="14.25" customHeight="1">
      <c r="A4686" s="13" t="s">
        <v>4786</v>
      </c>
      <c r="B4686" s="13" t="s">
        <v>14</v>
      </c>
      <c r="C4686" s="13" t="str">
        <f t="array" ref="C4686">XLOOKUP(D4686,Province!$B$2:$B$108,Province!$A$2:$A$108)</f>
        <v>Perugia</v>
      </c>
      <c r="D4686" s="13" t="s">
        <v>4765</v>
      </c>
      <c r="E4686" s="13">
        <v>6278.0</v>
      </c>
      <c r="F4686" s="13">
        <f>(Comuni!$E4686/$E$7910)*100</f>
        <v>0.01056494095</v>
      </c>
      <c r="G4686" s="13">
        <f t="array" ref="G4686">Comuni!$E4686/XLOOKUP(B4686,Ripartizione_Geografica!$C$2:$C$21,Ripartizione_Geografica!$D$2:$D$21)*100</f>
        <v>0.709965757</v>
      </c>
      <c r="H4686" s="13" t="str">
        <f t="shared" si="1"/>
        <v/>
      </c>
      <c r="I4686" s="13" t="str">
        <f t="array" ref="I4686">XLOOKUP(B4686,Ripartizione_Geografica!$C$2:$C$21,Ripartizione_Geografica!$B$2:$B$21)</f>
        <v>Centro</v>
      </c>
    </row>
    <row r="4687" ht="14.25" customHeight="1">
      <c r="A4687" s="13" t="s">
        <v>4787</v>
      </c>
      <c r="B4687" s="13" t="s">
        <v>14</v>
      </c>
      <c r="C4687" s="13" t="str">
        <f t="array" ref="C4687">XLOOKUP(D4687,Province!$B$2:$B$108,Province!$A$2:$A$108)</f>
        <v>Perugia</v>
      </c>
      <c r="D4687" s="13" t="s">
        <v>4765</v>
      </c>
      <c r="E4687" s="13">
        <v>15453.0</v>
      </c>
      <c r="F4687" s="13">
        <f>(Comuni!$E4687/$E$7910)*100</f>
        <v>0.02600510234</v>
      </c>
      <c r="G4687" s="13">
        <f t="array" ref="G4687">Comuni!$E4687/XLOOKUP(B4687,Ripartizione_Geografica!$C$2:$C$21,Ripartizione_Geografica!$D$2:$D$21)*100</f>
        <v>1.747547124</v>
      </c>
      <c r="H4687" s="13" t="str">
        <f t="shared" si="1"/>
        <v/>
      </c>
      <c r="I4687" s="13" t="str">
        <f t="array" ref="I4687">XLOOKUP(B4687,Ripartizione_Geografica!$C$2:$C$21,Ripartizione_Geografica!$B$2:$B$21)</f>
        <v>Centro</v>
      </c>
    </row>
    <row r="4688" ht="14.25" customHeight="1">
      <c r="A4688" s="13" t="s">
        <v>4788</v>
      </c>
      <c r="B4688" s="13" t="s">
        <v>14</v>
      </c>
      <c r="C4688" s="13" t="str">
        <f t="array" ref="C4688">XLOOKUP(D4688,Province!$B$2:$B$108,Province!$A$2:$A$108)</f>
        <v>Perugia</v>
      </c>
      <c r="D4688" s="13" t="s">
        <v>4765</v>
      </c>
      <c r="E4688" s="13">
        <v>32432.0</v>
      </c>
      <c r="F4688" s="13">
        <f>(Comuni!$E4688/$E$7910)*100</f>
        <v>0.05457823588</v>
      </c>
      <c r="G4688" s="13">
        <f t="array" ref="G4688">Comuni!$E4688/XLOOKUP(B4688,Ripartizione_Geografica!$C$2:$C$21,Ripartizione_Geografica!$D$2:$D$21)*100</f>
        <v>3.667666364</v>
      </c>
      <c r="H4688" s="13" t="str">
        <f t="shared" si="1"/>
        <v/>
      </c>
      <c r="I4688" s="13" t="str">
        <f t="array" ref="I4688">XLOOKUP(B4688,Ripartizione_Geografica!$C$2:$C$21,Ripartizione_Geografica!$B$2:$B$21)</f>
        <v>Centro</v>
      </c>
    </row>
    <row r="4689" ht="14.25" customHeight="1">
      <c r="A4689" s="13" t="s">
        <v>4789</v>
      </c>
      <c r="B4689" s="13" t="s">
        <v>14</v>
      </c>
      <c r="C4689" s="13" t="str">
        <f t="array" ref="C4689">XLOOKUP(D4689,Province!$B$2:$B$108,Province!$A$2:$A$108)</f>
        <v>Perugia</v>
      </c>
      <c r="D4689" s="13" t="s">
        <v>4765</v>
      </c>
      <c r="E4689" s="13">
        <v>624.0</v>
      </c>
      <c r="F4689" s="13">
        <f>(Comuni!$E4689/$E$7910)*100</f>
        <v>0.00105009926</v>
      </c>
      <c r="G4689" s="13">
        <f t="array" ref="G4689">Comuni!$E4689/XLOOKUP(B4689,Ripartizione_Geografica!$C$2:$C$21,Ripartizione_Geografica!$D$2:$D$21)*100</f>
        <v>0.07056684173</v>
      </c>
      <c r="H4689" s="13" t="str">
        <f t="shared" si="1"/>
        <v/>
      </c>
      <c r="I4689" s="13" t="str">
        <f t="array" ref="I4689">XLOOKUP(B4689,Ripartizione_Geografica!$C$2:$C$21,Ripartizione_Geografica!$B$2:$B$21)</f>
        <v>Centro</v>
      </c>
    </row>
    <row r="4690" ht="14.25" customHeight="1">
      <c r="A4690" s="13" t="s">
        <v>4790</v>
      </c>
      <c r="B4690" s="13" t="s">
        <v>14</v>
      </c>
      <c r="C4690" s="13" t="str">
        <f t="array" ref="C4690">XLOOKUP(D4690,Province!$B$2:$B$108,Province!$A$2:$A$108)</f>
        <v>Perugia</v>
      </c>
      <c r="D4690" s="13" t="s">
        <v>4765</v>
      </c>
      <c r="E4690" s="13">
        <v>14589.0</v>
      </c>
      <c r="F4690" s="13">
        <f>(Comuni!$E4690/$E$7910)*100</f>
        <v>0.02455111875</v>
      </c>
      <c r="G4690" s="13">
        <f t="array" ref="G4690">Comuni!$E4690/XLOOKUP(B4690,Ripartizione_Geografica!$C$2:$C$21,Ripartizione_Geografica!$D$2:$D$21)*100</f>
        <v>1.649839189</v>
      </c>
      <c r="H4690" s="13" t="str">
        <f t="shared" si="1"/>
        <v/>
      </c>
      <c r="I4690" s="13" t="str">
        <f t="array" ref="I4690">XLOOKUP(B4690,Ripartizione_Geografica!$C$2:$C$21,Ripartizione_Geografica!$B$2:$B$21)</f>
        <v>Centro</v>
      </c>
    </row>
    <row r="4691" ht="14.25" customHeight="1">
      <c r="A4691" s="13" t="s">
        <v>4791</v>
      </c>
      <c r="B4691" s="13" t="s">
        <v>14</v>
      </c>
      <c r="C4691" s="13" t="str">
        <f t="array" ref="C4691">XLOOKUP(D4691,Province!$B$2:$B$108,Province!$A$2:$A$108)</f>
        <v>Perugia</v>
      </c>
      <c r="D4691" s="13" t="s">
        <v>4765</v>
      </c>
      <c r="E4691" s="13">
        <v>18701.0</v>
      </c>
      <c r="F4691" s="13">
        <f>(Comuni!$E4691/$E$7910)*100</f>
        <v>0.03147100361</v>
      </c>
      <c r="G4691" s="13">
        <f t="array" ref="G4691">Comuni!$E4691/XLOOKUP(B4691,Ripartizione_Geografica!$C$2:$C$21,Ripartizione_Geografica!$D$2:$D$21)*100</f>
        <v>2.114856582</v>
      </c>
      <c r="H4691" s="13" t="str">
        <f t="shared" si="1"/>
        <v/>
      </c>
      <c r="I4691" s="13" t="str">
        <f t="array" ref="I4691">XLOOKUP(B4691,Ripartizione_Geografica!$C$2:$C$21,Ripartizione_Geografica!$B$2:$B$21)</f>
        <v>Centro</v>
      </c>
    </row>
    <row r="4692" ht="14.25" customHeight="1">
      <c r="A4692" s="13" t="s">
        <v>4792</v>
      </c>
      <c r="B4692" s="13" t="s">
        <v>14</v>
      </c>
      <c r="C4692" s="13" t="str">
        <f t="array" ref="C4692">XLOOKUP(D4692,Province!$B$2:$B$108,Province!$A$2:$A$108)</f>
        <v>Perugia</v>
      </c>
      <c r="D4692" s="13" t="s">
        <v>4765</v>
      </c>
      <c r="E4692" s="13">
        <v>3822.0</v>
      </c>
      <c r="F4692" s="13">
        <f>(Comuni!$E4692/$E$7910)*100</f>
        <v>0.006431857965</v>
      </c>
      <c r="G4692" s="13">
        <f t="array" ref="G4692">Comuni!$E4692/XLOOKUP(B4692,Ripartizione_Geografica!$C$2:$C$21,Ripartizione_Geografica!$D$2:$D$21)*100</f>
        <v>0.4322219056</v>
      </c>
      <c r="H4692" s="13" t="str">
        <f t="shared" si="1"/>
        <v/>
      </c>
      <c r="I4692" s="13" t="str">
        <f t="array" ref="I4692">XLOOKUP(B4692,Ripartizione_Geografica!$C$2:$C$21,Ripartizione_Geografica!$B$2:$B$21)</f>
        <v>Centro</v>
      </c>
    </row>
    <row r="4693" ht="14.25" customHeight="1">
      <c r="A4693" s="13" t="s">
        <v>4793</v>
      </c>
      <c r="B4693" s="13" t="s">
        <v>14</v>
      </c>
      <c r="C4693" s="13" t="str">
        <f t="array" ref="C4693">XLOOKUP(D4693,Province!$B$2:$B$108,Province!$A$2:$A$108)</f>
        <v>Perugia</v>
      </c>
      <c r="D4693" s="13" t="s">
        <v>4765</v>
      </c>
      <c r="E4693" s="13">
        <v>1620.0</v>
      </c>
      <c r="F4693" s="13">
        <f>(Comuni!$E4693/$E$7910)*100</f>
        <v>0.002726219232</v>
      </c>
      <c r="G4693" s="13">
        <f t="array" ref="G4693">Comuni!$E4693/XLOOKUP(B4693,Ripartizione_Geografica!$C$2:$C$21,Ripartizione_Geografica!$D$2:$D$21)*100</f>
        <v>0.1832023776</v>
      </c>
      <c r="H4693" s="13" t="str">
        <f t="shared" si="1"/>
        <v/>
      </c>
      <c r="I4693" s="13" t="str">
        <f t="array" ref="I4693">XLOOKUP(B4693,Ripartizione_Geografica!$C$2:$C$21,Ripartizione_Geografica!$B$2:$B$21)</f>
        <v>Centro</v>
      </c>
    </row>
    <row r="4694" ht="14.25" customHeight="1">
      <c r="A4694" s="13" t="s">
        <v>4794</v>
      </c>
      <c r="B4694" s="13" t="s">
        <v>14</v>
      </c>
      <c r="C4694" s="13" t="str">
        <f t="array" ref="C4694">XLOOKUP(D4694,Province!$B$2:$B$108,Province!$A$2:$A$108)</f>
        <v>Perugia</v>
      </c>
      <c r="D4694" s="13" t="s">
        <v>4765</v>
      </c>
      <c r="E4694" s="13">
        <v>5691.0</v>
      </c>
      <c r="F4694" s="13">
        <f>(Comuni!$E4694/$E$7910)*100</f>
        <v>0.00957710719</v>
      </c>
      <c r="G4694" s="13">
        <f t="array" ref="G4694">Comuni!$E4694/XLOOKUP(B4694,Ripartizione_Geografica!$C$2:$C$21,Ripartizione_Geografica!$D$2:$D$21)*100</f>
        <v>0.6435831671</v>
      </c>
      <c r="H4694" s="13" t="str">
        <f t="shared" si="1"/>
        <v/>
      </c>
      <c r="I4694" s="13" t="str">
        <f t="array" ref="I4694">XLOOKUP(B4694,Ripartizione_Geografica!$C$2:$C$21,Ripartizione_Geografica!$B$2:$B$21)</f>
        <v>Centro</v>
      </c>
    </row>
    <row r="4695" ht="14.25" customHeight="1">
      <c r="A4695" s="13" t="s">
        <v>4795</v>
      </c>
      <c r="B4695" s="13" t="s">
        <v>14</v>
      </c>
      <c r="C4695" s="13" t="str">
        <f t="array" ref="C4695">XLOOKUP(D4695,Province!$B$2:$B$108,Province!$A$2:$A$108)</f>
        <v>Perugia</v>
      </c>
      <c r="D4695" s="13" t="s">
        <v>4765</v>
      </c>
      <c r="E4695" s="13">
        <v>626.0</v>
      </c>
      <c r="F4695" s="13">
        <f>(Comuni!$E4695/$E$7910)*100</f>
        <v>0.001053464962</v>
      </c>
      <c r="G4695" s="13">
        <f t="array" ref="G4695">Comuni!$E4695/XLOOKUP(B4695,Ripartizione_Geografica!$C$2:$C$21,Ripartizione_Geografica!$D$2:$D$21)*100</f>
        <v>0.0707930175</v>
      </c>
      <c r="H4695" s="13" t="str">
        <f t="shared" si="1"/>
        <v/>
      </c>
      <c r="I4695" s="13" t="str">
        <f t="array" ref="I4695">XLOOKUP(B4695,Ripartizione_Geografica!$C$2:$C$21,Ripartizione_Geografica!$B$2:$B$21)</f>
        <v>Centro</v>
      </c>
    </row>
    <row r="4696" ht="14.25" customHeight="1">
      <c r="A4696" s="13" t="s">
        <v>4796</v>
      </c>
      <c r="B4696" s="13" t="s">
        <v>14</v>
      </c>
      <c r="C4696" s="13" t="str">
        <f t="array" ref="C4696">XLOOKUP(D4696,Province!$B$2:$B$108,Province!$A$2:$A$108)</f>
        <v>Perugia</v>
      </c>
      <c r="D4696" s="13" t="s">
        <v>4765</v>
      </c>
      <c r="E4696" s="13">
        <v>1216.0</v>
      </c>
      <c r="F4696" s="13">
        <f>(Comuni!$E4696/$E$7910)*100</f>
        <v>0.002046347275</v>
      </c>
      <c r="G4696" s="13">
        <f t="array" ref="G4696">Comuni!$E4696/XLOOKUP(B4696,Ripartizione_Geografica!$C$2:$C$21,Ripartizione_Geografica!$D$2:$D$21)*100</f>
        <v>0.1375148711</v>
      </c>
      <c r="H4696" s="13" t="str">
        <f t="shared" si="1"/>
        <v/>
      </c>
      <c r="I4696" s="13" t="str">
        <f t="array" ref="I4696">XLOOKUP(B4696,Ripartizione_Geografica!$C$2:$C$21,Ripartizione_Geografica!$B$2:$B$21)</f>
        <v>Centro</v>
      </c>
    </row>
    <row r="4697" ht="14.25" customHeight="1">
      <c r="A4697" s="13" t="s">
        <v>4797</v>
      </c>
      <c r="B4697" s="13" t="s">
        <v>14</v>
      </c>
      <c r="C4697" s="13" t="str">
        <f t="array" ref="C4697">XLOOKUP(D4697,Province!$B$2:$B$108,Province!$A$2:$A$108)</f>
        <v>Perugia</v>
      </c>
      <c r="D4697" s="13" t="s">
        <v>4765</v>
      </c>
      <c r="E4697" s="13">
        <v>1663.0</v>
      </c>
      <c r="F4697" s="13">
        <f>(Comuni!$E4697/$E$7910)*100</f>
        <v>0.002798581841</v>
      </c>
      <c r="G4697" s="13">
        <f t="array" ref="G4697">Comuni!$E4697/XLOOKUP(B4697,Ripartizione_Geografica!$C$2:$C$21,Ripartizione_Geografica!$D$2:$D$21)*100</f>
        <v>0.1880651567</v>
      </c>
      <c r="H4697" s="13" t="str">
        <f t="shared" si="1"/>
        <v/>
      </c>
      <c r="I4697" s="13" t="str">
        <f t="array" ref="I4697">XLOOKUP(B4697,Ripartizione_Geografica!$C$2:$C$21,Ripartizione_Geografica!$B$2:$B$21)</f>
        <v>Centro</v>
      </c>
    </row>
    <row r="4698" ht="14.25" customHeight="1">
      <c r="A4698" s="13" t="s">
        <v>4798</v>
      </c>
      <c r="B4698" s="13" t="s">
        <v>14</v>
      </c>
      <c r="C4698" s="13" t="str">
        <f t="array" ref="C4698">XLOOKUP(D4698,Province!$B$2:$B$108,Province!$A$2:$A$108)</f>
        <v>Perugia</v>
      </c>
      <c r="D4698" s="13" t="s">
        <v>4765</v>
      </c>
      <c r="E4698" s="13">
        <v>5953.0</v>
      </c>
      <c r="F4698" s="13">
        <f>(Comuni!$E4698/$E$7910)*100</f>
        <v>0.01001801425</v>
      </c>
      <c r="G4698" s="13">
        <f t="array" ref="G4698">Comuni!$E4698/XLOOKUP(B4698,Ripartizione_Geografica!$C$2:$C$21,Ripartizione_Geografica!$D$2:$D$21)*100</f>
        <v>0.6732121936</v>
      </c>
      <c r="H4698" s="13" t="str">
        <f t="shared" si="1"/>
        <v/>
      </c>
      <c r="I4698" s="13" t="str">
        <f t="array" ref="I4698">XLOOKUP(B4698,Ripartizione_Geografica!$C$2:$C$21,Ripartizione_Geografica!$B$2:$B$21)</f>
        <v>Centro</v>
      </c>
    </row>
    <row r="4699" ht="14.25" customHeight="1">
      <c r="A4699" s="13" t="s">
        <v>4799</v>
      </c>
      <c r="B4699" s="13" t="s">
        <v>14</v>
      </c>
      <c r="C4699" s="13" t="str">
        <f t="array" ref="C4699">XLOOKUP(D4699,Province!$B$2:$B$108,Province!$A$2:$A$108)</f>
        <v>Perugia</v>
      </c>
      <c r="D4699" s="13" t="s">
        <v>4765</v>
      </c>
      <c r="E4699" s="13">
        <v>4915.0</v>
      </c>
      <c r="F4699" s="13">
        <f>(Comuni!$E4699/$E$7910)*100</f>
        <v>0.008271214521</v>
      </c>
      <c r="G4699" s="13">
        <f t="array" ref="G4699">Comuni!$E4699/XLOOKUP(B4699,Ripartizione_Geografica!$C$2:$C$21,Ripartizione_Geografica!$D$2:$D$21)*100</f>
        <v>0.5558269665</v>
      </c>
      <c r="H4699" s="13" t="str">
        <f t="shared" si="1"/>
        <v/>
      </c>
      <c r="I4699" s="13" t="str">
        <f t="array" ref="I4699">XLOOKUP(B4699,Ripartizione_Geografica!$C$2:$C$21,Ripartizione_Geografica!$B$2:$B$21)</f>
        <v>Centro</v>
      </c>
    </row>
    <row r="4700" ht="14.25" customHeight="1">
      <c r="A4700" s="13" t="s">
        <v>4800</v>
      </c>
      <c r="B4700" s="13" t="s">
        <v>14</v>
      </c>
      <c r="C4700" s="13" t="str">
        <f t="array" ref="C4700">XLOOKUP(D4700,Province!$B$2:$B$108,Province!$A$2:$A$108)</f>
        <v>Perugia</v>
      </c>
      <c r="D4700" s="13" t="s">
        <v>4765</v>
      </c>
      <c r="E4700" s="13">
        <v>982.0</v>
      </c>
      <c r="F4700" s="13">
        <f>(Comuni!$E4700/$E$7910)*100</f>
        <v>0.001652560053</v>
      </c>
      <c r="G4700" s="13">
        <f t="array" ref="G4700">Comuni!$E4700/XLOOKUP(B4700,Ripartizione_Geografica!$C$2:$C$21,Ripartizione_Geografica!$D$2:$D$21)*100</f>
        <v>0.1110523054</v>
      </c>
      <c r="H4700" s="13" t="str">
        <f t="shared" si="1"/>
        <v/>
      </c>
      <c r="I4700" s="13" t="str">
        <f t="array" ref="I4700">XLOOKUP(B4700,Ripartizione_Geografica!$C$2:$C$21,Ripartizione_Geografica!$B$2:$B$21)</f>
        <v>Centro</v>
      </c>
    </row>
    <row r="4701" ht="14.25" customHeight="1">
      <c r="A4701" s="13" t="s">
        <v>4801</v>
      </c>
      <c r="B4701" s="13" t="s">
        <v>14</v>
      </c>
      <c r="C4701" s="13" t="str">
        <f t="array" ref="C4701">XLOOKUP(D4701,Province!$B$2:$B$108,Province!$A$2:$A$108)</f>
        <v>Perugia</v>
      </c>
      <c r="D4701" s="13" t="s">
        <v>4765</v>
      </c>
      <c r="E4701" s="13">
        <v>5734.0</v>
      </c>
      <c r="F4701" s="13">
        <f>(Comuni!$E4701/$E$7910)*100</f>
        <v>0.009649469799</v>
      </c>
      <c r="G4701" s="13">
        <f t="array" ref="G4701">Comuni!$E4701/XLOOKUP(B4701,Ripartizione_Geografica!$C$2:$C$21,Ripartizione_Geografica!$D$2:$D$21)*100</f>
        <v>0.6484459463</v>
      </c>
      <c r="H4701" s="13" t="str">
        <f t="shared" si="1"/>
        <v/>
      </c>
      <c r="I4701" s="13" t="str">
        <f t="array" ref="I4701">XLOOKUP(B4701,Ripartizione_Geografica!$C$2:$C$21,Ripartizione_Geografica!$B$2:$B$21)</f>
        <v>Centro</v>
      </c>
    </row>
    <row r="4702" ht="14.25" customHeight="1">
      <c r="A4702" s="13" t="s">
        <v>4802</v>
      </c>
      <c r="B4702" s="13" t="s">
        <v>14</v>
      </c>
      <c r="C4702" s="13" t="str">
        <f t="array" ref="C4702">XLOOKUP(D4702,Province!$B$2:$B$108,Province!$A$2:$A$108)</f>
        <v>Perugia</v>
      </c>
      <c r="D4702" s="13" t="s">
        <v>4765</v>
      </c>
      <c r="E4702" s="13">
        <v>5522.0</v>
      </c>
      <c r="F4702" s="13">
        <f>(Comuni!$E4702/$E$7910)*100</f>
        <v>0.009292705307</v>
      </c>
      <c r="G4702" s="13">
        <f t="array" ref="G4702">Comuni!$E4702/XLOOKUP(B4702,Ripartizione_Geografica!$C$2:$C$21,Ripartizione_Geografica!$D$2:$D$21)*100</f>
        <v>0.6244713141</v>
      </c>
      <c r="H4702" s="13" t="str">
        <f t="shared" si="1"/>
        <v/>
      </c>
      <c r="I4702" s="13" t="str">
        <f t="array" ref="I4702">XLOOKUP(B4702,Ripartizione_Geografica!$C$2:$C$21,Ripartizione_Geografica!$B$2:$B$21)</f>
        <v>Centro</v>
      </c>
    </row>
    <row r="4703" ht="14.25" customHeight="1">
      <c r="A4703" s="13" t="s">
        <v>4803</v>
      </c>
      <c r="B4703" s="13" t="s">
        <v>14</v>
      </c>
      <c r="C4703" s="13" t="str">
        <f t="array" ref="C4703">XLOOKUP(D4703,Province!$B$2:$B$108,Province!$A$2:$A$108)</f>
        <v>Perugia</v>
      </c>
      <c r="D4703" s="13" t="s">
        <v>4765</v>
      </c>
      <c r="E4703" s="13">
        <v>162449.0</v>
      </c>
      <c r="F4703" s="13">
        <f>(Comuni!$E4703/$E$7910)*100</f>
        <v>0.2733775234</v>
      </c>
      <c r="G4703" s="13">
        <f t="array" ref="G4703">Comuni!$E4703/XLOOKUP(B4703,Ripartizione_Geografica!$C$2:$C$21,Ripartizione_Geografica!$D$2:$D$21)*100</f>
        <v>18.37101422</v>
      </c>
      <c r="H4703" s="13" t="str">
        <f t="shared" si="1"/>
        <v/>
      </c>
      <c r="I4703" s="13" t="str">
        <f t="array" ref="I4703">XLOOKUP(B4703,Ripartizione_Geografica!$C$2:$C$21,Ripartizione_Geografica!$B$2:$B$21)</f>
        <v>Centro</v>
      </c>
    </row>
    <row r="4704" ht="14.25" customHeight="1">
      <c r="A4704" s="13" t="s">
        <v>4804</v>
      </c>
      <c r="B4704" s="13" t="s">
        <v>14</v>
      </c>
      <c r="C4704" s="13" t="str">
        <f t="array" ref="C4704">XLOOKUP(D4704,Province!$B$2:$B$108,Province!$A$2:$A$108)</f>
        <v>Perugia</v>
      </c>
      <c r="D4704" s="13" t="s">
        <v>4765</v>
      </c>
      <c r="E4704" s="13">
        <v>3799.0</v>
      </c>
      <c r="F4704" s="13">
        <f>(Comuni!$E4704/$E$7910)*100</f>
        <v>0.006393152384</v>
      </c>
      <c r="G4704" s="13">
        <f t="array" ref="G4704">Comuni!$E4704/XLOOKUP(B4704,Ripartizione_Geografica!$C$2:$C$21,Ripartizione_Geografica!$D$2:$D$21)*100</f>
        <v>0.4296208842</v>
      </c>
      <c r="H4704" s="13" t="str">
        <f t="shared" si="1"/>
        <v/>
      </c>
      <c r="I4704" s="13" t="str">
        <f t="array" ref="I4704">XLOOKUP(B4704,Ripartizione_Geografica!$C$2:$C$21,Ripartizione_Geografica!$B$2:$B$21)</f>
        <v>Centro</v>
      </c>
    </row>
    <row r="4705" ht="14.25" customHeight="1">
      <c r="A4705" s="13" t="s">
        <v>4805</v>
      </c>
      <c r="B4705" s="13" t="s">
        <v>14</v>
      </c>
      <c r="C4705" s="13" t="str">
        <f t="array" ref="C4705">XLOOKUP(D4705,Province!$B$2:$B$108,Province!$A$2:$A$108)</f>
        <v>Perugia</v>
      </c>
      <c r="D4705" s="13" t="s">
        <v>4765</v>
      </c>
      <c r="E4705" s="13">
        <v>2182.0</v>
      </c>
      <c r="F4705" s="13">
        <f>(Comuni!$E4705/$E$7910)*100</f>
        <v>0.003671981706</v>
      </c>
      <c r="G4705" s="13">
        <f t="array" ref="G4705">Comuni!$E4705/XLOOKUP(B4705,Ripartizione_Geografica!$C$2:$C$21,Ripartizione_Geografica!$D$2:$D$21)*100</f>
        <v>0.2467577703</v>
      </c>
      <c r="H4705" s="13" t="str">
        <f t="shared" si="1"/>
        <v/>
      </c>
      <c r="I4705" s="13" t="str">
        <f t="array" ref="I4705">XLOOKUP(B4705,Ripartizione_Geografica!$C$2:$C$21,Ripartizione_Geografica!$B$2:$B$21)</f>
        <v>Centro</v>
      </c>
    </row>
    <row r="4706" ht="14.25" customHeight="1">
      <c r="A4706" s="13" t="s">
        <v>4806</v>
      </c>
      <c r="B4706" s="13" t="s">
        <v>14</v>
      </c>
      <c r="C4706" s="13" t="str">
        <f t="array" ref="C4706">XLOOKUP(D4706,Province!$B$2:$B$108,Province!$A$2:$A$108)</f>
        <v>Perugia</v>
      </c>
      <c r="D4706" s="13" t="s">
        <v>4765</v>
      </c>
      <c r="E4706" s="13">
        <v>135.0</v>
      </c>
      <c r="F4706" s="13">
        <f>(Comuni!$E4706/$E$7910)*100</f>
        <v>0.000227184936</v>
      </c>
      <c r="G4706" s="13">
        <f t="array" ref="G4706">Comuni!$E4706/XLOOKUP(B4706,Ripartizione_Geografica!$C$2:$C$21,Ripartizione_Geografica!$D$2:$D$21)*100</f>
        <v>0.0152668648</v>
      </c>
      <c r="H4706" s="13" t="str">
        <f t="shared" si="1"/>
        <v/>
      </c>
      <c r="I4706" s="13" t="str">
        <f t="array" ref="I4706">XLOOKUP(B4706,Ripartizione_Geografica!$C$2:$C$21,Ripartizione_Geografica!$B$2:$B$21)</f>
        <v>Centro</v>
      </c>
    </row>
    <row r="4707" ht="14.25" customHeight="1">
      <c r="A4707" s="13" t="s">
        <v>4807</v>
      </c>
      <c r="B4707" s="13" t="s">
        <v>14</v>
      </c>
      <c r="C4707" s="13" t="str">
        <f t="array" ref="C4707">XLOOKUP(D4707,Province!$B$2:$B$108,Province!$A$2:$A$108)</f>
        <v>Perugia</v>
      </c>
      <c r="D4707" s="13" t="s">
        <v>4765</v>
      </c>
      <c r="E4707" s="13">
        <v>757.0</v>
      </c>
      <c r="F4707" s="13">
        <f>(Comuni!$E4707/$E$7910)*100</f>
        <v>0.001273918493</v>
      </c>
      <c r="G4707" s="13">
        <f t="array" ref="G4707">Comuni!$E4707/XLOOKUP(B4707,Ripartizione_Geografica!$C$2:$C$21,Ripartizione_Geografica!$D$2:$D$21)*100</f>
        <v>0.08560753075</v>
      </c>
      <c r="H4707" s="13" t="str">
        <f t="shared" si="1"/>
        <v/>
      </c>
      <c r="I4707" s="13" t="str">
        <f t="array" ref="I4707">XLOOKUP(B4707,Ripartizione_Geografica!$C$2:$C$21,Ripartizione_Geografica!$B$2:$B$21)</f>
        <v>Centro</v>
      </c>
    </row>
    <row r="4708" ht="14.25" customHeight="1">
      <c r="A4708" s="13" t="s">
        <v>4808</v>
      </c>
      <c r="B4708" s="13" t="s">
        <v>14</v>
      </c>
      <c r="C4708" s="13" t="str">
        <f t="array" ref="C4708">XLOOKUP(D4708,Province!$B$2:$B$108,Province!$A$2:$A$108)</f>
        <v>Perugia</v>
      </c>
      <c r="D4708" s="13" t="s">
        <v>4765</v>
      </c>
      <c r="E4708" s="13">
        <v>11337.0</v>
      </c>
      <c r="F4708" s="13">
        <f>(Comuni!$E4708/$E$7910)*100</f>
        <v>0.01907848607</v>
      </c>
      <c r="G4708" s="13">
        <f t="array" ref="G4708">Comuni!$E4708/XLOOKUP(B4708,Ripartizione_Geografica!$C$2:$C$21,Ripartizione_Geografica!$D$2:$D$21)*100</f>
        <v>1.282077379</v>
      </c>
      <c r="H4708" s="13" t="str">
        <f t="shared" si="1"/>
        <v/>
      </c>
      <c r="I4708" s="13" t="str">
        <f t="array" ref="I4708">XLOOKUP(B4708,Ripartizione_Geografica!$C$2:$C$21,Ripartizione_Geografica!$B$2:$B$21)</f>
        <v>Centro</v>
      </c>
    </row>
    <row r="4709" ht="14.25" customHeight="1">
      <c r="A4709" s="13" t="s">
        <v>4809</v>
      </c>
      <c r="B4709" s="13" t="s">
        <v>14</v>
      </c>
      <c r="C4709" s="13" t="str">
        <f t="array" ref="C4709">XLOOKUP(D4709,Province!$B$2:$B$108,Province!$A$2:$A$108)</f>
        <v>Perugia</v>
      </c>
      <c r="D4709" s="13" t="s">
        <v>4765</v>
      </c>
      <c r="E4709" s="13">
        <v>558.0</v>
      </c>
      <c r="F4709" s="13">
        <f>(Comuni!$E4709/$E$7910)*100</f>
        <v>0.0009390310687</v>
      </c>
      <c r="G4709" s="13">
        <f t="array" ref="G4709">Comuni!$E4709/XLOOKUP(B4709,Ripartizione_Geografica!$C$2:$C$21,Ripartizione_Geografica!$D$2:$D$21)*100</f>
        <v>0.06310304116</v>
      </c>
      <c r="H4709" s="13" t="str">
        <f t="shared" si="1"/>
        <v/>
      </c>
      <c r="I4709" s="13" t="str">
        <f t="array" ref="I4709">XLOOKUP(B4709,Ripartizione_Geografica!$C$2:$C$21,Ripartizione_Geografica!$B$2:$B$21)</f>
        <v>Centro</v>
      </c>
    </row>
    <row r="4710" ht="14.25" customHeight="1">
      <c r="A4710" s="13" t="s">
        <v>4810</v>
      </c>
      <c r="B4710" s="13" t="s">
        <v>14</v>
      </c>
      <c r="C4710" s="13" t="str">
        <f t="array" ref="C4710">XLOOKUP(D4710,Province!$B$2:$B$108,Province!$A$2:$A$108)</f>
        <v>Perugia</v>
      </c>
      <c r="D4710" s="13" t="s">
        <v>4765</v>
      </c>
      <c r="E4710" s="13">
        <v>1442.0</v>
      </c>
      <c r="F4710" s="13">
        <f>(Comuni!$E4710/$E$7910)*100</f>
        <v>0.002426671687</v>
      </c>
      <c r="G4710" s="13">
        <f t="array" ref="G4710">Comuni!$E4710/XLOOKUP(B4710,Ripartizione_Geografica!$C$2:$C$21,Ripartizione_Geografica!$D$2:$D$21)*100</f>
        <v>0.1630727336</v>
      </c>
      <c r="H4710" s="13" t="str">
        <f t="shared" si="1"/>
        <v/>
      </c>
      <c r="I4710" s="13" t="str">
        <f t="array" ref="I4710">XLOOKUP(B4710,Ripartizione_Geografica!$C$2:$C$21,Ripartizione_Geografica!$B$2:$B$21)</f>
        <v>Centro</v>
      </c>
    </row>
    <row r="4711" ht="14.25" customHeight="1">
      <c r="A4711" s="13" t="s">
        <v>4811</v>
      </c>
      <c r="B4711" s="13" t="s">
        <v>14</v>
      </c>
      <c r="C4711" s="13" t="str">
        <f t="array" ref="C4711">XLOOKUP(D4711,Province!$B$2:$B$108,Province!$A$2:$A$108)</f>
        <v>Perugia</v>
      </c>
      <c r="D4711" s="13" t="s">
        <v>4765</v>
      </c>
      <c r="E4711" s="13">
        <v>481.0</v>
      </c>
      <c r="F4711" s="13">
        <f>(Comuni!$E4711/$E$7910)*100</f>
        <v>0.0008094515126</v>
      </c>
      <c r="G4711" s="13">
        <f t="array" ref="G4711">Comuni!$E4711/XLOOKUP(B4711,Ripartizione_Geografica!$C$2:$C$21,Ripartizione_Geografica!$D$2:$D$21)*100</f>
        <v>0.05439527383</v>
      </c>
      <c r="H4711" s="13" t="str">
        <f t="shared" si="1"/>
        <v/>
      </c>
      <c r="I4711" s="13" t="str">
        <f t="array" ref="I4711">XLOOKUP(B4711,Ripartizione_Geografica!$C$2:$C$21,Ripartizione_Geografica!$B$2:$B$21)</f>
        <v>Centro</v>
      </c>
    </row>
    <row r="4712" ht="14.25" customHeight="1">
      <c r="A4712" s="13" t="s">
        <v>4812</v>
      </c>
      <c r="B4712" s="13" t="s">
        <v>14</v>
      </c>
      <c r="C4712" s="13" t="str">
        <f t="array" ref="C4712">XLOOKUP(D4712,Province!$B$2:$B$108,Province!$A$2:$A$108)</f>
        <v>Perugia</v>
      </c>
      <c r="D4712" s="13" t="s">
        <v>4765</v>
      </c>
      <c r="E4712" s="13">
        <v>1140.0</v>
      </c>
      <c r="F4712" s="13">
        <f>(Comuni!$E4712/$E$7910)*100</f>
        <v>0.00191845057</v>
      </c>
      <c r="G4712" s="13">
        <f t="array" ref="G4712">Comuni!$E4712/XLOOKUP(B4712,Ripartizione_Geografica!$C$2:$C$21,Ripartizione_Geografica!$D$2:$D$21)*100</f>
        <v>0.1289201916</v>
      </c>
      <c r="H4712" s="13" t="str">
        <f t="shared" si="1"/>
        <v/>
      </c>
      <c r="I4712" s="13" t="str">
        <f t="array" ref="I4712">XLOOKUP(B4712,Ripartizione_Geografica!$C$2:$C$21,Ripartizione_Geografica!$B$2:$B$21)</f>
        <v>Centro</v>
      </c>
    </row>
    <row r="4713" ht="14.25" customHeight="1">
      <c r="A4713" s="13" t="s">
        <v>4813</v>
      </c>
      <c r="B4713" s="13" t="s">
        <v>14</v>
      </c>
      <c r="C4713" s="13" t="str">
        <f t="array" ref="C4713">XLOOKUP(D4713,Province!$B$2:$B$108,Province!$A$2:$A$108)</f>
        <v>Perugia</v>
      </c>
      <c r="D4713" s="13" t="s">
        <v>4765</v>
      </c>
      <c r="E4713" s="13">
        <v>2468.0</v>
      </c>
      <c r="F4713" s="13">
        <f>(Comuni!$E4713/$E$7910)*100</f>
        <v>0.0041532772</v>
      </c>
      <c r="G4713" s="13">
        <f t="array" ref="G4713">Comuni!$E4713/XLOOKUP(B4713,Ripartizione_Geografica!$C$2:$C$21,Ripartizione_Geografica!$D$2:$D$21)*100</f>
        <v>0.2791009061</v>
      </c>
      <c r="H4713" s="13" t="str">
        <f t="shared" si="1"/>
        <v/>
      </c>
      <c r="I4713" s="13" t="str">
        <f t="array" ref="I4713">XLOOKUP(B4713,Ripartizione_Geografica!$C$2:$C$21,Ripartizione_Geografica!$B$2:$B$21)</f>
        <v>Centro</v>
      </c>
    </row>
    <row r="4714" ht="14.25" customHeight="1">
      <c r="A4714" s="13" t="s">
        <v>4814</v>
      </c>
      <c r="B4714" s="13" t="s">
        <v>14</v>
      </c>
      <c r="C4714" s="13" t="str">
        <f t="array" ref="C4714">XLOOKUP(D4714,Province!$B$2:$B$108,Province!$A$2:$A$108)</f>
        <v>Perugia</v>
      </c>
      <c r="D4714" s="13" t="s">
        <v>4765</v>
      </c>
      <c r="E4714" s="13">
        <v>8631.0</v>
      </c>
      <c r="F4714" s="13">
        <f>(Comuni!$E4714/$E$7910)*100</f>
        <v>0.01452469024</v>
      </c>
      <c r="G4714" s="13">
        <f t="array" ref="G4714">Comuni!$E4714/XLOOKUP(B4714,Ripartizione_Geografica!$C$2:$C$21,Ripartizione_Geografica!$D$2:$D$21)*100</f>
        <v>0.976061556</v>
      </c>
      <c r="H4714" s="13" t="str">
        <f t="shared" si="1"/>
        <v/>
      </c>
      <c r="I4714" s="13" t="str">
        <f t="array" ref="I4714">XLOOKUP(B4714,Ripartizione_Geografica!$C$2:$C$21,Ripartizione_Geografica!$B$2:$B$21)</f>
        <v>Centro</v>
      </c>
    </row>
    <row r="4715" ht="14.25" customHeight="1">
      <c r="A4715" s="13" t="s">
        <v>4815</v>
      </c>
      <c r="B4715" s="13" t="s">
        <v>14</v>
      </c>
      <c r="C4715" s="13" t="str">
        <f t="array" ref="C4715">XLOOKUP(D4715,Province!$B$2:$B$108,Province!$A$2:$A$108)</f>
        <v>Perugia</v>
      </c>
      <c r="D4715" s="13" t="s">
        <v>4765</v>
      </c>
      <c r="E4715" s="13">
        <v>38429.0</v>
      </c>
      <c r="F4715" s="13">
        <f>(Comuni!$E4715/$E$7910)*100</f>
        <v>0.06467029559</v>
      </c>
      <c r="G4715" s="13">
        <f t="array" ref="G4715">Comuni!$E4715/XLOOKUP(B4715,Ripartizione_Geografica!$C$2:$C$21,Ripartizione_Geografica!$D$2:$D$21)*100</f>
        <v>4.345854424</v>
      </c>
      <c r="H4715" s="13" t="str">
        <f t="shared" si="1"/>
        <v/>
      </c>
      <c r="I4715" s="13" t="str">
        <f t="array" ref="I4715">XLOOKUP(B4715,Ripartizione_Geografica!$C$2:$C$21,Ripartizione_Geografica!$B$2:$B$21)</f>
        <v>Centro</v>
      </c>
    </row>
    <row r="4716" ht="14.25" customHeight="1">
      <c r="A4716" s="13" t="s">
        <v>4816</v>
      </c>
      <c r="B4716" s="13" t="s">
        <v>14</v>
      </c>
      <c r="C4716" s="13" t="str">
        <f t="array" ref="C4716">XLOOKUP(D4716,Province!$B$2:$B$108,Province!$A$2:$A$108)</f>
        <v>Perugia</v>
      </c>
      <c r="D4716" s="13" t="s">
        <v>4765</v>
      </c>
      <c r="E4716" s="13">
        <v>16900.0</v>
      </c>
      <c r="F4716" s="13">
        <f>(Comuni!$E4716/$E$7910)*100</f>
        <v>0.02844018828</v>
      </c>
      <c r="G4716" s="13">
        <f t="array" ref="G4716">Comuni!$E4716/XLOOKUP(B4716,Ripartizione_Geografica!$C$2:$C$21,Ripartizione_Geografica!$D$2:$D$21)*100</f>
        <v>1.911185297</v>
      </c>
      <c r="H4716" s="13" t="str">
        <f t="shared" si="1"/>
        <v/>
      </c>
      <c r="I4716" s="13" t="str">
        <f t="array" ref="I4716">XLOOKUP(B4716,Ripartizione_Geografica!$C$2:$C$21,Ripartizione_Geografica!$B$2:$B$21)</f>
        <v>Centro</v>
      </c>
    </row>
    <row r="4717" ht="14.25" customHeight="1">
      <c r="A4717" s="13" t="s">
        <v>4817</v>
      </c>
      <c r="B4717" s="13" t="s">
        <v>14</v>
      </c>
      <c r="C4717" s="13" t="str">
        <f t="array" ref="C4717">XLOOKUP(D4717,Province!$B$2:$B$108,Province!$A$2:$A$108)</f>
        <v>Perugia</v>
      </c>
      <c r="D4717" s="13" t="s">
        <v>4765</v>
      </c>
      <c r="E4717" s="13">
        <v>6520.0</v>
      </c>
      <c r="F4717" s="13">
        <f>(Comuni!$E4717/$E$7910)*100</f>
        <v>0.01097219098</v>
      </c>
      <c r="G4717" s="13">
        <f t="array" ref="G4717">Comuni!$E4717/XLOOKUP(B4717,Ripartizione_Geografica!$C$2:$C$21,Ripartizione_Geografica!$D$2:$D$21)*100</f>
        <v>0.7373330257</v>
      </c>
      <c r="H4717" s="13" t="str">
        <f t="shared" si="1"/>
        <v/>
      </c>
      <c r="I4717" s="13" t="str">
        <f t="array" ref="I4717">XLOOKUP(B4717,Ripartizione_Geografica!$C$2:$C$21,Ripartizione_Geografica!$B$2:$B$21)</f>
        <v>Centro</v>
      </c>
    </row>
    <row r="4718" ht="14.25" customHeight="1">
      <c r="A4718" s="13" t="s">
        <v>4818</v>
      </c>
      <c r="B4718" s="13" t="s">
        <v>14</v>
      </c>
      <c r="C4718" s="13" t="str">
        <f t="array" ref="C4718">XLOOKUP(D4718,Province!$B$2:$B$108,Province!$A$2:$A$108)</f>
        <v>Perugia</v>
      </c>
      <c r="D4718" s="13" t="s">
        <v>4765</v>
      </c>
      <c r="E4718" s="13">
        <v>8335.0</v>
      </c>
      <c r="F4718" s="13">
        <f>(Comuni!$E4718/$E$7910)*100</f>
        <v>0.01402656623</v>
      </c>
      <c r="G4718" s="13">
        <f t="array" ref="G4718">Comuni!$E4718/XLOOKUP(B4718,Ripartizione_Geografica!$C$2:$C$21,Ripartizione_Geografica!$D$2:$D$21)*100</f>
        <v>0.9425875413</v>
      </c>
      <c r="H4718" s="13" t="str">
        <f t="shared" si="1"/>
        <v/>
      </c>
      <c r="I4718" s="13" t="str">
        <f t="array" ref="I4718">XLOOKUP(B4718,Ripartizione_Geografica!$C$2:$C$21,Ripartizione_Geografica!$B$2:$B$21)</f>
        <v>Centro</v>
      </c>
    </row>
    <row r="4719" ht="14.25" customHeight="1">
      <c r="A4719" s="13" t="s">
        <v>4819</v>
      </c>
      <c r="B4719" s="13" t="s">
        <v>14</v>
      </c>
      <c r="C4719" s="13" t="str">
        <f t="array" ref="C4719">XLOOKUP(D4719,Province!$B$2:$B$108,Province!$A$2:$A$108)</f>
        <v>Perugia</v>
      </c>
      <c r="D4719" s="13" t="s">
        <v>4765</v>
      </c>
      <c r="E4719" s="13">
        <v>3850.0</v>
      </c>
      <c r="F4719" s="13">
        <f>(Comuni!$E4719/$E$7910)*100</f>
        <v>0.006478977804</v>
      </c>
      <c r="G4719" s="13">
        <f t="array" ref="G4719">Comuni!$E4719/XLOOKUP(B4719,Ripartizione_Geografica!$C$2:$C$21,Ripartizione_Geografica!$D$2:$D$21)*100</f>
        <v>0.4353883664</v>
      </c>
      <c r="H4719" s="13" t="str">
        <f t="shared" si="1"/>
        <v/>
      </c>
      <c r="I4719" s="13" t="str">
        <f t="array" ref="I4719">XLOOKUP(B4719,Ripartizione_Geografica!$C$2:$C$21,Ripartizione_Geografica!$B$2:$B$21)</f>
        <v>Centro</v>
      </c>
    </row>
    <row r="4720" ht="14.25" customHeight="1">
      <c r="A4720" s="13" t="s">
        <v>4820</v>
      </c>
      <c r="B4720" s="13" t="s">
        <v>14</v>
      </c>
      <c r="C4720" s="13" t="str">
        <f t="array" ref="C4720">XLOOKUP(D4720,Province!$B$2:$B$108,Province!$A$2:$A$108)</f>
        <v>Perugia</v>
      </c>
      <c r="D4720" s="13" t="s">
        <v>4765</v>
      </c>
      <c r="E4720" s="13">
        <v>16481.0</v>
      </c>
      <c r="F4720" s="13">
        <f>(Comuni!$E4720/$E$7910)*100</f>
        <v>0.02773507355</v>
      </c>
      <c r="G4720" s="13">
        <f t="array" ref="G4720">Comuni!$E4720/XLOOKUP(B4720,Ripartizione_Geografica!$C$2:$C$21,Ripartizione_Geografica!$D$2:$D$21)*100</f>
        <v>1.863801472</v>
      </c>
      <c r="H4720" s="13" t="str">
        <f t="shared" si="1"/>
        <v/>
      </c>
      <c r="I4720" s="13" t="str">
        <f t="array" ref="I4720">XLOOKUP(B4720,Ripartizione_Geografica!$C$2:$C$21,Ripartizione_Geografica!$B$2:$B$21)</f>
        <v>Centro</v>
      </c>
    </row>
    <row r="4721" ht="14.25" customHeight="1">
      <c r="A4721" s="13" t="s">
        <v>4821</v>
      </c>
      <c r="B4721" s="13" t="s">
        <v>14</v>
      </c>
      <c r="C4721" s="13" t="str">
        <f t="array" ref="C4721">XLOOKUP(D4721,Province!$B$2:$B$108,Province!$A$2:$A$108)</f>
        <v>Perugia</v>
      </c>
      <c r="D4721" s="13" t="s">
        <v>4765</v>
      </c>
      <c r="E4721" s="13">
        <v>3502.0</v>
      </c>
      <c r="F4721" s="13">
        <f>(Comuni!$E4721/$E$7910)*100</f>
        <v>0.005893345524</v>
      </c>
      <c r="G4721" s="13">
        <f t="array" ref="G4721">Comuni!$E4721/XLOOKUP(B4721,Ripartizione_Geografica!$C$2:$C$21,Ripartizione_Geografica!$D$2:$D$21)*100</f>
        <v>0.3960337816</v>
      </c>
      <c r="H4721" s="13" t="str">
        <f t="shared" si="1"/>
        <v/>
      </c>
      <c r="I4721" s="13" t="str">
        <f t="array" ref="I4721">XLOOKUP(B4721,Ripartizione_Geografica!$C$2:$C$21,Ripartizione_Geografica!$B$2:$B$21)</f>
        <v>Centro</v>
      </c>
    </row>
    <row r="4722" ht="14.25" customHeight="1">
      <c r="A4722" s="13" t="s">
        <v>4822</v>
      </c>
      <c r="B4722" s="13" t="s">
        <v>14</v>
      </c>
      <c r="C4722" s="13" t="str">
        <f t="array" ref="C4722">XLOOKUP(D4722,Province!$B$2:$B$108,Province!$A$2:$A$108)</f>
        <v>Perugia</v>
      </c>
      <c r="D4722" s="13" t="s">
        <v>4765</v>
      </c>
      <c r="E4722" s="13">
        <v>401.0</v>
      </c>
      <c r="F4722" s="13">
        <f>(Comuni!$E4722/$E$7910)*100</f>
        <v>0.0006748234024</v>
      </c>
      <c r="G4722" s="13">
        <f t="array" ref="G4722">Comuni!$E4722/XLOOKUP(B4722,Ripartizione_Geografica!$C$2:$C$21,Ripartizione_Geografica!$D$2:$D$21)*100</f>
        <v>0.04534824284</v>
      </c>
      <c r="H4722" s="13" t="str">
        <f t="shared" si="1"/>
        <v/>
      </c>
      <c r="I4722" s="13" t="str">
        <f t="array" ref="I4722">XLOOKUP(B4722,Ripartizione_Geografica!$C$2:$C$21,Ripartizione_Geografica!$B$2:$B$21)</f>
        <v>Centro</v>
      </c>
    </row>
    <row r="4723" ht="14.25" customHeight="1">
      <c r="A4723" s="13" t="s">
        <v>4823</v>
      </c>
      <c r="B4723" s="13" t="s">
        <v>14</v>
      </c>
      <c r="C4723" s="13" t="str">
        <f t="array" ref="C4723">XLOOKUP(D4723,Province!$B$2:$B$108,Province!$A$2:$A$108)</f>
        <v>Perugia</v>
      </c>
      <c r="D4723" s="13" t="s">
        <v>4765</v>
      </c>
      <c r="E4723" s="13">
        <v>1486.0</v>
      </c>
      <c r="F4723" s="13">
        <f>(Comuni!$E4723/$E$7910)*100</f>
        <v>0.002500717147</v>
      </c>
      <c r="G4723" s="13">
        <f t="array" ref="G4723">Comuni!$E4723/XLOOKUP(B4723,Ripartizione_Geografica!$C$2:$C$21,Ripartizione_Geografica!$D$2:$D$21)*100</f>
        <v>0.1680486007</v>
      </c>
      <c r="H4723" s="13" t="str">
        <f t="shared" si="1"/>
        <v/>
      </c>
      <c r="I4723" s="13" t="str">
        <f t="array" ref="I4723">XLOOKUP(B4723,Ripartizione_Geografica!$C$2:$C$21,Ripartizione_Geografica!$B$2:$B$21)</f>
        <v>Centro</v>
      </c>
    </row>
    <row r="4724" ht="14.25" customHeight="1">
      <c r="A4724" s="13" t="s">
        <v>4824</v>
      </c>
      <c r="B4724" s="13" t="s">
        <v>14</v>
      </c>
      <c r="C4724" s="13" t="str">
        <f t="array" ref="C4724">XLOOKUP(D4724,Province!$B$2:$B$108,Province!$A$2:$A$108)</f>
        <v>Terni</v>
      </c>
      <c r="D4724" s="13" t="s">
        <v>4825</v>
      </c>
      <c r="E4724" s="13">
        <v>4929.0</v>
      </c>
      <c r="F4724" s="13">
        <f>(Comuni!$E4724/$E$7910)*100</f>
        <v>0.00829477444</v>
      </c>
      <c r="G4724" s="13">
        <f t="array" ref="G4724">Comuni!$E4724/XLOOKUP(B4724,Ripartizione_Geografica!$C$2:$C$21,Ripartizione_Geografica!$D$2:$D$21)*100</f>
        <v>0.5574101969</v>
      </c>
      <c r="H4724" s="13" t="str">
        <f t="shared" si="1"/>
        <v/>
      </c>
      <c r="I4724" s="13" t="str">
        <f t="array" ref="I4724">XLOOKUP(B4724,Ripartizione_Geografica!$C$2:$C$21,Ripartizione_Geografica!$B$2:$B$21)</f>
        <v>Centro</v>
      </c>
    </row>
    <row r="4725" ht="14.25" customHeight="1">
      <c r="A4725" s="13" t="s">
        <v>4826</v>
      </c>
      <c r="B4725" s="13" t="s">
        <v>14</v>
      </c>
      <c r="C4725" s="13" t="str">
        <f t="array" ref="C4725">XLOOKUP(D4725,Province!$B$2:$B$108,Province!$A$2:$A$108)</f>
        <v>Terni</v>
      </c>
      <c r="D4725" s="13" t="s">
        <v>4825</v>
      </c>
      <c r="E4725" s="13">
        <v>1859.0</v>
      </c>
      <c r="F4725" s="13">
        <f>(Comuni!$E4725/$E$7910)*100</f>
        <v>0.003128420711</v>
      </c>
      <c r="G4725" s="13">
        <f t="array" ref="G4725">Comuni!$E4725/XLOOKUP(B4725,Ripartizione_Geografica!$C$2:$C$21,Ripartizione_Geografica!$D$2:$D$21)*100</f>
        <v>0.2102303826</v>
      </c>
      <c r="H4725" s="13" t="str">
        <f t="shared" si="1"/>
        <v/>
      </c>
      <c r="I4725" s="13" t="str">
        <f t="array" ref="I4725">XLOOKUP(B4725,Ripartizione_Geografica!$C$2:$C$21,Ripartizione_Geografica!$B$2:$B$21)</f>
        <v>Centro</v>
      </c>
    </row>
    <row r="4726" ht="14.25" customHeight="1">
      <c r="A4726" s="13" t="s">
        <v>4827</v>
      </c>
      <c r="B4726" s="13" t="s">
        <v>14</v>
      </c>
      <c r="C4726" s="13" t="str">
        <f t="array" ref="C4726">XLOOKUP(D4726,Province!$B$2:$B$108,Province!$A$2:$A$108)</f>
        <v>Terni</v>
      </c>
      <c r="D4726" s="13" t="s">
        <v>4825</v>
      </c>
      <c r="E4726" s="13">
        <v>1514.0</v>
      </c>
      <c r="F4726" s="13">
        <f>(Comuni!$E4726/$E$7910)*100</f>
        <v>0.002547836986</v>
      </c>
      <c r="G4726" s="13">
        <f t="array" ref="G4726">Comuni!$E4726/XLOOKUP(B4726,Ripartizione_Geografica!$C$2:$C$21,Ripartizione_Geografica!$D$2:$D$21)*100</f>
        <v>0.1712150615</v>
      </c>
      <c r="H4726" s="13" t="str">
        <f t="shared" si="1"/>
        <v/>
      </c>
      <c r="I4726" s="13" t="str">
        <f t="array" ref="I4726">XLOOKUP(B4726,Ripartizione_Geografica!$C$2:$C$21,Ripartizione_Geografica!$B$2:$B$21)</f>
        <v>Centro</v>
      </c>
    </row>
    <row r="4727" ht="14.25" customHeight="1">
      <c r="A4727" s="13" t="s">
        <v>4828</v>
      </c>
      <c r="B4727" s="13" t="s">
        <v>14</v>
      </c>
      <c r="C4727" s="13" t="str">
        <f t="array" ref="C4727">XLOOKUP(D4727,Province!$B$2:$B$108,Province!$A$2:$A$108)</f>
        <v>Terni</v>
      </c>
      <c r="D4727" s="13" t="s">
        <v>4825</v>
      </c>
      <c r="E4727" s="13">
        <v>11781.0</v>
      </c>
      <c r="F4727" s="13">
        <f>(Comuni!$E4727/$E$7910)*100</f>
        <v>0.01982567208</v>
      </c>
      <c r="G4727" s="13">
        <f t="array" ref="G4727">Comuni!$E4727/XLOOKUP(B4727,Ripartizione_Geografica!$C$2:$C$21,Ripartizione_Geografica!$D$2:$D$21)*100</f>
        <v>1.332288401</v>
      </c>
      <c r="H4727" s="13" t="str">
        <f t="shared" si="1"/>
        <v/>
      </c>
      <c r="I4727" s="13" t="str">
        <f t="array" ref="I4727">XLOOKUP(B4727,Ripartizione_Geografica!$C$2:$C$21,Ripartizione_Geografica!$B$2:$B$21)</f>
        <v>Centro</v>
      </c>
    </row>
    <row r="4728" ht="14.25" customHeight="1">
      <c r="A4728" s="13" t="s">
        <v>4829</v>
      </c>
      <c r="B4728" s="13" t="s">
        <v>14</v>
      </c>
      <c r="C4728" s="13" t="str">
        <f t="array" ref="C4728">XLOOKUP(D4728,Province!$B$2:$B$108,Province!$A$2:$A$108)</f>
        <v>Terni</v>
      </c>
      <c r="D4728" s="13" t="s">
        <v>4825</v>
      </c>
      <c r="E4728" s="13">
        <v>2839.0</v>
      </c>
      <c r="F4728" s="13">
        <f>(Comuni!$E4728/$E$7910)*100</f>
        <v>0.004777615061</v>
      </c>
      <c r="G4728" s="13">
        <f t="array" ref="G4728">Comuni!$E4728/XLOOKUP(B4728,Ripartizione_Geografica!$C$2:$C$21,Ripartizione_Geografica!$D$2:$D$21)*100</f>
        <v>0.3210565123</v>
      </c>
      <c r="H4728" s="13" t="str">
        <f t="shared" si="1"/>
        <v/>
      </c>
      <c r="I4728" s="13" t="str">
        <f t="array" ref="I4728">XLOOKUP(B4728,Ripartizione_Geografica!$C$2:$C$21,Ripartizione_Geografica!$B$2:$B$21)</f>
        <v>Centro</v>
      </c>
    </row>
    <row r="4729" ht="14.25" customHeight="1">
      <c r="A4729" s="13" t="s">
        <v>4830</v>
      </c>
      <c r="B4729" s="13" t="s">
        <v>14</v>
      </c>
      <c r="C4729" s="13" t="str">
        <f t="array" ref="C4729">XLOOKUP(D4729,Province!$B$2:$B$108,Province!$A$2:$A$108)</f>
        <v>Terni</v>
      </c>
      <c r="D4729" s="13" t="s">
        <v>4825</v>
      </c>
      <c r="E4729" s="13">
        <v>1917.0</v>
      </c>
      <c r="F4729" s="13">
        <f>(Comuni!$E4729/$E$7910)*100</f>
        <v>0.003226026091</v>
      </c>
      <c r="G4729" s="13">
        <f t="array" ref="G4729">Comuni!$E4729/XLOOKUP(B4729,Ripartizione_Geografica!$C$2:$C$21,Ripartizione_Geografica!$D$2:$D$21)*100</f>
        <v>0.2167894801</v>
      </c>
      <c r="H4729" s="13" t="str">
        <f t="shared" si="1"/>
        <v/>
      </c>
      <c r="I4729" s="13" t="str">
        <f t="array" ref="I4729">XLOOKUP(B4729,Ripartizione_Geografica!$C$2:$C$21,Ripartizione_Geografica!$B$2:$B$21)</f>
        <v>Centro</v>
      </c>
    </row>
    <row r="4730" ht="14.25" customHeight="1">
      <c r="A4730" s="13" t="s">
        <v>4831</v>
      </c>
      <c r="B4730" s="13" t="s">
        <v>14</v>
      </c>
      <c r="C4730" s="13" t="str">
        <f t="array" ref="C4730">XLOOKUP(D4730,Province!$B$2:$B$108,Province!$A$2:$A$108)</f>
        <v>Terni</v>
      </c>
      <c r="D4730" s="13" t="s">
        <v>4825</v>
      </c>
      <c r="E4730" s="13">
        <v>2803.0</v>
      </c>
      <c r="F4730" s="13">
        <f>(Comuni!$E4730/$E$7910)*100</f>
        <v>0.004717032411</v>
      </c>
      <c r="G4730" s="13">
        <f t="array" ref="G4730">Comuni!$E4730/XLOOKUP(B4730,Ripartizione_Geografica!$C$2:$C$21,Ripartizione_Geografica!$D$2:$D$21)*100</f>
        <v>0.3169853483</v>
      </c>
      <c r="H4730" s="13" t="str">
        <f t="shared" si="1"/>
        <v/>
      </c>
      <c r="I4730" s="13" t="str">
        <f t="array" ref="I4730">XLOOKUP(B4730,Ripartizione_Geografica!$C$2:$C$21,Ripartizione_Geografica!$B$2:$B$21)</f>
        <v>Centro</v>
      </c>
    </row>
    <row r="4731" ht="14.25" customHeight="1">
      <c r="A4731" s="13" t="s">
        <v>4832</v>
      </c>
      <c r="B4731" s="13" t="s">
        <v>14</v>
      </c>
      <c r="C4731" s="13" t="str">
        <f t="array" ref="C4731">XLOOKUP(D4731,Province!$B$2:$B$108,Province!$A$2:$A$108)</f>
        <v>Terni</v>
      </c>
      <c r="D4731" s="13" t="s">
        <v>4825</v>
      </c>
      <c r="E4731" s="13">
        <v>1883.0</v>
      </c>
      <c r="F4731" s="13">
        <f>(Comuni!$E4731/$E$7910)*100</f>
        <v>0.003168809144</v>
      </c>
      <c r="G4731" s="13">
        <f t="array" ref="G4731">Comuni!$E4731/XLOOKUP(B4731,Ripartizione_Geografica!$C$2:$C$21,Ripartizione_Geografica!$D$2:$D$21)*100</f>
        <v>0.2129444919</v>
      </c>
      <c r="H4731" s="13" t="str">
        <f t="shared" si="1"/>
        <v/>
      </c>
      <c r="I4731" s="13" t="str">
        <f t="array" ref="I4731">XLOOKUP(B4731,Ripartizione_Geografica!$C$2:$C$21,Ripartizione_Geografica!$B$2:$B$21)</f>
        <v>Centro</v>
      </c>
    </row>
    <row r="4732" ht="14.25" customHeight="1">
      <c r="A4732" s="13" t="s">
        <v>4833</v>
      </c>
      <c r="B4732" s="13" t="s">
        <v>14</v>
      </c>
      <c r="C4732" s="13" t="str">
        <f t="array" ref="C4732">XLOOKUP(D4732,Province!$B$2:$B$108,Province!$A$2:$A$108)</f>
        <v>Terni</v>
      </c>
      <c r="D4732" s="13" t="s">
        <v>4825</v>
      </c>
      <c r="E4732" s="13">
        <v>2178.0</v>
      </c>
      <c r="F4732" s="13">
        <f>(Comuni!$E4732/$E$7910)*100</f>
        <v>0.0036652503</v>
      </c>
      <c r="G4732" s="13">
        <f t="array" ref="G4732">Comuni!$E4732/XLOOKUP(B4732,Ripartizione_Geografica!$C$2:$C$21,Ripartizione_Geografica!$D$2:$D$21)*100</f>
        <v>0.2463054187</v>
      </c>
      <c r="H4732" s="13" t="str">
        <f t="shared" si="1"/>
        <v/>
      </c>
      <c r="I4732" s="13" t="str">
        <f t="array" ref="I4732">XLOOKUP(B4732,Ripartizione_Geografica!$C$2:$C$21,Ripartizione_Geografica!$B$2:$B$21)</f>
        <v>Centro</v>
      </c>
    </row>
    <row r="4733" ht="14.25" customHeight="1">
      <c r="A4733" s="13" t="s">
        <v>4834</v>
      </c>
      <c r="B4733" s="13" t="s">
        <v>14</v>
      </c>
      <c r="C4733" s="13" t="str">
        <f t="array" ref="C4733">XLOOKUP(D4733,Province!$B$2:$B$108,Province!$A$2:$A$108)</f>
        <v>Terni</v>
      </c>
      <c r="D4733" s="13" t="s">
        <v>4825</v>
      </c>
      <c r="E4733" s="13">
        <v>3028.0</v>
      </c>
      <c r="F4733" s="13">
        <f>(Comuni!$E4733/$E$7910)*100</f>
        <v>0.005095673971</v>
      </c>
      <c r="G4733" s="13">
        <f t="array" ref="G4733">Comuni!$E4733/XLOOKUP(B4733,Ripartizione_Geografica!$C$2:$C$21,Ripartizione_Geografica!$D$2:$D$21)*100</f>
        <v>0.342430123</v>
      </c>
      <c r="H4733" s="13" t="str">
        <f t="shared" si="1"/>
        <v/>
      </c>
      <c r="I4733" s="13" t="str">
        <f t="array" ref="I4733">XLOOKUP(B4733,Ripartizione_Geografica!$C$2:$C$21,Ripartizione_Geografica!$B$2:$B$21)</f>
        <v>Centro</v>
      </c>
    </row>
    <row r="4734" ht="14.25" customHeight="1">
      <c r="A4734" s="13" t="s">
        <v>4835</v>
      </c>
      <c r="B4734" s="13" t="s">
        <v>14</v>
      </c>
      <c r="C4734" s="13" t="str">
        <f t="array" ref="C4734">XLOOKUP(D4734,Province!$B$2:$B$108,Province!$A$2:$A$108)</f>
        <v>Terni</v>
      </c>
      <c r="D4734" s="13" t="s">
        <v>4825</v>
      </c>
      <c r="E4734" s="13">
        <v>2906.0</v>
      </c>
      <c r="F4734" s="13">
        <f>(Comuni!$E4734/$E$7910)*100</f>
        <v>0.004890366103</v>
      </c>
      <c r="G4734" s="13">
        <f t="array" ref="G4734">Comuni!$E4734/XLOOKUP(B4734,Ripartizione_Geografica!$C$2:$C$21,Ripartizione_Geografica!$D$2:$D$21)*100</f>
        <v>0.3286334007</v>
      </c>
      <c r="H4734" s="13" t="str">
        <f t="shared" si="1"/>
        <v/>
      </c>
      <c r="I4734" s="13" t="str">
        <f t="array" ref="I4734">XLOOKUP(B4734,Ripartizione_Geografica!$C$2:$C$21,Ripartizione_Geografica!$B$2:$B$21)</f>
        <v>Centro</v>
      </c>
    </row>
    <row r="4735" ht="14.25" customHeight="1">
      <c r="A4735" s="13" t="s">
        <v>4836</v>
      </c>
      <c r="B4735" s="13" t="s">
        <v>14</v>
      </c>
      <c r="C4735" s="13" t="str">
        <f t="array" ref="C4735">XLOOKUP(D4735,Province!$B$2:$B$108,Province!$A$2:$A$108)</f>
        <v>Terni</v>
      </c>
      <c r="D4735" s="13" t="s">
        <v>4825</v>
      </c>
      <c r="E4735" s="13">
        <v>1963.0</v>
      </c>
      <c r="F4735" s="13">
        <f>(Comuni!$E4735/$E$7910)*100</f>
        <v>0.003303437254</v>
      </c>
      <c r="G4735" s="13">
        <f t="array" ref="G4735">Comuni!$E4735/XLOOKUP(B4735,Ripartizione_Geografica!$C$2:$C$21,Ripartizione_Geografica!$D$2:$D$21)*100</f>
        <v>0.2219915229</v>
      </c>
      <c r="H4735" s="13" t="str">
        <f t="shared" si="1"/>
        <v/>
      </c>
      <c r="I4735" s="13" t="str">
        <f t="array" ref="I4735">XLOOKUP(B4735,Ripartizione_Geografica!$C$2:$C$21,Ripartizione_Geografica!$B$2:$B$21)</f>
        <v>Centro</v>
      </c>
    </row>
    <row r="4736" ht="14.25" customHeight="1">
      <c r="A4736" s="13" t="s">
        <v>4837</v>
      </c>
      <c r="B4736" s="13" t="s">
        <v>14</v>
      </c>
      <c r="C4736" s="13" t="str">
        <f t="array" ref="C4736">XLOOKUP(D4736,Province!$B$2:$B$108,Province!$A$2:$A$108)</f>
        <v>Terni</v>
      </c>
      <c r="D4736" s="13" t="s">
        <v>4825</v>
      </c>
      <c r="E4736" s="13">
        <v>1695.0</v>
      </c>
      <c r="F4736" s="13">
        <f>(Comuni!$E4736/$E$7910)*100</f>
        <v>0.002852433085</v>
      </c>
      <c r="G4736" s="13">
        <f t="array" ref="G4736">Comuni!$E4736/XLOOKUP(B4736,Ripartizione_Geografica!$C$2:$C$21,Ripartizione_Geografica!$D$2:$D$21)*100</f>
        <v>0.1916839691</v>
      </c>
      <c r="H4736" s="13" t="str">
        <f t="shared" si="1"/>
        <v/>
      </c>
      <c r="I4736" s="13" t="str">
        <f t="array" ref="I4736">XLOOKUP(B4736,Ripartizione_Geografica!$C$2:$C$21,Ripartizione_Geografica!$B$2:$B$21)</f>
        <v>Centro</v>
      </c>
    </row>
    <row r="4737" ht="14.25" customHeight="1">
      <c r="A4737" s="13" t="s">
        <v>4838</v>
      </c>
      <c r="B4737" s="13" t="s">
        <v>14</v>
      </c>
      <c r="C4737" s="13" t="str">
        <f t="array" ref="C4737">XLOOKUP(D4737,Province!$B$2:$B$108,Province!$A$2:$A$108)</f>
        <v>Terni</v>
      </c>
      <c r="D4737" s="13" t="s">
        <v>4825</v>
      </c>
      <c r="E4737" s="13">
        <v>1900.0</v>
      </c>
      <c r="F4737" s="13">
        <f>(Comuni!$E4737/$E$7910)*100</f>
        <v>0.003197417617</v>
      </c>
      <c r="G4737" s="13">
        <f t="array" ref="G4737">Comuni!$E4737/XLOOKUP(B4737,Ripartizione_Geografica!$C$2:$C$21,Ripartizione_Geografica!$D$2:$D$21)*100</f>
        <v>0.214866986</v>
      </c>
      <c r="H4737" s="13" t="str">
        <f t="shared" si="1"/>
        <v/>
      </c>
      <c r="I4737" s="13" t="str">
        <f t="array" ref="I4737">XLOOKUP(B4737,Ripartizione_Geografica!$C$2:$C$21,Ripartizione_Geografica!$B$2:$B$21)</f>
        <v>Centro</v>
      </c>
    </row>
    <row r="4738" ht="14.25" customHeight="1">
      <c r="A4738" s="13" t="s">
        <v>4839</v>
      </c>
      <c r="B4738" s="13" t="s">
        <v>14</v>
      </c>
      <c r="C4738" s="13" t="str">
        <f t="array" ref="C4738">XLOOKUP(D4738,Province!$B$2:$B$108,Province!$A$2:$A$108)</f>
        <v>Terni</v>
      </c>
      <c r="D4738" s="13" t="s">
        <v>4825</v>
      </c>
      <c r="E4738" s="13">
        <v>1863.0</v>
      </c>
      <c r="F4738" s="13">
        <f>(Comuni!$E4738/$E$7910)*100</f>
        <v>0.003135152116</v>
      </c>
      <c r="G4738" s="13">
        <f t="array" ref="G4738">Comuni!$E4738/XLOOKUP(B4738,Ripartizione_Geografica!$C$2:$C$21,Ripartizione_Geografica!$D$2:$D$21)*100</f>
        <v>0.2106827342</v>
      </c>
      <c r="H4738" s="13" t="str">
        <f t="shared" si="1"/>
        <v/>
      </c>
      <c r="I4738" s="13" t="str">
        <f t="array" ref="I4738">XLOOKUP(B4738,Ripartizione_Geografica!$C$2:$C$21,Ripartizione_Geografica!$B$2:$B$21)</f>
        <v>Centro</v>
      </c>
    </row>
    <row r="4739" ht="14.25" customHeight="1">
      <c r="A4739" s="13" t="s">
        <v>4840</v>
      </c>
      <c r="B4739" s="13" t="s">
        <v>14</v>
      </c>
      <c r="C4739" s="13" t="str">
        <f t="array" ref="C4739">XLOOKUP(D4739,Province!$B$2:$B$108,Province!$A$2:$A$108)</f>
        <v>Terni</v>
      </c>
      <c r="D4739" s="13" t="s">
        <v>4825</v>
      </c>
      <c r="E4739" s="13">
        <v>1539.0</v>
      </c>
      <c r="F4739" s="13">
        <f>(Comuni!$E4739/$E$7910)*100</f>
        <v>0.00258990827</v>
      </c>
      <c r="G4739" s="13">
        <f t="array" ref="G4739">Comuni!$E4739/XLOOKUP(B4739,Ripartizione_Geografica!$C$2:$C$21,Ripartizione_Geografica!$D$2:$D$21)*100</f>
        <v>0.1740422587</v>
      </c>
      <c r="H4739" s="13" t="str">
        <f t="shared" si="1"/>
        <v/>
      </c>
      <c r="I4739" s="13" t="str">
        <f t="array" ref="I4739">XLOOKUP(B4739,Ripartizione_Geografica!$C$2:$C$21,Ripartizione_Geografica!$B$2:$B$21)</f>
        <v>Centro</v>
      </c>
    </row>
    <row r="4740" ht="14.25" customHeight="1">
      <c r="A4740" s="13" t="s">
        <v>4841</v>
      </c>
      <c r="B4740" s="13" t="s">
        <v>14</v>
      </c>
      <c r="C4740" s="13" t="str">
        <f t="array" ref="C4740">XLOOKUP(D4740,Province!$B$2:$B$108,Province!$A$2:$A$108)</f>
        <v>Terni</v>
      </c>
      <c r="D4740" s="13" t="s">
        <v>4825</v>
      </c>
      <c r="E4740" s="13">
        <v>5190.0</v>
      </c>
      <c r="F4740" s="13">
        <f>(Comuni!$E4740/$E$7910)*100</f>
        <v>0.00873399865</v>
      </c>
      <c r="G4740" s="13">
        <f t="array" ref="G4740">Comuni!$E4740/XLOOKUP(B4740,Ripartizione_Geografica!$C$2:$C$21,Ripartizione_Geografica!$D$2:$D$21)*100</f>
        <v>0.5869261355</v>
      </c>
      <c r="H4740" s="13" t="str">
        <f t="shared" si="1"/>
        <v/>
      </c>
      <c r="I4740" s="13" t="str">
        <f t="array" ref="I4740">XLOOKUP(B4740,Ripartizione_Geografica!$C$2:$C$21,Ripartizione_Geografica!$B$2:$B$21)</f>
        <v>Centro</v>
      </c>
    </row>
    <row r="4741" ht="14.25" customHeight="1">
      <c r="A4741" s="13" t="s">
        <v>4842</v>
      </c>
      <c r="B4741" s="13" t="s">
        <v>14</v>
      </c>
      <c r="C4741" s="13" t="str">
        <f t="array" ref="C4741">XLOOKUP(D4741,Province!$B$2:$B$108,Province!$A$2:$A$108)</f>
        <v>Terni</v>
      </c>
      <c r="D4741" s="13" t="s">
        <v>4825</v>
      </c>
      <c r="E4741" s="13">
        <v>1723.0</v>
      </c>
      <c r="F4741" s="13">
        <f>(Comuni!$E4741/$E$7910)*100</f>
        <v>0.002899552924</v>
      </c>
      <c r="G4741" s="13">
        <f t="array" ref="G4741">Comuni!$E4741/XLOOKUP(B4741,Ripartizione_Geografica!$C$2:$C$21,Ripartizione_Geografica!$D$2:$D$21)*100</f>
        <v>0.19485043</v>
      </c>
      <c r="H4741" s="13" t="str">
        <f t="shared" si="1"/>
        <v/>
      </c>
      <c r="I4741" s="13" t="str">
        <f t="array" ref="I4741">XLOOKUP(B4741,Ripartizione_Geografica!$C$2:$C$21,Ripartizione_Geografica!$B$2:$B$21)</f>
        <v>Centro</v>
      </c>
    </row>
    <row r="4742" ht="14.25" customHeight="1">
      <c r="A4742" s="13" t="s">
        <v>4843</v>
      </c>
      <c r="B4742" s="13" t="s">
        <v>14</v>
      </c>
      <c r="C4742" s="13" t="str">
        <f t="array" ref="C4742">XLOOKUP(D4742,Province!$B$2:$B$108,Province!$A$2:$A$108)</f>
        <v>Terni</v>
      </c>
      <c r="D4742" s="13" t="s">
        <v>4825</v>
      </c>
      <c r="E4742" s="13">
        <v>1289.0</v>
      </c>
      <c r="F4742" s="13">
        <f>(Comuni!$E4742/$E$7910)*100</f>
        <v>0.002169195426</v>
      </c>
      <c r="G4742" s="13">
        <f t="array" ref="G4742">Comuni!$E4742/XLOOKUP(B4742,Ripartizione_Geografica!$C$2:$C$21,Ripartizione_Geografica!$D$2:$D$21)*100</f>
        <v>0.1457702868</v>
      </c>
      <c r="H4742" s="13" t="str">
        <f t="shared" si="1"/>
        <v/>
      </c>
      <c r="I4742" s="13" t="str">
        <f t="array" ref="I4742">XLOOKUP(B4742,Ripartizione_Geografica!$C$2:$C$21,Ripartizione_Geografica!$B$2:$B$21)</f>
        <v>Centro</v>
      </c>
    </row>
    <row r="4743" ht="14.25" customHeight="1">
      <c r="A4743" s="13" t="s">
        <v>4844</v>
      </c>
      <c r="B4743" s="13" t="s">
        <v>14</v>
      </c>
      <c r="C4743" s="13" t="str">
        <f t="array" ref="C4743">XLOOKUP(D4743,Province!$B$2:$B$108,Province!$A$2:$A$108)</f>
        <v>Terni</v>
      </c>
      <c r="D4743" s="13" t="s">
        <v>4825</v>
      </c>
      <c r="E4743" s="13">
        <v>1235.0</v>
      </c>
      <c r="F4743" s="13">
        <f>(Comuni!$E4743/$E$7910)*100</f>
        <v>0.002078321451</v>
      </c>
      <c r="G4743" s="13">
        <f t="array" ref="G4743">Comuni!$E4743/XLOOKUP(B4743,Ripartizione_Geografica!$C$2:$C$21,Ripartizione_Geografica!$D$2:$D$21)*100</f>
        <v>0.1396635409</v>
      </c>
      <c r="H4743" s="13" t="str">
        <f t="shared" si="1"/>
        <v/>
      </c>
      <c r="I4743" s="13" t="str">
        <f t="array" ref="I4743">XLOOKUP(B4743,Ripartizione_Geografica!$C$2:$C$21,Ripartizione_Geografica!$B$2:$B$21)</f>
        <v>Centro</v>
      </c>
    </row>
    <row r="4744" ht="14.25" customHeight="1">
      <c r="A4744" s="13" t="s">
        <v>4845</v>
      </c>
      <c r="B4744" s="13" t="s">
        <v>14</v>
      </c>
      <c r="C4744" s="13" t="str">
        <f t="array" ref="C4744">XLOOKUP(D4744,Province!$B$2:$B$108,Province!$A$2:$A$108)</f>
        <v>Terni</v>
      </c>
      <c r="D4744" s="13" t="s">
        <v>4825</v>
      </c>
      <c r="E4744" s="13">
        <v>1559.0</v>
      </c>
      <c r="F4744" s="13">
        <f>(Comuni!$E4744/$E$7910)*100</f>
        <v>0.002623565298</v>
      </c>
      <c r="G4744" s="13">
        <f t="array" ref="G4744">Comuni!$E4744/XLOOKUP(B4744,Ripartizione_Geografica!$C$2:$C$21,Ripartizione_Geografica!$D$2:$D$21)*100</f>
        <v>0.1763040164</v>
      </c>
      <c r="H4744" s="13" t="str">
        <f t="shared" si="1"/>
        <v/>
      </c>
      <c r="I4744" s="13" t="str">
        <f t="array" ref="I4744">XLOOKUP(B4744,Ripartizione_Geografica!$C$2:$C$21,Ripartizione_Geografica!$B$2:$B$21)</f>
        <v>Centro</v>
      </c>
    </row>
    <row r="4745" ht="14.25" customHeight="1">
      <c r="A4745" s="13" t="s">
        <v>4846</v>
      </c>
      <c r="B4745" s="13" t="s">
        <v>14</v>
      </c>
      <c r="C4745" s="13" t="str">
        <f t="array" ref="C4745">XLOOKUP(D4745,Province!$B$2:$B$108,Province!$A$2:$A$108)</f>
        <v>Terni</v>
      </c>
      <c r="D4745" s="13" t="s">
        <v>4825</v>
      </c>
      <c r="E4745" s="13">
        <v>20054.0</v>
      </c>
      <c r="F4745" s="13">
        <f>(Comuni!$E4745/$E$7910)*100</f>
        <v>0.03374790153</v>
      </c>
      <c r="G4745" s="13">
        <f t="array" ref="G4745">Comuni!$E4745/XLOOKUP(B4745,Ripartizione_Geografica!$C$2:$C$21,Ripartizione_Geografica!$D$2:$D$21)*100</f>
        <v>2.267864494</v>
      </c>
      <c r="H4745" s="13" t="str">
        <f t="shared" si="1"/>
        <v/>
      </c>
      <c r="I4745" s="13" t="str">
        <f t="array" ref="I4745">XLOOKUP(B4745,Ripartizione_Geografica!$C$2:$C$21,Ripartizione_Geografica!$B$2:$B$21)</f>
        <v>Centro</v>
      </c>
    </row>
    <row r="4746" ht="14.25" customHeight="1">
      <c r="A4746" s="13" t="s">
        <v>4847</v>
      </c>
      <c r="B4746" s="13" t="s">
        <v>14</v>
      </c>
      <c r="C4746" s="13" t="str">
        <f t="array" ref="C4746">XLOOKUP(D4746,Province!$B$2:$B$108,Province!$A$2:$A$108)</f>
        <v>Terni</v>
      </c>
      <c r="D4746" s="13" t="s">
        <v>4825</v>
      </c>
      <c r="E4746" s="13">
        <v>21064.0</v>
      </c>
      <c r="F4746" s="13">
        <f>(Comuni!$E4746/$E$7910)*100</f>
        <v>0.03544758142</v>
      </c>
      <c r="G4746" s="13">
        <f t="array" ref="G4746">Comuni!$E4746/XLOOKUP(B4746,Ripartizione_Geografica!$C$2:$C$21,Ripartizione_Geografica!$D$2:$D$21)*100</f>
        <v>2.38208326</v>
      </c>
      <c r="H4746" s="13" t="str">
        <f t="shared" si="1"/>
        <v/>
      </c>
      <c r="I4746" s="13" t="str">
        <f t="array" ref="I4746">XLOOKUP(B4746,Ripartizione_Geografica!$C$2:$C$21,Ripartizione_Geografica!$B$2:$B$21)</f>
        <v>Centro</v>
      </c>
    </row>
    <row r="4747" ht="14.25" customHeight="1">
      <c r="A4747" s="13" t="s">
        <v>4848</v>
      </c>
      <c r="B4747" s="13" t="s">
        <v>14</v>
      </c>
      <c r="C4747" s="13" t="str">
        <f t="array" ref="C4747">XLOOKUP(D4747,Province!$B$2:$B$108,Province!$A$2:$A$108)</f>
        <v>Terni</v>
      </c>
      <c r="D4747" s="13" t="s">
        <v>4825</v>
      </c>
      <c r="E4747" s="13">
        <v>1915.0</v>
      </c>
      <c r="F4747" s="13">
        <f>(Comuni!$E4747/$E$7910)*100</f>
        <v>0.003222660388</v>
      </c>
      <c r="G4747" s="13">
        <f t="array" ref="G4747">Comuni!$E4747/XLOOKUP(B4747,Ripartizione_Geografica!$C$2:$C$21,Ripartizione_Geografica!$D$2:$D$21)*100</f>
        <v>0.2165633043</v>
      </c>
      <c r="H4747" s="13" t="str">
        <f t="shared" si="1"/>
        <v/>
      </c>
      <c r="I4747" s="13" t="str">
        <f t="array" ref="I4747">XLOOKUP(B4747,Ripartizione_Geografica!$C$2:$C$21,Ripartizione_Geografica!$B$2:$B$21)</f>
        <v>Centro</v>
      </c>
    </row>
    <row r="4748" ht="14.25" customHeight="1">
      <c r="A4748" s="13" t="s">
        <v>4849</v>
      </c>
      <c r="B4748" s="13" t="s">
        <v>14</v>
      </c>
      <c r="C4748" s="13" t="str">
        <f t="array" ref="C4748">XLOOKUP(D4748,Province!$B$2:$B$108,Province!$A$2:$A$108)</f>
        <v>Terni</v>
      </c>
      <c r="D4748" s="13" t="s">
        <v>4825</v>
      </c>
      <c r="E4748" s="13">
        <v>590.0</v>
      </c>
      <c r="F4748" s="13">
        <f>(Comuni!$E4748/$E$7910)*100</f>
        <v>0.0009928823128</v>
      </c>
      <c r="G4748" s="13">
        <f t="array" ref="G4748">Comuni!$E4748/XLOOKUP(B4748,Ripartizione_Geografica!$C$2:$C$21,Ripartizione_Geografica!$D$2:$D$21)*100</f>
        <v>0.06672185356</v>
      </c>
      <c r="H4748" s="13" t="str">
        <f t="shared" si="1"/>
        <v/>
      </c>
      <c r="I4748" s="13" t="str">
        <f t="array" ref="I4748">XLOOKUP(B4748,Ripartizione_Geografica!$C$2:$C$21,Ripartizione_Geografica!$B$2:$B$21)</f>
        <v>Centro</v>
      </c>
    </row>
    <row r="4749" ht="14.25" customHeight="1">
      <c r="A4749" s="13" t="s">
        <v>4850</v>
      </c>
      <c r="B4749" s="13" t="s">
        <v>14</v>
      </c>
      <c r="C4749" s="13" t="str">
        <f t="array" ref="C4749">XLOOKUP(D4749,Province!$B$2:$B$108,Province!$A$2:$A$108)</f>
        <v>Terni</v>
      </c>
      <c r="D4749" s="13" t="s">
        <v>4825</v>
      </c>
      <c r="E4749" s="13">
        <v>1056.0</v>
      </c>
      <c r="F4749" s="13">
        <f>(Comuni!$E4749/$E$7910)*100</f>
        <v>0.001777091055</v>
      </c>
      <c r="G4749" s="13">
        <f t="array" ref="G4749">Comuni!$E4749/XLOOKUP(B4749,Ripartizione_Geografica!$C$2:$C$21,Ripartizione_Geografica!$D$2:$D$21)*100</f>
        <v>0.1194208091</v>
      </c>
      <c r="H4749" s="13" t="str">
        <f t="shared" si="1"/>
        <v/>
      </c>
      <c r="I4749" s="13" t="str">
        <f t="array" ref="I4749">XLOOKUP(B4749,Ripartizione_Geografica!$C$2:$C$21,Ripartizione_Geografica!$B$2:$B$21)</f>
        <v>Centro</v>
      </c>
    </row>
    <row r="4750" ht="14.25" customHeight="1">
      <c r="A4750" s="13" t="s">
        <v>4851</v>
      </c>
      <c r="B4750" s="13" t="s">
        <v>14</v>
      </c>
      <c r="C4750" s="13" t="str">
        <f t="array" ref="C4750">XLOOKUP(D4750,Province!$B$2:$B$108,Province!$A$2:$A$108)</f>
        <v>Terni</v>
      </c>
      <c r="D4750" s="13" t="s">
        <v>4825</v>
      </c>
      <c r="E4750" s="13">
        <v>246.0</v>
      </c>
      <c r="F4750" s="13">
        <f>(Comuni!$E4750/$E$7910)*100</f>
        <v>0.0004139814389</v>
      </c>
      <c r="G4750" s="13">
        <f t="array" ref="G4750">Comuni!$E4750/XLOOKUP(B4750,Ripartizione_Geografica!$C$2:$C$21,Ripartizione_Geografica!$D$2:$D$21)*100</f>
        <v>0.0278196203</v>
      </c>
      <c r="H4750" s="13" t="str">
        <f t="shared" si="1"/>
        <v/>
      </c>
      <c r="I4750" s="13" t="str">
        <f t="array" ref="I4750">XLOOKUP(B4750,Ripartizione_Geografica!$C$2:$C$21,Ripartizione_Geografica!$B$2:$B$21)</f>
        <v>Centro</v>
      </c>
    </row>
    <row r="4751" ht="14.25" customHeight="1">
      <c r="A4751" s="13" t="s">
        <v>4852</v>
      </c>
      <c r="B4751" s="13" t="s">
        <v>14</v>
      </c>
      <c r="C4751" s="13" t="str">
        <f t="array" ref="C4751">XLOOKUP(D4751,Province!$B$2:$B$108,Province!$A$2:$A$108)</f>
        <v>Terni</v>
      </c>
      <c r="D4751" s="13" t="s">
        <v>4825</v>
      </c>
      <c r="E4751" s="13">
        <v>1989.0</v>
      </c>
      <c r="F4751" s="13">
        <f>(Comuni!$E4751/$E$7910)*100</f>
        <v>0.00334719139</v>
      </c>
      <c r="G4751" s="13">
        <f t="array" ref="G4751">Comuni!$E4751/XLOOKUP(B4751,Ripartizione_Geografica!$C$2:$C$21,Ripartizione_Geografica!$D$2:$D$21)*100</f>
        <v>0.224931808</v>
      </c>
      <c r="H4751" s="13" t="str">
        <f t="shared" si="1"/>
        <v/>
      </c>
      <c r="I4751" s="13" t="str">
        <f t="array" ref="I4751">XLOOKUP(B4751,Ripartizione_Geografica!$C$2:$C$21,Ripartizione_Geografica!$B$2:$B$21)</f>
        <v>Centro</v>
      </c>
    </row>
    <row r="4752" ht="14.25" customHeight="1">
      <c r="A4752" s="13" t="s">
        <v>4853</v>
      </c>
      <c r="B4752" s="13" t="s">
        <v>14</v>
      </c>
      <c r="C4752" s="13" t="str">
        <f t="array" ref="C4752">XLOOKUP(D4752,Province!$B$2:$B$108,Province!$A$2:$A$108)</f>
        <v>Terni</v>
      </c>
      <c r="D4752" s="13" t="s">
        <v>4825</v>
      </c>
      <c r="E4752" s="13">
        <v>4921.0</v>
      </c>
      <c r="F4752" s="13">
        <f>(Comuni!$E4752/$E$7910)*100</f>
        <v>0.008281311629</v>
      </c>
      <c r="G4752" s="13">
        <f t="array" ref="G4752">Comuni!$E4752/XLOOKUP(B4752,Ripartizione_Geografica!$C$2:$C$21,Ripartizione_Geografica!$D$2:$D$21)*100</f>
        <v>0.5565054938</v>
      </c>
      <c r="H4752" s="13" t="str">
        <f t="shared" si="1"/>
        <v/>
      </c>
      <c r="I4752" s="13" t="str">
        <f t="array" ref="I4752">XLOOKUP(B4752,Ripartizione_Geografica!$C$2:$C$21,Ripartizione_Geografica!$B$2:$B$21)</f>
        <v>Centro</v>
      </c>
    </row>
    <row r="4753" ht="14.25" customHeight="1">
      <c r="A4753" s="13" t="s">
        <v>4854</v>
      </c>
      <c r="B4753" s="13" t="s">
        <v>14</v>
      </c>
      <c r="C4753" s="13" t="str">
        <f t="array" ref="C4753">XLOOKUP(D4753,Province!$B$2:$B$108,Province!$A$2:$A$108)</f>
        <v>Terni</v>
      </c>
      <c r="D4753" s="13" t="s">
        <v>4825</v>
      </c>
      <c r="E4753" s="13">
        <v>2311.0</v>
      </c>
      <c r="F4753" s="13">
        <f>(Comuni!$E4753/$E$7910)*100</f>
        <v>0.003889069534</v>
      </c>
      <c r="G4753" s="13">
        <f t="array" ref="G4753">Comuni!$E4753/XLOOKUP(B4753,Ripartizione_Geografica!$C$2:$C$21,Ripartizione_Geografica!$D$2:$D$21)*100</f>
        <v>0.2613461077</v>
      </c>
      <c r="H4753" s="13" t="str">
        <f t="shared" si="1"/>
        <v/>
      </c>
      <c r="I4753" s="13" t="str">
        <f t="array" ref="I4753">XLOOKUP(B4753,Ripartizione_Geografica!$C$2:$C$21,Ripartizione_Geografica!$B$2:$B$21)</f>
        <v>Centro</v>
      </c>
    </row>
    <row r="4754" ht="14.25" customHeight="1">
      <c r="A4754" s="13" t="s">
        <v>4855</v>
      </c>
      <c r="B4754" s="13" t="s">
        <v>14</v>
      </c>
      <c r="C4754" s="13" t="str">
        <f t="array" ref="C4754">XLOOKUP(D4754,Province!$B$2:$B$108,Province!$A$2:$A$108)</f>
        <v>Terni</v>
      </c>
      <c r="D4754" s="13" t="s">
        <v>4825</v>
      </c>
      <c r="E4754" s="13">
        <v>4924.0</v>
      </c>
      <c r="F4754" s="13">
        <f>(Comuni!$E4754/$E$7910)*100</f>
        <v>0.008286360183</v>
      </c>
      <c r="G4754" s="13">
        <f t="array" ref="G4754">Comuni!$E4754/XLOOKUP(B4754,Ripartizione_Geografica!$C$2:$C$21,Ripartizione_Geografica!$D$2:$D$21)*100</f>
        <v>0.5568447575</v>
      </c>
      <c r="H4754" s="13" t="str">
        <f t="shared" si="1"/>
        <v/>
      </c>
      <c r="I4754" s="13" t="str">
        <f t="array" ref="I4754">XLOOKUP(B4754,Ripartizione_Geografica!$C$2:$C$21,Ripartizione_Geografica!$B$2:$B$21)</f>
        <v>Centro</v>
      </c>
    </row>
    <row r="4755" ht="14.25" customHeight="1">
      <c r="A4755" s="13" t="s">
        <v>4856</v>
      </c>
      <c r="B4755" s="13" t="s">
        <v>14</v>
      </c>
      <c r="C4755" s="13" t="str">
        <f t="array" ref="C4755">XLOOKUP(D4755,Province!$B$2:$B$108,Province!$A$2:$A$108)</f>
        <v>Terni</v>
      </c>
      <c r="D4755" s="13" t="s">
        <v>4825</v>
      </c>
      <c r="E4755" s="13">
        <v>109193.0</v>
      </c>
      <c r="F4755" s="13">
        <f>(Comuni!$E4755/$E$7910)*100</f>
        <v>0.1837555905</v>
      </c>
      <c r="G4755" s="13">
        <f t="array" ref="G4755">Comuni!$E4755/XLOOKUP(B4755,Ripartizione_Geografica!$C$2:$C$21,Ripartizione_Geografica!$D$2:$D$21)*100</f>
        <v>12.34840569</v>
      </c>
      <c r="H4755" s="13" t="str">
        <f t="shared" si="1"/>
        <v/>
      </c>
      <c r="I4755" s="13" t="str">
        <f t="array" ref="I4755">XLOOKUP(B4755,Ripartizione_Geografica!$C$2:$C$21,Ripartizione_Geografica!$B$2:$B$21)</f>
        <v>Centro</v>
      </c>
    </row>
    <row r="4756" ht="14.25" customHeight="1">
      <c r="A4756" s="13" t="s">
        <v>4857</v>
      </c>
      <c r="B4756" s="13" t="s">
        <v>14</v>
      </c>
      <c r="C4756" s="13" t="str">
        <f t="array" ref="C4756">XLOOKUP(D4756,Province!$B$2:$B$108,Province!$A$2:$A$108)</f>
        <v>Terni</v>
      </c>
      <c r="D4756" s="13" t="s">
        <v>4825</v>
      </c>
      <c r="E4756" s="13">
        <v>2568.0</v>
      </c>
      <c r="F4756" s="13">
        <f>(Comuni!$E4756/$E$7910)*100</f>
        <v>0.004321562338</v>
      </c>
      <c r="G4756" s="13">
        <f t="array" ref="G4756">Comuni!$E4756/XLOOKUP(B4756,Ripartizione_Geografica!$C$2:$C$21,Ripartizione_Geografica!$D$2:$D$21)*100</f>
        <v>0.2904096948</v>
      </c>
      <c r="H4756" s="13" t="str">
        <f t="shared" si="1"/>
        <v/>
      </c>
      <c r="I4756" s="13" t="str">
        <f t="array" ref="I4756">XLOOKUP(B4756,Ripartizione_Geografica!$C$2:$C$21,Ripartizione_Geografica!$B$2:$B$21)</f>
        <v>Centro</v>
      </c>
    </row>
    <row r="4757" ht="14.25" customHeight="1">
      <c r="A4757" s="13" t="s">
        <v>4858</v>
      </c>
      <c r="B4757" s="13" t="s">
        <v>24</v>
      </c>
      <c r="C4757" s="13" t="str">
        <f t="array" ref="C4757">XLOOKUP(D4757,Province!$B$2:$B$108,Province!$A$2:$A$108)</f>
        <v>Pesaro e Urbino</v>
      </c>
      <c r="D4757" s="13" t="s">
        <v>4859</v>
      </c>
      <c r="E4757" s="13">
        <v>4496.0</v>
      </c>
      <c r="F4757" s="13">
        <f>(Comuni!$E4757/$E$7910)*100</f>
        <v>0.007566099794</v>
      </c>
      <c r="G4757" s="13">
        <f t="array" ref="G4757">Comuni!$E4757/XLOOKUP(B4757,Ripartizione_Geografica!$C$2:$C$21,Ripartizione_Geografica!$D$2:$D$21)*100</f>
        <v>0.2918373811</v>
      </c>
      <c r="H4757" s="13" t="str">
        <f t="shared" si="1"/>
        <v/>
      </c>
      <c r="I4757" s="13" t="str">
        <f t="array" ref="I4757">XLOOKUP(B4757,Ripartizione_Geografica!$C$2:$C$21,Ripartizione_Geografica!$B$2:$B$21)</f>
        <v>Centro</v>
      </c>
    </row>
    <row r="4758" ht="14.25" customHeight="1">
      <c r="A4758" s="13" t="s">
        <v>4860</v>
      </c>
      <c r="B4758" s="13" t="s">
        <v>24</v>
      </c>
      <c r="C4758" s="13" t="str">
        <f t="array" ref="C4758">XLOOKUP(D4758,Province!$B$2:$B$108,Province!$A$2:$A$108)</f>
        <v>Pesaro e Urbino</v>
      </c>
      <c r="D4758" s="13" t="s">
        <v>4859</v>
      </c>
      <c r="E4758" s="13">
        <v>2013.0</v>
      </c>
      <c r="F4758" s="13">
        <f>(Comuni!$E4758/$E$7910)*100</f>
        <v>0.003387579823</v>
      </c>
      <c r="G4758" s="13">
        <f t="array" ref="G4758">Comuni!$E4758/XLOOKUP(B4758,Ripartizione_Geografica!$C$2:$C$21,Ripartizione_Geografica!$D$2:$D$21)*100</f>
        <v>0.1306647349</v>
      </c>
      <c r="H4758" s="13" t="str">
        <f t="shared" si="1"/>
        <v/>
      </c>
      <c r="I4758" s="13" t="str">
        <f t="array" ref="I4758">XLOOKUP(B4758,Ripartizione_Geografica!$C$2:$C$21,Ripartizione_Geografica!$B$2:$B$21)</f>
        <v>Centro</v>
      </c>
    </row>
    <row r="4759" ht="14.25" customHeight="1">
      <c r="A4759" s="13" t="s">
        <v>4861</v>
      </c>
      <c r="B4759" s="13" t="s">
        <v>24</v>
      </c>
      <c r="C4759" s="13" t="str">
        <f t="array" ref="C4759">XLOOKUP(D4759,Province!$B$2:$B$108,Province!$A$2:$A$108)</f>
        <v>Pesaro e Urbino</v>
      </c>
      <c r="D4759" s="13" t="s">
        <v>4859</v>
      </c>
      <c r="E4759" s="13">
        <v>788.0</v>
      </c>
      <c r="F4759" s="13">
        <f>(Comuni!$E4759/$E$7910)*100</f>
        <v>0.001326086886</v>
      </c>
      <c r="G4759" s="13">
        <f t="array" ref="G4759">Comuni!$E4759/XLOOKUP(B4759,Ripartizione_Geografica!$C$2:$C$21,Ripartizione_Geografica!$D$2:$D$21)*100</f>
        <v>0.05114943424</v>
      </c>
      <c r="H4759" s="13" t="str">
        <f t="shared" si="1"/>
        <v/>
      </c>
      <c r="I4759" s="13" t="str">
        <f t="array" ref="I4759">XLOOKUP(B4759,Ripartizione_Geografica!$C$2:$C$21,Ripartizione_Geografica!$B$2:$B$21)</f>
        <v>Centro</v>
      </c>
    </row>
    <row r="4760" ht="14.25" customHeight="1">
      <c r="A4760" s="13" t="s">
        <v>4862</v>
      </c>
      <c r="B4760" s="13" t="s">
        <v>24</v>
      </c>
      <c r="C4760" s="13" t="str">
        <f t="array" ref="C4760">XLOOKUP(D4760,Province!$B$2:$B$108,Province!$A$2:$A$108)</f>
        <v>Pesaro e Urbino</v>
      </c>
      <c r="D4760" s="13" t="s">
        <v>4859</v>
      </c>
      <c r="E4760" s="13">
        <v>643.0</v>
      </c>
      <c r="F4760" s="13">
        <f>(Comuni!$E4760/$E$7910)*100</f>
        <v>0.001082073436</v>
      </c>
      <c r="G4760" s="13">
        <f t="array" ref="G4760">Comuni!$E4760/XLOOKUP(B4760,Ripartizione_Geografica!$C$2:$C$21,Ripartizione_Geografica!$D$2:$D$21)*100</f>
        <v>0.04173741906</v>
      </c>
      <c r="H4760" s="13" t="str">
        <f t="shared" si="1"/>
        <v/>
      </c>
      <c r="I4760" s="13" t="str">
        <f t="array" ref="I4760">XLOOKUP(B4760,Ripartizione_Geografica!$C$2:$C$21,Ripartizione_Geografica!$B$2:$B$21)</f>
        <v>Centro</v>
      </c>
    </row>
    <row r="4761" ht="14.25" customHeight="1">
      <c r="A4761" s="13" t="s">
        <v>4863</v>
      </c>
      <c r="B4761" s="13" t="s">
        <v>24</v>
      </c>
      <c r="C4761" s="13" t="str">
        <f t="array" ref="C4761">XLOOKUP(D4761,Province!$B$2:$B$108,Province!$A$2:$A$108)</f>
        <v>Pesaro e Urbino</v>
      </c>
      <c r="D4761" s="13" t="s">
        <v>4859</v>
      </c>
      <c r="E4761" s="13">
        <v>9013.0</v>
      </c>
      <c r="F4761" s="13">
        <f>(Comuni!$E4761/$E$7910)*100</f>
        <v>0.01516753947</v>
      </c>
      <c r="G4761" s="13">
        <f t="array" ref="G4761">Comuni!$E4761/XLOOKUP(B4761,Ripartizione_Geografica!$C$2:$C$21,Ripartizione_Geografica!$D$2:$D$21)*100</f>
        <v>0.5850378817</v>
      </c>
      <c r="H4761" s="13" t="str">
        <f t="shared" si="1"/>
        <v/>
      </c>
      <c r="I4761" s="13" t="str">
        <f t="array" ref="I4761">XLOOKUP(B4761,Ripartizione_Geografica!$C$2:$C$21,Ripartizione_Geografica!$B$2:$B$21)</f>
        <v>Centro</v>
      </c>
    </row>
    <row r="4762" ht="14.25" customHeight="1">
      <c r="A4762" s="13" t="s">
        <v>4864</v>
      </c>
      <c r="B4762" s="13" t="s">
        <v>24</v>
      </c>
      <c r="C4762" s="13" t="str">
        <f t="array" ref="C4762">XLOOKUP(D4762,Province!$B$2:$B$108,Province!$A$2:$A$108)</f>
        <v>Pesaro e Urbino</v>
      </c>
      <c r="D4762" s="13" t="s">
        <v>4859</v>
      </c>
      <c r="E4762" s="13">
        <v>2356.0</v>
      </c>
      <c r="F4762" s="13">
        <f>(Comuni!$E4762/$E$7910)*100</f>
        <v>0.003964797846</v>
      </c>
      <c r="G4762" s="13">
        <f t="array" ref="G4762">Comuni!$E4762/XLOOKUP(B4762,Ripartizione_Geografica!$C$2:$C$21,Ripartizione_Geografica!$D$2:$D$21)*100</f>
        <v>0.1529290191</v>
      </c>
      <c r="H4762" s="13" t="str">
        <f t="shared" si="1"/>
        <v/>
      </c>
      <c r="I4762" s="13" t="str">
        <f t="array" ref="I4762">XLOOKUP(B4762,Ripartizione_Geografica!$C$2:$C$21,Ripartizione_Geografica!$B$2:$B$21)</f>
        <v>Centro</v>
      </c>
    </row>
    <row r="4763" ht="14.25" customHeight="1">
      <c r="A4763" s="13" t="s">
        <v>4865</v>
      </c>
      <c r="B4763" s="13" t="s">
        <v>24</v>
      </c>
      <c r="C4763" s="13" t="str">
        <f t="array" ref="C4763">XLOOKUP(D4763,Province!$B$2:$B$108,Province!$A$2:$A$108)</f>
        <v>Pesaro e Urbino</v>
      </c>
      <c r="D4763" s="13" t="s">
        <v>4859</v>
      </c>
      <c r="E4763" s="13">
        <v>1670.0</v>
      </c>
      <c r="F4763" s="13">
        <f>(Comuni!$E4763/$E$7910)*100</f>
        <v>0.002810361801</v>
      </c>
      <c r="G4763" s="13">
        <f t="array" ref="G4763">Comuni!$E4763/XLOOKUP(B4763,Ripartizione_Geografica!$C$2:$C$21,Ripartizione_Geografica!$D$2:$D$21)*100</f>
        <v>0.1084004507</v>
      </c>
      <c r="H4763" s="13" t="str">
        <f t="shared" si="1"/>
        <v/>
      </c>
      <c r="I4763" s="13" t="str">
        <f t="array" ref="I4763">XLOOKUP(B4763,Ripartizione_Geografica!$C$2:$C$21,Ripartizione_Geografica!$B$2:$B$21)</f>
        <v>Centro</v>
      </c>
    </row>
    <row r="4764" ht="14.25" customHeight="1">
      <c r="A4764" s="13" t="s">
        <v>4866</v>
      </c>
      <c r="B4764" s="13" t="s">
        <v>24</v>
      </c>
      <c r="C4764" s="13" t="str">
        <f t="array" ref="C4764">XLOOKUP(D4764,Province!$B$2:$B$108,Province!$A$2:$A$108)</f>
        <v>Pesaro e Urbino</v>
      </c>
      <c r="D4764" s="13" t="s">
        <v>4859</v>
      </c>
      <c r="E4764" s="13">
        <v>7850.0</v>
      </c>
      <c r="F4764" s="13">
        <f>(Comuni!$E4764/$E$7910)*100</f>
        <v>0.01321038331</v>
      </c>
      <c r="G4764" s="13">
        <f t="array" ref="G4764">Comuni!$E4764/XLOOKUP(B4764,Ripartizione_Geografica!$C$2:$C$21,Ripartizione_Geografica!$D$2:$D$21)*100</f>
        <v>0.5095470289</v>
      </c>
      <c r="H4764" s="13" t="str">
        <f t="shared" si="1"/>
        <v/>
      </c>
      <c r="I4764" s="13" t="str">
        <f t="array" ref="I4764">XLOOKUP(B4764,Ripartizione_Geografica!$C$2:$C$21,Ripartizione_Geografica!$B$2:$B$21)</f>
        <v>Centro</v>
      </c>
    </row>
    <row r="4765" ht="14.25" customHeight="1">
      <c r="A4765" s="13" t="s">
        <v>4867</v>
      </c>
      <c r="B4765" s="13" t="s">
        <v>24</v>
      </c>
      <c r="C4765" s="13" t="str">
        <f t="array" ref="C4765">XLOOKUP(D4765,Province!$B$2:$B$108,Province!$A$2:$A$108)</f>
        <v>Pesaro e Urbino</v>
      </c>
      <c r="D4765" s="13" t="s">
        <v>4859</v>
      </c>
      <c r="E4765" s="13">
        <v>62901.0</v>
      </c>
      <c r="F4765" s="13">
        <f>(Comuni!$E4765/$E$7910)*100</f>
        <v>0.1058530345</v>
      </c>
      <c r="G4765" s="13">
        <f t="array" ref="G4765">Comuni!$E4765/XLOOKUP(B4765,Ripartizione_Geografica!$C$2:$C$21,Ripartizione_Geografica!$D$2:$D$21)*100</f>
        <v>4.082932187</v>
      </c>
      <c r="H4765" s="13" t="str">
        <f t="shared" si="1"/>
        <v/>
      </c>
      <c r="I4765" s="13" t="str">
        <f t="array" ref="I4765">XLOOKUP(B4765,Ripartizione_Geografica!$C$2:$C$21,Ripartizione_Geografica!$B$2:$B$21)</f>
        <v>Centro</v>
      </c>
    </row>
    <row r="4766" ht="14.25" customHeight="1">
      <c r="A4766" s="13" t="s">
        <v>4868</v>
      </c>
      <c r="B4766" s="13" t="s">
        <v>24</v>
      </c>
      <c r="C4766" s="13" t="str">
        <f t="array" ref="C4766">XLOOKUP(D4766,Province!$B$2:$B$108,Province!$A$2:$A$108)</f>
        <v>Pesaro e Urbino</v>
      </c>
      <c r="D4766" s="13" t="s">
        <v>4859</v>
      </c>
      <c r="E4766" s="13">
        <v>8615.0</v>
      </c>
      <c r="F4766" s="13">
        <f>(Comuni!$E4766/$E$7910)*100</f>
        <v>0.01449776462</v>
      </c>
      <c r="G4766" s="13">
        <f t="array" ref="G4766">Comuni!$E4766/XLOOKUP(B4766,Ripartizione_Geografica!$C$2:$C$21,Ripartizione_Geografica!$D$2:$D$21)*100</f>
        <v>0.5592035228</v>
      </c>
      <c r="H4766" s="13" t="str">
        <f t="shared" si="1"/>
        <v/>
      </c>
      <c r="I4766" s="13" t="str">
        <f t="array" ref="I4766">XLOOKUP(B4766,Ripartizione_Geografica!$C$2:$C$21,Ripartizione_Geografica!$B$2:$B$21)</f>
        <v>Centro</v>
      </c>
    </row>
    <row r="4767" ht="14.25" customHeight="1">
      <c r="A4767" s="13" t="s">
        <v>4869</v>
      </c>
      <c r="B4767" s="13" t="s">
        <v>24</v>
      </c>
      <c r="C4767" s="13" t="str">
        <f t="array" ref="C4767">XLOOKUP(D4767,Province!$B$2:$B$108,Province!$A$2:$A$108)</f>
        <v>Pesaro e Urbino</v>
      </c>
      <c r="D4767" s="13" t="s">
        <v>4859</v>
      </c>
      <c r="E4767" s="13">
        <v>9858.0</v>
      </c>
      <c r="F4767" s="13">
        <f>(Comuni!$E4767/$E$7910)*100</f>
        <v>0.01658954888</v>
      </c>
      <c r="G4767" s="13">
        <f t="array" ref="G4767">Comuni!$E4767/XLOOKUP(B4767,Ripartizione_Geografica!$C$2:$C$21,Ripartizione_Geografica!$D$2:$D$21)*100</f>
        <v>0.6398872116</v>
      </c>
      <c r="H4767" s="13" t="str">
        <f t="shared" si="1"/>
        <v/>
      </c>
      <c r="I4767" s="13" t="str">
        <f t="array" ref="I4767">XLOOKUP(B4767,Ripartizione_Geografica!$C$2:$C$21,Ripartizione_Geografica!$B$2:$B$21)</f>
        <v>Centro</v>
      </c>
    </row>
    <row r="4768" ht="14.25" customHeight="1">
      <c r="A4768" s="13" t="s">
        <v>4870</v>
      </c>
      <c r="B4768" s="13" t="s">
        <v>24</v>
      </c>
      <c r="C4768" s="13" t="str">
        <f t="array" ref="C4768">XLOOKUP(D4768,Province!$B$2:$B$108,Province!$A$2:$A$108)</f>
        <v>Pesaro e Urbino</v>
      </c>
      <c r="D4768" s="13" t="s">
        <v>4859</v>
      </c>
      <c r="E4768" s="13">
        <v>1017.0</v>
      </c>
      <c r="F4768" s="13">
        <f>(Comuni!$E4768/$E$7910)*100</f>
        <v>0.001711459851</v>
      </c>
      <c r="G4768" s="13">
        <f t="array" ref="G4768">Comuni!$E4768/XLOOKUP(B4768,Ripartizione_Geografica!$C$2:$C$21,Ripartizione_Geografica!$D$2:$D$21)*100</f>
        <v>0.06601392719</v>
      </c>
      <c r="H4768" s="13" t="str">
        <f t="shared" si="1"/>
        <v/>
      </c>
      <c r="I4768" s="13" t="str">
        <f t="array" ref="I4768">XLOOKUP(B4768,Ripartizione_Geografica!$C$2:$C$21,Ripartizione_Geografica!$B$2:$B$21)</f>
        <v>Centro</v>
      </c>
    </row>
    <row r="4769" ht="14.25" customHeight="1">
      <c r="A4769" s="13" t="s">
        <v>4871</v>
      </c>
      <c r="B4769" s="13" t="s">
        <v>24</v>
      </c>
      <c r="C4769" s="13" t="str">
        <f t="array" ref="C4769">XLOOKUP(D4769,Province!$B$2:$B$108,Province!$A$2:$A$108)</f>
        <v>Pesaro e Urbino</v>
      </c>
      <c r="D4769" s="13" t="s">
        <v>4859</v>
      </c>
      <c r="E4769" s="13">
        <v>313.0</v>
      </c>
      <c r="F4769" s="13">
        <f>(Comuni!$E4769/$E$7910)*100</f>
        <v>0.0005267324812</v>
      </c>
      <c r="G4769" s="13">
        <f t="array" ref="G4769">Comuni!$E4769/XLOOKUP(B4769,Ripartizione_Geografica!$C$2:$C$21,Ripartizione_Geografica!$D$2:$D$21)*100</f>
        <v>0.02031697071</v>
      </c>
      <c r="H4769" s="13" t="str">
        <f t="shared" si="1"/>
        <v/>
      </c>
      <c r="I4769" s="13" t="str">
        <f t="array" ref="I4769">XLOOKUP(B4769,Ripartizione_Geografica!$C$2:$C$21,Ripartizione_Geografica!$B$2:$B$21)</f>
        <v>Centro</v>
      </c>
    </row>
    <row r="4770" ht="14.25" customHeight="1">
      <c r="A4770" s="13" t="s">
        <v>4872</v>
      </c>
      <c r="B4770" s="13" t="s">
        <v>24</v>
      </c>
      <c r="C4770" s="13" t="str">
        <f t="array" ref="C4770">XLOOKUP(D4770,Province!$B$2:$B$108,Province!$A$2:$A$108)</f>
        <v>Pesaro e Urbino</v>
      </c>
      <c r="D4770" s="13" t="s">
        <v>4859</v>
      </c>
      <c r="E4770" s="13">
        <v>1348.0</v>
      </c>
      <c r="F4770" s="13">
        <f>(Comuni!$E4770/$E$7910)*100</f>
        <v>0.002268483657</v>
      </c>
      <c r="G4770" s="13">
        <f t="array" ref="G4770">Comuni!$E4770/XLOOKUP(B4770,Ripartizione_Geografica!$C$2:$C$21,Ripartizione_Geografica!$D$2:$D$21)*100</f>
        <v>0.08749928599</v>
      </c>
      <c r="H4770" s="13" t="str">
        <f t="shared" si="1"/>
        <v/>
      </c>
      <c r="I4770" s="13" t="str">
        <f t="array" ref="I4770">XLOOKUP(B4770,Ripartizione_Geografica!$C$2:$C$21,Ripartizione_Geografica!$B$2:$B$21)</f>
        <v>Centro</v>
      </c>
    </row>
    <row r="4771" ht="14.25" customHeight="1">
      <c r="A4771" s="13" t="s">
        <v>4873</v>
      </c>
      <c r="B4771" s="13" t="s">
        <v>24</v>
      </c>
      <c r="C4771" s="13" t="str">
        <f t="array" ref="C4771">XLOOKUP(D4771,Province!$B$2:$B$108,Province!$A$2:$A$108)</f>
        <v>Pesaro e Urbino</v>
      </c>
      <c r="D4771" s="13" t="s">
        <v>4859</v>
      </c>
      <c r="E4771" s="13">
        <v>5845.0</v>
      </c>
      <c r="F4771" s="13">
        <f>(Comuni!$E4771/$E$7910)*100</f>
        <v>0.009836266302</v>
      </c>
      <c r="G4771" s="13">
        <f t="array" ref="G4771">Comuni!$E4771/XLOOKUP(B4771,Ripartizione_Geografica!$C$2:$C$21,Ripartizione_Geografica!$D$2:$D$21)*100</f>
        <v>0.3794015776</v>
      </c>
      <c r="H4771" s="13" t="str">
        <f t="shared" si="1"/>
        <v/>
      </c>
      <c r="I4771" s="13" t="str">
        <f t="array" ref="I4771">XLOOKUP(B4771,Ripartizione_Geografica!$C$2:$C$21,Ripartizione_Geografica!$B$2:$B$21)</f>
        <v>Centro</v>
      </c>
    </row>
    <row r="4772" ht="14.25" customHeight="1">
      <c r="A4772" s="13" t="s">
        <v>4874</v>
      </c>
      <c r="B4772" s="13" t="s">
        <v>24</v>
      </c>
      <c r="C4772" s="13" t="str">
        <f t="array" ref="C4772">XLOOKUP(D4772,Province!$B$2:$B$108,Province!$A$2:$A$108)</f>
        <v>Pesaro e Urbino</v>
      </c>
      <c r="D4772" s="13" t="s">
        <v>4859</v>
      </c>
      <c r="E4772" s="13">
        <v>4758.0</v>
      </c>
      <c r="F4772" s="13">
        <f>(Comuni!$E4772/$E$7910)*100</f>
        <v>0.008007006855</v>
      </c>
      <c r="G4772" s="13">
        <f t="array" ref="G4772">Comuni!$E4772/XLOOKUP(B4772,Ripartizione_Geografica!$C$2:$C$21,Ripartizione_Geografica!$D$2:$D$21)*100</f>
        <v>0.3088439189</v>
      </c>
      <c r="H4772" s="13" t="str">
        <f t="shared" si="1"/>
        <v/>
      </c>
      <c r="I4772" s="13" t="str">
        <f t="array" ref="I4772">XLOOKUP(B4772,Ripartizione_Geografica!$C$2:$C$21,Ripartizione_Geografica!$B$2:$B$21)</f>
        <v>Centro</v>
      </c>
    </row>
    <row r="4773" ht="14.25" customHeight="1">
      <c r="A4773" s="13" t="s">
        <v>4875</v>
      </c>
      <c r="B4773" s="13" t="s">
        <v>24</v>
      </c>
      <c r="C4773" s="13" t="str">
        <f t="array" ref="C4773">XLOOKUP(D4773,Province!$B$2:$B$108,Province!$A$2:$A$108)</f>
        <v>Pesaro e Urbino</v>
      </c>
      <c r="D4773" s="13" t="s">
        <v>4859</v>
      </c>
      <c r="E4773" s="13">
        <v>635.0</v>
      </c>
      <c r="F4773" s="13">
        <f>(Comuni!$E4773/$E$7910)*100</f>
        <v>0.001068610625</v>
      </c>
      <c r="G4773" s="13">
        <f t="array" ref="G4773">Comuni!$E4773/XLOOKUP(B4773,Ripartizione_Geografica!$C$2:$C$21,Ripartizione_Geografica!$D$2:$D$21)*100</f>
        <v>0.04121813546</v>
      </c>
      <c r="H4773" s="13" t="str">
        <f t="shared" si="1"/>
        <v/>
      </c>
      <c r="I4773" s="13" t="str">
        <f t="array" ref="I4773">XLOOKUP(B4773,Ripartizione_Geografica!$C$2:$C$21,Ripartizione_Geografica!$B$2:$B$21)</f>
        <v>Centro</v>
      </c>
    </row>
    <row r="4774" ht="14.25" customHeight="1">
      <c r="A4774" s="13" t="s">
        <v>4876</v>
      </c>
      <c r="B4774" s="13" t="s">
        <v>24</v>
      </c>
      <c r="C4774" s="13" t="str">
        <f t="array" ref="C4774">XLOOKUP(D4774,Province!$B$2:$B$108,Province!$A$2:$A$108)</f>
        <v>Pesaro e Urbino</v>
      </c>
      <c r="D4774" s="13" t="s">
        <v>4859</v>
      </c>
      <c r="E4774" s="13">
        <v>1528.0</v>
      </c>
      <c r="F4774" s="13">
        <f>(Comuni!$E4774/$E$7910)*100</f>
        <v>0.002571396905</v>
      </c>
      <c r="G4774" s="13">
        <f t="array" ref="G4774">Comuni!$E4774/XLOOKUP(B4774,Ripartizione_Geografica!$C$2:$C$21,Ripartizione_Geografica!$D$2:$D$21)*100</f>
        <v>0.0991831669</v>
      </c>
      <c r="H4774" s="13" t="str">
        <f t="shared" si="1"/>
        <v/>
      </c>
      <c r="I4774" s="13" t="str">
        <f t="array" ref="I4774">XLOOKUP(B4774,Ripartizione_Geografica!$C$2:$C$21,Ripartizione_Geografica!$B$2:$B$21)</f>
        <v>Centro</v>
      </c>
    </row>
    <row r="4775" ht="14.25" customHeight="1">
      <c r="A4775" s="13" t="s">
        <v>4877</v>
      </c>
      <c r="B4775" s="13" t="s">
        <v>24</v>
      </c>
      <c r="C4775" s="13" t="str">
        <f t="array" ref="C4775">XLOOKUP(D4775,Province!$B$2:$B$108,Province!$A$2:$A$108)</f>
        <v>Pesaro e Urbino</v>
      </c>
      <c r="D4775" s="13" t="s">
        <v>4859</v>
      </c>
      <c r="E4775" s="13">
        <v>2072.0</v>
      </c>
      <c r="F4775" s="13">
        <f>(Comuni!$E4775/$E$7910)*100</f>
        <v>0.003486868054</v>
      </c>
      <c r="G4775" s="13">
        <f t="array" ref="G4775">Comuni!$E4775/XLOOKUP(B4775,Ripartizione_Geografica!$C$2:$C$21,Ripartizione_Geografica!$D$2:$D$21)*100</f>
        <v>0.1344944515</v>
      </c>
      <c r="H4775" s="13" t="str">
        <f t="shared" si="1"/>
        <v/>
      </c>
      <c r="I4775" s="13" t="str">
        <f t="array" ref="I4775">XLOOKUP(B4775,Ripartizione_Geografica!$C$2:$C$21,Ripartizione_Geografica!$B$2:$B$21)</f>
        <v>Centro</v>
      </c>
    </row>
    <row r="4776" ht="14.25" customHeight="1">
      <c r="A4776" s="13" t="s">
        <v>4878</v>
      </c>
      <c r="B4776" s="13" t="s">
        <v>24</v>
      </c>
      <c r="C4776" s="13" t="str">
        <f t="array" ref="C4776">XLOOKUP(D4776,Province!$B$2:$B$108,Province!$A$2:$A$108)</f>
        <v>Pesaro e Urbino</v>
      </c>
      <c r="D4776" s="13" t="s">
        <v>4859</v>
      </c>
      <c r="E4776" s="13">
        <v>1437.0</v>
      </c>
      <c r="F4776" s="13">
        <f>(Comuni!$E4776/$E$7910)*100</f>
        <v>0.00241825743</v>
      </c>
      <c r="G4776" s="13">
        <f t="array" ref="G4776">Comuni!$E4776/XLOOKUP(B4776,Ripartizione_Geografica!$C$2:$C$21,Ripartizione_Geografica!$D$2:$D$21)*100</f>
        <v>0.09327631599</v>
      </c>
      <c r="H4776" s="13" t="str">
        <f t="shared" si="1"/>
        <v/>
      </c>
      <c r="I4776" s="13" t="str">
        <f t="array" ref="I4776">XLOOKUP(B4776,Ripartizione_Geografica!$C$2:$C$21,Ripartizione_Geografica!$B$2:$B$21)</f>
        <v>Centro</v>
      </c>
    </row>
    <row r="4777" ht="14.25" customHeight="1">
      <c r="A4777" s="13" t="s">
        <v>4879</v>
      </c>
      <c r="B4777" s="13" t="s">
        <v>24</v>
      </c>
      <c r="C4777" s="13" t="str">
        <f t="array" ref="C4777">XLOOKUP(D4777,Province!$B$2:$B$108,Province!$A$2:$A$108)</f>
        <v>Pesaro e Urbino</v>
      </c>
      <c r="D4777" s="13" t="s">
        <v>4859</v>
      </c>
      <c r="E4777" s="13">
        <v>1108.0</v>
      </c>
      <c r="F4777" s="13">
        <f>(Comuni!$E4777/$E$7910)*100</f>
        <v>0.001864599326</v>
      </c>
      <c r="G4777" s="13">
        <f t="array" ref="G4777">Comuni!$E4777/XLOOKUP(B4777,Ripartizione_Geografica!$C$2:$C$21,Ripartizione_Geografica!$D$2:$D$21)*100</f>
        <v>0.07192077809</v>
      </c>
      <c r="H4777" s="13" t="str">
        <f t="shared" si="1"/>
        <v/>
      </c>
      <c r="I4777" s="13" t="str">
        <f t="array" ref="I4777">XLOOKUP(B4777,Ripartizione_Geografica!$C$2:$C$21,Ripartizione_Geografica!$B$2:$B$21)</f>
        <v>Centro</v>
      </c>
    </row>
    <row r="4778" ht="14.25" customHeight="1">
      <c r="A4778" s="13" t="s">
        <v>4880</v>
      </c>
      <c r="B4778" s="13" t="s">
        <v>24</v>
      </c>
      <c r="C4778" s="13" t="str">
        <f t="array" ref="C4778">XLOOKUP(D4778,Province!$B$2:$B$108,Province!$A$2:$A$108)</f>
        <v>Pesaro e Urbino</v>
      </c>
      <c r="D4778" s="13" t="s">
        <v>4859</v>
      </c>
      <c r="E4778" s="13">
        <v>2134.0</v>
      </c>
      <c r="F4778" s="13">
        <f>(Comuni!$E4778/$E$7910)*100</f>
        <v>0.00359120484</v>
      </c>
      <c r="G4778" s="13">
        <f t="array" ref="G4778">Comuni!$E4778/XLOOKUP(B4778,Ripartizione_Geografica!$C$2:$C$21,Ripartizione_Geografica!$D$2:$D$21)*100</f>
        <v>0.1385188993</v>
      </c>
      <c r="H4778" s="13" t="str">
        <f t="shared" si="1"/>
        <v/>
      </c>
      <c r="I4778" s="13" t="str">
        <f t="array" ref="I4778">XLOOKUP(B4778,Ripartizione_Geografica!$C$2:$C$21,Ripartizione_Geografica!$B$2:$B$21)</f>
        <v>Centro</v>
      </c>
    </row>
    <row r="4779" ht="14.25" customHeight="1">
      <c r="A4779" s="13" t="s">
        <v>4881</v>
      </c>
      <c r="B4779" s="13" t="s">
        <v>24</v>
      </c>
      <c r="C4779" s="13" t="str">
        <f t="array" ref="C4779">XLOOKUP(D4779,Province!$B$2:$B$108,Province!$A$2:$A$108)</f>
        <v>Pesaro e Urbino</v>
      </c>
      <c r="D4779" s="13" t="s">
        <v>4859</v>
      </c>
      <c r="E4779" s="13">
        <v>3929.0</v>
      </c>
      <c r="F4779" s="13">
        <f>(Comuni!$E4779/$E$7910)*100</f>
        <v>0.006611923063</v>
      </c>
      <c r="G4779" s="13">
        <f t="array" ref="G4779">Comuni!$E4779/XLOOKUP(B4779,Ripartizione_Geografica!$C$2:$C$21,Ripartizione_Geografica!$D$2:$D$21)*100</f>
        <v>0.2550331563</v>
      </c>
      <c r="H4779" s="13" t="str">
        <f t="shared" si="1"/>
        <v/>
      </c>
      <c r="I4779" s="13" t="str">
        <f t="array" ref="I4779">XLOOKUP(B4779,Ripartizione_Geografica!$C$2:$C$21,Ripartizione_Geografica!$B$2:$B$21)</f>
        <v>Centro</v>
      </c>
    </row>
    <row r="4780" ht="14.25" customHeight="1">
      <c r="A4780" s="13" t="s">
        <v>4882</v>
      </c>
      <c r="B4780" s="13" t="s">
        <v>24</v>
      </c>
      <c r="C4780" s="13" t="str">
        <f t="array" ref="C4780">XLOOKUP(D4780,Province!$B$2:$B$108,Province!$A$2:$A$108)</f>
        <v>Pesaro e Urbino</v>
      </c>
      <c r="D4780" s="13" t="s">
        <v>4859</v>
      </c>
      <c r="E4780" s="13">
        <v>11735.0</v>
      </c>
      <c r="F4780" s="13">
        <f>(Comuni!$E4780/$E$7910)*100</f>
        <v>0.01974826092</v>
      </c>
      <c r="G4780" s="13">
        <f t="array" ref="G4780">Comuni!$E4780/XLOOKUP(B4780,Ripartizione_Geografica!$C$2:$C$21,Ripartizione_Geografica!$D$2:$D$21)*100</f>
        <v>0.7617241254</v>
      </c>
      <c r="H4780" s="13" t="str">
        <f t="shared" si="1"/>
        <v/>
      </c>
      <c r="I4780" s="13" t="str">
        <f t="array" ref="I4780">XLOOKUP(B4780,Ripartizione_Geografica!$C$2:$C$21,Ripartizione_Geografica!$B$2:$B$21)</f>
        <v>Centro</v>
      </c>
    </row>
    <row r="4781" ht="14.25" customHeight="1">
      <c r="A4781" s="13" t="s">
        <v>4883</v>
      </c>
      <c r="B4781" s="13" t="s">
        <v>24</v>
      </c>
      <c r="C4781" s="13" t="str">
        <f t="array" ref="C4781">XLOOKUP(D4781,Province!$B$2:$B$108,Province!$A$2:$A$108)</f>
        <v>Pesaro e Urbino</v>
      </c>
      <c r="D4781" s="13" t="s">
        <v>4859</v>
      </c>
      <c r="E4781" s="13">
        <v>2700.0</v>
      </c>
      <c r="F4781" s="13">
        <f>(Comuni!$E4781/$E$7910)*100</f>
        <v>0.00454369872</v>
      </c>
      <c r="G4781" s="13">
        <f t="array" ref="G4781">Comuni!$E4781/XLOOKUP(B4781,Ripartizione_Geografica!$C$2:$C$21,Ripartizione_Geografica!$D$2:$D$21)*100</f>
        <v>0.1752582138</v>
      </c>
      <c r="H4781" s="13" t="str">
        <f t="shared" si="1"/>
        <v/>
      </c>
      <c r="I4781" s="13" t="str">
        <f t="array" ref="I4781">XLOOKUP(B4781,Ripartizione_Geografica!$C$2:$C$21,Ripartizione_Geografica!$B$2:$B$21)</f>
        <v>Centro</v>
      </c>
    </row>
    <row r="4782" ht="14.25" customHeight="1">
      <c r="A4782" s="13" t="s">
        <v>4884</v>
      </c>
      <c r="B4782" s="13" t="s">
        <v>24</v>
      </c>
      <c r="C4782" s="13" t="str">
        <f t="array" ref="C4782">XLOOKUP(D4782,Province!$B$2:$B$108,Province!$A$2:$A$108)</f>
        <v>Pesaro e Urbino</v>
      </c>
      <c r="D4782" s="13" t="s">
        <v>4859</v>
      </c>
      <c r="E4782" s="13">
        <v>678.0</v>
      </c>
      <c r="F4782" s="13">
        <f>(Comuni!$E4782/$E$7910)*100</f>
        <v>0.001140973234</v>
      </c>
      <c r="G4782" s="13">
        <f t="array" ref="G4782">Comuni!$E4782/XLOOKUP(B4782,Ripartizione_Geografica!$C$2:$C$21,Ripartizione_Geografica!$D$2:$D$21)*100</f>
        <v>0.04400928479</v>
      </c>
      <c r="H4782" s="13" t="str">
        <f t="shared" si="1"/>
        <v/>
      </c>
      <c r="I4782" s="13" t="str">
        <f t="array" ref="I4782">XLOOKUP(B4782,Ripartizione_Geografica!$C$2:$C$21,Ripartizione_Geografica!$B$2:$B$21)</f>
        <v>Centro</v>
      </c>
    </row>
    <row r="4783" ht="14.25" customHeight="1">
      <c r="A4783" s="13" t="s">
        <v>4885</v>
      </c>
      <c r="B4783" s="13" t="s">
        <v>24</v>
      </c>
      <c r="C4783" s="13" t="str">
        <f t="array" ref="C4783">XLOOKUP(D4783,Province!$B$2:$B$108,Province!$A$2:$A$108)</f>
        <v>Pesaro e Urbino</v>
      </c>
      <c r="D4783" s="13" t="s">
        <v>4859</v>
      </c>
      <c r="E4783" s="13">
        <v>1686.0</v>
      </c>
      <c r="F4783" s="13">
        <f>(Comuni!$E4783/$E$7910)*100</f>
        <v>0.002837287423</v>
      </c>
      <c r="G4783" s="13">
        <f t="array" ref="G4783">Comuni!$E4783/XLOOKUP(B4783,Ripartizione_Geografica!$C$2:$C$21,Ripartizione_Geografica!$D$2:$D$21)*100</f>
        <v>0.1094390179</v>
      </c>
      <c r="H4783" s="13" t="str">
        <f t="shared" si="1"/>
        <v/>
      </c>
      <c r="I4783" s="13" t="str">
        <f t="array" ref="I4783">XLOOKUP(B4783,Ripartizione_Geografica!$C$2:$C$21,Ripartizione_Geografica!$B$2:$B$21)</f>
        <v>Centro</v>
      </c>
    </row>
    <row r="4784" ht="14.25" customHeight="1">
      <c r="A4784" s="13" t="s">
        <v>4886</v>
      </c>
      <c r="B4784" s="13" t="s">
        <v>24</v>
      </c>
      <c r="C4784" s="13" t="str">
        <f t="array" ref="C4784">XLOOKUP(D4784,Province!$B$2:$B$108,Province!$A$2:$A$108)</f>
        <v>Pesaro e Urbino</v>
      </c>
      <c r="D4784" s="13" t="s">
        <v>4859</v>
      </c>
      <c r="E4784" s="13">
        <v>1175.0</v>
      </c>
      <c r="F4784" s="13">
        <f>(Comuni!$E4784/$E$7910)*100</f>
        <v>0.001977350369</v>
      </c>
      <c r="G4784" s="13">
        <f t="array" ref="G4784">Comuni!$E4784/XLOOKUP(B4784,Ripartizione_Geografica!$C$2:$C$21,Ripartizione_Geografica!$D$2:$D$21)*100</f>
        <v>0.07626977821</v>
      </c>
      <c r="H4784" s="13" t="str">
        <f t="shared" si="1"/>
        <v/>
      </c>
      <c r="I4784" s="13" t="str">
        <f t="array" ref="I4784">XLOOKUP(B4784,Ripartizione_Geografica!$C$2:$C$21,Ripartizione_Geografica!$B$2:$B$21)</f>
        <v>Centro</v>
      </c>
    </row>
    <row r="4785" ht="14.25" customHeight="1">
      <c r="A4785" s="13" t="s">
        <v>4887</v>
      </c>
      <c r="B4785" s="13" t="s">
        <v>24</v>
      </c>
      <c r="C4785" s="13" t="str">
        <f t="array" ref="C4785">XLOOKUP(D4785,Province!$B$2:$B$108,Province!$A$2:$A$108)</f>
        <v>Pesaro e Urbino</v>
      </c>
      <c r="D4785" s="13" t="s">
        <v>4859</v>
      </c>
      <c r="E4785" s="13">
        <v>2726.0</v>
      </c>
      <c r="F4785" s="13">
        <f>(Comuni!$E4785/$E$7910)*100</f>
        <v>0.004587452855</v>
      </c>
      <c r="G4785" s="13">
        <f t="array" ref="G4785">Comuni!$E4785/XLOOKUP(B4785,Ripartizione_Geografica!$C$2:$C$21,Ripartizione_Geografica!$D$2:$D$21)*100</f>
        <v>0.1769458855</v>
      </c>
      <c r="H4785" s="13" t="str">
        <f t="shared" si="1"/>
        <v/>
      </c>
      <c r="I4785" s="13" t="str">
        <f t="array" ref="I4785">XLOOKUP(B4785,Ripartizione_Geografica!$C$2:$C$21,Ripartizione_Geografica!$B$2:$B$21)</f>
        <v>Centro</v>
      </c>
    </row>
    <row r="4786" ht="14.25" customHeight="1">
      <c r="A4786" s="13" t="s">
        <v>4888</v>
      </c>
      <c r="B4786" s="13" t="s">
        <v>24</v>
      </c>
      <c r="C4786" s="13" t="str">
        <f t="array" ref="C4786">XLOOKUP(D4786,Province!$B$2:$B$108,Province!$A$2:$A$108)</f>
        <v>Pesaro e Urbino</v>
      </c>
      <c r="D4786" s="13" t="s">
        <v>4859</v>
      </c>
      <c r="E4786" s="13">
        <v>1166.0</v>
      </c>
      <c r="F4786" s="13">
        <f>(Comuni!$E4786/$E$7910)*100</f>
        <v>0.001962204706</v>
      </c>
      <c r="G4786" s="13">
        <f t="array" ref="G4786">Comuni!$E4786/XLOOKUP(B4786,Ripartizione_Geografica!$C$2:$C$21,Ripartizione_Geografica!$D$2:$D$21)*100</f>
        <v>0.07568558417</v>
      </c>
      <c r="H4786" s="13" t="str">
        <f t="shared" si="1"/>
        <v/>
      </c>
      <c r="I4786" s="13" t="str">
        <f t="array" ref="I4786">XLOOKUP(B4786,Ripartizione_Geografica!$C$2:$C$21,Ripartizione_Geografica!$B$2:$B$21)</f>
        <v>Centro</v>
      </c>
    </row>
    <row r="4787" ht="14.25" customHeight="1">
      <c r="A4787" s="13" t="s">
        <v>4889</v>
      </c>
      <c r="B4787" s="13" t="s">
        <v>24</v>
      </c>
      <c r="C4787" s="13" t="str">
        <f t="array" ref="C4787">XLOOKUP(D4787,Province!$B$2:$B$108,Province!$A$2:$A$108)</f>
        <v>Pesaro e Urbino</v>
      </c>
      <c r="D4787" s="13" t="s">
        <v>4859</v>
      </c>
      <c r="E4787" s="13">
        <v>6719.0</v>
      </c>
      <c r="F4787" s="13">
        <f>(Comuni!$E4787/$E$7910)*100</f>
        <v>0.01130707841</v>
      </c>
      <c r="G4787" s="13">
        <f t="array" ref="G4787">Comuni!$E4787/XLOOKUP(B4787,Ripartizione_Geografica!$C$2:$C$21,Ripartizione_Geografica!$D$2:$D$21)*100</f>
        <v>0.4361333105</v>
      </c>
      <c r="H4787" s="13" t="str">
        <f t="shared" si="1"/>
        <v/>
      </c>
      <c r="I4787" s="13" t="str">
        <f t="array" ref="I4787">XLOOKUP(B4787,Ripartizione_Geografica!$C$2:$C$21,Ripartizione_Geografica!$B$2:$B$21)</f>
        <v>Centro</v>
      </c>
    </row>
    <row r="4788" ht="14.25" customHeight="1">
      <c r="A4788" s="13" t="s">
        <v>4890</v>
      </c>
      <c r="B4788" s="13" t="s">
        <v>24</v>
      </c>
      <c r="C4788" s="13" t="str">
        <f t="array" ref="C4788">XLOOKUP(D4788,Province!$B$2:$B$108,Province!$A$2:$A$108)</f>
        <v>Pesaro e Urbino</v>
      </c>
      <c r="D4788" s="13" t="s">
        <v>4859</v>
      </c>
      <c r="E4788" s="13">
        <v>2802.0</v>
      </c>
      <c r="F4788" s="13">
        <f>(Comuni!$E4788/$E$7910)*100</f>
        <v>0.00471534956</v>
      </c>
      <c r="G4788" s="13">
        <f t="array" ref="G4788">Comuni!$E4788/XLOOKUP(B4788,Ripartizione_Geografica!$C$2:$C$21,Ripartizione_Geografica!$D$2:$D$21)*100</f>
        <v>0.1818790796</v>
      </c>
      <c r="H4788" s="13" t="str">
        <f t="shared" si="1"/>
        <v/>
      </c>
      <c r="I4788" s="13" t="str">
        <f t="array" ref="I4788">XLOOKUP(B4788,Ripartizione_Geografica!$C$2:$C$21,Ripartizione_Geografica!$B$2:$B$21)</f>
        <v>Centro</v>
      </c>
    </row>
    <row r="4789" ht="14.25" customHeight="1">
      <c r="A4789" s="13" t="s">
        <v>4891</v>
      </c>
      <c r="B4789" s="13" t="s">
        <v>24</v>
      </c>
      <c r="C4789" s="13" t="str">
        <f t="array" ref="C4789">XLOOKUP(D4789,Province!$B$2:$B$108,Province!$A$2:$A$108)</f>
        <v>Pesaro e Urbino</v>
      </c>
      <c r="D4789" s="13" t="s">
        <v>4859</v>
      </c>
      <c r="E4789" s="13">
        <v>6555.0</v>
      </c>
      <c r="F4789" s="13">
        <f>(Comuni!$E4789/$E$7910)*100</f>
        <v>0.01103109078</v>
      </c>
      <c r="G4789" s="13">
        <f t="array" ref="G4789">Comuni!$E4789/XLOOKUP(B4789,Ripartizione_Geografica!$C$2:$C$21,Ripartizione_Geografica!$D$2:$D$21)*100</f>
        <v>0.4254879968</v>
      </c>
      <c r="H4789" s="13" t="str">
        <f t="shared" si="1"/>
        <v/>
      </c>
      <c r="I4789" s="13" t="str">
        <f t="array" ref="I4789">XLOOKUP(B4789,Ripartizione_Geografica!$C$2:$C$21,Ripartizione_Geografica!$B$2:$B$21)</f>
        <v>Centro</v>
      </c>
    </row>
    <row r="4790" ht="14.25" customHeight="1">
      <c r="A4790" s="13" t="s">
        <v>4892</v>
      </c>
      <c r="B4790" s="13" t="s">
        <v>24</v>
      </c>
      <c r="C4790" s="13" t="str">
        <f t="array" ref="C4790">XLOOKUP(D4790,Province!$B$2:$B$108,Province!$A$2:$A$108)</f>
        <v>Pesaro e Urbino</v>
      </c>
      <c r="D4790" s="13" t="s">
        <v>4859</v>
      </c>
      <c r="E4790" s="13">
        <v>94237.0</v>
      </c>
      <c r="F4790" s="13">
        <f>(Comuni!$E4790/$E$7910)*100</f>
        <v>0.1585868653</v>
      </c>
      <c r="G4790" s="13">
        <f t="array" ref="G4790">Comuni!$E4790/XLOOKUP(B4790,Ripartizione_Geografica!$C$2:$C$21,Ripartizione_Geografica!$D$2:$D$21)*100</f>
        <v>6.116966034</v>
      </c>
      <c r="H4790" s="13" t="str">
        <f t="shared" si="1"/>
        <v/>
      </c>
      <c r="I4790" s="13" t="str">
        <f t="array" ref="I4790">XLOOKUP(B4790,Ripartizione_Geografica!$C$2:$C$21,Ripartizione_Geografica!$B$2:$B$21)</f>
        <v>Centro</v>
      </c>
    </row>
    <row r="4791" ht="14.25" customHeight="1">
      <c r="A4791" s="13" t="s">
        <v>4893</v>
      </c>
      <c r="B4791" s="13" t="s">
        <v>24</v>
      </c>
      <c r="C4791" s="13" t="str">
        <f t="array" ref="C4791">XLOOKUP(D4791,Province!$B$2:$B$108,Province!$A$2:$A$108)</f>
        <v>Pesaro e Urbino</v>
      </c>
      <c r="D4791" s="13" t="s">
        <v>4859</v>
      </c>
      <c r="E4791" s="13">
        <v>2814.0</v>
      </c>
      <c r="F4791" s="13">
        <f>(Comuni!$E4791/$E$7910)*100</f>
        <v>0.004735543777</v>
      </c>
      <c r="G4791" s="13">
        <f t="array" ref="G4791">Comuni!$E4791/XLOOKUP(B4791,Ripartizione_Geografica!$C$2:$C$21,Ripartizione_Geografica!$D$2:$D$21)*100</f>
        <v>0.182658005</v>
      </c>
      <c r="H4791" s="13" t="str">
        <f t="shared" si="1"/>
        <v/>
      </c>
      <c r="I4791" s="13" t="str">
        <f t="array" ref="I4791">XLOOKUP(B4791,Ripartizione_Geografica!$C$2:$C$21,Ripartizione_Geografica!$B$2:$B$21)</f>
        <v>Centro</v>
      </c>
    </row>
    <row r="4792" ht="14.25" customHeight="1">
      <c r="A4792" s="13" t="s">
        <v>4894</v>
      </c>
      <c r="B4792" s="13" t="s">
        <v>24</v>
      </c>
      <c r="C4792" s="13" t="str">
        <f t="array" ref="C4792">XLOOKUP(D4792,Province!$B$2:$B$108,Province!$A$2:$A$108)</f>
        <v>Pesaro e Urbino</v>
      </c>
      <c r="D4792" s="13" t="s">
        <v>4859</v>
      </c>
      <c r="E4792" s="13">
        <v>2146.0</v>
      </c>
      <c r="F4792" s="13">
        <f>(Comuni!$E4792/$E$7910)*100</f>
        <v>0.003611399056</v>
      </c>
      <c r="G4792" s="13">
        <f t="array" ref="G4792">Comuni!$E4792/XLOOKUP(B4792,Ripartizione_Geografica!$C$2:$C$21,Ripartizione_Geografica!$D$2:$D$21)*100</f>
        <v>0.1392978247</v>
      </c>
      <c r="H4792" s="13" t="str">
        <f t="shared" si="1"/>
        <v/>
      </c>
      <c r="I4792" s="13" t="str">
        <f t="array" ref="I4792">XLOOKUP(B4792,Ripartizione_Geografica!$C$2:$C$21,Ripartizione_Geografica!$B$2:$B$21)</f>
        <v>Centro</v>
      </c>
    </row>
    <row r="4793" ht="14.25" customHeight="1">
      <c r="A4793" s="13" t="s">
        <v>4895</v>
      </c>
      <c r="B4793" s="13" t="s">
        <v>24</v>
      </c>
      <c r="C4793" s="13" t="str">
        <f t="array" ref="C4793">XLOOKUP(D4793,Province!$B$2:$B$108,Province!$A$2:$A$108)</f>
        <v>Pesaro e Urbino</v>
      </c>
      <c r="D4793" s="13" t="s">
        <v>4859</v>
      </c>
      <c r="E4793" s="13">
        <v>689.0</v>
      </c>
      <c r="F4793" s="13">
        <f>(Comuni!$E4793/$E$7910)*100</f>
        <v>0.001159484599</v>
      </c>
      <c r="G4793" s="13">
        <f t="array" ref="G4793">Comuni!$E4793/XLOOKUP(B4793,Ripartizione_Geografica!$C$2:$C$21,Ripartizione_Geografica!$D$2:$D$21)*100</f>
        <v>0.04472329974</v>
      </c>
      <c r="H4793" s="13" t="str">
        <f t="shared" si="1"/>
        <v/>
      </c>
      <c r="I4793" s="13" t="str">
        <f t="array" ref="I4793">XLOOKUP(B4793,Ripartizione_Geografica!$C$2:$C$21,Ripartizione_Geografica!$B$2:$B$21)</f>
        <v>Centro</v>
      </c>
    </row>
    <row r="4794" ht="14.25" customHeight="1">
      <c r="A4794" s="13" t="s">
        <v>4896</v>
      </c>
      <c r="B4794" s="13" t="s">
        <v>24</v>
      </c>
      <c r="C4794" s="13" t="str">
        <f t="array" ref="C4794">XLOOKUP(D4794,Province!$B$2:$B$108,Province!$A$2:$A$108)</f>
        <v>Pesaro e Urbino</v>
      </c>
      <c r="D4794" s="13" t="s">
        <v>4859</v>
      </c>
      <c r="E4794" s="13">
        <v>2109.0</v>
      </c>
      <c r="F4794" s="13">
        <f>(Comuni!$E4794/$E$7910)*100</f>
        <v>0.003549133555</v>
      </c>
      <c r="G4794" s="13">
        <f t="array" ref="G4794">Comuni!$E4794/XLOOKUP(B4794,Ripartizione_Geografica!$C$2:$C$21,Ripartizione_Geografica!$D$2:$D$21)*100</f>
        <v>0.1368961381</v>
      </c>
      <c r="H4794" s="13" t="str">
        <f t="shared" si="1"/>
        <v/>
      </c>
      <c r="I4794" s="13" t="str">
        <f t="array" ref="I4794">XLOOKUP(B4794,Ripartizione_Geografica!$C$2:$C$21,Ripartizione_Geografica!$B$2:$B$21)</f>
        <v>Centro</v>
      </c>
    </row>
    <row r="4795" ht="14.25" customHeight="1">
      <c r="A4795" s="13" t="s">
        <v>4897</v>
      </c>
      <c r="B4795" s="13" t="s">
        <v>24</v>
      </c>
      <c r="C4795" s="13" t="str">
        <f t="array" ref="C4795">XLOOKUP(D4795,Province!$B$2:$B$108,Province!$A$2:$A$108)</f>
        <v>Pesaro e Urbino</v>
      </c>
      <c r="D4795" s="13" t="s">
        <v>4859</v>
      </c>
      <c r="E4795" s="13">
        <v>4841.0</v>
      </c>
      <c r="F4795" s="13">
        <f>(Comuni!$E4795/$E$7910)*100</f>
        <v>0.008146683519</v>
      </c>
      <c r="G4795" s="13">
        <f t="array" ref="G4795">Comuni!$E4795/XLOOKUP(B4795,Ripartizione_Geografica!$C$2:$C$21,Ripartizione_Geografica!$D$2:$D$21)*100</f>
        <v>0.3142314862</v>
      </c>
      <c r="H4795" s="13" t="str">
        <f t="shared" si="1"/>
        <v/>
      </c>
      <c r="I4795" s="13" t="str">
        <f t="array" ref="I4795">XLOOKUP(B4795,Ripartizione_Geografica!$C$2:$C$21,Ripartizione_Geografica!$B$2:$B$21)</f>
        <v>Centro</v>
      </c>
    </row>
    <row r="4796" ht="14.25" customHeight="1">
      <c r="A4796" s="13" t="s">
        <v>4898</v>
      </c>
      <c r="B4796" s="13" t="s">
        <v>24</v>
      </c>
      <c r="C4796" s="13" t="str">
        <f t="array" ref="C4796">XLOOKUP(D4796,Province!$B$2:$B$108,Province!$A$2:$A$108)</f>
        <v>Pesaro e Urbino</v>
      </c>
      <c r="D4796" s="13" t="s">
        <v>4859</v>
      </c>
      <c r="E4796" s="13">
        <v>3496.0</v>
      </c>
      <c r="F4796" s="13">
        <f>(Comuni!$E4796/$E$7910)*100</f>
        <v>0.005883248416</v>
      </c>
      <c r="G4796" s="13">
        <f t="array" ref="G4796">Comuni!$E4796/XLOOKUP(B4796,Ripartizione_Geografica!$C$2:$C$21,Ripartizione_Geografica!$D$2:$D$21)*100</f>
        <v>0.2269269316</v>
      </c>
      <c r="H4796" s="13" t="str">
        <f t="shared" si="1"/>
        <v/>
      </c>
      <c r="I4796" s="13" t="str">
        <f t="array" ref="I4796">XLOOKUP(B4796,Ripartizione_Geografica!$C$2:$C$21,Ripartizione_Geografica!$B$2:$B$21)</f>
        <v>Centro</v>
      </c>
    </row>
    <row r="4797" ht="14.25" customHeight="1">
      <c r="A4797" s="13" t="s">
        <v>4899</v>
      </c>
      <c r="B4797" s="13" t="s">
        <v>24</v>
      </c>
      <c r="C4797" s="13" t="str">
        <f t="array" ref="C4797">XLOOKUP(D4797,Province!$B$2:$B$108,Province!$A$2:$A$108)</f>
        <v>Pesaro e Urbino</v>
      </c>
      <c r="D4797" s="13" t="s">
        <v>4859</v>
      </c>
      <c r="E4797" s="13">
        <v>4107.0</v>
      </c>
      <c r="F4797" s="13">
        <f>(Comuni!$E4797/$E$7910)*100</f>
        <v>0.006911470608</v>
      </c>
      <c r="G4797" s="13">
        <f t="array" ref="G4797">Comuni!$E4797/XLOOKUP(B4797,Ripartizione_Geografica!$C$2:$C$21,Ripartizione_Geografica!$D$2:$D$21)*100</f>
        <v>0.2665872163</v>
      </c>
      <c r="H4797" s="13" t="str">
        <f t="shared" si="1"/>
        <v/>
      </c>
      <c r="I4797" s="13" t="str">
        <f t="array" ref="I4797">XLOOKUP(B4797,Ripartizione_Geografica!$C$2:$C$21,Ripartizione_Geografica!$B$2:$B$21)</f>
        <v>Centro</v>
      </c>
    </row>
    <row r="4798" ht="14.25" customHeight="1">
      <c r="A4798" s="13" t="s">
        <v>4900</v>
      </c>
      <c r="B4798" s="13" t="s">
        <v>24</v>
      </c>
      <c r="C4798" s="13" t="str">
        <f t="array" ref="C4798">XLOOKUP(D4798,Province!$B$2:$B$108,Province!$A$2:$A$108)</f>
        <v>Pesaro e Urbino</v>
      </c>
      <c r="D4798" s="13" t="s">
        <v>4859</v>
      </c>
      <c r="E4798" s="13">
        <v>1574.0</v>
      </c>
      <c r="F4798" s="13">
        <f>(Comuni!$E4798/$E$7910)*100</f>
        <v>0.002648808068</v>
      </c>
      <c r="G4798" s="13">
        <f t="array" ref="G4798">Comuni!$E4798/XLOOKUP(B4798,Ripartizione_Geografica!$C$2:$C$21,Ripartizione_Geografica!$D$2:$D$21)*100</f>
        <v>0.1021690476</v>
      </c>
      <c r="H4798" s="13" t="str">
        <f t="shared" si="1"/>
        <v/>
      </c>
      <c r="I4798" s="13" t="str">
        <f t="array" ref="I4798">XLOOKUP(B4798,Ripartizione_Geografica!$C$2:$C$21,Ripartizione_Geografica!$B$2:$B$21)</f>
        <v>Centro</v>
      </c>
    </row>
    <row r="4799" ht="14.25" customHeight="1">
      <c r="A4799" s="13" t="s">
        <v>4901</v>
      </c>
      <c r="B4799" s="13" t="s">
        <v>24</v>
      </c>
      <c r="C4799" s="13" t="str">
        <f t="array" ref="C4799">XLOOKUP(D4799,Province!$B$2:$B$108,Province!$A$2:$A$108)</f>
        <v>Pesaro e Urbino</v>
      </c>
      <c r="D4799" s="13" t="s">
        <v>4859</v>
      </c>
      <c r="E4799" s="13">
        <v>1445.0</v>
      </c>
      <c r="F4799" s="13">
        <f>(Comuni!$E4799/$E$7910)*100</f>
        <v>0.002431720241</v>
      </c>
      <c r="G4799" s="13">
        <f t="array" ref="G4799">Comuni!$E4799/XLOOKUP(B4799,Ripartizione_Geografica!$C$2:$C$21,Ripartizione_Geografica!$D$2:$D$21)*100</f>
        <v>0.09379559959</v>
      </c>
      <c r="H4799" s="13" t="str">
        <f t="shared" si="1"/>
        <v/>
      </c>
      <c r="I4799" s="13" t="str">
        <f t="array" ref="I4799">XLOOKUP(B4799,Ripartizione_Geografica!$C$2:$C$21,Ripartizione_Geografica!$B$2:$B$21)</f>
        <v>Centro</v>
      </c>
    </row>
    <row r="4800" ht="14.25" customHeight="1">
      <c r="A4800" s="13" t="s">
        <v>4902</v>
      </c>
      <c r="B4800" s="13" t="s">
        <v>24</v>
      </c>
      <c r="C4800" s="13" t="str">
        <f t="array" ref="C4800">XLOOKUP(D4800,Province!$B$2:$B$108,Province!$A$2:$A$108)</f>
        <v>Pesaro e Urbino</v>
      </c>
      <c r="D4800" s="13" t="s">
        <v>4859</v>
      </c>
      <c r="E4800" s="13">
        <v>1099.0</v>
      </c>
      <c r="F4800" s="13">
        <f>(Comuni!$E4800/$E$7910)*100</f>
        <v>0.001849453664</v>
      </c>
      <c r="G4800" s="13">
        <f t="array" ref="G4800">Comuni!$E4800/XLOOKUP(B4800,Ripartizione_Geografica!$C$2:$C$21,Ripartizione_Geografica!$D$2:$D$21)*100</f>
        <v>0.07133658405</v>
      </c>
      <c r="H4800" s="13" t="str">
        <f t="shared" si="1"/>
        <v/>
      </c>
      <c r="I4800" s="13" t="str">
        <f t="array" ref="I4800">XLOOKUP(B4800,Ripartizione_Geografica!$C$2:$C$21,Ripartizione_Geografica!$B$2:$B$21)</f>
        <v>Centro</v>
      </c>
    </row>
    <row r="4801" ht="14.25" customHeight="1">
      <c r="A4801" s="13" t="s">
        <v>4903</v>
      </c>
      <c r="B4801" s="13" t="s">
        <v>24</v>
      </c>
      <c r="C4801" s="13" t="str">
        <f t="array" ref="C4801">XLOOKUP(D4801,Province!$B$2:$B$108,Province!$A$2:$A$108)</f>
        <v>Pesaro e Urbino</v>
      </c>
      <c r="D4801" s="13" t="s">
        <v>4859</v>
      </c>
      <c r="E4801" s="13">
        <v>894.0</v>
      </c>
      <c r="F4801" s="13">
        <f>(Comuni!$E4801/$E$7910)*100</f>
        <v>0.001504469132</v>
      </c>
      <c r="G4801" s="13">
        <f t="array" ref="G4801">Comuni!$E4801/XLOOKUP(B4801,Ripartizione_Geografica!$C$2:$C$21,Ripartizione_Geografica!$D$2:$D$21)*100</f>
        <v>0.05802994189</v>
      </c>
      <c r="H4801" s="13" t="str">
        <f t="shared" si="1"/>
        <v/>
      </c>
      <c r="I4801" s="13" t="str">
        <f t="array" ref="I4801">XLOOKUP(B4801,Ripartizione_Geografica!$C$2:$C$21,Ripartizione_Geografica!$B$2:$B$21)</f>
        <v>Centro</v>
      </c>
    </row>
    <row r="4802" ht="14.25" customHeight="1">
      <c r="A4802" s="13" t="s">
        <v>4904</v>
      </c>
      <c r="B4802" s="13" t="s">
        <v>24</v>
      </c>
      <c r="C4802" s="13" t="str">
        <f t="array" ref="C4802">XLOOKUP(D4802,Province!$B$2:$B$108,Province!$A$2:$A$108)</f>
        <v>Pesaro e Urbino</v>
      </c>
      <c r="D4802" s="13" t="s">
        <v>4859</v>
      </c>
      <c r="E4802" s="13">
        <v>7866.0</v>
      </c>
      <c r="F4802" s="13">
        <f>(Comuni!$E4802/$E$7910)*100</f>
        <v>0.01323730894</v>
      </c>
      <c r="G4802" s="13">
        <f t="array" ref="G4802">Comuni!$E4802/XLOOKUP(B4802,Ripartizione_Geografica!$C$2:$C$21,Ripartizione_Geografica!$D$2:$D$21)*100</f>
        <v>0.5105855961</v>
      </c>
      <c r="H4802" s="13" t="str">
        <f t="shared" si="1"/>
        <v/>
      </c>
      <c r="I4802" s="13" t="str">
        <f t="array" ref="I4802">XLOOKUP(B4802,Ripartizione_Geografica!$C$2:$C$21,Ripartizione_Geografica!$B$2:$B$21)</f>
        <v>Centro</v>
      </c>
    </row>
    <row r="4803" ht="14.25" customHeight="1">
      <c r="A4803" s="13" t="s">
        <v>4905</v>
      </c>
      <c r="B4803" s="13" t="s">
        <v>24</v>
      </c>
      <c r="C4803" s="13" t="str">
        <f t="array" ref="C4803">XLOOKUP(D4803,Province!$B$2:$B$108,Province!$A$2:$A$108)</f>
        <v>Pesaro e Urbino</v>
      </c>
      <c r="D4803" s="13" t="s">
        <v>4859</v>
      </c>
      <c r="E4803" s="13">
        <v>7077.0</v>
      </c>
      <c r="F4803" s="13">
        <f>(Comuni!$E4803/$E$7910)*100</f>
        <v>0.0119095392</v>
      </c>
      <c r="G4803" s="13">
        <f t="array" ref="G4803">Comuni!$E4803/XLOOKUP(B4803,Ripartizione_Geografica!$C$2:$C$21,Ripartizione_Geografica!$D$2:$D$21)*100</f>
        <v>0.4593712514</v>
      </c>
      <c r="H4803" s="13" t="str">
        <f t="shared" si="1"/>
        <v/>
      </c>
      <c r="I4803" s="13" t="str">
        <f t="array" ref="I4803">XLOOKUP(B4803,Ripartizione_Geografica!$C$2:$C$21,Ripartizione_Geografica!$B$2:$B$21)</f>
        <v>Centro</v>
      </c>
    </row>
    <row r="4804" ht="14.25" customHeight="1">
      <c r="A4804" s="13" t="s">
        <v>4906</v>
      </c>
      <c r="B4804" s="13" t="s">
        <v>24</v>
      </c>
      <c r="C4804" s="13" t="str">
        <f t="array" ref="C4804">XLOOKUP(D4804,Province!$B$2:$B$108,Province!$A$2:$A$108)</f>
        <v>Pesaro e Urbino</v>
      </c>
      <c r="D4804" s="13" t="s">
        <v>4859</v>
      </c>
      <c r="E4804" s="13">
        <v>15501.0</v>
      </c>
      <c r="F4804" s="13">
        <f>(Comuni!$E4804/$E$7910)*100</f>
        <v>0.0260858792</v>
      </c>
      <c r="G4804" s="13">
        <f t="array" ref="G4804">Comuni!$E4804/XLOOKUP(B4804,Ripartizione_Geografica!$C$2:$C$21,Ripartizione_Geografica!$D$2:$D$21)*100</f>
        <v>1.006176878</v>
      </c>
      <c r="H4804" s="13" t="str">
        <f t="shared" si="1"/>
        <v/>
      </c>
      <c r="I4804" s="13" t="str">
        <f t="array" ref="I4804">XLOOKUP(B4804,Ripartizione_Geografica!$C$2:$C$21,Ripartizione_Geografica!$B$2:$B$21)</f>
        <v>Centro</v>
      </c>
    </row>
    <row r="4805" ht="14.25" customHeight="1">
      <c r="A4805" s="13" t="s">
        <v>4907</v>
      </c>
      <c r="B4805" s="13" t="s">
        <v>24</v>
      </c>
      <c r="C4805" s="13" t="str">
        <f t="array" ref="C4805">XLOOKUP(D4805,Province!$B$2:$B$108,Province!$A$2:$A$108)</f>
        <v>Pesaro e Urbino</v>
      </c>
      <c r="D4805" s="13" t="s">
        <v>4859</v>
      </c>
      <c r="E4805" s="13">
        <v>14814.0</v>
      </c>
      <c r="F4805" s="13">
        <f>(Comuni!$E4805/$E$7910)*100</f>
        <v>0.02492976031</v>
      </c>
      <c r="G4805" s="13">
        <f t="array" ref="G4805">Comuni!$E4805/XLOOKUP(B4805,Ripartizione_Geografica!$C$2:$C$21,Ripartizione_Geografica!$D$2:$D$21)*100</f>
        <v>0.9615833995</v>
      </c>
      <c r="H4805" s="13" t="str">
        <f t="shared" si="1"/>
        <v/>
      </c>
      <c r="I4805" s="13" t="str">
        <f t="array" ref="I4805">XLOOKUP(B4805,Ripartizione_Geografica!$C$2:$C$21,Ripartizione_Geografica!$B$2:$B$21)</f>
        <v>Centro</v>
      </c>
    </row>
    <row r="4806" ht="14.25" customHeight="1">
      <c r="A4806" s="13" t="s">
        <v>4908</v>
      </c>
      <c r="B4806" s="13" t="s">
        <v>24</v>
      </c>
      <c r="C4806" s="13" t="str">
        <f t="array" ref="C4806">XLOOKUP(D4806,Province!$B$2:$B$108,Province!$A$2:$A$108)</f>
        <v>Pesaro e Urbino</v>
      </c>
      <c r="D4806" s="13" t="s">
        <v>4859</v>
      </c>
      <c r="E4806" s="13">
        <v>12166.0</v>
      </c>
      <c r="F4806" s="13">
        <f>(Comuni!$E4806/$E$7910)*100</f>
        <v>0.02047356986</v>
      </c>
      <c r="G4806" s="13">
        <f t="array" ref="G4806">Comuni!$E4806/XLOOKUP(B4806,Ripartizione_Geografica!$C$2:$C$21,Ripartizione_Geografica!$D$2:$D$21)*100</f>
        <v>0.7897005291</v>
      </c>
      <c r="H4806" s="13" t="str">
        <f t="shared" si="1"/>
        <v/>
      </c>
      <c r="I4806" s="13" t="str">
        <f t="array" ref="I4806">XLOOKUP(B4806,Ripartizione_Geografica!$C$2:$C$21,Ripartizione_Geografica!$B$2:$B$21)</f>
        <v>Centro</v>
      </c>
    </row>
    <row r="4807" ht="14.25" customHeight="1">
      <c r="A4807" s="13" t="s">
        <v>4909</v>
      </c>
      <c r="B4807" s="13" t="s">
        <v>24</v>
      </c>
      <c r="C4807" s="13" t="str">
        <f t="array" ref="C4807">XLOOKUP(D4807,Province!$B$2:$B$108,Province!$A$2:$A$108)</f>
        <v>Pesaro e Urbino</v>
      </c>
      <c r="D4807" s="13" t="s">
        <v>4859</v>
      </c>
      <c r="E4807" s="13">
        <v>5624.0</v>
      </c>
      <c r="F4807" s="13">
        <f>(Comuni!$E4807/$E$7910)*100</f>
        <v>0.009464356148</v>
      </c>
      <c r="G4807" s="13">
        <f t="array" ref="G4807">Comuni!$E4807/XLOOKUP(B4807,Ripartizione_Geografica!$C$2:$C$21,Ripartizione_Geografica!$D$2:$D$21)*100</f>
        <v>0.3650563682</v>
      </c>
      <c r="H4807" s="13" t="str">
        <f t="shared" si="1"/>
        <v/>
      </c>
      <c r="I4807" s="13" t="str">
        <f t="array" ref="I4807">XLOOKUP(B4807,Ripartizione_Geografica!$C$2:$C$21,Ripartizione_Geografica!$B$2:$B$21)</f>
        <v>Centro</v>
      </c>
    </row>
    <row r="4808" ht="14.25" customHeight="1">
      <c r="A4808" s="13" t="s">
        <v>4910</v>
      </c>
      <c r="B4808" s="13" t="s">
        <v>24</v>
      </c>
      <c r="C4808" s="13" t="str">
        <f t="array" ref="C4808">XLOOKUP(D4808,Province!$B$2:$B$108,Province!$A$2:$A$108)</f>
        <v>Pesaro e Urbino</v>
      </c>
      <c r="D4808" s="13" t="s">
        <v>4859</v>
      </c>
      <c r="E4808" s="13">
        <v>5080.0</v>
      </c>
      <c r="F4808" s="13">
        <f>(Comuni!$E4808/$E$7910)*100</f>
        <v>0.008548884998</v>
      </c>
      <c r="G4808" s="13">
        <f t="array" ref="G4808">Comuni!$E4808/XLOOKUP(B4808,Ripartizione_Geografica!$C$2:$C$21,Ripartizione_Geografica!$D$2:$D$21)*100</f>
        <v>0.3297450837</v>
      </c>
      <c r="H4808" s="13" t="str">
        <f t="shared" si="1"/>
        <v/>
      </c>
      <c r="I4808" s="13" t="str">
        <f t="array" ref="I4808">XLOOKUP(B4808,Ripartizione_Geografica!$C$2:$C$21,Ripartizione_Geografica!$B$2:$B$21)</f>
        <v>Centro</v>
      </c>
    </row>
    <row r="4809" ht="14.25" customHeight="1">
      <c r="A4809" s="13" t="s">
        <v>4911</v>
      </c>
      <c r="B4809" s="13" t="s">
        <v>24</v>
      </c>
      <c r="C4809" s="13" t="str">
        <f t="array" ref="C4809">XLOOKUP(D4809,Province!$B$2:$B$108,Province!$A$2:$A$108)</f>
        <v>Ancona</v>
      </c>
      <c r="D4809" s="13" t="s">
        <v>4912</v>
      </c>
      <c r="E4809" s="13">
        <v>4870.0</v>
      </c>
      <c r="F4809" s="13">
        <f>(Comuni!$E4809/$E$7910)*100</f>
        <v>0.008195486209</v>
      </c>
      <c r="G4809" s="13">
        <f t="array" ref="G4809">Comuni!$E4809/XLOOKUP(B4809,Ripartizione_Geografica!$C$2:$C$21,Ripartizione_Geografica!$D$2:$D$21)*100</f>
        <v>0.3161138893</v>
      </c>
      <c r="H4809" s="13" t="str">
        <f t="shared" si="1"/>
        <v/>
      </c>
      <c r="I4809" s="13" t="str">
        <f t="array" ref="I4809">XLOOKUP(B4809,Ripartizione_Geografica!$C$2:$C$21,Ripartizione_Geografica!$B$2:$B$21)</f>
        <v>Centro</v>
      </c>
    </row>
    <row r="4810" ht="14.25" customHeight="1">
      <c r="A4810" s="13" t="s">
        <v>4913</v>
      </c>
      <c r="B4810" s="13" t="s">
        <v>24</v>
      </c>
      <c r="C4810" s="13" t="str">
        <f t="array" ref="C4810">XLOOKUP(D4810,Province!$B$2:$B$108,Province!$A$2:$A$108)</f>
        <v>Ancona</v>
      </c>
      <c r="D4810" s="13" t="s">
        <v>4912</v>
      </c>
      <c r="E4810" s="13">
        <v>100497.0</v>
      </c>
      <c r="F4810" s="13">
        <f>(Comuni!$E4810/$E$7910)*100</f>
        <v>0.1691215149</v>
      </c>
      <c r="G4810" s="13">
        <f t="array" ref="G4810">Comuni!$E4810/XLOOKUP(B4810,Ripartizione_Geografica!$C$2:$C$21,Ripartizione_Geografica!$D$2:$D$21)*100</f>
        <v>6.523305448</v>
      </c>
      <c r="H4810" s="13" t="str">
        <f t="shared" si="1"/>
        <v/>
      </c>
      <c r="I4810" s="13" t="str">
        <f t="array" ref="I4810">XLOOKUP(B4810,Ripartizione_Geografica!$C$2:$C$21,Ripartizione_Geografica!$B$2:$B$21)</f>
        <v>Centro</v>
      </c>
    </row>
    <row r="4811" ht="14.25" customHeight="1">
      <c r="A4811" s="13" t="s">
        <v>4914</v>
      </c>
      <c r="B4811" s="13" t="s">
        <v>24</v>
      </c>
      <c r="C4811" s="13" t="str">
        <f t="array" ref="C4811">XLOOKUP(D4811,Province!$B$2:$B$108,Province!$A$2:$A$108)</f>
        <v>Ancona</v>
      </c>
      <c r="D4811" s="13" t="s">
        <v>4912</v>
      </c>
      <c r="E4811" s="13">
        <v>4914.0</v>
      </c>
      <c r="F4811" s="13">
        <f>(Comuni!$E4811/$E$7910)*100</f>
        <v>0.00826953167</v>
      </c>
      <c r="G4811" s="13">
        <f t="array" ref="G4811">Comuni!$E4811/XLOOKUP(B4811,Ripartizione_Geografica!$C$2:$C$21,Ripartizione_Geografica!$D$2:$D$21)*100</f>
        <v>0.3189699491</v>
      </c>
      <c r="H4811" s="13" t="str">
        <f t="shared" si="1"/>
        <v/>
      </c>
      <c r="I4811" s="13" t="str">
        <f t="array" ref="I4811">XLOOKUP(B4811,Ripartizione_Geografica!$C$2:$C$21,Ripartizione_Geografica!$B$2:$B$21)</f>
        <v>Centro</v>
      </c>
    </row>
    <row r="4812" ht="14.25" customHeight="1">
      <c r="A4812" s="13" t="s">
        <v>4915</v>
      </c>
      <c r="B4812" s="13" t="s">
        <v>24</v>
      </c>
      <c r="C4812" s="13" t="str">
        <f t="array" ref="C4812">XLOOKUP(D4812,Province!$B$2:$B$108,Province!$A$2:$A$108)</f>
        <v>Ancona</v>
      </c>
      <c r="D4812" s="13" t="s">
        <v>4912</v>
      </c>
      <c r="E4812" s="13">
        <v>1408.0</v>
      </c>
      <c r="F4812" s="13">
        <f>(Comuni!$E4812/$E$7910)*100</f>
        <v>0.00236945474</v>
      </c>
      <c r="G4812" s="13">
        <f t="array" ref="G4812">Comuni!$E4812/XLOOKUP(B4812,Ripartizione_Geografica!$C$2:$C$21,Ripartizione_Geografica!$D$2:$D$21)*100</f>
        <v>0.09139391296</v>
      </c>
      <c r="H4812" s="13" t="str">
        <f t="shared" si="1"/>
        <v/>
      </c>
      <c r="I4812" s="13" t="str">
        <f t="array" ref="I4812">XLOOKUP(B4812,Ripartizione_Geografica!$C$2:$C$21,Ripartizione_Geografica!$B$2:$B$21)</f>
        <v>Centro</v>
      </c>
    </row>
    <row r="4813" ht="14.25" customHeight="1">
      <c r="A4813" s="13" t="s">
        <v>4916</v>
      </c>
      <c r="B4813" s="13" t="s">
        <v>24</v>
      </c>
      <c r="C4813" s="13" t="str">
        <f t="array" ref="C4813">XLOOKUP(D4813,Province!$B$2:$B$108,Province!$A$2:$A$108)</f>
        <v>Ancona</v>
      </c>
      <c r="D4813" s="13" t="s">
        <v>4912</v>
      </c>
      <c r="E4813" s="13">
        <v>2288.0</v>
      </c>
      <c r="F4813" s="13">
        <f>(Comuni!$E4813/$E$7910)*100</f>
        <v>0.003850363952</v>
      </c>
      <c r="G4813" s="13">
        <f t="array" ref="G4813">Comuni!$E4813/XLOOKUP(B4813,Ripartizione_Geografica!$C$2:$C$21,Ripartizione_Geografica!$D$2:$D$21)*100</f>
        <v>0.1485151086</v>
      </c>
      <c r="H4813" s="13" t="str">
        <f t="shared" si="1"/>
        <v/>
      </c>
      <c r="I4813" s="13" t="str">
        <f t="array" ref="I4813">XLOOKUP(B4813,Ripartizione_Geografica!$C$2:$C$21,Ripartizione_Geografica!$B$2:$B$21)</f>
        <v>Centro</v>
      </c>
    </row>
    <row r="4814" ht="14.25" customHeight="1">
      <c r="A4814" s="13" t="s">
        <v>4917</v>
      </c>
      <c r="B4814" s="13" t="s">
        <v>24</v>
      </c>
      <c r="C4814" s="13" t="str">
        <f t="array" ref="C4814">XLOOKUP(D4814,Province!$B$2:$B$108,Province!$A$2:$A$108)</f>
        <v>Ancona</v>
      </c>
      <c r="D4814" s="13" t="s">
        <v>4912</v>
      </c>
      <c r="E4814" s="13">
        <v>7213.0</v>
      </c>
      <c r="F4814" s="13">
        <f>(Comuni!$E4814/$E$7910)*100</f>
        <v>0.01213840699</v>
      </c>
      <c r="G4814" s="13">
        <f t="array" ref="G4814">Comuni!$E4814/XLOOKUP(B4814,Ripartizione_Geografica!$C$2:$C$21,Ripartizione_Geografica!$D$2:$D$21)*100</f>
        <v>0.4681990726</v>
      </c>
      <c r="H4814" s="13" t="str">
        <f t="shared" si="1"/>
        <v/>
      </c>
      <c r="I4814" s="13" t="str">
        <f t="array" ref="I4814">XLOOKUP(B4814,Ripartizione_Geografica!$C$2:$C$21,Ripartizione_Geografica!$B$2:$B$21)</f>
        <v>Centro</v>
      </c>
    </row>
    <row r="4815" ht="14.25" customHeight="1">
      <c r="A4815" s="13" t="s">
        <v>4918</v>
      </c>
      <c r="B4815" s="13" t="s">
        <v>24</v>
      </c>
      <c r="C4815" s="13" t="str">
        <f t="array" ref="C4815">XLOOKUP(D4815,Province!$B$2:$B$108,Province!$A$2:$A$108)</f>
        <v>Ancona</v>
      </c>
      <c r="D4815" s="13" t="s">
        <v>4912</v>
      </c>
      <c r="E4815" s="13">
        <v>2419.0</v>
      </c>
      <c r="F4815" s="13">
        <f>(Comuni!$E4815/$E$7910)*100</f>
        <v>0.004070817482</v>
      </c>
      <c r="G4815" s="13">
        <f t="array" ref="G4815">Comuni!$E4815/XLOOKUP(B4815,Ripartizione_Geografica!$C$2:$C$21,Ripartizione_Geografica!$D$2:$D$21)*100</f>
        <v>0.1570183774</v>
      </c>
      <c r="H4815" s="13" t="str">
        <f t="shared" si="1"/>
        <v/>
      </c>
      <c r="I4815" s="13" t="str">
        <f t="array" ref="I4815">XLOOKUP(B4815,Ripartizione_Geografica!$C$2:$C$21,Ripartizione_Geografica!$B$2:$B$21)</f>
        <v>Centro</v>
      </c>
    </row>
    <row r="4816" ht="14.25" customHeight="1">
      <c r="A4816" s="13" t="s">
        <v>4919</v>
      </c>
      <c r="B4816" s="13" t="s">
        <v>24</v>
      </c>
      <c r="C4816" s="13" t="str">
        <f t="array" ref="C4816">XLOOKUP(D4816,Province!$B$2:$B$108,Province!$A$2:$A$108)</f>
        <v>Ancona</v>
      </c>
      <c r="D4816" s="13" t="s">
        <v>4912</v>
      </c>
      <c r="E4816" s="13">
        <v>4763.0</v>
      </c>
      <c r="F4816" s="13">
        <f>(Comuni!$E4816/$E$7910)*100</f>
        <v>0.008015421112</v>
      </c>
      <c r="G4816" s="13">
        <f t="array" ref="G4816">Comuni!$E4816/XLOOKUP(B4816,Ripartizione_Geografica!$C$2:$C$21,Ripartizione_Geografica!$D$2:$D$21)*100</f>
        <v>0.3091684712</v>
      </c>
      <c r="H4816" s="13" t="str">
        <f t="shared" si="1"/>
        <v/>
      </c>
      <c r="I4816" s="13" t="str">
        <f t="array" ref="I4816">XLOOKUP(B4816,Ripartizione_Geografica!$C$2:$C$21,Ripartizione_Geografica!$B$2:$B$21)</f>
        <v>Centro</v>
      </c>
    </row>
    <row r="4817" ht="14.25" customHeight="1">
      <c r="A4817" s="13" t="s">
        <v>4920</v>
      </c>
      <c r="B4817" s="13" t="s">
        <v>24</v>
      </c>
      <c r="C4817" s="13" t="str">
        <f t="array" ref="C4817">XLOOKUP(D4817,Province!$B$2:$B$108,Province!$A$2:$A$108)</f>
        <v>Ancona</v>
      </c>
      <c r="D4817" s="13" t="s">
        <v>4912</v>
      </c>
      <c r="E4817" s="13">
        <v>18645.0</v>
      </c>
      <c r="F4817" s="13">
        <f>(Comuni!$E4817/$E$7910)*100</f>
        <v>0.03137676394</v>
      </c>
      <c r="G4817" s="13">
        <f t="array" ref="G4817">Comuni!$E4817/XLOOKUP(B4817,Ripartizione_Geografica!$C$2:$C$21,Ripartizione_Geografica!$D$2:$D$21)*100</f>
        <v>1.210255332</v>
      </c>
      <c r="H4817" s="13" t="str">
        <f t="shared" si="1"/>
        <v/>
      </c>
      <c r="I4817" s="13" t="str">
        <f t="array" ref="I4817">XLOOKUP(B4817,Ripartizione_Geografica!$C$2:$C$21,Ripartizione_Geografica!$B$2:$B$21)</f>
        <v>Centro</v>
      </c>
    </row>
    <row r="4818" ht="14.25" customHeight="1">
      <c r="A4818" s="13" t="s">
        <v>4921</v>
      </c>
      <c r="B4818" s="13" t="s">
        <v>24</v>
      </c>
      <c r="C4818" s="13" t="str">
        <f t="array" ref="C4818">XLOOKUP(D4818,Province!$B$2:$B$108,Province!$A$2:$A$108)</f>
        <v>Ancona</v>
      </c>
      <c r="D4818" s="13" t="s">
        <v>4912</v>
      </c>
      <c r="E4818" s="13">
        <v>1702.0</v>
      </c>
      <c r="F4818" s="13">
        <f>(Comuni!$E4818/$E$7910)*100</f>
        <v>0.002864213045</v>
      </c>
      <c r="G4818" s="13">
        <f t="array" ref="G4818">Comuni!$E4818/XLOOKUP(B4818,Ripartizione_Geografica!$C$2:$C$21,Ripartizione_Geografica!$D$2:$D$21)*100</f>
        <v>0.1104775851</v>
      </c>
      <c r="H4818" s="13" t="str">
        <f t="shared" si="1"/>
        <v/>
      </c>
      <c r="I4818" s="13" t="str">
        <f t="array" ref="I4818">XLOOKUP(B4818,Ripartizione_Geografica!$C$2:$C$21,Ripartizione_Geografica!$B$2:$B$21)</f>
        <v>Centro</v>
      </c>
    </row>
    <row r="4819" ht="14.25" customHeight="1">
      <c r="A4819" s="13" t="s">
        <v>4922</v>
      </c>
      <c r="B4819" s="13" t="s">
        <v>24</v>
      </c>
      <c r="C4819" s="13" t="str">
        <f t="array" ref="C4819">XLOOKUP(D4819,Province!$B$2:$B$108,Province!$A$2:$A$108)</f>
        <v>Ancona</v>
      </c>
      <c r="D4819" s="13" t="s">
        <v>4912</v>
      </c>
      <c r="E4819" s="13">
        <v>3482.0</v>
      </c>
      <c r="F4819" s="13">
        <f>(Comuni!$E4819/$E$7910)*100</f>
        <v>0.005859688497</v>
      </c>
      <c r="G4819" s="13">
        <f t="array" ref="G4819">Comuni!$E4819/XLOOKUP(B4819,Ripartizione_Geografica!$C$2:$C$21,Ripartizione_Geografica!$D$2:$D$21)*100</f>
        <v>0.2260181853</v>
      </c>
      <c r="H4819" s="13" t="str">
        <f t="shared" si="1"/>
        <v/>
      </c>
      <c r="I4819" s="13" t="str">
        <f t="array" ref="I4819">XLOOKUP(B4819,Ripartizione_Geografica!$C$2:$C$21,Ripartizione_Geografica!$B$2:$B$21)</f>
        <v>Centro</v>
      </c>
    </row>
    <row r="4820" ht="14.25" customHeight="1">
      <c r="A4820" s="13" t="s">
        <v>4923</v>
      </c>
      <c r="B4820" s="13" t="s">
        <v>24</v>
      </c>
      <c r="C4820" s="13" t="str">
        <f t="array" ref="C4820">XLOOKUP(D4820,Province!$B$2:$B$108,Province!$A$2:$A$108)</f>
        <v>Ancona</v>
      </c>
      <c r="D4820" s="13" t="s">
        <v>4912</v>
      </c>
      <c r="E4820" s="13">
        <v>3967.0</v>
      </c>
      <c r="F4820" s="13">
        <f>(Comuni!$E4820/$E$7910)*100</f>
        <v>0.006675871415</v>
      </c>
      <c r="G4820" s="13">
        <f t="array" ref="G4820">Comuni!$E4820/XLOOKUP(B4820,Ripartizione_Geografica!$C$2:$C$21,Ripartizione_Geografica!$D$2:$D$21)*100</f>
        <v>0.2574997533</v>
      </c>
      <c r="H4820" s="13" t="str">
        <f t="shared" si="1"/>
        <v/>
      </c>
      <c r="I4820" s="13" t="str">
        <f t="array" ref="I4820">XLOOKUP(B4820,Ripartizione_Geografica!$C$2:$C$21,Ripartizione_Geografica!$B$2:$B$21)</f>
        <v>Centro</v>
      </c>
    </row>
    <row r="4821" ht="14.25" customHeight="1">
      <c r="A4821" s="13" t="s">
        <v>4924</v>
      </c>
      <c r="B4821" s="13" t="s">
        <v>24</v>
      </c>
      <c r="C4821" s="13" t="str">
        <f t="array" ref="C4821">XLOOKUP(D4821,Province!$B$2:$B$108,Province!$A$2:$A$108)</f>
        <v>Ancona</v>
      </c>
      <c r="D4821" s="13" t="s">
        <v>4912</v>
      </c>
      <c r="E4821" s="13">
        <v>14858.0</v>
      </c>
      <c r="F4821" s="13">
        <f>(Comuni!$E4821/$E$7910)*100</f>
        <v>0.02500380577</v>
      </c>
      <c r="G4821" s="13">
        <f t="array" ref="G4821">Comuni!$E4821/XLOOKUP(B4821,Ripartizione_Geografica!$C$2:$C$21,Ripartizione_Geografica!$D$2:$D$21)*100</f>
        <v>0.9644394593</v>
      </c>
      <c r="H4821" s="13" t="str">
        <f t="shared" si="1"/>
        <v/>
      </c>
      <c r="I4821" s="13" t="str">
        <f t="array" ref="I4821">XLOOKUP(B4821,Ripartizione_Geografica!$C$2:$C$21,Ripartizione_Geografica!$B$2:$B$21)</f>
        <v>Centro</v>
      </c>
    </row>
    <row r="4822" ht="14.25" customHeight="1">
      <c r="A4822" s="13" t="s">
        <v>4925</v>
      </c>
      <c r="B4822" s="13" t="s">
        <v>24</v>
      </c>
      <c r="C4822" s="13" t="str">
        <f t="array" ref="C4822">XLOOKUP(D4822,Province!$B$2:$B$108,Province!$A$2:$A$108)</f>
        <v>Ancona</v>
      </c>
      <c r="D4822" s="13" t="s">
        <v>4912</v>
      </c>
      <c r="E4822" s="13">
        <v>5106.0</v>
      </c>
      <c r="F4822" s="13">
        <f>(Comuni!$E4822/$E$7910)*100</f>
        <v>0.008592639134</v>
      </c>
      <c r="G4822" s="13">
        <f t="array" ref="G4822">Comuni!$E4822/XLOOKUP(B4822,Ripartizione_Geografica!$C$2:$C$21,Ripartizione_Geografica!$D$2:$D$21)*100</f>
        <v>0.3314327554</v>
      </c>
      <c r="H4822" s="13" t="str">
        <f t="shared" si="1"/>
        <v/>
      </c>
      <c r="I4822" s="13" t="str">
        <f t="array" ref="I4822">XLOOKUP(B4822,Ripartizione_Geografica!$C$2:$C$21,Ripartizione_Geografica!$B$2:$B$21)</f>
        <v>Centro</v>
      </c>
    </row>
    <row r="4823" ht="14.25" customHeight="1">
      <c r="A4823" s="13" t="s">
        <v>4926</v>
      </c>
      <c r="B4823" s="13" t="s">
        <v>24</v>
      </c>
      <c r="C4823" s="13" t="str">
        <f t="array" ref="C4823">XLOOKUP(D4823,Province!$B$2:$B$108,Province!$A$2:$A$108)</f>
        <v>Ancona</v>
      </c>
      <c r="D4823" s="13" t="s">
        <v>4912</v>
      </c>
      <c r="E4823" s="13">
        <v>4838.0</v>
      </c>
      <c r="F4823" s="13">
        <f>(Comuni!$E4823/$E$7910)*100</f>
        <v>0.008141634965</v>
      </c>
      <c r="G4823" s="13">
        <f t="array" ref="G4823">Comuni!$E4823/XLOOKUP(B4823,Ripartizione_Geografica!$C$2:$C$21,Ripartizione_Geografica!$D$2:$D$21)*100</f>
        <v>0.3140367549</v>
      </c>
      <c r="H4823" s="13" t="str">
        <f t="shared" si="1"/>
        <v/>
      </c>
      <c r="I4823" s="13" t="str">
        <f t="array" ref="I4823">XLOOKUP(B4823,Ripartizione_Geografica!$C$2:$C$21,Ripartizione_Geografica!$B$2:$B$21)</f>
        <v>Centro</v>
      </c>
    </row>
    <row r="4824" ht="14.25" customHeight="1">
      <c r="A4824" s="13" t="s">
        <v>4927</v>
      </c>
      <c r="B4824" s="13" t="s">
        <v>24</v>
      </c>
      <c r="C4824" s="13" t="str">
        <f t="array" ref="C4824">XLOOKUP(D4824,Province!$B$2:$B$108,Province!$A$2:$A$108)</f>
        <v>Ancona</v>
      </c>
      <c r="D4824" s="13" t="s">
        <v>4912</v>
      </c>
      <c r="E4824" s="13">
        <v>31020.0</v>
      </c>
      <c r="F4824" s="13">
        <f>(Comuni!$E4824/$E$7910)*100</f>
        <v>0.05220204973</v>
      </c>
      <c r="G4824" s="13">
        <f t="array" ref="G4824">Comuni!$E4824/XLOOKUP(B4824,Ripartizione_Geografica!$C$2:$C$21,Ripartizione_Geografica!$D$2:$D$21)*100</f>
        <v>2.013522145</v>
      </c>
      <c r="H4824" s="13" t="str">
        <f t="shared" si="1"/>
        <v/>
      </c>
      <c r="I4824" s="13" t="str">
        <f t="array" ref="I4824">XLOOKUP(B4824,Ripartizione_Geografica!$C$2:$C$21,Ripartizione_Geografica!$B$2:$B$21)</f>
        <v>Centro</v>
      </c>
    </row>
    <row r="4825" ht="14.25" customHeight="1">
      <c r="A4825" s="13" t="s">
        <v>4928</v>
      </c>
      <c r="B4825" s="13" t="s">
        <v>24</v>
      </c>
      <c r="C4825" s="13" t="str">
        <f t="array" ref="C4825">XLOOKUP(D4825,Province!$B$2:$B$108,Province!$A$2:$A$108)</f>
        <v>Ancona</v>
      </c>
      <c r="D4825" s="13" t="s">
        <v>4912</v>
      </c>
      <c r="E4825" s="13">
        <v>26710.0</v>
      </c>
      <c r="F4825" s="13">
        <f>(Comuni!$E4825/$E$7910)*100</f>
        <v>0.0449489603</v>
      </c>
      <c r="G4825" s="13">
        <f t="array" ref="G4825">Comuni!$E4825/XLOOKUP(B4825,Ripartizione_Geografica!$C$2:$C$21,Ripartizione_Geografica!$D$2:$D$21)*100</f>
        <v>1.733758107</v>
      </c>
      <c r="H4825" s="13" t="str">
        <f t="shared" si="1"/>
        <v/>
      </c>
      <c r="I4825" s="13" t="str">
        <f t="array" ref="I4825">XLOOKUP(B4825,Ripartizione_Geografica!$C$2:$C$21,Ripartizione_Geografica!$B$2:$B$21)</f>
        <v>Centro</v>
      </c>
    </row>
    <row r="4826" ht="14.25" customHeight="1">
      <c r="A4826" s="13" t="s">
        <v>4929</v>
      </c>
      <c r="B4826" s="13" t="s">
        <v>24</v>
      </c>
      <c r="C4826" s="13" t="str">
        <f t="array" ref="C4826">XLOOKUP(D4826,Province!$B$2:$B$108,Province!$A$2:$A$108)</f>
        <v>Ancona</v>
      </c>
      <c r="D4826" s="13" t="s">
        <v>4912</v>
      </c>
      <c r="E4826" s="13">
        <v>9622.0</v>
      </c>
      <c r="F4826" s="13">
        <f>(Comuni!$E4826/$E$7910)*100</f>
        <v>0.01619239596</v>
      </c>
      <c r="G4826" s="13">
        <f t="array" ref="G4826">Comuni!$E4826/XLOOKUP(B4826,Ripartizione_Geografica!$C$2:$C$21,Ripartizione_Geografica!$D$2:$D$21)*100</f>
        <v>0.6245683455</v>
      </c>
      <c r="H4826" s="13" t="str">
        <f t="shared" si="1"/>
        <v/>
      </c>
      <c r="I4826" s="13" t="str">
        <f t="array" ref="I4826">XLOOKUP(B4826,Ripartizione_Geografica!$C$2:$C$21,Ripartizione_Geografica!$B$2:$B$21)</f>
        <v>Centro</v>
      </c>
    </row>
    <row r="4827" ht="14.25" customHeight="1">
      <c r="A4827" s="13" t="s">
        <v>4930</v>
      </c>
      <c r="B4827" s="13" t="s">
        <v>24</v>
      </c>
      <c r="C4827" s="13" t="str">
        <f t="array" ref="C4827">XLOOKUP(D4827,Province!$B$2:$B$108,Province!$A$2:$A$108)</f>
        <v>Ancona</v>
      </c>
      <c r="D4827" s="13" t="s">
        <v>4912</v>
      </c>
      <c r="E4827" s="13">
        <v>1875.0</v>
      </c>
      <c r="F4827" s="13">
        <f>(Comuni!$E4827/$E$7910)*100</f>
        <v>0.003155346333</v>
      </c>
      <c r="G4827" s="13">
        <f t="array" ref="G4827">Comuni!$E4827/XLOOKUP(B4827,Ripartizione_Geografica!$C$2:$C$21,Ripartizione_Geografica!$D$2:$D$21)*100</f>
        <v>0.1217070929</v>
      </c>
      <c r="H4827" s="13" t="str">
        <f t="shared" si="1"/>
        <v/>
      </c>
      <c r="I4827" s="13" t="str">
        <f t="array" ref="I4827">XLOOKUP(B4827,Ripartizione_Geografica!$C$2:$C$21,Ripartizione_Geografica!$B$2:$B$21)</f>
        <v>Centro</v>
      </c>
    </row>
    <row r="4828" ht="14.25" customHeight="1">
      <c r="A4828" s="13" t="s">
        <v>4931</v>
      </c>
      <c r="B4828" s="13" t="s">
        <v>24</v>
      </c>
      <c r="C4828" s="13" t="str">
        <f t="array" ref="C4828">XLOOKUP(D4828,Province!$B$2:$B$108,Province!$A$2:$A$108)</f>
        <v>Ancona</v>
      </c>
      <c r="D4828" s="13" t="s">
        <v>4912</v>
      </c>
      <c r="E4828" s="13">
        <v>40303.0</v>
      </c>
      <c r="F4828" s="13">
        <f>(Comuni!$E4828/$E$7910)*100</f>
        <v>0.06782395907</v>
      </c>
      <c r="G4828" s="13">
        <f t="array" ref="G4828">Comuni!$E4828/XLOOKUP(B4828,Ripartizione_Geografica!$C$2:$C$21,Ripartizione_Geografica!$D$2:$D$21)*100</f>
        <v>2.616085848</v>
      </c>
      <c r="H4828" s="13" t="str">
        <f t="shared" si="1"/>
        <v/>
      </c>
      <c r="I4828" s="13" t="str">
        <f t="array" ref="I4828">XLOOKUP(B4828,Ripartizione_Geografica!$C$2:$C$21,Ripartizione_Geografica!$B$2:$B$21)</f>
        <v>Centro</v>
      </c>
    </row>
    <row r="4829" ht="14.25" customHeight="1">
      <c r="A4829" s="13" t="s">
        <v>4932</v>
      </c>
      <c r="B4829" s="13" t="s">
        <v>24</v>
      </c>
      <c r="C4829" s="13" t="str">
        <f t="array" ref="C4829">XLOOKUP(D4829,Province!$B$2:$B$108,Province!$A$2:$A$108)</f>
        <v>Ancona</v>
      </c>
      <c r="D4829" s="13" t="s">
        <v>4912</v>
      </c>
      <c r="E4829" s="13">
        <v>12533.0</v>
      </c>
      <c r="F4829" s="13">
        <f>(Comuni!$E4829/$E$7910)*100</f>
        <v>0.02109117632</v>
      </c>
      <c r="G4829" s="13">
        <f t="array" ref="G4829">Comuni!$E4829/XLOOKUP(B4829,Ripartizione_Geografica!$C$2:$C$21,Ripartizione_Geografica!$D$2:$D$21)*100</f>
        <v>0.8135226641</v>
      </c>
      <c r="H4829" s="13" t="str">
        <f t="shared" si="1"/>
        <v/>
      </c>
      <c r="I4829" s="13" t="str">
        <f t="array" ref="I4829">XLOOKUP(B4829,Ripartizione_Geografica!$C$2:$C$21,Ripartizione_Geografica!$B$2:$B$21)</f>
        <v>Centro</v>
      </c>
    </row>
    <row r="4830" ht="14.25" customHeight="1">
      <c r="A4830" s="13" t="s">
        <v>4933</v>
      </c>
      <c r="B4830" s="13" t="s">
        <v>24</v>
      </c>
      <c r="C4830" s="13" t="str">
        <f t="array" ref="C4830">XLOOKUP(D4830,Province!$B$2:$B$108,Province!$A$2:$A$108)</f>
        <v>Ancona</v>
      </c>
      <c r="D4830" s="13" t="s">
        <v>4912</v>
      </c>
      <c r="E4830" s="13">
        <v>6175.0</v>
      </c>
      <c r="F4830" s="13">
        <f>(Comuni!$E4830/$E$7910)*100</f>
        <v>0.01039160726</v>
      </c>
      <c r="G4830" s="13">
        <f t="array" ref="G4830">Comuni!$E4830/XLOOKUP(B4830,Ripartizione_Geografica!$C$2:$C$21,Ripartizione_Geografica!$D$2:$D$21)*100</f>
        <v>0.4008220259</v>
      </c>
      <c r="H4830" s="13" t="str">
        <f t="shared" si="1"/>
        <v/>
      </c>
      <c r="I4830" s="13" t="str">
        <f t="array" ref="I4830">XLOOKUP(B4830,Ripartizione_Geografica!$C$2:$C$21,Ripartizione_Geografica!$B$2:$B$21)</f>
        <v>Centro</v>
      </c>
    </row>
    <row r="4831" ht="14.25" customHeight="1">
      <c r="A4831" s="13" t="s">
        <v>4934</v>
      </c>
      <c r="B4831" s="13" t="s">
        <v>24</v>
      </c>
      <c r="C4831" s="13" t="str">
        <f t="array" ref="C4831">XLOOKUP(D4831,Province!$B$2:$B$108,Province!$A$2:$A$108)</f>
        <v>Ancona</v>
      </c>
      <c r="D4831" s="13" t="s">
        <v>4912</v>
      </c>
      <c r="E4831" s="13">
        <v>1083.0</v>
      </c>
      <c r="F4831" s="13">
        <f>(Comuni!$E4831/$E$7910)*100</f>
        <v>0.001822528042</v>
      </c>
      <c r="G4831" s="13">
        <f t="array" ref="G4831">Comuni!$E4831/XLOOKUP(B4831,Ripartizione_Geografica!$C$2:$C$21,Ripartizione_Geografica!$D$2:$D$21)*100</f>
        <v>0.07029801686</v>
      </c>
      <c r="H4831" s="13" t="str">
        <f t="shared" si="1"/>
        <v/>
      </c>
      <c r="I4831" s="13" t="str">
        <f t="array" ref="I4831">XLOOKUP(B4831,Ripartizione_Geografica!$C$2:$C$21,Ripartizione_Geografica!$B$2:$B$21)</f>
        <v>Centro</v>
      </c>
    </row>
    <row r="4832" ht="14.25" customHeight="1">
      <c r="A4832" s="13" t="s">
        <v>4935</v>
      </c>
      <c r="B4832" s="13" t="s">
        <v>24</v>
      </c>
      <c r="C4832" s="13" t="str">
        <f t="array" ref="C4832">XLOOKUP(D4832,Province!$B$2:$B$108,Province!$A$2:$A$108)</f>
        <v>Ancona</v>
      </c>
      <c r="D4832" s="13" t="s">
        <v>4912</v>
      </c>
      <c r="E4832" s="13">
        <v>3353.0</v>
      </c>
      <c r="F4832" s="13">
        <f>(Comuni!$E4832/$E$7910)*100</f>
        <v>0.005642600669</v>
      </c>
      <c r="G4832" s="13">
        <f t="array" ref="G4832">Comuni!$E4832/XLOOKUP(B4832,Ripartizione_Geografica!$C$2:$C$21,Ripartizione_Geografica!$D$2:$D$21)*100</f>
        <v>0.2176447373</v>
      </c>
      <c r="H4832" s="13" t="str">
        <f t="shared" si="1"/>
        <v/>
      </c>
      <c r="I4832" s="13" t="str">
        <f t="array" ref="I4832">XLOOKUP(B4832,Ripartizione_Geografica!$C$2:$C$21,Ripartizione_Geografica!$B$2:$B$21)</f>
        <v>Centro</v>
      </c>
    </row>
    <row r="4833" ht="14.25" customHeight="1">
      <c r="A4833" s="13" t="s">
        <v>4936</v>
      </c>
      <c r="B4833" s="13" t="s">
        <v>24</v>
      </c>
      <c r="C4833" s="13" t="str">
        <f t="array" ref="C4833">XLOOKUP(D4833,Province!$B$2:$B$108,Province!$A$2:$A$108)</f>
        <v>Ancona</v>
      </c>
      <c r="D4833" s="13" t="s">
        <v>4912</v>
      </c>
      <c r="E4833" s="13">
        <v>2080.0</v>
      </c>
      <c r="F4833" s="13">
        <f>(Comuni!$E4833/$E$7910)*100</f>
        <v>0.003500330865</v>
      </c>
      <c r="G4833" s="13">
        <f t="array" ref="G4833">Comuni!$E4833/XLOOKUP(B4833,Ripartizione_Geografica!$C$2:$C$21,Ripartizione_Geografica!$D$2:$D$21)*100</f>
        <v>0.1350137351</v>
      </c>
      <c r="H4833" s="13" t="str">
        <f t="shared" si="1"/>
        <v/>
      </c>
      <c r="I4833" s="13" t="str">
        <f t="array" ref="I4833">XLOOKUP(B4833,Ripartizione_Geografica!$C$2:$C$21,Ripartizione_Geografica!$B$2:$B$21)</f>
        <v>Centro</v>
      </c>
    </row>
    <row r="4834" ht="14.25" customHeight="1">
      <c r="A4834" s="13" t="s">
        <v>4937</v>
      </c>
      <c r="B4834" s="13" t="s">
        <v>24</v>
      </c>
      <c r="C4834" s="13" t="str">
        <f t="array" ref="C4834">XLOOKUP(D4834,Province!$B$2:$B$108,Province!$A$2:$A$108)</f>
        <v>Ancona</v>
      </c>
      <c r="D4834" s="13" t="s">
        <v>4912</v>
      </c>
      <c r="E4834" s="13">
        <v>10110.0</v>
      </c>
      <c r="F4834" s="13">
        <f>(Comuni!$E4834/$E$7910)*100</f>
        <v>0.01701362743</v>
      </c>
      <c r="G4834" s="13">
        <f t="array" ref="G4834">Comuni!$E4834/XLOOKUP(B4834,Ripartizione_Geografica!$C$2:$C$21,Ripartizione_Geografica!$D$2:$D$21)*100</f>
        <v>0.6562446449</v>
      </c>
      <c r="H4834" s="13" t="str">
        <f t="shared" si="1"/>
        <v/>
      </c>
      <c r="I4834" s="13" t="str">
        <f t="array" ref="I4834">XLOOKUP(B4834,Ripartizione_Geografica!$C$2:$C$21,Ripartizione_Geografica!$B$2:$B$21)</f>
        <v>Centro</v>
      </c>
    </row>
    <row r="4835" ht="14.25" customHeight="1">
      <c r="A4835" s="13" t="s">
        <v>4938</v>
      </c>
      <c r="B4835" s="13" t="s">
        <v>24</v>
      </c>
      <c r="C4835" s="13" t="str">
        <f t="array" ref="C4835">XLOOKUP(D4835,Province!$B$2:$B$108,Province!$A$2:$A$108)</f>
        <v>Ancona</v>
      </c>
      <c r="D4835" s="13" t="s">
        <v>4912</v>
      </c>
      <c r="E4835" s="13">
        <v>3026.0</v>
      </c>
      <c r="F4835" s="13">
        <f>(Comuni!$E4835/$E$7910)*100</f>
        <v>0.005092308269</v>
      </c>
      <c r="G4835" s="13">
        <f t="array" ref="G4835">Comuni!$E4835/XLOOKUP(B4835,Ripartizione_Geografica!$C$2:$C$21,Ripartizione_Geografica!$D$2:$D$21)*100</f>
        <v>0.1964190203</v>
      </c>
      <c r="H4835" s="13" t="str">
        <f t="shared" si="1"/>
        <v/>
      </c>
      <c r="I4835" s="13" t="str">
        <f t="array" ref="I4835">XLOOKUP(B4835,Ripartizione_Geografica!$C$2:$C$21,Ripartizione_Geografica!$B$2:$B$21)</f>
        <v>Centro</v>
      </c>
    </row>
    <row r="4836" ht="14.25" customHeight="1">
      <c r="A4836" s="13" t="s">
        <v>4939</v>
      </c>
      <c r="B4836" s="13" t="s">
        <v>24</v>
      </c>
      <c r="C4836" s="13" t="str">
        <f t="array" ref="C4836">XLOOKUP(D4836,Province!$B$2:$B$108,Province!$A$2:$A$108)</f>
        <v>Ancona</v>
      </c>
      <c r="D4836" s="13" t="s">
        <v>4912</v>
      </c>
      <c r="E4836" s="13">
        <v>6706.0</v>
      </c>
      <c r="F4836" s="13">
        <f>(Comuni!$E4836/$E$7910)*100</f>
        <v>0.01128520134</v>
      </c>
      <c r="G4836" s="13">
        <f t="array" ref="G4836">Comuni!$E4836/XLOOKUP(B4836,Ripartizione_Geografica!$C$2:$C$21,Ripartizione_Geografica!$D$2:$D$21)*100</f>
        <v>0.4352894746</v>
      </c>
      <c r="H4836" s="13" t="str">
        <f t="shared" si="1"/>
        <v/>
      </c>
      <c r="I4836" s="13" t="str">
        <f t="array" ref="I4836">XLOOKUP(B4836,Ripartizione_Geografica!$C$2:$C$21,Ripartizione_Geografica!$B$2:$B$21)</f>
        <v>Centro</v>
      </c>
    </row>
    <row r="4837" ht="14.25" customHeight="1">
      <c r="A4837" s="13" t="s">
        <v>4940</v>
      </c>
      <c r="B4837" s="13" t="s">
        <v>24</v>
      </c>
      <c r="C4837" s="13" t="str">
        <f t="array" ref="C4837">XLOOKUP(D4837,Province!$B$2:$B$108,Province!$A$2:$A$108)</f>
        <v>Ancona</v>
      </c>
      <c r="D4837" s="13" t="s">
        <v>4912</v>
      </c>
      <c r="E4837" s="13">
        <v>1977.0</v>
      </c>
      <c r="F4837" s="13">
        <f>(Comuni!$E4837/$E$7910)*100</f>
        <v>0.003326997174</v>
      </c>
      <c r="G4837" s="13">
        <f t="array" ref="G4837">Comuni!$E4837/XLOOKUP(B4837,Ripartizione_Geografica!$C$2:$C$21,Ripartizione_Geografica!$D$2:$D$21)*100</f>
        <v>0.1283279587</v>
      </c>
      <c r="H4837" s="13" t="str">
        <f t="shared" si="1"/>
        <v/>
      </c>
      <c r="I4837" s="13" t="str">
        <f t="array" ref="I4837">XLOOKUP(B4837,Ripartizione_Geografica!$C$2:$C$21,Ripartizione_Geografica!$B$2:$B$21)</f>
        <v>Centro</v>
      </c>
    </row>
    <row r="4838" ht="14.25" customHeight="1">
      <c r="A4838" s="13" t="s">
        <v>4941</v>
      </c>
      <c r="B4838" s="13" t="s">
        <v>24</v>
      </c>
      <c r="C4838" s="13" t="str">
        <f t="array" ref="C4838">XLOOKUP(D4838,Province!$B$2:$B$108,Province!$A$2:$A$108)</f>
        <v>Ancona</v>
      </c>
      <c r="D4838" s="13" t="s">
        <v>4912</v>
      </c>
      <c r="E4838" s="13">
        <v>3716.0</v>
      </c>
      <c r="F4838" s="13">
        <f>(Comuni!$E4838/$E$7910)*100</f>
        <v>0.006253475719</v>
      </c>
      <c r="G4838" s="13">
        <f t="array" ref="G4838">Comuni!$E4838/XLOOKUP(B4838,Ripartizione_Geografica!$C$2:$C$21,Ripartizione_Geografica!$D$2:$D$21)*100</f>
        <v>0.2412072305</v>
      </c>
      <c r="H4838" s="13" t="str">
        <f t="shared" si="1"/>
        <v/>
      </c>
      <c r="I4838" s="13" t="str">
        <f t="array" ref="I4838">XLOOKUP(B4838,Ripartizione_Geografica!$C$2:$C$21,Ripartizione_Geografica!$B$2:$B$21)</f>
        <v>Centro</v>
      </c>
    </row>
    <row r="4839" ht="14.25" customHeight="1">
      <c r="A4839" s="13" t="s">
        <v>4942</v>
      </c>
      <c r="B4839" s="13" t="s">
        <v>24</v>
      </c>
      <c r="C4839" s="13" t="str">
        <f t="array" ref="C4839">XLOOKUP(D4839,Province!$B$2:$B$108,Province!$A$2:$A$108)</f>
        <v>Ancona</v>
      </c>
      <c r="D4839" s="13" t="s">
        <v>4912</v>
      </c>
      <c r="E4839" s="13">
        <v>1880.0</v>
      </c>
      <c r="F4839" s="13">
        <f>(Comuni!$E4839/$E$7910)*100</f>
        <v>0.00316376059</v>
      </c>
      <c r="G4839" s="13">
        <f t="array" ref="G4839">Comuni!$E4839/XLOOKUP(B4839,Ripartizione_Geografica!$C$2:$C$21,Ripartizione_Geografica!$D$2:$D$21)*100</f>
        <v>0.1220316451</v>
      </c>
      <c r="H4839" s="13" t="str">
        <f t="shared" si="1"/>
        <v/>
      </c>
      <c r="I4839" s="13" t="str">
        <f t="array" ref="I4839">XLOOKUP(B4839,Ripartizione_Geografica!$C$2:$C$21,Ripartizione_Geografica!$B$2:$B$21)</f>
        <v>Centro</v>
      </c>
    </row>
    <row r="4840" ht="14.25" customHeight="1">
      <c r="A4840" s="13" t="s">
        <v>4943</v>
      </c>
      <c r="B4840" s="13" t="s">
        <v>24</v>
      </c>
      <c r="C4840" s="13" t="str">
        <f t="array" ref="C4840">XLOOKUP(D4840,Province!$B$2:$B$108,Province!$A$2:$A$108)</f>
        <v>Ancona</v>
      </c>
      <c r="D4840" s="13" t="s">
        <v>4912</v>
      </c>
      <c r="E4840" s="13">
        <v>33991.0</v>
      </c>
      <c r="F4840" s="13">
        <f>(Comuni!$E4840/$E$7910)*100</f>
        <v>0.05720180118</v>
      </c>
      <c r="G4840" s="13">
        <f t="array" ref="G4840">Comuni!$E4840/XLOOKUP(B4840,Ripartizione_Geografica!$C$2:$C$21,Ripartizione_Geografica!$D$2:$D$21)*100</f>
        <v>2.20637109</v>
      </c>
      <c r="H4840" s="13" t="str">
        <f t="shared" si="1"/>
        <v/>
      </c>
      <c r="I4840" s="13" t="str">
        <f t="array" ref="I4840">XLOOKUP(B4840,Ripartizione_Geografica!$C$2:$C$21,Ripartizione_Geografica!$B$2:$B$21)</f>
        <v>Centro</v>
      </c>
    </row>
    <row r="4841" ht="14.25" customHeight="1">
      <c r="A4841" s="13" t="s">
        <v>4944</v>
      </c>
      <c r="B4841" s="13" t="s">
        <v>24</v>
      </c>
      <c r="C4841" s="13" t="str">
        <f t="array" ref="C4841">XLOOKUP(D4841,Province!$B$2:$B$108,Province!$A$2:$A$108)</f>
        <v>Ancona</v>
      </c>
      <c r="D4841" s="13" t="s">
        <v>4912</v>
      </c>
      <c r="E4841" s="13">
        <v>6743.0</v>
      </c>
      <c r="F4841" s="13">
        <f>(Comuni!$E4841/$E$7910)*100</f>
        <v>0.01134746684</v>
      </c>
      <c r="G4841" s="13">
        <f t="array" ref="G4841">Comuni!$E4841/XLOOKUP(B4841,Ripartizione_Geografica!$C$2:$C$21,Ripartizione_Geografica!$D$2:$D$21)*100</f>
        <v>0.4376911613</v>
      </c>
      <c r="H4841" s="13" t="str">
        <f t="shared" si="1"/>
        <v/>
      </c>
      <c r="I4841" s="13" t="str">
        <f t="array" ref="I4841">XLOOKUP(B4841,Ripartizione_Geografica!$C$2:$C$21,Ripartizione_Geografica!$B$2:$B$21)</f>
        <v>Centro</v>
      </c>
    </row>
    <row r="4842" ht="14.25" customHeight="1">
      <c r="A4842" s="13" t="s">
        <v>4945</v>
      </c>
      <c r="B4842" s="13" t="s">
        <v>24</v>
      </c>
      <c r="C4842" s="13" t="str">
        <f t="array" ref="C4842">XLOOKUP(D4842,Province!$B$2:$B$108,Province!$A$2:$A$108)</f>
        <v>Ancona</v>
      </c>
      <c r="D4842" s="13" t="s">
        <v>4912</v>
      </c>
      <c r="E4842" s="13">
        <v>3471.0</v>
      </c>
      <c r="F4842" s="13">
        <f>(Comuni!$E4842/$E$7910)*100</f>
        <v>0.005841177132</v>
      </c>
      <c r="G4842" s="13">
        <f t="array" ref="G4842">Comuni!$E4842/XLOOKUP(B4842,Ripartizione_Geografica!$C$2:$C$21,Ripartizione_Geografica!$D$2:$D$21)*100</f>
        <v>0.2253041704</v>
      </c>
      <c r="H4842" s="13" t="str">
        <f t="shared" si="1"/>
        <v/>
      </c>
      <c r="I4842" s="13" t="str">
        <f t="array" ref="I4842">XLOOKUP(B4842,Ripartizione_Geografica!$C$2:$C$21,Ripartizione_Geografica!$B$2:$B$21)</f>
        <v>Centro</v>
      </c>
    </row>
    <row r="4843" ht="14.25" customHeight="1">
      <c r="A4843" s="13" t="s">
        <v>4946</v>
      </c>
      <c r="B4843" s="13" t="s">
        <v>24</v>
      </c>
      <c r="C4843" s="13" t="str">
        <f t="array" ref="C4843">XLOOKUP(D4843,Province!$B$2:$B$108,Province!$A$2:$A$108)</f>
        <v>Ancona</v>
      </c>
      <c r="D4843" s="13" t="s">
        <v>4912</v>
      </c>
      <c r="E4843" s="13">
        <v>731.0</v>
      </c>
      <c r="F4843" s="13">
        <f>(Comuni!$E4843/$E$7910)*100</f>
        <v>0.001230164357</v>
      </c>
      <c r="G4843" s="13">
        <f t="array" ref="G4843">Comuni!$E4843/XLOOKUP(B4843,Ripartizione_Geografica!$C$2:$C$21,Ripartizione_Geografica!$D$2:$D$21)*100</f>
        <v>0.04744953862</v>
      </c>
      <c r="H4843" s="13" t="str">
        <f t="shared" si="1"/>
        <v/>
      </c>
      <c r="I4843" s="13" t="str">
        <f t="array" ref="I4843">XLOOKUP(B4843,Ripartizione_Geografica!$C$2:$C$21,Ripartizione_Geografica!$B$2:$B$21)</f>
        <v>Centro</v>
      </c>
    </row>
    <row r="4844" ht="14.25" customHeight="1">
      <c r="A4844" s="13" t="s">
        <v>4947</v>
      </c>
      <c r="B4844" s="13" t="s">
        <v>24</v>
      </c>
      <c r="C4844" s="13" t="str">
        <f t="array" ref="C4844">XLOOKUP(D4844,Province!$B$2:$B$108,Province!$A$2:$A$108)</f>
        <v>Ancona</v>
      </c>
      <c r="D4844" s="13" t="s">
        <v>4912</v>
      </c>
      <c r="E4844" s="13">
        <v>4327.0</v>
      </c>
      <c r="F4844" s="13">
        <f>(Comuni!$E4844/$E$7910)*100</f>
        <v>0.007281697911</v>
      </c>
      <c r="G4844" s="13">
        <f t="array" ref="G4844">Comuni!$E4844/XLOOKUP(B4844,Ripartizione_Geografica!$C$2:$C$21,Ripartizione_Geografica!$D$2:$D$21)*100</f>
        <v>0.2808675152</v>
      </c>
      <c r="H4844" s="13" t="str">
        <f t="shared" si="1"/>
        <v/>
      </c>
      <c r="I4844" s="13" t="str">
        <f t="array" ref="I4844">XLOOKUP(B4844,Ripartizione_Geografica!$C$2:$C$21,Ripartizione_Geografica!$B$2:$B$21)</f>
        <v>Centro</v>
      </c>
    </row>
    <row r="4845" ht="14.25" customHeight="1">
      <c r="A4845" s="13" t="s">
        <v>4948</v>
      </c>
      <c r="B4845" s="13" t="s">
        <v>24</v>
      </c>
      <c r="C4845" s="13" t="str">
        <f t="array" ref="C4845">XLOOKUP(D4845,Province!$B$2:$B$108,Province!$A$2:$A$108)</f>
        <v>Ancona</v>
      </c>
      <c r="D4845" s="13" t="s">
        <v>4912</v>
      </c>
      <c r="E4845" s="13">
        <v>1988.0</v>
      </c>
      <c r="F4845" s="13">
        <f>(Comuni!$E4845/$E$7910)*100</f>
        <v>0.003345508539</v>
      </c>
      <c r="G4845" s="13">
        <f t="array" ref="G4845">Comuni!$E4845/XLOOKUP(B4845,Ripartizione_Geografica!$C$2:$C$21,Ripartizione_Geografica!$D$2:$D$21)*100</f>
        <v>0.1290419737</v>
      </c>
      <c r="H4845" s="13" t="str">
        <f t="shared" si="1"/>
        <v/>
      </c>
      <c r="I4845" s="13" t="str">
        <f t="array" ref="I4845">XLOOKUP(B4845,Ripartizione_Geografica!$C$2:$C$21,Ripartizione_Geografica!$B$2:$B$21)</f>
        <v>Centro</v>
      </c>
    </row>
    <row r="4846" ht="14.25" customHeight="1">
      <c r="A4846" s="13" t="s">
        <v>4949</v>
      </c>
      <c r="B4846" s="13" t="s">
        <v>24</v>
      </c>
      <c r="C4846" s="13" t="str">
        <f t="array" ref="C4846">XLOOKUP(D4846,Province!$B$2:$B$108,Province!$A$2:$A$108)</f>
        <v>Ancona</v>
      </c>
      <c r="D4846" s="13" t="s">
        <v>4912</v>
      </c>
      <c r="E4846" s="13">
        <v>2069.0</v>
      </c>
      <c r="F4846" s="13">
        <f>(Comuni!$E4846/$E$7910)*100</f>
        <v>0.0034818195</v>
      </c>
      <c r="G4846" s="13">
        <f t="array" ref="G4846">Comuni!$E4846/XLOOKUP(B4846,Ripartizione_Geografica!$C$2:$C$21,Ripartizione_Geografica!$D$2:$D$21)*100</f>
        <v>0.1342997201</v>
      </c>
      <c r="H4846" s="13" t="str">
        <f t="shared" si="1"/>
        <v/>
      </c>
      <c r="I4846" s="13" t="str">
        <f t="array" ref="I4846">XLOOKUP(B4846,Ripartizione_Geografica!$C$2:$C$21,Ripartizione_Geografica!$B$2:$B$21)</f>
        <v>Centro</v>
      </c>
    </row>
    <row r="4847" ht="14.25" customHeight="1">
      <c r="A4847" s="13" t="s">
        <v>4950</v>
      </c>
      <c r="B4847" s="13" t="s">
        <v>24</v>
      </c>
      <c r="C4847" s="13" t="str">
        <f t="array" ref="C4847">XLOOKUP(D4847,Province!$B$2:$B$108,Province!$A$2:$A$108)</f>
        <v>Ancona</v>
      </c>
      <c r="D4847" s="13" t="s">
        <v>4912</v>
      </c>
      <c r="E4847" s="13">
        <v>902.0</v>
      </c>
      <c r="F4847" s="13">
        <f>(Comuni!$E4847/$E$7910)*100</f>
        <v>0.001517931943</v>
      </c>
      <c r="G4847" s="13">
        <f t="array" ref="G4847">Comuni!$E4847/XLOOKUP(B4847,Ripartizione_Geografica!$C$2:$C$21,Ripartizione_Geografica!$D$2:$D$21)*100</f>
        <v>0.05854922549</v>
      </c>
      <c r="H4847" s="13" t="str">
        <f t="shared" si="1"/>
        <v/>
      </c>
      <c r="I4847" s="13" t="str">
        <f t="array" ref="I4847">XLOOKUP(B4847,Ripartizione_Geografica!$C$2:$C$21,Ripartizione_Geografica!$B$2:$B$21)</f>
        <v>Centro</v>
      </c>
    </row>
    <row r="4848" ht="14.25" customHeight="1">
      <c r="A4848" s="13" t="s">
        <v>4951</v>
      </c>
      <c r="B4848" s="13" t="s">
        <v>24</v>
      </c>
      <c r="C4848" s="13" t="str">
        <f t="array" ref="C4848">XLOOKUP(D4848,Province!$B$2:$B$108,Province!$A$2:$A$108)</f>
        <v>Ancona</v>
      </c>
      <c r="D4848" s="13" t="s">
        <v>4912</v>
      </c>
      <c r="E4848" s="13">
        <v>4199.0</v>
      </c>
      <c r="F4848" s="13">
        <f>(Comuni!$E4848/$E$7910)*100</f>
        <v>0.007066292935</v>
      </c>
      <c r="G4848" s="13">
        <f t="array" ref="G4848">Comuni!$E4848/XLOOKUP(B4848,Ripartizione_Geografica!$C$2:$C$21,Ripartizione_Geografica!$D$2:$D$21)*100</f>
        <v>0.2725589776</v>
      </c>
      <c r="H4848" s="13" t="str">
        <f t="shared" si="1"/>
        <v/>
      </c>
      <c r="I4848" s="13" t="str">
        <f t="array" ref="I4848">XLOOKUP(B4848,Ripartizione_Geografica!$C$2:$C$21,Ripartizione_Geografica!$B$2:$B$21)</f>
        <v>Centro</v>
      </c>
    </row>
    <row r="4849" ht="14.25" customHeight="1">
      <c r="A4849" s="13" t="s">
        <v>4952</v>
      </c>
      <c r="B4849" s="13" t="s">
        <v>24</v>
      </c>
      <c r="C4849" s="13" t="str">
        <f t="array" ref="C4849">XLOOKUP(D4849,Province!$B$2:$B$108,Province!$A$2:$A$108)</f>
        <v>Ancona</v>
      </c>
      <c r="D4849" s="13" t="s">
        <v>4912</v>
      </c>
      <c r="E4849" s="13">
        <v>7532.0</v>
      </c>
      <c r="F4849" s="13">
        <f>(Comuni!$E4849/$E$7910)*100</f>
        <v>0.01267523658</v>
      </c>
      <c r="G4849" s="13">
        <f t="array" ref="G4849">Comuni!$E4849/XLOOKUP(B4849,Ripartizione_Geografica!$C$2:$C$21,Ripartizione_Geografica!$D$2:$D$21)*100</f>
        <v>0.488905506</v>
      </c>
      <c r="H4849" s="13" t="str">
        <f t="shared" si="1"/>
        <v/>
      </c>
      <c r="I4849" s="13" t="str">
        <f t="array" ref="I4849">XLOOKUP(B4849,Ripartizione_Geografica!$C$2:$C$21,Ripartizione_Geografica!$B$2:$B$21)</f>
        <v>Centro</v>
      </c>
    </row>
    <row r="4850" ht="14.25" customHeight="1">
      <c r="A4850" s="13" t="s">
        <v>4953</v>
      </c>
      <c r="B4850" s="13" t="s">
        <v>24</v>
      </c>
      <c r="C4850" s="13" t="str">
        <f t="array" ref="C4850">XLOOKUP(D4850,Province!$B$2:$B$108,Province!$A$2:$A$108)</f>
        <v>Ancona</v>
      </c>
      <c r="D4850" s="13" t="s">
        <v>4912</v>
      </c>
      <c r="E4850" s="13">
        <v>44361.0</v>
      </c>
      <c r="F4850" s="13">
        <f>(Comuni!$E4850/$E$7910)*100</f>
        <v>0.07465296996</v>
      </c>
      <c r="G4850" s="13">
        <f t="array" ref="G4850">Comuni!$E4850/XLOOKUP(B4850,Ripartizione_Geografica!$C$2:$C$21,Ripartizione_Geografica!$D$2:$D$21)*100</f>
        <v>2.879492452</v>
      </c>
      <c r="H4850" s="13" t="str">
        <f t="shared" si="1"/>
        <v/>
      </c>
      <c r="I4850" s="13" t="str">
        <f t="array" ref="I4850">XLOOKUP(B4850,Ripartizione_Geografica!$C$2:$C$21,Ripartizione_Geografica!$B$2:$B$21)</f>
        <v>Centro</v>
      </c>
    </row>
    <row r="4851" ht="14.25" customHeight="1">
      <c r="A4851" s="13" t="s">
        <v>4954</v>
      </c>
      <c r="B4851" s="13" t="s">
        <v>24</v>
      </c>
      <c r="C4851" s="13" t="str">
        <f t="array" ref="C4851">XLOOKUP(D4851,Province!$B$2:$B$108,Province!$A$2:$A$108)</f>
        <v>Ancona</v>
      </c>
      <c r="D4851" s="13" t="s">
        <v>4912</v>
      </c>
      <c r="E4851" s="13">
        <v>3722.0</v>
      </c>
      <c r="F4851" s="13">
        <f>(Comuni!$E4851/$E$7910)*100</f>
        <v>0.006263572827</v>
      </c>
      <c r="G4851" s="13">
        <f t="array" ref="G4851">Comuni!$E4851/XLOOKUP(B4851,Ripartizione_Geografica!$C$2:$C$21,Ripartizione_Geografica!$D$2:$D$21)*100</f>
        <v>0.2415966932</v>
      </c>
      <c r="H4851" s="13" t="str">
        <f t="shared" si="1"/>
        <v/>
      </c>
      <c r="I4851" s="13" t="str">
        <f t="array" ref="I4851">XLOOKUP(B4851,Ripartizione_Geografica!$C$2:$C$21,Ripartizione_Geografica!$B$2:$B$21)</f>
        <v>Centro</v>
      </c>
    </row>
    <row r="4852" ht="14.25" customHeight="1">
      <c r="A4852" s="13" t="s">
        <v>4955</v>
      </c>
      <c r="B4852" s="13" t="s">
        <v>24</v>
      </c>
      <c r="C4852" s="13" t="str">
        <f t="array" ref="C4852">XLOOKUP(D4852,Province!$B$2:$B$108,Province!$A$2:$A$108)</f>
        <v>Ancona</v>
      </c>
      <c r="D4852" s="13" t="s">
        <v>4912</v>
      </c>
      <c r="E4852" s="13">
        <v>2967.0</v>
      </c>
      <c r="F4852" s="13">
        <f>(Comuni!$E4852/$E$7910)*100</f>
        <v>0.004993020037</v>
      </c>
      <c r="G4852" s="13">
        <f t="array" ref="G4852">Comuni!$E4852/XLOOKUP(B4852,Ripartizione_Geografica!$C$2:$C$21,Ripartizione_Geografica!$D$2:$D$21)*100</f>
        <v>0.1925893038</v>
      </c>
      <c r="H4852" s="13" t="str">
        <f t="shared" si="1"/>
        <v/>
      </c>
      <c r="I4852" s="13" t="str">
        <f t="array" ref="I4852">XLOOKUP(B4852,Ripartizione_Geografica!$C$2:$C$21,Ripartizione_Geografica!$B$2:$B$21)</f>
        <v>Centro</v>
      </c>
    </row>
    <row r="4853" ht="14.25" customHeight="1">
      <c r="A4853" s="13" t="s">
        <v>4956</v>
      </c>
      <c r="B4853" s="13" t="s">
        <v>24</v>
      </c>
      <c r="C4853" s="13" t="str">
        <f t="array" ref="C4853">XLOOKUP(D4853,Province!$B$2:$B$108,Province!$A$2:$A$108)</f>
        <v>Ancona</v>
      </c>
      <c r="D4853" s="13" t="s">
        <v>4912</v>
      </c>
      <c r="E4853" s="13">
        <v>3856.0</v>
      </c>
      <c r="F4853" s="13">
        <f>(Comuni!$E4853/$E$7910)*100</f>
        <v>0.006489074912</v>
      </c>
      <c r="G4853" s="13">
        <f t="array" ref="G4853">Comuni!$E4853/XLOOKUP(B4853,Ripartizione_Geografica!$C$2:$C$21,Ripartizione_Geografica!$D$2:$D$21)*100</f>
        <v>0.2502946934</v>
      </c>
      <c r="H4853" s="13" t="str">
        <f t="shared" si="1"/>
        <v/>
      </c>
      <c r="I4853" s="13" t="str">
        <f t="array" ref="I4853">XLOOKUP(B4853,Ripartizione_Geografica!$C$2:$C$21,Ripartizione_Geografica!$B$2:$B$21)</f>
        <v>Centro</v>
      </c>
    </row>
    <row r="4854" ht="14.25" customHeight="1">
      <c r="A4854" s="13" t="s">
        <v>4957</v>
      </c>
      <c r="B4854" s="13" t="s">
        <v>24</v>
      </c>
      <c r="C4854" s="13" t="str">
        <f t="array" ref="C4854">XLOOKUP(D4854,Province!$B$2:$B$108,Province!$A$2:$A$108)</f>
        <v>Ancona</v>
      </c>
      <c r="D4854" s="13" t="s">
        <v>4912</v>
      </c>
      <c r="E4854" s="13">
        <v>2290.0</v>
      </c>
      <c r="F4854" s="13">
        <f>(Comuni!$E4854/$E$7910)*100</f>
        <v>0.003853729655</v>
      </c>
      <c r="G4854" s="13">
        <f t="array" ref="G4854">Comuni!$E4854/XLOOKUP(B4854,Ripartizione_Geografica!$C$2:$C$21,Ripartizione_Geografica!$D$2:$D$21)*100</f>
        <v>0.1486449295</v>
      </c>
      <c r="H4854" s="13" t="str">
        <f t="shared" si="1"/>
        <v/>
      </c>
      <c r="I4854" s="13" t="str">
        <f t="array" ref="I4854">XLOOKUP(B4854,Ripartizione_Geografica!$C$2:$C$21,Ripartizione_Geografica!$B$2:$B$21)</f>
        <v>Centro</v>
      </c>
    </row>
    <row r="4855" ht="14.25" customHeight="1">
      <c r="A4855" s="13" t="s">
        <v>4958</v>
      </c>
      <c r="B4855" s="13" t="s">
        <v>24</v>
      </c>
      <c r="C4855" s="13" t="str">
        <f t="array" ref="C4855">XLOOKUP(D4855,Province!$B$2:$B$108,Province!$A$2:$A$108)</f>
        <v>Ancona</v>
      </c>
      <c r="D4855" s="13" t="s">
        <v>4912</v>
      </c>
      <c r="E4855" s="13">
        <v>7577.0</v>
      </c>
      <c r="F4855" s="13">
        <f>(Comuni!$E4855/$E$7910)*100</f>
        <v>0.01275096489</v>
      </c>
      <c r="G4855" s="13">
        <f t="array" ref="G4855">Comuni!$E4855/XLOOKUP(B4855,Ripartizione_Geografica!$C$2:$C$21,Ripartizione_Geografica!$D$2:$D$21)*100</f>
        <v>0.4918264762</v>
      </c>
      <c r="H4855" s="13" t="str">
        <f t="shared" si="1"/>
        <v/>
      </c>
      <c r="I4855" s="13" t="str">
        <f t="array" ref="I4855">XLOOKUP(B4855,Ripartizione_Geografica!$C$2:$C$21,Ripartizione_Geografica!$B$2:$B$21)</f>
        <v>Centro</v>
      </c>
    </row>
    <row r="4856" ht="14.25" customHeight="1">
      <c r="A4856" s="13" t="s">
        <v>4959</v>
      </c>
      <c r="B4856" s="13" t="s">
        <v>24</v>
      </c>
      <c r="C4856" s="13" t="str">
        <f t="array" ref="C4856">XLOOKUP(D4856,Province!$B$2:$B$108,Province!$A$2:$A$108)</f>
        <v>Macerata</v>
      </c>
      <c r="D4856" s="13" t="s">
        <v>4960</v>
      </c>
      <c r="E4856" s="13">
        <v>2421.0</v>
      </c>
      <c r="F4856" s="13">
        <f>(Comuni!$E4856/$E$7910)*100</f>
        <v>0.004074183185</v>
      </c>
      <c r="G4856" s="13">
        <f t="array" ref="G4856">Comuni!$E4856/XLOOKUP(B4856,Ripartizione_Geografica!$C$2:$C$21,Ripartizione_Geografica!$D$2:$D$21)*100</f>
        <v>0.1571481983</v>
      </c>
      <c r="H4856" s="13" t="str">
        <f t="shared" si="1"/>
        <v/>
      </c>
      <c r="I4856" s="13" t="str">
        <f t="array" ref="I4856">XLOOKUP(B4856,Ripartizione_Geografica!$C$2:$C$21,Ripartizione_Geografica!$B$2:$B$21)</f>
        <v>Centro</v>
      </c>
    </row>
    <row r="4857" ht="14.25" customHeight="1">
      <c r="A4857" s="13" t="s">
        <v>4961</v>
      </c>
      <c r="B4857" s="13" t="s">
        <v>24</v>
      </c>
      <c r="C4857" s="13" t="str">
        <f t="array" ref="C4857">XLOOKUP(D4857,Province!$B$2:$B$108,Province!$A$2:$A$108)</f>
        <v>Macerata</v>
      </c>
      <c r="D4857" s="13" t="s">
        <v>4960</v>
      </c>
      <c r="E4857" s="13">
        <v>4212.0</v>
      </c>
      <c r="F4857" s="13">
        <f>(Comuni!$E4857/$E$7910)*100</f>
        <v>0.007088170002</v>
      </c>
      <c r="G4857" s="13">
        <f t="array" ref="G4857">Comuni!$E4857/XLOOKUP(B4857,Ripartizione_Geografica!$C$2:$C$21,Ripartizione_Geografica!$D$2:$D$21)*100</f>
        <v>0.2734028135</v>
      </c>
      <c r="H4857" s="13" t="str">
        <f t="shared" si="1"/>
        <v/>
      </c>
      <c r="I4857" s="13" t="str">
        <f t="array" ref="I4857">XLOOKUP(B4857,Ripartizione_Geografica!$C$2:$C$21,Ripartizione_Geografica!$B$2:$B$21)</f>
        <v>Centro</v>
      </c>
    </row>
    <row r="4858" ht="14.25" customHeight="1">
      <c r="A4858" s="13" t="s">
        <v>4962</v>
      </c>
      <c r="B4858" s="13" t="s">
        <v>24</v>
      </c>
      <c r="C4858" s="13" t="str">
        <f t="array" ref="C4858">XLOOKUP(D4858,Province!$B$2:$B$108,Province!$A$2:$A$108)</f>
        <v>Macerata</v>
      </c>
      <c r="D4858" s="13" t="s">
        <v>4960</v>
      </c>
      <c r="E4858" s="13">
        <v>1860.0</v>
      </c>
      <c r="F4858" s="13">
        <f>(Comuni!$E4858/$E$7910)*100</f>
        <v>0.003130103562</v>
      </c>
      <c r="G4858" s="13">
        <f t="array" ref="G4858">Comuni!$E4858/XLOOKUP(B4858,Ripartizione_Geografica!$C$2:$C$21,Ripartizione_Geografica!$D$2:$D$21)*100</f>
        <v>0.1207334362</v>
      </c>
      <c r="H4858" s="13" t="str">
        <f t="shared" si="1"/>
        <v/>
      </c>
      <c r="I4858" s="13" t="str">
        <f t="array" ref="I4858">XLOOKUP(B4858,Ripartizione_Geografica!$C$2:$C$21,Ripartizione_Geografica!$B$2:$B$21)</f>
        <v>Centro</v>
      </c>
    </row>
    <row r="4859" ht="14.25" customHeight="1">
      <c r="A4859" s="13" t="s">
        <v>4963</v>
      </c>
      <c r="B4859" s="13" t="s">
        <v>24</v>
      </c>
      <c r="C4859" s="13" t="str">
        <f t="array" ref="C4859">XLOOKUP(D4859,Province!$B$2:$B$108,Province!$A$2:$A$108)</f>
        <v>Macerata</v>
      </c>
      <c r="D4859" s="13" t="s">
        <v>4960</v>
      </c>
      <c r="E4859" s="13">
        <v>161.0</v>
      </c>
      <c r="F4859" s="13">
        <f>(Comuni!$E4859/$E$7910)*100</f>
        <v>0.0002709390718</v>
      </c>
      <c r="G4859" s="13">
        <f t="array" ref="G4859">Comuni!$E4859/XLOOKUP(B4859,Ripartizione_Geografica!$C$2:$C$21,Ripartizione_Geografica!$D$2:$D$21)*100</f>
        <v>0.01045058238</v>
      </c>
      <c r="H4859" s="13" t="str">
        <f t="shared" si="1"/>
        <v/>
      </c>
      <c r="I4859" s="13" t="str">
        <f t="array" ref="I4859">XLOOKUP(B4859,Ripartizione_Geografica!$C$2:$C$21,Ripartizione_Geografica!$B$2:$B$21)</f>
        <v>Centro</v>
      </c>
    </row>
    <row r="4860" ht="14.25" customHeight="1">
      <c r="A4860" s="13" t="s">
        <v>4964</v>
      </c>
      <c r="B4860" s="13" t="s">
        <v>24</v>
      </c>
      <c r="C4860" s="13" t="str">
        <f t="array" ref="C4860">XLOOKUP(D4860,Province!$B$2:$B$108,Province!$A$2:$A$108)</f>
        <v>Macerata</v>
      </c>
      <c r="D4860" s="13" t="s">
        <v>4960</v>
      </c>
      <c r="E4860" s="13">
        <v>1839.0</v>
      </c>
      <c r="F4860" s="13">
        <f>(Comuni!$E4860/$E$7910)*100</f>
        <v>0.003094763683</v>
      </c>
      <c r="G4860" s="13">
        <f t="array" ref="G4860">Comuni!$E4860/XLOOKUP(B4860,Ripartizione_Geografica!$C$2:$C$21,Ripartizione_Geografica!$D$2:$D$21)*100</f>
        <v>0.1193703167</v>
      </c>
      <c r="H4860" s="13" t="str">
        <f t="shared" si="1"/>
        <v/>
      </c>
      <c r="I4860" s="13" t="str">
        <f t="array" ref="I4860">XLOOKUP(B4860,Ripartizione_Geografica!$C$2:$C$21,Ripartizione_Geografica!$B$2:$B$21)</f>
        <v>Centro</v>
      </c>
    </row>
    <row r="4861" ht="14.25" customHeight="1">
      <c r="A4861" s="13" t="s">
        <v>4965</v>
      </c>
      <c r="B4861" s="13" t="s">
        <v>24</v>
      </c>
      <c r="C4861" s="13" t="str">
        <f t="array" ref="C4861">XLOOKUP(D4861,Province!$B$2:$B$108,Province!$A$2:$A$108)</f>
        <v>Macerata</v>
      </c>
      <c r="D4861" s="13" t="s">
        <v>4960</v>
      </c>
      <c r="E4861" s="13">
        <v>6902.0</v>
      </c>
      <c r="F4861" s="13">
        <f>(Comuni!$E4861/$E$7910)*100</f>
        <v>0.01161504021</v>
      </c>
      <c r="G4861" s="13">
        <f t="array" ref="G4861">Comuni!$E4861/XLOOKUP(B4861,Ripartizione_Geografica!$C$2:$C$21,Ripartizione_Geografica!$D$2:$D$21)*100</f>
        <v>0.4480119228</v>
      </c>
      <c r="H4861" s="13" t="str">
        <f t="shared" si="1"/>
        <v/>
      </c>
      <c r="I4861" s="13" t="str">
        <f t="array" ref="I4861">XLOOKUP(B4861,Ripartizione_Geografica!$C$2:$C$21,Ripartizione_Geografica!$B$2:$B$21)</f>
        <v>Centro</v>
      </c>
    </row>
    <row r="4862" ht="14.25" customHeight="1">
      <c r="A4862" s="13" t="s">
        <v>4966</v>
      </c>
      <c r="B4862" s="13" t="s">
        <v>24</v>
      </c>
      <c r="C4862" s="13" t="str">
        <f t="array" ref="C4862">XLOOKUP(D4862,Province!$B$2:$B$108,Province!$A$2:$A$108)</f>
        <v>Macerata</v>
      </c>
      <c r="D4862" s="13" t="s">
        <v>4960</v>
      </c>
      <c r="E4862" s="13">
        <v>589.0</v>
      </c>
      <c r="F4862" s="13">
        <f>(Comuni!$E4862/$E$7910)*100</f>
        <v>0.0009911994614</v>
      </c>
      <c r="G4862" s="13">
        <f t="array" ref="G4862">Comuni!$E4862/XLOOKUP(B4862,Ripartizione_Geografica!$C$2:$C$21,Ripartizione_Geografica!$D$2:$D$21)*100</f>
        <v>0.03823225478</v>
      </c>
      <c r="H4862" s="13" t="str">
        <f t="shared" si="1"/>
        <v/>
      </c>
      <c r="I4862" s="13" t="str">
        <f t="array" ref="I4862">XLOOKUP(B4862,Ripartizione_Geografica!$C$2:$C$21,Ripartizione_Geografica!$B$2:$B$21)</f>
        <v>Centro</v>
      </c>
    </row>
    <row r="4863" ht="14.25" customHeight="1">
      <c r="A4863" s="13" t="s">
        <v>4967</v>
      </c>
      <c r="B4863" s="13" t="s">
        <v>24</v>
      </c>
      <c r="C4863" s="13" t="str">
        <f t="array" ref="C4863">XLOOKUP(D4863,Province!$B$2:$B$108,Province!$A$2:$A$108)</f>
        <v>Macerata</v>
      </c>
      <c r="D4863" s="13" t="s">
        <v>4960</v>
      </c>
      <c r="E4863" s="13">
        <v>4741.0</v>
      </c>
      <c r="F4863" s="13">
        <f>(Comuni!$E4863/$E$7910)*100</f>
        <v>0.007978398381</v>
      </c>
      <c r="G4863" s="13">
        <f t="array" ref="G4863">Comuni!$E4863/XLOOKUP(B4863,Ripartizione_Geografica!$C$2:$C$21,Ripartizione_Geografica!$D$2:$D$21)*100</f>
        <v>0.3077404413</v>
      </c>
      <c r="H4863" s="13" t="str">
        <f t="shared" si="1"/>
        <v/>
      </c>
      <c r="I4863" s="13" t="str">
        <f t="array" ref="I4863">XLOOKUP(B4863,Ripartizione_Geografica!$C$2:$C$21,Ripartizione_Geografica!$B$2:$B$21)</f>
        <v>Centro</v>
      </c>
    </row>
    <row r="4864" ht="14.25" customHeight="1">
      <c r="A4864" s="13" t="s">
        <v>4968</v>
      </c>
      <c r="B4864" s="13" t="s">
        <v>24</v>
      </c>
      <c r="C4864" s="13" t="str">
        <f t="array" ref="C4864">XLOOKUP(D4864,Province!$B$2:$B$108,Province!$A$2:$A$108)</f>
        <v>Macerata</v>
      </c>
      <c r="D4864" s="13" t="s">
        <v>4960</v>
      </c>
      <c r="E4864" s="13">
        <v>310.0</v>
      </c>
      <c r="F4864" s="13">
        <f>(Comuni!$E4864/$E$7910)*100</f>
        <v>0.0005216839271</v>
      </c>
      <c r="G4864" s="13">
        <f t="array" ref="G4864">Comuni!$E4864/XLOOKUP(B4864,Ripartizione_Geografica!$C$2:$C$21,Ripartizione_Geografica!$D$2:$D$21)*100</f>
        <v>0.02012223936</v>
      </c>
      <c r="H4864" s="13" t="str">
        <f t="shared" si="1"/>
        <v/>
      </c>
      <c r="I4864" s="13" t="str">
        <f t="array" ref="I4864">XLOOKUP(B4864,Ripartizione_Geografica!$C$2:$C$21,Ripartizione_Geografica!$B$2:$B$21)</f>
        <v>Centro</v>
      </c>
    </row>
    <row r="4865" ht="14.25" customHeight="1">
      <c r="A4865" s="13" t="s">
        <v>4969</v>
      </c>
      <c r="B4865" s="13" t="s">
        <v>24</v>
      </c>
      <c r="C4865" s="13" t="str">
        <f t="array" ref="C4865">XLOOKUP(D4865,Province!$B$2:$B$108,Province!$A$2:$A$108)</f>
        <v>Macerata</v>
      </c>
      <c r="D4865" s="13" t="s">
        <v>4960</v>
      </c>
      <c r="E4865" s="13">
        <v>546.0</v>
      </c>
      <c r="F4865" s="13">
        <f>(Comuni!$E4865/$E$7910)*100</f>
        <v>0.0009188368522</v>
      </c>
      <c r="G4865" s="13">
        <f t="array" ref="G4865">Comuni!$E4865/XLOOKUP(B4865,Ripartizione_Geografica!$C$2:$C$21,Ripartizione_Geografica!$D$2:$D$21)*100</f>
        <v>0.03544110545</v>
      </c>
      <c r="H4865" s="13" t="str">
        <f t="shared" si="1"/>
        <v/>
      </c>
      <c r="I4865" s="13" t="str">
        <f t="array" ref="I4865">XLOOKUP(B4865,Ripartizione_Geografica!$C$2:$C$21,Ripartizione_Geografica!$B$2:$B$21)</f>
        <v>Centro</v>
      </c>
    </row>
    <row r="4866" ht="14.25" customHeight="1">
      <c r="A4866" s="13" t="s">
        <v>4970</v>
      </c>
      <c r="B4866" s="13" t="s">
        <v>24</v>
      </c>
      <c r="C4866" s="13" t="str">
        <f t="array" ref="C4866">XLOOKUP(D4866,Province!$B$2:$B$108,Province!$A$2:$A$108)</f>
        <v>Macerata</v>
      </c>
      <c r="D4866" s="13" t="s">
        <v>4960</v>
      </c>
      <c r="E4866" s="13">
        <v>10509.0</v>
      </c>
      <c r="F4866" s="13">
        <f>(Comuni!$E4866/$E$7910)*100</f>
        <v>0.01768508513</v>
      </c>
      <c r="G4866" s="13">
        <f t="array" ref="G4866">Comuni!$E4866/XLOOKUP(B4866,Ripartizione_Geografica!$C$2:$C$21,Ripartizione_Geografica!$D$2:$D$21)*100</f>
        <v>0.6821439143</v>
      </c>
      <c r="H4866" s="13" t="str">
        <f t="shared" si="1"/>
        <v/>
      </c>
      <c r="I4866" s="13" t="str">
        <f t="array" ref="I4866">XLOOKUP(B4866,Ripartizione_Geografica!$C$2:$C$21,Ripartizione_Geografica!$B$2:$B$21)</f>
        <v>Centro</v>
      </c>
    </row>
    <row r="4867" ht="14.25" customHeight="1">
      <c r="A4867" s="13" t="s">
        <v>4971</v>
      </c>
      <c r="B4867" s="13" t="s">
        <v>24</v>
      </c>
      <c r="C4867" s="13" t="str">
        <f t="array" ref="C4867">XLOOKUP(D4867,Province!$B$2:$B$108,Province!$A$2:$A$108)</f>
        <v>Macerata</v>
      </c>
      <c r="D4867" s="13" t="s">
        <v>4960</v>
      </c>
      <c r="E4867" s="13">
        <v>40217.0</v>
      </c>
      <c r="F4867" s="13">
        <f>(Comuni!$E4867/$E$7910)*100</f>
        <v>0.06767923385</v>
      </c>
      <c r="G4867" s="13">
        <f t="array" ref="G4867">Comuni!$E4867/XLOOKUP(B4867,Ripartizione_Geografica!$C$2:$C$21,Ripartizione_Geografica!$D$2:$D$21)*100</f>
        <v>2.610503549</v>
      </c>
      <c r="H4867" s="13" t="str">
        <f t="shared" si="1"/>
        <v/>
      </c>
      <c r="I4867" s="13" t="str">
        <f t="array" ref="I4867">XLOOKUP(B4867,Ripartizione_Geografica!$C$2:$C$21,Ripartizione_Geografica!$B$2:$B$21)</f>
        <v>Centro</v>
      </c>
    </row>
    <row r="4868" ht="14.25" customHeight="1">
      <c r="A4868" s="13" t="s">
        <v>4972</v>
      </c>
      <c r="B4868" s="13" t="s">
        <v>24</v>
      </c>
      <c r="C4868" s="13" t="str">
        <f t="array" ref="C4868">XLOOKUP(D4868,Province!$B$2:$B$108,Province!$A$2:$A$108)</f>
        <v>Macerata</v>
      </c>
      <c r="D4868" s="13" t="s">
        <v>4960</v>
      </c>
      <c r="E4868" s="13">
        <v>1278.0</v>
      </c>
      <c r="F4868" s="13">
        <f>(Comuni!$E4868/$E$7910)*100</f>
        <v>0.002150684061</v>
      </c>
      <c r="G4868" s="13">
        <f t="array" ref="G4868">Comuni!$E4868/XLOOKUP(B4868,Ripartizione_Geografica!$C$2:$C$21,Ripartizione_Geografica!$D$2:$D$21)*100</f>
        <v>0.08295555452</v>
      </c>
      <c r="H4868" s="13" t="str">
        <f t="shared" si="1"/>
        <v/>
      </c>
      <c r="I4868" s="13" t="str">
        <f t="array" ref="I4868">XLOOKUP(B4868,Ripartizione_Geografica!$C$2:$C$21,Ripartizione_Geografica!$B$2:$B$21)</f>
        <v>Centro</v>
      </c>
    </row>
    <row r="4869" ht="14.25" customHeight="1">
      <c r="A4869" s="13" t="s">
        <v>4973</v>
      </c>
      <c r="B4869" s="13" t="s">
        <v>24</v>
      </c>
      <c r="C4869" s="13" t="str">
        <f t="array" ref="C4869">XLOOKUP(D4869,Province!$B$2:$B$108,Province!$A$2:$A$108)</f>
        <v>Macerata</v>
      </c>
      <c r="D4869" s="13" t="s">
        <v>4960</v>
      </c>
      <c r="E4869" s="13">
        <v>15322.0</v>
      </c>
      <c r="F4869" s="13">
        <f>(Comuni!$E4869/$E$7910)*100</f>
        <v>0.02578464881</v>
      </c>
      <c r="G4869" s="13">
        <f t="array" ref="G4869">Comuni!$E4869/XLOOKUP(B4869,Ripartizione_Geografica!$C$2:$C$21,Ripartizione_Geografica!$D$2:$D$21)*100</f>
        <v>0.9945579079</v>
      </c>
      <c r="H4869" s="13" t="str">
        <f t="shared" si="1"/>
        <v/>
      </c>
      <c r="I4869" s="13" t="str">
        <f t="array" ref="I4869">XLOOKUP(B4869,Ripartizione_Geografica!$C$2:$C$21,Ripartizione_Geografica!$B$2:$B$21)</f>
        <v>Centro</v>
      </c>
    </row>
    <row r="4870" ht="14.25" customHeight="1">
      <c r="A4870" s="13" t="s">
        <v>4974</v>
      </c>
      <c r="B4870" s="13" t="s">
        <v>24</v>
      </c>
      <c r="C4870" s="13" t="str">
        <f t="array" ref="C4870">XLOOKUP(D4870,Province!$B$2:$B$108,Province!$A$2:$A$108)</f>
        <v>Macerata</v>
      </c>
      <c r="D4870" s="13" t="s">
        <v>4960</v>
      </c>
      <c r="E4870" s="13">
        <v>2147.0</v>
      </c>
      <c r="F4870" s="13">
        <f>(Comuni!$E4870/$E$7910)*100</f>
        <v>0.003613081908</v>
      </c>
      <c r="G4870" s="13">
        <f t="array" ref="G4870">Comuni!$E4870/XLOOKUP(B4870,Ripartizione_Geografica!$C$2:$C$21,Ripartizione_Geografica!$D$2:$D$21)*100</f>
        <v>0.1393627352</v>
      </c>
      <c r="H4870" s="13" t="str">
        <f t="shared" si="1"/>
        <v/>
      </c>
      <c r="I4870" s="13" t="str">
        <f t="array" ref="I4870">XLOOKUP(B4870,Ripartizione_Geografica!$C$2:$C$21,Ripartizione_Geografica!$B$2:$B$21)</f>
        <v>Centro</v>
      </c>
    </row>
    <row r="4871" ht="14.25" customHeight="1">
      <c r="A4871" s="13" t="s">
        <v>4975</v>
      </c>
      <c r="B4871" s="13" t="s">
        <v>24</v>
      </c>
      <c r="C4871" s="13" t="str">
        <f t="array" ref="C4871">XLOOKUP(D4871,Province!$B$2:$B$108,Province!$A$2:$A$108)</f>
        <v>Macerata</v>
      </c>
      <c r="D4871" s="13" t="s">
        <v>4960</v>
      </c>
      <c r="E4871" s="13">
        <v>700.0</v>
      </c>
      <c r="F4871" s="13">
        <f>(Comuni!$E4871/$E$7910)*100</f>
        <v>0.001177995964</v>
      </c>
      <c r="G4871" s="13">
        <f t="array" ref="G4871">Comuni!$E4871/XLOOKUP(B4871,Ripartizione_Geografica!$C$2:$C$21,Ripartizione_Geografica!$D$2:$D$21)*100</f>
        <v>0.04543731468</v>
      </c>
      <c r="H4871" s="13" t="str">
        <f t="shared" si="1"/>
        <v/>
      </c>
      <c r="I4871" s="13" t="str">
        <f t="array" ref="I4871">XLOOKUP(B4871,Ripartizione_Geografica!$C$2:$C$21,Ripartizione_Geografica!$B$2:$B$21)</f>
        <v>Centro</v>
      </c>
    </row>
    <row r="4872" ht="14.25" customHeight="1">
      <c r="A4872" s="13" t="s">
        <v>4976</v>
      </c>
      <c r="B4872" s="13" t="s">
        <v>24</v>
      </c>
      <c r="C4872" s="13" t="str">
        <f t="array" ref="C4872">XLOOKUP(D4872,Province!$B$2:$B$108,Province!$A$2:$A$108)</f>
        <v>Macerata</v>
      </c>
      <c r="D4872" s="13" t="s">
        <v>4960</v>
      </c>
      <c r="E4872" s="13">
        <v>1497.0</v>
      </c>
      <c r="F4872" s="13">
        <f>(Comuni!$E4872/$E$7910)*100</f>
        <v>0.002519228512</v>
      </c>
      <c r="G4872" s="13">
        <f t="array" ref="G4872">Comuni!$E4872/XLOOKUP(B4872,Ripartizione_Geografica!$C$2:$C$21,Ripartizione_Geografica!$D$2:$D$21)*100</f>
        <v>0.09717094297</v>
      </c>
      <c r="H4872" s="13" t="str">
        <f t="shared" si="1"/>
        <v/>
      </c>
      <c r="I4872" s="13" t="str">
        <f t="array" ref="I4872">XLOOKUP(B4872,Ripartizione_Geografica!$C$2:$C$21,Ripartizione_Geografica!$B$2:$B$21)</f>
        <v>Centro</v>
      </c>
    </row>
    <row r="4873" ht="14.25" customHeight="1">
      <c r="A4873" s="13" t="s">
        <v>4977</v>
      </c>
      <c r="B4873" s="13" t="s">
        <v>24</v>
      </c>
      <c r="C4873" s="13" t="str">
        <f t="array" ref="C4873">XLOOKUP(D4873,Province!$B$2:$B$108,Province!$A$2:$A$108)</f>
        <v>Macerata</v>
      </c>
      <c r="D4873" s="13" t="s">
        <v>4960</v>
      </c>
      <c r="E4873" s="13">
        <v>655.0</v>
      </c>
      <c r="F4873" s="13">
        <f>(Comuni!$E4873/$E$7910)*100</f>
        <v>0.001102267652</v>
      </c>
      <c r="G4873" s="13">
        <f t="array" ref="G4873">Comuni!$E4873/XLOOKUP(B4873,Ripartizione_Geografica!$C$2:$C$21,Ripartizione_Geografica!$D$2:$D$21)*100</f>
        <v>0.04251634445</v>
      </c>
      <c r="H4873" s="13" t="str">
        <f t="shared" si="1"/>
        <v/>
      </c>
      <c r="I4873" s="13" t="str">
        <f t="array" ref="I4873">XLOOKUP(B4873,Ripartizione_Geografica!$C$2:$C$21,Ripartizione_Geografica!$B$2:$B$21)</f>
        <v>Centro</v>
      </c>
    </row>
    <row r="4874" ht="14.25" customHeight="1">
      <c r="A4874" s="13" t="s">
        <v>4978</v>
      </c>
      <c r="B4874" s="13" t="s">
        <v>24</v>
      </c>
      <c r="C4874" s="13" t="str">
        <f t="array" ref="C4874">XLOOKUP(D4874,Province!$B$2:$B$108,Province!$A$2:$A$108)</f>
        <v>Macerata</v>
      </c>
      <c r="D4874" s="13" t="s">
        <v>4960</v>
      </c>
      <c r="E4874" s="13">
        <v>868.0</v>
      </c>
      <c r="F4874" s="13">
        <f>(Comuni!$E4874/$E$7910)*100</f>
        <v>0.001460714996</v>
      </c>
      <c r="G4874" s="13">
        <f t="array" ref="G4874">Comuni!$E4874/XLOOKUP(B4874,Ripartizione_Geografica!$C$2:$C$21,Ripartizione_Geografica!$D$2:$D$21)*100</f>
        <v>0.0563422702</v>
      </c>
      <c r="H4874" s="13" t="str">
        <f t="shared" si="1"/>
        <v/>
      </c>
      <c r="I4874" s="13" t="str">
        <f t="array" ref="I4874">XLOOKUP(B4874,Ripartizione_Geografica!$C$2:$C$21,Ripartizione_Geografica!$B$2:$B$21)</f>
        <v>Centro</v>
      </c>
    </row>
    <row r="4875" ht="14.25" customHeight="1">
      <c r="A4875" s="13" t="s">
        <v>4979</v>
      </c>
      <c r="B4875" s="13" t="s">
        <v>24</v>
      </c>
      <c r="C4875" s="13" t="str">
        <f t="array" ref="C4875">XLOOKUP(D4875,Province!$B$2:$B$108,Province!$A$2:$A$108)</f>
        <v>Macerata</v>
      </c>
      <c r="D4875" s="13" t="s">
        <v>4960</v>
      </c>
      <c r="E4875" s="13">
        <v>2481.0</v>
      </c>
      <c r="F4875" s="13">
        <f>(Comuni!$E4875/$E$7910)*100</f>
        <v>0.004175154268</v>
      </c>
      <c r="G4875" s="13">
        <f t="array" ref="G4875">Comuni!$E4875/XLOOKUP(B4875,Ripartizione_Geografica!$C$2:$C$21,Ripartizione_Geografica!$D$2:$D$21)*100</f>
        <v>0.1610428253</v>
      </c>
      <c r="H4875" s="13" t="str">
        <f t="shared" si="1"/>
        <v/>
      </c>
      <c r="I4875" s="13" t="str">
        <f t="array" ref="I4875">XLOOKUP(B4875,Ripartizione_Geografica!$C$2:$C$21,Ripartizione_Geografica!$B$2:$B$21)</f>
        <v>Centro</v>
      </c>
    </row>
    <row r="4876" ht="14.25" customHeight="1">
      <c r="A4876" s="13" t="s">
        <v>4980</v>
      </c>
      <c r="B4876" s="13" t="s">
        <v>24</v>
      </c>
      <c r="C4876" s="13" t="str">
        <f t="array" ref="C4876">XLOOKUP(D4876,Province!$B$2:$B$108,Province!$A$2:$A$108)</f>
        <v>Macerata</v>
      </c>
      <c r="D4876" s="13" t="s">
        <v>4960</v>
      </c>
      <c r="E4876" s="13">
        <v>42019.0</v>
      </c>
      <c r="F4876" s="13">
        <f>(Comuni!$E4876/$E$7910)*100</f>
        <v>0.07071173204</v>
      </c>
      <c r="G4876" s="13">
        <f t="array" ref="G4876">Comuni!$E4876/XLOOKUP(B4876,Ripartizione_Geografica!$C$2:$C$21,Ripartizione_Geografica!$D$2:$D$21)*100</f>
        <v>2.727472179</v>
      </c>
      <c r="H4876" s="13" t="str">
        <f t="shared" si="1"/>
        <v/>
      </c>
      <c r="I4876" s="13" t="str">
        <f t="array" ref="I4876">XLOOKUP(B4876,Ripartizione_Geografica!$C$2:$C$21,Ripartizione_Geografica!$B$2:$B$21)</f>
        <v>Centro</v>
      </c>
    </row>
    <row r="4877" ht="14.25" customHeight="1">
      <c r="A4877" s="13" t="s">
        <v>4981</v>
      </c>
      <c r="B4877" s="13" t="s">
        <v>24</v>
      </c>
      <c r="C4877" s="13" t="str">
        <f t="array" ref="C4877">XLOOKUP(D4877,Province!$B$2:$B$108,Province!$A$2:$A$108)</f>
        <v>Macerata</v>
      </c>
      <c r="D4877" s="13" t="s">
        <v>4960</v>
      </c>
      <c r="E4877" s="13">
        <v>10178.0</v>
      </c>
      <c r="F4877" s="13">
        <f>(Comuni!$E4877/$E$7910)*100</f>
        <v>0.01712806132</v>
      </c>
      <c r="G4877" s="13">
        <f t="array" ref="G4877">Comuni!$E4877/XLOOKUP(B4877,Ripartizione_Geografica!$C$2:$C$21,Ripartizione_Geografica!$D$2:$D$21)*100</f>
        <v>0.6606585555</v>
      </c>
      <c r="H4877" s="13" t="str">
        <f t="shared" si="1"/>
        <v/>
      </c>
      <c r="I4877" s="13" t="str">
        <f t="array" ref="I4877">XLOOKUP(B4877,Ripartizione_Geografica!$C$2:$C$21,Ripartizione_Geografica!$B$2:$B$21)</f>
        <v>Centro</v>
      </c>
    </row>
    <row r="4878" ht="14.25" customHeight="1">
      <c r="A4878" s="13" t="s">
        <v>4982</v>
      </c>
      <c r="B4878" s="13" t="s">
        <v>24</v>
      </c>
      <c r="C4878" s="13" t="str">
        <f t="array" ref="C4878">XLOOKUP(D4878,Province!$B$2:$B$108,Province!$A$2:$A$108)</f>
        <v>Macerata</v>
      </c>
      <c r="D4878" s="13" t="s">
        <v>4960</v>
      </c>
      <c r="E4878" s="13">
        <v>4773.0</v>
      </c>
      <c r="F4878" s="13">
        <f>(Comuni!$E4878/$E$7910)*100</f>
        <v>0.008032249625</v>
      </c>
      <c r="G4878" s="13">
        <f t="array" ref="G4878">Comuni!$E4878/XLOOKUP(B4878,Ripartizione_Geografica!$C$2:$C$21,Ripartizione_Geografica!$D$2:$D$21)*100</f>
        <v>0.3098175757</v>
      </c>
      <c r="H4878" s="13" t="str">
        <f t="shared" si="1"/>
        <v/>
      </c>
      <c r="I4878" s="13" t="str">
        <f t="array" ref="I4878">XLOOKUP(B4878,Ripartizione_Geografica!$C$2:$C$21,Ripartizione_Geografica!$B$2:$B$21)</f>
        <v>Centro</v>
      </c>
    </row>
    <row r="4879" ht="14.25" customHeight="1">
      <c r="A4879" s="13" t="s">
        <v>4983</v>
      </c>
      <c r="B4879" s="13" t="s">
        <v>24</v>
      </c>
      <c r="C4879" s="13" t="str">
        <f t="array" ref="C4879">XLOOKUP(D4879,Province!$B$2:$B$108,Province!$A$2:$A$108)</f>
        <v>Macerata</v>
      </c>
      <c r="D4879" s="13" t="s">
        <v>4960</v>
      </c>
      <c r="E4879" s="13">
        <v>7185.0</v>
      </c>
      <c r="F4879" s="13">
        <f>(Comuni!$E4879/$E$7910)*100</f>
        <v>0.01209128715</v>
      </c>
      <c r="G4879" s="13">
        <f t="array" ref="G4879">Comuni!$E4879/XLOOKUP(B4879,Ripartizione_Geografica!$C$2:$C$21,Ripartizione_Geografica!$D$2:$D$21)*100</f>
        <v>0.46638158</v>
      </c>
      <c r="H4879" s="13" t="str">
        <f t="shared" si="1"/>
        <v/>
      </c>
      <c r="I4879" s="13" t="str">
        <f t="array" ref="I4879">XLOOKUP(B4879,Ripartizione_Geografica!$C$2:$C$21,Ripartizione_Geografica!$B$2:$B$21)</f>
        <v>Centro</v>
      </c>
    </row>
    <row r="4880" ht="14.25" customHeight="1">
      <c r="A4880" s="13" t="s">
        <v>4984</v>
      </c>
      <c r="B4880" s="13" t="s">
        <v>24</v>
      </c>
      <c r="C4880" s="13" t="str">
        <f t="array" ref="C4880">XLOOKUP(D4880,Province!$B$2:$B$108,Province!$A$2:$A$108)</f>
        <v>Macerata</v>
      </c>
      <c r="D4880" s="13" t="s">
        <v>4960</v>
      </c>
      <c r="E4880" s="13">
        <v>149.0</v>
      </c>
      <c r="F4880" s="13">
        <f>(Comuni!$E4880/$E$7910)*100</f>
        <v>0.0002507448553</v>
      </c>
      <c r="G4880" s="13">
        <f t="array" ref="G4880">Comuni!$E4880/XLOOKUP(B4880,Ripartizione_Geografica!$C$2:$C$21,Ripartizione_Geografica!$D$2:$D$21)*100</f>
        <v>0.009671656982</v>
      </c>
      <c r="H4880" s="13" t="str">
        <f t="shared" si="1"/>
        <v/>
      </c>
      <c r="I4880" s="13" t="str">
        <f t="array" ref="I4880">XLOOKUP(B4880,Ripartizione_Geografica!$C$2:$C$21,Ripartizione_Geografica!$B$2:$B$21)</f>
        <v>Centro</v>
      </c>
    </row>
    <row r="4881" ht="14.25" customHeight="1">
      <c r="A4881" s="13" t="s">
        <v>4985</v>
      </c>
      <c r="B4881" s="13" t="s">
        <v>24</v>
      </c>
      <c r="C4881" s="13" t="str">
        <f t="array" ref="C4881">XLOOKUP(D4881,Province!$B$2:$B$108,Province!$A$2:$A$108)</f>
        <v>Macerata</v>
      </c>
      <c r="D4881" s="13" t="s">
        <v>4960</v>
      </c>
      <c r="E4881" s="13">
        <v>6918.0</v>
      </c>
      <c r="F4881" s="13">
        <f>(Comuni!$E4881/$E$7910)*100</f>
        <v>0.01164196583</v>
      </c>
      <c r="G4881" s="13">
        <f t="array" ref="G4881">Comuni!$E4881/XLOOKUP(B4881,Ripartizione_Geografica!$C$2:$C$21,Ripartizione_Geografica!$D$2:$D$21)*100</f>
        <v>0.4490504899</v>
      </c>
      <c r="H4881" s="13" t="str">
        <f t="shared" si="1"/>
        <v/>
      </c>
      <c r="I4881" s="13" t="str">
        <f t="array" ref="I4881">XLOOKUP(B4881,Ripartizione_Geografica!$C$2:$C$21,Ripartizione_Geografica!$B$2:$B$21)</f>
        <v>Centro</v>
      </c>
    </row>
    <row r="4882" ht="14.25" customHeight="1">
      <c r="A4882" s="13" t="s">
        <v>4986</v>
      </c>
      <c r="B4882" s="13" t="s">
        <v>24</v>
      </c>
      <c r="C4882" s="13" t="str">
        <f t="array" ref="C4882">XLOOKUP(D4882,Province!$B$2:$B$108,Province!$A$2:$A$108)</f>
        <v>Macerata</v>
      </c>
      <c r="D4882" s="13" t="s">
        <v>4960</v>
      </c>
      <c r="E4882" s="13">
        <v>3555.0</v>
      </c>
      <c r="F4882" s="13">
        <f>(Comuni!$E4882/$E$7910)*100</f>
        <v>0.005982536647</v>
      </c>
      <c r="G4882" s="13">
        <f t="array" ref="G4882">Comuni!$E4882/XLOOKUP(B4882,Ripartizione_Geografica!$C$2:$C$21,Ripartizione_Geografica!$D$2:$D$21)*100</f>
        <v>0.2307566481</v>
      </c>
      <c r="H4882" s="13" t="str">
        <f t="shared" si="1"/>
        <v/>
      </c>
      <c r="I4882" s="13" t="str">
        <f t="array" ref="I4882">XLOOKUP(B4882,Ripartizione_Geografica!$C$2:$C$21,Ripartizione_Geografica!$B$2:$B$21)</f>
        <v>Centro</v>
      </c>
    </row>
    <row r="4883" ht="14.25" customHeight="1">
      <c r="A4883" s="13" t="s">
        <v>4987</v>
      </c>
      <c r="B4883" s="13" t="s">
        <v>24</v>
      </c>
      <c r="C4883" s="13" t="str">
        <f t="array" ref="C4883">XLOOKUP(D4883,Province!$B$2:$B$108,Province!$A$2:$A$108)</f>
        <v>Macerata</v>
      </c>
      <c r="D4883" s="13" t="s">
        <v>4960</v>
      </c>
      <c r="E4883" s="13">
        <v>3658.0</v>
      </c>
      <c r="F4883" s="13">
        <f>(Comuni!$E4883/$E$7910)*100</f>
        <v>0.006155870339</v>
      </c>
      <c r="G4883" s="13">
        <f t="array" ref="G4883">Comuni!$E4883/XLOOKUP(B4883,Ripartizione_Geografica!$C$2:$C$21,Ripartizione_Geografica!$D$2:$D$21)*100</f>
        <v>0.2374424244</v>
      </c>
      <c r="H4883" s="13" t="str">
        <f t="shared" si="1"/>
        <v/>
      </c>
      <c r="I4883" s="13" t="str">
        <f t="array" ref="I4883">XLOOKUP(B4883,Ripartizione_Geografica!$C$2:$C$21,Ripartizione_Geografica!$B$2:$B$21)</f>
        <v>Centro</v>
      </c>
    </row>
    <row r="4884" ht="14.25" customHeight="1">
      <c r="A4884" s="13" t="s">
        <v>4988</v>
      </c>
      <c r="B4884" s="13" t="s">
        <v>24</v>
      </c>
      <c r="C4884" s="13" t="str">
        <f t="array" ref="C4884">XLOOKUP(D4884,Province!$B$2:$B$108,Province!$A$2:$A$108)</f>
        <v>Macerata</v>
      </c>
      <c r="D4884" s="13" t="s">
        <v>4960</v>
      </c>
      <c r="E4884" s="13">
        <v>8071.0</v>
      </c>
      <c r="F4884" s="13">
        <f>(Comuni!$E4884/$E$7910)*100</f>
        <v>0.01358229347</v>
      </c>
      <c r="G4884" s="13">
        <f t="array" ref="G4884">Comuni!$E4884/XLOOKUP(B4884,Ripartizione_Geografica!$C$2:$C$21,Ripartizione_Geografica!$D$2:$D$21)*100</f>
        <v>0.5238922383</v>
      </c>
      <c r="H4884" s="13" t="str">
        <f t="shared" si="1"/>
        <v/>
      </c>
      <c r="I4884" s="13" t="str">
        <f t="array" ref="I4884">XLOOKUP(B4884,Ripartizione_Geografica!$C$2:$C$21,Ripartizione_Geografica!$B$2:$B$21)</f>
        <v>Centro</v>
      </c>
    </row>
    <row r="4885" ht="14.25" customHeight="1">
      <c r="A4885" s="13" t="s">
        <v>4989</v>
      </c>
      <c r="B4885" s="13" t="s">
        <v>24</v>
      </c>
      <c r="C4885" s="13" t="str">
        <f t="array" ref="C4885">XLOOKUP(D4885,Province!$B$2:$B$108,Province!$A$2:$A$108)</f>
        <v>Macerata</v>
      </c>
      <c r="D4885" s="13" t="s">
        <v>4960</v>
      </c>
      <c r="E4885" s="13">
        <v>792.0</v>
      </c>
      <c r="F4885" s="13">
        <f>(Comuni!$E4885/$E$7910)*100</f>
        <v>0.001332818291</v>
      </c>
      <c r="G4885" s="13">
        <f t="array" ref="G4885">Comuni!$E4885/XLOOKUP(B4885,Ripartizione_Geografica!$C$2:$C$21,Ripartizione_Geografica!$D$2:$D$21)*100</f>
        <v>0.05140907604</v>
      </c>
      <c r="H4885" s="13" t="str">
        <f t="shared" si="1"/>
        <v/>
      </c>
      <c r="I4885" s="13" t="str">
        <f t="array" ref="I4885">XLOOKUP(B4885,Ripartizione_Geografica!$C$2:$C$21,Ripartizione_Geografica!$B$2:$B$21)</f>
        <v>Centro</v>
      </c>
    </row>
    <row r="4886" ht="14.25" customHeight="1">
      <c r="A4886" s="13" t="s">
        <v>4990</v>
      </c>
      <c r="B4886" s="13" t="s">
        <v>24</v>
      </c>
      <c r="C4886" s="13" t="str">
        <f t="array" ref="C4886">XLOOKUP(D4886,Province!$B$2:$B$108,Province!$A$2:$A$108)</f>
        <v>Macerata</v>
      </c>
      <c r="D4886" s="13" t="s">
        <v>4960</v>
      </c>
      <c r="E4886" s="13">
        <v>10287.0</v>
      </c>
      <c r="F4886" s="13">
        <f>(Comuni!$E4886/$E$7910)*100</f>
        <v>0.01731149212</v>
      </c>
      <c r="G4886" s="13">
        <f t="array" ref="G4886">Comuni!$E4886/XLOOKUP(B4886,Ripartizione_Geografica!$C$2:$C$21,Ripartizione_Geografica!$D$2:$D$21)*100</f>
        <v>0.6677337945</v>
      </c>
      <c r="H4886" s="13" t="str">
        <f t="shared" si="1"/>
        <v/>
      </c>
      <c r="I4886" s="13" t="str">
        <f t="array" ref="I4886">XLOOKUP(B4886,Ripartizione_Geografica!$C$2:$C$21,Ripartizione_Geografica!$B$2:$B$21)</f>
        <v>Centro</v>
      </c>
    </row>
    <row r="4887" ht="14.25" customHeight="1">
      <c r="A4887" s="13" t="s">
        <v>4991</v>
      </c>
      <c r="B4887" s="13" t="s">
        <v>24</v>
      </c>
      <c r="C4887" s="13" t="str">
        <f t="array" ref="C4887">XLOOKUP(D4887,Province!$B$2:$B$108,Province!$A$2:$A$108)</f>
        <v>Macerata</v>
      </c>
      <c r="D4887" s="13" t="s">
        <v>4960</v>
      </c>
      <c r="E4887" s="13">
        <v>929.0</v>
      </c>
      <c r="F4887" s="13">
        <f>(Comuni!$E4887/$E$7910)*100</f>
        <v>0.00156336893</v>
      </c>
      <c r="G4887" s="13">
        <f t="array" ref="G4887">Comuni!$E4887/XLOOKUP(B4887,Ripartizione_Geografica!$C$2:$C$21,Ripartizione_Geografica!$D$2:$D$21)*100</f>
        <v>0.06030180763</v>
      </c>
      <c r="H4887" s="13" t="str">
        <f t="shared" si="1"/>
        <v/>
      </c>
      <c r="I4887" s="13" t="str">
        <f t="array" ref="I4887">XLOOKUP(B4887,Ripartizione_Geografica!$C$2:$C$21,Ripartizione_Geografica!$B$2:$B$21)</f>
        <v>Centro</v>
      </c>
    </row>
    <row r="4888" ht="14.25" customHeight="1">
      <c r="A4888" s="13" t="s">
        <v>4992</v>
      </c>
      <c r="B4888" s="13" t="s">
        <v>24</v>
      </c>
      <c r="C4888" s="13" t="str">
        <f t="array" ref="C4888">XLOOKUP(D4888,Province!$B$2:$B$108,Province!$A$2:$A$108)</f>
        <v>Macerata</v>
      </c>
      <c r="D4888" s="13" t="s">
        <v>4960</v>
      </c>
      <c r="E4888" s="13">
        <v>1154.0</v>
      </c>
      <c r="F4888" s="13">
        <f>(Comuni!$E4888/$E$7910)*100</f>
        <v>0.00194201049</v>
      </c>
      <c r="G4888" s="13">
        <f t="array" ref="G4888">Comuni!$E4888/XLOOKUP(B4888,Ripartizione_Geografica!$C$2:$C$21,Ripartizione_Geografica!$D$2:$D$21)*100</f>
        <v>0.07490665877</v>
      </c>
      <c r="H4888" s="13" t="str">
        <f t="shared" si="1"/>
        <v/>
      </c>
      <c r="I4888" s="13" t="str">
        <f t="array" ref="I4888">XLOOKUP(B4888,Ripartizione_Geografica!$C$2:$C$21,Ripartizione_Geografica!$B$2:$B$21)</f>
        <v>Centro</v>
      </c>
    </row>
    <row r="4889" ht="14.25" customHeight="1">
      <c r="A4889" s="13" t="s">
        <v>4993</v>
      </c>
      <c r="B4889" s="13" t="s">
        <v>24</v>
      </c>
      <c r="C4889" s="13" t="str">
        <f t="array" ref="C4889">XLOOKUP(D4889,Province!$B$2:$B$108,Province!$A$2:$A$108)</f>
        <v>Macerata</v>
      </c>
      <c r="D4889" s="13" t="s">
        <v>4960</v>
      </c>
      <c r="E4889" s="13">
        <v>1977.0</v>
      </c>
      <c r="F4889" s="13">
        <f>(Comuni!$E4889/$E$7910)*100</f>
        <v>0.003326997174</v>
      </c>
      <c r="G4889" s="13">
        <f t="array" ref="G4889">Comuni!$E4889/XLOOKUP(B4889,Ripartizione_Geografica!$C$2:$C$21,Ripartizione_Geografica!$D$2:$D$21)*100</f>
        <v>0.1283279587</v>
      </c>
      <c r="H4889" s="13" t="str">
        <f t="shared" si="1"/>
        <v/>
      </c>
      <c r="I4889" s="13" t="str">
        <f t="array" ref="I4889">XLOOKUP(B4889,Ripartizione_Geografica!$C$2:$C$21,Ripartizione_Geografica!$B$2:$B$21)</f>
        <v>Centro</v>
      </c>
    </row>
    <row r="4890" ht="14.25" customHeight="1">
      <c r="A4890" s="13" t="s">
        <v>4994</v>
      </c>
      <c r="B4890" s="13" t="s">
        <v>24</v>
      </c>
      <c r="C4890" s="13" t="str">
        <f t="array" ref="C4890">XLOOKUP(D4890,Province!$B$2:$B$108,Province!$A$2:$A$108)</f>
        <v>Macerata</v>
      </c>
      <c r="D4890" s="13" t="s">
        <v>4960</v>
      </c>
      <c r="E4890" s="13">
        <v>1483.0</v>
      </c>
      <c r="F4890" s="13">
        <f>(Comuni!$E4890/$E$7910)*100</f>
        <v>0.002495668593</v>
      </c>
      <c r="G4890" s="13">
        <f t="array" ref="G4890">Comuni!$E4890/XLOOKUP(B4890,Ripartizione_Geografica!$C$2:$C$21,Ripartizione_Geografica!$D$2:$D$21)*100</f>
        <v>0.09626219667</v>
      </c>
      <c r="H4890" s="13" t="str">
        <f t="shared" si="1"/>
        <v/>
      </c>
      <c r="I4890" s="13" t="str">
        <f t="array" ref="I4890">XLOOKUP(B4890,Ripartizione_Geografica!$C$2:$C$21,Ripartizione_Geografica!$B$2:$B$21)</f>
        <v>Centro</v>
      </c>
    </row>
    <row r="4891" ht="14.25" customHeight="1">
      <c r="A4891" s="13" t="s">
        <v>4995</v>
      </c>
      <c r="B4891" s="13" t="s">
        <v>24</v>
      </c>
      <c r="C4891" s="13" t="str">
        <f t="array" ref="C4891">XLOOKUP(D4891,Province!$B$2:$B$108,Province!$A$2:$A$108)</f>
        <v>Macerata</v>
      </c>
      <c r="D4891" s="13" t="s">
        <v>4960</v>
      </c>
      <c r="E4891" s="13">
        <v>1250.0</v>
      </c>
      <c r="F4891" s="13">
        <f>(Comuni!$E4891/$E$7910)*100</f>
        <v>0.002103564222</v>
      </c>
      <c r="G4891" s="13">
        <f t="array" ref="G4891">Comuni!$E4891/XLOOKUP(B4891,Ripartizione_Geografica!$C$2:$C$21,Ripartizione_Geografica!$D$2:$D$21)*100</f>
        <v>0.08113806193</v>
      </c>
      <c r="H4891" s="13" t="str">
        <f t="shared" si="1"/>
        <v/>
      </c>
      <c r="I4891" s="13" t="str">
        <f t="array" ref="I4891">XLOOKUP(B4891,Ripartizione_Geografica!$C$2:$C$21,Ripartizione_Geografica!$B$2:$B$21)</f>
        <v>Centro</v>
      </c>
    </row>
    <row r="4892" ht="14.25" customHeight="1">
      <c r="A4892" s="13" t="s">
        <v>4996</v>
      </c>
      <c r="B4892" s="13" t="s">
        <v>24</v>
      </c>
      <c r="C4892" s="13" t="str">
        <f t="array" ref="C4892">XLOOKUP(D4892,Province!$B$2:$B$108,Province!$A$2:$A$108)</f>
        <v>Macerata</v>
      </c>
      <c r="D4892" s="13" t="s">
        <v>4960</v>
      </c>
      <c r="E4892" s="13">
        <v>297.0</v>
      </c>
      <c r="F4892" s="13">
        <f>(Comuni!$E4892/$E$7910)*100</f>
        <v>0.0004998068591</v>
      </c>
      <c r="G4892" s="13">
        <f t="array" ref="G4892">Comuni!$E4892/XLOOKUP(B4892,Ripartizione_Geografica!$C$2:$C$21,Ripartizione_Geografica!$D$2:$D$21)*100</f>
        <v>0.01927840351</v>
      </c>
      <c r="H4892" s="13" t="str">
        <f t="shared" si="1"/>
        <v/>
      </c>
      <c r="I4892" s="13" t="str">
        <f t="array" ref="I4892">XLOOKUP(B4892,Ripartizione_Geografica!$C$2:$C$21,Ripartizione_Geografica!$B$2:$B$21)</f>
        <v>Centro</v>
      </c>
    </row>
    <row r="4893" ht="14.25" customHeight="1">
      <c r="A4893" s="13" t="s">
        <v>4997</v>
      </c>
      <c r="B4893" s="13" t="s">
        <v>24</v>
      </c>
      <c r="C4893" s="13" t="str">
        <f t="array" ref="C4893">XLOOKUP(D4893,Province!$B$2:$B$108,Province!$A$2:$A$108)</f>
        <v>Macerata</v>
      </c>
      <c r="D4893" s="13" t="s">
        <v>4960</v>
      </c>
      <c r="E4893" s="13">
        <v>6583.0</v>
      </c>
      <c r="F4893" s="13">
        <f>(Comuni!$E4893/$E$7910)*100</f>
        <v>0.01107821062</v>
      </c>
      <c r="G4893" s="13">
        <f t="array" ref="G4893">Comuni!$E4893/XLOOKUP(B4893,Ripartizione_Geografica!$C$2:$C$21,Ripartizione_Geografica!$D$2:$D$21)*100</f>
        <v>0.4273054893</v>
      </c>
      <c r="H4893" s="13" t="str">
        <f t="shared" si="1"/>
        <v/>
      </c>
      <c r="I4893" s="13" t="str">
        <f t="array" ref="I4893">XLOOKUP(B4893,Ripartizione_Geografica!$C$2:$C$21,Ripartizione_Geografica!$B$2:$B$21)</f>
        <v>Centro</v>
      </c>
    </row>
    <row r="4894" ht="14.25" customHeight="1">
      <c r="A4894" s="13" t="s">
        <v>4998</v>
      </c>
      <c r="B4894" s="13" t="s">
        <v>24</v>
      </c>
      <c r="C4894" s="13" t="str">
        <f t="array" ref="C4894">XLOOKUP(D4894,Province!$B$2:$B$108,Province!$A$2:$A$108)</f>
        <v>Macerata</v>
      </c>
      <c r="D4894" s="13" t="s">
        <v>4960</v>
      </c>
      <c r="E4894" s="13">
        <v>11495.0</v>
      </c>
      <c r="F4894" s="13">
        <f>(Comuni!$E4894/$E$7910)*100</f>
        <v>0.01934437659</v>
      </c>
      <c r="G4894" s="13">
        <f t="array" ref="G4894">Comuni!$E4894/XLOOKUP(B4894,Ripartizione_Geografica!$C$2:$C$21,Ripartizione_Geografica!$D$2:$D$21)*100</f>
        <v>0.7461456175</v>
      </c>
      <c r="H4894" s="13" t="str">
        <f t="shared" si="1"/>
        <v/>
      </c>
      <c r="I4894" s="13" t="str">
        <f t="array" ref="I4894">XLOOKUP(B4894,Ripartizione_Geografica!$C$2:$C$21,Ripartizione_Geografica!$B$2:$B$21)</f>
        <v>Centro</v>
      </c>
    </row>
    <row r="4895" ht="14.25" customHeight="1">
      <c r="A4895" s="13" t="s">
        <v>4999</v>
      </c>
      <c r="B4895" s="13" t="s">
        <v>24</v>
      </c>
      <c r="C4895" s="13" t="str">
        <f t="array" ref="C4895">XLOOKUP(D4895,Province!$B$2:$B$108,Province!$A$2:$A$108)</f>
        <v>Macerata</v>
      </c>
      <c r="D4895" s="13" t="s">
        <v>4960</v>
      </c>
      <c r="E4895" s="13">
        <v>15843.0</v>
      </c>
      <c r="F4895" s="13">
        <f>(Comuni!$E4895/$E$7910)*100</f>
        <v>0.02666141438</v>
      </c>
      <c r="G4895" s="13">
        <f t="array" ref="G4895">Comuni!$E4895/XLOOKUP(B4895,Ripartizione_Geografica!$C$2:$C$21,Ripartizione_Geografica!$D$2:$D$21)*100</f>
        <v>1.028376252</v>
      </c>
      <c r="H4895" s="13" t="str">
        <f t="shared" si="1"/>
        <v/>
      </c>
      <c r="I4895" s="13" t="str">
        <f t="array" ref="I4895">XLOOKUP(B4895,Ripartizione_Geografica!$C$2:$C$21,Ripartizione_Geografica!$B$2:$B$21)</f>
        <v>Centro</v>
      </c>
    </row>
    <row r="4896" ht="14.25" customHeight="1">
      <c r="A4896" s="13" t="s">
        <v>5000</v>
      </c>
      <c r="B4896" s="13" t="s">
        <v>24</v>
      </c>
      <c r="C4896" s="13" t="str">
        <f t="array" ref="C4896">XLOOKUP(D4896,Province!$B$2:$B$108,Province!$A$2:$A$108)</f>
        <v>Macerata</v>
      </c>
      <c r="D4896" s="13" t="s">
        <v>4960</v>
      </c>
      <c r="E4896" s="13">
        <v>21416.0</v>
      </c>
      <c r="F4896" s="13">
        <f>(Comuni!$E4896/$E$7910)*100</f>
        <v>0.0360399451</v>
      </c>
      <c r="G4896" s="13">
        <f t="array" ref="G4896">Comuni!$E4896/XLOOKUP(B4896,Ripartizione_Geografica!$C$2:$C$21,Ripartizione_Geografica!$D$2:$D$21)*100</f>
        <v>1.390122187</v>
      </c>
      <c r="H4896" s="13" t="str">
        <f t="shared" si="1"/>
        <v/>
      </c>
      <c r="I4896" s="13" t="str">
        <f t="array" ref="I4896">XLOOKUP(B4896,Ripartizione_Geografica!$C$2:$C$21,Ripartizione_Geografica!$B$2:$B$21)</f>
        <v>Centro</v>
      </c>
    </row>
    <row r="4897" ht="14.25" customHeight="1">
      <c r="A4897" s="13" t="s">
        <v>5001</v>
      </c>
      <c r="B4897" s="13" t="s">
        <v>24</v>
      </c>
      <c r="C4897" s="13" t="str">
        <f t="array" ref="C4897">XLOOKUP(D4897,Province!$B$2:$B$108,Province!$A$2:$A$108)</f>
        <v>Macerata</v>
      </c>
      <c r="D4897" s="13" t="s">
        <v>4960</v>
      </c>
      <c r="E4897" s="13">
        <v>860.0</v>
      </c>
      <c r="F4897" s="13">
        <f>(Comuni!$E4897/$E$7910)*100</f>
        <v>0.001447252185</v>
      </c>
      <c r="G4897" s="13">
        <f t="array" ref="G4897">Comuni!$E4897/XLOOKUP(B4897,Ripartizione_Geografica!$C$2:$C$21,Ripartizione_Geografica!$D$2:$D$21)*100</f>
        <v>0.05582298661</v>
      </c>
      <c r="H4897" s="13" t="str">
        <f t="shared" si="1"/>
        <v/>
      </c>
      <c r="I4897" s="13" t="str">
        <f t="array" ref="I4897">XLOOKUP(B4897,Ripartizione_Geografica!$C$2:$C$21,Ripartizione_Geografica!$B$2:$B$21)</f>
        <v>Centro</v>
      </c>
    </row>
    <row r="4898" ht="14.25" customHeight="1">
      <c r="A4898" s="13" t="s">
        <v>5002</v>
      </c>
      <c r="B4898" s="13" t="s">
        <v>24</v>
      </c>
      <c r="C4898" s="13" t="str">
        <f t="array" ref="C4898">XLOOKUP(D4898,Province!$B$2:$B$108,Province!$A$2:$A$108)</f>
        <v>Macerata</v>
      </c>
      <c r="D4898" s="13" t="s">
        <v>4960</v>
      </c>
      <c r="E4898" s="13">
        <v>3644.0</v>
      </c>
      <c r="F4898" s="13">
        <f>(Comuni!$E4898/$E$7910)*100</f>
        <v>0.00613231042</v>
      </c>
      <c r="G4898" s="13">
        <f t="array" ref="G4898">Comuni!$E4898/XLOOKUP(B4898,Ripartizione_Geografica!$C$2:$C$21,Ripartizione_Geografica!$D$2:$D$21)*100</f>
        <v>0.2365336781</v>
      </c>
      <c r="H4898" s="13" t="str">
        <f t="shared" si="1"/>
        <v/>
      </c>
      <c r="I4898" s="13" t="str">
        <f t="array" ref="I4898">XLOOKUP(B4898,Ripartizione_Geografica!$C$2:$C$21,Ripartizione_Geografica!$B$2:$B$21)</f>
        <v>Centro</v>
      </c>
    </row>
    <row r="4899" ht="14.25" customHeight="1">
      <c r="A4899" s="13" t="s">
        <v>5003</v>
      </c>
      <c r="B4899" s="13" t="s">
        <v>24</v>
      </c>
      <c r="C4899" s="13" t="str">
        <f t="array" ref="C4899">XLOOKUP(D4899,Province!$B$2:$B$108,Province!$A$2:$A$108)</f>
        <v>Macerata</v>
      </c>
      <c r="D4899" s="13" t="s">
        <v>4960</v>
      </c>
      <c r="E4899" s="13">
        <v>13018.0</v>
      </c>
      <c r="F4899" s="13">
        <f>(Comuni!$E4899/$E$7910)*100</f>
        <v>0.02190735923</v>
      </c>
      <c r="G4899" s="13">
        <f t="array" ref="G4899">Comuni!$E4899/XLOOKUP(B4899,Ripartizione_Geografica!$C$2:$C$21,Ripartizione_Geografica!$D$2:$D$21)*100</f>
        <v>0.8450042322</v>
      </c>
      <c r="H4899" s="13" t="str">
        <f t="shared" si="1"/>
        <v/>
      </c>
      <c r="I4899" s="13" t="str">
        <f t="array" ref="I4899">XLOOKUP(B4899,Ripartizione_Geografica!$C$2:$C$21,Ripartizione_Geografica!$B$2:$B$21)</f>
        <v>Centro</v>
      </c>
    </row>
    <row r="4900" ht="14.25" customHeight="1">
      <c r="A4900" s="13" t="s">
        <v>5004</v>
      </c>
      <c r="B4900" s="13" t="s">
        <v>24</v>
      </c>
      <c r="C4900" s="13" t="str">
        <f t="array" ref="C4900">XLOOKUP(D4900,Province!$B$2:$B$108,Province!$A$2:$A$108)</f>
        <v>Macerata</v>
      </c>
      <c r="D4900" s="13" t="s">
        <v>4960</v>
      </c>
      <c r="E4900" s="13">
        <v>1483.0</v>
      </c>
      <c r="F4900" s="13">
        <f>(Comuni!$E4900/$E$7910)*100</f>
        <v>0.002495668593</v>
      </c>
      <c r="G4900" s="13">
        <f t="array" ref="G4900">Comuni!$E4900/XLOOKUP(B4900,Ripartizione_Geografica!$C$2:$C$21,Ripartizione_Geografica!$D$2:$D$21)*100</f>
        <v>0.09626219667</v>
      </c>
      <c r="H4900" s="13" t="str">
        <f t="shared" si="1"/>
        <v/>
      </c>
      <c r="I4900" s="13" t="str">
        <f t="array" ref="I4900">XLOOKUP(B4900,Ripartizione_Geografica!$C$2:$C$21,Ripartizione_Geografica!$B$2:$B$21)</f>
        <v>Centro</v>
      </c>
    </row>
    <row r="4901" ht="14.25" customHeight="1">
      <c r="A4901" s="13" t="s">
        <v>5005</v>
      </c>
      <c r="B4901" s="13" t="s">
        <v>24</v>
      </c>
      <c r="C4901" s="13" t="str">
        <f t="array" ref="C4901">XLOOKUP(D4901,Province!$B$2:$B$108,Province!$A$2:$A$108)</f>
        <v>Macerata</v>
      </c>
      <c r="D4901" s="13" t="s">
        <v>4960</v>
      </c>
      <c r="E4901" s="13">
        <v>3367.0</v>
      </c>
      <c r="F4901" s="13">
        <f>(Comuni!$E4901/$E$7910)*100</f>
        <v>0.005666160588</v>
      </c>
      <c r="G4901" s="13">
        <f t="array" ref="G4901">Comuni!$E4901/XLOOKUP(B4901,Ripartizione_Geografica!$C$2:$C$21,Ripartizione_Geografica!$D$2:$D$21)*100</f>
        <v>0.2185534836</v>
      </c>
      <c r="H4901" s="13" t="str">
        <f t="shared" si="1"/>
        <v/>
      </c>
      <c r="I4901" s="13" t="str">
        <f t="array" ref="I4901">XLOOKUP(B4901,Ripartizione_Geografica!$C$2:$C$21,Ripartizione_Geografica!$B$2:$B$21)</f>
        <v>Centro</v>
      </c>
    </row>
    <row r="4902" ht="14.25" customHeight="1">
      <c r="A4902" s="13" t="s">
        <v>5006</v>
      </c>
      <c r="B4902" s="13" t="s">
        <v>24</v>
      </c>
      <c r="C4902" s="13" t="str">
        <f t="array" ref="C4902">XLOOKUP(D4902,Province!$B$2:$B$108,Province!$A$2:$A$108)</f>
        <v>Macerata</v>
      </c>
      <c r="D4902" s="13" t="s">
        <v>4960</v>
      </c>
      <c r="E4902" s="13">
        <v>431.0</v>
      </c>
      <c r="F4902" s="13">
        <f>(Comuni!$E4902/$E$7910)*100</f>
        <v>0.0007253089437</v>
      </c>
      <c r="G4902" s="13">
        <f t="array" ref="G4902">Comuni!$E4902/XLOOKUP(B4902,Ripartizione_Geografica!$C$2:$C$21,Ripartizione_Geografica!$D$2:$D$21)*100</f>
        <v>0.02797640375</v>
      </c>
      <c r="H4902" s="13" t="str">
        <f t="shared" si="1"/>
        <v/>
      </c>
      <c r="I4902" s="13" t="str">
        <f t="array" ref="I4902">XLOOKUP(B4902,Ripartizione_Geografica!$C$2:$C$21,Ripartizione_Geografica!$B$2:$B$21)</f>
        <v>Centro</v>
      </c>
    </row>
    <row r="4903" ht="14.25" customHeight="1">
      <c r="A4903" s="13" t="s">
        <v>5007</v>
      </c>
      <c r="B4903" s="13" t="s">
        <v>24</v>
      </c>
      <c r="C4903" s="13" t="str">
        <f t="array" ref="C4903">XLOOKUP(D4903,Province!$B$2:$B$108,Province!$A$2:$A$108)</f>
        <v>Macerata</v>
      </c>
      <c r="D4903" s="13" t="s">
        <v>4960</v>
      </c>
      <c r="E4903" s="13">
        <v>1008.0</v>
      </c>
      <c r="F4903" s="13">
        <f>(Comuni!$E4903/$E$7910)*100</f>
        <v>0.001696314189</v>
      </c>
      <c r="G4903" s="13">
        <f t="array" ref="G4903">Comuni!$E4903/XLOOKUP(B4903,Ripartizione_Geografica!$C$2:$C$21,Ripartizione_Geografica!$D$2:$D$21)*100</f>
        <v>0.06542973314</v>
      </c>
      <c r="H4903" s="13" t="str">
        <f t="shared" si="1"/>
        <v/>
      </c>
      <c r="I4903" s="13" t="str">
        <f t="array" ref="I4903">XLOOKUP(B4903,Ripartizione_Geografica!$C$2:$C$21,Ripartizione_Geografica!$B$2:$B$21)</f>
        <v>Centro</v>
      </c>
    </row>
    <row r="4904" ht="14.25" customHeight="1">
      <c r="A4904" s="13" t="s">
        <v>5008</v>
      </c>
      <c r="B4904" s="13" t="s">
        <v>24</v>
      </c>
      <c r="C4904" s="13" t="str">
        <f t="array" ref="C4904">XLOOKUP(D4904,Province!$B$2:$B$108,Province!$A$2:$A$108)</f>
        <v>Macerata</v>
      </c>
      <c r="D4904" s="13" t="s">
        <v>4960</v>
      </c>
      <c r="E4904" s="13">
        <v>1085.0</v>
      </c>
      <c r="F4904" s="13">
        <f>(Comuni!$E4904/$E$7910)*100</f>
        <v>0.001825893745</v>
      </c>
      <c r="G4904" s="13">
        <f t="array" ref="G4904">Comuni!$E4904/XLOOKUP(B4904,Ripartizione_Geografica!$C$2:$C$21,Ripartizione_Geografica!$D$2:$D$21)*100</f>
        <v>0.07042783776</v>
      </c>
      <c r="H4904" s="13" t="str">
        <f t="shared" si="1"/>
        <v/>
      </c>
      <c r="I4904" s="13" t="str">
        <f t="array" ref="I4904">XLOOKUP(B4904,Ripartizione_Geografica!$C$2:$C$21,Ripartizione_Geografica!$B$2:$B$21)</f>
        <v>Centro</v>
      </c>
    </row>
    <row r="4905" ht="14.25" customHeight="1">
      <c r="A4905" s="13" t="s">
        <v>5009</v>
      </c>
      <c r="B4905" s="13" t="s">
        <v>24</v>
      </c>
      <c r="C4905" s="13" t="str">
        <f t="array" ref="C4905">XLOOKUP(D4905,Province!$B$2:$B$108,Province!$A$2:$A$108)</f>
        <v>Macerata</v>
      </c>
      <c r="D4905" s="13" t="s">
        <v>4960</v>
      </c>
      <c r="E4905" s="13">
        <v>20336.0</v>
      </c>
      <c r="F4905" s="13">
        <f>(Comuni!$E4905/$E$7910)*100</f>
        <v>0.03422246561</v>
      </c>
      <c r="G4905" s="13">
        <f t="array" ref="G4905">Comuni!$E4905/XLOOKUP(B4905,Ripartizione_Geografica!$C$2:$C$21,Ripartizione_Geografica!$D$2:$D$21)*100</f>
        <v>1.320018902</v>
      </c>
      <c r="H4905" s="13" t="str">
        <f t="shared" si="1"/>
        <v/>
      </c>
      <c r="I4905" s="13" t="str">
        <f t="array" ref="I4905">XLOOKUP(B4905,Ripartizione_Geografica!$C$2:$C$21,Ripartizione_Geografica!$B$2:$B$21)</f>
        <v>Centro</v>
      </c>
    </row>
    <row r="4906" ht="14.25" customHeight="1">
      <c r="A4906" s="13" t="s">
        <v>5010</v>
      </c>
      <c r="B4906" s="13" t="s">
        <v>24</v>
      </c>
      <c r="C4906" s="13" t="str">
        <f t="array" ref="C4906">XLOOKUP(D4906,Province!$B$2:$B$108,Province!$A$2:$A$108)</f>
        <v>Macerata</v>
      </c>
      <c r="D4906" s="13" t="s">
        <v>4960</v>
      </c>
      <c r="E4906" s="13">
        <v>9745.0</v>
      </c>
      <c r="F4906" s="13">
        <f>(Comuni!$E4906/$E$7910)*100</f>
        <v>0.01639938667</v>
      </c>
      <c r="G4906" s="13">
        <f t="array" ref="G4906">Comuni!$E4906/XLOOKUP(B4906,Ripartizione_Geografica!$C$2:$C$21,Ripartizione_Geografica!$D$2:$D$21)*100</f>
        <v>0.6325523308</v>
      </c>
      <c r="H4906" s="13" t="str">
        <f t="shared" si="1"/>
        <v/>
      </c>
      <c r="I4906" s="13" t="str">
        <f t="array" ref="I4906">XLOOKUP(B4906,Ripartizione_Geografica!$C$2:$C$21,Ripartizione_Geografica!$B$2:$B$21)</f>
        <v>Centro</v>
      </c>
    </row>
    <row r="4907" ht="14.25" customHeight="1">
      <c r="A4907" s="13" t="s">
        <v>5011</v>
      </c>
      <c r="B4907" s="13" t="s">
        <v>24</v>
      </c>
      <c r="C4907" s="13" t="str">
        <f t="array" ref="C4907">XLOOKUP(D4907,Province!$B$2:$B$108,Province!$A$2:$A$108)</f>
        <v>Macerata</v>
      </c>
      <c r="D4907" s="13" t="s">
        <v>4960</v>
      </c>
      <c r="E4907" s="13">
        <v>2712.0</v>
      </c>
      <c r="F4907" s="13">
        <f>(Comuni!$E4907/$E$7910)*100</f>
        <v>0.004563892936</v>
      </c>
      <c r="G4907" s="13">
        <f t="array" ref="G4907">Comuni!$E4907/XLOOKUP(B4907,Ripartizione_Geografica!$C$2:$C$21,Ripartizione_Geografica!$D$2:$D$21)*100</f>
        <v>0.1760371392</v>
      </c>
      <c r="H4907" s="13" t="str">
        <f t="shared" si="1"/>
        <v/>
      </c>
      <c r="I4907" s="13" t="str">
        <f t="array" ref="I4907">XLOOKUP(B4907,Ripartizione_Geografica!$C$2:$C$21,Ripartizione_Geografica!$B$2:$B$21)</f>
        <v>Centro</v>
      </c>
    </row>
    <row r="4908" ht="14.25" customHeight="1">
      <c r="A4908" s="13" t="s">
        <v>5012</v>
      </c>
      <c r="B4908" s="13" t="s">
        <v>24</v>
      </c>
      <c r="C4908" s="13" t="str">
        <f t="array" ref="C4908">XLOOKUP(D4908,Province!$B$2:$B$108,Province!$A$2:$A$108)</f>
        <v>Macerata</v>
      </c>
      <c r="D4908" s="13" t="s">
        <v>4960</v>
      </c>
      <c r="E4908" s="13">
        <v>420.0</v>
      </c>
      <c r="F4908" s="13">
        <f>(Comuni!$E4908/$E$7910)*100</f>
        <v>0.0007067975786</v>
      </c>
      <c r="G4908" s="13">
        <f t="array" ref="G4908">Comuni!$E4908/XLOOKUP(B4908,Ripartizione_Geografica!$C$2:$C$21,Ripartizione_Geografica!$D$2:$D$21)*100</f>
        <v>0.02726238881</v>
      </c>
      <c r="H4908" s="13" t="str">
        <f t="shared" si="1"/>
        <v/>
      </c>
      <c r="I4908" s="13" t="str">
        <f t="array" ref="I4908">XLOOKUP(B4908,Ripartizione_Geografica!$C$2:$C$21,Ripartizione_Geografica!$B$2:$B$21)</f>
        <v>Centro</v>
      </c>
    </row>
    <row r="4909" ht="14.25" customHeight="1">
      <c r="A4909" s="13" t="s">
        <v>5013</v>
      </c>
      <c r="B4909" s="13" t="s">
        <v>24</v>
      </c>
      <c r="C4909" s="13" t="str">
        <f t="array" ref="C4909">XLOOKUP(D4909,Province!$B$2:$B$108,Province!$A$2:$A$108)</f>
        <v>Macerata</v>
      </c>
      <c r="D4909" s="13" t="s">
        <v>4960</v>
      </c>
      <c r="E4909" s="13">
        <v>1180.0</v>
      </c>
      <c r="F4909" s="13">
        <f>(Comuni!$E4909/$E$7910)*100</f>
        <v>0.001985764626</v>
      </c>
      <c r="G4909" s="13">
        <f t="array" ref="G4909">Comuni!$E4909/XLOOKUP(B4909,Ripartizione_Geografica!$C$2:$C$21,Ripartizione_Geografica!$D$2:$D$21)*100</f>
        <v>0.07659433046</v>
      </c>
      <c r="H4909" s="13" t="str">
        <f t="shared" si="1"/>
        <v/>
      </c>
      <c r="I4909" s="13" t="str">
        <f t="array" ref="I4909">XLOOKUP(B4909,Ripartizione_Geografica!$C$2:$C$21,Ripartizione_Geografica!$B$2:$B$21)</f>
        <v>Centro</v>
      </c>
    </row>
    <row r="4910" ht="14.25" customHeight="1">
      <c r="A4910" s="13" t="s">
        <v>5014</v>
      </c>
      <c r="B4910" s="13" t="s">
        <v>24</v>
      </c>
      <c r="C4910" s="13" t="str">
        <f t="array" ref="C4910">XLOOKUP(D4910,Province!$B$2:$B$108,Province!$A$2:$A$108)</f>
        <v>Macerata</v>
      </c>
      <c r="D4910" s="13" t="s">
        <v>4960</v>
      </c>
      <c r="E4910" s="13">
        <v>1051.0</v>
      </c>
      <c r="F4910" s="13">
        <f>(Comuni!$E4910/$E$7910)*100</f>
        <v>0.001768676798</v>
      </c>
      <c r="G4910" s="13">
        <f t="array" ref="G4910">Comuni!$E4910/XLOOKUP(B4910,Ripartizione_Geografica!$C$2:$C$21,Ripartizione_Geografica!$D$2:$D$21)*100</f>
        <v>0.06822088247</v>
      </c>
      <c r="H4910" s="13" t="str">
        <f t="shared" si="1"/>
        <v/>
      </c>
      <c r="I4910" s="13" t="str">
        <f t="array" ref="I4910">XLOOKUP(B4910,Ripartizione_Geografica!$C$2:$C$21,Ripartizione_Geografica!$B$2:$B$21)</f>
        <v>Centro</v>
      </c>
    </row>
    <row r="4911" ht="14.25" customHeight="1">
      <c r="A4911" s="13" t="s">
        <v>5015</v>
      </c>
      <c r="B4911" s="13" t="s">
        <v>24</v>
      </c>
      <c r="C4911" s="13" t="str">
        <f t="array" ref="C4911">XLOOKUP(D4911,Province!$B$2:$B$108,Province!$A$2:$A$108)</f>
        <v>Ascoli Piceno</v>
      </c>
      <c r="D4911" s="13" t="s">
        <v>5016</v>
      </c>
      <c r="E4911" s="13">
        <v>3050.0</v>
      </c>
      <c r="F4911" s="13">
        <f>(Comuni!$E4911/$E$7910)*100</f>
        <v>0.005132696702</v>
      </c>
      <c r="G4911" s="13">
        <f t="array" ref="G4911">Comuni!$E4911/XLOOKUP(B4911,Ripartizione_Geografica!$C$2:$C$21,Ripartizione_Geografica!$D$2:$D$21)*100</f>
        <v>0.1979768711</v>
      </c>
      <c r="H4911" s="13" t="str">
        <f t="shared" si="1"/>
        <v/>
      </c>
      <c r="I4911" s="13" t="str">
        <f t="array" ref="I4911">XLOOKUP(B4911,Ripartizione_Geografica!$C$2:$C$21,Ripartizione_Geografica!$B$2:$B$21)</f>
        <v>Centro</v>
      </c>
    </row>
    <row r="4912" ht="14.25" customHeight="1">
      <c r="A4912" s="13" t="s">
        <v>5017</v>
      </c>
      <c r="B4912" s="13" t="s">
        <v>24</v>
      </c>
      <c r="C4912" s="13" t="str">
        <f t="array" ref="C4912">XLOOKUP(D4912,Province!$B$2:$B$108,Province!$A$2:$A$108)</f>
        <v>Ascoli Piceno</v>
      </c>
      <c r="D4912" s="13" t="s">
        <v>5016</v>
      </c>
      <c r="E4912" s="13">
        <v>3848.0</v>
      </c>
      <c r="F4912" s="13">
        <f>(Comuni!$E4912/$E$7910)*100</f>
        <v>0.006475612101</v>
      </c>
      <c r="G4912" s="13">
        <f t="array" ref="G4912">Comuni!$E4912/XLOOKUP(B4912,Ripartizione_Geografica!$C$2:$C$21,Ripartizione_Geografica!$D$2:$D$21)*100</f>
        <v>0.2497754098</v>
      </c>
      <c r="H4912" s="13" t="str">
        <f t="shared" si="1"/>
        <v/>
      </c>
      <c r="I4912" s="13" t="str">
        <f t="array" ref="I4912">XLOOKUP(B4912,Ripartizione_Geografica!$C$2:$C$21,Ripartizione_Geografica!$B$2:$B$21)</f>
        <v>Centro</v>
      </c>
    </row>
    <row r="4913" ht="14.25" customHeight="1">
      <c r="A4913" s="13" t="s">
        <v>5018</v>
      </c>
      <c r="B4913" s="13" t="s">
        <v>24</v>
      </c>
      <c r="C4913" s="13" t="str">
        <f t="array" ref="C4913">XLOOKUP(D4913,Province!$B$2:$B$108,Province!$A$2:$A$108)</f>
        <v>Ascoli Piceno</v>
      </c>
      <c r="D4913" s="13" t="s">
        <v>5016</v>
      </c>
      <c r="E4913" s="13">
        <v>1852.0</v>
      </c>
      <c r="F4913" s="13">
        <f>(Comuni!$E4913/$E$7910)*100</f>
        <v>0.003116640751</v>
      </c>
      <c r="G4913" s="13">
        <f t="array" ref="G4913">Comuni!$E4913/XLOOKUP(B4913,Ripartizione_Geografica!$C$2:$C$21,Ripartizione_Geografica!$D$2:$D$21)*100</f>
        <v>0.1202141526</v>
      </c>
      <c r="H4913" s="13" t="str">
        <f t="shared" si="1"/>
        <v/>
      </c>
      <c r="I4913" s="13" t="str">
        <f t="array" ref="I4913">XLOOKUP(B4913,Ripartizione_Geografica!$C$2:$C$21,Ripartizione_Geografica!$B$2:$B$21)</f>
        <v>Centro</v>
      </c>
    </row>
    <row r="4914" ht="14.25" customHeight="1">
      <c r="A4914" s="13" t="s">
        <v>5019</v>
      </c>
      <c r="B4914" s="13" t="s">
        <v>24</v>
      </c>
      <c r="C4914" s="13" t="str">
        <f t="array" ref="C4914">XLOOKUP(D4914,Province!$B$2:$B$108,Province!$A$2:$A$108)</f>
        <v>Ascoli Piceno</v>
      </c>
      <c r="D4914" s="13" t="s">
        <v>5016</v>
      </c>
      <c r="E4914" s="13">
        <v>1287.0</v>
      </c>
      <c r="F4914" s="13">
        <f>(Comuni!$E4914/$E$7910)*100</f>
        <v>0.002165829723</v>
      </c>
      <c r="G4914" s="13">
        <f t="array" ref="G4914">Comuni!$E4914/XLOOKUP(B4914,Ripartizione_Geografica!$C$2:$C$21,Ripartizione_Geografica!$D$2:$D$21)*100</f>
        <v>0.08353974856</v>
      </c>
      <c r="H4914" s="13" t="str">
        <f t="shared" si="1"/>
        <v/>
      </c>
      <c r="I4914" s="13" t="str">
        <f t="array" ref="I4914">XLOOKUP(B4914,Ripartizione_Geografica!$C$2:$C$21,Ripartizione_Geografica!$B$2:$B$21)</f>
        <v>Centro</v>
      </c>
    </row>
    <row r="4915" ht="14.25" customHeight="1">
      <c r="A4915" s="13" t="s">
        <v>5020</v>
      </c>
      <c r="B4915" s="13" t="s">
        <v>24</v>
      </c>
      <c r="C4915" s="13" t="str">
        <f t="array" ref="C4915">XLOOKUP(D4915,Province!$B$2:$B$108,Province!$A$2:$A$108)</f>
        <v>Ascoli Piceno</v>
      </c>
      <c r="D4915" s="13" t="s">
        <v>5016</v>
      </c>
      <c r="E4915" s="13">
        <v>49958.0</v>
      </c>
      <c r="F4915" s="13">
        <f>(Comuni!$E4915/$E$7910)*100</f>
        <v>0.08407188912</v>
      </c>
      <c r="G4915" s="13">
        <f t="array" ref="G4915">Comuni!$E4915/XLOOKUP(B4915,Ripartizione_Geografica!$C$2:$C$21,Ripartizione_Geografica!$D$2:$D$21)*100</f>
        <v>3.242796238</v>
      </c>
      <c r="H4915" s="13" t="str">
        <f t="shared" si="1"/>
        <v/>
      </c>
      <c r="I4915" s="13" t="str">
        <f t="array" ref="I4915">XLOOKUP(B4915,Ripartizione_Geografica!$C$2:$C$21,Ripartizione_Geografica!$B$2:$B$21)</f>
        <v>Centro</v>
      </c>
    </row>
    <row r="4916" ht="14.25" customHeight="1">
      <c r="A4916" s="13" t="s">
        <v>5021</v>
      </c>
      <c r="B4916" s="13" t="s">
        <v>24</v>
      </c>
      <c r="C4916" s="13" t="str">
        <f t="array" ref="C4916">XLOOKUP(D4916,Province!$B$2:$B$108,Province!$A$2:$A$108)</f>
        <v>Ascoli Piceno</v>
      </c>
      <c r="D4916" s="13" t="s">
        <v>5016</v>
      </c>
      <c r="E4916" s="13">
        <v>1116.0</v>
      </c>
      <c r="F4916" s="13">
        <f>(Comuni!$E4916/$E$7910)*100</f>
        <v>0.001878062137</v>
      </c>
      <c r="G4916" s="13">
        <f t="array" ref="G4916">Comuni!$E4916/XLOOKUP(B4916,Ripartizione_Geografica!$C$2:$C$21,Ripartizione_Geografica!$D$2:$D$21)*100</f>
        <v>0.07244006169</v>
      </c>
      <c r="H4916" s="13" t="str">
        <f t="shared" si="1"/>
        <v/>
      </c>
      <c r="I4916" s="13" t="str">
        <f t="array" ref="I4916">XLOOKUP(B4916,Ripartizione_Geografica!$C$2:$C$21,Ripartizione_Geografica!$B$2:$B$21)</f>
        <v>Centro</v>
      </c>
    </row>
    <row r="4917" ht="14.25" customHeight="1">
      <c r="A4917" s="13" t="s">
        <v>5022</v>
      </c>
      <c r="B4917" s="13" t="s">
        <v>24</v>
      </c>
      <c r="C4917" s="13" t="str">
        <f t="array" ref="C4917">XLOOKUP(D4917,Province!$B$2:$B$108,Province!$A$2:$A$108)</f>
        <v>Ascoli Piceno</v>
      </c>
      <c r="D4917" s="13" t="s">
        <v>5016</v>
      </c>
      <c r="E4917" s="13">
        <v>8470.0</v>
      </c>
      <c r="F4917" s="13">
        <f>(Comuni!$E4917/$E$7910)*100</f>
        <v>0.01425375117</v>
      </c>
      <c r="G4917" s="13">
        <f t="array" ref="G4917">Comuni!$E4917/XLOOKUP(B4917,Ripartizione_Geografica!$C$2:$C$21,Ripartizione_Geografica!$D$2:$D$21)*100</f>
        <v>0.5497915076</v>
      </c>
      <c r="H4917" s="13" t="str">
        <f t="shared" si="1"/>
        <v/>
      </c>
      <c r="I4917" s="13" t="str">
        <f t="array" ref="I4917">XLOOKUP(B4917,Ripartizione_Geografica!$C$2:$C$21,Ripartizione_Geografica!$B$2:$B$21)</f>
        <v>Centro</v>
      </c>
    </row>
    <row r="4918" ht="14.25" customHeight="1">
      <c r="A4918" s="13" t="s">
        <v>5023</v>
      </c>
      <c r="B4918" s="13" t="s">
        <v>24</v>
      </c>
      <c r="C4918" s="13" t="str">
        <f t="array" ref="C4918">XLOOKUP(D4918,Province!$B$2:$B$108,Province!$A$2:$A$108)</f>
        <v>Ascoli Piceno</v>
      </c>
      <c r="D4918" s="13" t="s">
        <v>5016</v>
      </c>
      <c r="E4918" s="13">
        <v>2947.0</v>
      </c>
      <c r="F4918" s="13">
        <f>(Comuni!$E4918/$E$7910)*100</f>
        <v>0.00495936301</v>
      </c>
      <c r="G4918" s="13">
        <f t="array" ref="G4918">Comuni!$E4918/XLOOKUP(B4918,Ripartizione_Geografica!$C$2:$C$21,Ripartizione_Geografica!$D$2:$D$21)*100</f>
        <v>0.1912910948</v>
      </c>
      <c r="H4918" s="13" t="str">
        <f t="shared" si="1"/>
        <v/>
      </c>
      <c r="I4918" s="13" t="str">
        <f t="array" ref="I4918">XLOOKUP(B4918,Ripartizione_Geografica!$C$2:$C$21,Ripartizione_Geografica!$B$2:$B$21)</f>
        <v>Centro</v>
      </c>
    </row>
    <row r="4919" ht="14.25" customHeight="1">
      <c r="A4919" s="13" t="s">
        <v>5024</v>
      </c>
      <c r="B4919" s="13" t="s">
        <v>24</v>
      </c>
      <c r="C4919" s="13" t="str">
        <f t="array" ref="C4919">XLOOKUP(D4919,Province!$B$2:$B$108,Province!$A$2:$A$108)</f>
        <v>Ascoli Piceno</v>
      </c>
      <c r="D4919" s="13" t="s">
        <v>5016</v>
      </c>
      <c r="E4919" s="13">
        <v>2322.0</v>
      </c>
      <c r="F4919" s="13">
        <f>(Comuni!$E4919/$E$7910)*100</f>
        <v>0.003907580899</v>
      </c>
      <c r="G4919" s="13">
        <f t="array" ref="G4919">Comuni!$E4919/XLOOKUP(B4919,Ripartizione_Geografica!$C$2:$C$21,Ripartizione_Geografica!$D$2:$D$21)*100</f>
        <v>0.1507220638</v>
      </c>
      <c r="H4919" s="13" t="str">
        <f t="shared" si="1"/>
        <v/>
      </c>
      <c r="I4919" s="13" t="str">
        <f t="array" ref="I4919">XLOOKUP(B4919,Ripartizione_Geografica!$C$2:$C$21,Ripartizione_Geografica!$B$2:$B$21)</f>
        <v>Centro</v>
      </c>
    </row>
    <row r="4920" ht="14.25" customHeight="1">
      <c r="A4920" s="13" t="s">
        <v>5025</v>
      </c>
      <c r="B4920" s="13" t="s">
        <v>24</v>
      </c>
      <c r="C4920" s="13" t="str">
        <f t="array" ref="C4920">XLOOKUP(D4920,Province!$B$2:$B$108,Province!$A$2:$A$108)</f>
        <v>Ascoli Piceno</v>
      </c>
      <c r="D4920" s="13" t="s">
        <v>5016</v>
      </c>
      <c r="E4920" s="13">
        <v>3566.0</v>
      </c>
      <c r="F4920" s="13">
        <f>(Comuni!$E4920/$E$7910)*100</f>
        <v>0.006001048013</v>
      </c>
      <c r="G4920" s="13">
        <f t="array" ref="G4920">Comuni!$E4920/XLOOKUP(B4920,Ripartizione_Geografica!$C$2:$C$21,Ripartizione_Geografica!$D$2:$D$21)*100</f>
        <v>0.2314706631</v>
      </c>
      <c r="H4920" s="13" t="str">
        <f t="shared" si="1"/>
        <v/>
      </c>
      <c r="I4920" s="13" t="str">
        <f t="array" ref="I4920">XLOOKUP(B4920,Ripartizione_Geografica!$C$2:$C$21,Ripartizione_Geografica!$B$2:$B$21)</f>
        <v>Centro</v>
      </c>
    </row>
    <row r="4921" ht="14.25" customHeight="1">
      <c r="A4921" s="13" t="s">
        <v>5026</v>
      </c>
      <c r="B4921" s="13" t="s">
        <v>24</v>
      </c>
      <c r="C4921" s="13" t="str">
        <f t="array" ref="C4921">XLOOKUP(D4921,Province!$B$2:$B$108,Province!$A$2:$A$108)</f>
        <v>Ascoli Piceno</v>
      </c>
      <c r="D4921" s="13" t="s">
        <v>5016</v>
      </c>
      <c r="E4921" s="13">
        <v>3204.0</v>
      </c>
      <c r="F4921" s="13">
        <f>(Comuni!$E4921/$E$7910)*100</f>
        <v>0.005391855814</v>
      </c>
      <c r="G4921" s="13">
        <f t="array" ref="G4921">Comuni!$E4921/XLOOKUP(B4921,Ripartizione_Geografica!$C$2:$C$21,Ripartizione_Geografica!$D$2:$D$21)*100</f>
        <v>0.2079730803</v>
      </c>
      <c r="H4921" s="13" t="str">
        <f t="shared" si="1"/>
        <v/>
      </c>
      <c r="I4921" s="13" t="str">
        <f t="array" ref="I4921">XLOOKUP(B4921,Ripartizione_Geografica!$C$2:$C$21,Ripartizione_Geografica!$B$2:$B$21)</f>
        <v>Centro</v>
      </c>
    </row>
    <row r="4922" ht="14.25" customHeight="1">
      <c r="A4922" s="13" t="s">
        <v>5027</v>
      </c>
      <c r="B4922" s="13" t="s">
        <v>24</v>
      </c>
      <c r="C4922" s="13" t="str">
        <f t="array" ref="C4922">XLOOKUP(D4922,Province!$B$2:$B$108,Province!$A$2:$A$108)</f>
        <v>Ascoli Piceno</v>
      </c>
      <c r="D4922" s="13" t="s">
        <v>5016</v>
      </c>
      <c r="E4922" s="13">
        <v>1015.0</v>
      </c>
      <c r="F4922" s="13">
        <f>(Comuni!$E4922/$E$7910)*100</f>
        <v>0.001708094148</v>
      </c>
      <c r="G4922" s="13">
        <f t="array" ref="G4922">Comuni!$E4922/XLOOKUP(B4922,Ripartizione_Geografica!$C$2:$C$21,Ripartizione_Geografica!$D$2:$D$21)*100</f>
        <v>0.06588410629</v>
      </c>
      <c r="H4922" s="13" t="str">
        <f t="shared" si="1"/>
        <v/>
      </c>
      <c r="I4922" s="13" t="str">
        <f t="array" ref="I4922">XLOOKUP(B4922,Ripartizione_Geografica!$C$2:$C$21,Ripartizione_Geografica!$B$2:$B$21)</f>
        <v>Centro</v>
      </c>
    </row>
    <row r="4923" ht="14.25" customHeight="1">
      <c r="A4923" s="13" t="s">
        <v>5028</v>
      </c>
      <c r="B4923" s="13" t="s">
        <v>24</v>
      </c>
      <c r="C4923" s="13" t="str">
        <f t="array" ref="C4923">XLOOKUP(D4923,Province!$B$2:$B$108,Province!$A$2:$A$108)</f>
        <v>Ascoli Piceno</v>
      </c>
      <c r="D4923" s="13" t="s">
        <v>5016</v>
      </c>
      <c r="E4923" s="13">
        <v>5378.0</v>
      </c>
      <c r="F4923" s="13">
        <f>(Comuni!$E4923/$E$7910)*100</f>
        <v>0.009050374709</v>
      </c>
      <c r="G4923" s="13">
        <f t="array" ref="G4923">Comuni!$E4923/XLOOKUP(B4923,Ripartizione_Geografica!$C$2:$C$21,Ripartizione_Geografica!$D$2:$D$21)*100</f>
        <v>0.3490883976</v>
      </c>
      <c r="H4923" s="13" t="str">
        <f t="shared" si="1"/>
        <v/>
      </c>
      <c r="I4923" s="13" t="str">
        <f t="array" ref="I4923">XLOOKUP(B4923,Ripartizione_Geografica!$C$2:$C$21,Ripartizione_Geografica!$B$2:$B$21)</f>
        <v>Centro</v>
      </c>
    </row>
    <row r="4924" ht="14.25" customHeight="1">
      <c r="A4924" s="13" t="s">
        <v>5029</v>
      </c>
      <c r="B4924" s="13" t="s">
        <v>24</v>
      </c>
      <c r="C4924" s="13" t="str">
        <f t="array" ref="C4924">XLOOKUP(D4924,Province!$B$2:$B$108,Province!$A$2:$A$108)</f>
        <v>Ascoli Piceno</v>
      </c>
      <c r="D4924" s="13" t="s">
        <v>5016</v>
      </c>
      <c r="E4924" s="13">
        <v>9302.0</v>
      </c>
      <c r="F4924" s="13">
        <f>(Comuni!$E4924/$E$7910)*100</f>
        <v>0.01565388351</v>
      </c>
      <c r="G4924" s="13">
        <f t="array" ref="G4924">Comuni!$E4924/XLOOKUP(B4924,Ripartizione_Geografica!$C$2:$C$21,Ripartizione_Geografica!$D$2:$D$21)*100</f>
        <v>0.6037970017</v>
      </c>
      <c r="H4924" s="13" t="str">
        <f t="shared" si="1"/>
        <v/>
      </c>
      <c r="I4924" s="13" t="str">
        <f t="array" ref="I4924">XLOOKUP(B4924,Ripartizione_Geografica!$C$2:$C$21,Ripartizione_Geografica!$B$2:$B$21)</f>
        <v>Centro</v>
      </c>
    </row>
    <row r="4925" ht="14.25" customHeight="1">
      <c r="A4925" s="13" t="s">
        <v>5030</v>
      </c>
      <c r="B4925" s="13" t="s">
        <v>24</v>
      </c>
      <c r="C4925" s="13" t="str">
        <f t="array" ref="C4925">XLOOKUP(D4925,Province!$B$2:$B$108,Province!$A$2:$A$108)</f>
        <v>Ascoli Piceno</v>
      </c>
      <c r="D4925" s="13" t="s">
        <v>5016</v>
      </c>
      <c r="E4925" s="13">
        <v>1428.0</v>
      </c>
      <c r="F4925" s="13">
        <f>(Comuni!$E4925/$E$7910)*100</f>
        <v>0.002403111767</v>
      </c>
      <c r="G4925" s="13">
        <f t="array" ref="G4925">Comuni!$E4925/XLOOKUP(B4925,Ripartizione_Geografica!$C$2:$C$21,Ripartizione_Geografica!$D$2:$D$21)*100</f>
        <v>0.09269212195</v>
      </c>
      <c r="H4925" s="13" t="str">
        <f t="shared" si="1"/>
        <v/>
      </c>
      <c r="I4925" s="13" t="str">
        <f t="array" ref="I4925">XLOOKUP(B4925,Ripartizione_Geografica!$C$2:$C$21,Ripartizione_Geografica!$B$2:$B$21)</f>
        <v>Centro</v>
      </c>
    </row>
    <row r="4926" ht="14.25" customHeight="1">
      <c r="A4926" s="13" t="s">
        <v>5031</v>
      </c>
      <c r="B4926" s="13" t="s">
        <v>24</v>
      </c>
      <c r="C4926" s="13" t="str">
        <f t="array" ref="C4926">XLOOKUP(D4926,Province!$B$2:$B$108,Province!$A$2:$A$108)</f>
        <v>Ascoli Piceno</v>
      </c>
      <c r="D4926" s="13" t="s">
        <v>5016</v>
      </c>
      <c r="E4926" s="13">
        <v>15615.0</v>
      </c>
      <c r="F4926" s="13">
        <f>(Comuni!$E4926/$E$7910)*100</f>
        <v>0.02627772426</v>
      </c>
      <c r="G4926" s="13">
        <f t="array" ref="G4926">Comuni!$E4926/XLOOKUP(B4926,Ripartizione_Geografica!$C$2:$C$21,Ripartizione_Geografica!$D$2:$D$21)*100</f>
        <v>1.01357667</v>
      </c>
      <c r="H4926" s="13" t="str">
        <f t="shared" si="1"/>
        <v/>
      </c>
      <c r="I4926" s="13" t="str">
        <f t="array" ref="I4926">XLOOKUP(B4926,Ripartizione_Geografica!$C$2:$C$21,Ripartizione_Geografica!$B$2:$B$21)</f>
        <v>Centro</v>
      </c>
    </row>
    <row r="4927" ht="14.25" customHeight="1">
      <c r="A4927" s="13" t="s">
        <v>5032</v>
      </c>
      <c r="B4927" s="13" t="s">
        <v>24</v>
      </c>
      <c r="C4927" s="13" t="str">
        <f t="array" ref="C4927">XLOOKUP(D4927,Province!$B$2:$B$108,Province!$A$2:$A$108)</f>
        <v>Ascoli Piceno</v>
      </c>
      <c r="D4927" s="13" t="s">
        <v>5016</v>
      </c>
      <c r="E4927" s="13">
        <v>2483.0</v>
      </c>
      <c r="F4927" s="13">
        <f>(Comuni!$E4927/$E$7910)*100</f>
        <v>0.004178519971</v>
      </c>
      <c r="G4927" s="13">
        <f t="array" ref="G4927">Comuni!$E4927/XLOOKUP(B4927,Ripartizione_Geografica!$C$2:$C$21,Ripartizione_Geografica!$D$2:$D$21)*100</f>
        <v>0.1611726462</v>
      </c>
      <c r="H4927" s="13" t="str">
        <f t="shared" si="1"/>
        <v/>
      </c>
      <c r="I4927" s="13" t="str">
        <f t="array" ref="I4927">XLOOKUP(B4927,Ripartizione_Geografica!$C$2:$C$21,Ripartizione_Geografica!$B$2:$B$21)</f>
        <v>Centro</v>
      </c>
    </row>
    <row r="4928" ht="14.25" customHeight="1">
      <c r="A4928" s="13" t="s">
        <v>5033</v>
      </c>
      <c r="B4928" s="13" t="s">
        <v>24</v>
      </c>
      <c r="C4928" s="13" t="str">
        <f t="array" ref="C4928">XLOOKUP(D4928,Province!$B$2:$B$108,Province!$A$2:$A$108)</f>
        <v>Ascoli Piceno</v>
      </c>
      <c r="D4928" s="13" t="s">
        <v>5016</v>
      </c>
      <c r="E4928" s="13">
        <v>1655.0</v>
      </c>
      <c r="F4928" s="13">
        <f>(Comuni!$E4928/$E$7910)*100</f>
        <v>0.00278511903</v>
      </c>
      <c r="G4928" s="13">
        <f t="array" ref="G4928">Comuni!$E4928/XLOOKUP(B4928,Ripartizione_Geografica!$C$2:$C$21,Ripartizione_Geografica!$D$2:$D$21)*100</f>
        <v>0.107426794</v>
      </c>
      <c r="H4928" s="13" t="str">
        <f t="shared" si="1"/>
        <v/>
      </c>
      <c r="I4928" s="13" t="str">
        <f t="array" ref="I4928">XLOOKUP(B4928,Ripartizione_Geografica!$C$2:$C$21,Ripartizione_Geografica!$B$2:$B$21)</f>
        <v>Centro</v>
      </c>
    </row>
    <row r="4929" ht="14.25" customHeight="1">
      <c r="A4929" s="13" t="s">
        <v>5034</v>
      </c>
      <c r="B4929" s="13" t="s">
        <v>24</v>
      </c>
      <c r="C4929" s="13" t="str">
        <f t="array" ref="C4929">XLOOKUP(D4929,Province!$B$2:$B$108,Province!$A$2:$A$108)</f>
        <v>Ascoli Piceno</v>
      </c>
      <c r="D4929" s="13" t="s">
        <v>5016</v>
      </c>
      <c r="E4929" s="13">
        <v>4563.0</v>
      </c>
      <c r="F4929" s="13">
        <f>(Comuni!$E4929/$E$7910)*100</f>
        <v>0.007678850836</v>
      </c>
      <c r="G4929" s="13">
        <f t="array" ref="G4929">Comuni!$E4929/XLOOKUP(B4929,Ripartizione_Geografica!$C$2:$C$21,Ripartizione_Geografica!$D$2:$D$21)*100</f>
        <v>0.2961863813</v>
      </c>
      <c r="H4929" s="13" t="str">
        <f t="shared" si="1"/>
        <v/>
      </c>
      <c r="I4929" s="13" t="str">
        <f t="array" ref="I4929">XLOOKUP(B4929,Ripartizione_Geografica!$C$2:$C$21,Ripartizione_Geografica!$B$2:$B$21)</f>
        <v>Centro</v>
      </c>
    </row>
    <row r="4930" ht="14.25" customHeight="1">
      <c r="A4930" s="13" t="s">
        <v>5035</v>
      </c>
      <c r="B4930" s="13" t="s">
        <v>24</v>
      </c>
      <c r="C4930" s="13" t="str">
        <f t="array" ref="C4930">XLOOKUP(D4930,Province!$B$2:$B$108,Province!$A$2:$A$108)</f>
        <v>Ascoli Piceno</v>
      </c>
      <c r="D4930" s="13" t="s">
        <v>5016</v>
      </c>
      <c r="E4930" s="13">
        <v>2260.0</v>
      </c>
      <c r="F4930" s="13">
        <f>(Comuni!$E4930/$E$7910)*100</f>
        <v>0.003803244113</v>
      </c>
      <c r="G4930" s="13">
        <f t="array" ref="G4930">Comuni!$E4930/XLOOKUP(B4930,Ripartizione_Geografica!$C$2:$C$21,Ripartizione_Geografica!$D$2:$D$21)*100</f>
        <v>0.146697616</v>
      </c>
      <c r="H4930" s="13" t="str">
        <f t="shared" si="1"/>
        <v/>
      </c>
      <c r="I4930" s="13" t="str">
        <f t="array" ref="I4930">XLOOKUP(B4930,Ripartizione_Geografica!$C$2:$C$21,Ripartizione_Geografica!$B$2:$B$21)</f>
        <v>Centro</v>
      </c>
    </row>
    <row r="4931" ht="14.25" customHeight="1">
      <c r="A4931" s="13" t="s">
        <v>5036</v>
      </c>
      <c r="B4931" s="13" t="s">
        <v>24</v>
      </c>
      <c r="C4931" s="13" t="str">
        <f t="array" ref="C4931">XLOOKUP(D4931,Province!$B$2:$B$108,Province!$A$2:$A$108)</f>
        <v>Ascoli Piceno</v>
      </c>
      <c r="D4931" s="13" t="s">
        <v>5016</v>
      </c>
      <c r="E4931" s="13">
        <v>505.0</v>
      </c>
      <c r="F4931" s="13">
        <f>(Comuni!$E4931/$E$7910)*100</f>
        <v>0.0008498399457</v>
      </c>
      <c r="G4931" s="13">
        <f t="array" ref="G4931">Comuni!$E4931/XLOOKUP(B4931,Ripartizione_Geografica!$C$2:$C$21,Ripartizione_Geografica!$D$2:$D$21)*100</f>
        <v>0.03277977702</v>
      </c>
      <c r="H4931" s="13" t="str">
        <f t="shared" si="1"/>
        <v/>
      </c>
      <c r="I4931" s="13" t="str">
        <f t="array" ref="I4931">XLOOKUP(B4931,Ripartizione_Geografica!$C$2:$C$21,Ripartizione_Geografica!$B$2:$B$21)</f>
        <v>Centro</v>
      </c>
    </row>
    <row r="4932" ht="14.25" customHeight="1">
      <c r="A4932" s="13" t="s">
        <v>5037</v>
      </c>
      <c r="B4932" s="13" t="s">
        <v>24</v>
      </c>
      <c r="C4932" s="13" t="str">
        <f t="array" ref="C4932">XLOOKUP(D4932,Province!$B$2:$B$108,Province!$A$2:$A$108)</f>
        <v>Ascoli Piceno</v>
      </c>
      <c r="D4932" s="13" t="s">
        <v>5016</v>
      </c>
      <c r="E4932" s="13">
        <v>2180.0</v>
      </c>
      <c r="F4932" s="13">
        <f>(Comuni!$E4932/$E$7910)*100</f>
        <v>0.003668616003</v>
      </c>
      <c r="G4932" s="13">
        <f t="array" ref="G4932">Comuni!$E4932/XLOOKUP(B4932,Ripartizione_Geografica!$C$2:$C$21,Ripartizione_Geografica!$D$2:$D$21)*100</f>
        <v>0.14150478</v>
      </c>
      <c r="H4932" s="13" t="str">
        <f t="shared" si="1"/>
        <v/>
      </c>
      <c r="I4932" s="13" t="str">
        <f t="array" ref="I4932">XLOOKUP(B4932,Ripartizione_Geografica!$C$2:$C$21,Ripartizione_Geografica!$B$2:$B$21)</f>
        <v>Centro</v>
      </c>
    </row>
    <row r="4933" ht="14.25" customHeight="1">
      <c r="A4933" s="13" t="s">
        <v>5038</v>
      </c>
      <c r="B4933" s="13" t="s">
        <v>24</v>
      </c>
      <c r="C4933" s="13" t="str">
        <f t="array" ref="C4933">XLOOKUP(D4933,Province!$B$2:$B$108,Province!$A$2:$A$108)</f>
        <v>Ascoli Piceno</v>
      </c>
      <c r="D4933" s="13" t="s">
        <v>5016</v>
      </c>
      <c r="E4933" s="13">
        <v>573.0</v>
      </c>
      <c r="F4933" s="13">
        <f>(Comuni!$E4933/$E$7910)*100</f>
        <v>0.0009642738394</v>
      </c>
      <c r="G4933" s="13">
        <f t="array" ref="G4933">Comuni!$E4933/XLOOKUP(B4933,Ripartizione_Geografica!$C$2:$C$21,Ripartizione_Geografica!$D$2:$D$21)*100</f>
        <v>0.03719368759</v>
      </c>
      <c r="H4933" s="13" t="str">
        <f t="shared" si="1"/>
        <v/>
      </c>
      <c r="I4933" s="13" t="str">
        <f t="array" ref="I4933">XLOOKUP(B4933,Ripartizione_Geografica!$C$2:$C$21,Ripartizione_Geografica!$B$2:$B$21)</f>
        <v>Centro</v>
      </c>
    </row>
    <row r="4934" ht="14.25" customHeight="1">
      <c r="A4934" s="13" t="s">
        <v>5039</v>
      </c>
      <c r="B4934" s="13" t="s">
        <v>24</v>
      </c>
      <c r="C4934" s="13" t="str">
        <f t="array" ref="C4934">XLOOKUP(D4934,Province!$B$2:$B$108,Province!$A$2:$A$108)</f>
        <v>Ascoli Piceno</v>
      </c>
      <c r="D4934" s="13" t="s">
        <v>5016</v>
      </c>
      <c r="E4934" s="13">
        <v>635.0</v>
      </c>
      <c r="F4934" s="13">
        <f>(Comuni!$E4934/$E$7910)*100</f>
        <v>0.001068610625</v>
      </c>
      <c r="G4934" s="13">
        <f t="array" ref="G4934">Comuni!$E4934/XLOOKUP(B4934,Ripartizione_Geografica!$C$2:$C$21,Ripartizione_Geografica!$D$2:$D$21)*100</f>
        <v>0.04121813546</v>
      </c>
      <c r="H4934" s="13" t="str">
        <f t="shared" si="1"/>
        <v/>
      </c>
      <c r="I4934" s="13" t="str">
        <f t="array" ref="I4934">XLOOKUP(B4934,Ripartizione_Geografica!$C$2:$C$21,Ripartizione_Geografica!$B$2:$B$21)</f>
        <v>Centro</v>
      </c>
    </row>
    <row r="4935" ht="14.25" customHeight="1">
      <c r="A4935" s="13" t="s">
        <v>5040</v>
      </c>
      <c r="B4935" s="13" t="s">
        <v>24</v>
      </c>
      <c r="C4935" s="13" t="str">
        <f t="array" ref="C4935">XLOOKUP(D4935,Province!$B$2:$B$108,Province!$A$2:$A$108)</f>
        <v>Ascoli Piceno</v>
      </c>
      <c r="D4935" s="13" t="s">
        <v>5016</v>
      </c>
      <c r="E4935" s="13">
        <v>12211.0</v>
      </c>
      <c r="F4935" s="13">
        <f>(Comuni!$E4935/$E$7910)*100</f>
        <v>0.02054929817</v>
      </c>
      <c r="G4935" s="13">
        <f t="array" ref="G4935">Comuni!$E4935/XLOOKUP(B4935,Ripartizione_Geografica!$C$2:$C$21,Ripartizione_Geografica!$D$2:$D$21)*100</f>
        <v>0.7926214994</v>
      </c>
      <c r="H4935" s="13" t="str">
        <f t="shared" si="1"/>
        <v/>
      </c>
      <c r="I4935" s="13" t="str">
        <f t="array" ref="I4935">XLOOKUP(B4935,Ripartizione_Geografica!$C$2:$C$21,Ripartizione_Geografica!$B$2:$B$21)</f>
        <v>Centro</v>
      </c>
    </row>
    <row r="4936" ht="14.25" customHeight="1">
      <c r="A4936" s="13" t="s">
        <v>5041</v>
      </c>
      <c r="B4936" s="13" t="s">
        <v>24</v>
      </c>
      <c r="C4936" s="13" t="str">
        <f t="array" ref="C4936">XLOOKUP(D4936,Province!$B$2:$B$108,Province!$A$2:$A$108)</f>
        <v>Ascoli Piceno</v>
      </c>
      <c r="D4936" s="13" t="s">
        <v>5016</v>
      </c>
      <c r="E4936" s="13">
        <v>5215.0</v>
      </c>
      <c r="F4936" s="13">
        <f>(Comuni!$E4936/$E$7910)*100</f>
        <v>0.008776069934</v>
      </c>
      <c r="G4936" s="13">
        <f t="array" ref="G4936">Comuni!$E4936/XLOOKUP(B4936,Ripartizione_Geografica!$C$2:$C$21,Ripartizione_Geografica!$D$2:$D$21)*100</f>
        <v>0.3385079944</v>
      </c>
      <c r="H4936" s="13" t="str">
        <f t="shared" si="1"/>
        <v/>
      </c>
      <c r="I4936" s="13" t="str">
        <f t="array" ref="I4936">XLOOKUP(B4936,Ripartizione_Geografica!$C$2:$C$21,Ripartizione_Geografica!$B$2:$B$21)</f>
        <v>Centro</v>
      </c>
    </row>
    <row r="4937" ht="14.25" customHeight="1">
      <c r="A4937" s="13" t="s">
        <v>5042</v>
      </c>
      <c r="B4937" s="13" t="s">
        <v>24</v>
      </c>
      <c r="C4937" s="13" t="str">
        <f t="array" ref="C4937">XLOOKUP(D4937,Province!$B$2:$B$108,Province!$A$2:$A$108)</f>
        <v>Ascoli Piceno</v>
      </c>
      <c r="D4937" s="13" t="s">
        <v>5016</v>
      </c>
      <c r="E4937" s="13">
        <v>214.0</v>
      </c>
      <c r="F4937" s="13">
        <f>(Comuni!$E4937/$E$7910)*100</f>
        <v>0.0003601301948</v>
      </c>
      <c r="G4937" s="13">
        <f t="array" ref="G4937">Comuni!$E4937/XLOOKUP(B4937,Ripartizione_Geografica!$C$2:$C$21,Ripartizione_Geografica!$D$2:$D$21)*100</f>
        <v>0.0138908362</v>
      </c>
      <c r="H4937" s="13" t="str">
        <f t="shared" si="1"/>
        <v/>
      </c>
      <c r="I4937" s="13" t="str">
        <f t="array" ref="I4937">XLOOKUP(B4937,Ripartizione_Geografica!$C$2:$C$21,Ripartizione_Geografica!$B$2:$B$21)</f>
        <v>Centro</v>
      </c>
    </row>
    <row r="4938" ht="14.25" customHeight="1">
      <c r="A4938" s="13" t="s">
        <v>5043</v>
      </c>
      <c r="B4938" s="13" t="s">
        <v>24</v>
      </c>
      <c r="C4938" s="13" t="str">
        <f t="array" ref="C4938">XLOOKUP(D4938,Province!$B$2:$B$108,Province!$A$2:$A$108)</f>
        <v>Ascoli Piceno</v>
      </c>
      <c r="D4938" s="13" t="s">
        <v>5016</v>
      </c>
      <c r="E4938" s="13">
        <v>4341.0</v>
      </c>
      <c r="F4938" s="13">
        <f>(Comuni!$E4938/$E$7910)*100</f>
        <v>0.00730525783</v>
      </c>
      <c r="G4938" s="13">
        <f t="array" ref="G4938">Comuni!$E4938/XLOOKUP(B4938,Ripartizione_Geografica!$C$2:$C$21,Ripartizione_Geografica!$D$2:$D$21)*100</f>
        <v>0.2817762615</v>
      </c>
      <c r="H4938" s="13" t="str">
        <f t="shared" si="1"/>
        <v/>
      </c>
      <c r="I4938" s="13" t="str">
        <f t="array" ref="I4938">XLOOKUP(B4938,Ripartizione_Geografica!$C$2:$C$21,Ripartizione_Geografica!$B$2:$B$21)</f>
        <v>Centro</v>
      </c>
    </row>
    <row r="4939" ht="14.25" customHeight="1">
      <c r="A4939" s="13" t="s">
        <v>5044</v>
      </c>
      <c r="B4939" s="13" t="s">
        <v>24</v>
      </c>
      <c r="C4939" s="13" t="str">
        <f t="array" ref="C4939">XLOOKUP(D4939,Province!$B$2:$B$108,Province!$A$2:$A$108)</f>
        <v>Ascoli Piceno</v>
      </c>
      <c r="D4939" s="13" t="s">
        <v>5016</v>
      </c>
      <c r="E4939" s="13">
        <v>2061.0</v>
      </c>
      <c r="F4939" s="13">
        <f>(Comuni!$E4939/$E$7910)*100</f>
        <v>0.003468356689</v>
      </c>
      <c r="G4939" s="13">
        <f t="array" ref="G4939">Comuni!$E4939/XLOOKUP(B4939,Ripartizione_Geografica!$C$2:$C$21,Ripartizione_Geografica!$D$2:$D$21)*100</f>
        <v>0.1337804365</v>
      </c>
      <c r="H4939" s="13" t="str">
        <f t="shared" si="1"/>
        <v/>
      </c>
      <c r="I4939" s="13" t="str">
        <f t="array" ref="I4939">XLOOKUP(B4939,Ripartizione_Geografica!$C$2:$C$21,Ripartizione_Geografica!$B$2:$B$21)</f>
        <v>Centro</v>
      </c>
    </row>
    <row r="4940" ht="14.25" customHeight="1">
      <c r="A4940" s="13" t="s">
        <v>5045</v>
      </c>
      <c r="B4940" s="13" t="s">
        <v>24</v>
      </c>
      <c r="C4940" s="13" t="str">
        <f t="array" ref="C4940">XLOOKUP(D4940,Province!$B$2:$B$108,Province!$A$2:$A$108)</f>
        <v>Ascoli Piceno</v>
      </c>
      <c r="D4940" s="13" t="s">
        <v>5016</v>
      </c>
      <c r="E4940" s="13">
        <v>936.0</v>
      </c>
      <c r="F4940" s="13">
        <f>(Comuni!$E4940/$E$7910)*100</f>
        <v>0.001575148889</v>
      </c>
      <c r="G4940" s="13">
        <f t="array" ref="G4940">Comuni!$E4940/XLOOKUP(B4940,Ripartizione_Geografica!$C$2:$C$21,Ripartizione_Geografica!$D$2:$D$21)*100</f>
        <v>0.06075618077</v>
      </c>
      <c r="H4940" s="13" t="str">
        <f t="shared" si="1"/>
        <v/>
      </c>
      <c r="I4940" s="13" t="str">
        <f t="array" ref="I4940">XLOOKUP(B4940,Ripartizione_Geografica!$C$2:$C$21,Ripartizione_Geografica!$B$2:$B$21)</f>
        <v>Centro</v>
      </c>
    </row>
    <row r="4941" ht="14.25" customHeight="1">
      <c r="A4941" s="13" t="s">
        <v>5046</v>
      </c>
      <c r="B4941" s="13" t="s">
        <v>24</v>
      </c>
      <c r="C4941" s="13" t="str">
        <f t="array" ref="C4941">XLOOKUP(D4941,Province!$B$2:$B$108,Province!$A$2:$A$108)</f>
        <v>Ascoli Piceno</v>
      </c>
      <c r="D4941" s="13" t="s">
        <v>5016</v>
      </c>
      <c r="E4941" s="13">
        <v>46963.0</v>
      </c>
      <c r="F4941" s="13">
        <f>(Comuni!$E4941/$E$7910)*100</f>
        <v>0.07903174925</v>
      </c>
      <c r="G4941" s="13">
        <f t="array" ref="G4941">Comuni!$E4941/XLOOKUP(B4941,Ripartizione_Geografica!$C$2:$C$21,Ripartizione_Geografica!$D$2:$D$21)*100</f>
        <v>3.048389442</v>
      </c>
      <c r="H4941" s="13" t="str">
        <f t="shared" si="1"/>
        <v/>
      </c>
      <c r="I4941" s="13" t="str">
        <f t="array" ref="I4941">XLOOKUP(B4941,Ripartizione_Geografica!$C$2:$C$21,Ripartizione_Geografica!$B$2:$B$21)</f>
        <v>Centro</v>
      </c>
    </row>
    <row r="4942" ht="14.25" customHeight="1">
      <c r="A4942" s="13" t="s">
        <v>5047</v>
      </c>
      <c r="B4942" s="13" t="s">
        <v>24</v>
      </c>
      <c r="C4942" s="13" t="str">
        <f t="array" ref="C4942">XLOOKUP(D4942,Province!$B$2:$B$108,Province!$A$2:$A$108)</f>
        <v>Ascoli Piceno</v>
      </c>
      <c r="D4942" s="13" t="s">
        <v>5016</v>
      </c>
      <c r="E4942" s="13">
        <v>7108.0</v>
      </c>
      <c r="F4942" s="13">
        <f>(Comuni!$E4942/$E$7910)*100</f>
        <v>0.01196170759</v>
      </c>
      <c r="G4942" s="13">
        <f t="array" ref="G4942">Comuni!$E4942/XLOOKUP(B4942,Ripartizione_Geografica!$C$2:$C$21,Ripartizione_Geografica!$D$2:$D$21)*100</f>
        <v>0.4613834754</v>
      </c>
      <c r="H4942" s="13" t="str">
        <f t="shared" si="1"/>
        <v/>
      </c>
      <c r="I4942" s="13" t="str">
        <f t="array" ref="I4942">XLOOKUP(B4942,Ripartizione_Geografica!$C$2:$C$21,Ripartizione_Geografica!$B$2:$B$21)</f>
        <v>Centro</v>
      </c>
    </row>
    <row r="4943" ht="14.25" customHeight="1">
      <c r="A4943" s="13" t="s">
        <v>5048</v>
      </c>
      <c r="B4943" s="13" t="s">
        <v>24</v>
      </c>
      <c r="C4943" s="13" t="str">
        <f t="array" ref="C4943">XLOOKUP(D4943,Province!$B$2:$B$108,Province!$A$2:$A$108)</f>
        <v>Ascoli Piceno</v>
      </c>
      <c r="D4943" s="13" t="s">
        <v>5016</v>
      </c>
      <c r="E4943" s="13">
        <v>2146.0</v>
      </c>
      <c r="F4943" s="13">
        <f>(Comuni!$E4943/$E$7910)*100</f>
        <v>0.003611399056</v>
      </c>
      <c r="G4943" s="13">
        <f t="array" ref="G4943">Comuni!$E4943/XLOOKUP(B4943,Ripartizione_Geografica!$C$2:$C$21,Ripartizione_Geografica!$D$2:$D$21)*100</f>
        <v>0.1392978247</v>
      </c>
      <c r="H4943" s="13" t="str">
        <f t="shared" si="1"/>
        <v/>
      </c>
      <c r="I4943" s="13" t="str">
        <f t="array" ref="I4943">XLOOKUP(B4943,Ripartizione_Geografica!$C$2:$C$21,Ripartizione_Geografica!$B$2:$B$21)</f>
        <v>Centro</v>
      </c>
    </row>
    <row r="4944" ht="14.25" customHeight="1">
      <c r="A4944" s="13" t="s">
        <v>5049</v>
      </c>
      <c r="B4944" s="13" t="s">
        <v>24</v>
      </c>
      <c r="C4944" s="13" t="str">
        <f t="array" ref="C4944">XLOOKUP(D4944,Province!$B$2:$B$108,Province!$A$2:$A$108)</f>
        <v>Fermo</v>
      </c>
      <c r="D4944" s="13" t="s">
        <v>5050</v>
      </c>
      <c r="E4944" s="13">
        <v>3234.0</v>
      </c>
      <c r="F4944" s="13">
        <f>(Comuni!$E4944/$E$7910)*100</f>
        <v>0.005442341355</v>
      </c>
      <c r="G4944" s="13">
        <f t="array" ref="G4944">Comuni!$E4944/XLOOKUP(B4944,Ripartizione_Geografica!$C$2:$C$21,Ripartizione_Geografica!$D$2:$D$21)*100</f>
        <v>0.2099203938</v>
      </c>
      <c r="H4944" s="13" t="str">
        <f t="shared" si="1"/>
        <v/>
      </c>
      <c r="I4944" s="13" t="str">
        <f t="array" ref="I4944">XLOOKUP(B4944,Ripartizione_Geografica!$C$2:$C$21,Ripartizione_Geografica!$B$2:$B$21)</f>
        <v>Centro</v>
      </c>
    </row>
    <row r="4945" ht="14.25" customHeight="1">
      <c r="A4945" s="13" t="s">
        <v>5051</v>
      </c>
      <c r="B4945" s="13" t="s">
        <v>24</v>
      </c>
      <c r="C4945" s="13" t="str">
        <f t="array" ref="C4945">XLOOKUP(D4945,Province!$B$2:$B$108,Province!$A$2:$A$108)</f>
        <v>Fermo</v>
      </c>
      <c r="D4945" s="13" t="s">
        <v>5050</v>
      </c>
      <c r="E4945" s="13">
        <v>3709.0</v>
      </c>
      <c r="F4945" s="13">
        <f>(Comuni!$E4945/$E$7910)*100</f>
        <v>0.00624169576</v>
      </c>
      <c r="G4945" s="13">
        <f t="array" ref="G4945">Comuni!$E4945/XLOOKUP(B4945,Ripartizione_Geografica!$C$2:$C$21,Ripartizione_Geografica!$D$2:$D$21)*100</f>
        <v>0.2407528574</v>
      </c>
      <c r="H4945" s="13" t="str">
        <f t="shared" si="1"/>
        <v/>
      </c>
      <c r="I4945" s="13" t="str">
        <f t="array" ref="I4945">XLOOKUP(B4945,Ripartizione_Geografica!$C$2:$C$21,Ripartizione_Geografica!$B$2:$B$21)</f>
        <v>Centro</v>
      </c>
    </row>
    <row r="4946" ht="14.25" customHeight="1">
      <c r="A4946" s="13" t="s">
        <v>5052</v>
      </c>
      <c r="B4946" s="13" t="s">
        <v>24</v>
      </c>
      <c r="C4946" s="13" t="str">
        <f t="array" ref="C4946">XLOOKUP(D4946,Province!$B$2:$B$108,Province!$A$2:$A$108)</f>
        <v>Fermo</v>
      </c>
      <c r="D4946" s="13" t="s">
        <v>5050</v>
      </c>
      <c r="E4946" s="13">
        <v>664.0</v>
      </c>
      <c r="F4946" s="13">
        <f>(Comuni!$E4946/$E$7910)*100</f>
        <v>0.001117413315</v>
      </c>
      <c r="G4946" s="13">
        <f t="array" ref="G4946">Comuni!$E4946/XLOOKUP(B4946,Ripartizione_Geografica!$C$2:$C$21,Ripartizione_Geografica!$D$2:$D$21)*100</f>
        <v>0.0431005385</v>
      </c>
      <c r="H4946" s="13" t="str">
        <f t="shared" si="1"/>
        <v/>
      </c>
      <c r="I4946" s="13" t="str">
        <f t="array" ref="I4946">XLOOKUP(B4946,Ripartizione_Geografica!$C$2:$C$21,Ripartizione_Geografica!$B$2:$B$21)</f>
        <v>Centro</v>
      </c>
    </row>
    <row r="4947" ht="14.25" customHeight="1">
      <c r="A4947" s="13" t="s">
        <v>5053</v>
      </c>
      <c r="B4947" s="13" t="s">
        <v>24</v>
      </c>
      <c r="C4947" s="13" t="str">
        <f t="array" ref="C4947">XLOOKUP(D4947,Province!$B$2:$B$108,Province!$A$2:$A$108)</f>
        <v>Fermo</v>
      </c>
      <c r="D4947" s="13" t="s">
        <v>5050</v>
      </c>
      <c r="E4947" s="13">
        <v>1951.0</v>
      </c>
      <c r="F4947" s="13">
        <f>(Comuni!$E4947/$E$7910)*100</f>
        <v>0.003283243038</v>
      </c>
      <c r="G4947" s="13">
        <f t="array" ref="G4947">Comuni!$E4947/XLOOKUP(B4947,Ripartizione_Geografica!$C$2:$C$21,Ripartizione_Geografica!$D$2:$D$21)*100</f>
        <v>0.1266402871</v>
      </c>
      <c r="H4947" s="13" t="str">
        <f t="shared" si="1"/>
        <v/>
      </c>
      <c r="I4947" s="13" t="str">
        <f t="array" ref="I4947">XLOOKUP(B4947,Ripartizione_Geografica!$C$2:$C$21,Ripartizione_Geografica!$B$2:$B$21)</f>
        <v>Centro</v>
      </c>
    </row>
    <row r="4948" ht="14.25" customHeight="1">
      <c r="A4948" s="13" t="s">
        <v>5054</v>
      </c>
      <c r="B4948" s="13" t="s">
        <v>24</v>
      </c>
      <c r="C4948" s="13" t="str">
        <f t="array" ref="C4948">XLOOKUP(D4948,Province!$B$2:$B$108,Province!$A$2:$A$108)</f>
        <v>Fermo</v>
      </c>
      <c r="D4948" s="13" t="s">
        <v>5050</v>
      </c>
      <c r="E4948" s="13">
        <v>3395.0</v>
      </c>
      <c r="F4948" s="13">
        <f>(Comuni!$E4948/$E$7910)*100</f>
        <v>0.005713280427</v>
      </c>
      <c r="G4948" s="13">
        <f t="array" ref="G4948">Comuni!$E4948/XLOOKUP(B4948,Ripartizione_Geografica!$C$2:$C$21,Ripartizione_Geografica!$D$2:$D$21)*100</f>
        <v>0.2203709762</v>
      </c>
      <c r="H4948" s="13" t="str">
        <f t="shared" si="1"/>
        <v/>
      </c>
      <c r="I4948" s="13" t="str">
        <f t="array" ref="I4948">XLOOKUP(B4948,Ripartizione_Geografica!$C$2:$C$21,Ripartizione_Geografica!$B$2:$B$21)</f>
        <v>Centro</v>
      </c>
    </row>
    <row r="4949" ht="14.25" customHeight="1">
      <c r="A4949" s="13" t="s">
        <v>5055</v>
      </c>
      <c r="B4949" s="13" t="s">
        <v>24</v>
      </c>
      <c r="C4949" s="13" t="str">
        <f t="array" ref="C4949">XLOOKUP(D4949,Province!$B$2:$B$108,Province!$A$2:$A$108)</f>
        <v>Fermo</v>
      </c>
      <c r="D4949" s="13" t="s">
        <v>5050</v>
      </c>
      <c r="E4949" s="13">
        <v>37016.0</v>
      </c>
      <c r="F4949" s="13">
        <f>(Comuni!$E4949/$E$7910)*100</f>
        <v>0.06229242659</v>
      </c>
      <c r="G4949" s="13">
        <f t="array" ref="G4949">Comuni!$E4949/XLOOKUP(B4949,Ripartizione_Geografica!$C$2:$C$21,Ripartizione_Geografica!$D$2:$D$21)*100</f>
        <v>2.4027252</v>
      </c>
      <c r="H4949" s="13" t="str">
        <f t="shared" si="1"/>
        <v/>
      </c>
      <c r="I4949" s="13" t="str">
        <f t="array" ref="I4949">XLOOKUP(B4949,Ripartizione_Geografica!$C$2:$C$21,Ripartizione_Geografica!$B$2:$B$21)</f>
        <v>Centro</v>
      </c>
    </row>
    <row r="4950" ht="14.25" customHeight="1">
      <c r="A4950" s="13" t="s">
        <v>5056</v>
      </c>
      <c r="B4950" s="13" t="s">
        <v>24</v>
      </c>
      <c r="C4950" s="13" t="str">
        <f t="array" ref="C4950">XLOOKUP(D4950,Province!$B$2:$B$108,Province!$A$2:$A$108)</f>
        <v>Fermo</v>
      </c>
      <c r="D4950" s="13" t="s">
        <v>5050</v>
      </c>
      <c r="E4950" s="13">
        <v>1009.0</v>
      </c>
      <c r="F4950" s="13">
        <f>(Comuni!$E4950/$E$7910)*100</f>
        <v>0.00169799704</v>
      </c>
      <c r="G4950" s="13">
        <f t="array" ref="G4950">Comuni!$E4950/XLOOKUP(B4950,Ripartizione_Geografica!$C$2:$C$21,Ripartizione_Geografica!$D$2:$D$21)*100</f>
        <v>0.06549464359</v>
      </c>
      <c r="H4950" s="13" t="str">
        <f t="shared" si="1"/>
        <v/>
      </c>
      <c r="I4950" s="13" t="str">
        <f t="array" ref="I4950">XLOOKUP(B4950,Ripartizione_Geografica!$C$2:$C$21,Ripartizione_Geografica!$B$2:$B$21)</f>
        <v>Centro</v>
      </c>
    </row>
    <row r="4951" ht="14.25" customHeight="1">
      <c r="A4951" s="13" t="s">
        <v>5057</v>
      </c>
      <c r="B4951" s="13" t="s">
        <v>24</v>
      </c>
      <c r="C4951" s="13" t="str">
        <f t="array" ref="C4951">XLOOKUP(D4951,Province!$B$2:$B$108,Province!$A$2:$A$108)</f>
        <v>Fermo</v>
      </c>
      <c r="D4951" s="13" t="s">
        <v>5050</v>
      </c>
      <c r="E4951" s="13">
        <v>3287.0</v>
      </c>
      <c r="F4951" s="13">
        <f>(Comuni!$E4951/$E$7910)*100</f>
        <v>0.005531532478</v>
      </c>
      <c r="G4951" s="13">
        <f t="array" ref="G4951">Comuni!$E4951/XLOOKUP(B4951,Ripartizione_Geografica!$C$2:$C$21,Ripartizione_Geografica!$D$2:$D$21)*100</f>
        <v>0.2133606477</v>
      </c>
      <c r="H4951" s="13" t="str">
        <f t="shared" si="1"/>
        <v/>
      </c>
      <c r="I4951" s="13" t="str">
        <f t="array" ref="I4951">XLOOKUP(B4951,Ripartizione_Geografica!$C$2:$C$21,Ripartizione_Geografica!$B$2:$B$21)</f>
        <v>Centro</v>
      </c>
    </row>
    <row r="4952" ht="14.25" customHeight="1">
      <c r="A4952" s="13" t="s">
        <v>5058</v>
      </c>
      <c r="B4952" s="13" t="s">
        <v>24</v>
      </c>
      <c r="C4952" s="13" t="str">
        <f t="array" ref="C4952">XLOOKUP(D4952,Province!$B$2:$B$108,Province!$A$2:$A$108)</f>
        <v>Fermo</v>
      </c>
      <c r="D4952" s="13" t="s">
        <v>5050</v>
      </c>
      <c r="E4952" s="13">
        <v>1175.0</v>
      </c>
      <c r="F4952" s="13">
        <f>(Comuni!$E4952/$E$7910)*100</f>
        <v>0.001977350369</v>
      </c>
      <c r="G4952" s="13">
        <f t="array" ref="G4952">Comuni!$E4952/XLOOKUP(B4952,Ripartizione_Geografica!$C$2:$C$21,Ripartizione_Geografica!$D$2:$D$21)*100</f>
        <v>0.07626977821</v>
      </c>
      <c r="H4952" s="13" t="str">
        <f t="shared" si="1"/>
        <v/>
      </c>
      <c r="I4952" s="13" t="str">
        <f t="array" ref="I4952">XLOOKUP(B4952,Ripartizione_Geografica!$C$2:$C$21,Ripartizione_Geografica!$B$2:$B$21)</f>
        <v>Centro</v>
      </c>
    </row>
    <row r="4953" ht="14.25" customHeight="1">
      <c r="A4953" s="13" t="s">
        <v>5059</v>
      </c>
      <c r="B4953" s="13" t="s">
        <v>24</v>
      </c>
      <c r="C4953" s="13" t="str">
        <f t="array" ref="C4953">XLOOKUP(D4953,Province!$B$2:$B$108,Province!$A$2:$A$108)</f>
        <v>Fermo</v>
      </c>
      <c r="D4953" s="13" t="s">
        <v>5050</v>
      </c>
      <c r="E4953" s="13">
        <v>1426.0</v>
      </c>
      <c r="F4953" s="13">
        <f>(Comuni!$E4953/$E$7910)*100</f>
        <v>0.002399746064</v>
      </c>
      <c r="G4953" s="13">
        <f t="array" ref="G4953">Comuni!$E4953/XLOOKUP(B4953,Ripartizione_Geografica!$C$2:$C$21,Ripartizione_Geografica!$D$2:$D$21)*100</f>
        <v>0.09256230105</v>
      </c>
      <c r="H4953" s="13" t="str">
        <f t="shared" si="1"/>
        <v/>
      </c>
      <c r="I4953" s="13" t="str">
        <f t="array" ref="I4953">XLOOKUP(B4953,Ripartizione_Geografica!$C$2:$C$21,Ripartizione_Geografica!$B$2:$B$21)</f>
        <v>Centro</v>
      </c>
    </row>
    <row r="4954" ht="14.25" customHeight="1">
      <c r="A4954" s="13" t="s">
        <v>5060</v>
      </c>
      <c r="B4954" s="13" t="s">
        <v>24</v>
      </c>
      <c r="C4954" s="13" t="str">
        <f t="array" ref="C4954">XLOOKUP(D4954,Province!$B$2:$B$108,Province!$A$2:$A$108)</f>
        <v>Fermo</v>
      </c>
      <c r="D4954" s="13" t="s">
        <v>5050</v>
      </c>
      <c r="E4954" s="13">
        <v>1002.0</v>
      </c>
      <c r="F4954" s="13">
        <f>(Comuni!$E4954/$E$7910)*100</f>
        <v>0.00168621708</v>
      </c>
      <c r="G4954" s="13">
        <f t="array" ref="G4954">Comuni!$E4954/XLOOKUP(B4954,Ripartizione_Geografica!$C$2:$C$21,Ripartizione_Geografica!$D$2:$D$21)*100</f>
        <v>0.06504027044</v>
      </c>
      <c r="H4954" s="13" t="str">
        <f t="shared" si="1"/>
        <v/>
      </c>
      <c r="I4954" s="13" t="str">
        <f t="array" ref="I4954">XLOOKUP(B4954,Ripartizione_Geografica!$C$2:$C$21,Ripartizione_Geografica!$B$2:$B$21)</f>
        <v>Centro</v>
      </c>
    </row>
    <row r="4955" ht="14.25" customHeight="1">
      <c r="A4955" s="13" t="s">
        <v>5061</v>
      </c>
      <c r="B4955" s="13" t="s">
        <v>24</v>
      </c>
      <c r="C4955" s="13" t="str">
        <f t="array" ref="C4955">XLOOKUP(D4955,Province!$B$2:$B$108,Province!$A$2:$A$108)</f>
        <v>Fermo</v>
      </c>
      <c r="D4955" s="13" t="s">
        <v>5050</v>
      </c>
      <c r="E4955" s="13">
        <v>682.0</v>
      </c>
      <c r="F4955" s="13">
        <f>(Comuni!$E4955/$E$7910)*100</f>
        <v>0.00114770464</v>
      </c>
      <c r="G4955" s="13">
        <f t="array" ref="G4955">Comuni!$E4955/XLOOKUP(B4955,Ripartizione_Geografica!$C$2:$C$21,Ripartizione_Geografica!$D$2:$D$21)*100</f>
        <v>0.04426892659</v>
      </c>
      <c r="H4955" s="13" t="str">
        <f t="shared" si="1"/>
        <v/>
      </c>
      <c r="I4955" s="13" t="str">
        <f t="array" ref="I4955">XLOOKUP(B4955,Ripartizione_Geografica!$C$2:$C$21,Ripartizione_Geografica!$B$2:$B$21)</f>
        <v>Centro</v>
      </c>
    </row>
    <row r="4956" ht="14.25" customHeight="1">
      <c r="A4956" s="13" t="s">
        <v>5062</v>
      </c>
      <c r="B4956" s="13" t="s">
        <v>24</v>
      </c>
      <c r="C4956" s="13" t="str">
        <f t="array" ref="C4956">XLOOKUP(D4956,Province!$B$2:$B$108,Province!$A$2:$A$108)</f>
        <v>Fermo</v>
      </c>
      <c r="D4956" s="13" t="s">
        <v>5050</v>
      </c>
      <c r="E4956" s="13">
        <v>1749.0</v>
      </c>
      <c r="F4956" s="13">
        <f>(Comuni!$E4956/$E$7910)*100</f>
        <v>0.002943307059</v>
      </c>
      <c r="G4956" s="13">
        <f t="array" ref="G4956">Comuni!$E4956/XLOOKUP(B4956,Ripartizione_Geografica!$C$2:$C$21,Ripartizione_Geografica!$D$2:$D$21)*100</f>
        <v>0.1135283763</v>
      </c>
      <c r="H4956" s="13" t="str">
        <f t="shared" si="1"/>
        <v/>
      </c>
      <c r="I4956" s="13" t="str">
        <f t="array" ref="I4956">XLOOKUP(B4956,Ripartizione_Geografica!$C$2:$C$21,Ripartizione_Geografica!$B$2:$B$21)</f>
        <v>Centro</v>
      </c>
    </row>
    <row r="4957" ht="14.25" customHeight="1">
      <c r="A4957" s="13" t="s">
        <v>5063</v>
      </c>
      <c r="B4957" s="13" t="s">
        <v>24</v>
      </c>
      <c r="C4957" s="13" t="str">
        <f t="array" ref="C4957">XLOOKUP(D4957,Province!$B$2:$B$108,Province!$A$2:$A$108)</f>
        <v>Fermo</v>
      </c>
      <c r="D4957" s="13" t="s">
        <v>5050</v>
      </c>
      <c r="E4957" s="13">
        <v>445.0</v>
      </c>
      <c r="F4957" s="13">
        <f>(Comuni!$E4957/$E$7910)*100</f>
        <v>0.000748868863</v>
      </c>
      <c r="G4957" s="13">
        <f t="array" ref="G4957">Comuni!$E4957/XLOOKUP(B4957,Ripartizione_Geografica!$C$2:$C$21,Ripartizione_Geografica!$D$2:$D$21)*100</f>
        <v>0.02888515005</v>
      </c>
      <c r="H4957" s="13" t="str">
        <f t="shared" si="1"/>
        <v/>
      </c>
      <c r="I4957" s="13" t="str">
        <f t="array" ref="I4957">XLOOKUP(B4957,Ripartizione_Geografica!$C$2:$C$21,Ripartizione_Geografica!$B$2:$B$21)</f>
        <v>Centro</v>
      </c>
    </row>
    <row r="4958" ht="14.25" customHeight="1">
      <c r="A4958" s="13" t="s">
        <v>5064</v>
      </c>
      <c r="B4958" s="13" t="s">
        <v>24</v>
      </c>
      <c r="C4958" s="13" t="str">
        <f t="array" ref="C4958">XLOOKUP(D4958,Province!$B$2:$B$108,Province!$A$2:$A$108)</f>
        <v>Fermo</v>
      </c>
      <c r="D4958" s="13" t="s">
        <v>5050</v>
      </c>
      <c r="E4958" s="13">
        <v>1214.0</v>
      </c>
      <c r="F4958" s="13">
        <f>(Comuni!$E4958/$E$7910)*100</f>
        <v>0.002042981572</v>
      </c>
      <c r="G4958" s="13">
        <f t="array" ref="G4958">Comuni!$E4958/XLOOKUP(B4958,Ripartizione_Geografica!$C$2:$C$21,Ripartizione_Geografica!$D$2:$D$21)*100</f>
        <v>0.07880128575</v>
      </c>
      <c r="H4958" s="13" t="str">
        <f t="shared" si="1"/>
        <v/>
      </c>
      <c r="I4958" s="13" t="str">
        <f t="array" ref="I4958">XLOOKUP(B4958,Ripartizione_Geografica!$C$2:$C$21,Ripartizione_Geografica!$B$2:$B$21)</f>
        <v>Centro</v>
      </c>
    </row>
    <row r="4959" ht="14.25" customHeight="1">
      <c r="A4959" s="13" t="s">
        <v>5065</v>
      </c>
      <c r="B4959" s="13" t="s">
        <v>24</v>
      </c>
      <c r="C4959" s="13" t="str">
        <f t="array" ref="C4959">XLOOKUP(D4959,Province!$B$2:$B$108,Province!$A$2:$A$108)</f>
        <v>Fermo</v>
      </c>
      <c r="D4959" s="13" t="s">
        <v>5050</v>
      </c>
      <c r="E4959" s="13">
        <v>815.0</v>
      </c>
      <c r="F4959" s="13">
        <f>(Comuni!$E4959/$E$7910)*100</f>
        <v>0.001371523873</v>
      </c>
      <c r="G4959" s="13">
        <f t="array" ref="G4959">Comuni!$E4959/XLOOKUP(B4959,Ripartizione_Geografica!$C$2:$C$21,Ripartizione_Geografica!$D$2:$D$21)*100</f>
        <v>0.05290201638</v>
      </c>
      <c r="H4959" s="13" t="str">
        <f t="shared" si="1"/>
        <v/>
      </c>
      <c r="I4959" s="13" t="str">
        <f t="array" ref="I4959">XLOOKUP(B4959,Ripartizione_Geografica!$C$2:$C$21,Ripartizione_Geografica!$B$2:$B$21)</f>
        <v>Centro</v>
      </c>
    </row>
    <row r="4960" ht="14.25" customHeight="1">
      <c r="A4960" s="13" t="s">
        <v>5066</v>
      </c>
      <c r="B4960" s="13" t="s">
        <v>24</v>
      </c>
      <c r="C4960" s="13" t="str">
        <f t="array" ref="C4960">XLOOKUP(D4960,Province!$B$2:$B$108,Province!$A$2:$A$108)</f>
        <v>Fermo</v>
      </c>
      <c r="D4960" s="13" t="s">
        <v>5050</v>
      </c>
      <c r="E4960" s="13">
        <v>6965.0</v>
      </c>
      <c r="F4960" s="13">
        <f>(Comuni!$E4960/$E$7910)*100</f>
        <v>0.01172105984</v>
      </c>
      <c r="G4960" s="13">
        <f t="array" ref="G4960">Comuni!$E4960/XLOOKUP(B4960,Ripartizione_Geografica!$C$2:$C$21,Ripartizione_Geografica!$D$2:$D$21)*100</f>
        <v>0.4521012811</v>
      </c>
      <c r="H4960" s="13" t="str">
        <f t="shared" si="1"/>
        <v/>
      </c>
      <c r="I4960" s="13" t="str">
        <f t="array" ref="I4960">XLOOKUP(B4960,Ripartizione_Geografica!$C$2:$C$21,Ripartizione_Geografica!$B$2:$B$21)</f>
        <v>Centro</v>
      </c>
    </row>
    <row r="4961" ht="14.25" customHeight="1">
      <c r="A4961" s="13" t="s">
        <v>5067</v>
      </c>
      <c r="B4961" s="13" t="s">
        <v>24</v>
      </c>
      <c r="C4961" s="13" t="str">
        <f t="array" ref="C4961">XLOOKUP(D4961,Province!$B$2:$B$108,Province!$A$2:$A$108)</f>
        <v>Fermo</v>
      </c>
      <c r="D4961" s="13" t="s">
        <v>5050</v>
      </c>
      <c r="E4961" s="13">
        <v>13153.0</v>
      </c>
      <c r="F4961" s="13">
        <f>(Comuni!$E4961/$E$7910)*100</f>
        <v>0.02213454417</v>
      </c>
      <c r="G4961" s="13">
        <f t="array" ref="G4961">Comuni!$E4961/XLOOKUP(B4961,Ripartizione_Geografica!$C$2:$C$21,Ripartizione_Geografica!$D$2:$D$21)*100</f>
        <v>0.8537671428</v>
      </c>
      <c r="H4961" s="13" t="str">
        <f t="shared" si="1"/>
        <v/>
      </c>
      <c r="I4961" s="13" t="str">
        <f t="array" ref="I4961">XLOOKUP(B4961,Ripartizione_Geografica!$C$2:$C$21,Ripartizione_Geografica!$B$2:$B$21)</f>
        <v>Centro</v>
      </c>
    </row>
    <row r="4962" ht="14.25" customHeight="1">
      <c r="A4962" s="13" t="s">
        <v>5068</v>
      </c>
      <c r="B4962" s="13" t="s">
        <v>24</v>
      </c>
      <c r="C4962" s="13" t="str">
        <f t="array" ref="C4962">XLOOKUP(D4962,Province!$B$2:$B$108,Province!$A$2:$A$108)</f>
        <v>Fermo</v>
      </c>
      <c r="D4962" s="13" t="s">
        <v>5050</v>
      </c>
      <c r="E4962" s="13">
        <v>436.0</v>
      </c>
      <c r="F4962" s="13">
        <f>(Comuni!$E4962/$E$7910)*100</f>
        <v>0.0007337232006</v>
      </c>
      <c r="G4962" s="13">
        <f t="array" ref="G4962">Comuni!$E4962/XLOOKUP(B4962,Ripartizione_Geografica!$C$2:$C$21,Ripartizione_Geografica!$D$2:$D$21)*100</f>
        <v>0.028300956</v>
      </c>
      <c r="H4962" s="13" t="str">
        <f t="shared" si="1"/>
        <v/>
      </c>
      <c r="I4962" s="13" t="str">
        <f t="array" ref="I4962">XLOOKUP(B4962,Ripartizione_Geografica!$C$2:$C$21,Ripartizione_Geografica!$B$2:$B$21)</f>
        <v>Centro</v>
      </c>
    </row>
    <row r="4963" ht="14.25" customHeight="1">
      <c r="A4963" s="13" t="s">
        <v>5069</v>
      </c>
      <c r="B4963" s="13" t="s">
        <v>24</v>
      </c>
      <c r="C4963" s="13" t="str">
        <f t="array" ref="C4963">XLOOKUP(D4963,Province!$B$2:$B$108,Province!$A$2:$A$108)</f>
        <v>Fermo</v>
      </c>
      <c r="D4963" s="13" t="s">
        <v>5050</v>
      </c>
      <c r="E4963" s="13">
        <v>861.0</v>
      </c>
      <c r="F4963" s="13">
        <f>(Comuni!$E4963/$E$7910)*100</f>
        <v>0.001448935036</v>
      </c>
      <c r="G4963" s="13">
        <f t="array" ref="G4963">Comuni!$E4963/XLOOKUP(B4963,Ripartizione_Geografica!$C$2:$C$21,Ripartizione_Geografica!$D$2:$D$21)*100</f>
        <v>0.05588789706</v>
      </c>
      <c r="H4963" s="13" t="str">
        <f t="shared" si="1"/>
        <v/>
      </c>
      <c r="I4963" s="13" t="str">
        <f t="array" ref="I4963">XLOOKUP(B4963,Ripartizione_Geografica!$C$2:$C$21,Ripartizione_Geografica!$B$2:$B$21)</f>
        <v>Centro</v>
      </c>
    </row>
    <row r="4964" ht="14.25" customHeight="1">
      <c r="A4964" s="13" t="s">
        <v>5070</v>
      </c>
      <c r="B4964" s="13" t="s">
        <v>24</v>
      </c>
      <c r="C4964" s="13" t="str">
        <f t="array" ref="C4964">XLOOKUP(D4964,Province!$B$2:$B$108,Province!$A$2:$A$108)</f>
        <v>Fermo</v>
      </c>
      <c r="D4964" s="13" t="s">
        <v>5050</v>
      </c>
      <c r="E4964" s="13">
        <v>397.0</v>
      </c>
      <c r="F4964" s="13">
        <f>(Comuni!$E4964/$E$7910)*100</f>
        <v>0.0006680919969</v>
      </c>
      <c r="G4964" s="13">
        <f t="array" ref="G4964">Comuni!$E4964/XLOOKUP(B4964,Ripartizione_Geografica!$C$2:$C$21,Ripartizione_Geografica!$D$2:$D$21)*100</f>
        <v>0.02576944847</v>
      </c>
      <c r="H4964" s="13" t="str">
        <f t="shared" si="1"/>
        <v/>
      </c>
      <c r="I4964" s="13" t="str">
        <f t="array" ref="I4964">XLOOKUP(B4964,Ripartizione_Geografica!$C$2:$C$21,Ripartizione_Geografica!$B$2:$B$21)</f>
        <v>Centro</v>
      </c>
    </row>
    <row r="4965" ht="14.25" customHeight="1">
      <c r="A4965" s="13" t="s">
        <v>5071</v>
      </c>
      <c r="B4965" s="13" t="s">
        <v>24</v>
      </c>
      <c r="C4965" s="13" t="str">
        <f t="array" ref="C4965">XLOOKUP(D4965,Province!$B$2:$B$108,Province!$A$2:$A$108)</f>
        <v>Fermo</v>
      </c>
      <c r="D4965" s="13" t="s">
        <v>5050</v>
      </c>
      <c r="E4965" s="13">
        <v>2351.0</v>
      </c>
      <c r="F4965" s="13">
        <f>(Comuni!$E4965/$E$7910)*100</f>
        <v>0.003956383589</v>
      </c>
      <c r="G4965" s="13">
        <f t="array" ref="G4965">Comuni!$E4965/XLOOKUP(B4965,Ripartizione_Geografica!$C$2:$C$21,Ripartizione_Geografica!$D$2:$D$21)*100</f>
        <v>0.1526044669</v>
      </c>
      <c r="H4965" s="13" t="str">
        <f t="shared" si="1"/>
        <v/>
      </c>
      <c r="I4965" s="13" t="str">
        <f t="array" ref="I4965">XLOOKUP(B4965,Ripartizione_Geografica!$C$2:$C$21,Ripartizione_Geografica!$B$2:$B$21)</f>
        <v>Centro</v>
      </c>
    </row>
    <row r="4966" ht="14.25" customHeight="1">
      <c r="A4966" s="13" t="s">
        <v>5072</v>
      </c>
      <c r="B4966" s="13" t="s">
        <v>24</v>
      </c>
      <c r="C4966" s="13" t="str">
        <f t="array" ref="C4966">XLOOKUP(D4966,Province!$B$2:$B$108,Province!$A$2:$A$108)</f>
        <v>Fermo</v>
      </c>
      <c r="D4966" s="13" t="s">
        <v>5050</v>
      </c>
      <c r="E4966" s="13">
        <v>2547.0</v>
      </c>
      <c r="F4966" s="13">
        <f>(Comuni!$E4966/$E$7910)*100</f>
        <v>0.004286222459</v>
      </c>
      <c r="G4966" s="13">
        <f t="array" ref="G4966">Comuni!$E4966/XLOOKUP(B4966,Ripartizione_Geografica!$C$2:$C$21,Ripartizione_Geografica!$D$2:$D$21)*100</f>
        <v>0.165326915</v>
      </c>
      <c r="H4966" s="13" t="str">
        <f t="shared" si="1"/>
        <v/>
      </c>
      <c r="I4966" s="13" t="str">
        <f t="array" ref="I4966">XLOOKUP(B4966,Ripartizione_Geografica!$C$2:$C$21,Ripartizione_Geografica!$B$2:$B$21)</f>
        <v>Centro</v>
      </c>
    </row>
    <row r="4967" ht="14.25" customHeight="1">
      <c r="A4967" s="13" t="s">
        <v>5073</v>
      </c>
      <c r="B4967" s="13" t="s">
        <v>24</v>
      </c>
      <c r="C4967" s="13" t="str">
        <f t="array" ref="C4967">XLOOKUP(D4967,Province!$B$2:$B$108,Province!$A$2:$A$108)</f>
        <v>Fermo</v>
      </c>
      <c r="D4967" s="13" t="s">
        <v>5050</v>
      </c>
      <c r="E4967" s="13">
        <v>8283.0</v>
      </c>
      <c r="F4967" s="13">
        <f>(Comuni!$E4967/$E$7910)*100</f>
        <v>0.01393905796</v>
      </c>
      <c r="G4967" s="13">
        <f t="array" ref="G4967">Comuni!$E4967/XLOOKUP(B4967,Ripartizione_Geografica!$C$2:$C$21,Ripartizione_Geografica!$D$2:$D$21)*100</f>
        <v>0.5376532536</v>
      </c>
      <c r="H4967" s="13" t="str">
        <f t="shared" si="1"/>
        <v/>
      </c>
      <c r="I4967" s="13" t="str">
        <f t="array" ref="I4967">XLOOKUP(B4967,Ripartizione_Geografica!$C$2:$C$21,Ripartizione_Geografica!$B$2:$B$21)</f>
        <v>Centro</v>
      </c>
    </row>
    <row r="4968" ht="14.25" customHeight="1">
      <c r="A4968" s="13" t="s">
        <v>5074</v>
      </c>
      <c r="B4968" s="13" t="s">
        <v>24</v>
      </c>
      <c r="C4968" s="13" t="str">
        <f t="array" ref="C4968">XLOOKUP(D4968,Province!$B$2:$B$108,Province!$A$2:$A$108)</f>
        <v>Fermo</v>
      </c>
      <c r="D4968" s="13" t="s">
        <v>5050</v>
      </c>
      <c r="E4968" s="13">
        <v>459.0</v>
      </c>
      <c r="F4968" s="13">
        <f>(Comuni!$E4968/$E$7910)*100</f>
        <v>0.0007724287823</v>
      </c>
      <c r="G4968" s="13">
        <f t="array" ref="G4968">Comuni!$E4968/XLOOKUP(B4968,Ripartizione_Geografica!$C$2:$C$21,Ripartizione_Geografica!$D$2:$D$21)*100</f>
        <v>0.02979389634</v>
      </c>
      <c r="H4968" s="13" t="str">
        <f t="shared" si="1"/>
        <v/>
      </c>
      <c r="I4968" s="13" t="str">
        <f t="array" ref="I4968">XLOOKUP(B4968,Ripartizione_Geografica!$C$2:$C$21,Ripartizione_Geografica!$B$2:$B$21)</f>
        <v>Centro</v>
      </c>
    </row>
    <row r="4969" ht="14.25" customHeight="1">
      <c r="A4969" s="13" t="s">
        <v>5075</v>
      </c>
      <c r="B4969" s="13" t="s">
        <v>24</v>
      </c>
      <c r="C4969" s="13" t="str">
        <f t="array" ref="C4969">XLOOKUP(D4969,Province!$B$2:$B$108,Province!$A$2:$A$108)</f>
        <v>Fermo</v>
      </c>
      <c r="D4969" s="13" t="s">
        <v>5050</v>
      </c>
      <c r="E4969" s="13">
        <v>777.0</v>
      </c>
      <c r="F4969" s="13">
        <f>(Comuni!$E4969/$E$7910)*100</f>
        <v>0.00130757552</v>
      </c>
      <c r="G4969" s="13">
        <f t="array" ref="G4969">Comuni!$E4969/XLOOKUP(B4969,Ripartizione_Geografica!$C$2:$C$21,Ripartizione_Geografica!$D$2:$D$21)*100</f>
        <v>0.0504354193</v>
      </c>
      <c r="H4969" s="13" t="str">
        <f t="shared" si="1"/>
        <v/>
      </c>
      <c r="I4969" s="13" t="str">
        <f t="array" ref="I4969">XLOOKUP(B4969,Ripartizione_Geografica!$C$2:$C$21,Ripartizione_Geografica!$B$2:$B$21)</f>
        <v>Centro</v>
      </c>
    </row>
    <row r="4970" ht="14.25" customHeight="1">
      <c r="A4970" s="13" t="s">
        <v>5076</v>
      </c>
      <c r="B4970" s="13" t="s">
        <v>24</v>
      </c>
      <c r="C4970" s="13" t="str">
        <f t="array" ref="C4970">XLOOKUP(D4970,Province!$B$2:$B$108,Province!$A$2:$A$108)</f>
        <v>Fermo</v>
      </c>
      <c r="D4970" s="13" t="s">
        <v>5050</v>
      </c>
      <c r="E4970" s="13">
        <v>1011.0</v>
      </c>
      <c r="F4970" s="13">
        <f>(Comuni!$E4970/$E$7910)*100</f>
        <v>0.001701362743</v>
      </c>
      <c r="G4970" s="13">
        <f t="array" ref="G4970">Comuni!$E4970/XLOOKUP(B4970,Ripartizione_Geografica!$C$2:$C$21,Ripartizione_Geografica!$D$2:$D$21)*100</f>
        <v>0.06562446449</v>
      </c>
      <c r="H4970" s="13" t="str">
        <f t="shared" si="1"/>
        <v/>
      </c>
      <c r="I4970" s="13" t="str">
        <f t="array" ref="I4970">XLOOKUP(B4970,Ripartizione_Geografica!$C$2:$C$21,Ripartizione_Geografica!$B$2:$B$21)</f>
        <v>Centro</v>
      </c>
    </row>
    <row r="4971" ht="14.25" customHeight="1">
      <c r="A4971" s="13" t="s">
        <v>5077</v>
      </c>
      <c r="B4971" s="13" t="s">
        <v>24</v>
      </c>
      <c r="C4971" s="13" t="str">
        <f t="array" ref="C4971">XLOOKUP(D4971,Province!$B$2:$B$108,Province!$A$2:$A$108)</f>
        <v>Fermo</v>
      </c>
      <c r="D4971" s="13" t="s">
        <v>5050</v>
      </c>
      <c r="E4971" s="13">
        <v>605.0</v>
      </c>
      <c r="F4971" s="13">
        <f>(Comuni!$E4971/$E$7910)*100</f>
        <v>0.001018125083</v>
      </c>
      <c r="G4971" s="13">
        <f t="array" ref="G4971">Comuni!$E4971/XLOOKUP(B4971,Ripartizione_Geografica!$C$2:$C$21,Ripartizione_Geografica!$D$2:$D$21)*100</f>
        <v>0.03927082197</v>
      </c>
      <c r="H4971" s="13" t="str">
        <f t="shared" si="1"/>
        <v/>
      </c>
      <c r="I4971" s="13" t="str">
        <f t="array" ref="I4971">XLOOKUP(B4971,Ripartizione_Geografica!$C$2:$C$21,Ripartizione_Geografica!$B$2:$B$21)</f>
        <v>Centro</v>
      </c>
    </row>
    <row r="4972" ht="14.25" customHeight="1">
      <c r="A4972" s="13" t="s">
        <v>5078</v>
      </c>
      <c r="B4972" s="13" t="s">
        <v>24</v>
      </c>
      <c r="C4972" s="13" t="str">
        <f t="array" ref="C4972">XLOOKUP(D4972,Province!$B$2:$B$108,Province!$A$2:$A$108)</f>
        <v>Fermo</v>
      </c>
      <c r="D4972" s="13" t="s">
        <v>5050</v>
      </c>
      <c r="E4972" s="13">
        <v>791.0</v>
      </c>
      <c r="F4972" s="13">
        <f>(Comuni!$E4972/$E$7910)*100</f>
        <v>0.00133113544</v>
      </c>
      <c r="G4972" s="13">
        <f t="array" ref="G4972">Comuni!$E4972/XLOOKUP(B4972,Ripartizione_Geografica!$C$2:$C$21,Ripartizione_Geografica!$D$2:$D$21)*100</f>
        <v>0.05134416559</v>
      </c>
      <c r="H4972" s="13" t="str">
        <f t="shared" si="1"/>
        <v/>
      </c>
      <c r="I4972" s="13" t="str">
        <f t="array" ref="I4972">XLOOKUP(B4972,Ripartizione_Geografica!$C$2:$C$21,Ripartizione_Geografica!$B$2:$B$21)</f>
        <v>Centro</v>
      </c>
    </row>
    <row r="4973" ht="14.25" customHeight="1">
      <c r="A4973" s="13" t="s">
        <v>5079</v>
      </c>
      <c r="B4973" s="13" t="s">
        <v>24</v>
      </c>
      <c r="C4973" s="13" t="str">
        <f t="array" ref="C4973">XLOOKUP(D4973,Province!$B$2:$B$108,Province!$A$2:$A$108)</f>
        <v>Fermo</v>
      </c>
      <c r="D4973" s="13" t="s">
        <v>5050</v>
      </c>
      <c r="E4973" s="13">
        <v>2771.0</v>
      </c>
      <c r="F4973" s="13">
        <f>(Comuni!$E4973/$E$7910)*100</f>
        <v>0.004663181167</v>
      </c>
      <c r="G4973" s="13">
        <f t="array" ref="G4973">Comuni!$E4973/XLOOKUP(B4973,Ripartizione_Geografica!$C$2:$C$21,Ripartizione_Geografica!$D$2:$D$21)*100</f>
        <v>0.1798668557</v>
      </c>
      <c r="H4973" s="13" t="str">
        <f t="shared" si="1"/>
        <v/>
      </c>
      <c r="I4973" s="13" t="str">
        <f t="array" ref="I4973">XLOOKUP(B4973,Ripartizione_Geografica!$C$2:$C$21,Ripartizione_Geografica!$B$2:$B$21)</f>
        <v>Centro</v>
      </c>
    </row>
    <row r="4974" ht="14.25" customHeight="1">
      <c r="A4974" s="13" t="s">
        <v>5080</v>
      </c>
      <c r="B4974" s="13" t="s">
        <v>24</v>
      </c>
      <c r="C4974" s="13" t="str">
        <f t="array" ref="C4974">XLOOKUP(D4974,Province!$B$2:$B$108,Province!$A$2:$A$108)</f>
        <v>Fermo</v>
      </c>
      <c r="D4974" s="13" t="s">
        <v>5050</v>
      </c>
      <c r="E4974" s="13">
        <v>2440.0</v>
      </c>
      <c r="F4974" s="13">
        <f>(Comuni!$E4974/$E$7910)*100</f>
        <v>0.004106157361</v>
      </c>
      <c r="G4974" s="13">
        <f t="array" ref="G4974">Comuni!$E4974/XLOOKUP(B4974,Ripartizione_Geografica!$C$2:$C$21,Ripartizione_Geografica!$D$2:$D$21)*100</f>
        <v>0.1583814969</v>
      </c>
      <c r="H4974" s="13" t="str">
        <f t="shared" si="1"/>
        <v/>
      </c>
      <c r="I4974" s="13" t="str">
        <f t="array" ref="I4974">XLOOKUP(B4974,Ripartizione_Geografica!$C$2:$C$21,Ripartizione_Geografica!$B$2:$B$21)</f>
        <v>Centro</v>
      </c>
    </row>
    <row r="4975" ht="14.25" customHeight="1">
      <c r="A4975" s="13" t="s">
        <v>5081</v>
      </c>
      <c r="B4975" s="13" t="s">
        <v>24</v>
      </c>
      <c r="C4975" s="13" t="str">
        <f t="array" ref="C4975">XLOOKUP(D4975,Province!$B$2:$B$108,Province!$A$2:$A$108)</f>
        <v>Fermo</v>
      </c>
      <c r="D4975" s="13" t="s">
        <v>5050</v>
      </c>
      <c r="E4975" s="13">
        <v>1708.0</v>
      </c>
      <c r="F4975" s="13">
        <f>(Comuni!$E4975/$E$7910)*100</f>
        <v>0.002874310153</v>
      </c>
      <c r="G4975" s="13">
        <f t="array" ref="G4975">Comuni!$E4975/XLOOKUP(B4975,Ripartizione_Geografica!$C$2:$C$21,Ripartizione_Geografica!$D$2:$D$21)*100</f>
        <v>0.1108670478</v>
      </c>
      <c r="H4975" s="13" t="str">
        <f t="shared" si="1"/>
        <v/>
      </c>
      <c r="I4975" s="13" t="str">
        <f t="array" ref="I4975">XLOOKUP(B4975,Ripartizione_Geografica!$C$2:$C$21,Ripartizione_Geografica!$B$2:$B$21)</f>
        <v>Centro</v>
      </c>
    </row>
    <row r="4976" ht="14.25" customHeight="1">
      <c r="A4976" s="13" t="s">
        <v>5082</v>
      </c>
      <c r="B4976" s="13" t="s">
        <v>24</v>
      </c>
      <c r="C4976" s="13" t="str">
        <f t="array" ref="C4976">XLOOKUP(D4976,Province!$B$2:$B$108,Province!$A$2:$A$108)</f>
        <v>Fermo</v>
      </c>
      <c r="D4976" s="13" t="s">
        <v>5050</v>
      </c>
      <c r="E4976" s="13">
        <v>15957.0</v>
      </c>
      <c r="F4976" s="13">
        <f>(Comuni!$E4976/$E$7910)*100</f>
        <v>0.02685325943</v>
      </c>
      <c r="G4976" s="13">
        <f t="array" ref="G4976">Comuni!$E4976/XLOOKUP(B4976,Ripartizione_Geografica!$C$2:$C$21,Ripartizione_Geografica!$D$2:$D$21)*100</f>
        <v>1.035776043</v>
      </c>
      <c r="H4976" s="13" t="str">
        <f t="shared" si="1"/>
        <v/>
      </c>
      <c r="I4976" s="13" t="str">
        <f t="array" ref="I4976">XLOOKUP(B4976,Ripartizione_Geografica!$C$2:$C$21,Ripartizione_Geografica!$B$2:$B$21)</f>
        <v>Centro</v>
      </c>
    </row>
    <row r="4977" ht="14.25" customHeight="1">
      <c r="A4977" s="13" t="s">
        <v>5083</v>
      </c>
      <c r="B4977" s="13" t="s">
        <v>24</v>
      </c>
      <c r="C4977" s="13" t="str">
        <f t="array" ref="C4977">XLOOKUP(D4977,Province!$B$2:$B$108,Province!$A$2:$A$108)</f>
        <v>Fermo</v>
      </c>
      <c r="D4977" s="13" t="s">
        <v>5050</v>
      </c>
      <c r="E4977" s="13">
        <v>25324.0</v>
      </c>
      <c r="F4977" s="13">
        <f>(Comuni!$E4977/$E$7910)*100</f>
        <v>0.04261652829</v>
      </c>
      <c r="G4977" s="13">
        <f t="array" ref="G4977">Comuni!$E4977/XLOOKUP(B4977,Ripartizione_Geografica!$C$2:$C$21,Ripartizione_Geografica!$D$2:$D$21)*100</f>
        <v>1.643792224</v>
      </c>
      <c r="H4977" s="13" t="str">
        <f t="shared" si="1"/>
        <v/>
      </c>
      <c r="I4977" s="13" t="str">
        <f t="array" ref="I4977">XLOOKUP(B4977,Ripartizione_Geografica!$C$2:$C$21,Ripartizione_Geografica!$B$2:$B$21)</f>
        <v>Centro</v>
      </c>
    </row>
    <row r="4978" ht="14.25" customHeight="1">
      <c r="A4978" s="13" t="s">
        <v>5084</v>
      </c>
      <c r="B4978" s="13" t="s">
        <v>24</v>
      </c>
      <c r="C4978" s="13" t="str">
        <f t="array" ref="C4978">XLOOKUP(D4978,Province!$B$2:$B$108,Province!$A$2:$A$108)</f>
        <v>Fermo</v>
      </c>
      <c r="D4978" s="13" t="s">
        <v>5050</v>
      </c>
      <c r="E4978" s="13">
        <v>2044.0</v>
      </c>
      <c r="F4978" s="13">
        <f>(Comuni!$E4978/$E$7910)*100</f>
        <v>0.003439748216</v>
      </c>
      <c r="G4978" s="13">
        <f t="array" ref="G4978">Comuni!$E4978/XLOOKUP(B4978,Ripartizione_Geografica!$C$2:$C$21,Ripartizione_Geografica!$D$2:$D$21)*100</f>
        <v>0.1326769589</v>
      </c>
      <c r="H4978" s="13" t="str">
        <f t="shared" si="1"/>
        <v/>
      </c>
      <c r="I4978" s="13" t="str">
        <f t="array" ref="I4978">XLOOKUP(B4978,Ripartizione_Geografica!$C$2:$C$21,Ripartizione_Geografica!$B$2:$B$21)</f>
        <v>Centro</v>
      </c>
    </row>
    <row r="4979" ht="14.25" customHeight="1">
      <c r="A4979" s="13" t="s">
        <v>5085</v>
      </c>
      <c r="B4979" s="13" t="s">
        <v>24</v>
      </c>
      <c r="C4979" s="13" t="str">
        <f t="array" ref="C4979">XLOOKUP(D4979,Province!$B$2:$B$108,Province!$A$2:$A$108)</f>
        <v>Fermo</v>
      </c>
      <c r="D4979" s="13" t="s">
        <v>5050</v>
      </c>
      <c r="E4979" s="13">
        <v>1422.0</v>
      </c>
      <c r="F4979" s="13">
        <f>(Comuni!$E4979/$E$7910)*100</f>
        <v>0.002393014659</v>
      </c>
      <c r="G4979" s="13">
        <f t="array" ref="G4979">Comuni!$E4979/XLOOKUP(B4979,Ripartizione_Geografica!$C$2:$C$21,Ripartizione_Geografica!$D$2:$D$21)*100</f>
        <v>0.09230265925</v>
      </c>
      <c r="H4979" s="13" t="str">
        <f t="shared" si="1"/>
        <v/>
      </c>
      <c r="I4979" s="13" t="str">
        <f t="array" ref="I4979">XLOOKUP(B4979,Ripartizione_Geografica!$C$2:$C$21,Ripartizione_Geografica!$B$2:$B$21)</f>
        <v>Centro</v>
      </c>
    </row>
    <row r="4980" ht="14.25" customHeight="1">
      <c r="A4980" s="13" t="s">
        <v>5086</v>
      </c>
      <c r="B4980" s="13" t="s">
        <v>24</v>
      </c>
      <c r="C4980" s="13" t="str">
        <f t="array" ref="C4980">XLOOKUP(D4980,Province!$B$2:$B$108,Province!$A$2:$A$108)</f>
        <v>Fermo</v>
      </c>
      <c r="D4980" s="13" t="s">
        <v>5050</v>
      </c>
      <c r="E4980" s="13">
        <v>16968.0</v>
      </c>
      <c r="F4980" s="13">
        <f>(Comuni!$E4980/$E$7910)*100</f>
        <v>0.02855462218</v>
      </c>
      <c r="G4980" s="13">
        <f t="array" ref="G4980">Comuni!$E4980/XLOOKUP(B4980,Ripartizione_Geografica!$C$2:$C$21,Ripartizione_Geografica!$D$2:$D$21)*100</f>
        <v>1.101400508</v>
      </c>
      <c r="H4980" s="13" t="str">
        <f t="shared" si="1"/>
        <v/>
      </c>
      <c r="I4980" s="13" t="str">
        <f t="array" ref="I4980">XLOOKUP(B4980,Ripartizione_Geografica!$C$2:$C$21,Ripartizione_Geografica!$B$2:$B$21)</f>
        <v>Centro</v>
      </c>
    </row>
    <row r="4981" ht="14.25" customHeight="1">
      <c r="A4981" s="13" t="s">
        <v>5087</v>
      </c>
      <c r="B4981" s="13" t="s">
        <v>24</v>
      </c>
      <c r="C4981" s="13" t="str">
        <f t="array" ref="C4981">XLOOKUP(D4981,Province!$B$2:$B$108,Province!$A$2:$A$108)</f>
        <v>Fermo</v>
      </c>
      <c r="D4981" s="13" t="s">
        <v>5050</v>
      </c>
      <c r="E4981" s="13">
        <v>2347.0</v>
      </c>
      <c r="F4981" s="13">
        <f>(Comuni!$E4981/$E$7910)*100</f>
        <v>0.003949652183</v>
      </c>
      <c r="G4981" s="13">
        <f t="array" ref="G4981">Comuni!$E4981/XLOOKUP(B4981,Ripartizione_Geografica!$C$2:$C$21,Ripartizione_Geografica!$D$2:$D$21)*100</f>
        <v>0.1523448251</v>
      </c>
      <c r="H4981" s="13" t="str">
        <f t="shared" si="1"/>
        <v/>
      </c>
      <c r="I4981" s="13" t="str">
        <f t="array" ref="I4981">XLOOKUP(B4981,Ripartizione_Geografica!$C$2:$C$21,Ripartizione_Geografica!$B$2:$B$21)</f>
        <v>Centro</v>
      </c>
    </row>
    <row r="4982" ht="14.25" customHeight="1">
      <c r="A4982" s="13" t="s">
        <v>5088</v>
      </c>
      <c r="B4982" s="13" t="s">
        <v>24</v>
      </c>
      <c r="C4982" s="13" t="str">
        <f t="array" ref="C4982">XLOOKUP(D4982,Province!$B$2:$B$108,Province!$A$2:$A$108)</f>
        <v>Fermo</v>
      </c>
      <c r="D4982" s="13" t="s">
        <v>5050</v>
      </c>
      <c r="E4982" s="13">
        <v>389.0</v>
      </c>
      <c r="F4982" s="13">
        <f>(Comuni!$E4982/$E$7910)*100</f>
        <v>0.0006546291859</v>
      </c>
      <c r="G4982" s="13">
        <f t="array" ref="G4982">Comuni!$E4982/XLOOKUP(B4982,Ripartizione_Geografica!$C$2:$C$21,Ripartizione_Geografica!$D$2:$D$21)*100</f>
        <v>0.02525016487</v>
      </c>
      <c r="H4982" s="13" t="str">
        <f t="shared" si="1"/>
        <v/>
      </c>
      <c r="I4982" s="13" t="str">
        <f t="array" ref="I4982">XLOOKUP(B4982,Ripartizione_Geografica!$C$2:$C$21,Ripartizione_Geografica!$B$2:$B$21)</f>
        <v>Centro</v>
      </c>
    </row>
    <row r="4983" ht="14.25" customHeight="1">
      <c r="A4983" s="13" t="s">
        <v>5089</v>
      </c>
      <c r="B4983" s="13" t="s">
        <v>24</v>
      </c>
      <c r="C4983" s="13" t="str">
        <f t="array" ref="C4983">XLOOKUP(D4983,Province!$B$2:$B$108,Province!$A$2:$A$108)</f>
        <v>Fermo</v>
      </c>
      <c r="D4983" s="13" t="s">
        <v>5050</v>
      </c>
      <c r="E4983" s="13">
        <v>2078.0</v>
      </c>
      <c r="F4983" s="13">
        <f>(Comuni!$E4983/$E$7910)*100</f>
        <v>0.003496965163</v>
      </c>
      <c r="G4983" s="13">
        <f t="array" ref="G4983">Comuni!$E4983/XLOOKUP(B4983,Ripartizione_Geografica!$C$2:$C$21,Ripartizione_Geografica!$D$2:$D$21)*100</f>
        <v>0.1348839142</v>
      </c>
      <c r="H4983" s="13" t="str">
        <f t="shared" si="1"/>
        <v/>
      </c>
      <c r="I4983" s="13" t="str">
        <f t="array" ref="I4983">XLOOKUP(B4983,Ripartizione_Geografica!$C$2:$C$21,Ripartizione_Geografica!$B$2:$B$21)</f>
        <v>Centro</v>
      </c>
    </row>
    <row r="4984" ht="14.25" customHeight="1">
      <c r="A4984" s="13" t="s">
        <v>5090</v>
      </c>
      <c r="B4984" s="13" t="s">
        <v>27</v>
      </c>
      <c r="C4984" s="13" t="str">
        <f t="array" ref="C4984">XLOOKUP(D4984,Province!$B$2:$B$108,Province!$A$2:$A$108)</f>
        <v>Viterbo</v>
      </c>
      <c r="D4984" s="13" t="s">
        <v>5091</v>
      </c>
      <c r="E4984" s="13">
        <v>5655.0</v>
      </c>
      <c r="F4984" s="13">
        <f>(Comuni!$E4984/$E$7910)*100</f>
        <v>0.00951652454</v>
      </c>
      <c r="G4984" s="13">
        <f t="array" ref="G4984">Comuni!$E4984/XLOOKUP(B4984,Ripartizione_Geografica!$C$2:$C$21,Ripartizione_Geografica!$D$2:$D$21)*100</f>
        <v>0.1027642586</v>
      </c>
      <c r="H4984" s="13" t="str">
        <f t="shared" si="1"/>
        <v/>
      </c>
      <c r="I4984" s="13" t="str">
        <f t="array" ref="I4984">XLOOKUP(B4984,Ripartizione_Geografica!$C$2:$C$21,Ripartizione_Geografica!$B$2:$B$21)</f>
        <v>Centro</v>
      </c>
    </row>
    <row r="4985" ht="14.25" customHeight="1">
      <c r="A4985" s="13" t="s">
        <v>5092</v>
      </c>
      <c r="B4985" s="13" t="s">
        <v>27</v>
      </c>
      <c r="C4985" s="13" t="str">
        <f t="array" ref="C4985">XLOOKUP(D4985,Province!$B$2:$B$108,Province!$A$2:$A$108)</f>
        <v>Viterbo</v>
      </c>
      <c r="D4985" s="13" t="s">
        <v>5091</v>
      </c>
      <c r="E4985" s="13">
        <v>886.0</v>
      </c>
      <c r="F4985" s="13">
        <f>(Comuni!$E4985/$E$7910)*100</f>
        <v>0.001491006321</v>
      </c>
      <c r="G4985" s="13">
        <f t="array" ref="G4985">Comuni!$E4985/XLOOKUP(B4985,Ripartizione_Geografica!$C$2:$C$21,Ripartizione_Geografica!$D$2:$D$21)*100</f>
        <v>0.01610064246</v>
      </c>
      <c r="H4985" s="13" t="str">
        <f t="shared" si="1"/>
        <v/>
      </c>
      <c r="I4985" s="13" t="str">
        <f t="array" ref="I4985">XLOOKUP(B4985,Ripartizione_Geografica!$C$2:$C$21,Ripartizione_Geografica!$B$2:$B$21)</f>
        <v>Centro</v>
      </c>
    </row>
    <row r="4986" ht="14.25" customHeight="1">
      <c r="A4986" s="13" t="s">
        <v>5093</v>
      </c>
      <c r="B4986" s="13" t="s">
        <v>27</v>
      </c>
      <c r="C4986" s="13" t="str">
        <f t="array" ref="C4986">XLOOKUP(D4986,Province!$B$2:$B$108,Province!$A$2:$A$108)</f>
        <v>Viterbo</v>
      </c>
      <c r="D4986" s="13" t="s">
        <v>5091</v>
      </c>
      <c r="E4986" s="13">
        <v>3674.0</v>
      </c>
      <c r="F4986" s="13">
        <f>(Comuni!$E4986/$E$7910)*100</f>
        <v>0.006182795961</v>
      </c>
      <c r="G4986" s="13">
        <f t="array" ref="G4986">Comuni!$E4986/XLOOKUP(B4986,Ripartizione_Geografica!$C$2:$C$21,Ripartizione_Geografica!$D$2:$D$21)*100</f>
        <v>0.0667649666</v>
      </c>
      <c r="H4986" s="13" t="str">
        <f t="shared" si="1"/>
        <v/>
      </c>
      <c r="I4986" s="13" t="str">
        <f t="array" ref="I4986">XLOOKUP(B4986,Ripartizione_Geografica!$C$2:$C$21,Ripartizione_Geografica!$B$2:$B$21)</f>
        <v>Centro</v>
      </c>
    </row>
    <row r="4987" ht="14.25" customHeight="1">
      <c r="A4987" s="13" t="s">
        <v>5094</v>
      </c>
      <c r="B4987" s="13" t="s">
        <v>27</v>
      </c>
      <c r="C4987" s="13" t="str">
        <f t="array" ref="C4987">XLOOKUP(D4987,Province!$B$2:$B$108,Province!$A$2:$A$108)</f>
        <v>Viterbo</v>
      </c>
      <c r="D4987" s="13" t="s">
        <v>5091</v>
      </c>
      <c r="E4987" s="13">
        <v>1085.0</v>
      </c>
      <c r="F4987" s="13">
        <f>(Comuni!$E4987/$E$7910)*100</f>
        <v>0.001825893745</v>
      </c>
      <c r="G4987" s="13">
        <f t="array" ref="G4987">Comuni!$E4987/XLOOKUP(B4987,Ripartizione_Geografica!$C$2:$C$21,Ripartizione_Geografica!$D$2:$D$21)*100</f>
        <v>0.01971692672</v>
      </c>
      <c r="H4987" s="13" t="str">
        <f t="shared" si="1"/>
        <v/>
      </c>
      <c r="I4987" s="13" t="str">
        <f t="array" ref="I4987">XLOOKUP(B4987,Ripartizione_Geografica!$C$2:$C$21,Ripartizione_Geografica!$B$2:$B$21)</f>
        <v>Centro</v>
      </c>
    </row>
    <row r="4988" ht="14.25" customHeight="1">
      <c r="A4988" s="13" t="s">
        <v>5095</v>
      </c>
      <c r="B4988" s="13" t="s">
        <v>27</v>
      </c>
      <c r="C4988" s="13" t="str">
        <f t="array" ref="C4988">XLOOKUP(D4988,Province!$B$2:$B$108,Province!$A$2:$A$108)</f>
        <v>Viterbo</v>
      </c>
      <c r="D4988" s="13" t="s">
        <v>5091</v>
      </c>
      <c r="E4988" s="13">
        <v>4834.0</v>
      </c>
      <c r="F4988" s="13">
        <f>(Comuni!$E4988/$E$7910)*100</f>
        <v>0.008134903559</v>
      </c>
      <c r="G4988" s="13">
        <f t="array" ref="G4988">Comuni!$E4988/XLOOKUP(B4988,Ripartizione_Geografica!$C$2:$C$21,Ripartizione_Geografica!$D$2:$D$21)*100</f>
        <v>0.08784481452</v>
      </c>
      <c r="H4988" s="13" t="str">
        <f t="shared" si="1"/>
        <v/>
      </c>
      <c r="I4988" s="13" t="str">
        <f t="array" ref="I4988">XLOOKUP(B4988,Ripartizione_Geografica!$C$2:$C$21,Ripartizione_Geografica!$B$2:$B$21)</f>
        <v>Centro</v>
      </c>
    </row>
    <row r="4989" ht="14.25" customHeight="1">
      <c r="A4989" s="13" t="s">
        <v>5096</v>
      </c>
      <c r="B4989" s="13" t="s">
        <v>27</v>
      </c>
      <c r="C4989" s="13" t="str">
        <f t="array" ref="C4989">XLOOKUP(D4989,Province!$B$2:$B$108,Province!$A$2:$A$108)</f>
        <v>Viterbo</v>
      </c>
      <c r="D4989" s="13" t="s">
        <v>5091</v>
      </c>
      <c r="E4989" s="13">
        <v>1277.0</v>
      </c>
      <c r="F4989" s="13">
        <f>(Comuni!$E4989/$E$7910)*100</f>
        <v>0.002149001209</v>
      </c>
      <c r="G4989" s="13">
        <f t="array" ref="G4989">Comuni!$E4989/XLOOKUP(B4989,Ripartizione_Geografica!$C$2:$C$21,Ripartizione_Geografica!$D$2:$D$21)*100</f>
        <v>0.02320600499</v>
      </c>
      <c r="H4989" s="13" t="str">
        <f t="shared" si="1"/>
        <v/>
      </c>
      <c r="I4989" s="13" t="str">
        <f t="array" ref="I4989">XLOOKUP(B4989,Ripartizione_Geografica!$C$2:$C$21,Ripartizione_Geografica!$B$2:$B$21)</f>
        <v>Centro</v>
      </c>
    </row>
    <row r="4990" ht="14.25" customHeight="1">
      <c r="A4990" s="13" t="s">
        <v>5097</v>
      </c>
      <c r="B4990" s="13" t="s">
        <v>27</v>
      </c>
      <c r="C4990" s="13" t="str">
        <f t="array" ref="C4990">XLOOKUP(D4990,Province!$B$2:$B$108,Province!$A$2:$A$108)</f>
        <v>Viterbo</v>
      </c>
      <c r="D4990" s="13" t="s">
        <v>5091</v>
      </c>
      <c r="E4990" s="13">
        <v>3356.0</v>
      </c>
      <c r="F4990" s="13">
        <f>(Comuni!$E4990/$E$7910)*100</f>
        <v>0.005647649223</v>
      </c>
      <c r="G4990" s="13">
        <f t="array" ref="G4990">Comuni!$E4990/XLOOKUP(B4990,Ripartizione_Geografica!$C$2:$C$21,Ripartizione_Geografica!$D$2:$D$21)*100</f>
        <v>0.06098618071</v>
      </c>
      <c r="H4990" s="13" t="str">
        <f t="shared" si="1"/>
        <v/>
      </c>
      <c r="I4990" s="13" t="str">
        <f t="array" ref="I4990">XLOOKUP(B4990,Ripartizione_Geografica!$C$2:$C$21,Ripartizione_Geografica!$B$2:$B$21)</f>
        <v>Centro</v>
      </c>
    </row>
    <row r="4991" ht="14.25" customHeight="1">
      <c r="A4991" s="13" t="s">
        <v>5098</v>
      </c>
      <c r="B4991" s="13" t="s">
        <v>27</v>
      </c>
      <c r="C4991" s="13" t="str">
        <f t="array" ref="C4991">XLOOKUP(D4991,Province!$B$2:$B$108,Province!$A$2:$A$108)</f>
        <v>Viterbo</v>
      </c>
      <c r="D4991" s="13" t="s">
        <v>5091</v>
      </c>
      <c r="E4991" s="13">
        <v>4137.0</v>
      </c>
      <c r="F4991" s="13">
        <f>(Comuni!$E4991/$E$7910)*100</f>
        <v>0.006961956149</v>
      </c>
      <c r="G4991" s="13">
        <f t="array" ref="G4991">Comuni!$E4991/XLOOKUP(B4991,Ripartizione_Geografica!$C$2:$C$21,Ripartizione_Geografica!$D$2:$D$21)*100</f>
        <v>0.07517873349</v>
      </c>
      <c r="H4991" s="13" t="str">
        <f t="shared" si="1"/>
        <v/>
      </c>
      <c r="I4991" s="13" t="str">
        <f t="array" ref="I4991">XLOOKUP(B4991,Ripartizione_Geografica!$C$2:$C$21,Ripartizione_Geografica!$B$2:$B$21)</f>
        <v>Centro</v>
      </c>
    </row>
    <row r="4992" ht="14.25" customHeight="1">
      <c r="A4992" s="13" t="s">
        <v>5099</v>
      </c>
      <c r="B4992" s="13" t="s">
        <v>27</v>
      </c>
      <c r="C4992" s="13" t="str">
        <f t="array" ref="C4992">XLOOKUP(D4992,Province!$B$2:$B$108,Province!$A$2:$A$108)</f>
        <v>Viterbo</v>
      </c>
      <c r="D4992" s="13" t="s">
        <v>5091</v>
      </c>
      <c r="E4992" s="13">
        <v>1814.0</v>
      </c>
      <c r="F4992" s="13">
        <f>(Comuni!$E4992/$E$7910)*100</f>
        <v>0.003052692399</v>
      </c>
      <c r="G4992" s="13">
        <f t="array" ref="G4992">Comuni!$E4992/XLOOKUP(B4992,Ripartizione_Geografica!$C$2:$C$21,Ripartizione_Geografica!$D$2:$D$21)*100</f>
        <v>0.0329645208</v>
      </c>
      <c r="H4992" s="13" t="str">
        <f t="shared" si="1"/>
        <v/>
      </c>
      <c r="I4992" s="13" t="str">
        <f t="array" ref="I4992">XLOOKUP(B4992,Ripartizione_Geografica!$C$2:$C$21,Ripartizione_Geografica!$B$2:$B$21)</f>
        <v>Centro</v>
      </c>
    </row>
    <row r="4993" ht="14.25" customHeight="1">
      <c r="A4993" s="13" t="s">
        <v>5100</v>
      </c>
      <c r="B4993" s="13" t="s">
        <v>27</v>
      </c>
      <c r="C4993" s="13" t="str">
        <f t="array" ref="C4993">XLOOKUP(D4993,Province!$B$2:$B$108,Province!$A$2:$A$108)</f>
        <v>Viterbo</v>
      </c>
      <c r="D4993" s="13" t="s">
        <v>5091</v>
      </c>
      <c r="E4993" s="13">
        <v>905.0</v>
      </c>
      <c r="F4993" s="13">
        <f>(Comuni!$E4993/$E$7910)*100</f>
        <v>0.001522980497</v>
      </c>
      <c r="G4993" s="13">
        <f t="array" ref="G4993">Comuni!$E4993/XLOOKUP(B4993,Ripartizione_Geografica!$C$2:$C$21,Ripartizione_Geografica!$D$2:$D$21)*100</f>
        <v>0.01644591583</v>
      </c>
      <c r="H4993" s="13" t="str">
        <f t="shared" si="1"/>
        <v/>
      </c>
      <c r="I4993" s="13" t="str">
        <f t="array" ref="I4993">XLOOKUP(B4993,Ripartizione_Geografica!$C$2:$C$21,Ripartizione_Geografica!$B$2:$B$21)</f>
        <v>Centro</v>
      </c>
    </row>
    <row r="4994" ht="14.25" customHeight="1">
      <c r="A4994" s="13" t="s">
        <v>5101</v>
      </c>
      <c r="B4994" s="13" t="s">
        <v>27</v>
      </c>
      <c r="C4994" s="13" t="str">
        <f t="array" ref="C4994">XLOOKUP(D4994,Province!$B$2:$B$108,Province!$A$2:$A$108)</f>
        <v>Viterbo</v>
      </c>
      <c r="D4994" s="13" t="s">
        <v>5091</v>
      </c>
      <c r="E4994" s="13">
        <v>3149.0</v>
      </c>
      <c r="F4994" s="13">
        <f>(Comuni!$E4994/$E$7910)*100</f>
        <v>0.005299298988</v>
      </c>
      <c r="G4994" s="13">
        <f t="array" ref="G4994">Comuni!$E4994/XLOOKUP(B4994,Ripartizione_Geografica!$C$2:$C$21,Ripartizione_Geografica!$D$2:$D$21)*100</f>
        <v>0.05722451819</v>
      </c>
      <c r="H4994" s="13" t="str">
        <f t="shared" si="1"/>
        <v/>
      </c>
      <c r="I4994" s="13" t="str">
        <f t="array" ref="I4994">XLOOKUP(B4994,Ripartizione_Geografica!$C$2:$C$21,Ripartizione_Geografica!$B$2:$B$21)</f>
        <v>Centro</v>
      </c>
    </row>
    <row r="4995" ht="14.25" customHeight="1">
      <c r="A4995" s="13" t="s">
        <v>5102</v>
      </c>
      <c r="B4995" s="13" t="s">
        <v>27</v>
      </c>
      <c r="C4995" s="13" t="str">
        <f t="array" ref="C4995">XLOOKUP(D4995,Province!$B$2:$B$108,Province!$A$2:$A$108)</f>
        <v>Viterbo</v>
      </c>
      <c r="D4995" s="13" t="s">
        <v>5091</v>
      </c>
      <c r="E4995" s="13">
        <v>5270.0</v>
      </c>
      <c r="F4995" s="13">
        <f>(Comuni!$E4995/$E$7910)*100</f>
        <v>0.00886862676</v>
      </c>
      <c r="G4995" s="13">
        <f t="array" ref="G4995">Comuni!$E4995/XLOOKUP(B4995,Ripartizione_Geografica!$C$2:$C$21,Ripartizione_Geografica!$D$2:$D$21)*100</f>
        <v>0.09576792977</v>
      </c>
      <c r="H4995" s="13" t="str">
        <f t="shared" si="1"/>
        <v/>
      </c>
      <c r="I4995" s="13" t="str">
        <f t="array" ref="I4995">XLOOKUP(B4995,Ripartizione_Geografica!$C$2:$C$21,Ripartizione_Geografica!$B$2:$B$21)</f>
        <v>Centro</v>
      </c>
    </row>
    <row r="4996" ht="14.25" customHeight="1">
      <c r="A4996" s="13" t="s">
        <v>5103</v>
      </c>
      <c r="B4996" s="13" t="s">
        <v>27</v>
      </c>
      <c r="C4996" s="13" t="str">
        <f t="array" ref="C4996">XLOOKUP(D4996,Province!$B$2:$B$108,Province!$A$2:$A$108)</f>
        <v>Viterbo</v>
      </c>
      <c r="D4996" s="13" t="s">
        <v>5091</v>
      </c>
      <c r="E4996" s="13">
        <v>1741.0</v>
      </c>
      <c r="F4996" s="13">
        <f>(Comuni!$E4996/$E$7910)*100</f>
        <v>0.002929844248</v>
      </c>
      <c r="G4996" s="13">
        <f t="array" ref="G4996">Comuni!$E4996/XLOOKUP(B4996,Ripartizione_Geografica!$C$2:$C$21,Ripartizione_Geografica!$D$2:$D$21)*100</f>
        <v>0.03163794416</v>
      </c>
      <c r="H4996" s="13" t="str">
        <f t="shared" si="1"/>
        <v/>
      </c>
      <c r="I4996" s="13" t="str">
        <f t="array" ref="I4996">XLOOKUP(B4996,Ripartizione_Geografica!$C$2:$C$21,Ripartizione_Geografica!$B$2:$B$21)</f>
        <v>Centro</v>
      </c>
    </row>
    <row r="4997" ht="14.25" customHeight="1">
      <c r="A4997" s="13" t="s">
        <v>5104</v>
      </c>
      <c r="B4997" s="13" t="s">
        <v>27</v>
      </c>
      <c r="C4997" s="13" t="str">
        <f t="array" ref="C4997">XLOOKUP(D4997,Province!$B$2:$B$108,Province!$A$2:$A$108)</f>
        <v>Viterbo</v>
      </c>
      <c r="D4997" s="13" t="s">
        <v>5091</v>
      </c>
      <c r="E4997" s="13">
        <v>6644.0</v>
      </c>
      <c r="F4997" s="13">
        <f>(Comuni!$E4997/$E$7910)*100</f>
        <v>0.01118086455</v>
      </c>
      <c r="G4997" s="13">
        <f t="array" ref="G4997">Comuni!$E4997/XLOOKUP(B4997,Ripartizione_Geografica!$C$2:$C$21,Ripartizione_Geografica!$D$2:$D$21)*100</f>
        <v>0.1207366462</v>
      </c>
      <c r="H4997" s="13" t="str">
        <f t="shared" si="1"/>
        <v/>
      </c>
      <c r="I4997" s="13" t="str">
        <f t="array" ref="I4997">XLOOKUP(B4997,Ripartizione_Geografica!$C$2:$C$21,Ripartizione_Geografica!$B$2:$B$21)</f>
        <v>Centro</v>
      </c>
    </row>
    <row r="4998" ht="14.25" customHeight="1">
      <c r="A4998" s="13" t="s">
        <v>5105</v>
      </c>
      <c r="B4998" s="13" t="s">
        <v>27</v>
      </c>
      <c r="C4998" s="13" t="str">
        <f t="array" ref="C4998">XLOOKUP(D4998,Province!$B$2:$B$108,Province!$A$2:$A$108)</f>
        <v>Viterbo</v>
      </c>
      <c r="D4998" s="13" t="s">
        <v>5091</v>
      </c>
      <c r="E4998" s="13">
        <v>5345.0</v>
      </c>
      <c r="F4998" s="13">
        <f>(Comuni!$E4998/$E$7910)*100</f>
        <v>0.008994840613</v>
      </c>
      <c r="G4998" s="13">
        <f t="array" ref="G4998">Comuni!$E4998/XLOOKUP(B4998,Ripartizione_Geografica!$C$2:$C$21,Ripartizione_Geografica!$D$2:$D$21)*100</f>
        <v>0.09713085098</v>
      </c>
      <c r="H4998" s="13" t="str">
        <f t="shared" si="1"/>
        <v/>
      </c>
      <c r="I4998" s="13" t="str">
        <f t="array" ref="I4998">XLOOKUP(B4998,Ripartizione_Geografica!$C$2:$C$21,Ripartizione_Geografica!$B$2:$B$21)</f>
        <v>Centro</v>
      </c>
    </row>
    <row r="4999" ht="14.25" customHeight="1">
      <c r="A4999" s="13" t="s">
        <v>5106</v>
      </c>
      <c r="B4999" s="13" t="s">
        <v>27</v>
      </c>
      <c r="C4999" s="13" t="str">
        <f t="array" ref="C4999">XLOOKUP(D4999,Province!$B$2:$B$108,Province!$A$2:$A$108)</f>
        <v>Viterbo</v>
      </c>
      <c r="D4999" s="13" t="s">
        <v>5091</v>
      </c>
      <c r="E4999" s="13">
        <v>2042.0</v>
      </c>
      <c r="F4999" s="13">
        <f>(Comuni!$E4999/$E$7910)*100</f>
        <v>0.003436382513</v>
      </c>
      <c r="G4999" s="13">
        <f t="array" ref="G4999">Comuni!$E4999/XLOOKUP(B4999,Ripartizione_Geografica!$C$2:$C$21,Ripartizione_Geografica!$D$2:$D$21)*100</f>
        <v>0.03710780125</v>
      </c>
      <c r="H4999" s="13" t="str">
        <f t="shared" si="1"/>
        <v/>
      </c>
      <c r="I4999" s="13" t="str">
        <f t="array" ref="I4999">XLOOKUP(B4999,Ripartizione_Geografica!$C$2:$C$21,Ripartizione_Geografica!$B$2:$B$21)</f>
        <v>Centro</v>
      </c>
    </row>
    <row r="5000" ht="14.25" customHeight="1">
      <c r="A5000" s="13" t="s">
        <v>5107</v>
      </c>
      <c r="B5000" s="13" t="s">
        <v>27</v>
      </c>
      <c r="C5000" s="13" t="str">
        <f t="array" ref="C5000">XLOOKUP(D5000,Province!$B$2:$B$108,Province!$A$2:$A$108)</f>
        <v>Viterbo</v>
      </c>
      <c r="D5000" s="13" t="s">
        <v>5091</v>
      </c>
      <c r="E5000" s="13">
        <v>2558.0</v>
      </c>
      <c r="F5000" s="13">
        <f>(Comuni!$E5000/$E$7910)*100</f>
        <v>0.004304733824</v>
      </c>
      <c r="G5000" s="13">
        <f t="array" ref="G5000">Comuni!$E5000/XLOOKUP(B5000,Ripartizione_Geografica!$C$2:$C$21,Ripartizione_Geografica!$D$2:$D$21)*100</f>
        <v>0.04648469912</v>
      </c>
      <c r="H5000" s="13" t="str">
        <f t="shared" si="1"/>
        <v/>
      </c>
      <c r="I5000" s="13" t="str">
        <f t="array" ref="I5000">XLOOKUP(B5000,Ripartizione_Geografica!$C$2:$C$21,Ripartizione_Geografica!$B$2:$B$21)</f>
        <v>Centro</v>
      </c>
    </row>
    <row r="5001" ht="14.25" customHeight="1">
      <c r="A5001" s="13" t="s">
        <v>5108</v>
      </c>
      <c r="B5001" s="13" t="s">
        <v>27</v>
      </c>
      <c r="C5001" s="13" t="str">
        <f t="array" ref="C5001">XLOOKUP(D5001,Province!$B$2:$B$108,Province!$A$2:$A$108)</f>
        <v>Viterbo</v>
      </c>
      <c r="D5001" s="13" t="s">
        <v>5091</v>
      </c>
      <c r="E5001" s="13">
        <v>2385.0</v>
      </c>
      <c r="F5001" s="13">
        <f>(Comuni!$E5001/$E$7910)*100</f>
        <v>0.004013600536</v>
      </c>
      <c r="G5001" s="13">
        <f t="array" ref="G5001">Comuni!$E5001/XLOOKUP(B5001,Ripartizione_Geografica!$C$2:$C$21,Ripartizione_Geografica!$D$2:$D$21)*100</f>
        <v>0.04334089421</v>
      </c>
      <c r="H5001" s="13" t="str">
        <f t="shared" si="1"/>
        <v/>
      </c>
      <c r="I5001" s="13" t="str">
        <f t="array" ref="I5001">XLOOKUP(B5001,Ripartizione_Geografica!$C$2:$C$21,Ripartizione_Geografica!$B$2:$B$21)</f>
        <v>Centro</v>
      </c>
    </row>
    <row r="5002" ht="14.25" customHeight="1">
      <c r="A5002" s="13" t="s">
        <v>5109</v>
      </c>
      <c r="B5002" s="13" t="s">
        <v>27</v>
      </c>
      <c r="C5002" s="13" t="str">
        <f t="array" ref="C5002">XLOOKUP(D5002,Province!$B$2:$B$108,Province!$A$2:$A$108)</f>
        <v>Viterbo</v>
      </c>
      <c r="D5002" s="13" t="s">
        <v>5091</v>
      </c>
      <c r="E5002" s="13">
        <v>1343.0</v>
      </c>
      <c r="F5002" s="13">
        <f>(Comuni!$E5002/$E$7910)*100</f>
        <v>0.0022600694</v>
      </c>
      <c r="G5002" s="13">
        <f t="array" ref="G5002">Comuni!$E5002/XLOOKUP(B5002,Ripartizione_Geografica!$C$2:$C$21,Ripartizione_Geografica!$D$2:$D$21)*100</f>
        <v>0.02440537565</v>
      </c>
      <c r="H5002" s="13" t="str">
        <f t="shared" si="1"/>
        <v/>
      </c>
      <c r="I5002" s="13" t="str">
        <f t="array" ref="I5002">XLOOKUP(B5002,Ripartizione_Geografica!$C$2:$C$21,Ripartizione_Geografica!$B$2:$B$21)</f>
        <v>Centro</v>
      </c>
    </row>
    <row r="5003" ht="14.25" customHeight="1">
      <c r="A5003" s="13" t="s">
        <v>5110</v>
      </c>
      <c r="B5003" s="13" t="s">
        <v>27</v>
      </c>
      <c r="C5003" s="13" t="str">
        <f t="array" ref="C5003">XLOOKUP(D5003,Province!$B$2:$B$108,Province!$A$2:$A$108)</f>
        <v>Viterbo</v>
      </c>
      <c r="D5003" s="13" t="s">
        <v>5091</v>
      </c>
      <c r="E5003" s="13">
        <v>1230.0</v>
      </c>
      <c r="F5003" s="13">
        <f>(Comuni!$E5003/$E$7910)*100</f>
        <v>0.002069907194</v>
      </c>
      <c r="G5003" s="13">
        <f t="array" ref="G5003">Comuni!$E5003/XLOOKUP(B5003,Ripartizione_Geografica!$C$2:$C$21,Ripartizione_Geografica!$D$2:$D$21)*100</f>
        <v>0.02235190771</v>
      </c>
      <c r="H5003" s="13" t="str">
        <f t="shared" si="1"/>
        <v/>
      </c>
      <c r="I5003" s="13" t="str">
        <f t="array" ref="I5003">XLOOKUP(B5003,Ripartizione_Geografica!$C$2:$C$21,Ripartizione_Geografica!$B$2:$B$21)</f>
        <v>Centro</v>
      </c>
    </row>
    <row r="5004" ht="14.25" customHeight="1">
      <c r="A5004" s="13" t="s">
        <v>5111</v>
      </c>
      <c r="B5004" s="13" t="s">
        <v>27</v>
      </c>
      <c r="C5004" s="13" t="str">
        <f t="array" ref="C5004">XLOOKUP(D5004,Province!$B$2:$B$108,Province!$A$2:$A$108)</f>
        <v>Viterbo</v>
      </c>
      <c r="D5004" s="13" t="s">
        <v>5091</v>
      </c>
      <c r="E5004" s="13">
        <v>15596.0</v>
      </c>
      <c r="F5004" s="13">
        <f>(Comuni!$E5004/$E$7910)*100</f>
        <v>0.02624575009</v>
      </c>
      <c r="G5004" s="13">
        <f t="array" ref="G5004">Comuni!$E5004/XLOOKUP(B5004,Ripartizione_Geografica!$C$2:$C$21,Ripartizione_Geografica!$D$2:$D$21)*100</f>
        <v>0.2834149208</v>
      </c>
      <c r="H5004" s="13" t="str">
        <f t="shared" si="1"/>
        <v/>
      </c>
      <c r="I5004" s="13" t="str">
        <f t="array" ref="I5004">XLOOKUP(B5004,Ripartizione_Geografica!$C$2:$C$21,Ripartizione_Geografica!$B$2:$B$21)</f>
        <v>Centro</v>
      </c>
    </row>
    <row r="5005" ht="14.25" customHeight="1">
      <c r="A5005" s="13" t="s">
        <v>5112</v>
      </c>
      <c r="B5005" s="13" t="s">
        <v>27</v>
      </c>
      <c r="C5005" s="13" t="str">
        <f t="array" ref="C5005">XLOOKUP(D5005,Province!$B$2:$B$108,Province!$A$2:$A$108)</f>
        <v>Viterbo</v>
      </c>
      <c r="D5005" s="13" t="s">
        <v>5091</v>
      </c>
      <c r="E5005" s="13">
        <v>1658.0</v>
      </c>
      <c r="F5005" s="13">
        <f>(Comuni!$E5005/$E$7910)*100</f>
        <v>0.002790167584</v>
      </c>
      <c r="G5005" s="13">
        <f t="array" ref="G5005">Comuni!$E5005/XLOOKUP(B5005,Ripartizione_Geografica!$C$2:$C$21,Ripartizione_Geografica!$D$2:$D$21)*100</f>
        <v>0.0301296447</v>
      </c>
      <c r="H5005" s="13" t="str">
        <f t="shared" si="1"/>
        <v/>
      </c>
      <c r="I5005" s="13" t="str">
        <f t="array" ref="I5005">XLOOKUP(B5005,Ripartizione_Geografica!$C$2:$C$21,Ripartizione_Geografica!$B$2:$B$21)</f>
        <v>Centro</v>
      </c>
    </row>
    <row r="5006" ht="14.25" customHeight="1">
      <c r="A5006" s="13" t="s">
        <v>5113</v>
      </c>
      <c r="B5006" s="13" t="s">
        <v>27</v>
      </c>
      <c r="C5006" s="13" t="str">
        <f t="array" ref="C5006">XLOOKUP(D5006,Province!$B$2:$B$108,Province!$A$2:$A$108)</f>
        <v>Viterbo</v>
      </c>
      <c r="D5006" s="13" t="s">
        <v>5091</v>
      </c>
      <c r="E5006" s="13">
        <v>3740.0</v>
      </c>
      <c r="F5006" s="13">
        <f>(Comuni!$E5006/$E$7910)*100</f>
        <v>0.006293864152</v>
      </c>
      <c r="G5006" s="13">
        <f t="array" ref="G5006">Comuni!$E5006/XLOOKUP(B5006,Ripartizione_Geografica!$C$2:$C$21,Ripartizione_Geografica!$D$2:$D$21)*100</f>
        <v>0.06796433726</v>
      </c>
      <c r="H5006" s="13" t="str">
        <f t="shared" si="1"/>
        <v/>
      </c>
      <c r="I5006" s="13" t="str">
        <f t="array" ref="I5006">XLOOKUP(B5006,Ripartizione_Geografica!$C$2:$C$21,Ripartizione_Geografica!$B$2:$B$21)</f>
        <v>Centro</v>
      </c>
    </row>
    <row r="5007" ht="14.25" customHeight="1">
      <c r="A5007" s="13" t="s">
        <v>5114</v>
      </c>
      <c r="B5007" s="13" t="s">
        <v>27</v>
      </c>
      <c r="C5007" s="13" t="str">
        <f t="array" ref="C5007">XLOOKUP(D5007,Province!$B$2:$B$108,Province!$A$2:$A$108)</f>
        <v>Viterbo</v>
      </c>
      <c r="D5007" s="13" t="s">
        <v>5091</v>
      </c>
      <c r="E5007" s="13">
        <v>8136.0</v>
      </c>
      <c r="F5007" s="13">
        <f>(Comuni!$E5007/$E$7910)*100</f>
        <v>0.01369167881</v>
      </c>
      <c r="G5007" s="13">
        <f t="array" ref="G5007">Comuni!$E5007/XLOOKUP(B5007,Ripartizione_Geografica!$C$2:$C$21,Ripartizione_Geografica!$D$2:$D$21)*100</f>
        <v>0.147849692</v>
      </c>
      <c r="H5007" s="13" t="str">
        <f t="shared" si="1"/>
        <v/>
      </c>
      <c r="I5007" s="13" t="str">
        <f t="array" ref="I5007">XLOOKUP(B5007,Ripartizione_Geografica!$C$2:$C$21,Ripartizione_Geografica!$B$2:$B$21)</f>
        <v>Centro</v>
      </c>
    </row>
    <row r="5008" ht="14.25" customHeight="1">
      <c r="A5008" s="13" t="s">
        <v>5115</v>
      </c>
      <c r="B5008" s="13" t="s">
        <v>27</v>
      </c>
      <c r="C5008" s="13" t="str">
        <f t="array" ref="C5008">XLOOKUP(D5008,Province!$B$2:$B$108,Province!$A$2:$A$108)</f>
        <v>Viterbo</v>
      </c>
      <c r="D5008" s="13" t="s">
        <v>5091</v>
      </c>
      <c r="E5008" s="13">
        <v>2115.0</v>
      </c>
      <c r="F5008" s="13">
        <f>(Comuni!$E5008/$E$7910)*100</f>
        <v>0.003559230664</v>
      </c>
      <c r="G5008" s="13">
        <f t="array" ref="G5008">Comuni!$E5008/XLOOKUP(B5008,Ripartizione_Geografica!$C$2:$C$21,Ripartizione_Geografica!$D$2:$D$21)*100</f>
        <v>0.03843437789</v>
      </c>
      <c r="H5008" s="13" t="str">
        <f t="shared" si="1"/>
        <v/>
      </c>
      <c r="I5008" s="13" t="str">
        <f t="array" ref="I5008">XLOOKUP(B5008,Ripartizione_Geografica!$C$2:$C$21,Ripartizione_Geografica!$B$2:$B$21)</f>
        <v>Centro</v>
      </c>
    </row>
    <row r="5009" ht="14.25" customHeight="1">
      <c r="A5009" s="13" t="s">
        <v>5116</v>
      </c>
      <c r="B5009" s="13" t="s">
        <v>27</v>
      </c>
      <c r="C5009" s="13" t="str">
        <f t="array" ref="C5009">XLOOKUP(D5009,Province!$B$2:$B$108,Province!$A$2:$A$108)</f>
        <v>Viterbo</v>
      </c>
      <c r="D5009" s="13" t="s">
        <v>5091</v>
      </c>
      <c r="E5009" s="13">
        <v>1631.0</v>
      </c>
      <c r="F5009" s="13">
        <f>(Comuni!$E5009/$E$7910)*100</f>
        <v>0.002744730597</v>
      </c>
      <c r="G5009" s="13">
        <f t="array" ref="G5009">Comuni!$E5009/XLOOKUP(B5009,Ripartizione_Geografica!$C$2:$C$21,Ripartizione_Geografica!$D$2:$D$21)*100</f>
        <v>0.02963899307</v>
      </c>
      <c r="H5009" s="13" t="str">
        <f t="shared" si="1"/>
        <v/>
      </c>
      <c r="I5009" s="13" t="str">
        <f t="array" ref="I5009">XLOOKUP(B5009,Ripartizione_Geografica!$C$2:$C$21,Ripartizione_Geografica!$B$2:$B$21)</f>
        <v>Centro</v>
      </c>
    </row>
    <row r="5010" ht="14.25" customHeight="1">
      <c r="A5010" s="13" t="s">
        <v>5117</v>
      </c>
      <c r="B5010" s="13" t="s">
        <v>27</v>
      </c>
      <c r="C5010" s="13" t="str">
        <f t="array" ref="C5010">XLOOKUP(D5010,Province!$B$2:$B$108,Province!$A$2:$A$108)</f>
        <v>Viterbo</v>
      </c>
      <c r="D5010" s="13" t="s">
        <v>5091</v>
      </c>
      <c r="E5010" s="13">
        <v>2994.0</v>
      </c>
      <c r="F5010" s="13">
        <f>(Comuni!$E5010/$E$7910)*100</f>
        <v>0.005038457025</v>
      </c>
      <c r="G5010" s="13">
        <f t="array" ref="G5010">Comuni!$E5010/XLOOKUP(B5010,Ripartizione_Geografica!$C$2:$C$21,Ripartizione_Geografica!$D$2:$D$21)*100</f>
        <v>0.05440781437</v>
      </c>
      <c r="H5010" s="13" t="str">
        <f t="shared" si="1"/>
        <v/>
      </c>
      <c r="I5010" s="13" t="str">
        <f t="array" ref="I5010">XLOOKUP(B5010,Ripartizione_Geografica!$C$2:$C$21,Ripartizione_Geografica!$B$2:$B$21)</f>
        <v>Centro</v>
      </c>
    </row>
    <row r="5011" ht="14.25" customHeight="1">
      <c r="A5011" s="13" t="s">
        <v>5118</v>
      </c>
      <c r="B5011" s="13" t="s">
        <v>27</v>
      </c>
      <c r="C5011" s="13" t="str">
        <f t="array" ref="C5011">XLOOKUP(D5011,Province!$B$2:$B$108,Province!$A$2:$A$108)</f>
        <v>Viterbo</v>
      </c>
      <c r="D5011" s="13" t="s">
        <v>5091</v>
      </c>
      <c r="E5011" s="13">
        <v>1474.0</v>
      </c>
      <c r="F5011" s="13">
        <f>(Comuni!$E5011/$E$7910)*100</f>
        <v>0.002480522931</v>
      </c>
      <c r="G5011" s="13">
        <f t="array" ref="G5011">Comuni!$E5011/XLOOKUP(B5011,Ripartizione_Geografica!$C$2:$C$21,Ripartizione_Geografica!$D$2:$D$21)*100</f>
        <v>0.02678594468</v>
      </c>
      <c r="H5011" s="13" t="str">
        <f t="shared" si="1"/>
        <v/>
      </c>
      <c r="I5011" s="13" t="str">
        <f t="array" ref="I5011">XLOOKUP(B5011,Ripartizione_Geografica!$C$2:$C$21,Ripartizione_Geografica!$B$2:$B$21)</f>
        <v>Centro</v>
      </c>
    </row>
    <row r="5012" ht="14.25" customHeight="1">
      <c r="A5012" s="13" t="s">
        <v>5119</v>
      </c>
      <c r="B5012" s="13" t="s">
        <v>27</v>
      </c>
      <c r="C5012" s="13" t="str">
        <f t="array" ref="C5012">XLOOKUP(D5012,Province!$B$2:$B$108,Province!$A$2:$A$108)</f>
        <v>Viterbo</v>
      </c>
      <c r="D5012" s="13" t="s">
        <v>5091</v>
      </c>
      <c r="E5012" s="13">
        <v>2319.0</v>
      </c>
      <c r="F5012" s="13">
        <f>(Comuni!$E5012/$E$7910)*100</f>
        <v>0.003902532345</v>
      </c>
      <c r="G5012" s="13">
        <f t="array" ref="G5012">Comuni!$E5012/XLOOKUP(B5012,Ripartizione_Geografica!$C$2:$C$21,Ripartizione_Geografica!$D$2:$D$21)*100</f>
        <v>0.04214152356</v>
      </c>
      <c r="H5012" s="13" t="str">
        <f t="shared" si="1"/>
        <v/>
      </c>
      <c r="I5012" s="13" t="str">
        <f t="array" ref="I5012">XLOOKUP(B5012,Ripartizione_Geografica!$C$2:$C$21,Ripartizione_Geografica!$B$2:$B$21)</f>
        <v>Centro</v>
      </c>
    </row>
    <row r="5013" ht="14.25" customHeight="1">
      <c r="A5013" s="13" t="s">
        <v>5120</v>
      </c>
      <c r="B5013" s="13" t="s">
        <v>27</v>
      </c>
      <c r="C5013" s="13" t="str">
        <f t="array" ref="C5013">XLOOKUP(D5013,Province!$B$2:$B$108,Province!$A$2:$A$108)</f>
        <v>Viterbo</v>
      </c>
      <c r="D5013" s="13" t="s">
        <v>5091</v>
      </c>
      <c r="E5013" s="13">
        <v>2795.0</v>
      </c>
      <c r="F5013" s="13">
        <f>(Comuni!$E5013/$E$7910)*100</f>
        <v>0.0047035696</v>
      </c>
      <c r="G5013" s="13">
        <f t="array" ref="G5013">Comuni!$E5013/XLOOKUP(B5013,Ripartizione_Geografica!$C$2:$C$21,Ripartizione_Geografica!$D$2:$D$21)*100</f>
        <v>0.05079153012</v>
      </c>
      <c r="H5013" s="13" t="str">
        <f t="shared" si="1"/>
        <v/>
      </c>
      <c r="I5013" s="13" t="str">
        <f t="array" ref="I5013">XLOOKUP(B5013,Ripartizione_Geografica!$C$2:$C$21,Ripartizione_Geografica!$B$2:$B$21)</f>
        <v>Centro</v>
      </c>
    </row>
    <row r="5014" ht="14.25" customHeight="1">
      <c r="A5014" s="13" t="s">
        <v>5121</v>
      </c>
      <c r="B5014" s="13" t="s">
        <v>27</v>
      </c>
      <c r="C5014" s="13" t="str">
        <f t="array" ref="C5014">XLOOKUP(D5014,Province!$B$2:$B$108,Province!$A$2:$A$108)</f>
        <v>Viterbo</v>
      </c>
      <c r="D5014" s="13" t="s">
        <v>5091</v>
      </c>
      <c r="E5014" s="13">
        <v>2377.0</v>
      </c>
      <c r="F5014" s="13">
        <f>(Comuni!$E5014/$E$7910)*100</f>
        <v>0.004000137725</v>
      </c>
      <c r="G5014" s="13">
        <f t="array" ref="G5014">Comuni!$E5014/XLOOKUP(B5014,Ripartizione_Geografica!$C$2:$C$21,Ripartizione_Geografica!$D$2:$D$21)*100</f>
        <v>0.04319551595</v>
      </c>
      <c r="H5014" s="13" t="str">
        <f t="shared" si="1"/>
        <v/>
      </c>
      <c r="I5014" s="13" t="str">
        <f t="array" ref="I5014">XLOOKUP(B5014,Ripartizione_Geografica!$C$2:$C$21,Ripartizione_Geografica!$B$2:$B$21)</f>
        <v>Centro</v>
      </c>
    </row>
    <row r="5015" ht="14.25" customHeight="1">
      <c r="A5015" s="13" t="s">
        <v>5122</v>
      </c>
      <c r="B5015" s="13" t="s">
        <v>27</v>
      </c>
      <c r="C5015" s="13" t="str">
        <f t="array" ref="C5015">XLOOKUP(D5015,Province!$B$2:$B$108,Province!$A$2:$A$108)</f>
        <v>Viterbo</v>
      </c>
      <c r="D5015" s="13" t="s">
        <v>5091</v>
      </c>
      <c r="E5015" s="13">
        <v>933.0</v>
      </c>
      <c r="F5015" s="13">
        <f>(Comuni!$E5015/$E$7910)*100</f>
        <v>0.001570100335</v>
      </c>
      <c r="G5015" s="13">
        <f t="array" ref="G5015">Comuni!$E5015/XLOOKUP(B5015,Ripartizione_Geografica!$C$2:$C$21,Ripartizione_Geografica!$D$2:$D$21)*100</f>
        <v>0.01695473975</v>
      </c>
      <c r="H5015" s="13" t="str">
        <f t="shared" si="1"/>
        <v/>
      </c>
      <c r="I5015" s="13" t="str">
        <f t="array" ref="I5015">XLOOKUP(B5015,Ripartizione_Geografica!$C$2:$C$21,Ripartizione_Geografica!$B$2:$B$21)</f>
        <v>Centro</v>
      </c>
    </row>
    <row r="5016" ht="14.25" customHeight="1">
      <c r="A5016" s="13" t="s">
        <v>5123</v>
      </c>
      <c r="B5016" s="13" t="s">
        <v>27</v>
      </c>
      <c r="C5016" s="13" t="str">
        <f t="array" ref="C5016">XLOOKUP(D5016,Province!$B$2:$B$108,Province!$A$2:$A$108)</f>
        <v>Viterbo</v>
      </c>
      <c r="D5016" s="13" t="s">
        <v>5091</v>
      </c>
      <c r="E5016" s="13">
        <v>919.0</v>
      </c>
      <c r="F5016" s="13">
        <f>(Comuni!$E5016/$E$7910)*100</f>
        <v>0.001546540416</v>
      </c>
      <c r="G5016" s="13">
        <f t="array" ref="G5016">Comuni!$E5016/XLOOKUP(B5016,Ripartizione_Geografica!$C$2:$C$21,Ripartizione_Geografica!$D$2:$D$21)*100</f>
        <v>0.01670032779</v>
      </c>
      <c r="H5016" s="13" t="str">
        <f t="shared" si="1"/>
        <v/>
      </c>
      <c r="I5016" s="13" t="str">
        <f t="array" ref="I5016">XLOOKUP(B5016,Ripartizione_Geografica!$C$2:$C$21,Ripartizione_Geografica!$B$2:$B$21)</f>
        <v>Centro</v>
      </c>
    </row>
    <row r="5017" ht="14.25" customHeight="1">
      <c r="A5017" s="13" t="s">
        <v>5124</v>
      </c>
      <c r="B5017" s="13" t="s">
        <v>27</v>
      </c>
      <c r="C5017" s="13" t="str">
        <f t="array" ref="C5017">XLOOKUP(D5017,Province!$B$2:$B$108,Province!$A$2:$A$108)</f>
        <v>Viterbo</v>
      </c>
      <c r="D5017" s="13" t="s">
        <v>5091</v>
      </c>
      <c r="E5017" s="13">
        <v>3520.0</v>
      </c>
      <c r="F5017" s="13">
        <f>(Comuni!$E5017/$E$7910)*100</f>
        <v>0.005923636849</v>
      </c>
      <c r="G5017" s="13">
        <f t="array" ref="G5017">Comuni!$E5017/XLOOKUP(B5017,Ripartizione_Geografica!$C$2:$C$21,Ripartizione_Geografica!$D$2:$D$21)*100</f>
        <v>0.06396643507</v>
      </c>
      <c r="H5017" s="13" t="str">
        <f t="shared" si="1"/>
        <v/>
      </c>
      <c r="I5017" s="13" t="str">
        <f t="array" ref="I5017">XLOOKUP(B5017,Ripartizione_Geografica!$C$2:$C$21,Ripartizione_Geografica!$B$2:$B$21)</f>
        <v>Centro</v>
      </c>
    </row>
    <row r="5018" ht="14.25" customHeight="1">
      <c r="A5018" s="13" t="s">
        <v>5125</v>
      </c>
      <c r="B5018" s="13" t="s">
        <v>27</v>
      </c>
      <c r="C5018" s="13" t="str">
        <f t="array" ref="C5018">XLOOKUP(D5018,Province!$B$2:$B$108,Province!$A$2:$A$108)</f>
        <v>Viterbo</v>
      </c>
      <c r="D5018" s="13" t="s">
        <v>5091</v>
      </c>
      <c r="E5018" s="13">
        <v>8770.0</v>
      </c>
      <c r="F5018" s="13">
        <f>(Comuni!$E5018/$E$7910)*100</f>
        <v>0.01475860658</v>
      </c>
      <c r="G5018" s="13">
        <f t="array" ref="G5018">Comuni!$E5018/XLOOKUP(B5018,Ripartizione_Geografica!$C$2:$C$21,Ripartizione_Geografica!$D$2:$D$21)*100</f>
        <v>0.1593709192</v>
      </c>
      <c r="H5018" s="13" t="str">
        <f t="shared" si="1"/>
        <v/>
      </c>
      <c r="I5018" s="13" t="str">
        <f t="array" ref="I5018">XLOOKUP(B5018,Ripartizione_Geografica!$C$2:$C$21,Ripartizione_Geografica!$B$2:$B$21)</f>
        <v>Centro</v>
      </c>
    </row>
    <row r="5019" ht="14.25" customHeight="1">
      <c r="A5019" s="13" t="s">
        <v>5126</v>
      </c>
      <c r="B5019" s="13" t="s">
        <v>27</v>
      </c>
      <c r="C5019" s="13" t="str">
        <f t="array" ref="C5019">XLOOKUP(D5019,Province!$B$2:$B$108,Province!$A$2:$A$108)</f>
        <v>Viterbo</v>
      </c>
      <c r="D5019" s="13" t="s">
        <v>5091</v>
      </c>
      <c r="E5019" s="13">
        <v>13388.0</v>
      </c>
      <c r="F5019" s="13">
        <f>(Comuni!$E5019/$E$7910)*100</f>
        <v>0.02253001424</v>
      </c>
      <c r="G5019" s="13">
        <f t="array" ref="G5019">Comuni!$E5019/XLOOKUP(B5019,Ripartizione_Geografica!$C$2:$C$21,Ripartizione_Geografica!$D$2:$D$21)*100</f>
        <v>0.2432905206</v>
      </c>
      <c r="H5019" s="13" t="str">
        <f t="shared" si="1"/>
        <v/>
      </c>
      <c r="I5019" s="13" t="str">
        <f t="array" ref="I5019">XLOOKUP(B5019,Ripartizione_Geografica!$C$2:$C$21,Ripartizione_Geografica!$B$2:$B$21)</f>
        <v>Centro</v>
      </c>
    </row>
    <row r="5020" ht="14.25" customHeight="1">
      <c r="A5020" s="13" t="s">
        <v>5127</v>
      </c>
      <c r="B5020" s="13" t="s">
        <v>27</v>
      </c>
      <c r="C5020" s="13" t="str">
        <f t="array" ref="C5020">XLOOKUP(D5020,Province!$B$2:$B$108,Province!$A$2:$A$108)</f>
        <v>Viterbo</v>
      </c>
      <c r="D5020" s="13" t="s">
        <v>5091</v>
      </c>
      <c r="E5020" s="13">
        <v>2007.0</v>
      </c>
      <c r="F5020" s="13">
        <f>(Comuni!$E5020/$E$7910)*100</f>
        <v>0.003377482715</v>
      </c>
      <c r="G5020" s="13">
        <f t="array" ref="G5020">Comuni!$E5020/XLOOKUP(B5020,Ripartizione_Geografica!$C$2:$C$21,Ripartizione_Geografica!$D$2:$D$21)*100</f>
        <v>0.03647177136</v>
      </c>
      <c r="H5020" s="13" t="str">
        <f t="shared" si="1"/>
        <v/>
      </c>
      <c r="I5020" s="13" t="str">
        <f t="array" ref="I5020">XLOOKUP(B5020,Ripartizione_Geografica!$C$2:$C$21,Ripartizione_Geografica!$B$2:$B$21)</f>
        <v>Centro</v>
      </c>
    </row>
    <row r="5021" ht="14.25" customHeight="1">
      <c r="A5021" s="13" t="s">
        <v>5128</v>
      </c>
      <c r="B5021" s="13" t="s">
        <v>27</v>
      </c>
      <c r="C5021" s="13" t="str">
        <f t="array" ref="C5021">XLOOKUP(D5021,Province!$B$2:$B$108,Province!$A$2:$A$108)</f>
        <v>Viterbo</v>
      </c>
      <c r="D5021" s="13" t="s">
        <v>5091</v>
      </c>
      <c r="E5021" s="13">
        <v>3868.0</v>
      </c>
      <c r="F5021" s="13">
        <f>(Comuni!$E5021/$E$7910)*100</f>
        <v>0.006509269129</v>
      </c>
      <c r="G5021" s="13">
        <f t="array" ref="G5021">Comuni!$E5021/XLOOKUP(B5021,Ripartizione_Geografica!$C$2:$C$21,Ripartizione_Geografica!$D$2:$D$21)*100</f>
        <v>0.07029038944</v>
      </c>
      <c r="H5021" s="13" t="str">
        <f t="shared" si="1"/>
        <v/>
      </c>
      <c r="I5021" s="13" t="str">
        <f t="array" ref="I5021">XLOOKUP(B5021,Ripartizione_Geografica!$C$2:$C$21,Ripartizione_Geografica!$B$2:$B$21)</f>
        <v>Centro</v>
      </c>
    </row>
    <row r="5022" ht="14.25" customHeight="1">
      <c r="A5022" s="13" t="s">
        <v>5129</v>
      </c>
      <c r="B5022" s="13" t="s">
        <v>27</v>
      </c>
      <c r="C5022" s="13" t="str">
        <f t="array" ref="C5022">XLOOKUP(D5022,Province!$B$2:$B$108,Province!$A$2:$A$108)</f>
        <v>Viterbo</v>
      </c>
      <c r="D5022" s="13" t="s">
        <v>5091</v>
      </c>
      <c r="E5022" s="13">
        <v>9353.0</v>
      </c>
      <c r="F5022" s="13">
        <f>(Comuni!$E5022/$E$7910)*100</f>
        <v>0.01573970893</v>
      </c>
      <c r="G5022" s="13">
        <f t="array" ref="G5022">Comuni!$E5022/XLOOKUP(B5022,Ripartizione_Geografica!$C$2:$C$21,Ripartizione_Geografica!$D$2:$D$21)*100</f>
        <v>0.16996536</v>
      </c>
      <c r="H5022" s="13" t="str">
        <f t="shared" si="1"/>
        <v/>
      </c>
      <c r="I5022" s="13" t="str">
        <f t="array" ref="I5022">XLOOKUP(B5022,Ripartizione_Geografica!$C$2:$C$21,Ripartizione_Geografica!$B$2:$B$21)</f>
        <v>Centro</v>
      </c>
    </row>
    <row r="5023" ht="14.25" customHeight="1">
      <c r="A5023" s="13" t="s">
        <v>5130</v>
      </c>
      <c r="B5023" s="13" t="s">
        <v>27</v>
      </c>
      <c r="C5023" s="13" t="str">
        <f t="array" ref="C5023">XLOOKUP(D5023,Province!$B$2:$B$108,Province!$A$2:$A$108)</f>
        <v>Viterbo</v>
      </c>
      <c r="D5023" s="13" t="s">
        <v>5091</v>
      </c>
      <c r="E5023" s="13">
        <v>1017.0</v>
      </c>
      <c r="F5023" s="13">
        <f>(Comuni!$E5023/$E$7910)*100</f>
        <v>0.001711459851</v>
      </c>
      <c r="G5023" s="13">
        <f t="array" ref="G5023">Comuni!$E5023/XLOOKUP(B5023,Ripartizione_Geografica!$C$2:$C$21,Ripartizione_Geografica!$D$2:$D$21)*100</f>
        <v>0.0184812115</v>
      </c>
      <c r="H5023" s="13" t="str">
        <f t="shared" si="1"/>
        <v/>
      </c>
      <c r="I5023" s="13" t="str">
        <f t="array" ref="I5023">XLOOKUP(B5023,Ripartizione_Geografica!$C$2:$C$21,Ripartizione_Geografica!$B$2:$B$21)</f>
        <v>Centro</v>
      </c>
    </row>
    <row r="5024" ht="14.25" customHeight="1">
      <c r="A5024" s="13" t="s">
        <v>5131</v>
      </c>
      <c r="B5024" s="13" t="s">
        <v>27</v>
      </c>
      <c r="C5024" s="13" t="str">
        <f t="array" ref="C5024">XLOOKUP(D5024,Province!$B$2:$B$108,Province!$A$2:$A$108)</f>
        <v>Viterbo</v>
      </c>
      <c r="D5024" s="13" t="s">
        <v>5091</v>
      </c>
      <c r="E5024" s="13">
        <v>3648.0</v>
      </c>
      <c r="F5024" s="13">
        <f>(Comuni!$E5024/$E$7910)*100</f>
        <v>0.006139041825</v>
      </c>
      <c r="G5024" s="13">
        <f t="array" ref="G5024">Comuni!$E5024/XLOOKUP(B5024,Ripartizione_Geografica!$C$2:$C$21,Ripartizione_Geografica!$D$2:$D$21)*100</f>
        <v>0.06629248725</v>
      </c>
      <c r="H5024" s="13" t="str">
        <f t="shared" si="1"/>
        <v/>
      </c>
      <c r="I5024" s="13" t="str">
        <f t="array" ref="I5024">XLOOKUP(B5024,Ripartizione_Geografica!$C$2:$C$21,Ripartizione_Geografica!$B$2:$B$21)</f>
        <v>Centro</v>
      </c>
    </row>
    <row r="5025" ht="14.25" customHeight="1">
      <c r="A5025" s="13" t="s">
        <v>5132</v>
      </c>
      <c r="B5025" s="13" t="s">
        <v>27</v>
      </c>
      <c r="C5025" s="13" t="str">
        <f t="array" ref="C5025">XLOOKUP(D5025,Province!$B$2:$B$108,Province!$A$2:$A$108)</f>
        <v>Viterbo</v>
      </c>
      <c r="D5025" s="13" t="s">
        <v>5091</v>
      </c>
      <c r="E5025" s="13">
        <v>8665.0</v>
      </c>
      <c r="F5025" s="13">
        <f>(Comuni!$E5025/$E$7910)*100</f>
        <v>0.01458190719</v>
      </c>
      <c r="G5025" s="13">
        <f t="array" ref="G5025">Comuni!$E5025/XLOOKUP(B5025,Ripartizione_Geografica!$C$2:$C$21,Ripartizione_Geografica!$D$2:$D$21)*100</f>
        <v>0.1574628295</v>
      </c>
      <c r="H5025" s="13" t="str">
        <f t="shared" si="1"/>
        <v/>
      </c>
      <c r="I5025" s="13" t="str">
        <f t="array" ref="I5025">XLOOKUP(B5025,Ripartizione_Geografica!$C$2:$C$21,Ripartizione_Geografica!$B$2:$B$21)</f>
        <v>Centro</v>
      </c>
    </row>
    <row r="5026" ht="14.25" customHeight="1">
      <c r="A5026" s="13" t="s">
        <v>5133</v>
      </c>
      <c r="B5026" s="13" t="s">
        <v>27</v>
      </c>
      <c r="C5026" s="13" t="str">
        <f t="array" ref="C5026">XLOOKUP(D5026,Province!$B$2:$B$108,Province!$A$2:$A$108)</f>
        <v>Viterbo</v>
      </c>
      <c r="D5026" s="13" t="s">
        <v>5091</v>
      </c>
      <c r="E5026" s="13">
        <v>2147.0</v>
      </c>
      <c r="F5026" s="13">
        <f>(Comuni!$E5026/$E$7910)*100</f>
        <v>0.003613081908</v>
      </c>
      <c r="G5026" s="13">
        <f t="array" ref="G5026">Comuni!$E5026/XLOOKUP(B5026,Ripartizione_Geografica!$C$2:$C$21,Ripartizione_Geografica!$D$2:$D$21)*100</f>
        <v>0.03901589093</v>
      </c>
      <c r="H5026" s="13" t="str">
        <f t="shared" si="1"/>
        <v/>
      </c>
      <c r="I5026" s="13" t="str">
        <f t="array" ref="I5026">XLOOKUP(B5026,Ripartizione_Geografica!$C$2:$C$21,Ripartizione_Geografica!$B$2:$B$21)</f>
        <v>Centro</v>
      </c>
    </row>
    <row r="5027" ht="14.25" customHeight="1">
      <c r="A5027" s="13" t="s">
        <v>5134</v>
      </c>
      <c r="B5027" s="13" t="s">
        <v>27</v>
      </c>
      <c r="C5027" s="13" t="str">
        <f t="array" ref="C5027">XLOOKUP(D5027,Province!$B$2:$B$108,Province!$A$2:$A$108)</f>
        <v>Viterbo</v>
      </c>
      <c r="D5027" s="13" t="s">
        <v>5091</v>
      </c>
      <c r="E5027" s="13">
        <v>605.0</v>
      </c>
      <c r="F5027" s="13">
        <f>(Comuni!$E5027/$E$7910)*100</f>
        <v>0.001018125083</v>
      </c>
      <c r="G5027" s="13">
        <f t="array" ref="G5027">Comuni!$E5027/XLOOKUP(B5027,Ripartizione_Geografica!$C$2:$C$21,Ripartizione_Geografica!$D$2:$D$21)*100</f>
        <v>0.01099423103</v>
      </c>
      <c r="H5027" s="13" t="str">
        <f t="shared" si="1"/>
        <v/>
      </c>
      <c r="I5027" s="13" t="str">
        <f t="array" ref="I5027">XLOOKUP(B5027,Ripartizione_Geografica!$C$2:$C$21,Ripartizione_Geografica!$B$2:$B$21)</f>
        <v>Centro</v>
      </c>
    </row>
    <row r="5028" ht="14.25" customHeight="1">
      <c r="A5028" s="13" t="s">
        <v>5135</v>
      </c>
      <c r="B5028" s="13" t="s">
        <v>27</v>
      </c>
      <c r="C5028" s="13" t="str">
        <f t="array" ref="C5028">XLOOKUP(D5028,Province!$B$2:$B$108,Province!$A$2:$A$108)</f>
        <v>Viterbo</v>
      </c>
      <c r="D5028" s="13" t="s">
        <v>5091</v>
      </c>
      <c r="E5028" s="13">
        <v>8308.0</v>
      </c>
      <c r="F5028" s="13">
        <f>(Comuni!$E5028/$E$7910)*100</f>
        <v>0.01398112925</v>
      </c>
      <c r="G5028" s="13">
        <f t="array" ref="G5028">Comuni!$E5028/XLOOKUP(B5028,Ripartizione_Geografica!$C$2:$C$21,Ripartizione_Geografica!$D$2:$D$21)*100</f>
        <v>0.1509753246</v>
      </c>
      <c r="H5028" s="13" t="str">
        <f t="shared" si="1"/>
        <v/>
      </c>
      <c r="I5028" s="13" t="str">
        <f t="array" ref="I5028">XLOOKUP(B5028,Ripartizione_Geografica!$C$2:$C$21,Ripartizione_Geografica!$B$2:$B$21)</f>
        <v>Centro</v>
      </c>
    </row>
    <row r="5029" ht="14.25" customHeight="1">
      <c r="A5029" s="13" t="s">
        <v>5136</v>
      </c>
      <c r="B5029" s="13" t="s">
        <v>27</v>
      </c>
      <c r="C5029" s="13" t="str">
        <f t="array" ref="C5029">XLOOKUP(D5029,Province!$B$2:$B$108,Province!$A$2:$A$108)</f>
        <v>Viterbo</v>
      </c>
      <c r="D5029" s="13" t="s">
        <v>5091</v>
      </c>
      <c r="E5029" s="13">
        <v>1313.0</v>
      </c>
      <c r="F5029" s="13">
        <f>(Comuni!$E5029/$E$7910)*100</f>
        <v>0.002209583859</v>
      </c>
      <c r="G5029" s="13">
        <f t="array" ref="G5029">Comuni!$E5029/XLOOKUP(B5029,Ripartizione_Geografica!$C$2:$C$21,Ripartizione_Geografica!$D$2:$D$21)*100</f>
        <v>0.02386020717</v>
      </c>
      <c r="H5029" s="13" t="str">
        <f t="shared" si="1"/>
        <v/>
      </c>
      <c r="I5029" s="13" t="str">
        <f t="array" ref="I5029">XLOOKUP(B5029,Ripartizione_Geografica!$C$2:$C$21,Ripartizione_Geografica!$B$2:$B$21)</f>
        <v>Centro</v>
      </c>
    </row>
    <row r="5030" ht="14.25" customHeight="1">
      <c r="A5030" s="13" t="s">
        <v>5137</v>
      </c>
      <c r="B5030" s="13" t="s">
        <v>27</v>
      </c>
      <c r="C5030" s="13" t="str">
        <f t="array" ref="C5030">XLOOKUP(D5030,Province!$B$2:$B$108,Province!$A$2:$A$108)</f>
        <v>Viterbo</v>
      </c>
      <c r="D5030" s="13" t="s">
        <v>5091</v>
      </c>
      <c r="E5030" s="13">
        <v>2166.0</v>
      </c>
      <c r="F5030" s="13">
        <f>(Comuni!$E5030/$E$7910)*100</f>
        <v>0.003645056084</v>
      </c>
      <c r="G5030" s="13">
        <f t="array" ref="G5030">Comuni!$E5030/XLOOKUP(B5030,Ripartizione_Geografica!$C$2:$C$21,Ripartizione_Geografica!$D$2:$D$21)*100</f>
        <v>0.03936116431</v>
      </c>
      <c r="H5030" s="13" t="str">
        <f t="shared" si="1"/>
        <v/>
      </c>
      <c r="I5030" s="13" t="str">
        <f t="array" ref="I5030">XLOOKUP(B5030,Ripartizione_Geografica!$C$2:$C$21,Ripartizione_Geografica!$B$2:$B$21)</f>
        <v>Centro</v>
      </c>
    </row>
    <row r="5031" ht="14.25" customHeight="1">
      <c r="A5031" s="13" t="s">
        <v>5138</v>
      </c>
      <c r="B5031" s="13" t="s">
        <v>27</v>
      </c>
      <c r="C5031" s="13" t="str">
        <f t="array" ref="C5031">XLOOKUP(D5031,Province!$B$2:$B$108,Province!$A$2:$A$108)</f>
        <v>Viterbo</v>
      </c>
      <c r="D5031" s="13" t="s">
        <v>5091</v>
      </c>
      <c r="E5031" s="13">
        <v>8544.0</v>
      </c>
      <c r="F5031" s="13">
        <f>(Comuni!$E5031/$E$7910)*100</f>
        <v>0.01437828217</v>
      </c>
      <c r="G5031" s="13">
        <f t="array" ref="G5031">Comuni!$E5031/XLOOKUP(B5031,Ripartizione_Geografica!$C$2:$C$21,Ripartizione_Geografica!$D$2:$D$21)*100</f>
        <v>0.1552639833</v>
      </c>
      <c r="H5031" s="13" t="str">
        <f t="shared" si="1"/>
        <v/>
      </c>
      <c r="I5031" s="13" t="str">
        <f t="array" ref="I5031">XLOOKUP(B5031,Ripartizione_Geografica!$C$2:$C$21,Ripartizione_Geografica!$B$2:$B$21)</f>
        <v>Centro</v>
      </c>
    </row>
    <row r="5032" ht="14.25" customHeight="1">
      <c r="A5032" s="13" t="s">
        <v>5139</v>
      </c>
      <c r="B5032" s="13" t="s">
        <v>27</v>
      </c>
      <c r="C5032" s="13" t="str">
        <f t="array" ref="C5032">XLOOKUP(D5032,Province!$B$2:$B$108,Province!$A$2:$A$108)</f>
        <v>Viterbo</v>
      </c>
      <c r="D5032" s="13" t="s">
        <v>5091</v>
      </c>
      <c r="E5032" s="13">
        <v>6552.0</v>
      </c>
      <c r="F5032" s="13">
        <f>(Comuni!$E5032/$E$7910)*100</f>
        <v>0.01102604223</v>
      </c>
      <c r="G5032" s="13">
        <f t="array" ref="G5032">Comuni!$E5032/XLOOKUP(B5032,Ripartizione_Geografica!$C$2:$C$21,Ripartizione_Geografica!$D$2:$D$21)*100</f>
        <v>0.1190647962</v>
      </c>
      <c r="H5032" s="13" t="str">
        <f t="shared" si="1"/>
        <v/>
      </c>
      <c r="I5032" s="13" t="str">
        <f t="array" ref="I5032">XLOOKUP(B5032,Ripartizione_Geografica!$C$2:$C$21,Ripartizione_Geografica!$B$2:$B$21)</f>
        <v>Centro</v>
      </c>
    </row>
    <row r="5033" ht="14.25" customHeight="1">
      <c r="A5033" s="13" t="s">
        <v>5140</v>
      </c>
      <c r="B5033" s="13" t="s">
        <v>27</v>
      </c>
      <c r="C5033" s="13" t="str">
        <f t="array" ref="C5033">XLOOKUP(D5033,Province!$B$2:$B$108,Province!$A$2:$A$108)</f>
        <v>Viterbo</v>
      </c>
      <c r="D5033" s="13" t="s">
        <v>5091</v>
      </c>
      <c r="E5033" s="13">
        <v>16016.0</v>
      </c>
      <c r="F5033" s="13">
        <f>(Comuni!$E5033/$E$7910)*100</f>
        <v>0.02695254766</v>
      </c>
      <c r="G5033" s="13">
        <f t="array" ref="G5033">Comuni!$E5033/XLOOKUP(B5033,Ripartizione_Geografica!$C$2:$C$21,Ripartizione_Geografica!$D$2:$D$21)*100</f>
        <v>0.2910472796</v>
      </c>
      <c r="H5033" s="13" t="str">
        <f t="shared" si="1"/>
        <v/>
      </c>
      <c r="I5033" s="13" t="str">
        <f t="array" ref="I5033">XLOOKUP(B5033,Ripartizione_Geografica!$C$2:$C$21,Ripartizione_Geografica!$B$2:$B$21)</f>
        <v>Centro</v>
      </c>
    </row>
    <row r="5034" ht="14.25" customHeight="1">
      <c r="A5034" s="13" t="s">
        <v>5141</v>
      </c>
      <c r="B5034" s="13" t="s">
        <v>27</v>
      </c>
      <c r="C5034" s="13" t="str">
        <f t="array" ref="C5034">XLOOKUP(D5034,Province!$B$2:$B$108,Province!$A$2:$A$108)</f>
        <v>Viterbo</v>
      </c>
      <c r="D5034" s="13" t="s">
        <v>5091</v>
      </c>
      <c r="E5034" s="13">
        <v>350.0</v>
      </c>
      <c r="F5034" s="13">
        <f>(Comuni!$E5034/$E$7910)*100</f>
        <v>0.0005889979822</v>
      </c>
      <c r="G5034" s="13">
        <f t="array" ref="G5034">Comuni!$E5034/XLOOKUP(B5034,Ripartizione_Geografica!$C$2:$C$21,Ripartizione_Geografica!$D$2:$D$21)*100</f>
        <v>0.006360298941</v>
      </c>
      <c r="H5034" s="13" t="str">
        <f t="shared" si="1"/>
        <v/>
      </c>
      <c r="I5034" s="13" t="str">
        <f t="array" ref="I5034">XLOOKUP(B5034,Ripartizione_Geografica!$C$2:$C$21,Ripartizione_Geografica!$B$2:$B$21)</f>
        <v>Centro</v>
      </c>
    </row>
    <row r="5035" ht="14.25" customHeight="1">
      <c r="A5035" s="13" t="s">
        <v>5142</v>
      </c>
      <c r="B5035" s="13" t="s">
        <v>27</v>
      </c>
      <c r="C5035" s="13" t="str">
        <f t="array" ref="C5035">XLOOKUP(D5035,Province!$B$2:$B$108,Province!$A$2:$A$108)</f>
        <v>Viterbo</v>
      </c>
      <c r="D5035" s="13" t="s">
        <v>5091</v>
      </c>
      <c r="E5035" s="13">
        <v>8145.0</v>
      </c>
      <c r="F5035" s="13">
        <f>(Comuni!$E5035/$E$7910)*100</f>
        <v>0.01370682447</v>
      </c>
      <c r="G5035" s="13">
        <f t="array" ref="G5035">Comuni!$E5035/XLOOKUP(B5035,Ripartizione_Geografica!$C$2:$C$21,Ripartizione_Geografica!$D$2:$D$21)*100</f>
        <v>0.1480132425</v>
      </c>
      <c r="H5035" s="13" t="str">
        <f t="shared" si="1"/>
        <v/>
      </c>
      <c r="I5035" s="13" t="str">
        <f t="array" ref="I5035">XLOOKUP(B5035,Ripartizione_Geografica!$C$2:$C$21,Ripartizione_Geografica!$B$2:$B$21)</f>
        <v>Centro</v>
      </c>
    </row>
    <row r="5036" ht="14.25" customHeight="1">
      <c r="A5036" s="13" t="s">
        <v>5143</v>
      </c>
      <c r="B5036" s="13" t="s">
        <v>27</v>
      </c>
      <c r="C5036" s="13" t="str">
        <f t="array" ref="C5036">XLOOKUP(D5036,Province!$B$2:$B$108,Province!$A$2:$A$108)</f>
        <v>Viterbo</v>
      </c>
      <c r="D5036" s="13" t="s">
        <v>5091</v>
      </c>
      <c r="E5036" s="13">
        <v>2895.0</v>
      </c>
      <c r="F5036" s="13">
        <f>(Comuni!$E5036/$E$7910)*100</f>
        <v>0.004871854738</v>
      </c>
      <c r="G5036" s="13">
        <f t="array" ref="G5036">Comuni!$E5036/XLOOKUP(B5036,Ripartizione_Geografica!$C$2:$C$21,Ripartizione_Geografica!$D$2:$D$21)*100</f>
        <v>0.05260875839</v>
      </c>
      <c r="H5036" s="13" t="str">
        <f t="shared" si="1"/>
        <v/>
      </c>
      <c r="I5036" s="13" t="str">
        <f t="array" ref="I5036">XLOOKUP(B5036,Ripartizione_Geografica!$C$2:$C$21,Ripartizione_Geografica!$B$2:$B$21)</f>
        <v>Centro</v>
      </c>
    </row>
    <row r="5037" ht="14.25" customHeight="1">
      <c r="A5037" s="13" t="s">
        <v>5144</v>
      </c>
      <c r="B5037" s="13" t="s">
        <v>27</v>
      </c>
      <c r="C5037" s="13" t="str">
        <f t="array" ref="C5037">XLOOKUP(D5037,Province!$B$2:$B$108,Province!$A$2:$A$108)</f>
        <v>Viterbo</v>
      </c>
      <c r="D5037" s="13" t="s">
        <v>5091</v>
      </c>
      <c r="E5037" s="13">
        <v>2613.0</v>
      </c>
      <c r="F5037" s="13">
        <f>(Comuni!$E5037/$E$7910)*100</f>
        <v>0.00439729065</v>
      </c>
      <c r="G5037" s="13">
        <f t="array" ref="G5037">Comuni!$E5037/XLOOKUP(B5037,Ripartizione_Geografica!$C$2:$C$21,Ripartizione_Geografica!$D$2:$D$21)*100</f>
        <v>0.04748417467</v>
      </c>
      <c r="H5037" s="13" t="str">
        <f t="shared" si="1"/>
        <v/>
      </c>
      <c r="I5037" s="13" t="str">
        <f t="array" ref="I5037">XLOOKUP(B5037,Ripartizione_Geografica!$C$2:$C$21,Ripartizione_Geografica!$B$2:$B$21)</f>
        <v>Centro</v>
      </c>
    </row>
    <row r="5038" ht="14.25" customHeight="1">
      <c r="A5038" s="13" t="s">
        <v>5145</v>
      </c>
      <c r="B5038" s="13" t="s">
        <v>27</v>
      </c>
      <c r="C5038" s="13" t="str">
        <f t="array" ref="C5038">XLOOKUP(D5038,Province!$B$2:$B$108,Province!$A$2:$A$108)</f>
        <v>Viterbo</v>
      </c>
      <c r="D5038" s="13" t="s">
        <v>5091</v>
      </c>
      <c r="E5038" s="13">
        <v>4161.0</v>
      </c>
      <c r="F5038" s="13">
        <f>(Comuni!$E5038/$E$7910)*100</f>
        <v>0.007002344582</v>
      </c>
      <c r="G5038" s="13">
        <f t="array" ref="G5038">Comuni!$E5038/XLOOKUP(B5038,Ripartizione_Geografica!$C$2:$C$21,Ripartizione_Geografica!$D$2:$D$21)*100</f>
        <v>0.07561486827</v>
      </c>
      <c r="H5038" s="13" t="str">
        <f t="shared" si="1"/>
        <v/>
      </c>
      <c r="I5038" s="13" t="str">
        <f t="array" ref="I5038">XLOOKUP(B5038,Ripartizione_Geografica!$C$2:$C$21,Ripartizione_Geografica!$B$2:$B$21)</f>
        <v>Centro</v>
      </c>
    </row>
    <row r="5039" ht="14.25" customHeight="1">
      <c r="A5039" s="13" t="s">
        <v>5146</v>
      </c>
      <c r="B5039" s="13" t="s">
        <v>27</v>
      </c>
      <c r="C5039" s="13" t="str">
        <f t="array" ref="C5039">XLOOKUP(D5039,Province!$B$2:$B$108,Province!$A$2:$A$108)</f>
        <v>Viterbo</v>
      </c>
      <c r="D5039" s="13" t="s">
        <v>5091</v>
      </c>
      <c r="E5039" s="13">
        <v>2298.0</v>
      </c>
      <c r="F5039" s="13">
        <f>(Comuni!$E5039/$E$7910)*100</f>
        <v>0.003867192466</v>
      </c>
      <c r="G5039" s="13">
        <f t="array" ref="G5039">Comuni!$E5039/XLOOKUP(B5039,Ripartizione_Geografica!$C$2:$C$21,Ripartizione_Geografica!$D$2:$D$21)*100</f>
        <v>0.04175990562</v>
      </c>
      <c r="H5039" s="13" t="str">
        <f t="shared" si="1"/>
        <v/>
      </c>
      <c r="I5039" s="13" t="str">
        <f t="array" ref="I5039">XLOOKUP(B5039,Ripartizione_Geografica!$C$2:$C$21,Ripartizione_Geografica!$B$2:$B$21)</f>
        <v>Centro</v>
      </c>
    </row>
    <row r="5040" ht="14.25" customHeight="1">
      <c r="A5040" s="13" t="s">
        <v>5147</v>
      </c>
      <c r="B5040" s="13" t="s">
        <v>27</v>
      </c>
      <c r="C5040" s="13" t="str">
        <f t="array" ref="C5040">XLOOKUP(D5040,Province!$B$2:$B$108,Province!$A$2:$A$108)</f>
        <v>Viterbo</v>
      </c>
      <c r="D5040" s="13" t="s">
        <v>5091</v>
      </c>
      <c r="E5040" s="13">
        <v>13507.0</v>
      </c>
      <c r="F5040" s="13">
        <f>(Comuni!$E5040/$E$7910)*100</f>
        <v>0.02273027356</v>
      </c>
      <c r="G5040" s="13">
        <f t="array" ref="G5040">Comuni!$E5040/XLOOKUP(B5040,Ripartizione_Geografica!$C$2:$C$21,Ripartizione_Geografica!$D$2:$D$21)*100</f>
        <v>0.2454530223</v>
      </c>
      <c r="H5040" s="13" t="str">
        <f t="shared" si="1"/>
        <v/>
      </c>
      <c r="I5040" s="13" t="str">
        <f t="array" ref="I5040">XLOOKUP(B5040,Ripartizione_Geografica!$C$2:$C$21,Ripartizione_Geografica!$B$2:$B$21)</f>
        <v>Centro</v>
      </c>
    </row>
    <row r="5041" ht="14.25" customHeight="1">
      <c r="A5041" s="13" t="s">
        <v>5148</v>
      </c>
      <c r="B5041" s="13" t="s">
        <v>27</v>
      </c>
      <c r="C5041" s="13" t="str">
        <f t="array" ref="C5041">XLOOKUP(D5041,Province!$B$2:$B$108,Province!$A$2:$A$108)</f>
        <v>Viterbo</v>
      </c>
      <c r="D5041" s="13" t="s">
        <v>5091</v>
      </c>
      <c r="E5041" s="13">
        <v>4826.0</v>
      </c>
      <c r="F5041" s="13">
        <f>(Comuni!$E5041/$E$7910)*100</f>
        <v>0.008121440748</v>
      </c>
      <c r="G5041" s="13">
        <f t="array" ref="G5041">Comuni!$E5041/XLOOKUP(B5041,Ripartizione_Geografica!$C$2:$C$21,Ripartizione_Geografica!$D$2:$D$21)*100</f>
        <v>0.08769943626</v>
      </c>
      <c r="H5041" s="13" t="str">
        <f t="shared" si="1"/>
        <v/>
      </c>
      <c r="I5041" s="13" t="str">
        <f t="array" ref="I5041">XLOOKUP(B5041,Ripartizione_Geografica!$C$2:$C$21,Ripartizione_Geografica!$B$2:$B$21)</f>
        <v>Centro</v>
      </c>
    </row>
    <row r="5042" ht="14.25" customHeight="1">
      <c r="A5042" s="13" t="s">
        <v>5149</v>
      </c>
      <c r="B5042" s="13" t="s">
        <v>27</v>
      </c>
      <c r="C5042" s="13" t="str">
        <f t="array" ref="C5042">XLOOKUP(D5042,Province!$B$2:$B$108,Province!$A$2:$A$108)</f>
        <v>Viterbo</v>
      </c>
      <c r="D5042" s="13" t="s">
        <v>5091</v>
      </c>
      <c r="E5042" s="13">
        <v>63209.0</v>
      </c>
      <c r="F5042" s="13">
        <f>(Comuni!$E5042/$E$7910)*100</f>
        <v>0.1063713527</v>
      </c>
      <c r="G5042" s="13">
        <f t="array" ref="G5042">Comuni!$E5042/XLOOKUP(B5042,Ripartizione_Geografica!$C$2:$C$21,Ripartizione_Geografica!$D$2:$D$21)*100</f>
        <v>1.148651817</v>
      </c>
      <c r="H5042" s="13" t="str">
        <f t="shared" si="1"/>
        <v/>
      </c>
      <c r="I5042" s="13" t="str">
        <f t="array" ref="I5042">XLOOKUP(B5042,Ripartizione_Geografica!$C$2:$C$21,Ripartizione_Geografica!$B$2:$B$21)</f>
        <v>Centro</v>
      </c>
    </row>
    <row r="5043" ht="14.25" customHeight="1">
      <c r="A5043" s="13" t="s">
        <v>5150</v>
      </c>
      <c r="B5043" s="13" t="s">
        <v>27</v>
      </c>
      <c r="C5043" s="13" t="str">
        <f t="array" ref="C5043">XLOOKUP(D5043,Province!$B$2:$B$108,Province!$A$2:$A$108)</f>
        <v>Viterbo</v>
      </c>
      <c r="D5043" s="13" t="s">
        <v>5091</v>
      </c>
      <c r="E5043" s="13">
        <v>4956.0</v>
      </c>
      <c r="F5043" s="13">
        <f>(Comuni!$E5043/$E$7910)*100</f>
        <v>0.008340211427</v>
      </c>
      <c r="G5043" s="13">
        <f t="array" ref="G5043">Comuni!$E5043/XLOOKUP(B5043,Ripartizione_Geografica!$C$2:$C$21,Ripartizione_Geografica!$D$2:$D$21)*100</f>
        <v>0.09006183301</v>
      </c>
      <c r="H5043" s="13" t="str">
        <f t="shared" si="1"/>
        <v/>
      </c>
      <c r="I5043" s="13" t="str">
        <f t="array" ref="I5043">XLOOKUP(B5043,Ripartizione_Geografica!$C$2:$C$21,Ripartizione_Geografica!$B$2:$B$21)</f>
        <v>Centro</v>
      </c>
    </row>
    <row r="5044" ht="14.25" customHeight="1">
      <c r="A5044" s="13" t="s">
        <v>5151</v>
      </c>
      <c r="B5044" s="13" t="s">
        <v>27</v>
      </c>
      <c r="C5044" s="13" t="str">
        <f t="array" ref="C5044">XLOOKUP(D5044,Province!$B$2:$B$108,Province!$A$2:$A$108)</f>
        <v>Rieti</v>
      </c>
      <c r="D5044" s="13" t="s">
        <v>5152</v>
      </c>
      <c r="E5044" s="13">
        <v>653.0</v>
      </c>
      <c r="F5044" s="13">
        <f>(Comuni!$E5044/$E$7910)*100</f>
        <v>0.00109890195</v>
      </c>
      <c r="G5044" s="13">
        <f t="array" ref="G5044">Comuni!$E5044/XLOOKUP(B5044,Ripartizione_Geografica!$C$2:$C$21,Ripartizione_Geografica!$D$2:$D$21)*100</f>
        <v>0.0118665006</v>
      </c>
      <c r="H5044" s="13" t="str">
        <f t="shared" si="1"/>
        <v/>
      </c>
      <c r="I5044" s="13" t="str">
        <f t="array" ref="I5044">XLOOKUP(B5044,Ripartizione_Geografica!$C$2:$C$21,Ripartizione_Geografica!$B$2:$B$21)</f>
        <v>Centro</v>
      </c>
    </row>
    <row r="5045" ht="14.25" customHeight="1">
      <c r="A5045" s="13" t="s">
        <v>5153</v>
      </c>
      <c r="B5045" s="13" t="s">
        <v>27</v>
      </c>
      <c r="C5045" s="13" t="str">
        <f t="array" ref="C5045">XLOOKUP(D5045,Province!$B$2:$B$108,Province!$A$2:$A$108)</f>
        <v>Rieti</v>
      </c>
      <c r="D5045" s="13" t="s">
        <v>5152</v>
      </c>
      <c r="E5045" s="13">
        <v>2646.0</v>
      </c>
      <c r="F5045" s="13">
        <f>(Comuni!$E5045/$E$7910)*100</f>
        <v>0.004452824745</v>
      </c>
      <c r="G5045" s="13">
        <f t="array" ref="G5045">Comuni!$E5045/XLOOKUP(B5045,Ripartizione_Geografica!$C$2:$C$21,Ripartizione_Geografica!$D$2:$D$21)*100</f>
        <v>0.04808386</v>
      </c>
      <c r="H5045" s="13" t="str">
        <f t="shared" si="1"/>
        <v/>
      </c>
      <c r="I5045" s="13" t="str">
        <f t="array" ref="I5045">XLOOKUP(B5045,Ripartizione_Geografica!$C$2:$C$21,Ripartizione_Geografica!$B$2:$B$21)</f>
        <v>Centro</v>
      </c>
    </row>
    <row r="5046" ht="14.25" customHeight="1">
      <c r="A5046" s="13" t="s">
        <v>5154</v>
      </c>
      <c r="B5046" s="13" t="s">
        <v>27</v>
      </c>
      <c r="C5046" s="13" t="str">
        <f t="array" ref="C5046">XLOOKUP(D5046,Province!$B$2:$B$108,Province!$A$2:$A$108)</f>
        <v>Rieti</v>
      </c>
      <c r="D5046" s="13" t="s">
        <v>5152</v>
      </c>
      <c r="E5046" s="13">
        <v>2704.0</v>
      </c>
      <c r="F5046" s="13">
        <f>(Comuni!$E5046/$E$7910)*100</f>
        <v>0.004550430125</v>
      </c>
      <c r="G5046" s="13">
        <f t="array" ref="G5046">Comuni!$E5046/XLOOKUP(B5046,Ripartizione_Geografica!$C$2:$C$21,Ripartizione_Geografica!$D$2:$D$21)*100</f>
        <v>0.04913785239</v>
      </c>
      <c r="H5046" s="13" t="str">
        <f t="shared" si="1"/>
        <v/>
      </c>
      <c r="I5046" s="13" t="str">
        <f t="array" ref="I5046">XLOOKUP(B5046,Ripartizione_Geografica!$C$2:$C$21,Ripartizione_Geografica!$B$2:$B$21)</f>
        <v>Centro</v>
      </c>
    </row>
    <row r="5047" ht="14.25" customHeight="1">
      <c r="A5047" s="13" t="s">
        <v>5155</v>
      </c>
      <c r="B5047" s="13" t="s">
        <v>27</v>
      </c>
      <c r="C5047" s="13" t="str">
        <f t="array" ref="C5047">XLOOKUP(D5047,Province!$B$2:$B$108,Province!$A$2:$A$108)</f>
        <v>Rieti</v>
      </c>
      <c r="D5047" s="13" t="s">
        <v>5152</v>
      </c>
      <c r="E5047" s="13">
        <v>266.0</v>
      </c>
      <c r="F5047" s="13">
        <f>(Comuni!$E5047/$E$7910)*100</f>
        <v>0.0004476384664</v>
      </c>
      <c r="G5047" s="13">
        <f t="array" ref="G5047">Comuni!$E5047/XLOOKUP(B5047,Ripartizione_Geografica!$C$2:$C$21,Ripartizione_Geografica!$D$2:$D$21)*100</f>
        <v>0.004833827195</v>
      </c>
      <c r="H5047" s="13" t="str">
        <f t="shared" si="1"/>
        <v/>
      </c>
      <c r="I5047" s="13" t="str">
        <f t="array" ref="I5047">XLOOKUP(B5047,Ripartizione_Geografica!$C$2:$C$21,Ripartizione_Geografica!$B$2:$B$21)</f>
        <v>Centro</v>
      </c>
    </row>
    <row r="5048" ht="14.25" customHeight="1">
      <c r="A5048" s="13" t="s">
        <v>5156</v>
      </c>
      <c r="B5048" s="13" t="s">
        <v>27</v>
      </c>
      <c r="C5048" s="13" t="str">
        <f t="array" ref="C5048">XLOOKUP(D5048,Province!$B$2:$B$108,Province!$A$2:$A$108)</f>
        <v>Rieti</v>
      </c>
      <c r="D5048" s="13" t="s">
        <v>5152</v>
      </c>
      <c r="E5048" s="13">
        <v>649.0</v>
      </c>
      <c r="F5048" s="13">
        <f>(Comuni!$E5048/$E$7910)*100</f>
        <v>0.001092170544</v>
      </c>
      <c r="G5048" s="13">
        <f t="array" ref="G5048">Comuni!$E5048/XLOOKUP(B5048,Ripartizione_Geografica!$C$2:$C$21,Ripartizione_Geografica!$D$2:$D$21)*100</f>
        <v>0.01179381147</v>
      </c>
      <c r="H5048" s="13" t="str">
        <f t="shared" si="1"/>
        <v/>
      </c>
      <c r="I5048" s="13" t="str">
        <f t="array" ref="I5048">XLOOKUP(B5048,Ripartizione_Geografica!$C$2:$C$21,Ripartizione_Geografica!$B$2:$B$21)</f>
        <v>Centro</v>
      </c>
    </row>
    <row r="5049" ht="14.25" customHeight="1">
      <c r="A5049" s="13" t="s">
        <v>5157</v>
      </c>
      <c r="B5049" s="13" t="s">
        <v>27</v>
      </c>
      <c r="C5049" s="13" t="str">
        <f t="array" ref="C5049">XLOOKUP(D5049,Province!$B$2:$B$108,Province!$A$2:$A$108)</f>
        <v>Rieti</v>
      </c>
      <c r="D5049" s="13" t="s">
        <v>5152</v>
      </c>
      <c r="E5049" s="13">
        <v>650.0</v>
      </c>
      <c r="F5049" s="13">
        <f>(Comuni!$E5049/$E$7910)*100</f>
        <v>0.001093853395</v>
      </c>
      <c r="G5049" s="13">
        <f t="array" ref="G5049">Comuni!$E5049/XLOOKUP(B5049,Ripartizione_Geografica!$C$2:$C$21,Ripartizione_Geografica!$D$2:$D$21)*100</f>
        <v>0.01181198375</v>
      </c>
      <c r="H5049" s="13" t="str">
        <f t="shared" si="1"/>
        <v/>
      </c>
      <c r="I5049" s="13" t="str">
        <f t="array" ref="I5049">XLOOKUP(B5049,Ripartizione_Geografica!$C$2:$C$21,Ripartizione_Geografica!$B$2:$B$21)</f>
        <v>Centro</v>
      </c>
    </row>
    <row r="5050" ht="14.25" customHeight="1">
      <c r="A5050" s="13" t="s">
        <v>5158</v>
      </c>
      <c r="B5050" s="13" t="s">
        <v>27</v>
      </c>
      <c r="C5050" s="13" t="str">
        <f t="array" ref="C5050">XLOOKUP(D5050,Province!$B$2:$B$108,Province!$A$2:$A$108)</f>
        <v>Rieti</v>
      </c>
      <c r="D5050" s="13" t="s">
        <v>5152</v>
      </c>
      <c r="E5050" s="13">
        <v>4615.0</v>
      </c>
      <c r="F5050" s="13">
        <f>(Comuni!$E5050/$E$7910)*100</f>
        <v>0.007766359108</v>
      </c>
      <c r="G5050" s="13">
        <f t="array" ref="G5050">Comuni!$E5050/XLOOKUP(B5050,Ripartizione_Geografica!$C$2:$C$21,Ripartizione_Geografica!$D$2:$D$21)*100</f>
        <v>0.08386508461</v>
      </c>
      <c r="H5050" s="13" t="str">
        <f t="shared" si="1"/>
        <v/>
      </c>
      <c r="I5050" s="13" t="str">
        <f t="array" ref="I5050">XLOOKUP(B5050,Ripartizione_Geografica!$C$2:$C$21,Ripartizione_Geografica!$B$2:$B$21)</f>
        <v>Centro</v>
      </c>
    </row>
    <row r="5051" ht="14.25" customHeight="1">
      <c r="A5051" s="13" t="s">
        <v>5159</v>
      </c>
      <c r="B5051" s="13" t="s">
        <v>27</v>
      </c>
      <c r="C5051" s="13" t="str">
        <f t="array" ref="C5051">XLOOKUP(D5051,Province!$B$2:$B$108,Province!$A$2:$A$108)</f>
        <v>Rieti</v>
      </c>
      <c r="D5051" s="13" t="s">
        <v>5152</v>
      </c>
      <c r="E5051" s="13">
        <v>990.0</v>
      </c>
      <c r="F5051" s="13">
        <f>(Comuni!$E5051/$E$7910)*100</f>
        <v>0.001666022864</v>
      </c>
      <c r="G5051" s="13">
        <f t="array" ref="G5051">Comuni!$E5051/XLOOKUP(B5051,Ripartizione_Geografica!$C$2:$C$21,Ripartizione_Geografica!$D$2:$D$21)*100</f>
        <v>0.01799055986</v>
      </c>
      <c r="H5051" s="13" t="str">
        <f t="shared" si="1"/>
        <v/>
      </c>
      <c r="I5051" s="13" t="str">
        <f t="array" ref="I5051">XLOOKUP(B5051,Ripartizione_Geografica!$C$2:$C$21,Ripartizione_Geografica!$B$2:$B$21)</f>
        <v>Centro</v>
      </c>
    </row>
    <row r="5052" ht="14.25" customHeight="1">
      <c r="A5052" s="13" t="s">
        <v>5160</v>
      </c>
      <c r="B5052" s="13" t="s">
        <v>27</v>
      </c>
      <c r="C5052" s="13" t="str">
        <f t="array" ref="C5052">XLOOKUP(D5052,Province!$B$2:$B$108,Province!$A$2:$A$108)</f>
        <v>Rieti</v>
      </c>
      <c r="D5052" s="13" t="s">
        <v>5152</v>
      </c>
      <c r="E5052" s="13">
        <v>2726.0</v>
      </c>
      <c r="F5052" s="13">
        <f>(Comuni!$E5052/$E$7910)*100</f>
        <v>0.004587452855</v>
      </c>
      <c r="G5052" s="13">
        <f t="array" ref="G5052">Comuni!$E5052/XLOOKUP(B5052,Ripartizione_Geografica!$C$2:$C$21,Ripartizione_Geografica!$D$2:$D$21)*100</f>
        <v>0.04953764261</v>
      </c>
      <c r="H5052" s="13" t="str">
        <f t="shared" si="1"/>
        <v/>
      </c>
      <c r="I5052" s="13" t="str">
        <f t="array" ref="I5052">XLOOKUP(B5052,Ripartizione_Geografica!$C$2:$C$21,Ripartizione_Geografica!$B$2:$B$21)</f>
        <v>Centro</v>
      </c>
    </row>
    <row r="5053" ht="14.25" customHeight="1">
      <c r="A5053" s="13" t="s">
        <v>5161</v>
      </c>
      <c r="B5053" s="13" t="s">
        <v>27</v>
      </c>
      <c r="C5053" s="13" t="str">
        <f t="array" ref="C5053">XLOOKUP(D5053,Province!$B$2:$B$108,Province!$A$2:$A$108)</f>
        <v>Rieti</v>
      </c>
      <c r="D5053" s="13" t="s">
        <v>5152</v>
      </c>
      <c r="E5053" s="13">
        <v>1736.0</v>
      </c>
      <c r="F5053" s="13">
        <f>(Comuni!$E5053/$E$7910)*100</f>
        <v>0.002921429992</v>
      </c>
      <c r="G5053" s="13">
        <f t="array" ref="G5053">Comuni!$E5053/XLOOKUP(B5053,Ripartizione_Geografica!$C$2:$C$21,Ripartizione_Geografica!$D$2:$D$21)*100</f>
        <v>0.03154708275</v>
      </c>
      <c r="H5053" s="13" t="str">
        <f t="shared" si="1"/>
        <v/>
      </c>
      <c r="I5053" s="13" t="str">
        <f t="array" ref="I5053">XLOOKUP(B5053,Ripartizione_Geografica!$C$2:$C$21,Ripartizione_Geografica!$B$2:$B$21)</f>
        <v>Centro</v>
      </c>
    </row>
    <row r="5054" ht="14.25" customHeight="1">
      <c r="A5054" s="13" t="s">
        <v>5162</v>
      </c>
      <c r="B5054" s="13" t="s">
        <v>27</v>
      </c>
      <c r="C5054" s="13" t="str">
        <f t="array" ref="C5054">XLOOKUP(D5054,Province!$B$2:$B$108,Province!$A$2:$A$108)</f>
        <v>Rieti</v>
      </c>
      <c r="D5054" s="13" t="s">
        <v>5152</v>
      </c>
      <c r="E5054" s="13">
        <v>723.0</v>
      </c>
      <c r="F5054" s="13">
        <f>(Comuni!$E5054/$E$7910)*100</f>
        <v>0.001216701546</v>
      </c>
      <c r="G5054" s="13">
        <f t="array" ref="G5054">Comuni!$E5054/XLOOKUP(B5054,Ripartizione_Geografica!$C$2:$C$21,Ripartizione_Geografica!$D$2:$D$21)*100</f>
        <v>0.01313856038</v>
      </c>
      <c r="H5054" s="13" t="str">
        <f t="shared" si="1"/>
        <v/>
      </c>
      <c r="I5054" s="13" t="str">
        <f t="array" ref="I5054">XLOOKUP(B5054,Ripartizione_Geografica!$C$2:$C$21,Ripartizione_Geografica!$B$2:$B$21)</f>
        <v>Centro</v>
      </c>
    </row>
    <row r="5055" ht="14.25" customHeight="1">
      <c r="A5055" s="13" t="s">
        <v>5163</v>
      </c>
      <c r="B5055" s="13" t="s">
        <v>27</v>
      </c>
      <c r="C5055" s="13" t="str">
        <f t="array" ref="C5055">XLOOKUP(D5055,Province!$B$2:$B$108,Province!$A$2:$A$108)</f>
        <v>Rieti</v>
      </c>
      <c r="D5055" s="13" t="s">
        <v>5152</v>
      </c>
      <c r="E5055" s="13">
        <v>1231.0</v>
      </c>
      <c r="F5055" s="13">
        <f>(Comuni!$E5055/$E$7910)*100</f>
        <v>0.002071590046</v>
      </c>
      <c r="G5055" s="13">
        <f t="array" ref="G5055">Comuni!$E5055/XLOOKUP(B5055,Ripartizione_Geografica!$C$2:$C$21,Ripartizione_Geografica!$D$2:$D$21)*100</f>
        <v>0.02237007999</v>
      </c>
      <c r="H5055" s="13" t="str">
        <f t="shared" si="1"/>
        <v/>
      </c>
      <c r="I5055" s="13" t="str">
        <f t="array" ref="I5055">XLOOKUP(B5055,Ripartizione_Geografica!$C$2:$C$21,Ripartizione_Geografica!$B$2:$B$21)</f>
        <v>Centro</v>
      </c>
    </row>
    <row r="5056" ht="14.25" customHeight="1">
      <c r="A5056" s="13" t="s">
        <v>5164</v>
      </c>
      <c r="B5056" s="13" t="s">
        <v>27</v>
      </c>
      <c r="C5056" s="13" t="str">
        <f t="array" ref="C5056">XLOOKUP(D5056,Province!$B$2:$B$108,Province!$A$2:$A$108)</f>
        <v>Rieti</v>
      </c>
      <c r="D5056" s="13" t="s">
        <v>5152</v>
      </c>
      <c r="E5056" s="13">
        <v>299.0</v>
      </c>
      <c r="F5056" s="13">
        <f>(Comuni!$E5056/$E$7910)*100</f>
        <v>0.0005031725619</v>
      </c>
      <c r="G5056" s="13">
        <f t="array" ref="G5056">Comuni!$E5056/XLOOKUP(B5056,Ripartizione_Geografica!$C$2:$C$21,Ripartizione_Geografica!$D$2:$D$21)*100</f>
        <v>0.005433512524</v>
      </c>
      <c r="H5056" s="13" t="str">
        <f t="shared" si="1"/>
        <v/>
      </c>
      <c r="I5056" s="13" t="str">
        <f t="array" ref="I5056">XLOOKUP(B5056,Ripartizione_Geografica!$C$2:$C$21,Ripartizione_Geografica!$B$2:$B$21)</f>
        <v>Centro</v>
      </c>
    </row>
    <row r="5057" ht="14.25" customHeight="1">
      <c r="A5057" s="13" t="s">
        <v>5165</v>
      </c>
      <c r="B5057" s="13" t="s">
        <v>27</v>
      </c>
      <c r="C5057" s="13" t="str">
        <f t="array" ref="C5057">XLOOKUP(D5057,Province!$B$2:$B$108,Province!$A$2:$A$108)</f>
        <v>Rieti</v>
      </c>
      <c r="D5057" s="13" t="s">
        <v>5152</v>
      </c>
      <c r="E5057" s="13">
        <v>1047.0</v>
      </c>
      <c r="F5057" s="13">
        <f>(Comuni!$E5057/$E$7910)*100</f>
        <v>0.001761945392</v>
      </c>
      <c r="G5057" s="13">
        <f t="array" ref="G5057">Comuni!$E5057/XLOOKUP(B5057,Ripartizione_Geografica!$C$2:$C$21,Ripartizione_Geografica!$D$2:$D$21)*100</f>
        <v>0.01902637998</v>
      </c>
      <c r="H5057" s="13" t="str">
        <f t="shared" si="1"/>
        <v/>
      </c>
      <c r="I5057" s="13" t="str">
        <f t="array" ref="I5057">XLOOKUP(B5057,Ripartizione_Geografica!$C$2:$C$21,Ripartizione_Geografica!$B$2:$B$21)</f>
        <v>Centro</v>
      </c>
    </row>
    <row r="5058" ht="14.25" customHeight="1">
      <c r="A5058" s="13" t="s">
        <v>5166</v>
      </c>
      <c r="B5058" s="13" t="s">
        <v>27</v>
      </c>
      <c r="C5058" s="13" t="str">
        <f t="array" ref="C5058">XLOOKUP(D5058,Province!$B$2:$B$108,Province!$A$2:$A$108)</f>
        <v>Rieti</v>
      </c>
      <c r="D5058" s="13" t="s">
        <v>5152</v>
      </c>
      <c r="E5058" s="13">
        <v>1289.0</v>
      </c>
      <c r="F5058" s="13">
        <f>(Comuni!$E5058/$E$7910)*100</f>
        <v>0.002169195426</v>
      </c>
      <c r="G5058" s="13">
        <f t="array" ref="G5058">Comuni!$E5058/XLOOKUP(B5058,Ripartizione_Geografica!$C$2:$C$21,Ripartizione_Geografica!$D$2:$D$21)*100</f>
        <v>0.02342407239</v>
      </c>
      <c r="H5058" s="13" t="str">
        <f t="shared" si="1"/>
        <v/>
      </c>
      <c r="I5058" s="13" t="str">
        <f t="array" ref="I5058">XLOOKUP(B5058,Ripartizione_Geografica!$C$2:$C$21,Ripartizione_Geografica!$B$2:$B$21)</f>
        <v>Centro</v>
      </c>
    </row>
    <row r="5059" ht="14.25" customHeight="1">
      <c r="A5059" s="13" t="s">
        <v>5167</v>
      </c>
      <c r="B5059" s="13" t="s">
        <v>27</v>
      </c>
      <c r="C5059" s="13" t="str">
        <f t="array" ref="C5059">XLOOKUP(D5059,Province!$B$2:$B$108,Province!$A$2:$A$108)</f>
        <v>Rieti</v>
      </c>
      <c r="D5059" s="13" t="s">
        <v>5152</v>
      </c>
      <c r="E5059" s="13">
        <v>6900.0</v>
      </c>
      <c r="F5059" s="13">
        <f>(Comuni!$E5059/$E$7910)*100</f>
        <v>0.01161167451</v>
      </c>
      <c r="G5059" s="13">
        <f t="array" ref="G5059">Comuni!$E5059/XLOOKUP(B5059,Ripartizione_Geografica!$C$2:$C$21,Ripartizione_Geografica!$D$2:$D$21)*100</f>
        <v>0.1253887506</v>
      </c>
      <c r="H5059" s="13" t="str">
        <f t="shared" si="1"/>
        <v/>
      </c>
      <c r="I5059" s="13" t="str">
        <f t="array" ref="I5059">XLOOKUP(B5059,Ripartizione_Geografica!$C$2:$C$21,Ripartizione_Geografica!$B$2:$B$21)</f>
        <v>Centro</v>
      </c>
    </row>
    <row r="5060" ht="14.25" customHeight="1">
      <c r="A5060" s="13" t="s">
        <v>5168</v>
      </c>
      <c r="B5060" s="13" t="s">
        <v>27</v>
      </c>
      <c r="C5060" s="13" t="str">
        <f t="array" ref="C5060">XLOOKUP(D5060,Province!$B$2:$B$108,Province!$A$2:$A$108)</f>
        <v>Rieti</v>
      </c>
      <c r="D5060" s="13" t="s">
        <v>5152</v>
      </c>
      <c r="E5060" s="13">
        <v>470.0</v>
      </c>
      <c r="F5060" s="13">
        <f>(Comuni!$E5060/$E$7910)*100</f>
        <v>0.0007909401475</v>
      </c>
      <c r="G5060" s="13">
        <f t="array" ref="G5060">Comuni!$E5060/XLOOKUP(B5060,Ripartizione_Geografica!$C$2:$C$21,Ripartizione_Geografica!$D$2:$D$21)*100</f>
        <v>0.008540972864</v>
      </c>
      <c r="H5060" s="13" t="str">
        <f t="shared" si="1"/>
        <v/>
      </c>
      <c r="I5060" s="13" t="str">
        <f t="array" ref="I5060">XLOOKUP(B5060,Ripartizione_Geografica!$C$2:$C$21,Ripartizione_Geografica!$B$2:$B$21)</f>
        <v>Centro</v>
      </c>
    </row>
    <row r="5061" ht="14.25" customHeight="1">
      <c r="A5061" s="13" t="s">
        <v>5169</v>
      </c>
      <c r="B5061" s="13" t="s">
        <v>27</v>
      </c>
      <c r="C5061" s="13" t="str">
        <f t="array" ref="C5061">XLOOKUP(D5061,Province!$B$2:$B$108,Province!$A$2:$A$108)</f>
        <v>Rieti</v>
      </c>
      <c r="D5061" s="13" t="s">
        <v>5152</v>
      </c>
      <c r="E5061" s="13">
        <v>440.0</v>
      </c>
      <c r="F5061" s="13">
        <f>(Comuni!$E5061/$E$7910)*100</f>
        <v>0.0007404546061</v>
      </c>
      <c r="G5061" s="13">
        <f t="array" ref="G5061">Comuni!$E5061/XLOOKUP(B5061,Ripartizione_Geografica!$C$2:$C$21,Ripartizione_Geografica!$D$2:$D$21)*100</f>
        <v>0.007995804383</v>
      </c>
      <c r="H5061" s="13" t="str">
        <f t="shared" si="1"/>
        <v/>
      </c>
      <c r="I5061" s="13" t="str">
        <f t="array" ref="I5061">XLOOKUP(B5061,Ripartizione_Geografica!$C$2:$C$21,Ripartizione_Geografica!$B$2:$B$21)</f>
        <v>Centro</v>
      </c>
    </row>
    <row r="5062" ht="14.25" customHeight="1">
      <c r="A5062" s="13" t="s">
        <v>5170</v>
      </c>
      <c r="B5062" s="13" t="s">
        <v>27</v>
      </c>
      <c r="C5062" s="13" t="str">
        <f t="array" ref="C5062">XLOOKUP(D5062,Province!$B$2:$B$108,Province!$A$2:$A$108)</f>
        <v>Rieti</v>
      </c>
      <c r="D5062" s="13" t="s">
        <v>5152</v>
      </c>
      <c r="E5062" s="13">
        <v>384.0</v>
      </c>
      <c r="F5062" s="13">
        <f>(Comuni!$E5062/$E$7910)*100</f>
        <v>0.000646214929</v>
      </c>
      <c r="G5062" s="13">
        <f t="array" ref="G5062">Comuni!$E5062/XLOOKUP(B5062,Ripartizione_Geografica!$C$2:$C$21,Ripartizione_Geografica!$D$2:$D$21)*100</f>
        <v>0.006978156553</v>
      </c>
      <c r="H5062" s="13" t="str">
        <f t="shared" si="1"/>
        <v/>
      </c>
      <c r="I5062" s="13" t="str">
        <f t="array" ref="I5062">XLOOKUP(B5062,Ripartizione_Geografica!$C$2:$C$21,Ripartizione_Geografica!$B$2:$B$21)</f>
        <v>Centro</v>
      </c>
    </row>
    <row r="5063" ht="14.25" customHeight="1">
      <c r="A5063" s="13" t="s">
        <v>5171</v>
      </c>
      <c r="B5063" s="13" t="s">
        <v>27</v>
      </c>
      <c r="C5063" s="13" t="str">
        <f t="array" ref="C5063">XLOOKUP(D5063,Province!$B$2:$B$108,Province!$A$2:$A$108)</f>
        <v>Rieti</v>
      </c>
      <c r="D5063" s="13" t="s">
        <v>5152</v>
      </c>
      <c r="E5063" s="13">
        <v>169.0</v>
      </c>
      <c r="F5063" s="13">
        <f>(Comuni!$E5063/$E$7910)*100</f>
        <v>0.0002844018828</v>
      </c>
      <c r="G5063" s="13">
        <f t="array" ref="G5063">Comuni!$E5063/XLOOKUP(B5063,Ripartizione_Geografica!$C$2:$C$21,Ripartizione_Geografica!$D$2:$D$21)*100</f>
        <v>0.003071115775</v>
      </c>
      <c r="H5063" s="13" t="str">
        <f t="shared" si="1"/>
        <v/>
      </c>
      <c r="I5063" s="13" t="str">
        <f t="array" ref="I5063">XLOOKUP(B5063,Ripartizione_Geografica!$C$2:$C$21,Ripartizione_Geografica!$B$2:$B$21)</f>
        <v>Centro</v>
      </c>
    </row>
    <row r="5064" ht="14.25" customHeight="1">
      <c r="A5064" s="13" t="s">
        <v>5172</v>
      </c>
      <c r="B5064" s="13" t="s">
        <v>27</v>
      </c>
      <c r="C5064" s="13" t="str">
        <f t="array" ref="C5064">XLOOKUP(D5064,Province!$B$2:$B$108,Province!$A$2:$A$108)</f>
        <v>Rieti</v>
      </c>
      <c r="D5064" s="13" t="s">
        <v>5152</v>
      </c>
      <c r="E5064" s="13">
        <v>1595.0</v>
      </c>
      <c r="F5064" s="13">
        <f>(Comuni!$E5064/$E$7910)*100</f>
        <v>0.002684147947</v>
      </c>
      <c r="G5064" s="13">
        <f t="array" ref="G5064">Comuni!$E5064/XLOOKUP(B5064,Ripartizione_Geografica!$C$2:$C$21,Ripartizione_Geografica!$D$2:$D$21)*100</f>
        <v>0.02898479089</v>
      </c>
      <c r="H5064" s="13" t="str">
        <f t="shared" si="1"/>
        <v/>
      </c>
      <c r="I5064" s="13" t="str">
        <f t="array" ref="I5064">XLOOKUP(B5064,Ripartizione_Geografica!$C$2:$C$21,Ripartizione_Geografica!$B$2:$B$21)</f>
        <v>Centro</v>
      </c>
    </row>
    <row r="5065" ht="14.25" customHeight="1">
      <c r="A5065" s="13" t="s">
        <v>5173</v>
      </c>
      <c r="B5065" s="13" t="s">
        <v>27</v>
      </c>
      <c r="C5065" s="13" t="str">
        <f t="array" ref="C5065">XLOOKUP(D5065,Province!$B$2:$B$108,Province!$A$2:$A$108)</f>
        <v>Rieti</v>
      </c>
      <c r="D5065" s="13" t="s">
        <v>5152</v>
      </c>
      <c r="E5065" s="13">
        <v>524.0</v>
      </c>
      <c r="F5065" s="13">
        <f>(Comuni!$E5065/$E$7910)*100</f>
        <v>0.0008818141219</v>
      </c>
      <c r="G5065" s="13">
        <f t="array" ref="G5065">Comuni!$E5065/XLOOKUP(B5065,Ripartizione_Geografica!$C$2:$C$21,Ripartizione_Geografica!$D$2:$D$21)*100</f>
        <v>0.009522276129</v>
      </c>
      <c r="H5065" s="13" t="str">
        <f t="shared" si="1"/>
        <v/>
      </c>
      <c r="I5065" s="13" t="str">
        <f t="array" ref="I5065">XLOOKUP(B5065,Ripartizione_Geografica!$C$2:$C$21,Ripartizione_Geografica!$B$2:$B$21)</f>
        <v>Centro</v>
      </c>
    </row>
    <row r="5066" ht="14.25" customHeight="1">
      <c r="A5066" s="13" t="s">
        <v>5174</v>
      </c>
      <c r="B5066" s="13" t="s">
        <v>27</v>
      </c>
      <c r="C5066" s="13" t="str">
        <f t="array" ref="C5066">XLOOKUP(D5066,Province!$B$2:$B$108,Province!$A$2:$A$108)</f>
        <v>Rieti</v>
      </c>
      <c r="D5066" s="13" t="s">
        <v>5152</v>
      </c>
      <c r="E5066" s="13">
        <v>311.0</v>
      </c>
      <c r="F5066" s="13">
        <f>(Comuni!$E5066/$E$7910)*100</f>
        <v>0.0005233667784</v>
      </c>
      <c r="G5066" s="13">
        <f t="array" ref="G5066">Comuni!$E5066/XLOOKUP(B5066,Ripartizione_Geografica!$C$2:$C$21,Ripartizione_Geografica!$D$2:$D$21)*100</f>
        <v>0.005651579916</v>
      </c>
      <c r="H5066" s="13" t="str">
        <f t="shared" si="1"/>
        <v/>
      </c>
      <c r="I5066" s="13" t="str">
        <f t="array" ref="I5066">XLOOKUP(B5066,Ripartizione_Geografica!$C$2:$C$21,Ripartizione_Geografica!$B$2:$B$21)</f>
        <v>Centro</v>
      </c>
    </row>
    <row r="5067" ht="14.25" customHeight="1">
      <c r="A5067" s="13" t="s">
        <v>5175</v>
      </c>
      <c r="B5067" s="13" t="s">
        <v>27</v>
      </c>
      <c r="C5067" s="13" t="str">
        <f t="array" ref="C5067">XLOOKUP(D5067,Province!$B$2:$B$108,Province!$A$2:$A$108)</f>
        <v>Rieti</v>
      </c>
      <c r="D5067" s="13" t="s">
        <v>5152</v>
      </c>
      <c r="E5067" s="13">
        <v>672.0</v>
      </c>
      <c r="F5067" s="13">
        <f>(Comuni!$E5067/$E$7910)*100</f>
        <v>0.001130876126</v>
      </c>
      <c r="G5067" s="13">
        <f t="array" ref="G5067">Comuni!$E5067/XLOOKUP(B5067,Ripartizione_Geografica!$C$2:$C$21,Ripartizione_Geografica!$D$2:$D$21)*100</f>
        <v>0.01221177397</v>
      </c>
      <c r="H5067" s="13" t="str">
        <f t="shared" si="1"/>
        <v/>
      </c>
      <c r="I5067" s="13" t="str">
        <f t="array" ref="I5067">XLOOKUP(B5067,Ripartizione_Geografica!$C$2:$C$21,Ripartizione_Geografica!$B$2:$B$21)</f>
        <v>Centro</v>
      </c>
    </row>
    <row r="5068" ht="14.25" customHeight="1">
      <c r="A5068" s="13" t="s">
        <v>5176</v>
      </c>
      <c r="B5068" s="13" t="s">
        <v>27</v>
      </c>
      <c r="C5068" s="13" t="str">
        <f t="array" ref="C5068">XLOOKUP(D5068,Province!$B$2:$B$108,Province!$A$2:$A$108)</f>
        <v>Rieti</v>
      </c>
      <c r="D5068" s="13" t="s">
        <v>5152</v>
      </c>
      <c r="E5068" s="13">
        <v>3601.0</v>
      </c>
      <c r="F5068" s="13">
        <f>(Comuni!$E5068/$E$7910)*100</f>
        <v>0.006059947811</v>
      </c>
      <c r="G5068" s="13">
        <f t="array" ref="G5068">Comuni!$E5068/XLOOKUP(B5068,Ripartizione_Geografica!$C$2:$C$21,Ripartizione_Geografica!$D$2:$D$21)*100</f>
        <v>0.06543838996</v>
      </c>
      <c r="H5068" s="13" t="str">
        <f t="shared" si="1"/>
        <v/>
      </c>
      <c r="I5068" s="13" t="str">
        <f t="array" ref="I5068">XLOOKUP(B5068,Ripartizione_Geografica!$C$2:$C$21,Ripartizione_Geografica!$B$2:$B$21)</f>
        <v>Centro</v>
      </c>
    </row>
    <row r="5069" ht="14.25" customHeight="1">
      <c r="A5069" s="13" t="s">
        <v>5177</v>
      </c>
      <c r="B5069" s="13" t="s">
        <v>27</v>
      </c>
      <c r="C5069" s="13" t="str">
        <f t="array" ref="C5069">XLOOKUP(D5069,Province!$B$2:$B$108,Province!$A$2:$A$108)</f>
        <v>Rieti</v>
      </c>
      <c r="D5069" s="13" t="s">
        <v>5152</v>
      </c>
      <c r="E5069" s="13">
        <v>562.0</v>
      </c>
      <c r="F5069" s="13">
        <f>(Comuni!$E5069/$E$7910)*100</f>
        <v>0.0009457624742</v>
      </c>
      <c r="G5069" s="13">
        <f t="array" ref="G5069">Comuni!$E5069/XLOOKUP(B5069,Ripartizione_Geografica!$C$2:$C$21,Ripartizione_Geografica!$D$2:$D$21)*100</f>
        <v>0.01021282287</v>
      </c>
      <c r="H5069" s="13" t="str">
        <f t="shared" si="1"/>
        <v/>
      </c>
      <c r="I5069" s="13" t="str">
        <f t="array" ref="I5069">XLOOKUP(B5069,Ripartizione_Geografica!$C$2:$C$21,Ripartizione_Geografica!$B$2:$B$21)</f>
        <v>Centro</v>
      </c>
    </row>
    <row r="5070" ht="14.25" customHeight="1">
      <c r="A5070" s="13" t="s">
        <v>5178</v>
      </c>
      <c r="B5070" s="13" t="s">
        <v>27</v>
      </c>
      <c r="C5070" s="13" t="str">
        <f t="array" ref="C5070">XLOOKUP(D5070,Province!$B$2:$B$108,Province!$A$2:$A$108)</f>
        <v>Rieti</v>
      </c>
      <c r="D5070" s="13" t="s">
        <v>5152</v>
      </c>
      <c r="E5070" s="13">
        <v>12326.0</v>
      </c>
      <c r="F5070" s="13">
        <f>(Comuni!$E5070/$E$7910)*100</f>
        <v>0.02074282608</v>
      </c>
      <c r="G5070" s="13">
        <f t="array" ref="G5070">Comuni!$E5070/XLOOKUP(B5070,Ripartizione_Geografica!$C$2:$C$21,Ripartizione_Geografica!$D$2:$D$21)*100</f>
        <v>0.2239915564</v>
      </c>
      <c r="H5070" s="13" t="str">
        <f t="shared" si="1"/>
        <v/>
      </c>
      <c r="I5070" s="13" t="str">
        <f t="array" ref="I5070">XLOOKUP(B5070,Ripartizione_Geografica!$C$2:$C$21,Ripartizione_Geografica!$B$2:$B$21)</f>
        <v>Centro</v>
      </c>
    </row>
    <row r="5071" ht="14.25" customHeight="1">
      <c r="A5071" s="13" t="s">
        <v>5179</v>
      </c>
      <c r="B5071" s="13" t="s">
        <v>27</v>
      </c>
      <c r="C5071" s="13" t="str">
        <f t="array" ref="C5071">XLOOKUP(D5071,Province!$B$2:$B$108,Province!$A$2:$A$108)</f>
        <v>Rieti</v>
      </c>
      <c r="D5071" s="13" t="s">
        <v>5152</v>
      </c>
      <c r="E5071" s="13">
        <v>1455.0</v>
      </c>
      <c r="F5071" s="13">
        <f>(Comuni!$E5071/$E$7910)*100</f>
        <v>0.002448548754</v>
      </c>
      <c r="G5071" s="13">
        <f t="array" ref="G5071">Comuni!$E5071/XLOOKUP(B5071,Ripartizione_Geografica!$C$2:$C$21,Ripartizione_Geografica!$D$2:$D$21)*100</f>
        <v>0.02644067131</v>
      </c>
      <c r="H5071" s="13" t="str">
        <f t="shared" si="1"/>
        <v/>
      </c>
      <c r="I5071" s="13" t="str">
        <f t="array" ref="I5071">XLOOKUP(B5071,Ripartizione_Geografica!$C$2:$C$21,Ripartizione_Geografica!$B$2:$B$21)</f>
        <v>Centro</v>
      </c>
    </row>
    <row r="5072" ht="14.25" customHeight="1">
      <c r="A5072" s="13" t="s">
        <v>5180</v>
      </c>
      <c r="B5072" s="13" t="s">
        <v>27</v>
      </c>
      <c r="C5072" s="13" t="str">
        <f t="array" ref="C5072">XLOOKUP(D5072,Province!$B$2:$B$108,Province!$A$2:$A$108)</f>
        <v>Rieti</v>
      </c>
      <c r="D5072" s="13" t="s">
        <v>5152</v>
      </c>
      <c r="E5072" s="13">
        <v>2933.0</v>
      </c>
      <c r="F5072" s="13">
        <f>(Comuni!$E5072/$E$7910)*100</f>
        <v>0.004935803091</v>
      </c>
      <c r="G5072" s="13">
        <f t="array" ref="G5072">Comuni!$E5072/XLOOKUP(B5072,Ripartizione_Geografica!$C$2:$C$21,Ripartizione_Geografica!$D$2:$D$21)*100</f>
        <v>0.05329930513</v>
      </c>
      <c r="H5072" s="13" t="str">
        <f t="shared" si="1"/>
        <v/>
      </c>
      <c r="I5072" s="13" t="str">
        <f t="array" ref="I5072">XLOOKUP(B5072,Ripartizione_Geografica!$C$2:$C$21,Ripartizione_Geografica!$B$2:$B$21)</f>
        <v>Centro</v>
      </c>
    </row>
    <row r="5073" ht="14.25" customHeight="1">
      <c r="A5073" s="13" t="s">
        <v>5181</v>
      </c>
      <c r="B5073" s="13" t="s">
        <v>27</v>
      </c>
      <c r="C5073" s="13" t="str">
        <f t="array" ref="C5073">XLOOKUP(D5073,Province!$B$2:$B$108,Province!$A$2:$A$108)</f>
        <v>Rieti</v>
      </c>
      <c r="D5073" s="13" t="s">
        <v>5152</v>
      </c>
      <c r="E5073" s="13">
        <v>688.0</v>
      </c>
      <c r="F5073" s="13">
        <f>(Comuni!$E5073/$E$7910)*100</f>
        <v>0.001157801748</v>
      </c>
      <c r="G5073" s="13">
        <f t="array" ref="G5073">Comuni!$E5073/XLOOKUP(B5073,Ripartizione_Geografica!$C$2:$C$21,Ripartizione_Geografica!$D$2:$D$21)*100</f>
        <v>0.01250253049</v>
      </c>
      <c r="H5073" s="13" t="str">
        <f t="shared" si="1"/>
        <v/>
      </c>
      <c r="I5073" s="13" t="str">
        <f t="array" ref="I5073">XLOOKUP(B5073,Ripartizione_Geografica!$C$2:$C$21,Ripartizione_Geografica!$B$2:$B$21)</f>
        <v>Centro</v>
      </c>
    </row>
    <row r="5074" ht="14.25" customHeight="1">
      <c r="A5074" s="13" t="s">
        <v>5182</v>
      </c>
      <c r="B5074" s="13" t="s">
        <v>27</v>
      </c>
      <c r="C5074" s="13" t="str">
        <f t="array" ref="C5074">XLOOKUP(D5074,Province!$B$2:$B$108,Province!$A$2:$A$108)</f>
        <v>Rieti</v>
      </c>
      <c r="D5074" s="13" t="s">
        <v>5152</v>
      </c>
      <c r="E5074" s="13">
        <v>1520.0</v>
      </c>
      <c r="F5074" s="13">
        <f>(Comuni!$E5074/$E$7910)*100</f>
        <v>0.002557934094</v>
      </c>
      <c r="G5074" s="13">
        <f t="array" ref="G5074">Comuni!$E5074/XLOOKUP(B5074,Ripartizione_Geografica!$C$2:$C$21,Ripartizione_Geografica!$D$2:$D$21)*100</f>
        <v>0.02762186969</v>
      </c>
      <c r="H5074" s="13" t="str">
        <f t="shared" si="1"/>
        <v/>
      </c>
      <c r="I5074" s="13" t="str">
        <f t="array" ref="I5074">XLOOKUP(B5074,Ripartizione_Geografica!$C$2:$C$21,Ripartizione_Geografica!$B$2:$B$21)</f>
        <v>Centro</v>
      </c>
    </row>
    <row r="5075" ht="14.25" customHeight="1">
      <c r="A5075" s="13" t="s">
        <v>5183</v>
      </c>
      <c r="B5075" s="13" t="s">
        <v>27</v>
      </c>
      <c r="C5075" s="13" t="str">
        <f t="array" ref="C5075">XLOOKUP(D5075,Province!$B$2:$B$108,Province!$A$2:$A$108)</f>
        <v>Rieti</v>
      </c>
      <c r="D5075" s="13" t="s">
        <v>5152</v>
      </c>
      <c r="E5075" s="13">
        <v>344.0</v>
      </c>
      <c r="F5075" s="13">
        <f>(Comuni!$E5075/$E$7910)*100</f>
        <v>0.0005789008739</v>
      </c>
      <c r="G5075" s="13">
        <f t="array" ref="G5075">Comuni!$E5075/XLOOKUP(B5075,Ripartizione_Geografica!$C$2:$C$21,Ripartizione_Geografica!$D$2:$D$21)*100</f>
        <v>0.006251265245</v>
      </c>
      <c r="H5075" s="13" t="str">
        <f t="shared" si="1"/>
        <v/>
      </c>
      <c r="I5075" s="13" t="str">
        <f t="array" ref="I5075">XLOOKUP(B5075,Ripartizione_Geografica!$C$2:$C$21,Ripartizione_Geografica!$B$2:$B$21)</f>
        <v>Centro</v>
      </c>
    </row>
    <row r="5076" ht="14.25" customHeight="1">
      <c r="A5076" s="13" t="s">
        <v>5184</v>
      </c>
      <c r="B5076" s="13" t="s">
        <v>27</v>
      </c>
      <c r="C5076" s="13" t="str">
        <f t="array" ref="C5076">XLOOKUP(D5076,Province!$B$2:$B$108,Province!$A$2:$A$108)</f>
        <v>Rieti</v>
      </c>
      <c r="D5076" s="13" t="s">
        <v>5152</v>
      </c>
      <c r="E5076" s="13">
        <v>2480.0</v>
      </c>
      <c r="F5076" s="13">
        <f>(Comuni!$E5076/$E$7910)*100</f>
        <v>0.004173471416</v>
      </c>
      <c r="G5076" s="13">
        <f t="array" ref="G5076">Comuni!$E5076/XLOOKUP(B5076,Ripartizione_Geografica!$C$2:$C$21,Ripartizione_Geografica!$D$2:$D$21)*100</f>
        <v>0.04506726107</v>
      </c>
      <c r="H5076" s="13" t="str">
        <f t="shared" si="1"/>
        <v/>
      </c>
      <c r="I5076" s="13" t="str">
        <f t="array" ref="I5076">XLOOKUP(B5076,Ripartizione_Geografica!$C$2:$C$21,Ripartizione_Geografica!$B$2:$B$21)</f>
        <v>Centro</v>
      </c>
    </row>
    <row r="5077" ht="14.25" customHeight="1">
      <c r="A5077" s="13" t="s">
        <v>5185</v>
      </c>
      <c r="B5077" s="13" t="s">
        <v>27</v>
      </c>
      <c r="C5077" s="13" t="str">
        <f t="array" ref="C5077">XLOOKUP(D5077,Province!$B$2:$B$108,Province!$A$2:$A$108)</f>
        <v>Rieti</v>
      </c>
      <c r="D5077" s="13" t="s">
        <v>5152</v>
      </c>
      <c r="E5077" s="13">
        <v>583.0</v>
      </c>
      <c r="F5077" s="13">
        <f>(Comuni!$E5077/$E$7910)*100</f>
        <v>0.0009811023531</v>
      </c>
      <c r="G5077" s="13">
        <f t="array" ref="G5077">Comuni!$E5077/XLOOKUP(B5077,Ripartizione_Geografica!$C$2:$C$21,Ripartizione_Geografica!$D$2:$D$21)*100</f>
        <v>0.01059444081</v>
      </c>
      <c r="H5077" s="13" t="str">
        <f t="shared" si="1"/>
        <v/>
      </c>
      <c r="I5077" s="13" t="str">
        <f t="array" ref="I5077">XLOOKUP(B5077,Ripartizione_Geografica!$C$2:$C$21,Ripartizione_Geografica!$B$2:$B$21)</f>
        <v>Centro</v>
      </c>
    </row>
    <row r="5078" ht="14.25" customHeight="1">
      <c r="A5078" s="13" t="s">
        <v>5186</v>
      </c>
      <c r="B5078" s="13" t="s">
        <v>27</v>
      </c>
      <c r="C5078" s="13" t="str">
        <f t="array" ref="C5078">XLOOKUP(D5078,Province!$B$2:$B$108,Province!$A$2:$A$108)</f>
        <v>Rieti</v>
      </c>
      <c r="D5078" s="13" t="s">
        <v>5152</v>
      </c>
      <c r="E5078" s="13">
        <v>3799.0</v>
      </c>
      <c r="F5078" s="13">
        <f>(Comuni!$E5078/$E$7910)*100</f>
        <v>0.006393152384</v>
      </c>
      <c r="G5078" s="13">
        <f t="array" ref="G5078">Comuni!$E5078/XLOOKUP(B5078,Ripartizione_Geografica!$C$2:$C$21,Ripartizione_Geografica!$D$2:$D$21)*100</f>
        <v>0.06903650194</v>
      </c>
      <c r="H5078" s="13" t="str">
        <f t="shared" si="1"/>
        <v/>
      </c>
      <c r="I5078" s="13" t="str">
        <f t="array" ref="I5078">XLOOKUP(B5078,Ripartizione_Geografica!$C$2:$C$21,Ripartizione_Geografica!$B$2:$B$21)</f>
        <v>Centro</v>
      </c>
    </row>
    <row r="5079" ht="14.25" customHeight="1">
      <c r="A5079" s="13" t="s">
        <v>5187</v>
      </c>
      <c r="B5079" s="13" t="s">
        <v>27</v>
      </c>
      <c r="C5079" s="13" t="str">
        <f t="array" ref="C5079">XLOOKUP(D5079,Province!$B$2:$B$108,Province!$A$2:$A$108)</f>
        <v>Rieti</v>
      </c>
      <c r="D5079" s="13" t="s">
        <v>5152</v>
      </c>
      <c r="E5079" s="13">
        <v>97.0</v>
      </c>
      <c r="F5079" s="13">
        <f>(Comuni!$E5079/$E$7910)*100</f>
        <v>0.0001632365836</v>
      </c>
      <c r="G5079" s="13">
        <f t="array" ref="G5079">Comuni!$E5079/XLOOKUP(B5079,Ripartizione_Geografica!$C$2:$C$21,Ripartizione_Geografica!$D$2:$D$21)*100</f>
        <v>0.001762711421</v>
      </c>
      <c r="H5079" s="13" t="str">
        <f t="shared" si="1"/>
        <v/>
      </c>
      <c r="I5079" s="13" t="str">
        <f t="array" ref="I5079">XLOOKUP(B5079,Ripartizione_Geografica!$C$2:$C$21,Ripartizione_Geografica!$B$2:$B$21)</f>
        <v>Centro</v>
      </c>
    </row>
    <row r="5080" ht="14.25" customHeight="1">
      <c r="A5080" s="13" t="s">
        <v>5188</v>
      </c>
      <c r="B5080" s="13" t="s">
        <v>27</v>
      </c>
      <c r="C5080" s="13" t="str">
        <f t="array" ref="C5080">XLOOKUP(D5080,Province!$B$2:$B$108,Province!$A$2:$A$108)</f>
        <v>Rieti</v>
      </c>
      <c r="D5080" s="13" t="s">
        <v>5152</v>
      </c>
      <c r="E5080" s="13">
        <v>131.0</v>
      </c>
      <c r="F5080" s="13">
        <f>(Comuni!$E5080/$E$7910)*100</f>
        <v>0.0002204535305</v>
      </c>
      <c r="G5080" s="13">
        <f t="array" ref="G5080">Comuni!$E5080/XLOOKUP(B5080,Ripartizione_Geografica!$C$2:$C$21,Ripartizione_Geografica!$D$2:$D$21)*100</f>
        <v>0.002380569032</v>
      </c>
      <c r="H5080" s="13" t="str">
        <f t="shared" si="1"/>
        <v/>
      </c>
      <c r="I5080" s="13" t="str">
        <f t="array" ref="I5080">XLOOKUP(B5080,Ripartizione_Geografica!$C$2:$C$21,Ripartizione_Geografica!$B$2:$B$21)</f>
        <v>Centro</v>
      </c>
    </row>
    <row r="5081" ht="14.25" customHeight="1">
      <c r="A5081" s="13" t="s">
        <v>5189</v>
      </c>
      <c r="B5081" s="13" t="s">
        <v>27</v>
      </c>
      <c r="C5081" s="13" t="str">
        <f t="array" ref="C5081">XLOOKUP(D5081,Province!$B$2:$B$108,Province!$A$2:$A$108)</f>
        <v>Rieti</v>
      </c>
      <c r="D5081" s="13" t="s">
        <v>5152</v>
      </c>
      <c r="E5081" s="13">
        <v>534.0</v>
      </c>
      <c r="F5081" s="13">
        <f>(Comuni!$E5081/$E$7910)*100</f>
        <v>0.0008986426356</v>
      </c>
      <c r="G5081" s="13">
        <f t="array" ref="G5081">Comuni!$E5081/XLOOKUP(B5081,Ripartizione_Geografica!$C$2:$C$21,Ripartizione_Geografica!$D$2:$D$21)*100</f>
        <v>0.009703998956</v>
      </c>
      <c r="H5081" s="13" t="str">
        <f t="shared" si="1"/>
        <v/>
      </c>
      <c r="I5081" s="13" t="str">
        <f t="array" ref="I5081">XLOOKUP(B5081,Ripartizione_Geografica!$C$2:$C$21,Ripartizione_Geografica!$B$2:$B$21)</f>
        <v>Centro</v>
      </c>
    </row>
    <row r="5082" ht="14.25" customHeight="1">
      <c r="A5082" s="13" t="s">
        <v>5190</v>
      </c>
      <c r="B5082" s="13" t="s">
        <v>27</v>
      </c>
      <c r="C5082" s="13" t="str">
        <f t="array" ref="C5082">XLOOKUP(D5082,Province!$B$2:$B$108,Province!$A$2:$A$108)</f>
        <v>Rieti</v>
      </c>
      <c r="D5082" s="13" t="s">
        <v>5152</v>
      </c>
      <c r="E5082" s="13">
        <v>403.0</v>
      </c>
      <c r="F5082" s="13">
        <f>(Comuni!$E5082/$E$7910)*100</f>
        <v>0.0006781891052</v>
      </c>
      <c r="G5082" s="13">
        <f t="array" ref="G5082">Comuni!$E5082/XLOOKUP(B5082,Ripartizione_Geografica!$C$2:$C$21,Ripartizione_Geografica!$D$2:$D$21)*100</f>
        <v>0.007323429924</v>
      </c>
      <c r="H5082" s="13" t="str">
        <f t="shared" si="1"/>
        <v/>
      </c>
      <c r="I5082" s="13" t="str">
        <f t="array" ref="I5082">XLOOKUP(B5082,Ripartizione_Geografica!$C$2:$C$21,Ripartizione_Geografica!$B$2:$B$21)</f>
        <v>Centro</v>
      </c>
    </row>
    <row r="5083" ht="14.25" customHeight="1">
      <c r="A5083" s="13" t="s">
        <v>5191</v>
      </c>
      <c r="B5083" s="13" t="s">
        <v>27</v>
      </c>
      <c r="C5083" s="13" t="str">
        <f t="array" ref="C5083">XLOOKUP(D5083,Province!$B$2:$B$108,Province!$A$2:$A$108)</f>
        <v>Rieti</v>
      </c>
      <c r="D5083" s="13" t="s">
        <v>5152</v>
      </c>
      <c r="E5083" s="13">
        <v>917.0</v>
      </c>
      <c r="F5083" s="13">
        <f>(Comuni!$E5083/$E$7910)*100</f>
        <v>0.001543174713</v>
      </c>
      <c r="G5083" s="13">
        <f t="array" ref="G5083">Comuni!$E5083/XLOOKUP(B5083,Ripartizione_Geografica!$C$2:$C$21,Ripartizione_Geografica!$D$2:$D$21)*100</f>
        <v>0.01666398323</v>
      </c>
      <c r="H5083" s="13" t="str">
        <f t="shared" si="1"/>
        <v/>
      </c>
      <c r="I5083" s="13" t="str">
        <f t="array" ref="I5083">XLOOKUP(B5083,Ripartizione_Geografica!$C$2:$C$21,Ripartizione_Geografica!$B$2:$B$21)</f>
        <v>Centro</v>
      </c>
    </row>
    <row r="5084" ht="14.25" customHeight="1">
      <c r="A5084" s="13" t="s">
        <v>5192</v>
      </c>
      <c r="B5084" s="13" t="s">
        <v>27</v>
      </c>
      <c r="C5084" s="13" t="str">
        <f t="array" ref="C5084">XLOOKUP(D5084,Province!$B$2:$B$108,Province!$A$2:$A$108)</f>
        <v>Rieti</v>
      </c>
      <c r="D5084" s="13" t="s">
        <v>5152</v>
      </c>
      <c r="E5084" s="13">
        <v>1232.0</v>
      </c>
      <c r="F5084" s="13">
        <f>(Comuni!$E5084/$E$7910)*100</f>
        <v>0.002073272897</v>
      </c>
      <c r="G5084" s="13">
        <f t="array" ref="G5084">Comuni!$E5084/XLOOKUP(B5084,Ripartizione_Geografica!$C$2:$C$21,Ripartizione_Geografica!$D$2:$D$21)*100</f>
        <v>0.02238825227</v>
      </c>
      <c r="H5084" s="13" t="str">
        <f t="shared" si="1"/>
        <v/>
      </c>
      <c r="I5084" s="13" t="str">
        <f t="array" ref="I5084">XLOOKUP(B5084,Ripartizione_Geografica!$C$2:$C$21,Ripartizione_Geografica!$B$2:$B$21)</f>
        <v>Centro</v>
      </c>
    </row>
    <row r="5085" ht="14.25" customHeight="1">
      <c r="A5085" s="13" t="s">
        <v>5193</v>
      </c>
      <c r="B5085" s="13" t="s">
        <v>27</v>
      </c>
      <c r="C5085" s="13" t="str">
        <f t="array" ref="C5085">XLOOKUP(D5085,Province!$B$2:$B$108,Province!$A$2:$A$108)</f>
        <v>Rieti</v>
      </c>
      <c r="D5085" s="13" t="s">
        <v>5152</v>
      </c>
      <c r="E5085" s="13">
        <v>295.0</v>
      </c>
      <c r="F5085" s="13">
        <f>(Comuni!$E5085/$E$7910)*100</f>
        <v>0.0004964411564</v>
      </c>
      <c r="G5085" s="13">
        <f t="array" ref="G5085">Comuni!$E5085/XLOOKUP(B5085,Ripartizione_Geografica!$C$2:$C$21,Ripartizione_Geografica!$D$2:$D$21)*100</f>
        <v>0.005360823393</v>
      </c>
      <c r="H5085" s="13" t="str">
        <f t="shared" si="1"/>
        <v/>
      </c>
      <c r="I5085" s="13" t="str">
        <f t="array" ref="I5085">XLOOKUP(B5085,Ripartizione_Geografica!$C$2:$C$21,Ripartizione_Geografica!$B$2:$B$21)</f>
        <v>Centro</v>
      </c>
    </row>
    <row r="5086" ht="14.25" customHeight="1">
      <c r="A5086" s="13" t="s">
        <v>5194</v>
      </c>
      <c r="B5086" s="13" t="s">
        <v>27</v>
      </c>
      <c r="C5086" s="13" t="str">
        <f t="array" ref="C5086">XLOOKUP(D5086,Province!$B$2:$B$108,Province!$A$2:$A$108)</f>
        <v>Rieti</v>
      </c>
      <c r="D5086" s="13" t="s">
        <v>5152</v>
      </c>
      <c r="E5086" s="13">
        <v>752.0</v>
      </c>
      <c r="F5086" s="13">
        <f>(Comuni!$E5086/$E$7910)*100</f>
        <v>0.001265504236</v>
      </c>
      <c r="G5086" s="13">
        <f t="array" ref="G5086">Comuni!$E5086/XLOOKUP(B5086,Ripartizione_Geografica!$C$2:$C$21,Ripartizione_Geografica!$D$2:$D$21)*100</f>
        <v>0.01366555658</v>
      </c>
      <c r="H5086" s="13" t="str">
        <f t="shared" si="1"/>
        <v/>
      </c>
      <c r="I5086" s="13" t="str">
        <f t="array" ref="I5086">XLOOKUP(B5086,Ripartizione_Geografica!$C$2:$C$21,Ripartizione_Geografica!$B$2:$B$21)</f>
        <v>Centro</v>
      </c>
    </row>
    <row r="5087" ht="14.25" customHeight="1">
      <c r="A5087" s="13" t="s">
        <v>5195</v>
      </c>
      <c r="B5087" s="13" t="s">
        <v>27</v>
      </c>
      <c r="C5087" s="13" t="str">
        <f t="array" ref="C5087">XLOOKUP(D5087,Province!$B$2:$B$108,Province!$A$2:$A$108)</f>
        <v>Rieti</v>
      </c>
      <c r="D5087" s="13" t="s">
        <v>5152</v>
      </c>
      <c r="E5087" s="13">
        <v>4222.0</v>
      </c>
      <c r="F5087" s="13">
        <f>(Comuni!$E5087/$E$7910)*100</f>
        <v>0.007104998516</v>
      </c>
      <c r="G5087" s="13">
        <f t="array" ref="G5087">Comuni!$E5087/XLOOKUP(B5087,Ripartizione_Geografica!$C$2:$C$21,Ripartizione_Geografica!$D$2:$D$21)*100</f>
        <v>0.07672337751</v>
      </c>
      <c r="H5087" s="13" t="str">
        <f t="shared" si="1"/>
        <v/>
      </c>
      <c r="I5087" s="13" t="str">
        <f t="array" ref="I5087">XLOOKUP(B5087,Ripartizione_Geografica!$C$2:$C$21,Ripartizione_Geografica!$B$2:$B$21)</f>
        <v>Centro</v>
      </c>
    </row>
    <row r="5088" ht="14.25" customHeight="1">
      <c r="A5088" s="13" t="s">
        <v>5196</v>
      </c>
      <c r="B5088" s="13" t="s">
        <v>27</v>
      </c>
      <c r="C5088" s="13" t="str">
        <f t="array" ref="C5088">XLOOKUP(D5088,Province!$B$2:$B$108,Province!$A$2:$A$108)</f>
        <v>Rieti</v>
      </c>
      <c r="D5088" s="13" t="s">
        <v>5152</v>
      </c>
      <c r="E5088" s="13">
        <v>356.0</v>
      </c>
      <c r="F5088" s="13">
        <f>(Comuni!$E5088/$E$7910)*100</f>
        <v>0.0005990950904</v>
      </c>
      <c r="G5088" s="13">
        <f t="array" ref="G5088">Comuni!$E5088/XLOOKUP(B5088,Ripartizione_Geografica!$C$2:$C$21,Ripartizione_Geografica!$D$2:$D$21)*100</f>
        <v>0.006469332637</v>
      </c>
      <c r="H5088" s="13" t="str">
        <f t="shared" si="1"/>
        <v/>
      </c>
      <c r="I5088" s="13" t="str">
        <f t="array" ref="I5088">XLOOKUP(B5088,Ripartizione_Geografica!$C$2:$C$21,Ripartizione_Geografica!$B$2:$B$21)</f>
        <v>Centro</v>
      </c>
    </row>
    <row r="5089" ht="14.25" customHeight="1">
      <c r="A5089" s="13" t="s">
        <v>5197</v>
      </c>
      <c r="B5089" s="13" t="s">
        <v>27</v>
      </c>
      <c r="C5089" s="13" t="str">
        <f t="array" ref="C5089">XLOOKUP(D5089,Province!$B$2:$B$108,Province!$A$2:$A$108)</f>
        <v>Rieti</v>
      </c>
      <c r="D5089" s="13" t="s">
        <v>5152</v>
      </c>
      <c r="E5089" s="13">
        <v>274.0</v>
      </c>
      <c r="F5089" s="13">
        <f>(Comuni!$E5089/$E$7910)*100</f>
        <v>0.0004611012775</v>
      </c>
      <c r="G5089" s="13">
        <f t="array" ref="G5089">Comuni!$E5089/XLOOKUP(B5089,Ripartizione_Geografica!$C$2:$C$21,Ripartizione_Geografica!$D$2:$D$21)*100</f>
        <v>0.004979205457</v>
      </c>
      <c r="H5089" s="13" t="str">
        <f t="shared" si="1"/>
        <v/>
      </c>
      <c r="I5089" s="13" t="str">
        <f t="array" ref="I5089">XLOOKUP(B5089,Ripartizione_Geografica!$C$2:$C$21,Ripartizione_Geografica!$B$2:$B$21)</f>
        <v>Centro</v>
      </c>
    </row>
    <row r="5090" ht="14.25" customHeight="1">
      <c r="A5090" s="13" t="s">
        <v>5198</v>
      </c>
      <c r="B5090" s="13" t="s">
        <v>27</v>
      </c>
      <c r="C5090" s="13" t="str">
        <f t="array" ref="C5090">XLOOKUP(D5090,Province!$B$2:$B$108,Province!$A$2:$A$108)</f>
        <v>Rieti</v>
      </c>
      <c r="D5090" s="13" t="s">
        <v>5152</v>
      </c>
      <c r="E5090" s="13">
        <v>448.0</v>
      </c>
      <c r="F5090" s="13">
        <f>(Comuni!$E5090/$E$7910)*100</f>
        <v>0.0007539174172</v>
      </c>
      <c r="G5090" s="13">
        <f t="array" ref="G5090">Comuni!$E5090/XLOOKUP(B5090,Ripartizione_Geografica!$C$2:$C$21,Ripartizione_Geografica!$D$2:$D$21)*100</f>
        <v>0.008141182645</v>
      </c>
      <c r="H5090" s="13" t="str">
        <f t="shared" si="1"/>
        <v/>
      </c>
      <c r="I5090" s="13" t="str">
        <f t="array" ref="I5090">XLOOKUP(B5090,Ripartizione_Geografica!$C$2:$C$21,Ripartizione_Geografica!$B$2:$B$21)</f>
        <v>Centro</v>
      </c>
    </row>
    <row r="5091" ht="14.25" customHeight="1">
      <c r="A5091" s="13" t="s">
        <v>5199</v>
      </c>
      <c r="B5091" s="13" t="s">
        <v>27</v>
      </c>
      <c r="C5091" s="13" t="str">
        <f t="array" ref="C5091">XLOOKUP(D5091,Province!$B$2:$B$108,Province!$A$2:$A$108)</f>
        <v>Rieti</v>
      </c>
      <c r="D5091" s="13" t="s">
        <v>5152</v>
      </c>
      <c r="E5091" s="13">
        <v>172.0</v>
      </c>
      <c r="F5091" s="13">
        <f>(Comuni!$E5091/$E$7910)*100</f>
        <v>0.0002894504369</v>
      </c>
      <c r="G5091" s="13">
        <f t="array" ref="G5091">Comuni!$E5091/XLOOKUP(B5091,Ripartizione_Geografica!$C$2:$C$21,Ripartizione_Geografica!$D$2:$D$21)*100</f>
        <v>0.003125632623</v>
      </c>
      <c r="H5091" s="13" t="str">
        <f t="shared" si="1"/>
        <v/>
      </c>
      <c r="I5091" s="13" t="str">
        <f t="array" ref="I5091">XLOOKUP(B5091,Ripartizione_Geografica!$C$2:$C$21,Ripartizione_Geografica!$B$2:$B$21)</f>
        <v>Centro</v>
      </c>
    </row>
    <row r="5092" ht="14.25" customHeight="1">
      <c r="A5092" s="13" t="s">
        <v>5200</v>
      </c>
      <c r="B5092" s="13" t="s">
        <v>27</v>
      </c>
      <c r="C5092" s="13" t="str">
        <f t="array" ref="C5092">XLOOKUP(D5092,Province!$B$2:$B$108,Province!$A$2:$A$108)</f>
        <v>Rieti</v>
      </c>
      <c r="D5092" s="13" t="s">
        <v>5152</v>
      </c>
      <c r="E5092" s="13">
        <v>2211.0</v>
      </c>
      <c r="F5092" s="13">
        <f>(Comuni!$E5092/$E$7910)*100</f>
        <v>0.003720784396</v>
      </c>
      <c r="G5092" s="13">
        <f t="array" ref="G5092">Comuni!$E5092/XLOOKUP(B5092,Ripartizione_Geografica!$C$2:$C$21,Ripartizione_Geografica!$D$2:$D$21)*100</f>
        <v>0.04017891703</v>
      </c>
      <c r="H5092" s="13" t="str">
        <f t="shared" si="1"/>
        <v/>
      </c>
      <c r="I5092" s="13" t="str">
        <f t="array" ref="I5092">XLOOKUP(B5092,Ripartizione_Geografica!$C$2:$C$21,Ripartizione_Geografica!$B$2:$B$21)</f>
        <v>Centro</v>
      </c>
    </row>
    <row r="5093" ht="14.25" customHeight="1">
      <c r="A5093" s="13" t="s">
        <v>5201</v>
      </c>
      <c r="B5093" s="13" t="s">
        <v>27</v>
      </c>
      <c r="C5093" s="13" t="str">
        <f t="array" ref="C5093">XLOOKUP(D5093,Province!$B$2:$B$108,Province!$A$2:$A$108)</f>
        <v>Rieti</v>
      </c>
      <c r="D5093" s="13" t="s">
        <v>5152</v>
      </c>
      <c r="E5093" s="13">
        <v>1212.0</v>
      </c>
      <c r="F5093" s="13">
        <f>(Comuni!$E5093/$E$7910)*100</f>
        <v>0.00203961587</v>
      </c>
      <c r="G5093" s="13">
        <f t="array" ref="G5093">Comuni!$E5093/XLOOKUP(B5093,Ripartizione_Geografica!$C$2:$C$21,Ripartizione_Geografica!$D$2:$D$21)*100</f>
        <v>0.02202480662</v>
      </c>
      <c r="H5093" s="13" t="str">
        <f t="shared" si="1"/>
        <v/>
      </c>
      <c r="I5093" s="13" t="str">
        <f t="array" ref="I5093">XLOOKUP(B5093,Ripartizione_Geografica!$C$2:$C$21,Ripartizione_Geografica!$B$2:$B$21)</f>
        <v>Centro</v>
      </c>
    </row>
    <row r="5094" ht="14.25" customHeight="1">
      <c r="A5094" s="13" t="s">
        <v>5202</v>
      </c>
      <c r="B5094" s="13" t="s">
        <v>27</v>
      </c>
      <c r="C5094" s="13" t="str">
        <f t="array" ref="C5094">XLOOKUP(D5094,Province!$B$2:$B$108,Province!$A$2:$A$108)</f>
        <v>Rieti</v>
      </c>
      <c r="D5094" s="13" t="s">
        <v>5152</v>
      </c>
      <c r="E5094" s="13">
        <v>2130.0</v>
      </c>
      <c r="F5094" s="13">
        <f>(Comuni!$E5094/$E$7910)*100</f>
        <v>0.003584473434</v>
      </c>
      <c r="G5094" s="13">
        <f t="array" ref="G5094">Comuni!$E5094/XLOOKUP(B5094,Ripartizione_Geografica!$C$2:$C$21,Ripartizione_Geografica!$D$2:$D$21)*100</f>
        <v>0.03870696213</v>
      </c>
      <c r="H5094" s="13" t="str">
        <f t="shared" si="1"/>
        <v/>
      </c>
      <c r="I5094" s="13" t="str">
        <f t="array" ref="I5094">XLOOKUP(B5094,Ripartizione_Geografica!$C$2:$C$21,Ripartizione_Geografica!$B$2:$B$21)</f>
        <v>Centro</v>
      </c>
    </row>
    <row r="5095" ht="14.25" customHeight="1">
      <c r="A5095" s="13" t="s">
        <v>5203</v>
      </c>
      <c r="B5095" s="13" t="s">
        <v>27</v>
      </c>
      <c r="C5095" s="13" t="str">
        <f t="array" ref="C5095">XLOOKUP(D5095,Province!$B$2:$B$108,Province!$A$2:$A$108)</f>
        <v>Rieti</v>
      </c>
      <c r="D5095" s="13" t="s">
        <v>5152</v>
      </c>
      <c r="E5095" s="13">
        <v>1335.0</v>
      </c>
      <c r="F5095" s="13">
        <f>(Comuni!$E5095/$E$7910)*100</f>
        <v>0.002246606589</v>
      </c>
      <c r="G5095" s="13">
        <f t="array" ref="G5095">Comuni!$E5095/XLOOKUP(B5095,Ripartizione_Geografica!$C$2:$C$21,Ripartizione_Geografica!$D$2:$D$21)*100</f>
        <v>0.02425999739</v>
      </c>
      <c r="H5095" s="13" t="str">
        <f t="shared" si="1"/>
        <v/>
      </c>
      <c r="I5095" s="13" t="str">
        <f t="array" ref="I5095">XLOOKUP(B5095,Ripartizione_Geografica!$C$2:$C$21,Ripartizione_Geografica!$B$2:$B$21)</f>
        <v>Centro</v>
      </c>
    </row>
    <row r="5096" ht="14.25" customHeight="1">
      <c r="A5096" s="13" t="s">
        <v>5204</v>
      </c>
      <c r="B5096" s="13" t="s">
        <v>27</v>
      </c>
      <c r="C5096" s="13" t="str">
        <f t="array" ref="C5096">XLOOKUP(D5096,Province!$B$2:$B$108,Province!$A$2:$A$108)</f>
        <v>Rieti</v>
      </c>
      <c r="D5096" s="13" t="s">
        <v>5152</v>
      </c>
      <c r="E5096" s="13">
        <v>5995.0</v>
      </c>
      <c r="F5096" s="13">
        <f>(Comuni!$E5096/$E$7910)*100</f>
        <v>0.01008869401</v>
      </c>
      <c r="G5096" s="13">
        <f t="array" ref="G5096">Comuni!$E5096/XLOOKUP(B5096,Ripartizione_Geografica!$C$2:$C$21,Ripartizione_Geografica!$D$2:$D$21)*100</f>
        <v>0.1089428347</v>
      </c>
      <c r="H5096" s="13" t="str">
        <f t="shared" si="1"/>
        <v/>
      </c>
      <c r="I5096" s="13" t="str">
        <f t="array" ref="I5096">XLOOKUP(B5096,Ripartizione_Geografica!$C$2:$C$21,Ripartizione_Geografica!$B$2:$B$21)</f>
        <v>Centro</v>
      </c>
    </row>
    <row r="5097" ht="14.25" customHeight="1">
      <c r="A5097" s="13" t="s">
        <v>5205</v>
      </c>
      <c r="B5097" s="13" t="s">
        <v>27</v>
      </c>
      <c r="C5097" s="13" t="str">
        <f t="array" ref="C5097">XLOOKUP(D5097,Province!$B$2:$B$108,Province!$A$2:$A$108)</f>
        <v>Rieti</v>
      </c>
      <c r="D5097" s="13" t="s">
        <v>5152</v>
      </c>
      <c r="E5097" s="13">
        <v>2798.0</v>
      </c>
      <c r="F5097" s="13">
        <f>(Comuni!$E5097/$E$7910)*100</f>
        <v>0.004708618155</v>
      </c>
      <c r="G5097" s="13">
        <f t="array" ref="G5097">Comuni!$E5097/XLOOKUP(B5097,Ripartizione_Geografica!$C$2:$C$21,Ripartizione_Geografica!$D$2:$D$21)*100</f>
        <v>0.05084604697</v>
      </c>
      <c r="H5097" s="13" t="str">
        <f t="shared" si="1"/>
        <v/>
      </c>
      <c r="I5097" s="13" t="str">
        <f t="array" ref="I5097">XLOOKUP(B5097,Ripartizione_Geografica!$C$2:$C$21,Ripartizione_Geografica!$B$2:$B$21)</f>
        <v>Centro</v>
      </c>
    </row>
    <row r="5098" ht="14.25" customHeight="1">
      <c r="A5098" s="13" t="s">
        <v>5206</v>
      </c>
      <c r="B5098" s="13" t="s">
        <v>27</v>
      </c>
      <c r="C5098" s="13" t="str">
        <f t="array" ref="C5098">XLOOKUP(D5098,Province!$B$2:$B$108,Province!$A$2:$A$108)</f>
        <v>Rieti</v>
      </c>
      <c r="D5098" s="13" t="s">
        <v>5152</v>
      </c>
      <c r="E5098" s="13">
        <v>2456.0</v>
      </c>
      <c r="F5098" s="13">
        <f>(Comuni!$E5098/$E$7910)*100</f>
        <v>0.004133082983</v>
      </c>
      <c r="G5098" s="13">
        <f t="array" ref="G5098">Comuni!$E5098/XLOOKUP(B5098,Ripartizione_Geografica!$C$2:$C$21,Ripartizione_Geografica!$D$2:$D$21)*100</f>
        <v>0.04463112629</v>
      </c>
      <c r="H5098" s="13" t="str">
        <f t="shared" si="1"/>
        <v/>
      </c>
      <c r="I5098" s="13" t="str">
        <f t="array" ref="I5098">XLOOKUP(B5098,Ripartizione_Geografica!$C$2:$C$21,Ripartizione_Geografica!$B$2:$B$21)</f>
        <v>Centro</v>
      </c>
    </row>
    <row r="5099" ht="14.25" customHeight="1">
      <c r="A5099" s="13" t="s">
        <v>5207</v>
      </c>
      <c r="B5099" s="13" t="s">
        <v>27</v>
      </c>
      <c r="C5099" s="13" t="str">
        <f t="array" ref="C5099">XLOOKUP(D5099,Province!$B$2:$B$108,Province!$A$2:$A$108)</f>
        <v>Rieti</v>
      </c>
      <c r="D5099" s="13" t="s">
        <v>5152</v>
      </c>
      <c r="E5099" s="13">
        <v>580.0</v>
      </c>
      <c r="F5099" s="13">
        <f>(Comuni!$E5099/$E$7910)*100</f>
        <v>0.000976053799</v>
      </c>
      <c r="G5099" s="13">
        <f t="array" ref="G5099">Comuni!$E5099/XLOOKUP(B5099,Ripartizione_Geografica!$C$2:$C$21,Ripartizione_Geografica!$D$2:$D$21)*100</f>
        <v>0.01053992396</v>
      </c>
      <c r="H5099" s="13" t="str">
        <f t="shared" si="1"/>
        <v/>
      </c>
      <c r="I5099" s="13" t="str">
        <f t="array" ref="I5099">XLOOKUP(B5099,Ripartizione_Geografica!$C$2:$C$21,Ripartizione_Geografica!$B$2:$B$21)</f>
        <v>Centro</v>
      </c>
    </row>
    <row r="5100" ht="14.25" customHeight="1">
      <c r="A5100" s="13" t="s">
        <v>5208</v>
      </c>
      <c r="B5100" s="13" t="s">
        <v>27</v>
      </c>
      <c r="C5100" s="13" t="str">
        <f t="array" ref="C5100">XLOOKUP(D5100,Province!$B$2:$B$108,Province!$A$2:$A$108)</f>
        <v>Rieti</v>
      </c>
      <c r="D5100" s="13" t="s">
        <v>5152</v>
      </c>
      <c r="E5100" s="13">
        <v>686.0</v>
      </c>
      <c r="F5100" s="13">
        <f>(Comuni!$E5100/$E$7910)*100</f>
        <v>0.001154436045</v>
      </c>
      <c r="G5100" s="13">
        <f t="array" ref="G5100">Comuni!$E5100/XLOOKUP(B5100,Ripartizione_Geografica!$C$2:$C$21,Ripartizione_Geografica!$D$2:$D$21)*100</f>
        <v>0.01246618592</v>
      </c>
      <c r="H5100" s="13" t="str">
        <f t="shared" si="1"/>
        <v/>
      </c>
      <c r="I5100" s="13" t="str">
        <f t="array" ref="I5100">XLOOKUP(B5100,Ripartizione_Geografica!$C$2:$C$21,Ripartizione_Geografica!$B$2:$B$21)</f>
        <v>Centro</v>
      </c>
    </row>
    <row r="5101" ht="14.25" customHeight="1">
      <c r="A5101" s="13" t="s">
        <v>5209</v>
      </c>
      <c r="B5101" s="13" t="s">
        <v>27</v>
      </c>
      <c r="C5101" s="13" t="str">
        <f t="array" ref="C5101">XLOOKUP(D5101,Province!$B$2:$B$108,Province!$A$2:$A$108)</f>
        <v>Rieti</v>
      </c>
      <c r="D5101" s="13" t="s">
        <v>5152</v>
      </c>
      <c r="E5101" s="13">
        <v>361.0</v>
      </c>
      <c r="F5101" s="13">
        <f>(Comuni!$E5101/$E$7910)*100</f>
        <v>0.0006075093473</v>
      </c>
      <c r="G5101" s="13">
        <f t="array" ref="G5101">Comuni!$E5101/XLOOKUP(B5101,Ripartizione_Geografica!$C$2:$C$21,Ripartizione_Geografica!$D$2:$D$21)*100</f>
        <v>0.006560194051</v>
      </c>
      <c r="H5101" s="13" t="str">
        <f t="shared" si="1"/>
        <v/>
      </c>
      <c r="I5101" s="13" t="str">
        <f t="array" ref="I5101">XLOOKUP(B5101,Ripartizione_Geografica!$C$2:$C$21,Ripartizione_Geografica!$B$2:$B$21)</f>
        <v>Centro</v>
      </c>
    </row>
    <row r="5102" ht="14.25" customHeight="1">
      <c r="A5102" s="13" t="s">
        <v>5210</v>
      </c>
      <c r="B5102" s="13" t="s">
        <v>27</v>
      </c>
      <c r="C5102" s="13" t="str">
        <f t="array" ref="C5102">XLOOKUP(D5102,Province!$B$2:$B$108,Province!$A$2:$A$108)</f>
        <v>Rieti</v>
      </c>
      <c r="D5102" s="13" t="s">
        <v>5152</v>
      </c>
      <c r="E5102" s="13">
        <v>46187.0</v>
      </c>
      <c r="F5102" s="13">
        <f>(Comuni!$E5102/$E$7910)*100</f>
        <v>0.07772585658</v>
      </c>
      <c r="G5102" s="13">
        <f t="array" ref="G5102">Comuni!$E5102/XLOOKUP(B5102,Ripartizione_Geografica!$C$2:$C$21,Ripartizione_Geografica!$D$2:$D$21)*100</f>
        <v>0.8393232206</v>
      </c>
      <c r="H5102" s="13" t="str">
        <f t="shared" si="1"/>
        <v/>
      </c>
      <c r="I5102" s="13" t="str">
        <f t="array" ref="I5102">XLOOKUP(B5102,Ripartizione_Geografica!$C$2:$C$21,Ripartizione_Geografica!$B$2:$B$21)</f>
        <v>Centro</v>
      </c>
    </row>
    <row r="5103" ht="14.25" customHeight="1">
      <c r="A5103" s="13" t="s">
        <v>5211</v>
      </c>
      <c r="B5103" s="13" t="s">
        <v>27</v>
      </c>
      <c r="C5103" s="13" t="str">
        <f t="array" ref="C5103">XLOOKUP(D5103,Province!$B$2:$B$108,Province!$A$2:$A$108)</f>
        <v>Rieti</v>
      </c>
      <c r="D5103" s="13" t="s">
        <v>5152</v>
      </c>
      <c r="E5103" s="13">
        <v>1297.0</v>
      </c>
      <c r="F5103" s="13">
        <f>(Comuni!$E5103/$E$7910)*100</f>
        <v>0.002182658237</v>
      </c>
      <c r="G5103" s="13">
        <f t="array" ref="G5103">Comuni!$E5103/XLOOKUP(B5103,Ripartizione_Geografica!$C$2:$C$21,Ripartizione_Geografica!$D$2:$D$21)*100</f>
        <v>0.02356945065</v>
      </c>
      <c r="H5103" s="13" t="str">
        <f t="shared" si="1"/>
        <v/>
      </c>
      <c r="I5103" s="13" t="str">
        <f t="array" ref="I5103">XLOOKUP(B5103,Ripartizione_Geografica!$C$2:$C$21,Ripartizione_Geografica!$B$2:$B$21)</f>
        <v>Centro</v>
      </c>
    </row>
    <row r="5104" ht="14.25" customHeight="1">
      <c r="A5104" s="13" t="s">
        <v>5212</v>
      </c>
      <c r="B5104" s="13" t="s">
        <v>27</v>
      </c>
      <c r="C5104" s="13" t="str">
        <f t="array" ref="C5104">XLOOKUP(D5104,Province!$B$2:$B$108,Province!$A$2:$A$108)</f>
        <v>Rieti</v>
      </c>
      <c r="D5104" s="13" t="s">
        <v>5152</v>
      </c>
      <c r="E5104" s="13">
        <v>605.0</v>
      </c>
      <c r="F5104" s="13">
        <f>(Comuni!$E5104/$E$7910)*100</f>
        <v>0.001018125083</v>
      </c>
      <c r="G5104" s="13">
        <f t="array" ref="G5104">Comuni!$E5104/XLOOKUP(B5104,Ripartizione_Geografica!$C$2:$C$21,Ripartizione_Geografica!$D$2:$D$21)*100</f>
        <v>0.01099423103</v>
      </c>
      <c r="H5104" s="13" t="str">
        <f t="shared" si="1"/>
        <v/>
      </c>
      <c r="I5104" s="13" t="str">
        <f t="array" ref="I5104">XLOOKUP(B5104,Ripartizione_Geografica!$C$2:$C$21,Ripartizione_Geografica!$B$2:$B$21)</f>
        <v>Centro</v>
      </c>
    </row>
    <row r="5105" ht="14.25" customHeight="1">
      <c r="A5105" s="13" t="s">
        <v>5213</v>
      </c>
      <c r="B5105" s="13" t="s">
        <v>27</v>
      </c>
      <c r="C5105" s="13" t="str">
        <f t="array" ref="C5105">XLOOKUP(D5105,Province!$B$2:$B$108,Province!$A$2:$A$108)</f>
        <v>Rieti</v>
      </c>
      <c r="D5105" s="13" t="s">
        <v>5152</v>
      </c>
      <c r="E5105" s="13">
        <v>853.0</v>
      </c>
      <c r="F5105" s="13">
        <f>(Comuni!$E5105/$E$7910)*100</f>
        <v>0.001435472225</v>
      </c>
      <c r="G5105" s="13">
        <f t="array" ref="G5105">Comuni!$E5105/XLOOKUP(B5105,Ripartizione_Geografica!$C$2:$C$21,Ripartizione_Geografica!$D$2:$D$21)*100</f>
        <v>0.01550095713</v>
      </c>
      <c r="H5105" s="13" t="str">
        <f t="shared" si="1"/>
        <v/>
      </c>
      <c r="I5105" s="13" t="str">
        <f t="array" ref="I5105">XLOOKUP(B5105,Ripartizione_Geografica!$C$2:$C$21,Ripartizione_Geografica!$B$2:$B$21)</f>
        <v>Centro</v>
      </c>
    </row>
    <row r="5106" ht="14.25" customHeight="1">
      <c r="A5106" s="13" t="s">
        <v>5214</v>
      </c>
      <c r="B5106" s="13" t="s">
        <v>27</v>
      </c>
      <c r="C5106" s="13" t="str">
        <f t="array" ref="C5106">XLOOKUP(D5106,Province!$B$2:$B$108,Province!$A$2:$A$108)</f>
        <v>Rieti</v>
      </c>
      <c r="D5106" s="13" t="s">
        <v>5152</v>
      </c>
      <c r="E5106" s="13">
        <v>558.0</v>
      </c>
      <c r="F5106" s="13">
        <f>(Comuni!$E5106/$E$7910)*100</f>
        <v>0.0009390310687</v>
      </c>
      <c r="G5106" s="13">
        <f t="array" ref="G5106">Comuni!$E5106/XLOOKUP(B5106,Ripartizione_Geografica!$C$2:$C$21,Ripartizione_Geografica!$D$2:$D$21)*100</f>
        <v>0.01014013374</v>
      </c>
      <c r="H5106" s="13" t="str">
        <f t="shared" si="1"/>
        <v/>
      </c>
      <c r="I5106" s="13" t="str">
        <f t="array" ref="I5106">XLOOKUP(B5106,Ripartizione_Geografica!$C$2:$C$21,Ripartizione_Geografica!$B$2:$B$21)</f>
        <v>Centro</v>
      </c>
    </row>
    <row r="5107" ht="14.25" customHeight="1">
      <c r="A5107" s="13" t="s">
        <v>5215</v>
      </c>
      <c r="B5107" s="13" t="s">
        <v>27</v>
      </c>
      <c r="C5107" s="13" t="str">
        <f t="array" ref="C5107">XLOOKUP(D5107,Province!$B$2:$B$108,Province!$A$2:$A$108)</f>
        <v>Rieti</v>
      </c>
      <c r="D5107" s="13" t="s">
        <v>5152</v>
      </c>
      <c r="E5107" s="13">
        <v>2934.0</v>
      </c>
      <c r="F5107" s="13">
        <f>(Comuni!$E5107/$E$7910)*100</f>
        <v>0.004937485942</v>
      </c>
      <c r="G5107" s="13">
        <f t="array" ref="G5107">Comuni!$E5107/XLOOKUP(B5107,Ripartizione_Geografica!$C$2:$C$21,Ripartizione_Geografica!$D$2:$D$21)*100</f>
        <v>0.05331747741</v>
      </c>
      <c r="H5107" s="13" t="str">
        <f t="shared" si="1"/>
        <v/>
      </c>
      <c r="I5107" s="13" t="str">
        <f t="array" ref="I5107">XLOOKUP(B5107,Ripartizione_Geografica!$C$2:$C$21,Ripartizione_Geografica!$B$2:$B$21)</f>
        <v>Centro</v>
      </c>
    </row>
    <row r="5108" ht="14.25" customHeight="1">
      <c r="A5108" s="13" t="s">
        <v>5216</v>
      </c>
      <c r="B5108" s="13" t="s">
        <v>27</v>
      </c>
      <c r="C5108" s="13" t="str">
        <f t="array" ref="C5108">XLOOKUP(D5108,Province!$B$2:$B$108,Province!$A$2:$A$108)</f>
        <v>Rieti</v>
      </c>
      <c r="D5108" s="13" t="s">
        <v>5152</v>
      </c>
      <c r="E5108" s="13">
        <v>1106.0</v>
      </c>
      <c r="F5108" s="13">
        <f>(Comuni!$E5108/$E$7910)*100</f>
        <v>0.001861233624</v>
      </c>
      <c r="G5108" s="13">
        <f t="array" ref="G5108">Comuni!$E5108/XLOOKUP(B5108,Ripartizione_Geografica!$C$2:$C$21,Ripartizione_Geografica!$D$2:$D$21)*100</f>
        <v>0.02009854465</v>
      </c>
      <c r="H5108" s="13" t="str">
        <f t="shared" si="1"/>
        <v/>
      </c>
      <c r="I5108" s="13" t="str">
        <f t="array" ref="I5108">XLOOKUP(B5108,Ripartizione_Geografica!$C$2:$C$21,Ripartizione_Geografica!$B$2:$B$21)</f>
        <v>Centro</v>
      </c>
    </row>
    <row r="5109" ht="14.25" customHeight="1">
      <c r="A5109" s="13" t="s">
        <v>5217</v>
      </c>
      <c r="B5109" s="13" t="s">
        <v>27</v>
      </c>
      <c r="C5109" s="13" t="str">
        <f t="array" ref="C5109">XLOOKUP(D5109,Province!$B$2:$B$108,Province!$A$2:$A$108)</f>
        <v>Rieti</v>
      </c>
      <c r="D5109" s="13" t="s">
        <v>5152</v>
      </c>
      <c r="E5109" s="13">
        <v>2241.0</v>
      </c>
      <c r="F5109" s="13">
        <f>(Comuni!$E5109/$E$7910)*100</f>
        <v>0.003771269937</v>
      </c>
      <c r="G5109" s="13">
        <f t="array" ref="G5109">Comuni!$E5109/XLOOKUP(B5109,Ripartizione_Geografica!$C$2:$C$21,Ripartizione_Geografica!$D$2:$D$21)*100</f>
        <v>0.04072408551</v>
      </c>
      <c r="H5109" s="13" t="str">
        <f t="shared" si="1"/>
        <v/>
      </c>
      <c r="I5109" s="13" t="str">
        <f t="array" ref="I5109">XLOOKUP(B5109,Ripartizione_Geografica!$C$2:$C$21,Ripartizione_Geografica!$B$2:$B$21)</f>
        <v>Centro</v>
      </c>
    </row>
    <row r="5110" ht="14.25" customHeight="1">
      <c r="A5110" s="13" t="s">
        <v>5218</v>
      </c>
      <c r="B5110" s="13" t="s">
        <v>27</v>
      </c>
      <c r="C5110" s="13" t="str">
        <f t="array" ref="C5110">XLOOKUP(D5110,Province!$B$2:$B$108,Province!$A$2:$A$108)</f>
        <v>Rieti</v>
      </c>
      <c r="D5110" s="13" t="s">
        <v>5152</v>
      </c>
      <c r="E5110" s="13">
        <v>1431.0</v>
      </c>
      <c r="F5110" s="13">
        <f>(Comuni!$E5110/$E$7910)*100</f>
        <v>0.002408160321</v>
      </c>
      <c r="G5110" s="13">
        <f t="array" ref="G5110">Comuni!$E5110/XLOOKUP(B5110,Ripartizione_Geografica!$C$2:$C$21,Ripartizione_Geografica!$D$2:$D$21)*100</f>
        <v>0.02600453653</v>
      </c>
      <c r="H5110" s="13" t="str">
        <f t="shared" si="1"/>
        <v/>
      </c>
      <c r="I5110" s="13" t="str">
        <f t="array" ref="I5110">XLOOKUP(B5110,Ripartizione_Geografica!$C$2:$C$21,Ripartizione_Geografica!$B$2:$B$21)</f>
        <v>Centro</v>
      </c>
    </row>
    <row r="5111" ht="14.25" customHeight="1">
      <c r="A5111" s="13" t="s">
        <v>5219</v>
      </c>
      <c r="B5111" s="13" t="s">
        <v>27</v>
      </c>
      <c r="C5111" s="13" t="str">
        <f t="array" ref="C5111">XLOOKUP(D5111,Province!$B$2:$B$108,Province!$A$2:$A$108)</f>
        <v>Rieti</v>
      </c>
      <c r="D5111" s="13" t="s">
        <v>5152</v>
      </c>
      <c r="E5111" s="13">
        <v>1002.0</v>
      </c>
      <c r="F5111" s="13">
        <f>(Comuni!$E5111/$E$7910)*100</f>
        <v>0.00168621708</v>
      </c>
      <c r="G5111" s="13">
        <f t="array" ref="G5111">Comuni!$E5111/XLOOKUP(B5111,Ripartizione_Geografica!$C$2:$C$21,Ripartizione_Geografica!$D$2:$D$21)*100</f>
        <v>0.01820862725</v>
      </c>
      <c r="H5111" s="13" t="str">
        <f t="shared" si="1"/>
        <v/>
      </c>
      <c r="I5111" s="13" t="str">
        <f t="array" ref="I5111">XLOOKUP(B5111,Ripartizione_Geografica!$C$2:$C$21,Ripartizione_Geografica!$B$2:$B$21)</f>
        <v>Centro</v>
      </c>
    </row>
    <row r="5112" ht="14.25" customHeight="1">
      <c r="A5112" s="13" t="s">
        <v>5220</v>
      </c>
      <c r="B5112" s="13" t="s">
        <v>27</v>
      </c>
      <c r="C5112" s="13" t="str">
        <f t="array" ref="C5112">XLOOKUP(D5112,Province!$B$2:$B$108,Province!$A$2:$A$108)</f>
        <v>Rieti</v>
      </c>
      <c r="D5112" s="13" t="s">
        <v>5152</v>
      </c>
      <c r="E5112" s="13">
        <v>1405.0</v>
      </c>
      <c r="F5112" s="13">
        <f>(Comuni!$E5112/$E$7910)*100</f>
        <v>0.002364406186</v>
      </c>
      <c r="G5112" s="13">
        <f t="array" ref="G5112">Comuni!$E5112/XLOOKUP(B5112,Ripartizione_Geografica!$C$2:$C$21,Ripartizione_Geografica!$D$2:$D$21)*100</f>
        <v>0.02553205718</v>
      </c>
      <c r="H5112" s="13" t="str">
        <f t="shared" si="1"/>
        <v/>
      </c>
      <c r="I5112" s="13" t="str">
        <f t="array" ref="I5112">XLOOKUP(B5112,Ripartizione_Geografica!$C$2:$C$21,Ripartizione_Geografica!$B$2:$B$21)</f>
        <v>Centro</v>
      </c>
    </row>
    <row r="5113" ht="14.25" customHeight="1">
      <c r="A5113" s="13" t="s">
        <v>5221</v>
      </c>
      <c r="B5113" s="13" t="s">
        <v>27</v>
      </c>
      <c r="C5113" s="13" t="str">
        <f t="array" ref="C5113">XLOOKUP(D5113,Province!$B$2:$B$108,Province!$A$2:$A$108)</f>
        <v>Rieti</v>
      </c>
      <c r="D5113" s="13" t="s">
        <v>5152</v>
      </c>
      <c r="E5113" s="13">
        <v>1249.0</v>
      </c>
      <c r="F5113" s="13">
        <f>(Comuni!$E5113/$E$7910)*100</f>
        <v>0.002101881371</v>
      </c>
      <c r="G5113" s="13">
        <f t="array" ref="G5113">Comuni!$E5113/XLOOKUP(B5113,Ripartizione_Geografica!$C$2:$C$21,Ripartizione_Geografica!$D$2:$D$21)*100</f>
        <v>0.02269718108</v>
      </c>
      <c r="H5113" s="13" t="str">
        <f t="shared" si="1"/>
        <v/>
      </c>
      <c r="I5113" s="13" t="str">
        <f t="array" ref="I5113">XLOOKUP(B5113,Ripartizione_Geografica!$C$2:$C$21,Ripartizione_Geografica!$B$2:$B$21)</f>
        <v>Centro</v>
      </c>
    </row>
    <row r="5114" ht="14.25" customHeight="1">
      <c r="A5114" s="13" t="s">
        <v>5222</v>
      </c>
      <c r="B5114" s="13" t="s">
        <v>27</v>
      </c>
      <c r="C5114" s="13" t="str">
        <f t="array" ref="C5114">XLOOKUP(D5114,Province!$B$2:$B$108,Province!$A$2:$A$108)</f>
        <v>Rieti</v>
      </c>
      <c r="D5114" s="13" t="s">
        <v>5152</v>
      </c>
      <c r="E5114" s="13">
        <v>245.0</v>
      </c>
      <c r="F5114" s="13">
        <f>(Comuni!$E5114/$E$7910)*100</f>
        <v>0.0004122985875</v>
      </c>
      <c r="G5114" s="13">
        <f t="array" ref="G5114">Comuni!$E5114/XLOOKUP(B5114,Ripartizione_Geografica!$C$2:$C$21,Ripartizione_Geografica!$D$2:$D$21)*100</f>
        <v>0.004452209259</v>
      </c>
      <c r="H5114" s="13" t="str">
        <f t="shared" si="1"/>
        <v/>
      </c>
      <c r="I5114" s="13" t="str">
        <f t="array" ref="I5114">XLOOKUP(B5114,Ripartizione_Geografica!$C$2:$C$21,Ripartizione_Geografica!$B$2:$B$21)</f>
        <v>Centro</v>
      </c>
    </row>
    <row r="5115" ht="14.25" customHeight="1">
      <c r="A5115" s="13" t="s">
        <v>5223</v>
      </c>
      <c r="B5115" s="13" t="s">
        <v>27</v>
      </c>
      <c r="C5115" s="13" t="str">
        <f t="array" ref="C5115">XLOOKUP(D5115,Province!$B$2:$B$108,Province!$A$2:$A$108)</f>
        <v>Rieti</v>
      </c>
      <c r="D5115" s="13" t="s">
        <v>5152</v>
      </c>
      <c r="E5115" s="13">
        <v>264.0</v>
      </c>
      <c r="F5115" s="13">
        <f>(Comuni!$E5115/$E$7910)*100</f>
        <v>0.0004442727637</v>
      </c>
      <c r="G5115" s="13">
        <f t="array" ref="G5115">Comuni!$E5115/XLOOKUP(B5115,Ripartizione_Geografica!$C$2:$C$21,Ripartizione_Geografica!$D$2:$D$21)*100</f>
        <v>0.00479748263</v>
      </c>
      <c r="H5115" s="13" t="str">
        <f t="shared" si="1"/>
        <v/>
      </c>
      <c r="I5115" s="13" t="str">
        <f t="array" ref="I5115">XLOOKUP(B5115,Ripartizione_Geografica!$C$2:$C$21,Ripartizione_Geografica!$B$2:$B$21)</f>
        <v>Centro</v>
      </c>
    </row>
    <row r="5116" ht="14.25" customHeight="1">
      <c r="A5116" s="13" t="s">
        <v>5224</v>
      </c>
      <c r="B5116" s="13" t="s">
        <v>27</v>
      </c>
      <c r="C5116" s="13" t="str">
        <f t="array" ref="C5116">XLOOKUP(D5116,Province!$B$2:$B$108,Province!$A$2:$A$108)</f>
        <v>Rieti</v>
      </c>
      <c r="D5116" s="13" t="s">
        <v>5152</v>
      </c>
      <c r="E5116" s="13">
        <v>210.0</v>
      </c>
      <c r="F5116" s="13">
        <f>(Comuni!$E5116/$E$7910)*100</f>
        <v>0.0003533987893</v>
      </c>
      <c r="G5116" s="13">
        <f t="array" ref="G5116">Comuni!$E5116/XLOOKUP(B5116,Ripartizione_Geografica!$C$2:$C$21,Ripartizione_Geografica!$D$2:$D$21)*100</f>
        <v>0.003816179365</v>
      </c>
      <c r="H5116" s="13" t="str">
        <f t="shared" si="1"/>
        <v/>
      </c>
      <c r="I5116" s="13" t="str">
        <f t="array" ref="I5116">XLOOKUP(B5116,Ripartizione_Geografica!$C$2:$C$21,Ripartizione_Geografica!$B$2:$B$21)</f>
        <v>Centro</v>
      </c>
    </row>
    <row r="5117" ht="14.25" customHeight="1">
      <c r="A5117" s="13" t="s">
        <v>5225</v>
      </c>
      <c r="B5117" s="13" t="s">
        <v>27</v>
      </c>
      <c r="C5117" s="13" t="str">
        <f t="array" ref="C5117">XLOOKUP(D5117,Province!$B$2:$B$108,Province!$A$2:$A$108)</f>
        <v>Roma</v>
      </c>
      <c r="D5117" s="13" t="s">
        <v>5226</v>
      </c>
      <c r="E5117" s="13">
        <v>1552.0</v>
      </c>
      <c r="F5117" s="13">
        <f>(Comuni!$E5117/$E$7910)*100</f>
        <v>0.002611785338</v>
      </c>
      <c r="G5117" s="13">
        <f t="array" ref="G5117">Comuni!$E5117/XLOOKUP(B5117,Ripartizione_Geografica!$C$2:$C$21,Ripartizione_Geografica!$D$2:$D$21)*100</f>
        <v>0.02820338273</v>
      </c>
      <c r="H5117" s="13" t="str">
        <f t="shared" si="1"/>
        <v/>
      </c>
      <c r="I5117" s="13" t="str">
        <f t="array" ref="I5117">XLOOKUP(B5117,Ripartizione_Geografica!$C$2:$C$21,Ripartizione_Geografica!$B$2:$B$21)</f>
        <v>Centro</v>
      </c>
    </row>
    <row r="5118" ht="14.25" customHeight="1">
      <c r="A5118" s="13" t="s">
        <v>5227</v>
      </c>
      <c r="B5118" s="13" t="s">
        <v>27</v>
      </c>
      <c r="C5118" s="13" t="str">
        <f t="array" ref="C5118">XLOOKUP(D5118,Province!$B$2:$B$108,Province!$A$2:$A$108)</f>
        <v>Roma</v>
      </c>
      <c r="D5118" s="13" t="s">
        <v>5226</v>
      </c>
      <c r="E5118" s="13">
        <v>1760.0</v>
      </c>
      <c r="F5118" s="13">
        <f>(Comuni!$E5118/$E$7910)*100</f>
        <v>0.002961818425</v>
      </c>
      <c r="G5118" s="13">
        <f t="array" ref="G5118">Comuni!$E5118/XLOOKUP(B5118,Ripartizione_Geografica!$C$2:$C$21,Ripartizione_Geografica!$D$2:$D$21)*100</f>
        <v>0.03198321753</v>
      </c>
      <c r="H5118" s="13" t="str">
        <f t="shared" si="1"/>
        <v/>
      </c>
      <c r="I5118" s="13" t="str">
        <f t="array" ref="I5118">XLOOKUP(B5118,Ripartizione_Geografica!$C$2:$C$21,Ripartizione_Geografica!$B$2:$B$21)</f>
        <v>Centro</v>
      </c>
    </row>
    <row r="5119" ht="14.25" customHeight="1">
      <c r="A5119" s="13" t="s">
        <v>5228</v>
      </c>
      <c r="B5119" s="13" t="s">
        <v>27</v>
      </c>
      <c r="C5119" s="13" t="str">
        <f t="array" ref="C5119">XLOOKUP(D5119,Province!$B$2:$B$108,Province!$A$2:$A$108)</f>
        <v>Roma</v>
      </c>
      <c r="D5119" s="13" t="s">
        <v>5226</v>
      </c>
      <c r="E5119" s="13">
        <v>38433.0</v>
      </c>
      <c r="F5119" s="13">
        <f>(Comuni!$E5119/$E$7910)*100</f>
        <v>0.064677027</v>
      </c>
      <c r="G5119" s="13">
        <f t="array" ref="G5119">Comuni!$E5119/XLOOKUP(B5119,Ripartizione_Geografica!$C$2:$C$21,Ripartizione_Geografica!$D$2:$D$21)*100</f>
        <v>0.6984153406</v>
      </c>
      <c r="H5119" s="13" t="str">
        <f t="shared" si="1"/>
        <v/>
      </c>
      <c r="I5119" s="13" t="str">
        <f t="array" ref="I5119">XLOOKUP(B5119,Ripartizione_Geografica!$C$2:$C$21,Ripartizione_Geografica!$B$2:$B$21)</f>
        <v>Centro</v>
      </c>
    </row>
    <row r="5120" ht="14.25" customHeight="1">
      <c r="A5120" s="13" t="s">
        <v>5229</v>
      </c>
      <c r="B5120" s="13" t="s">
        <v>27</v>
      </c>
      <c r="C5120" s="13" t="str">
        <f t="array" ref="C5120">XLOOKUP(D5120,Province!$B$2:$B$108,Province!$A$2:$A$108)</f>
        <v>Roma</v>
      </c>
      <c r="D5120" s="13" t="s">
        <v>5226</v>
      </c>
      <c r="E5120" s="13">
        <v>4133.0</v>
      </c>
      <c r="F5120" s="13">
        <f>(Comuni!$E5120/$E$7910)*100</f>
        <v>0.006955224744</v>
      </c>
      <c r="G5120" s="13">
        <f t="array" ref="G5120">Comuni!$E5120/XLOOKUP(B5120,Ripartizione_Geografica!$C$2:$C$21,Ripartizione_Geografica!$D$2:$D$21)*100</f>
        <v>0.07510604436</v>
      </c>
      <c r="H5120" s="13" t="str">
        <f t="shared" si="1"/>
        <v/>
      </c>
      <c r="I5120" s="13" t="str">
        <f t="array" ref="I5120">XLOOKUP(B5120,Ripartizione_Geografica!$C$2:$C$21,Ripartizione_Geografica!$B$2:$B$21)</f>
        <v>Centro</v>
      </c>
    </row>
    <row r="5121" ht="14.25" customHeight="1">
      <c r="A5121" s="13" t="s">
        <v>5230</v>
      </c>
      <c r="B5121" s="13" t="s">
        <v>27</v>
      </c>
      <c r="C5121" s="13" t="str">
        <f t="array" ref="C5121">XLOOKUP(D5121,Province!$B$2:$B$108,Province!$A$2:$A$108)</f>
        <v>Roma</v>
      </c>
      <c r="D5121" s="13" t="s">
        <v>5226</v>
      </c>
      <c r="E5121" s="13">
        <v>18575.0</v>
      </c>
      <c r="F5121" s="13">
        <f>(Comuni!$E5121/$E$7910)*100</f>
        <v>0.03125896434</v>
      </c>
      <c r="G5121" s="13">
        <f t="array" ref="G5121">Comuni!$E5121/XLOOKUP(B5121,Ripartizione_Geografica!$C$2:$C$21,Ripartizione_Geografica!$D$2:$D$21)*100</f>
        <v>0.337550151</v>
      </c>
      <c r="H5121" s="13" t="str">
        <f t="shared" si="1"/>
        <v/>
      </c>
      <c r="I5121" s="13" t="str">
        <f t="array" ref="I5121">XLOOKUP(B5121,Ripartizione_Geografica!$C$2:$C$21,Ripartizione_Geografica!$B$2:$B$21)</f>
        <v>Centro</v>
      </c>
    </row>
    <row r="5122" ht="14.25" customHeight="1">
      <c r="A5122" s="13" t="s">
        <v>5231</v>
      </c>
      <c r="B5122" s="13" t="s">
        <v>27</v>
      </c>
      <c r="C5122" s="13" t="str">
        <f t="array" ref="C5122">XLOOKUP(D5122,Province!$B$2:$B$108,Province!$A$2:$A$108)</f>
        <v>Roma</v>
      </c>
      <c r="D5122" s="13" t="s">
        <v>5226</v>
      </c>
      <c r="E5122" s="13">
        <v>942.0</v>
      </c>
      <c r="F5122" s="13">
        <f>(Comuni!$E5122/$E$7910)*100</f>
        <v>0.001585245998</v>
      </c>
      <c r="G5122" s="13">
        <f t="array" ref="G5122">Comuni!$E5122/XLOOKUP(B5122,Ripartizione_Geografica!$C$2:$C$21,Ripartizione_Geografica!$D$2:$D$21)*100</f>
        <v>0.01711829029</v>
      </c>
      <c r="H5122" s="13" t="str">
        <f t="shared" si="1"/>
        <v/>
      </c>
      <c r="I5122" s="13" t="str">
        <f t="array" ref="I5122">XLOOKUP(B5122,Ripartizione_Geografica!$C$2:$C$21,Ripartizione_Geografica!$B$2:$B$21)</f>
        <v>Centro</v>
      </c>
    </row>
    <row r="5123" ht="14.25" customHeight="1">
      <c r="A5123" s="13" t="s">
        <v>5232</v>
      </c>
      <c r="B5123" s="13" t="s">
        <v>27</v>
      </c>
      <c r="C5123" s="13" t="str">
        <f t="array" ref="C5123">XLOOKUP(D5123,Province!$B$2:$B$108,Province!$A$2:$A$108)</f>
        <v>Roma</v>
      </c>
      <c r="D5123" s="13" t="s">
        <v>5226</v>
      </c>
      <c r="E5123" s="13">
        <v>49731.0</v>
      </c>
      <c r="F5123" s="13">
        <f>(Comuni!$E5123/$E$7910)*100</f>
        <v>0.08368988186</v>
      </c>
      <c r="G5123" s="13">
        <f t="array" ref="G5123">Comuni!$E5123/XLOOKUP(B5123,Ripartizione_Geografica!$C$2:$C$21,Ripartizione_Geografica!$D$2:$D$21)*100</f>
        <v>0.9037257904</v>
      </c>
      <c r="H5123" s="13" t="str">
        <f t="shared" si="1"/>
        <v/>
      </c>
      <c r="I5123" s="13" t="str">
        <f t="array" ref="I5123">XLOOKUP(B5123,Ripartizione_Geografica!$C$2:$C$21,Ripartizione_Geografica!$B$2:$B$21)</f>
        <v>Centro</v>
      </c>
    </row>
    <row r="5124" ht="14.25" customHeight="1">
      <c r="A5124" s="13" t="s">
        <v>5233</v>
      </c>
      <c r="B5124" s="13" t="s">
        <v>27</v>
      </c>
      <c r="C5124" s="13" t="str">
        <f t="array" ref="C5124">XLOOKUP(D5124,Province!$B$2:$B$108,Province!$A$2:$A$108)</f>
        <v>Roma</v>
      </c>
      <c r="D5124" s="13" t="s">
        <v>5226</v>
      </c>
      <c r="E5124" s="13">
        <v>1394.0</v>
      </c>
      <c r="F5124" s="13">
        <f>(Comuni!$E5124/$E$7910)*100</f>
        <v>0.00234589482</v>
      </c>
      <c r="G5124" s="13">
        <f t="array" ref="G5124">Comuni!$E5124/XLOOKUP(B5124,Ripartizione_Geografica!$C$2:$C$21,Ripartizione_Geografica!$D$2:$D$21)*100</f>
        <v>0.02533216207</v>
      </c>
      <c r="H5124" s="13" t="str">
        <f t="shared" si="1"/>
        <v/>
      </c>
      <c r="I5124" s="13" t="str">
        <f t="array" ref="I5124">XLOOKUP(B5124,Ripartizione_Geografica!$C$2:$C$21,Ripartizione_Geografica!$B$2:$B$21)</f>
        <v>Centro</v>
      </c>
    </row>
    <row r="5125" ht="14.25" customHeight="1">
      <c r="A5125" s="13" t="s">
        <v>5234</v>
      </c>
      <c r="B5125" s="13" t="s">
        <v>27</v>
      </c>
      <c r="C5125" s="13" t="str">
        <f t="array" ref="C5125">XLOOKUP(D5125,Province!$B$2:$B$108,Province!$A$2:$A$108)</f>
        <v>Roma</v>
      </c>
      <c r="D5125" s="13" t="s">
        <v>5226</v>
      </c>
      <c r="E5125" s="13">
        <v>18311.0</v>
      </c>
      <c r="F5125" s="13">
        <f>(Comuni!$E5125/$E$7910)*100</f>
        <v>0.03081469158</v>
      </c>
      <c r="G5125" s="13">
        <f t="array" ref="G5125">Comuni!$E5125/XLOOKUP(B5125,Ripartizione_Geografica!$C$2:$C$21,Ripartizione_Geografica!$D$2:$D$21)*100</f>
        <v>0.3327526683</v>
      </c>
      <c r="H5125" s="13" t="str">
        <f t="shared" si="1"/>
        <v/>
      </c>
      <c r="I5125" s="13" t="str">
        <f t="array" ref="I5125">XLOOKUP(B5125,Ripartizione_Geografica!$C$2:$C$21,Ripartizione_Geografica!$B$2:$B$21)</f>
        <v>Centro</v>
      </c>
    </row>
    <row r="5126" ht="14.25" customHeight="1">
      <c r="A5126" s="13" t="s">
        <v>5235</v>
      </c>
      <c r="B5126" s="13" t="s">
        <v>27</v>
      </c>
      <c r="C5126" s="13" t="str">
        <f t="array" ref="C5126">XLOOKUP(D5126,Province!$B$2:$B$108,Province!$A$2:$A$108)</f>
        <v>Roma</v>
      </c>
      <c r="D5126" s="13" t="s">
        <v>5226</v>
      </c>
      <c r="E5126" s="13">
        <v>1647.0</v>
      </c>
      <c r="F5126" s="13">
        <f>(Comuni!$E5126/$E$7910)*100</f>
        <v>0.002771656219</v>
      </c>
      <c r="G5126" s="13">
        <f t="array" ref="G5126">Comuni!$E5126/XLOOKUP(B5126,Ripartizione_Geografica!$C$2:$C$21,Ripartizione_Geografica!$D$2:$D$21)*100</f>
        <v>0.02992974959</v>
      </c>
      <c r="H5126" s="13" t="str">
        <f t="shared" si="1"/>
        <v/>
      </c>
      <c r="I5126" s="13" t="str">
        <f t="array" ref="I5126">XLOOKUP(B5126,Ripartizione_Geografica!$C$2:$C$21,Ripartizione_Geografica!$B$2:$B$21)</f>
        <v>Centro</v>
      </c>
    </row>
    <row r="5127" ht="14.25" customHeight="1">
      <c r="A5127" s="13" t="s">
        <v>5236</v>
      </c>
      <c r="B5127" s="13" t="s">
        <v>27</v>
      </c>
      <c r="C5127" s="13" t="str">
        <f t="array" ref="C5127">XLOOKUP(D5127,Province!$B$2:$B$108,Province!$A$2:$A$108)</f>
        <v>Roma</v>
      </c>
      <c r="D5127" s="13" t="s">
        <v>5226</v>
      </c>
      <c r="E5127" s="13">
        <v>13665.0</v>
      </c>
      <c r="F5127" s="13">
        <f>(Comuni!$E5127/$E$7910)*100</f>
        <v>0.02299616407</v>
      </c>
      <c r="G5127" s="13">
        <f t="array" ref="G5127">Comuni!$E5127/XLOOKUP(B5127,Ripartizione_Geografica!$C$2:$C$21,Ripartizione_Geografica!$D$2:$D$21)*100</f>
        <v>0.248324243</v>
      </c>
      <c r="H5127" s="13" t="str">
        <f t="shared" si="1"/>
        <v/>
      </c>
      <c r="I5127" s="13" t="str">
        <f t="array" ref="I5127">XLOOKUP(B5127,Ripartizione_Geografica!$C$2:$C$21,Ripartizione_Geografica!$B$2:$B$21)</f>
        <v>Centro</v>
      </c>
    </row>
    <row r="5128" ht="14.25" customHeight="1">
      <c r="A5128" s="13" t="s">
        <v>5237</v>
      </c>
      <c r="B5128" s="13" t="s">
        <v>27</v>
      </c>
      <c r="C5128" s="13" t="str">
        <f t="array" ref="C5128">XLOOKUP(D5128,Province!$B$2:$B$108,Province!$A$2:$A$108)</f>
        <v>Roma</v>
      </c>
      <c r="D5128" s="13" t="s">
        <v>5226</v>
      </c>
      <c r="E5128" s="13">
        <v>2948.0</v>
      </c>
      <c r="F5128" s="13">
        <f>(Comuni!$E5128/$E$7910)*100</f>
        <v>0.004961045861</v>
      </c>
      <c r="G5128" s="13">
        <f t="array" ref="G5128">Comuni!$E5128/XLOOKUP(B5128,Ripartizione_Geografica!$C$2:$C$21,Ripartizione_Geografica!$D$2:$D$21)*100</f>
        <v>0.05357188937</v>
      </c>
      <c r="H5128" s="13" t="str">
        <f t="shared" si="1"/>
        <v/>
      </c>
      <c r="I5128" s="13" t="str">
        <f t="array" ref="I5128">XLOOKUP(B5128,Ripartizione_Geografica!$C$2:$C$21,Ripartizione_Geografica!$B$2:$B$21)</f>
        <v>Centro</v>
      </c>
    </row>
    <row r="5129" ht="14.25" customHeight="1">
      <c r="A5129" s="13" t="s">
        <v>5238</v>
      </c>
      <c r="B5129" s="13" t="s">
        <v>27</v>
      </c>
      <c r="C5129" s="13" t="str">
        <f t="array" ref="C5129">XLOOKUP(D5129,Province!$B$2:$B$108,Province!$A$2:$A$108)</f>
        <v>Roma</v>
      </c>
      <c r="D5129" s="13" t="s">
        <v>5226</v>
      </c>
      <c r="E5129" s="13">
        <v>18549.0</v>
      </c>
      <c r="F5129" s="13">
        <f>(Comuni!$E5129/$E$7910)*100</f>
        <v>0.0312152102</v>
      </c>
      <c r="G5129" s="13">
        <f t="array" ref="G5129">Comuni!$E5129/XLOOKUP(B5129,Ripartizione_Geografica!$C$2:$C$21,Ripartizione_Geografica!$D$2:$D$21)*100</f>
        <v>0.3370776716</v>
      </c>
      <c r="H5129" s="13" t="str">
        <f t="shared" si="1"/>
        <v/>
      </c>
      <c r="I5129" s="13" t="str">
        <f t="array" ref="I5129">XLOOKUP(B5129,Ripartizione_Geografica!$C$2:$C$21,Ripartizione_Geografica!$B$2:$B$21)</f>
        <v>Centro</v>
      </c>
    </row>
    <row r="5130" ht="14.25" customHeight="1">
      <c r="A5130" s="13" t="s">
        <v>5239</v>
      </c>
      <c r="B5130" s="13" t="s">
        <v>27</v>
      </c>
      <c r="C5130" s="13" t="str">
        <f t="array" ref="C5130">XLOOKUP(D5130,Province!$B$2:$B$108,Province!$A$2:$A$108)</f>
        <v>Roma</v>
      </c>
      <c r="D5130" s="13" t="s">
        <v>5226</v>
      </c>
      <c r="E5130" s="13">
        <v>460.0</v>
      </c>
      <c r="F5130" s="13">
        <f>(Comuni!$E5130/$E$7910)*100</f>
        <v>0.0007741116337</v>
      </c>
      <c r="G5130" s="13">
        <f t="array" ref="G5130">Comuni!$E5130/XLOOKUP(B5130,Ripartizione_Geografica!$C$2:$C$21,Ripartizione_Geografica!$D$2:$D$21)*100</f>
        <v>0.008359250037</v>
      </c>
      <c r="H5130" s="13" t="str">
        <f t="shared" si="1"/>
        <v/>
      </c>
      <c r="I5130" s="13" t="str">
        <f t="array" ref="I5130">XLOOKUP(B5130,Ripartizione_Geografica!$C$2:$C$21,Ripartizione_Geografica!$B$2:$B$21)</f>
        <v>Centro</v>
      </c>
    </row>
    <row r="5131" ht="14.25" customHeight="1">
      <c r="A5131" s="13" t="s">
        <v>5240</v>
      </c>
      <c r="B5131" s="13" t="s">
        <v>27</v>
      </c>
      <c r="C5131" s="13" t="str">
        <f t="array" ref="C5131">XLOOKUP(D5131,Province!$B$2:$B$108,Province!$A$2:$A$108)</f>
        <v>Roma</v>
      </c>
      <c r="D5131" s="13" t="s">
        <v>5226</v>
      </c>
      <c r="E5131" s="13">
        <v>11107.0</v>
      </c>
      <c r="F5131" s="13">
        <f>(Comuni!$E5131/$E$7910)*100</f>
        <v>0.01869143025</v>
      </c>
      <c r="G5131" s="13">
        <f t="array" ref="G5131">Comuni!$E5131/XLOOKUP(B5131,Ripartizione_Geografica!$C$2:$C$21,Ripartizione_Geografica!$D$2:$D$21)*100</f>
        <v>0.2018395438</v>
      </c>
      <c r="H5131" s="13" t="str">
        <f t="shared" si="1"/>
        <v/>
      </c>
      <c r="I5131" s="13" t="str">
        <f t="array" ref="I5131">XLOOKUP(B5131,Ripartizione_Geografica!$C$2:$C$21,Ripartizione_Geografica!$B$2:$B$21)</f>
        <v>Centro</v>
      </c>
    </row>
    <row r="5132" ht="14.25" customHeight="1">
      <c r="A5132" s="13" t="s">
        <v>5241</v>
      </c>
      <c r="B5132" s="13" t="s">
        <v>27</v>
      </c>
      <c r="C5132" s="13" t="str">
        <f t="array" ref="C5132">XLOOKUP(D5132,Province!$B$2:$B$108,Province!$A$2:$A$108)</f>
        <v>Roma</v>
      </c>
      <c r="D5132" s="13" t="s">
        <v>5226</v>
      </c>
      <c r="E5132" s="13">
        <v>4071.0</v>
      </c>
      <c r="F5132" s="13">
        <f>(Comuni!$E5132/$E$7910)*100</f>
        <v>0.006850887958</v>
      </c>
      <c r="G5132" s="13">
        <f t="array" ref="G5132">Comuni!$E5132/XLOOKUP(B5132,Ripartizione_Geografica!$C$2:$C$21,Ripartizione_Geografica!$D$2:$D$21)*100</f>
        <v>0.07397936283</v>
      </c>
      <c r="H5132" s="13" t="str">
        <f t="shared" si="1"/>
        <v/>
      </c>
      <c r="I5132" s="13" t="str">
        <f t="array" ref="I5132">XLOOKUP(B5132,Ripartizione_Geografica!$C$2:$C$21,Ripartizione_Geografica!$B$2:$B$21)</f>
        <v>Centro</v>
      </c>
    </row>
    <row r="5133" ht="14.25" customHeight="1">
      <c r="A5133" s="13" t="s">
        <v>5242</v>
      </c>
      <c r="B5133" s="13" t="s">
        <v>27</v>
      </c>
      <c r="C5133" s="13" t="str">
        <f t="array" ref="C5133">XLOOKUP(D5133,Province!$B$2:$B$108,Province!$A$2:$A$108)</f>
        <v>Roma</v>
      </c>
      <c r="D5133" s="13" t="s">
        <v>5226</v>
      </c>
      <c r="E5133" s="13">
        <v>359.0</v>
      </c>
      <c r="F5133" s="13">
        <f>(Comuni!$E5133/$E$7910)*100</f>
        <v>0.0006041436446</v>
      </c>
      <c r="G5133" s="13">
        <f t="array" ref="G5133">Comuni!$E5133/XLOOKUP(B5133,Ripartizione_Geografica!$C$2:$C$21,Ripartizione_Geografica!$D$2:$D$21)*100</f>
        <v>0.006523849486</v>
      </c>
      <c r="H5133" s="13" t="str">
        <f t="shared" si="1"/>
        <v/>
      </c>
      <c r="I5133" s="13" t="str">
        <f t="array" ref="I5133">XLOOKUP(B5133,Ripartizione_Geografica!$C$2:$C$21,Ripartizione_Geografica!$B$2:$B$21)</f>
        <v>Centro</v>
      </c>
    </row>
    <row r="5134" ht="14.25" customHeight="1">
      <c r="A5134" s="13" t="s">
        <v>5243</v>
      </c>
      <c r="B5134" s="13" t="s">
        <v>27</v>
      </c>
      <c r="C5134" s="13" t="str">
        <f t="array" ref="C5134">XLOOKUP(D5134,Province!$B$2:$B$108,Province!$A$2:$A$108)</f>
        <v>Roma</v>
      </c>
      <c r="D5134" s="13" t="s">
        <v>5226</v>
      </c>
      <c r="E5134" s="13">
        <v>9488.0</v>
      </c>
      <c r="F5134" s="13">
        <f>(Comuni!$E5134/$E$7910)*100</f>
        <v>0.01596689387</v>
      </c>
      <c r="G5134" s="13">
        <f t="array" ref="G5134">Comuni!$E5134/XLOOKUP(B5134,Ripartizione_Geografica!$C$2:$C$21,Ripartizione_Geografica!$D$2:$D$21)*100</f>
        <v>0.1724186182</v>
      </c>
      <c r="H5134" s="13" t="str">
        <f t="shared" si="1"/>
        <v/>
      </c>
      <c r="I5134" s="13" t="str">
        <f t="array" ref="I5134">XLOOKUP(B5134,Ripartizione_Geografica!$C$2:$C$21,Ripartizione_Geografica!$B$2:$B$21)</f>
        <v>Centro</v>
      </c>
    </row>
    <row r="5135" ht="14.25" customHeight="1">
      <c r="A5135" s="13" t="s">
        <v>5244</v>
      </c>
      <c r="B5135" s="13" t="s">
        <v>27</v>
      </c>
      <c r="C5135" s="13" t="str">
        <f t="array" ref="C5135">XLOOKUP(D5135,Province!$B$2:$B$108,Province!$A$2:$A$108)</f>
        <v>Roma</v>
      </c>
      <c r="D5135" s="13" t="s">
        <v>5226</v>
      </c>
      <c r="E5135" s="13">
        <v>330.0</v>
      </c>
      <c r="F5135" s="13">
        <f>(Comuni!$E5135/$E$7910)*100</f>
        <v>0.0005553409546</v>
      </c>
      <c r="G5135" s="13">
        <f t="array" ref="G5135">Comuni!$E5135/XLOOKUP(B5135,Ripartizione_Geografica!$C$2:$C$21,Ripartizione_Geografica!$D$2:$D$21)*100</f>
        <v>0.005996853288</v>
      </c>
      <c r="H5135" s="13" t="str">
        <f t="shared" si="1"/>
        <v/>
      </c>
      <c r="I5135" s="13" t="str">
        <f t="array" ref="I5135">XLOOKUP(B5135,Ripartizione_Geografica!$C$2:$C$21,Ripartizione_Geografica!$B$2:$B$21)</f>
        <v>Centro</v>
      </c>
    </row>
    <row r="5136" ht="14.25" customHeight="1">
      <c r="A5136" s="13" t="s">
        <v>5245</v>
      </c>
      <c r="B5136" s="13" t="s">
        <v>27</v>
      </c>
      <c r="C5136" s="13" t="str">
        <f t="array" ref="C5136">XLOOKUP(D5136,Province!$B$2:$B$108,Province!$A$2:$A$108)</f>
        <v>Roma</v>
      </c>
      <c r="D5136" s="13" t="s">
        <v>5226</v>
      </c>
      <c r="E5136" s="13">
        <v>4649.0</v>
      </c>
      <c r="F5136" s="13">
        <f>(Comuni!$E5136/$E$7910)*100</f>
        <v>0.007823576054</v>
      </c>
      <c r="G5136" s="13">
        <f t="array" ref="G5136">Comuni!$E5136/XLOOKUP(B5136,Ripartizione_Geografica!$C$2:$C$21,Ripartizione_Geografica!$D$2:$D$21)*100</f>
        <v>0.08448294222</v>
      </c>
      <c r="H5136" s="13" t="str">
        <f t="shared" si="1"/>
        <v/>
      </c>
      <c r="I5136" s="13" t="str">
        <f t="array" ref="I5136">XLOOKUP(B5136,Ripartizione_Geografica!$C$2:$C$21,Ripartizione_Geografica!$B$2:$B$21)</f>
        <v>Centro</v>
      </c>
    </row>
    <row r="5137" ht="14.25" customHeight="1">
      <c r="A5137" s="13" t="s">
        <v>5246</v>
      </c>
      <c r="B5137" s="13" t="s">
        <v>27</v>
      </c>
      <c r="C5137" s="13" t="str">
        <f t="array" ref="C5137">XLOOKUP(D5137,Province!$B$2:$B$108,Province!$A$2:$A$108)</f>
        <v>Roma</v>
      </c>
      <c r="D5137" s="13" t="s">
        <v>5226</v>
      </c>
      <c r="E5137" s="13">
        <v>737.0</v>
      </c>
      <c r="F5137" s="13">
        <f>(Comuni!$E5137/$E$7910)*100</f>
        <v>0.001240261465</v>
      </c>
      <c r="G5137" s="13">
        <f t="array" ref="G5137">Comuni!$E5137/XLOOKUP(B5137,Ripartizione_Geografica!$C$2:$C$21,Ripartizione_Geografica!$D$2:$D$21)*100</f>
        <v>0.01339297234</v>
      </c>
      <c r="H5137" s="13" t="str">
        <f t="shared" si="1"/>
        <v/>
      </c>
      <c r="I5137" s="13" t="str">
        <f t="array" ref="I5137">XLOOKUP(B5137,Ripartizione_Geografica!$C$2:$C$21,Ripartizione_Geografica!$B$2:$B$21)</f>
        <v>Centro</v>
      </c>
    </row>
    <row r="5138" ht="14.25" customHeight="1">
      <c r="A5138" s="13" t="s">
        <v>5247</v>
      </c>
      <c r="B5138" s="13" t="s">
        <v>27</v>
      </c>
      <c r="C5138" s="13" t="str">
        <f t="array" ref="C5138">XLOOKUP(D5138,Province!$B$2:$B$108,Province!$A$2:$A$108)</f>
        <v>Roma</v>
      </c>
      <c r="D5138" s="13" t="s">
        <v>5226</v>
      </c>
      <c r="E5138" s="13">
        <v>8782.0</v>
      </c>
      <c r="F5138" s="13">
        <f>(Comuni!$E5138/$E$7910)*100</f>
        <v>0.0147788008</v>
      </c>
      <c r="G5138" s="13">
        <f t="array" ref="G5138">Comuni!$E5138/XLOOKUP(B5138,Ripartizione_Geografica!$C$2:$C$21,Ripartizione_Geografica!$D$2:$D$21)*100</f>
        <v>0.1595889866</v>
      </c>
      <c r="H5138" s="13" t="str">
        <f t="shared" si="1"/>
        <v/>
      </c>
      <c r="I5138" s="13" t="str">
        <f t="array" ref="I5138">XLOOKUP(B5138,Ripartizione_Geografica!$C$2:$C$21,Ripartizione_Geografica!$B$2:$B$21)</f>
        <v>Centro</v>
      </c>
    </row>
    <row r="5139" ht="14.25" customHeight="1">
      <c r="A5139" s="13" t="s">
        <v>5248</v>
      </c>
      <c r="B5139" s="13" t="s">
        <v>27</v>
      </c>
      <c r="C5139" s="13" t="str">
        <f t="array" ref="C5139">XLOOKUP(D5139,Province!$B$2:$B$108,Province!$A$2:$A$108)</f>
        <v>Roma</v>
      </c>
      <c r="D5139" s="13" t="s">
        <v>5226</v>
      </c>
      <c r="E5139" s="13">
        <v>7328.0</v>
      </c>
      <c r="F5139" s="13">
        <f>(Comuni!$E5139/$E$7910)*100</f>
        <v>0.0123319349</v>
      </c>
      <c r="G5139" s="13">
        <f t="array" ref="G5139">Comuni!$E5139/XLOOKUP(B5139,Ripartizione_Geografica!$C$2:$C$21,Ripartizione_Geografica!$D$2:$D$21)*100</f>
        <v>0.1331664875</v>
      </c>
      <c r="H5139" s="13" t="str">
        <f t="shared" si="1"/>
        <v/>
      </c>
      <c r="I5139" s="13" t="str">
        <f t="array" ref="I5139">XLOOKUP(B5139,Ripartizione_Geografica!$C$2:$C$21,Ripartizione_Geografica!$B$2:$B$21)</f>
        <v>Centro</v>
      </c>
    </row>
    <row r="5140" ht="14.25" customHeight="1">
      <c r="A5140" s="13" t="s">
        <v>5249</v>
      </c>
      <c r="B5140" s="13" t="s">
        <v>27</v>
      </c>
      <c r="C5140" s="13" t="str">
        <f t="array" ref="C5140">XLOOKUP(D5140,Province!$B$2:$B$108,Province!$A$2:$A$108)</f>
        <v>Roma</v>
      </c>
      <c r="D5140" s="13" t="s">
        <v>5226</v>
      </c>
      <c r="E5140" s="13">
        <v>8059.0</v>
      </c>
      <c r="F5140" s="13">
        <f>(Comuni!$E5140/$E$7910)*100</f>
        <v>0.01356209925</v>
      </c>
      <c r="G5140" s="13">
        <f t="array" ref="G5140">Comuni!$E5140/XLOOKUP(B5140,Ripartizione_Geografica!$C$2:$C$21,Ripartizione_Geografica!$D$2:$D$21)*100</f>
        <v>0.1464504262</v>
      </c>
      <c r="H5140" s="13" t="str">
        <f t="shared" si="1"/>
        <v/>
      </c>
      <c r="I5140" s="13" t="str">
        <f t="array" ref="I5140">XLOOKUP(B5140,Ripartizione_Geografica!$C$2:$C$21,Ripartizione_Geografica!$B$2:$B$21)</f>
        <v>Centro</v>
      </c>
    </row>
    <row r="5141" ht="14.25" customHeight="1">
      <c r="A5141" s="13" t="s">
        <v>5250</v>
      </c>
      <c r="B5141" s="13" t="s">
        <v>27</v>
      </c>
      <c r="C5141" s="13" t="str">
        <f t="array" ref="C5141">XLOOKUP(D5141,Province!$B$2:$B$108,Province!$A$2:$A$108)</f>
        <v>Roma</v>
      </c>
      <c r="D5141" s="13" t="s">
        <v>5226</v>
      </c>
      <c r="E5141" s="13">
        <v>855.0</v>
      </c>
      <c r="F5141" s="13">
        <f>(Comuni!$E5141/$E$7910)*100</f>
        <v>0.001438837928</v>
      </c>
      <c r="G5141" s="13">
        <f t="array" ref="G5141">Comuni!$E5141/XLOOKUP(B5141,Ripartizione_Geografica!$C$2:$C$21,Ripartizione_Geografica!$D$2:$D$21)*100</f>
        <v>0.0155373017</v>
      </c>
      <c r="H5141" s="13" t="str">
        <f t="shared" si="1"/>
        <v/>
      </c>
      <c r="I5141" s="13" t="str">
        <f t="array" ref="I5141">XLOOKUP(B5141,Ripartizione_Geografica!$C$2:$C$21,Ripartizione_Geografica!$B$2:$B$21)</f>
        <v>Centro</v>
      </c>
    </row>
    <row r="5142" ht="14.25" customHeight="1">
      <c r="A5142" s="13" t="s">
        <v>5251</v>
      </c>
      <c r="B5142" s="13" t="s">
        <v>27</v>
      </c>
      <c r="C5142" s="13" t="str">
        <f t="array" ref="C5142">XLOOKUP(D5142,Province!$B$2:$B$108,Province!$A$2:$A$108)</f>
        <v>Roma</v>
      </c>
      <c r="D5142" s="13" t="s">
        <v>5226</v>
      </c>
      <c r="E5142" s="13">
        <v>10421.0</v>
      </c>
      <c r="F5142" s="13">
        <f>(Comuni!$E5142/$E$7910)*100</f>
        <v>0.01753699421</v>
      </c>
      <c r="G5142" s="13">
        <f t="array" ref="G5142">Comuni!$E5142/XLOOKUP(B5142,Ripartizione_Geografica!$C$2:$C$21,Ripartizione_Geografica!$D$2:$D$21)*100</f>
        <v>0.1893733579</v>
      </c>
      <c r="H5142" s="13" t="str">
        <f t="shared" si="1"/>
        <v/>
      </c>
      <c r="I5142" s="13" t="str">
        <f t="array" ref="I5142">XLOOKUP(B5142,Ripartizione_Geografica!$C$2:$C$21,Ripartizione_Geografica!$B$2:$B$21)</f>
        <v>Centro</v>
      </c>
    </row>
    <row r="5143" ht="14.25" customHeight="1">
      <c r="A5143" s="13" t="s">
        <v>5252</v>
      </c>
      <c r="B5143" s="13" t="s">
        <v>27</v>
      </c>
      <c r="C5143" s="13" t="str">
        <f t="array" ref="C5143">XLOOKUP(D5143,Province!$B$2:$B$108,Province!$A$2:$A$108)</f>
        <v>Roma</v>
      </c>
      <c r="D5143" s="13" t="s">
        <v>5226</v>
      </c>
      <c r="E5143" s="13">
        <v>1192.0</v>
      </c>
      <c r="F5143" s="13">
        <f>(Comuni!$E5143/$E$7910)*100</f>
        <v>0.002005958842</v>
      </c>
      <c r="G5143" s="13">
        <f t="array" ref="G5143">Comuni!$E5143/XLOOKUP(B5143,Ripartizione_Geografica!$C$2:$C$21,Ripartizione_Geografica!$D$2:$D$21)*100</f>
        <v>0.02166136097</v>
      </c>
      <c r="H5143" s="13" t="str">
        <f t="shared" si="1"/>
        <v/>
      </c>
      <c r="I5143" s="13" t="str">
        <f t="array" ref="I5143">XLOOKUP(B5143,Ripartizione_Geografica!$C$2:$C$21,Ripartizione_Geografica!$B$2:$B$21)</f>
        <v>Centro</v>
      </c>
    </row>
    <row r="5144" ht="14.25" customHeight="1">
      <c r="A5144" s="13" t="s">
        <v>5253</v>
      </c>
      <c r="B5144" s="13" t="s">
        <v>27</v>
      </c>
      <c r="C5144" s="13" t="str">
        <f t="array" ref="C5144">XLOOKUP(D5144,Province!$B$2:$B$108,Province!$A$2:$A$108)</f>
        <v>Roma</v>
      </c>
      <c r="D5144" s="13" t="s">
        <v>5226</v>
      </c>
      <c r="E5144" s="13">
        <v>472.0</v>
      </c>
      <c r="F5144" s="13">
        <f>(Comuni!$E5144/$E$7910)*100</f>
        <v>0.0007943058502</v>
      </c>
      <c r="G5144" s="13">
        <f t="array" ref="G5144">Comuni!$E5144/XLOOKUP(B5144,Ripartizione_Geografica!$C$2:$C$21,Ripartizione_Geografica!$D$2:$D$21)*100</f>
        <v>0.008577317429</v>
      </c>
      <c r="H5144" s="13" t="str">
        <f t="shared" si="1"/>
        <v/>
      </c>
      <c r="I5144" s="13" t="str">
        <f t="array" ref="I5144">XLOOKUP(B5144,Ripartizione_Geografica!$C$2:$C$21,Ripartizione_Geografica!$B$2:$B$21)</f>
        <v>Centro</v>
      </c>
    </row>
    <row r="5145" ht="14.25" customHeight="1">
      <c r="A5145" s="13" t="s">
        <v>5254</v>
      </c>
      <c r="B5145" s="13" t="s">
        <v>27</v>
      </c>
      <c r="C5145" s="13" t="str">
        <f t="array" ref="C5145">XLOOKUP(D5145,Province!$B$2:$B$108,Province!$A$2:$A$108)</f>
        <v>Roma</v>
      </c>
      <c r="D5145" s="13" t="s">
        <v>5226</v>
      </c>
      <c r="E5145" s="13">
        <v>35207.0</v>
      </c>
      <c r="F5145" s="13">
        <f>(Comuni!$E5145/$E$7910)*100</f>
        <v>0.05924814845</v>
      </c>
      <c r="G5145" s="13">
        <f t="array" ref="G5145">Comuni!$E5145/XLOOKUP(B5145,Ripartizione_Geografica!$C$2:$C$21,Ripartizione_Geografica!$D$2:$D$21)*100</f>
        <v>0.6397915566</v>
      </c>
      <c r="H5145" s="13" t="str">
        <f t="shared" si="1"/>
        <v/>
      </c>
      <c r="I5145" s="13" t="str">
        <f t="array" ref="I5145">XLOOKUP(B5145,Ripartizione_Geografica!$C$2:$C$21,Ripartizione_Geografica!$B$2:$B$21)</f>
        <v>Centro</v>
      </c>
    </row>
    <row r="5146" ht="14.25" customHeight="1">
      <c r="A5146" s="13" t="s">
        <v>5255</v>
      </c>
      <c r="B5146" s="13" t="s">
        <v>27</v>
      </c>
      <c r="C5146" s="13" t="str">
        <f t="array" ref="C5146">XLOOKUP(D5146,Province!$B$2:$B$108,Province!$A$2:$A$108)</f>
        <v>Roma</v>
      </c>
      <c r="D5146" s="13" t="s">
        <v>5226</v>
      </c>
      <c r="E5146" s="13">
        <v>1353.0</v>
      </c>
      <c r="F5146" s="13">
        <f>(Comuni!$E5146/$E$7910)*100</f>
        <v>0.002276897914</v>
      </c>
      <c r="G5146" s="13">
        <f t="array" ref="G5146">Comuni!$E5146/XLOOKUP(B5146,Ripartizione_Geografica!$C$2:$C$21,Ripartizione_Geografica!$D$2:$D$21)*100</f>
        <v>0.02458709848</v>
      </c>
      <c r="H5146" s="13" t="str">
        <f t="shared" si="1"/>
        <v/>
      </c>
      <c r="I5146" s="13" t="str">
        <f t="array" ref="I5146">XLOOKUP(B5146,Ripartizione_Geografica!$C$2:$C$21,Ripartizione_Geografica!$B$2:$B$21)</f>
        <v>Centro</v>
      </c>
    </row>
    <row r="5147" ht="14.25" customHeight="1">
      <c r="A5147" s="13" t="s">
        <v>5256</v>
      </c>
      <c r="B5147" s="13" t="s">
        <v>27</v>
      </c>
      <c r="C5147" s="13" t="str">
        <f t="array" ref="C5147">XLOOKUP(D5147,Province!$B$2:$B$108,Province!$A$2:$A$108)</f>
        <v>Roma</v>
      </c>
      <c r="D5147" s="13" t="s">
        <v>5226</v>
      </c>
      <c r="E5147" s="13">
        <v>641.0</v>
      </c>
      <c r="F5147" s="13">
        <f>(Comuni!$E5147/$E$7910)*100</f>
        <v>0.001078707733</v>
      </c>
      <c r="G5147" s="13">
        <f t="array" ref="G5147">Comuni!$E5147/XLOOKUP(B5147,Ripartizione_Geografica!$C$2:$C$21,Ripartizione_Geografica!$D$2:$D$21)*100</f>
        <v>0.0116484332</v>
      </c>
      <c r="H5147" s="13" t="str">
        <f t="shared" si="1"/>
        <v/>
      </c>
      <c r="I5147" s="13" t="str">
        <f t="array" ref="I5147">XLOOKUP(B5147,Ripartizione_Geografica!$C$2:$C$21,Ripartizione_Geografica!$B$2:$B$21)</f>
        <v>Centro</v>
      </c>
    </row>
    <row r="5148" ht="14.25" customHeight="1">
      <c r="A5148" s="13" t="s">
        <v>5257</v>
      </c>
      <c r="B5148" s="13" t="s">
        <v>27</v>
      </c>
      <c r="C5148" s="13" t="str">
        <f t="array" ref="C5148">XLOOKUP(D5148,Province!$B$2:$B$108,Province!$A$2:$A$108)</f>
        <v>Roma</v>
      </c>
      <c r="D5148" s="13" t="s">
        <v>5226</v>
      </c>
      <c r="E5148" s="13">
        <v>51229.0</v>
      </c>
      <c r="F5148" s="13">
        <f>(Comuni!$E5148/$E$7910)*100</f>
        <v>0.08621079322</v>
      </c>
      <c r="G5148" s="13">
        <f t="array" ref="G5148">Comuni!$E5148/XLOOKUP(B5148,Ripartizione_Geografica!$C$2:$C$21,Ripartizione_Geografica!$D$2:$D$21)*100</f>
        <v>0.9309478699</v>
      </c>
      <c r="H5148" s="13" t="str">
        <f t="shared" si="1"/>
        <v/>
      </c>
      <c r="I5148" s="13" t="str">
        <f t="array" ref="I5148">XLOOKUP(B5148,Ripartizione_Geografica!$C$2:$C$21,Ripartizione_Geografica!$B$2:$B$21)</f>
        <v>Centro</v>
      </c>
    </row>
    <row r="5149" ht="14.25" customHeight="1">
      <c r="A5149" s="13" t="s">
        <v>5258</v>
      </c>
      <c r="B5149" s="13" t="s">
        <v>27</v>
      </c>
      <c r="C5149" s="13" t="str">
        <f t="array" ref="C5149">XLOOKUP(D5149,Province!$B$2:$B$108,Province!$A$2:$A$108)</f>
        <v>Roma</v>
      </c>
      <c r="D5149" s="13" t="s">
        <v>5226</v>
      </c>
      <c r="E5149" s="13">
        <v>1754.0</v>
      </c>
      <c r="F5149" s="13">
        <f>(Comuni!$E5149/$E$7910)*100</f>
        <v>0.002951721316</v>
      </c>
      <c r="G5149" s="13">
        <f t="array" ref="G5149">Comuni!$E5149/XLOOKUP(B5149,Ripartizione_Geografica!$C$2:$C$21,Ripartizione_Geografica!$D$2:$D$21)*100</f>
        <v>0.03187418384</v>
      </c>
      <c r="H5149" s="13" t="str">
        <f t="shared" si="1"/>
        <v/>
      </c>
      <c r="I5149" s="13" t="str">
        <f t="array" ref="I5149">XLOOKUP(B5149,Ripartizione_Geografica!$C$2:$C$21,Ripartizione_Geografica!$B$2:$B$21)</f>
        <v>Centro</v>
      </c>
    </row>
    <row r="5150" ht="14.25" customHeight="1">
      <c r="A5150" s="13" t="s">
        <v>5259</v>
      </c>
      <c r="B5150" s="13" t="s">
        <v>27</v>
      </c>
      <c r="C5150" s="13" t="str">
        <f t="array" ref="C5150">XLOOKUP(D5150,Province!$B$2:$B$108,Province!$A$2:$A$108)</f>
        <v>Roma</v>
      </c>
      <c r="D5150" s="13" t="s">
        <v>5226</v>
      </c>
      <c r="E5150" s="13">
        <v>21574.0</v>
      </c>
      <c r="F5150" s="13">
        <f>(Comuni!$E5150/$E$7910)*100</f>
        <v>0.03630583562</v>
      </c>
      <c r="G5150" s="13">
        <f t="array" ref="G5150">Comuni!$E5150/XLOOKUP(B5150,Ripartizione_Geografica!$C$2:$C$21,Ripartizione_Geografica!$D$2:$D$21)*100</f>
        <v>0.3920488267</v>
      </c>
      <c r="H5150" s="13" t="str">
        <f t="shared" si="1"/>
        <v/>
      </c>
      <c r="I5150" s="13" t="str">
        <f t="array" ref="I5150">XLOOKUP(B5150,Ripartizione_Geografica!$C$2:$C$21,Ripartizione_Geografica!$B$2:$B$21)</f>
        <v>Centro</v>
      </c>
    </row>
    <row r="5151" ht="14.25" customHeight="1">
      <c r="A5151" s="13" t="s">
        <v>5260</v>
      </c>
      <c r="B5151" s="13" t="s">
        <v>27</v>
      </c>
      <c r="C5151" s="13" t="str">
        <f t="array" ref="C5151">XLOOKUP(D5151,Province!$B$2:$B$108,Province!$A$2:$A$108)</f>
        <v>Roma</v>
      </c>
      <c r="D5151" s="13" t="s">
        <v>5226</v>
      </c>
      <c r="E5151" s="13">
        <v>4002.0</v>
      </c>
      <c r="F5151" s="13">
        <f>(Comuni!$E5151/$E$7910)*100</f>
        <v>0.006734771213</v>
      </c>
      <c r="G5151" s="13">
        <f t="array" ref="G5151">Comuni!$E5151/XLOOKUP(B5151,Ripartizione_Geografica!$C$2:$C$21,Ripartizione_Geografica!$D$2:$D$21)*100</f>
        <v>0.07272547532</v>
      </c>
      <c r="H5151" s="13" t="str">
        <f t="shared" si="1"/>
        <v/>
      </c>
      <c r="I5151" s="13" t="str">
        <f t="array" ref="I5151">XLOOKUP(B5151,Ripartizione_Geografica!$C$2:$C$21,Ripartizione_Geografica!$B$2:$B$21)</f>
        <v>Centro</v>
      </c>
    </row>
    <row r="5152" ht="14.25" customHeight="1">
      <c r="A5152" s="13" t="s">
        <v>5261</v>
      </c>
      <c r="B5152" s="13" t="s">
        <v>27</v>
      </c>
      <c r="C5152" s="13" t="str">
        <f t="array" ref="C5152">XLOOKUP(D5152,Province!$B$2:$B$108,Province!$A$2:$A$108)</f>
        <v>Roma</v>
      </c>
      <c r="D5152" s="13" t="s">
        <v>5226</v>
      </c>
      <c r="E5152" s="13">
        <v>13059.0</v>
      </c>
      <c r="F5152" s="13">
        <f>(Comuni!$E5152/$E$7910)*100</f>
        <v>0.02197635614</v>
      </c>
      <c r="G5152" s="13">
        <f t="array" ref="G5152">Comuni!$E5152/XLOOKUP(B5152,Ripartizione_Geografica!$C$2:$C$21,Ripartizione_Geografica!$D$2:$D$21)*100</f>
        <v>0.2373118396</v>
      </c>
      <c r="H5152" s="13" t="str">
        <f t="shared" si="1"/>
        <v/>
      </c>
      <c r="I5152" s="13" t="str">
        <f t="array" ref="I5152">XLOOKUP(B5152,Ripartizione_Geografica!$C$2:$C$21,Ripartizione_Geografica!$B$2:$B$21)</f>
        <v>Centro</v>
      </c>
    </row>
    <row r="5153" ht="14.25" customHeight="1">
      <c r="A5153" s="13" t="s">
        <v>5262</v>
      </c>
      <c r="B5153" s="13" t="s">
        <v>27</v>
      </c>
      <c r="C5153" s="13" t="str">
        <f t="array" ref="C5153">XLOOKUP(D5153,Province!$B$2:$B$108,Province!$A$2:$A$108)</f>
        <v>Roma</v>
      </c>
      <c r="D5153" s="13" t="s">
        <v>5226</v>
      </c>
      <c r="E5153" s="13">
        <v>490.0</v>
      </c>
      <c r="F5153" s="13">
        <f>(Comuni!$E5153/$E$7910)*100</f>
        <v>0.000824597175</v>
      </c>
      <c r="G5153" s="13">
        <f t="array" ref="G5153">Comuni!$E5153/XLOOKUP(B5153,Ripartizione_Geografica!$C$2:$C$21,Ripartizione_Geografica!$D$2:$D$21)*100</f>
        <v>0.008904418518</v>
      </c>
      <c r="H5153" s="13" t="str">
        <f t="shared" si="1"/>
        <v/>
      </c>
      <c r="I5153" s="13" t="str">
        <f t="array" ref="I5153">XLOOKUP(B5153,Ripartizione_Geografica!$C$2:$C$21,Ripartizione_Geografica!$B$2:$B$21)</f>
        <v>Centro</v>
      </c>
    </row>
    <row r="5154" ht="14.25" customHeight="1">
      <c r="A5154" s="13" t="s">
        <v>5263</v>
      </c>
      <c r="B5154" s="13" t="s">
        <v>27</v>
      </c>
      <c r="C5154" s="13" t="str">
        <f t="array" ref="C5154">XLOOKUP(D5154,Province!$B$2:$B$108,Province!$A$2:$A$108)</f>
        <v>Roma</v>
      </c>
      <c r="D5154" s="13" t="s">
        <v>5226</v>
      </c>
      <c r="E5154" s="13">
        <v>11909.0</v>
      </c>
      <c r="F5154" s="13">
        <f>(Comuni!$E5154/$E$7910)*100</f>
        <v>0.02004107706</v>
      </c>
      <c r="G5154" s="13">
        <f t="array" ref="G5154">Comuni!$E5154/XLOOKUP(B5154,Ripartizione_Geografica!$C$2:$C$21,Ripartizione_Geografica!$D$2:$D$21)*100</f>
        <v>0.2164137145</v>
      </c>
      <c r="H5154" s="13" t="str">
        <f t="shared" si="1"/>
        <v/>
      </c>
      <c r="I5154" s="13" t="str">
        <f t="array" ref="I5154">XLOOKUP(B5154,Ripartizione_Geografica!$C$2:$C$21,Ripartizione_Geografica!$B$2:$B$21)</f>
        <v>Centro</v>
      </c>
    </row>
    <row r="5155" ht="14.25" customHeight="1">
      <c r="A5155" s="13" t="s">
        <v>5264</v>
      </c>
      <c r="B5155" s="13" t="s">
        <v>27</v>
      </c>
      <c r="C5155" s="13" t="str">
        <f t="array" ref="C5155">XLOOKUP(D5155,Province!$B$2:$B$108,Province!$A$2:$A$108)</f>
        <v>Roma</v>
      </c>
      <c r="D5155" s="13" t="s">
        <v>5226</v>
      </c>
      <c r="E5155" s="13">
        <v>20755.0</v>
      </c>
      <c r="F5155" s="13">
        <f>(Comuni!$E5155/$E$7910)*100</f>
        <v>0.03492758034</v>
      </c>
      <c r="G5155" s="13">
        <f t="array" ref="G5155">Comuni!$E5155/XLOOKUP(B5155,Ripartizione_Geografica!$C$2:$C$21,Ripartizione_Geografica!$D$2:$D$21)*100</f>
        <v>0.3771657272</v>
      </c>
      <c r="H5155" s="13" t="str">
        <f t="shared" si="1"/>
        <v/>
      </c>
      <c r="I5155" s="13" t="str">
        <f t="array" ref="I5155">XLOOKUP(B5155,Ripartizione_Geografica!$C$2:$C$21,Ripartizione_Geografica!$B$2:$B$21)</f>
        <v>Centro</v>
      </c>
    </row>
    <row r="5156" ht="14.25" customHeight="1">
      <c r="A5156" s="13" t="s">
        <v>5265</v>
      </c>
      <c r="B5156" s="13" t="s">
        <v>27</v>
      </c>
      <c r="C5156" s="13" t="str">
        <f t="array" ref="C5156">XLOOKUP(D5156,Province!$B$2:$B$108,Province!$A$2:$A$108)</f>
        <v>Roma</v>
      </c>
      <c r="D5156" s="13" t="s">
        <v>5226</v>
      </c>
      <c r="E5156" s="13">
        <v>5749.0</v>
      </c>
      <c r="F5156" s="13">
        <f>(Comuni!$E5156/$E$7910)*100</f>
        <v>0.00967471257</v>
      </c>
      <c r="G5156" s="13">
        <f t="array" ref="G5156">Comuni!$E5156/XLOOKUP(B5156,Ripartizione_Geografica!$C$2:$C$21,Ripartizione_Geografica!$D$2:$D$21)*100</f>
        <v>0.1044724532</v>
      </c>
      <c r="H5156" s="13" t="str">
        <f t="shared" si="1"/>
        <v/>
      </c>
      <c r="I5156" s="13" t="str">
        <f t="array" ref="I5156">XLOOKUP(B5156,Ripartizione_Geografica!$C$2:$C$21,Ripartizione_Geografica!$B$2:$B$21)</f>
        <v>Centro</v>
      </c>
    </row>
    <row r="5157" ht="14.25" customHeight="1">
      <c r="A5157" s="13" t="s">
        <v>5266</v>
      </c>
      <c r="B5157" s="13" t="s">
        <v>27</v>
      </c>
      <c r="C5157" s="13" t="str">
        <f t="array" ref="C5157">XLOOKUP(D5157,Province!$B$2:$B$108,Province!$A$2:$A$108)</f>
        <v>Roma</v>
      </c>
      <c r="D5157" s="13" t="s">
        <v>5226</v>
      </c>
      <c r="E5157" s="13">
        <v>1956.0</v>
      </c>
      <c r="F5157" s="13">
        <f>(Comuni!$E5157/$E$7910)*100</f>
        <v>0.003291657295</v>
      </c>
      <c r="G5157" s="13">
        <f t="array" ref="G5157">Comuni!$E5157/XLOOKUP(B5157,Ripartizione_Geografica!$C$2:$C$21,Ripartizione_Geografica!$D$2:$D$21)*100</f>
        <v>0.03554498494</v>
      </c>
      <c r="H5157" s="13" t="str">
        <f t="shared" si="1"/>
        <v/>
      </c>
      <c r="I5157" s="13" t="str">
        <f t="array" ref="I5157">XLOOKUP(B5157,Ripartizione_Geografica!$C$2:$C$21,Ripartizione_Geografica!$B$2:$B$21)</f>
        <v>Centro</v>
      </c>
    </row>
    <row r="5158" ht="14.25" customHeight="1">
      <c r="A5158" s="13" t="s">
        <v>5267</v>
      </c>
      <c r="B5158" s="13" t="s">
        <v>27</v>
      </c>
      <c r="C5158" s="13" t="str">
        <f t="array" ref="C5158">XLOOKUP(D5158,Province!$B$2:$B$108,Province!$A$2:$A$108)</f>
        <v>Roma</v>
      </c>
      <c r="D5158" s="13" t="s">
        <v>5226</v>
      </c>
      <c r="E5158" s="13">
        <v>5959.0</v>
      </c>
      <c r="F5158" s="13">
        <f>(Comuni!$E5158/$E$7910)*100</f>
        <v>0.01002811136</v>
      </c>
      <c r="G5158" s="13">
        <f t="array" ref="G5158">Comuni!$E5158/XLOOKUP(B5158,Ripartizione_Geografica!$C$2:$C$21,Ripartizione_Geografica!$D$2:$D$21)*100</f>
        <v>0.1082886325</v>
      </c>
      <c r="H5158" s="13" t="str">
        <f t="shared" si="1"/>
        <v/>
      </c>
      <c r="I5158" s="13" t="str">
        <f t="array" ref="I5158">XLOOKUP(B5158,Ripartizione_Geografica!$C$2:$C$21,Ripartizione_Geografica!$B$2:$B$21)</f>
        <v>Centro</v>
      </c>
    </row>
    <row r="5159" ht="14.25" customHeight="1">
      <c r="A5159" s="13" t="s">
        <v>5268</v>
      </c>
      <c r="B5159" s="13" t="s">
        <v>27</v>
      </c>
      <c r="C5159" s="13" t="str">
        <f t="array" ref="C5159">XLOOKUP(D5159,Province!$B$2:$B$108,Province!$A$2:$A$108)</f>
        <v>Roma</v>
      </c>
      <c r="D5159" s="13" t="s">
        <v>5226</v>
      </c>
      <c r="E5159" s="13">
        <v>23780.0</v>
      </c>
      <c r="F5159" s="13">
        <f>(Comuni!$E5159/$E$7910)*100</f>
        <v>0.04001820576</v>
      </c>
      <c r="G5159" s="13">
        <f t="array" ref="G5159">Comuni!$E5159/XLOOKUP(B5159,Ripartizione_Geografica!$C$2:$C$21,Ripartizione_Geografica!$D$2:$D$21)*100</f>
        <v>0.4321368824</v>
      </c>
      <c r="H5159" s="13" t="str">
        <f t="shared" si="1"/>
        <v/>
      </c>
      <c r="I5159" s="13" t="str">
        <f t="array" ref="I5159">XLOOKUP(B5159,Ripartizione_Geografica!$C$2:$C$21,Ripartizione_Geografica!$B$2:$B$21)</f>
        <v>Centro</v>
      </c>
    </row>
    <row r="5160" ht="14.25" customHeight="1">
      <c r="A5160" s="13" t="s">
        <v>5269</v>
      </c>
      <c r="B5160" s="13" t="s">
        <v>27</v>
      </c>
      <c r="C5160" s="13" t="str">
        <f t="array" ref="C5160">XLOOKUP(D5160,Province!$B$2:$B$108,Province!$A$2:$A$108)</f>
        <v>Roma</v>
      </c>
      <c r="D5160" s="13" t="s">
        <v>5226</v>
      </c>
      <c r="E5160" s="13">
        <v>1248.0</v>
      </c>
      <c r="F5160" s="13">
        <f>(Comuni!$E5160/$E$7910)*100</f>
        <v>0.002100198519</v>
      </c>
      <c r="G5160" s="13">
        <f t="array" ref="G5160">Comuni!$E5160/XLOOKUP(B5160,Ripartizione_Geografica!$C$2:$C$21,Ripartizione_Geografica!$D$2:$D$21)*100</f>
        <v>0.0226790088</v>
      </c>
      <c r="H5160" s="13" t="str">
        <f t="shared" si="1"/>
        <v/>
      </c>
      <c r="I5160" s="13" t="str">
        <f t="array" ref="I5160">XLOOKUP(B5160,Ripartizione_Geografica!$C$2:$C$21,Ripartizione_Geografica!$B$2:$B$21)</f>
        <v>Centro</v>
      </c>
    </row>
    <row r="5161" ht="14.25" customHeight="1">
      <c r="A5161" s="13" t="s">
        <v>5270</v>
      </c>
      <c r="B5161" s="13" t="s">
        <v>27</v>
      </c>
      <c r="C5161" s="13" t="str">
        <f t="array" ref="C5161">XLOOKUP(D5161,Province!$B$2:$B$108,Province!$A$2:$A$108)</f>
        <v>Roma</v>
      </c>
      <c r="D5161" s="13" t="s">
        <v>5226</v>
      </c>
      <c r="E5161" s="13">
        <v>767.0</v>
      </c>
      <c r="F5161" s="13">
        <f>(Comuni!$E5161/$E$7910)*100</f>
        <v>0.001290747007</v>
      </c>
      <c r="G5161" s="13">
        <f t="array" ref="G5161">Comuni!$E5161/XLOOKUP(B5161,Ripartizione_Geografica!$C$2:$C$21,Ripartizione_Geografica!$D$2:$D$21)*100</f>
        <v>0.01393814082</v>
      </c>
      <c r="H5161" s="13" t="str">
        <f t="shared" si="1"/>
        <v/>
      </c>
      <c r="I5161" s="13" t="str">
        <f t="array" ref="I5161">XLOOKUP(B5161,Ripartizione_Geografica!$C$2:$C$21,Ripartizione_Geografica!$B$2:$B$21)</f>
        <v>Centro</v>
      </c>
    </row>
    <row r="5162" ht="14.25" customHeight="1">
      <c r="A5162" s="13" t="s">
        <v>5271</v>
      </c>
      <c r="B5162" s="13" t="s">
        <v>27</v>
      </c>
      <c r="C5162" s="13" t="str">
        <f t="array" ref="C5162">XLOOKUP(D5162,Province!$B$2:$B$108,Province!$A$2:$A$108)</f>
        <v>Roma</v>
      </c>
      <c r="D5162" s="13" t="s">
        <v>5226</v>
      </c>
      <c r="E5162" s="13">
        <v>19156.0</v>
      </c>
      <c r="F5162" s="13">
        <f>(Comuni!$E5162/$E$7910)*100</f>
        <v>0.03223670099</v>
      </c>
      <c r="G5162" s="13">
        <f t="array" ref="G5162">Comuni!$E5162/XLOOKUP(B5162,Ripartizione_Geografica!$C$2:$C$21,Ripartizione_Geografica!$D$2:$D$21)*100</f>
        <v>0.3481082472</v>
      </c>
      <c r="H5162" s="13" t="str">
        <f t="shared" si="1"/>
        <v/>
      </c>
      <c r="I5162" s="13" t="str">
        <f t="array" ref="I5162">XLOOKUP(B5162,Ripartizione_Geografica!$C$2:$C$21,Ripartizione_Geografica!$B$2:$B$21)</f>
        <v>Centro</v>
      </c>
    </row>
    <row r="5163" ht="14.25" customHeight="1">
      <c r="A5163" s="13" t="s">
        <v>5272</v>
      </c>
      <c r="B5163" s="13" t="s">
        <v>27</v>
      </c>
      <c r="C5163" s="13" t="str">
        <f t="array" ref="C5163">XLOOKUP(D5163,Province!$B$2:$B$108,Province!$A$2:$A$108)</f>
        <v>Roma</v>
      </c>
      <c r="D5163" s="13" t="s">
        <v>5226</v>
      </c>
      <c r="E5163" s="13">
        <v>81447.0</v>
      </c>
      <c r="F5163" s="13">
        <f>(Comuni!$E5163/$E$7910)*100</f>
        <v>0.1370631962</v>
      </c>
      <c r="G5163" s="13">
        <f t="array" ref="G5163">Comuni!$E5163/XLOOKUP(B5163,Ripartizione_Geografica!$C$2:$C$21,Ripartizione_Geografica!$D$2:$D$21)*100</f>
        <v>1.480077908</v>
      </c>
      <c r="H5163" s="13" t="str">
        <f t="shared" si="1"/>
        <v/>
      </c>
      <c r="I5163" s="13" t="str">
        <f t="array" ref="I5163">XLOOKUP(B5163,Ripartizione_Geografica!$C$2:$C$21,Ripartizione_Geografica!$B$2:$B$21)</f>
        <v>Centro</v>
      </c>
    </row>
    <row r="5164" ht="14.25" customHeight="1">
      <c r="A5164" s="13" t="s">
        <v>5273</v>
      </c>
      <c r="B5164" s="13" t="s">
        <v>27</v>
      </c>
      <c r="C5164" s="13" t="str">
        <f t="array" ref="C5164">XLOOKUP(D5164,Province!$B$2:$B$108,Province!$A$2:$A$108)</f>
        <v>Roma</v>
      </c>
      <c r="D5164" s="13" t="s">
        <v>5226</v>
      </c>
      <c r="E5164" s="13">
        <v>398.0</v>
      </c>
      <c r="F5164" s="13">
        <f>(Comuni!$E5164/$E$7910)*100</f>
        <v>0.0006697748483</v>
      </c>
      <c r="G5164" s="13">
        <f t="array" ref="G5164">Comuni!$E5164/XLOOKUP(B5164,Ripartizione_Geografica!$C$2:$C$21,Ripartizione_Geografica!$D$2:$D$21)*100</f>
        <v>0.00723256851</v>
      </c>
      <c r="H5164" s="13" t="str">
        <f t="shared" si="1"/>
        <v/>
      </c>
      <c r="I5164" s="13" t="str">
        <f t="array" ref="I5164">XLOOKUP(B5164,Ripartizione_Geografica!$C$2:$C$21,Ripartizione_Geografica!$B$2:$B$21)</f>
        <v>Centro</v>
      </c>
    </row>
    <row r="5165" ht="14.25" customHeight="1">
      <c r="A5165" s="13" t="s">
        <v>5274</v>
      </c>
      <c r="B5165" s="13" t="s">
        <v>27</v>
      </c>
      <c r="C5165" s="13" t="str">
        <f t="array" ref="C5165">XLOOKUP(D5165,Province!$B$2:$B$108,Province!$A$2:$A$108)</f>
        <v>Roma</v>
      </c>
      <c r="D5165" s="13" t="s">
        <v>5226</v>
      </c>
      <c r="E5165" s="13">
        <v>5979.0</v>
      </c>
      <c r="F5165" s="13">
        <f>(Comuni!$E5165/$E$7910)*100</f>
        <v>0.01006176839</v>
      </c>
      <c r="G5165" s="13">
        <f t="array" ref="G5165">Comuni!$E5165/XLOOKUP(B5165,Ripartizione_Geografica!$C$2:$C$21,Ripartizione_Geografica!$D$2:$D$21)*100</f>
        <v>0.1086520782</v>
      </c>
      <c r="H5165" s="13" t="str">
        <f t="shared" si="1"/>
        <v/>
      </c>
      <c r="I5165" s="13" t="str">
        <f t="array" ref="I5165">XLOOKUP(B5165,Ripartizione_Geografica!$C$2:$C$21,Ripartizione_Geografica!$B$2:$B$21)</f>
        <v>Centro</v>
      </c>
    </row>
    <row r="5166" ht="14.25" customHeight="1">
      <c r="A5166" s="13" t="s">
        <v>5275</v>
      </c>
      <c r="B5166" s="13" t="s">
        <v>27</v>
      </c>
      <c r="C5166" s="13" t="str">
        <f t="array" ref="C5166">XLOOKUP(D5166,Province!$B$2:$B$108,Province!$A$2:$A$108)</f>
        <v>Roma</v>
      </c>
      <c r="D5166" s="13" t="s">
        <v>5226</v>
      </c>
      <c r="E5166" s="13">
        <v>13006.0</v>
      </c>
      <c r="F5166" s="13">
        <f>(Comuni!$E5166/$E$7910)*100</f>
        <v>0.02188716502</v>
      </c>
      <c r="G5166" s="13">
        <f t="array" ref="G5166">Comuni!$E5166/XLOOKUP(B5166,Ripartizione_Geografica!$C$2:$C$21,Ripartizione_Geografica!$D$2:$D$21)*100</f>
        <v>0.2363487087</v>
      </c>
      <c r="H5166" s="13" t="str">
        <f t="shared" si="1"/>
        <v/>
      </c>
      <c r="I5166" s="13" t="str">
        <f t="array" ref="I5166">XLOOKUP(B5166,Ripartizione_Geografica!$C$2:$C$21,Ripartizione_Geografica!$B$2:$B$21)</f>
        <v>Centro</v>
      </c>
    </row>
    <row r="5167" ht="14.25" customHeight="1">
      <c r="A5167" s="13" t="s">
        <v>5276</v>
      </c>
      <c r="B5167" s="13" t="s">
        <v>27</v>
      </c>
      <c r="C5167" s="13" t="str">
        <f t="array" ref="C5167">XLOOKUP(D5167,Province!$B$2:$B$108,Province!$A$2:$A$108)</f>
        <v>Roma</v>
      </c>
      <c r="D5167" s="13" t="s">
        <v>5226</v>
      </c>
      <c r="E5167" s="13">
        <v>1012.0</v>
      </c>
      <c r="F5167" s="13">
        <f>(Comuni!$E5167/$E$7910)*100</f>
        <v>0.001703045594</v>
      </c>
      <c r="G5167" s="13">
        <f t="array" ref="G5167">Comuni!$E5167/XLOOKUP(B5167,Ripartizione_Geografica!$C$2:$C$21,Ripartizione_Geografica!$D$2:$D$21)*100</f>
        <v>0.01839035008</v>
      </c>
      <c r="H5167" s="13" t="str">
        <f t="shared" si="1"/>
        <v/>
      </c>
      <c r="I5167" s="13" t="str">
        <f t="array" ref="I5167">XLOOKUP(B5167,Ripartizione_Geografica!$C$2:$C$21,Ripartizione_Geografica!$B$2:$B$21)</f>
        <v>Centro</v>
      </c>
    </row>
    <row r="5168" ht="14.25" customHeight="1">
      <c r="A5168" s="13" t="s">
        <v>5277</v>
      </c>
      <c r="B5168" s="13" t="s">
        <v>27</v>
      </c>
      <c r="C5168" s="13" t="str">
        <f t="array" ref="C5168">XLOOKUP(D5168,Province!$B$2:$B$108,Province!$A$2:$A$108)</f>
        <v>Roma</v>
      </c>
      <c r="D5168" s="13" t="s">
        <v>5226</v>
      </c>
      <c r="E5168" s="13">
        <v>1470.0</v>
      </c>
      <c r="F5168" s="13">
        <f>(Comuni!$E5168/$E$7910)*100</f>
        <v>0.002473791525</v>
      </c>
      <c r="G5168" s="13">
        <f t="array" ref="G5168">Comuni!$E5168/XLOOKUP(B5168,Ripartizione_Geografica!$C$2:$C$21,Ripartizione_Geografica!$D$2:$D$21)*100</f>
        <v>0.02671325555</v>
      </c>
      <c r="H5168" s="13" t="str">
        <f t="shared" si="1"/>
        <v/>
      </c>
      <c r="I5168" s="13" t="str">
        <f t="array" ref="I5168">XLOOKUP(B5168,Ripartizione_Geografica!$C$2:$C$21,Ripartizione_Geografica!$B$2:$B$21)</f>
        <v>Centro</v>
      </c>
    </row>
    <row r="5169" ht="14.25" customHeight="1">
      <c r="A5169" s="13" t="s">
        <v>5278</v>
      </c>
      <c r="B5169" s="13" t="s">
        <v>27</v>
      </c>
      <c r="C5169" s="13" t="str">
        <f t="array" ref="C5169">XLOOKUP(D5169,Province!$B$2:$B$108,Province!$A$2:$A$108)</f>
        <v>Roma</v>
      </c>
      <c r="D5169" s="13" t="s">
        <v>5226</v>
      </c>
      <c r="E5169" s="13">
        <v>897.0</v>
      </c>
      <c r="F5169" s="13">
        <f>(Comuni!$E5169/$E$7910)*100</f>
        <v>0.001509517686</v>
      </c>
      <c r="G5169" s="13">
        <f t="array" ref="G5169">Comuni!$E5169/XLOOKUP(B5169,Ripartizione_Geografica!$C$2:$C$21,Ripartizione_Geografica!$D$2:$D$21)*100</f>
        <v>0.01630053757</v>
      </c>
      <c r="H5169" s="13" t="str">
        <f t="shared" si="1"/>
        <v/>
      </c>
      <c r="I5169" s="13" t="str">
        <f t="array" ref="I5169">XLOOKUP(B5169,Ripartizione_Geografica!$C$2:$C$21,Ripartizione_Geografica!$B$2:$B$21)</f>
        <v>Centro</v>
      </c>
    </row>
    <row r="5170" ht="14.25" customHeight="1">
      <c r="A5170" s="13" t="s">
        <v>5279</v>
      </c>
      <c r="B5170" s="13" t="s">
        <v>27</v>
      </c>
      <c r="C5170" s="13" t="str">
        <f t="array" ref="C5170">XLOOKUP(D5170,Province!$B$2:$B$108,Province!$A$2:$A$108)</f>
        <v>Roma</v>
      </c>
      <c r="D5170" s="13" t="s">
        <v>5226</v>
      </c>
      <c r="E5170" s="13">
        <v>7082.0</v>
      </c>
      <c r="F5170" s="13">
        <f>(Comuni!$E5170/$E$7910)*100</f>
        <v>0.01191795346</v>
      </c>
      <c r="G5170" s="13">
        <f t="array" ref="G5170">Comuni!$E5170/XLOOKUP(B5170,Ripartizione_Geografica!$C$2:$C$21,Ripartizione_Geografica!$D$2:$D$21)*100</f>
        <v>0.128696106</v>
      </c>
      <c r="H5170" s="13" t="str">
        <f t="shared" si="1"/>
        <v/>
      </c>
      <c r="I5170" s="13" t="str">
        <f t="array" ref="I5170">XLOOKUP(B5170,Ripartizione_Geografica!$C$2:$C$21,Ripartizione_Geografica!$B$2:$B$21)</f>
        <v>Centro</v>
      </c>
    </row>
    <row r="5171" ht="14.25" customHeight="1">
      <c r="A5171" s="13" t="s">
        <v>5280</v>
      </c>
      <c r="B5171" s="13" t="s">
        <v>27</v>
      </c>
      <c r="C5171" s="13" t="str">
        <f t="array" ref="C5171">XLOOKUP(D5171,Province!$B$2:$B$108,Province!$A$2:$A$108)</f>
        <v>Roma</v>
      </c>
      <c r="D5171" s="13" t="s">
        <v>5226</v>
      </c>
      <c r="E5171" s="13">
        <v>786.0</v>
      </c>
      <c r="F5171" s="13">
        <f>(Comuni!$E5171/$E$7910)*100</f>
        <v>0.001322721183</v>
      </c>
      <c r="G5171" s="13">
        <f t="array" ref="G5171">Comuni!$E5171/XLOOKUP(B5171,Ripartizione_Geografica!$C$2:$C$21,Ripartizione_Geografica!$D$2:$D$21)*100</f>
        <v>0.01428341419</v>
      </c>
      <c r="H5171" s="13" t="str">
        <f t="shared" si="1"/>
        <v/>
      </c>
      <c r="I5171" s="13" t="str">
        <f t="array" ref="I5171">XLOOKUP(B5171,Ripartizione_Geografica!$C$2:$C$21,Ripartizione_Geografica!$B$2:$B$21)</f>
        <v>Centro</v>
      </c>
    </row>
    <row r="5172" ht="14.25" customHeight="1">
      <c r="A5172" s="13" t="s">
        <v>5281</v>
      </c>
      <c r="B5172" s="13" t="s">
        <v>27</v>
      </c>
      <c r="C5172" s="13" t="str">
        <f t="array" ref="C5172">XLOOKUP(D5172,Province!$B$2:$B$108,Province!$A$2:$A$108)</f>
        <v>Roma</v>
      </c>
      <c r="D5172" s="13" t="s">
        <v>5226</v>
      </c>
      <c r="E5172" s="13">
        <v>6901.0</v>
      </c>
      <c r="F5172" s="13">
        <f>(Comuni!$E5172/$E$7910)*100</f>
        <v>0.01161335736</v>
      </c>
      <c r="G5172" s="13">
        <f t="array" ref="G5172">Comuni!$E5172/XLOOKUP(B5172,Ripartizione_Geografica!$C$2:$C$21,Ripartizione_Geografica!$D$2:$D$21)*100</f>
        <v>0.1254069228</v>
      </c>
      <c r="H5172" s="13" t="str">
        <f t="shared" si="1"/>
        <v/>
      </c>
      <c r="I5172" s="13" t="str">
        <f t="array" ref="I5172">XLOOKUP(B5172,Ripartizione_Geografica!$C$2:$C$21,Ripartizione_Geografica!$B$2:$B$21)</f>
        <v>Centro</v>
      </c>
    </row>
    <row r="5173" ht="14.25" customHeight="1">
      <c r="A5173" s="13" t="s">
        <v>5282</v>
      </c>
      <c r="B5173" s="13" t="s">
        <v>27</v>
      </c>
      <c r="C5173" s="13" t="str">
        <f t="array" ref="C5173">XLOOKUP(D5173,Province!$B$2:$B$108,Province!$A$2:$A$108)</f>
        <v>Roma</v>
      </c>
      <c r="D5173" s="13" t="s">
        <v>5226</v>
      </c>
      <c r="E5173" s="13">
        <v>38245.0</v>
      </c>
      <c r="F5173" s="13">
        <f>(Comuni!$E5173/$E$7910)*100</f>
        <v>0.06436065094</v>
      </c>
      <c r="G5173" s="13">
        <f t="array" ref="G5173">Comuni!$E5173/XLOOKUP(B5173,Ripartizione_Geografica!$C$2:$C$21,Ripartizione_Geografica!$D$2:$D$21)*100</f>
        <v>0.6949989515</v>
      </c>
      <c r="H5173" s="13" t="str">
        <f t="shared" si="1"/>
        <v/>
      </c>
      <c r="I5173" s="13" t="str">
        <f t="array" ref="I5173">XLOOKUP(B5173,Ripartizione_Geografica!$C$2:$C$21,Ripartizione_Geografica!$B$2:$B$21)</f>
        <v>Centro</v>
      </c>
    </row>
    <row r="5174" ht="14.25" customHeight="1">
      <c r="A5174" s="13" t="s">
        <v>5283</v>
      </c>
      <c r="B5174" s="13" t="s">
        <v>27</v>
      </c>
      <c r="C5174" s="13" t="str">
        <f t="array" ref="C5174">XLOOKUP(D5174,Province!$B$2:$B$108,Province!$A$2:$A$108)</f>
        <v>Roma</v>
      </c>
      <c r="D5174" s="13" t="s">
        <v>5226</v>
      </c>
      <c r="E5174" s="13">
        <v>3056.0</v>
      </c>
      <c r="F5174" s="13">
        <f>(Comuni!$E5174/$E$7910)*100</f>
        <v>0.00514279381</v>
      </c>
      <c r="G5174" s="13">
        <f t="array" ref="G5174">Comuni!$E5174/XLOOKUP(B5174,Ripartizione_Geografica!$C$2:$C$21,Ripartizione_Geografica!$D$2:$D$21)*100</f>
        <v>0.0555344959</v>
      </c>
      <c r="H5174" s="13" t="str">
        <f t="shared" si="1"/>
        <v/>
      </c>
      <c r="I5174" s="13" t="str">
        <f t="array" ref="I5174">XLOOKUP(B5174,Ripartizione_Geografica!$C$2:$C$21,Ripartizione_Geografica!$B$2:$B$21)</f>
        <v>Centro</v>
      </c>
    </row>
    <row r="5175" ht="14.25" customHeight="1">
      <c r="A5175" s="13" t="s">
        <v>5284</v>
      </c>
      <c r="B5175" s="13" t="s">
        <v>27</v>
      </c>
      <c r="C5175" s="13" t="str">
        <f t="array" ref="C5175">XLOOKUP(D5175,Province!$B$2:$B$108,Province!$A$2:$A$108)</f>
        <v>Roma</v>
      </c>
      <c r="D5175" s="13" t="s">
        <v>5226</v>
      </c>
      <c r="E5175" s="13">
        <v>20772.0</v>
      </c>
      <c r="F5175" s="13">
        <f>(Comuni!$E5175/$E$7910)*100</f>
        <v>0.03495618882</v>
      </c>
      <c r="G5175" s="13">
        <f t="array" ref="G5175">Comuni!$E5175/XLOOKUP(B5175,Ripartizione_Geografica!$C$2:$C$21,Ripartizione_Geografica!$D$2:$D$21)*100</f>
        <v>0.377474656</v>
      </c>
      <c r="H5175" s="13" t="str">
        <f t="shared" si="1"/>
        <v/>
      </c>
      <c r="I5175" s="13" t="str">
        <f t="array" ref="I5175">XLOOKUP(B5175,Ripartizione_Geografica!$C$2:$C$21,Ripartizione_Geografica!$B$2:$B$21)</f>
        <v>Centro</v>
      </c>
    </row>
    <row r="5176" ht="14.25" customHeight="1">
      <c r="A5176" s="13" t="s">
        <v>5285</v>
      </c>
      <c r="B5176" s="13" t="s">
        <v>27</v>
      </c>
      <c r="C5176" s="13" t="str">
        <f t="array" ref="C5176">XLOOKUP(D5176,Province!$B$2:$B$108,Province!$A$2:$A$108)</f>
        <v>Roma</v>
      </c>
      <c r="D5176" s="13" t="s">
        <v>5226</v>
      </c>
      <c r="E5176" s="13">
        <v>11234.0</v>
      </c>
      <c r="F5176" s="13">
        <f>(Comuni!$E5176/$E$7910)*100</f>
        <v>0.01890515238</v>
      </c>
      <c r="G5176" s="13">
        <f t="array" ref="G5176">Comuni!$E5176/XLOOKUP(B5176,Ripartizione_Geografica!$C$2:$C$21,Ripartizione_Geografica!$D$2:$D$21)*100</f>
        <v>0.2041474237</v>
      </c>
      <c r="H5176" s="13" t="str">
        <f t="shared" si="1"/>
        <v/>
      </c>
      <c r="I5176" s="13" t="str">
        <f t="array" ref="I5176">XLOOKUP(B5176,Ripartizione_Geografica!$C$2:$C$21,Ripartizione_Geografica!$B$2:$B$21)</f>
        <v>Centro</v>
      </c>
    </row>
    <row r="5177" ht="14.25" customHeight="1">
      <c r="A5177" s="13" t="s">
        <v>5286</v>
      </c>
      <c r="B5177" s="13" t="s">
        <v>27</v>
      </c>
      <c r="C5177" s="13" t="str">
        <f t="array" ref="C5177">XLOOKUP(D5177,Province!$B$2:$B$108,Province!$A$2:$A$108)</f>
        <v>Roma</v>
      </c>
      <c r="D5177" s="13" t="s">
        <v>5226</v>
      </c>
      <c r="E5177" s="13">
        <v>1399.0</v>
      </c>
      <c r="F5177" s="13">
        <f>(Comuni!$E5177/$E$7910)*100</f>
        <v>0.002354309077</v>
      </c>
      <c r="G5177" s="13">
        <f t="array" ref="G5177">Comuni!$E5177/XLOOKUP(B5177,Ripartizione_Geografica!$C$2:$C$21,Ripartizione_Geografica!$D$2:$D$21)*100</f>
        <v>0.02542302348</v>
      </c>
      <c r="H5177" s="13" t="str">
        <f t="shared" si="1"/>
        <v/>
      </c>
      <c r="I5177" s="13" t="str">
        <f t="array" ref="I5177">XLOOKUP(B5177,Ripartizione_Geografica!$C$2:$C$21,Ripartizione_Geografica!$B$2:$B$21)</f>
        <v>Centro</v>
      </c>
    </row>
    <row r="5178" ht="14.25" customHeight="1">
      <c r="A5178" s="13" t="s">
        <v>5287</v>
      </c>
      <c r="B5178" s="13" t="s">
        <v>27</v>
      </c>
      <c r="C5178" s="13" t="str">
        <f t="array" ref="C5178">XLOOKUP(D5178,Province!$B$2:$B$108,Province!$A$2:$A$108)</f>
        <v>Roma</v>
      </c>
      <c r="D5178" s="13" t="s">
        <v>5226</v>
      </c>
      <c r="E5178" s="13">
        <v>2152.0</v>
      </c>
      <c r="F5178" s="13">
        <f>(Comuni!$E5178/$E$7910)*100</f>
        <v>0.003621496165</v>
      </c>
      <c r="G5178" s="13">
        <f t="array" ref="G5178">Comuni!$E5178/XLOOKUP(B5178,Ripartizione_Geografica!$C$2:$C$21,Ripartizione_Geografica!$D$2:$D$21)*100</f>
        <v>0.03910675235</v>
      </c>
      <c r="H5178" s="13" t="str">
        <f t="shared" si="1"/>
        <v/>
      </c>
      <c r="I5178" s="13" t="str">
        <f t="array" ref="I5178">XLOOKUP(B5178,Ripartizione_Geografica!$C$2:$C$21,Ripartizione_Geografica!$B$2:$B$21)</f>
        <v>Centro</v>
      </c>
    </row>
    <row r="5179" ht="14.25" customHeight="1">
      <c r="A5179" s="13" t="s">
        <v>5288</v>
      </c>
      <c r="B5179" s="13" t="s">
        <v>27</v>
      </c>
      <c r="C5179" s="13" t="str">
        <f t="array" ref="C5179">XLOOKUP(D5179,Province!$B$2:$B$108,Province!$A$2:$A$108)</f>
        <v>Roma</v>
      </c>
      <c r="D5179" s="13" t="s">
        <v>5226</v>
      </c>
      <c r="E5179" s="13">
        <v>5213.0</v>
      </c>
      <c r="F5179" s="13">
        <f>(Comuni!$E5179/$E$7910)*100</f>
        <v>0.008772704231</v>
      </c>
      <c r="G5179" s="13">
        <f t="array" ref="G5179">Comuni!$E5179/XLOOKUP(B5179,Ripartizione_Geografica!$C$2:$C$21,Ripartizione_Geografica!$D$2:$D$21)*100</f>
        <v>0.09473210966</v>
      </c>
      <c r="H5179" s="13" t="str">
        <f t="shared" si="1"/>
        <v/>
      </c>
      <c r="I5179" s="13" t="str">
        <f t="array" ref="I5179">XLOOKUP(B5179,Ripartizione_Geografica!$C$2:$C$21,Ripartizione_Geografica!$B$2:$B$21)</f>
        <v>Centro</v>
      </c>
    </row>
    <row r="5180" ht="14.25" customHeight="1">
      <c r="A5180" s="13" t="s">
        <v>5289</v>
      </c>
      <c r="B5180" s="13" t="s">
        <v>27</v>
      </c>
      <c r="C5180" s="13" t="str">
        <f t="array" ref="C5180">XLOOKUP(D5180,Province!$B$2:$B$108,Province!$A$2:$A$108)</f>
        <v>Roma</v>
      </c>
      <c r="D5180" s="13" t="s">
        <v>5226</v>
      </c>
      <c r="E5180" s="13">
        <v>8617.0</v>
      </c>
      <c r="F5180" s="13">
        <f>(Comuni!$E5180/$E$7910)*100</f>
        <v>0.01450113032</v>
      </c>
      <c r="G5180" s="13">
        <f t="array" ref="G5180">Comuni!$E5180/XLOOKUP(B5180,Ripartizione_Geografica!$C$2:$C$21,Ripartizione_Geografica!$D$2:$D$21)*100</f>
        <v>0.1565905599</v>
      </c>
      <c r="H5180" s="13" t="str">
        <f t="shared" si="1"/>
        <v/>
      </c>
      <c r="I5180" s="13" t="str">
        <f t="array" ref="I5180">XLOOKUP(B5180,Ripartizione_Geografica!$C$2:$C$21,Ripartizione_Geografica!$B$2:$B$21)</f>
        <v>Centro</v>
      </c>
    </row>
    <row r="5181" ht="14.25" customHeight="1">
      <c r="A5181" s="13" t="s">
        <v>5290</v>
      </c>
      <c r="B5181" s="13" t="s">
        <v>27</v>
      </c>
      <c r="C5181" s="13" t="str">
        <f t="array" ref="C5181">XLOOKUP(D5181,Province!$B$2:$B$108,Province!$A$2:$A$108)</f>
        <v>Roma</v>
      </c>
      <c r="D5181" s="13" t="s">
        <v>5226</v>
      </c>
      <c r="E5181" s="13">
        <v>39502.0</v>
      </c>
      <c r="F5181" s="13">
        <f>(Comuni!$E5181/$E$7910)*100</f>
        <v>0.06647599512</v>
      </c>
      <c r="G5181" s="13">
        <f t="array" ref="G5181">Comuni!$E5181/XLOOKUP(B5181,Ripartizione_Geografica!$C$2:$C$21,Ripartizione_Geografica!$D$2:$D$21)*100</f>
        <v>0.7178415108</v>
      </c>
      <c r="H5181" s="13" t="str">
        <f t="shared" si="1"/>
        <v/>
      </c>
      <c r="I5181" s="13" t="str">
        <f t="array" ref="I5181">XLOOKUP(B5181,Ripartizione_Geografica!$C$2:$C$21,Ripartizione_Geografica!$B$2:$B$21)</f>
        <v>Centro</v>
      </c>
    </row>
    <row r="5182" ht="14.25" customHeight="1">
      <c r="A5182" s="13" t="s">
        <v>5291</v>
      </c>
      <c r="B5182" s="13" t="s">
        <v>27</v>
      </c>
      <c r="C5182" s="13" t="str">
        <f t="array" ref="C5182">XLOOKUP(D5182,Province!$B$2:$B$108,Province!$A$2:$A$108)</f>
        <v>Roma</v>
      </c>
      <c r="D5182" s="13" t="s">
        <v>5226</v>
      </c>
      <c r="E5182" s="13">
        <v>2035.0</v>
      </c>
      <c r="F5182" s="13">
        <f>(Comuni!$E5182/$E$7910)*100</f>
        <v>0.003424602553</v>
      </c>
      <c r="G5182" s="13">
        <f t="array" ref="G5182">Comuni!$E5182/XLOOKUP(B5182,Ripartizione_Geografica!$C$2:$C$21,Ripartizione_Geografica!$D$2:$D$21)*100</f>
        <v>0.03698059527</v>
      </c>
      <c r="H5182" s="13" t="str">
        <f t="shared" si="1"/>
        <v/>
      </c>
      <c r="I5182" s="13" t="str">
        <f t="array" ref="I5182">XLOOKUP(B5182,Ripartizione_Geografica!$C$2:$C$21,Ripartizione_Geografica!$B$2:$B$21)</f>
        <v>Centro</v>
      </c>
    </row>
    <row r="5183" ht="14.25" customHeight="1">
      <c r="A5183" s="13" t="s">
        <v>5292</v>
      </c>
      <c r="B5183" s="13" t="s">
        <v>27</v>
      </c>
      <c r="C5183" s="13" t="str">
        <f t="array" ref="C5183">XLOOKUP(D5183,Province!$B$2:$B$108,Province!$A$2:$A$108)</f>
        <v>Roma</v>
      </c>
      <c r="D5183" s="13" t="s">
        <v>5226</v>
      </c>
      <c r="E5183" s="13">
        <v>2683.0</v>
      </c>
      <c r="F5183" s="13">
        <f>(Comuni!$E5183/$E$7910)*100</f>
        <v>0.004515090246</v>
      </c>
      <c r="G5183" s="13">
        <f t="array" ref="G5183">Comuni!$E5183/XLOOKUP(B5183,Ripartizione_Geografica!$C$2:$C$21,Ripartizione_Geografica!$D$2:$D$21)*100</f>
        <v>0.04875623446</v>
      </c>
      <c r="H5183" s="13" t="str">
        <f t="shared" si="1"/>
        <v/>
      </c>
      <c r="I5183" s="13" t="str">
        <f t="array" ref="I5183">XLOOKUP(B5183,Ripartizione_Geografica!$C$2:$C$21,Ripartizione_Geografica!$B$2:$B$21)</f>
        <v>Centro</v>
      </c>
    </row>
    <row r="5184" ht="14.25" customHeight="1">
      <c r="A5184" s="13" t="s">
        <v>5293</v>
      </c>
      <c r="B5184" s="13" t="s">
        <v>27</v>
      </c>
      <c r="C5184" s="13" t="str">
        <f t="array" ref="C5184">XLOOKUP(D5184,Province!$B$2:$B$108,Province!$A$2:$A$108)</f>
        <v>Roma</v>
      </c>
      <c r="D5184" s="13" t="s">
        <v>5226</v>
      </c>
      <c r="E5184" s="13">
        <v>8122.0</v>
      </c>
      <c r="F5184" s="13">
        <f>(Comuni!$E5184/$E$7910)*100</f>
        <v>0.01366811889</v>
      </c>
      <c r="G5184" s="13">
        <f t="array" ref="G5184">Comuni!$E5184/XLOOKUP(B5184,Ripartizione_Geografica!$C$2:$C$21,Ripartizione_Geografica!$D$2:$D$21)*100</f>
        <v>0.14759528</v>
      </c>
      <c r="H5184" s="13" t="str">
        <f t="shared" si="1"/>
        <v/>
      </c>
      <c r="I5184" s="13" t="str">
        <f t="array" ref="I5184">XLOOKUP(B5184,Ripartizione_Geografica!$C$2:$C$21,Ripartizione_Geografica!$B$2:$B$21)</f>
        <v>Centro</v>
      </c>
    </row>
    <row r="5185" ht="14.25" customHeight="1">
      <c r="A5185" s="13" t="s">
        <v>5294</v>
      </c>
      <c r="B5185" s="13" t="s">
        <v>27</v>
      </c>
      <c r="C5185" s="13" t="str">
        <f t="array" ref="C5185">XLOOKUP(D5185,Province!$B$2:$B$108,Province!$A$2:$A$108)</f>
        <v>Roma</v>
      </c>
      <c r="D5185" s="13" t="s">
        <v>5226</v>
      </c>
      <c r="E5185" s="13">
        <v>1361.0</v>
      </c>
      <c r="F5185" s="13">
        <f>(Comuni!$E5185/$E$7910)*100</f>
        <v>0.002290360725</v>
      </c>
      <c r="G5185" s="13">
        <f t="array" ref="G5185">Comuni!$E5185/XLOOKUP(B5185,Ripartizione_Geografica!$C$2:$C$21,Ripartizione_Geografica!$D$2:$D$21)*100</f>
        <v>0.02473247674</v>
      </c>
      <c r="H5185" s="13" t="str">
        <f t="shared" si="1"/>
        <v/>
      </c>
      <c r="I5185" s="13" t="str">
        <f t="array" ref="I5185">XLOOKUP(B5185,Ripartizione_Geografica!$C$2:$C$21,Ripartizione_Geografica!$B$2:$B$21)</f>
        <v>Centro</v>
      </c>
    </row>
    <row r="5186" ht="14.25" customHeight="1">
      <c r="A5186" s="13" t="s">
        <v>5295</v>
      </c>
      <c r="B5186" s="13" t="s">
        <v>27</v>
      </c>
      <c r="C5186" s="13" t="str">
        <f t="array" ref="C5186">XLOOKUP(D5186,Province!$B$2:$B$108,Province!$A$2:$A$108)</f>
        <v>Roma</v>
      </c>
      <c r="D5186" s="13" t="s">
        <v>5226</v>
      </c>
      <c r="E5186" s="13">
        <v>1925.0</v>
      </c>
      <c r="F5186" s="13">
        <f>(Comuni!$E5186/$E$7910)*100</f>
        <v>0.003239488902</v>
      </c>
      <c r="G5186" s="13">
        <f t="array" ref="G5186">Comuni!$E5186/XLOOKUP(B5186,Ripartizione_Geografica!$C$2:$C$21,Ripartizione_Geografica!$D$2:$D$21)*100</f>
        <v>0.03498164418</v>
      </c>
      <c r="H5186" s="13" t="str">
        <f t="shared" si="1"/>
        <v/>
      </c>
      <c r="I5186" s="13" t="str">
        <f t="array" ref="I5186">XLOOKUP(B5186,Ripartizione_Geografica!$C$2:$C$21,Ripartizione_Geografica!$B$2:$B$21)</f>
        <v>Centro</v>
      </c>
    </row>
    <row r="5187" ht="14.25" customHeight="1">
      <c r="A5187" s="13" t="s">
        <v>5296</v>
      </c>
      <c r="B5187" s="13" t="s">
        <v>27</v>
      </c>
      <c r="C5187" s="13" t="str">
        <f t="array" ref="C5187">XLOOKUP(D5187,Province!$B$2:$B$108,Province!$A$2:$A$108)</f>
        <v>Roma</v>
      </c>
      <c r="D5187" s="13" t="s">
        <v>5226</v>
      </c>
      <c r="E5187" s="13">
        <v>1821.0</v>
      </c>
      <c r="F5187" s="13">
        <f>(Comuni!$E5187/$E$7910)*100</f>
        <v>0.003064472359</v>
      </c>
      <c r="G5187" s="13">
        <f t="array" ref="G5187">Comuni!$E5187/XLOOKUP(B5187,Ripartizione_Geografica!$C$2:$C$21,Ripartizione_Geografica!$D$2:$D$21)*100</f>
        <v>0.03309172678</v>
      </c>
      <c r="H5187" s="13" t="str">
        <f t="shared" si="1"/>
        <v/>
      </c>
      <c r="I5187" s="13" t="str">
        <f t="array" ref="I5187">XLOOKUP(B5187,Ripartizione_Geografica!$C$2:$C$21,Ripartizione_Geografica!$B$2:$B$21)</f>
        <v>Centro</v>
      </c>
    </row>
    <row r="5188" ht="14.25" customHeight="1">
      <c r="A5188" s="13" t="s">
        <v>5297</v>
      </c>
      <c r="B5188" s="13" t="s">
        <v>27</v>
      </c>
      <c r="C5188" s="13" t="str">
        <f t="array" ref="C5188">XLOOKUP(D5188,Province!$B$2:$B$108,Province!$A$2:$A$108)</f>
        <v>Roma</v>
      </c>
      <c r="D5188" s="13" t="s">
        <v>5226</v>
      </c>
      <c r="E5188" s="13">
        <v>45460.0</v>
      </c>
      <c r="F5188" s="13">
        <f>(Comuni!$E5188/$E$7910)*100</f>
        <v>0.07650242363</v>
      </c>
      <c r="G5188" s="13">
        <f t="array" ref="G5188">Comuni!$E5188/XLOOKUP(B5188,Ripartizione_Geografica!$C$2:$C$21,Ripartizione_Geografica!$D$2:$D$21)*100</f>
        <v>0.8261119711</v>
      </c>
      <c r="H5188" s="13" t="str">
        <f t="shared" si="1"/>
        <v/>
      </c>
      <c r="I5188" s="13" t="str">
        <f t="array" ref="I5188">XLOOKUP(B5188,Ripartizione_Geografica!$C$2:$C$21,Ripartizione_Geografica!$B$2:$B$21)</f>
        <v>Centro</v>
      </c>
    </row>
    <row r="5189" ht="14.25" customHeight="1">
      <c r="A5189" s="13" t="s">
        <v>5298</v>
      </c>
      <c r="B5189" s="13" t="s">
        <v>27</v>
      </c>
      <c r="C5189" s="13" t="str">
        <f t="array" ref="C5189">XLOOKUP(D5189,Province!$B$2:$B$108,Province!$A$2:$A$108)</f>
        <v>Roma</v>
      </c>
      <c r="D5189" s="13" t="s">
        <v>5226</v>
      </c>
      <c r="E5189" s="13">
        <v>6742.0</v>
      </c>
      <c r="F5189" s="13">
        <f>(Comuni!$E5189/$E$7910)*100</f>
        <v>0.01134578399</v>
      </c>
      <c r="G5189" s="13">
        <f t="array" ref="G5189">Comuni!$E5189/XLOOKUP(B5189,Ripartizione_Geografica!$C$2:$C$21,Ripartizione_Geografica!$D$2:$D$21)*100</f>
        <v>0.1225175299</v>
      </c>
      <c r="H5189" s="13" t="str">
        <f t="shared" si="1"/>
        <v/>
      </c>
      <c r="I5189" s="13" t="str">
        <f t="array" ref="I5189">XLOOKUP(B5189,Ripartizione_Geografica!$C$2:$C$21,Ripartizione_Geografica!$B$2:$B$21)</f>
        <v>Centro</v>
      </c>
    </row>
    <row r="5190" ht="14.25" customHeight="1">
      <c r="A5190" s="13" t="s">
        <v>5299</v>
      </c>
      <c r="B5190" s="13" t="s">
        <v>27</v>
      </c>
      <c r="C5190" s="13" t="str">
        <f t="array" ref="C5190">XLOOKUP(D5190,Province!$B$2:$B$108,Province!$A$2:$A$108)</f>
        <v>Roma</v>
      </c>
      <c r="D5190" s="13" t="s">
        <v>5226</v>
      </c>
      <c r="E5190" s="13">
        <v>20498.0</v>
      </c>
      <c r="F5190" s="13">
        <f>(Comuni!$E5190/$E$7910)*100</f>
        <v>0.03449508754</v>
      </c>
      <c r="G5190" s="13">
        <f t="array" ref="G5190">Comuni!$E5190/XLOOKUP(B5190,Ripartizione_Geografica!$C$2:$C$21,Ripartizione_Geografica!$D$2:$D$21)*100</f>
        <v>0.3724954506</v>
      </c>
      <c r="H5190" s="13" t="str">
        <f t="shared" si="1"/>
        <v/>
      </c>
      <c r="I5190" s="13" t="str">
        <f t="array" ref="I5190">XLOOKUP(B5190,Ripartizione_Geografica!$C$2:$C$21,Ripartizione_Geografica!$B$2:$B$21)</f>
        <v>Centro</v>
      </c>
    </row>
    <row r="5191" ht="14.25" customHeight="1">
      <c r="A5191" s="13" t="s">
        <v>5300</v>
      </c>
      <c r="B5191" s="13" t="s">
        <v>27</v>
      </c>
      <c r="C5191" s="13" t="str">
        <f t="array" ref="C5191">XLOOKUP(D5191,Province!$B$2:$B$108,Province!$A$2:$A$108)</f>
        <v>Roma</v>
      </c>
      <c r="D5191" s="13" t="s">
        <v>5226</v>
      </c>
      <c r="E5191" s="13">
        <v>12167.0</v>
      </c>
      <c r="F5191" s="13">
        <f>(Comuni!$E5191/$E$7910)*100</f>
        <v>0.02047525271</v>
      </c>
      <c r="G5191" s="13">
        <f t="array" ref="G5191">Comuni!$E5191/XLOOKUP(B5191,Ripartizione_Geografica!$C$2:$C$21,Ripartizione_Geografica!$D$2:$D$21)*100</f>
        <v>0.2211021635</v>
      </c>
      <c r="H5191" s="13" t="str">
        <f t="shared" si="1"/>
        <v/>
      </c>
      <c r="I5191" s="13" t="str">
        <f t="array" ref="I5191">XLOOKUP(B5191,Ripartizione_Geografica!$C$2:$C$21,Ripartizione_Geografica!$B$2:$B$21)</f>
        <v>Centro</v>
      </c>
    </row>
    <row r="5192" ht="14.25" customHeight="1">
      <c r="A5192" s="13" t="s">
        <v>5301</v>
      </c>
      <c r="B5192" s="13" t="s">
        <v>27</v>
      </c>
      <c r="C5192" s="13" t="str">
        <f t="array" ref="C5192">XLOOKUP(D5192,Province!$B$2:$B$108,Province!$A$2:$A$108)</f>
        <v>Roma</v>
      </c>
      <c r="D5192" s="13" t="s">
        <v>5226</v>
      </c>
      <c r="E5192" s="13">
        <v>277.0</v>
      </c>
      <c r="F5192" s="13">
        <f>(Comuni!$E5192/$E$7910)*100</f>
        <v>0.0004661498316</v>
      </c>
      <c r="G5192" s="13">
        <f t="array" ref="G5192">Comuni!$E5192/XLOOKUP(B5192,Ripartizione_Geografica!$C$2:$C$21,Ripartizione_Geografica!$D$2:$D$21)*100</f>
        <v>0.005033722305</v>
      </c>
      <c r="H5192" s="13" t="str">
        <f t="shared" si="1"/>
        <v/>
      </c>
      <c r="I5192" s="13" t="str">
        <f t="array" ref="I5192">XLOOKUP(B5192,Ripartizione_Geografica!$C$2:$C$21,Ripartizione_Geografica!$B$2:$B$21)</f>
        <v>Centro</v>
      </c>
    </row>
    <row r="5193" ht="14.25" customHeight="1">
      <c r="A5193" s="13" t="s">
        <v>5302</v>
      </c>
      <c r="B5193" s="13" t="s">
        <v>27</v>
      </c>
      <c r="C5193" s="13" t="str">
        <f t="array" ref="C5193">XLOOKUP(D5193,Province!$B$2:$B$108,Province!$A$2:$A$108)</f>
        <v>Roma</v>
      </c>
      <c r="D5193" s="13" t="s">
        <v>5226</v>
      </c>
      <c r="E5193" s="13">
        <v>803.0</v>
      </c>
      <c r="F5193" s="13">
        <f>(Comuni!$E5193/$E$7910)*100</f>
        <v>0.001351329656</v>
      </c>
      <c r="G5193" s="13">
        <f t="array" ref="G5193">Comuni!$E5193/XLOOKUP(B5193,Ripartizione_Geografica!$C$2:$C$21,Ripartizione_Geografica!$D$2:$D$21)*100</f>
        <v>0.014592343</v>
      </c>
      <c r="H5193" s="13" t="str">
        <f t="shared" si="1"/>
        <v/>
      </c>
      <c r="I5193" s="13" t="str">
        <f t="array" ref="I5193">XLOOKUP(B5193,Ripartizione_Geografica!$C$2:$C$21,Ripartizione_Geografica!$B$2:$B$21)</f>
        <v>Centro</v>
      </c>
    </row>
    <row r="5194" ht="14.25" customHeight="1">
      <c r="A5194" s="13" t="s">
        <v>5303</v>
      </c>
      <c r="B5194" s="13" t="s">
        <v>27</v>
      </c>
      <c r="C5194" s="13" t="str">
        <f t="array" ref="C5194">XLOOKUP(D5194,Province!$B$2:$B$108,Province!$A$2:$A$108)</f>
        <v>Roma</v>
      </c>
      <c r="D5194" s="13" t="s">
        <v>5226</v>
      </c>
      <c r="E5194" s="13">
        <v>2433.0</v>
      </c>
      <c r="F5194" s="13">
        <f>(Comuni!$E5194/$E$7910)*100</f>
        <v>0.004094377402</v>
      </c>
      <c r="G5194" s="13">
        <f t="array" ref="G5194">Comuni!$E5194/XLOOKUP(B5194,Ripartizione_Geografica!$C$2:$C$21,Ripartizione_Geografica!$D$2:$D$21)*100</f>
        <v>0.04421316378</v>
      </c>
      <c r="H5194" s="13" t="str">
        <f t="shared" si="1"/>
        <v/>
      </c>
      <c r="I5194" s="13" t="str">
        <f t="array" ref="I5194">XLOOKUP(B5194,Ripartizione_Geografica!$C$2:$C$21,Ripartizione_Geografica!$B$2:$B$21)</f>
        <v>Centro</v>
      </c>
    </row>
    <row r="5195" ht="14.25" customHeight="1">
      <c r="A5195" s="13" t="s">
        <v>5304</v>
      </c>
      <c r="B5195" s="13" t="s">
        <v>27</v>
      </c>
      <c r="C5195" s="13" t="str">
        <f t="array" ref="C5195">XLOOKUP(D5195,Province!$B$2:$B$108,Province!$A$2:$A$108)</f>
        <v>Roma</v>
      </c>
      <c r="D5195" s="13" t="s">
        <v>5226</v>
      </c>
      <c r="E5195" s="13">
        <v>56372.0</v>
      </c>
      <c r="F5195" s="13">
        <f>(Comuni!$E5195/$E$7910)*100</f>
        <v>0.09486569786</v>
      </c>
      <c r="G5195" s="13">
        <f t="array" ref="G5195">Comuni!$E5195/XLOOKUP(B5195,Ripartizione_Geografica!$C$2:$C$21,Ripartizione_Geografica!$D$2:$D$21)*100</f>
        <v>1.02440792</v>
      </c>
      <c r="H5195" s="13" t="str">
        <f t="shared" si="1"/>
        <v/>
      </c>
      <c r="I5195" s="13" t="str">
        <f t="array" ref="I5195">XLOOKUP(B5195,Ripartizione_Geografica!$C$2:$C$21,Ripartizione_Geografica!$B$2:$B$21)</f>
        <v>Centro</v>
      </c>
    </row>
    <row r="5196" ht="14.25" customHeight="1">
      <c r="A5196" s="13" t="s">
        <v>5305</v>
      </c>
      <c r="B5196" s="13" t="s">
        <v>27</v>
      </c>
      <c r="C5196" s="13" t="str">
        <f t="array" ref="C5196">XLOOKUP(D5196,Province!$B$2:$B$108,Province!$A$2:$A$108)</f>
        <v>Roma</v>
      </c>
      <c r="D5196" s="13" t="s">
        <v>5226</v>
      </c>
      <c r="E5196" s="13">
        <v>1158.0</v>
      </c>
      <c r="F5196" s="13">
        <f>(Comuni!$E5196/$E$7910)*100</f>
        <v>0.001948741895</v>
      </c>
      <c r="G5196" s="13">
        <f t="array" ref="G5196">Comuni!$E5196/XLOOKUP(B5196,Ripartizione_Geografica!$C$2:$C$21,Ripartizione_Geografica!$D$2:$D$21)*100</f>
        <v>0.02104350335</v>
      </c>
      <c r="H5196" s="13" t="str">
        <f t="shared" si="1"/>
        <v/>
      </c>
      <c r="I5196" s="13" t="str">
        <f t="array" ref="I5196">XLOOKUP(B5196,Ripartizione_Geografica!$C$2:$C$21,Ripartizione_Geografica!$B$2:$B$21)</f>
        <v>Centro</v>
      </c>
    </row>
    <row r="5197" ht="14.25" customHeight="1">
      <c r="A5197" s="13" t="s">
        <v>5306</v>
      </c>
      <c r="B5197" s="13" t="s">
        <v>27</v>
      </c>
      <c r="C5197" s="13" t="str">
        <f t="array" ref="C5197">XLOOKUP(D5197,Province!$B$2:$B$108,Province!$A$2:$A$108)</f>
        <v>Roma</v>
      </c>
      <c r="D5197" s="13" t="s">
        <v>5226</v>
      </c>
      <c r="E5197" s="13">
        <v>9536.0</v>
      </c>
      <c r="F5197" s="13">
        <f>(Comuni!$E5197/$E$7910)*100</f>
        <v>0.01604767074</v>
      </c>
      <c r="G5197" s="13">
        <f t="array" ref="G5197">Comuni!$E5197/XLOOKUP(B5197,Ripartizione_Geografica!$C$2:$C$21,Ripartizione_Geografica!$D$2:$D$21)*100</f>
        <v>0.1732908877</v>
      </c>
      <c r="H5197" s="13" t="str">
        <f t="shared" si="1"/>
        <v/>
      </c>
      <c r="I5197" s="13" t="str">
        <f t="array" ref="I5197">XLOOKUP(B5197,Ripartizione_Geografica!$C$2:$C$21,Ripartizione_Geografica!$B$2:$B$21)</f>
        <v>Centro</v>
      </c>
    </row>
    <row r="5198" ht="14.25" customHeight="1">
      <c r="A5198" s="13" t="s">
        <v>5307</v>
      </c>
      <c r="B5198" s="13" t="s">
        <v>27</v>
      </c>
      <c r="C5198" s="13" t="str">
        <f t="array" ref="C5198">XLOOKUP(D5198,Province!$B$2:$B$108,Province!$A$2:$A$108)</f>
        <v>Roma</v>
      </c>
      <c r="D5198" s="13" t="s">
        <v>5226</v>
      </c>
      <c r="E5198" s="13">
        <v>9573.0</v>
      </c>
      <c r="F5198" s="13">
        <f>(Comuni!$E5198/$E$7910)*100</f>
        <v>0.01610993624</v>
      </c>
      <c r="G5198" s="13">
        <f t="array" ref="G5198">Comuni!$E5198/XLOOKUP(B5198,Ripartizione_Geografica!$C$2:$C$21,Ripartizione_Geografica!$D$2:$D$21)*100</f>
        <v>0.1739632622</v>
      </c>
      <c r="H5198" s="13" t="str">
        <f t="shared" si="1"/>
        <v/>
      </c>
      <c r="I5198" s="13" t="str">
        <f t="array" ref="I5198">XLOOKUP(B5198,Ripartizione_Geografica!$C$2:$C$21,Ripartizione_Geografica!$B$2:$B$21)</f>
        <v>Centro</v>
      </c>
    </row>
    <row r="5199" ht="14.25" customHeight="1">
      <c r="A5199" s="13" t="s">
        <v>5308</v>
      </c>
      <c r="B5199" s="13" t="s">
        <v>27</v>
      </c>
      <c r="C5199" s="13" t="str">
        <f t="array" ref="C5199">XLOOKUP(D5199,Province!$B$2:$B$108,Province!$A$2:$A$108)</f>
        <v>Roma</v>
      </c>
      <c r="D5199" s="13" t="s">
        <v>5226</v>
      </c>
      <c r="E5199" s="13">
        <v>762.0</v>
      </c>
      <c r="F5199" s="13">
        <f>(Comuni!$E5199/$E$7910)*100</f>
        <v>0.00128233275</v>
      </c>
      <c r="G5199" s="13">
        <f t="array" ref="G5199">Comuni!$E5199/XLOOKUP(B5199,Ripartizione_Geografica!$C$2:$C$21,Ripartizione_Geografica!$D$2:$D$21)*100</f>
        <v>0.01384727941</v>
      </c>
      <c r="H5199" s="13" t="str">
        <f t="shared" si="1"/>
        <v/>
      </c>
      <c r="I5199" s="13" t="str">
        <f t="array" ref="I5199">XLOOKUP(B5199,Ripartizione_Geografica!$C$2:$C$21,Ripartizione_Geografica!$B$2:$B$21)</f>
        <v>Centro</v>
      </c>
    </row>
    <row r="5200" ht="14.25" customHeight="1">
      <c r="A5200" s="13" t="s">
        <v>5309</v>
      </c>
      <c r="B5200" s="13" t="s">
        <v>27</v>
      </c>
      <c r="C5200" s="13" t="str">
        <f t="array" ref="C5200">XLOOKUP(D5200,Province!$B$2:$B$108,Province!$A$2:$A$108)</f>
        <v>Roma</v>
      </c>
      <c r="D5200" s="13" t="s">
        <v>5226</v>
      </c>
      <c r="E5200" s="13">
        <v>207.0</v>
      </c>
      <c r="F5200" s="13">
        <f>(Comuni!$E5200/$E$7910)*100</f>
        <v>0.0003483502352</v>
      </c>
      <c r="G5200" s="13">
        <f t="array" ref="G5200">Comuni!$E5200/XLOOKUP(B5200,Ripartizione_Geografica!$C$2:$C$21,Ripartizione_Geografica!$D$2:$D$21)*100</f>
        <v>0.003761662517</v>
      </c>
      <c r="H5200" s="13" t="str">
        <f t="shared" si="1"/>
        <v/>
      </c>
      <c r="I5200" s="13" t="str">
        <f t="array" ref="I5200">XLOOKUP(B5200,Ripartizione_Geografica!$C$2:$C$21,Ripartizione_Geografica!$B$2:$B$21)</f>
        <v>Centro</v>
      </c>
    </row>
    <row r="5201" ht="14.25" customHeight="1">
      <c r="A5201" s="13" t="s">
        <v>5310</v>
      </c>
      <c r="B5201" s="13" t="s">
        <v>27</v>
      </c>
      <c r="C5201" s="13" t="str">
        <f t="array" ref="C5201">XLOOKUP(D5201,Province!$B$2:$B$108,Province!$A$2:$A$108)</f>
        <v>Roma</v>
      </c>
      <c r="D5201" s="13" t="s">
        <v>5226</v>
      </c>
      <c r="E5201" s="13">
        <v>396.0</v>
      </c>
      <c r="F5201" s="13">
        <f>(Comuni!$E5201/$E$7910)*100</f>
        <v>0.0006664091455</v>
      </c>
      <c r="G5201" s="13">
        <f t="array" ref="G5201">Comuni!$E5201/XLOOKUP(B5201,Ripartizione_Geografica!$C$2:$C$21,Ripartizione_Geografica!$D$2:$D$21)*100</f>
        <v>0.007196223945</v>
      </c>
      <c r="H5201" s="13" t="str">
        <f t="shared" si="1"/>
        <v/>
      </c>
      <c r="I5201" s="13" t="str">
        <f t="array" ref="I5201">XLOOKUP(B5201,Ripartizione_Geografica!$C$2:$C$21,Ripartizione_Geografica!$B$2:$B$21)</f>
        <v>Centro</v>
      </c>
    </row>
    <row r="5202" ht="14.25" customHeight="1">
      <c r="A5202" s="13" t="s">
        <v>5311</v>
      </c>
      <c r="B5202" s="13" t="s">
        <v>27</v>
      </c>
      <c r="C5202" s="13" t="str">
        <f t="array" ref="C5202">XLOOKUP(D5202,Province!$B$2:$B$108,Province!$A$2:$A$108)</f>
        <v>Roma</v>
      </c>
      <c r="D5202" s="13" t="s">
        <v>5226</v>
      </c>
      <c r="E5202" s="13">
        <v>15576.0</v>
      </c>
      <c r="F5202" s="13">
        <f>(Comuni!$E5202/$E$7910)*100</f>
        <v>0.02621209306</v>
      </c>
      <c r="G5202" s="13">
        <f t="array" ref="G5202">Comuni!$E5202/XLOOKUP(B5202,Ripartizione_Geografica!$C$2:$C$21,Ripartizione_Geografica!$D$2:$D$21)*100</f>
        <v>0.2830514752</v>
      </c>
      <c r="H5202" s="13" t="str">
        <f t="shared" si="1"/>
        <v/>
      </c>
      <c r="I5202" s="13" t="str">
        <f t="array" ref="I5202">XLOOKUP(B5202,Ripartizione_Geografica!$C$2:$C$21,Ripartizione_Geografica!$B$2:$B$21)</f>
        <v>Centro</v>
      </c>
    </row>
    <row r="5203" ht="14.25" customHeight="1">
      <c r="A5203" s="13" t="s">
        <v>5312</v>
      </c>
      <c r="B5203" s="13" t="s">
        <v>27</v>
      </c>
      <c r="C5203" s="13" t="str">
        <f t="array" ref="C5203">XLOOKUP(D5203,Province!$B$2:$B$108,Province!$A$2:$A$108)</f>
        <v>Roma</v>
      </c>
      <c r="D5203" s="13" t="s">
        <v>5226</v>
      </c>
      <c r="E5203" s="13">
        <v>280.0</v>
      </c>
      <c r="F5203" s="13">
        <f>(Comuni!$E5203/$E$7910)*100</f>
        <v>0.0004711983857</v>
      </c>
      <c r="G5203" s="13">
        <f t="array" ref="G5203">Comuni!$E5203/XLOOKUP(B5203,Ripartizione_Geografica!$C$2:$C$21,Ripartizione_Geografica!$D$2:$D$21)*100</f>
        <v>0.005088239153</v>
      </c>
      <c r="H5203" s="13" t="str">
        <f t="shared" si="1"/>
        <v/>
      </c>
      <c r="I5203" s="13" t="str">
        <f t="array" ref="I5203">XLOOKUP(B5203,Ripartizione_Geografica!$C$2:$C$21,Ripartizione_Geografica!$B$2:$B$21)</f>
        <v>Centro</v>
      </c>
    </row>
    <row r="5204" ht="14.25" customHeight="1">
      <c r="A5204" s="13" t="s">
        <v>5313</v>
      </c>
      <c r="B5204" s="13" t="s">
        <v>27</v>
      </c>
      <c r="C5204" s="13" t="str">
        <f t="array" ref="C5204">XLOOKUP(D5204,Province!$B$2:$B$108,Province!$A$2:$A$108)</f>
        <v>Roma</v>
      </c>
      <c r="D5204" s="13" t="s">
        <v>5226</v>
      </c>
      <c r="E5204" s="13">
        <v>10819.0</v>
      </c>
      <c r="F5204" s="13">
        <f>(Comuni!$E5204/$E$7910)*100</f>
        <v>0.01820676905</v>
      </c>
      <c r="G5204" s="13">
        <f t="array" ref="G5204">Comuni!$E5204/XLOOKUP(B5204,Ripartizione_Geografica!$C$2:$C$21,Ripartizione_Geografica!$D$2:$D$21)*100</f>
        <v>0.1966059264</v>
      </c>
      <c r="H5204" s="13" t="str">
        <f t="shared" si="1"/>
        <v/>
      </c>
      <c r="I5204" s="13" t="str">
        <f t="array" ref="I5204">XLOOKUP(B5204,Ripartizione_Geografica!$C$2:$C$21,Ripartizione_Geografica!$B$2:$B$21)</f>
        <v>Centro</v>
      </c>
    </row>
    <row r="5205" ht="14.25" customHeight="1">
      <c r="A5205" s="13" t="s">
        <v>5314</v>
      </c>
      <c r="B5205" s="13" t="s">
        <v>27</v>
      </c>
      <c r="C5205" s="13" t="str">
        <f t="array" ref="C5205">XLOOKUP(D5205,Province!$B$2:$B$108,Province!$A$2:$A$108)</f>
        <v>Roma</v>
      </c>
      <c r="D5205" s="13" t="s">
        <v>5226</v>
      </c>
      <c r="E5205" s="13">
        <v>1028.0</v>
      </c>
      <c r="F5205" s="13">
        <f>(Comuni!$E5205/$E$7910)*100</f>
        <v>0.001729971216</v>
      </c>
      <c r="G5205" s="13">
        <f t="array" ref="G5205">Comuni!$E5205/XLOOKUP(B5205,Ripartizione_Geografica!$C$2:$C$21,Ripartizione_Geografica!$D$2:$D$21)*100</f>
        <v>0.0186811066</v>
      </c>
      <c r="H5205" s="13" t="str">
        <f t="shared" si="1"/>
        <v/>
      </c>
      <c r="I5205" s="13" t="str">
        <f t="array" ref="I5205">XLOOKUP(B5205,Ripartizione_Geografica!$C$2:$C$21,Ripartizione_Geografica!$B$2:$B$21)</f>
        <v>Centro</v>
      </c>
    </row>
    <row r="5206" ht="14.25" customHeight="1">
      <c r="A5206" s="13" t="s">
        <v>5315</v>
      </c>
      <c r="B5206" s="13" t="s">
        <v>27</v>
      </c>
      <c r="C5206" s="13" t="str">
        <f t="array" ref="C5206">XLOOKUP(D5206,Province!$B$2:$B$108,Province!$A$2:$A$108)</f>
        <v>Roma</v>
      </c>
      <c r="D5206" s="13" t="s">
        <v>5226</v>
      </c>
      <c r="E5206" s="13">
        <v>749.0</v>
      </c>
      <c r="F5206" s="13">
        <f>(Comuni!$E5206/$E$7910)*100</f>
        <v>0.001260455682</v>
      </c>
      <c r="G5206" s="13">
        <f t="array" ref="G5206">Comuni!$E5206/XLOOKUP(B5206,Ripartizione_Geografica!$C$2:$C$21,Ripartizione_Geografica!$D$2:$D$21)*100</f>
        <v>0.01361103973</v>
      </c>
      <c r="H5206" s="13" t="str">
        <f t="shared" si="1"/>
        <v/>
      </c>
      <c r="I5206" s="13" t="str">
        <f t="array" ref="I5206">XLOOKUP(B5206,Ripartizione_Geografica!$C$2:$C$21,Ripartizione_Geografica!$B$2:$B$21)</f>
        <v>Centro</v>
      </c>
    </row>
    <row r="5207" ht="14.25" customHeight="1">
      <c r="A5207" s="13" t="s">
        <v>5316</v>
      </c>
      <c r="B5207" s="13" t="s">
        <v>27</v>
      </c>
      <c r="C5207" s="13" t="str">
        <f t="array" ref="C5207">XLOOKUP(D5207,Province!$B$2:$B$108,Province!$A$2:$A$108)</f>
        <v>Roma</v>
      </c>
      <c r="D5207" s="13" t="s">
        <v>5226</v>
      </c>
      <c r="E5207" s="13">
        <v>2617175.0</v>
      </c>
      <c r="F5207" s="13">
        <f>(Comuni!$E5207/$E$7910)*100</f>
        <v>4.404316554</v>
      </c>
      <c r="G5207" s="13">
        <f t="array" ref="G5207">Comuni!$E5207/XLOOKUP(B5207,Ripartizione_Geografica!$C$2:$C$21,Ripartizione_Geografica!$D$2:$D$21)*100</f>
        <v>47.56004395</v>
      </c>
      <c r="H5207" s="13" t="str">
        <f t="shared" si="1"/>
        <v>Maggiore</v>
      </c>
      <c r="I5207" s="13" t="str">
        <f t="array" ref="I5207">XLOOKUP(B5207,Ripartizione_Geografica!$C$2:$C$21,Ripartizione_Geografica!$B$2:$B$21)</f>
        <v>Centro</v>
      </c>
    </row>
    <row r="5208" ht="14.25" customHeight="1">
      <c r="A5208" s="13" t="s">
        <v>5317</v>
      </c>
      <c r="B5208" s="13" t="s">
        <v>27</v>
      </c>
      <c r="C5208" s="13" t="str">
        <f t="array" ref="C5208">XLOOKUP(D5208,Province!$B$2:$B$108,Province!$A$2:$A$108)</f>
        <v>Roma</v>
      </c>
      <c r="D5208" s="13" t="s">
        <v>5226</v>
      </c>
      <c r="E5208" s="13">
        <v>1392.0</v>
      </c>
      <c r="F5208" s="13">
        <f>(Comuni!$E5208/$E$7910)*100</f>
        <v>0.002342529118</v>
      </c>
      <c r="G5208" s="13">
        <f t="array" ref="G5208">Comuni!$E5208/XLOOKUP(B5208,Ripartizione_Geografica!$C$2:$C$21,Ripartizione_Geografica!$D$2:$D$21)*100</f>
        <v>0.0252958175</v>
      </c>
      <c r="H5208" s="13" t="str">
        <f t="shared" si="1"/>
        <v/>
      </c>
      <c r="I5208" s="13" t="str">
        <f t="array" ref="I5208">XLOOKUP(B5208,Ripartizione_Geografica!$C$2:$C$21,Ripartizione_Geografica!$B$2:$B$21)</f>
        <v>Centro</v>
      </c>
    </row>
    <row r="5209" ht="14.25" customHeight="1">
      <c r="A5209" s="13" t="s">
        <v>5318</v>
      </c>
      <c r="B5209" s="13" t="s">
        <v>27</v>
      </c>
      <c r="C5209" s="13" t="str">
        <f t="array" ref="C5209">XLOOKUP(D5209,Province!$B$2:$B$108,Province!$A$2:$A$108)</f>
        <v>Roma</v>
      </c>
      <c r="D5209" s="13" t="s">
        <v>5226</v>
      </c>
      <c r="E5209" s="13">
        <v>6668.0</v>
      </c>
      <c r="F5209" s="13">
        <f>(Comuni!$E5209/$E$7910)*100</f>
        <v>0.01122125299</v>
      </c>
      <c r="G5209" s="13">
        <f t="array" ref="G5209">Comuni!$E5209/XLOOKUP(B5209,Ripartizione_Geografica!$C$2:$C$21,Ripartizione_Geografica!$D$2:$D$21)*100</f>
        <v>0.121172781</v>
      </c>
      <c r="H5209" s="13" t="str">
        <f t="shared" si="1"/>
        <v/>
      </c>
      <c r="I5209" s="13" t="str">
        <f t="array" ref="I5209">XLOOKUP(B5209,Ripartizione_Geografica!$C$2:$C$21,Ripartizione_Geografica!$B$2:$B$21)</f>
        <v>Centro</v>
      </c>
    </row>
    <row r="5210" ht="14.25" customHeight="1">
      <c r="A5210" s="13" t="s">
        <v>5319</v>
      </c>
      <c r="B5210" s="13" t="s">
        <v>27</v>
      </c>
      <c r="C5210" s="13" t="str">
        <f t="array" ref="C5210">XLOOKUP(D5210,Province!$B$2:$B$108,Province!$A$2:$A$108)</f>
        <v>Roma</v>
      </c>
      <c r="D5210" s="13" t="s">
        <v>5226</v>
      </c>
      <c r="E5210" s="13">
        <v>936.0</v>
      </c>
      <c r="F5210" s="13">
        <f>(Comuni!$E5210/$E$7910)*100</f>
        <v>0.001575148889</v>
      </c>
      <c r="G5210" s="13">
        <f t="array" ref="G5210">Comuni!$E5210/XLOOKUP(B5210,Ripartizione_Geografica!$C$2:$C$21,Ripartizione_Geografica!$D$2:$D$21)*100</f>
        <v>0.0170092566</v>
      </c>
      <c r="H5210" s="13" t="str">
        <f t="shared" si="1"/>
        <v/>
      </c>
      <c r="I5210" s="13" t="str">
        <f t="array" ref="I5210">XLOOKUP(B5210,Ripartizione_Geografica!$C$2:$C$21,Ripartizione_Geografica!$B$2:$B$21)</f>
        <v>Centro</v>
      </c>
    </row>
    <row r="5211" ht="14.25" customHeight="1">
      <c r="A5211" s="13" t="s">
        <v>5320</v>
      </c>
      <c r="B5211" s="13" t="s">
        <v>27</v>
      </c>
      <c r="C5211" s="13" t="str">
        <f t="array" ref="C5211">XLOOKUP(D5211,Province!$B$2:$B$108,Province!$A$2:$A$108)</f>
        <v>Roma</v>
      </c>
      <c r="D5211" s="13" t="s">
        <v>5226</v>
      </c>
      <c r="E5211" s="13">
        <v>1553.0</v>
      </c>
      <c r="F5211" s="13">
        <f>(Comuni!$E5211/$E$7910)*100</f>
        <v>0.002613468189</v>
      </c>
      <c r="G5211" s="13">
        <f t="array" ref="G5211">Comuni!$E5211/XLOOKUP(B5211,Ripartizione_Geografica!$C$2:$C$21,Ripartizione_Geografica!$D$2:$D$21)*100</f>
        <v>0.02822155502</v>
      </c>
      <c r="H5211" s="13" t="str">
        <f t="shared" si="1"/>
        <v/>
      </c>
      <c r="I5211" s="13" t="str">
        <f t="array" ref="I5211">XLOOKUP(B5211,Ripartizione_Geografica!$C$2:$C$21,Ripartizione_Geografica!$B$2:$B$21)</f>
        <v>Centro</v>
      </c>
    </row>
    <row r="5212" ht="14.25" customHeight="1">
      <c r="A5212" s="13" t="s">
        <v>5321</v>
      </c>
      <c r="B5212" s="13" t="s">
        <v>27</v>
      </c>
      <c r="C5212" s="13" t="str">
        <f t="array" ref="C5212">XLOOKUP(D5212,Province!$B$2:$B$108,Province!$A$2:$A$108)</f>
        <v>Roma</v>
      </c>
      <c r="D5212" s="13" t="s">
        <v>5226</v>
      </c>
      <c r="E5212" s="13">
        <v>2984.0</v>
      </c>
      <c r="F5212" s="13">
        <f>(Comuni!$E5212/$E$7910)*100</f>
        <v>0.005021628511</v>
      </c>
      <c r="G5212" s="13">
        <f t="array" ref="G5212">Comuni!$E5212/XLOOKUP(B5212,Ripartizione_Geografica!$C$2:$C$21,Ripartizione_Geografica!$D$2:$D$21)*100</f>
        <v>0.05422609155</v>
      </c>
      <c r="H5212" s="13" t="str">
        <f t="shared" si="1"/>
        <v/>
      </c>
      <c r="I5212" s="13" t="str">
        <f t="array" ref="I5212">XLOOKUP(B5212,Ripartizione_Geografica!$C$2:$C$21,Ripartizione_Geografica!$B$2:$B$21)</f>
        <v>Centro</v>
      </c>
    </row>
    <row r="5213" ht="14.25" customHeight="1">
      <c r="A5213" s="13" t="s">
        <v>5322</v>
      </c>
      <c r="B5213" s="13" t="s">
        <v>27</v>
      </c>
      <c r="C5213" s="13" t="str">
        <f t="array" ref="C5213">XLOOKUP(D5213,Province!$B$2:$B$108,Province!$A$2:$A$108)</f>
        <v>Roma</v>
      </c>
      <c r="D5213" s="13" t="s">
        <v>5226</v>
      </c>
      <c r="E5213" s="13">
        <v>17403.0</v>
      </c>
      <c r="F5213" s="13">
        <f>(Comuni!$E5213/$E$7910)*100</f>
        <v>0.02928666252</v>
      </c>
      <c r="G5213" s="13">
        <f t="array" ref="G5213">Comuni!$E5213/XLOOKUP(B5213,Ripartizione_Geografica!$C$2:$C$21,Ripartizione_Geografica!$D$2:$D$21)*100</f>
        <v>0.3162522356</v>
      </c>
      <c r="H5213" s="13" t="str">
        <f t="shared" si="1"/>
        <v/>
      </c>
      <c r="I5213" s="13" t="str">
        <f t="array" ref="I5213">XLOOKUP(B5213,Ripartizione_Geografica!$C$2:$C$21,Ripartizione_Geografica!$B$2:$B$21)</f>
        <v>Centro</v>
      </c>
    </row>
    <row r="5214" ht="14.25" customHeight="1">
      <c r="A5214" s="13" t="s">
        <v>5323</v>
      </c>
      <c r="B5214" s="13" t="s">
        <v>27</v>
      </c>
      <c r="C5214" s="13" t="str">
        <f t="array" ref="C5214">XLOOKUP(D5214,Province!$B$2:$B$108,Province!$A$2:$A$108)</f>
        <v>Roma</v>
      </c>
      <c r="D5214" s="13" t="s">
        <v>5226</v>
      </c>
      <c r="E5214" s="13">
        <v>4488.0</v>
      </c>
      <c r="F5214" s="13">
        <f>(Comuni!$E5214/$E$7910)*100</f>
        <v>0.007552636983</v>
      </c>
      <c r="G5214" s="13">
        <f t="array" ref="G5214">Comuni!$E5214/XLOOKUP(B5214,Ripartizione_Geografica!$C$2:$C$21,Ripartizione_Geografica!$D$2:$D$21)*100</f>
        <v>0.08155720471</v>
      </c>
      <c r="H5214" s="13" t="str">
        <f t="shared" si="1"/>
        <v/>
      </c>
      <c r="I5214" s="13" t="str">
        <f t="array" ref="I5214">XLOOKUP(B5214,Ripartizione_Geografica!$C$2:$C$21,Ripartizione_Geografica!$B$2:$B$21)</f>
        <v>Centro</v>
      </c>
    </row>
    <row r="5215" ht="14.25" customHeight="1">
      <c r="A5215" s="13" t="s">
        <v>5324</v>
      </c>
      <c r="B5215" s="13" t="s">
        <v>27</v>
      </c>
      <c r="C5215" s="13" t="str">
        <f t="array" ref="C5215">XLOOKUP(D5215,Province!$B$2:$B$108,Province!$A$2:$A$108)</f>
        <v>Roma</v>
      </c>
      <c r="D5215" s="13" t="s">
        <v>5226</v>
      </c>
      <c r="E5215" s="13">
        <v>3702.0</v>
      </c>
      <c r="F5215" s="13">
        <f>(Comuni!$E5215/$E$7910)*100</f>
        <v>0.0062299158</v>
      </c>
      <c r="G5215" s="13">
        <f t="array" ref="G5215">Comuni!$E5215/XLOOKUP(B5215,Ripartizione_Geografica!$C$2:$C$21,Ripartizione_Geografica!$D$2:$D$21)*100</f>
        <v>0.06727379052</v>
      </c>
      <c r="H5215" s="13" t="str">
        <f t="shared" si="1"/>
        <v/>
      </c>
      <c r="I5215" s="13" t="str">
        <f t="array" ref="I5215">XLOOKUP(B5215,Ripartizione_Geografica!$C$2:$C$21,Ripartizione_Geografica!$B$2:$B$21)</f>
        <v>Centro</v>
      </c>
    </row>
    <row r="5216" ht="14.25" customHeight="1">
      <c r="A5216" s="13" t="s">
        <v>5325</v>
      </c>
      <c r="B5216" s="13" t="s">
        <v>27</v>
      </c>
      <c r="C5216" s="13" t="str">
        <f t="array" ref="C5216">XLOOKUP(D5216,Province!$B$2:$B$108,Province!$A$2:$A$108)</f>
        <v>Roma</v>
      </c>
      <c r="D5216" s="13" t="s">
        <v>5226</v>
      </c>
      <c r="E5216" s="13">
        <v>3366.0</v>
      </c>
      <c r="F5216" s="13">
        <f>(Comuni!$E5216/$E$7910)*100</f>
        <v>0.005664477737</v>
      </c>
      <c r="G5216" s="13">
        <f t="array" ref="G5216">Comuni!$E5216/XLOOKUP(B5216,Ripartizione_Geografica!$C$2:$C$21,Ripartizione_Geografica!$D$2:$D$21)*100</f>
        <v>0.06116790353</v>
      </c>
      <c r="H5216" s="13" t="str">
        <f t="shared" si="1"/>
        <v/>
      </c>
      <c r="I5216" s="13" t="str">
        <f t="array" ref="I5216">XLOOKUP(B5216,Ripartizione_Geografica!$C$2:$C$21,Ripartizione_Geografica!$B$2:$B$21)</f>
        <v>Centro</v>
      </c>
    </row>
    <row r="5217" ht="14.25" customHeight="1">
      <c r="A5217" s="13" t="s">
        <v>5326</v>
      </c>
      <c r="B5217" s="13" t="s">
        <v>27</v>
      </c>
      <c r="C5217" s="13" t="str">
        <f t="array" ref="C5217">XLOOKUP(D5217,Province!$B$2:$B$108,Province!$A$2:$A$108)</f>
        <v>Roma</v>
      </c>
      <c r="D5217" s="13" t="s">
        <v>5226</v>
      </c>
      <c r="E5217" s="13">
        <v>184.0</v>
      </c>
      <c r="F5217" s="13">
        <f>(Comuni!$E5217/$E$7910)*100</f>
        <v>0.0003096446535</v>
      </c>
      <c r="G5217" s="13">
        <f t="array" ref="G5217">Comuni!$E5217/XLOOKUP(B5217,Ripartizione_Geografica!$C$2:$C$21,Ripartizione_Geografica!$D$2:$D$21)*100</f>
        <v>0.003343700015</v>
      </c>
      <c r="H5217" s="13" t="str">
        <f t="shared" si="1"/>
        <v/>
      </c>
      <c r="I5217" s="13" t="str">
        <f t="array" ref="I5217">XLOOKUP(B5217,Ripartizione_Geografica!$C$2:$C$21,Ripartizione_Geografica!$B$2:$B$21)</f>
        <v>Centro</v>
      </c>
    </row>
    <row r="5218" ht="14.25" customHeight="1">
      <c r="A5218" s="13" t="s">
        <v>5327</v>
      </c>
      <c r="B5218" s="13" t="s">
        <v>27</v>
      </c>
      <c r="C5218" s="13" t="str">
        <f t="array" ref="C5218">XLOOKUP(D5218,Province!$B$2:$B$108,Province!$A$2:$A$108)</f>
        <v>Roma</v>
      </c>
      <c r="D5218" s="13" t="s">
        <v>5226</v>
      </c>
      <c r="E5218" s="13">
        <v>9101.0</v>
      </c>
      <c r="F5218" s="13">
        <f>(Comuni!$E5218/$E$7910)*100</f>
        <v>0.01531563039</v>
      </c>
      <c r="G5218" s="13">
        <f t="array" ref="G5218">Comuni!$E5218/XLOOKUP(B5218,Ripartizione_Geografica!$C$2:$C$21,Ripartizione_Geografica!$D$2:$D$21)*100</f>
        <v>0.1653859448</v>
      </c>
      <c r="H5218" s="13" t="str">
        <f t="shared" si="1"/>
        <v/>
      </c>
      <c r="I5218" s="13" t="str">
        <f t="array" ref="I5218">XLOOKUP(B5218,Ripartizione_Geografica!$C$2:$C$21,Ripartizione_Geografica!$B$2:$B$21)</f>
        <v>Centro</v>
      </c>
    </row>
    <row r="5219" ht="14.25" customHeight="1">
      <c r="A5219" s="13" t="s">
        <v>5328</v>
      </c>
      <c r="B5219" s="13" t="s">
        <v>27</v>
      </c>
      <c r="C5219" s="13" t="str">
        <f t="array" ref="C5219">XLOOKUP(D5219,Province!$B$2:$B$108,Province!$A$2:$A$108)</f>
        <v>Roma</v>
      </c>
      <c r="D5219" s="13" t="s">
        <v>5226</v>
      </c>
      <c r="E5219" s="13">
        <v>9066.0</v>
      </c>
      <c r="F5219" s="13">
        <f>(Comuni!$E5219/$E$7910)*100</f>
        <v>0.01525673059</v>
      </c>
      <c r="G5219" s="13">
        <f t="array" ref="G5219">Comuni!$E5219/XLOOKUP(B5219,Ripartizione_Geografica!$C$2:$C$21,Ripartizione_Geografica!$D$2:$D$21)*100</f>
        <v>0.1647499149</v>
      </c>
      <c r="H5219" s="13" t="str">
        <f t="shared" si="1"/>
        <v/>
      </c>
      <c r="I5219" s="13" t="str">
        <f t="array" ref="I5219">XLOOKUP(B5219,Ripartizione_Geografica!$C$2:$C$21,Ripartizione_Geografica!$B$2:$B$21)</f>
        <v>Centro</v>
      </c>
    </row>
    <row r="5220" ht="14.25" customHeight="1">
      <c r="A5220" s="13" t="s">
        <v>5329</v>
      </c>
      <c r="B5220" s="13" t="s">
        <v>27</v>
      </c>
      <c r="C5220" s="13" t="str">
        <f t="array" ref="C5220">XLOOKUP(D5220,Province!$B$2:$B$108,Province!$A$2:$A$108)</f>
        <v>Roma</v>
      </c>
      <c r="D5220" s="13" t="s">
        <v>5226</v>
      </c>
      <c r="E5220" s="13">
        <v>52910.0</v>
      </c>
      <c r="F5220" s="13">
        <f>(Comuni!$E5220/$E$7910)*100</f>
        <v>0.08903966639</v>
      </c>
      <c r="G5220" s="13">
        <f t="array" ref="G5220">Comuni!$E5220/XLOOKUP(B5220,Ripartizione_Geografica!$C$2:$C$21,Ripartizione_Geografica!$D$2:$D$21)*100</f>
        <v>0.9614954771</v>
      </c>
      <c r="H5220" s="13" t="str">
        <f t="shared" si="1"/>
        <v/>
      </c>
      <c r="I5220" s="13" t="str">
        <f t="array" ref="I5220">XLOOKUP(B5220,Ripartizione_Geografica!$C$2:$C$21,Ripartizione_Geografica!$B$2:$B$21)</f>
        <v>Centro</v>
      </c>
    </row>
    <row r="5221" ht="14.25" customHeight="1">
      <c r="A5221" s="13" t="s">
        <v>5330</v>
      </c>
      <c r="B5221" s="13" t="s">
        <v>27</v>
      </c>
      <c r="C5221" s="13" t="str">
        <f t="array" ref="C5221">XLOOKUP(D5221,Province!$B$2:$B$108,Province!$A$2:$A$108)</f>
        <v>Roma</v>
      </c>
      <c r="D5221" s="13" t="s">
        <v>5226</v>
      </c>
      <c r="E5221" s="13">
        <v>5147.0</v>
      </c>
      <c r="F5221" s="13">
        <f>(Comuni!$E5221/$E$7910)*100</f>
        <v>0.008661636041</v>
      </c>
      <c r="G5221" s="13">
        <f t="array" ref="G5221">Comuni!$E5221/XLOOKUP(B5221,Ripartizione_Geografica!$C$2:$C$21,Ripartizione_Geografica!$D$2:$D$21)*100</f>
        <v>0.093532739</v>
      </c>
      <c r="H5221" s="13" t="str">
        <f t="shared" si="1"/>
        <v/>
      </c>
      <c r="I5221" s="13" t="str">
        <f t="array" ref="I5221">XLOOKUP(B5221,Ripartizione_Geografica!$C$2:$C$21,Ripartizione_Geografica!$B$2:$B$21)</f>
        <v>Centro</v>
      </c>
    </row>
    <row r="5222" ht="14.25" customHeight="1">
      <c r="A5222" s="13" t="s">
        <v>5331</v>
      </c>
      <c r="B5222" s="13" t="s">
        <v>27</v>
      </c>
      <c r="C5222" s="13" t="str">
        <f t="array" ref="C5222">XLOOKUP(D5222,Province!$B$2:$B$108,Province!$A$2:$A$108)</f>
        <v>Roma</v>
      </c>
      <c r="D5222" s="13" t="s">
        <v>5226</v>
      </c>
      <c r="E5222" s="13">
        <v>1071.0</v>
      </c>
      <c r="F5222" s="13">
        <f>(Comuni!$E5222/$E$7910)*100</f>
        <v>0.001802333825</v>
      </c>
      <c r="G5222" s="13">
        <f t="array" ref="G5222">Comuni!$E5222/XLOOKUP(B5222,Ripartizione_Geografica!$C$2:$C$21,Ripartizione_Geografica!$D$2:$D$21)*100</f>
        <v>0.01946251476</v>
      </c>
      <c r="H5222" s="13" t="str">
        <f t="shared" si="1"/>
        <v/>
      </c>
      <c r="I5222" s="13" t="str">
        <f t="array" ref="I5222">XLOOKUP(B5222,Ripartizione_Geografica!$C$2:$C$21,Ripartizione_Geografica!$B$2:$B$21)</f>
        <v>Centro</v>
      </c>
    </row>
    <row r="5223" ht="14.25" customHeight="1">
      <c r="A5223" s="13" t="s">
        <v>5332</v>
      </c>
      <c r="B5223" s="13" t="s">
        <v>27</v>
      </c>
      <c r="C5223" s="13" t="str">
        <f t="array" ref="C5223">XLOOKUP(D5223,Province!$B$2:$B$108,Province!$A$2:$A$108)</f>
        <v>Roma</v>
      </c>
      <c r="D5223" s="13" t="s">
        <v>5226</v>
      </c>
      <c r="E5223" s="13">
        <v>5274.0</v>
      </c>
      <c r="F5223" s="13">
        <f>(Comuni!$E5223/$E$7910)*100</f>
        <v>0.008875358165</v>
      </c>
      <c r="G5223" s="13">
        <f t="array" ref="G5223">Comuni!$E5223/XLOOKUP(B5223,Ripartizione_Geografica!$C$2:$C$21,Ripartizione_Geografica!$D$2:$D$21)*100</f>
        <v>0.0958406189</v>
      </c>
      <c r="H5223" s="13" t="str">
        <f t="shared" si="1"/>
        <v/>
      </c>
      <c r="I5223" s="13" t="str">
        <f t="array" ref="I5223">XLOOKUP(B5223,Ripartizione_Geografica!$C$2:$C$21,Ripartizione_Geografica!$B$2:$B$21)</f>
        <v>Centro</v>
      </c>
    </row>
    <row r="5224" ht="14.25" customHeight="1">
      <c r="A5224" s="13" t="s">
        <v>5333</v>
      </c>
      <c r="B5224" s="13" t="s">
        <v>27</v>
      </c>
      <c r="C5224" s="13" t="str">
        <f t="array" ref="C5224">XLOOKUP(D5224,Province!$B$2:$B$108,Province!$A$2:$A$108)</f>
        <v>Roma</v>
      </c>
      <c r="D5224" s="13" t="s">
        <v>5226</v>
      </c>
      <c r="E5224" s="13">
        <v>306.0</v>
      </c>
      <c r="F5224" s="13">
        <f>(Comuni!$E5224/$E$7910)*100</f>
        <v>0.0005149525215</v>
      </c>
      <c r="G5224" s="13">
        <f t="array" ref="G5224">Comuni!$E5224/XLOOKUP(B5224,Ripartizione_Geografica!$C$2:$C$21,Ripartizione_Geografica!$D$2:$D$21)*100</f>
        <v>0.005560718503</v>
      </c>
      <c r="H5224" s="13" t="str">
        <f t="shared" si="1"/>
        <v/>
      </c>
      <c r="I5224" s="13" t="str">
        <f t="array" ref="I5224">XLOOKUP(B5224,Ripartizione_Geografica!$C$2:$C$21,Ripartizione_Geografica!$B$2:$B$21)</f>
        <v>Centro</v>
      </c>
    </row>
    <row r="5225" ht="14.25" customHeight="1">
      <c r="A5225" s="13" t="s">
        <v>5334</v>
      </c>
      <c r="B5225" s="13" t="s">
        <v>27</v>
      </c>
      <c r="C5225" s="13" t="str">
        <f t="array" ref="C5225">XLOOKUP(D5225,Province!$B$2:$B$108,Province!$A$2:$A$108)</f>
        <v>Roma</v>
      </c>
      <c r="D5225" s="13" t="s">
        <v>5226</v>
      </c>
      <c r="E5225" s="13">
        <v>317.0</v>
      </c>
      <c r="F5225" s="13">
        <f>(Comuni!$E5225/$E$7910)*100</f>
        <v>0.0005334638867</v>
      </c>
      <c r="G5225" s="13">
        <f t="array" ref="G5225">Comuni!$E5225/XLOOKUP(B5225,Ripartizione_Geografica!$C$2:$C$21,Ripartizione_Geografica!$D$2:$D$21)*100</f>
        <v>0.005760613613</v>
      </c>
      <c r="H5225" s="13" t="str">
        <f t="shared" si="1"/>
        <v/>
      </c>
      <c r="I5225" s="13" t="str">
        <f t="array" ref="I5225">XLOOKUP(B5225,Ripartizione_Geografica!$C$2:$C$21,Ripartizione_Geografica!$B$2:$B$21)</f>
        <v>Centro</v>
      </c>
    </row>
    <row r="5226" ht="14.25" customHeight="1">
      <c r="A5226" s="13" t="s">
        <v>5335</v>
      </c>
      <c r="B5226" s="13" t="s">
        <v>27</v>
      </c>
      <c r="C5226" s="13" t="str">
        <f t="array" ref="C5226">XLOOKUP(D5226,Province!$B$2:$B$108,Province!$A$2:$A$108)</f>
        <v>Roma</v>
      </c>
      <c r="D5226" s="13" t="s">
        <v>5226</v>
      </c>
      <c r="E5226" s="13">
        <v>14975.0</v>
      </c>
      <c r="F5226" s="13">
        <f>(Comuni!$E5226/$E$7910)*100</f>
        <v>0.02520069938</v>
      </c>
      <c r="G5226" s="13">
        <f t="array" ref="G5226">Comuni!$E5226/XLOOKUP(B5226,Ripartizione_Geografica!$C$2:$C$21,Ripartizione_Geografica!$D$2:$D$21)*100</f>
        <v>0.2721299333</v>
      </c>
      <c r="H5226" s="13" t="str">
        <f t="shared" si="1"/>
        <v/>
      </c>
      <c r="I5226" s="13" t="str">
        <f t="array" ref="I5226">XLOOKUP(B5226,Ripartizione_Geografica!$C$2:$C$21,Ripartizione_Geografica!$B$2:$B$21)</f>
        <v>Centro</v>
      </c>
    </row>
    <row r="5227" ht="14.25" customHeight="1">
      <c r="A5227" s="13" t="s">
        <v>5336</v>
      </c>
      <c r="B5227" s="13" t="s">
        <v>27</v>
      </c>
      <c r="C5227" s="13" t="str">
        <f t="array" ref="C5227">XLOOKUP(D5227,Province!$B$2:$B$108,Province!$A$2:$A$108)</f>
        <v>Roma</v>
      </c>
      <c r="D5227" s="13" t="s">
        <v>5226</v>
      </c>
      <c r="E5227" s="13">
        <v>52295.0</v>
      </c>
      <c r="F5227" s="13">
        <f>(Comuni!$E5227/$E$7910)*100</f>
        <v>0.08800471279</v>
      </c>
      <c r="G5227" s="13">
        <f t="array" ref="G5227">Comuni!$E5227/XLOOKUP(B5227,Ripartizione_Geografica!$C$2:$C$21,Ripartizione_Geografica!$D$2:$D$21)*100</f>
        <v>0.9503195232</v>
      </c>
      <c r="H5227" s="13" t="str">
        <f t="shared" si="1"/>
        <v/>
      </c>
      <c r="I5227" s="13" t="str">
        <f t="array" ref="I5227">XLOOKUP(B5227,Ripartizione_Geografica!$C$2:$C$21,Ripartizione_Geografica!$B$2:$B$21)</f>
        <v>Centro</v>
      </c>
    </row>
    <row r="5228" ht="14.25" customHeight="1">
      <c r="A5228" s="13" t="s">
        <v>5337</v>
      </c>
      <c r="B5228" s="13" t="s">
        <v>27</v>
      </c>
      <c r="C5228" s="13" t="str">
        <f t="array" ref="C5228">XLOOKUP(D5228,Province!$B$2:$B$108,Province!$A$2:$A$108)</f>
        <v>Roma</v>
      </c>
      <c r="D5228" s="13" t="s">
        <v>5226</v>
      </c>
      <c r="E5228" s="13">
        <v>3937.0</v>
      </c>
      <c r="F5228" s="13">
        <f>(Comuni!$E5228/$E$7910)*100</f>
        <v>0.006625385874</v>
      </c>
      <c r="G5228" s="13">
        <f t="array" ref="G5228">Comuni!$E5228/XLOOKUP(B5228,Ripartizione_Geografica!$C$2:$C$21,Ripartizione_Geografica!$D$2:$D$21)*100</f>
        <v>0.07154427695</v>
      </c>
      <c r="H5228" s="13" t="str">
        <f t="shared" si="1"/>
        <v/>
      </c>
      <c r="I5228" s="13" t="str">
        <f t="array" ref="I5228">XLOOKUP(B5228,Ripartizione_Geografica!$C$2:$C$21,Ripartizione_Geografica!$B$2:$B$21)</f>
        <v>Centro</v>
      </c>
    </row>
    <row r="5229" ht="14.25" customHeight="1">
      <c r="A5229" s="13" t="s">
        <v>5338</v>
      </c>
      <c r="B5229" s="13" t="s">
        <v>27</v>
      </c>
      <c r="C5229" s="13" t="str">
        <f t="array" ref="C5229">XLOOKUP(D5229,Province!$B$2:$B$108,Province!$A$2:$A$108)</f>
        <v>Roma</v>
      </c>
      <c r="D5229" s="13" t="s">
        <v>5226</v>
      </c>
      <c r="E5229" s="13">
        <v>177.0</v>
      </c>
      <c r="F5229" s="13">
        <f>(Comuni!$E5229/$E$7910)*100</f>
        <v>0.0002978646938</v>
      </c>
      <c r="G5229" s="13">
        <f t="array" ref="G5229">Comuni!$E5229/XLOOKUP(B5229,Ripartizione_Geografica!$C$2:$C$21,Ripartizione_Geografica!$D$2:$D$21)*100</f>
        <v>0.003216494036</v>
      </c>
      <c r="H5229" s="13" t="str">
        <f t="shared" si="1"/>
        <v/>
      </c>
      <c r="I5229" s="13" t="str">
        <f t="array" ref="I5229">XLOOKUP(B5229,Ripartizione_Geografica!$C$2:$C$21,Ripartizione_Geografica!$B$2:$B$21)</f>
        <v>Centro</v>
      </c>
    </row>
    <row r="5230" ht="14.25" customHeight="1">
      <c r="A5230" s="13" t="s">
        <v>5339</v>
      </c>
      <c r="B5230" s="13" t="s">
        <v>27</v>
      </c>
      <c r="C5230" s="13" t="str">
        <f t="array" ref="C5230">XLOOKUP(D5230,Province!$B$2:$B$108,Province!$A$2:$A$108)</f>
        <v>Roma</v>
      </c>
      <c r="D5230" s="13" t="s">
        <v>5226</v>
      </c>
      <c r="E5230" s="13">
        <v>16922.0</v>
      </c>
      <c r="F5230" s="13">
        <f>(Comuni!$E5230/$E$7910)*100</f>
        <v>0.02847721101</v>
      </c>
      <c r="G5230" s="13">
        <f t="array" ref="G5230">Comuni!$E5230/XLOOKUP(B5230,Ripartizione_Geografica!$C$2:$C$21,Ripartizione_Geografica!$D$2:$D$21)*100</f>
        <v>0.3075113677</v>
      </c>
      <c r="H5230" s="13" t="str">
        <f t="shared" si="1"/>
        <v/>
      </c>
      <c r="I5230" s="13" t="str">
        <f t="array" ref="I5230">XLOOKUP(B5230,Ripartizione_Geografica!$C$2:$C$21,Ripartizione_Geografica!$B$2:$B$21)</f>
        <v>Centro</v>
      </c>
    </row>
    <row r="5231" ht="14.25" customHeight="1">
      <c r="A5231" s="13" t="s">
        <v>5340</v>
      </c>
      <c r="B5231" s="13" t="s">
        <v>27</v>
      </c>
      <c r="C5231" s="13" t="str">
        <f t="array" ref="C5231">XLOOKUP(D5231,Province!$B$2:$B$108,Province!$A$2:$A$108)</f>
        <v>Roma</v>
      </c>
      <c r="D5231" s="13" t="s">
        <v>5226</v>
      </c>
      <c r="E5231" s="13">
        <v>12893.0</v>
      </c>
      <c r="F5231" s="13">
        <f>(Comuni!$E5231/$E$7910)*100</f>
        <v>0.02169700281</v>
      </c>
      <c r="G5231" s="13">
        <f t="array" ref="G5231">Comuni!$E5231/XLOOKUP(B5231,Ripartizione_Geografica!$C$2:$C$21,Ripartizione_Geografica!$D$2:$D$21)*100</f>
        <v>0.2342952407</v>
      </c>
      <c r="H5231" s="13" t="str">
        <f t="shared" si="1"/>
        <v/>
      </c>
      <c r="I5231" s="13" t="str">
        <f t="array" ref="I5231">XLOOKUP(B5231,Ripartizione_Geografica!$C$2:$C$21,Ripartizione_Geografica!$B$2:$B$21)</f>
        <v>Centro</v>
      </c>
    </row>
    <row r="5232" ht="14.25" customHeight="1">
      <c r="A5232" s="13" t="s">
        <v>5341</v>
      </c>
      <c r="B5232" s="13" t="s">
        <v>27</v>
      </c>
      <c r="C5232" s="13" t="str">
        <f t="array" ref="C5232">XLOOKUP(D5232,Province!$B$2:$B$108,Province!$A$2:$A$108)</f>
        <v>Roma</v>
      </c>
      <c r="D5232" s="13" t="s">
        <v>5226</v>
      </c>
      <c r="E5232" s="13">
        <v>37293.0</v>
      </c>
      <c r="F5232" s="13">
        <f>(Comuni!$E5232/$E$7910)*100</f>
        <v>0.06275857642</v>
      </c>
      <c r="G5232" s="13">
        <f t="array" ref="G5232">Comuni!$E5232/XLOOKUP(B5232,Ripartizione_Geografica!$C$2:$C$21,Ripartizione_Geografica!$D$2:$D$21)*100</f>
        <v>0.6776989383</v>
      </c>
      <c r="H5232" s="13" t="str">
        <f t="shared" si="1"/>
        <v/>
      </c>
      <c r="I5232" s="13" t="str">
        <f t="array" ref="I5232">XLOOKUP(B5232,Ripartizione_Geografica!$C$2:$C$21,Ripartizione_Geografica!$B$2:$B$21)</f>
        <v>Centro</v>
      </c>
    </row>
    <row r="5233" ht="14.25" customHeight="1">
      <c r="A5233" s="13" t="s">
        <v>5342</v>
      </c>
      <c r="B5233" s="13" t="s">
        <v>27</v>
      </c>
      <c r="C5233" s="13" t="str">
        <f t="array" ref="C5233">XLOOKUP(D5233,Province!$B$2:$B$108,Province!$A$2:$A$108)</f>
        <v>Roma</v>
      </c>
      <c r="D5233" s="13" t="s">
        <v>5226</v>
      </c>
      <c r="E5233" s="13">
        <v>44202.0</v>
      </c>
      <c r="F5233" s="13">
        <f>(Comuni!$E5233/$E$7910)*100</f>
        <v>0.07438539659</v>
      </c>
      <c r="G5233" s="13">
        <f t="array" ref="G5233">Comuni!$E5233/XLOOKUP(B5233,Ripartizione_Geografica!$C$2:$C$21,Ripartizione_Geografica!$D$2:$D$21)*100</f>
        <v>0.8032512394</v>
      </c>
      <c r="H5233" s="13" t="str">
        <f t="shared" si="1"/>
        <v/>
      </c>
      <c r="I5233" s="13" t="str">
        <f t="array" ref="I5233">XLOOKUP(B5233,Ripartizione_Geografica!$C$2:$C$21,Ripartizione_Geografica!$B$2:$B$21)</f>
        <v>Centro</v>
      </c>
    </row>
    <row r="5234" ht="14.25" customHeight="1">
      <c r="A5234" s="13" t="s">
        <v>5343</v>
      </c>
      <c r="B5234" s="13" t="s">
        <v>27</v>
      </c>
      <c r="C5234" s="13" t="str">
        <f t="array" ref="C5234">XLOOKUP(D5234,Province!$B$2:$B$108,Province!$A$2:$A$108)</f>
        <v>Roma</v>
      </c>
      <c r="D5234" s="13" t="s">
        <v>5226</v>
      </c>
      <c r="E5234" s="13">
        <v>37235.0</v>
      </c>
      <c r="F5234" s="13">
        <f>(Comuni!$E5234/$E$7910)*100</f>
        <v>0.06266097104</v>
      </c>
      <c r="G5234" s="13">
        <f t="array" ref="G5234">Comuni!$E5234/XLOOKUP(B5234,Ripartizione_Geografica!$C$2:$C$21,Ripartizione_Geografica!$D$2:$D$21)*100</f>
        <v>0.6766449459</v>
      </c>
      <c r="H5234" s="13" t="str">
        <f t="shared" si="1"/>
        <v/>
      </c>
      <c r="I5234" s="13" t="str">
        <f t="array" ref="I5234">XLOOKUP(B5234,Ripartizione_Geografica!$C$2:$C$21,Ripartizione_Geografica!$B$2:$B$21)</f>
        <v>Centro</v>
      </c>
    </row>
    <row r="5235" ht="14.25" customHeight="1">
      <c r="A5235" s="13" t="s">
        <v>5344</v>
      </c>
      <c r="B5235" s="13" t="s">
        <v>27</v>
      </c>
      <c r="C5235" s="13" t="str">
        <f t="array" ref="C5235">XLOOKUP(D5235,Province!$B$2:$B$108,Province!$A$2:$A$108)</f>
        <v>Roma</v>
      </c>
      <c r="D5235" s="13" t="s">
        <v>5226</v>
      </c>
      <c r="E5235" s="13">
        <v>13806.0</v>
      </c>
      <c r="F5235" s="13">
        <f>(Comuni!$E5235/$E$7910)*100</f>
        <v>0.02323344612</v>
      </c>
      <c r="G5235" s="13">
        <f t="array" ref="G5235">Comuni!$E5235/XLOOKUP(B5235,Ripartizione_Geografica!$C$2:$C$21,Ripartizione_Geografica!$D$2:$D$21)*100</f>
        <v>0.2508865348</v>
      </c>
      <c r="H5235" s="13" t="str">
        <f t="shared" si="1"/>
        <v/>
      </c>
      <c r="I5235" s="13" t="str">
        <f t="array" ref="I5235">XLOOKUP(B5235,Ripartizione_Geografica!$C$2:$C$21,Ripartizione_Geografica!$B$2:$B$21)</f>
        <v>Centro</v>
      </c>
    </row>
    <row r="5236" ht="14.25" customHeight="1">
      <c r="A5236" s="13" t="s">
        <v>5345</v>
      </c>
      <c r="B5236" s="13" t="s">
        <v>27</v>
      </c>
      <c r="C5236" s="13" t="str">
        <f t="array" ref="C5236">XLOOKUP(D5236,Province!$B$2:$B$108,Province!$A$2:$A$108)</f>
        <v>Roma</v>
      </c>
      <c r="D5236" s="13" t="s">
        <v>5226</v>
      </c>
      <c r="E5236" s="13">
        <v>67626.0</v>
      </c>
      <c r="F5236" s="13">
        <f>(Comuni!$E5236/$E$7910)*100</f>
        <v>0.1138045073</v>
      </c>
      <c r="G5236" s="13">
        <f t="array" ref="G5236">Comuni!$E5236/XLOOKUP(B5236,Ripartizione_Geografica!$C$2:$C$21,Ripartizione_Geografica!$D$2:$D$21)*100</f>
        <v>1.228918789</v>
      </c>
      <c r="H5236" s="13" t="str">
        <f t="shared" si="1"/>
        <v/>
      </c>
      <c r="I5236" s="13" t="str">
        <f t="array" ref="I5236">XLOOKUP(B5236,Ripartizione_Geografica!$C$2:$C$21,Ripartizione_Geografica!$B$2:$B$21)</f>
        <v>Centro</v>
      </c>
    </row>
    <row r="5237" ht="14.25" customHeight="1">
      <c r="A5237" s="13" t="s">
        <v>5346</v>
      </c>
      <c r="B5237" s="13" t="s">
        <v>27</v>
      </c>
      <c r="C5237" s="13" t="str">
        <f t="array" ref="C5237">XLOOKUP(D5237,Province!$B$2:$B$108,Province!$A$2:$A$108)</f>
        <v>Roma</v>
      </c>
      <c r="D5237" s="13" t="s">
        <v>5226</v>
      </c>
      <c r="E5237" s="13">
        <v>30572.0</v>
      </c>
      <c r="F5237" s="13">
        <f>(Comuni!$E5237/$E$7910)*100</f>
        <v>0.05144813232</v>
      </c>
      <c r="G5237" s="13">
        <f t="array" ref="G5237">Comuni!$E5237/XLOOKUP(B5237,Ripartizione_Geografica!$C$2:$C$21,Ripartizione_Geografica!$D$2:$D$21)*100</f>
        <v>0.5555630264</v>
      </c>
      <c r="H5237" s="13" t="str">
        <f t="shared" si="1"/>
        <v/>
      </c>
      <c r="I5237" s="13" t="str">
        <f t="array" ref="I5237">XLOOKUP(B5237,Ripartizione_Geografica!$C$2:$C$21,Ripartizione_Geografica!$B$2:$B$21)</f>
        <v>Centro</v>
      </c>
    </row>
    <row r="5238" ht="14.25" customHeight="1">
      <c r="A5238" s="13" t="s">
        <v>5347</v>
      </c>
      <c r="B5238" s="13" t="s">
        <v>27</v>
      </c>
      <c r="C5238" s="13" t="str">
        <f t="array" ref="C5238">XLOOKUP(D5238,Province!$B$2:$B$108,Province!$A$2:$A$108)</f>
        <v>Latina</v>
      </c>
      <c r="D5238" s="13" t="s">
        <v>5348</v>
      </c>
      <c r="E5238" s="13">
        <v>66979.0</v>
      </c>
      <c r="F5238" s="13">
        <f>(Comuni!$E5238/$E$7910)*100</f>
        <v>0.1127157024</v>
      </c>
      <c r="G5238" s="13">
        <f t="array" ref="G5238">Comuni!$E5238/XLOOKUP(B5238,Ripartizione_Geografica!$C$2:$C$21,Ripartizione_Geografica!$D$2:$D$21)*100</f>
        <v>1.217161322</v>
      </c>
      <c r="H5238" s="13" t="str">
        <f t="shared" si="1"/>
        <v/>
      </c>
      <c r="I5238" s="13" t="str">
        <f t="array" ref="I5238">XLOOKUP(B5238,Ripartizione_Geografica!$C$2:$C$21,Ripartizione_Geografica!$B$2:$B$21)</f>
        <v>Centro</v>
      </c>
    </row>
    <row r="5239" ht="14.25" customHeight="1">
      <c r="A5239" s="13" t="s">
        <v>5349</v>
      </c>
      <c r="B5239" s="13" t="s">
        <v>27</v>
      </c>
      <c r="C5239" s="13" t="str">
        <f t="array" ref="C5239">XLOOKUP(D5239,Province!$B$2:$B$108,Province!$A$2:$A$108)</f>
        <v>Latina</v>
      </c>
      <c r="D5239" s="13" t="s">
        <v>5348</v>
      </c>
      <c r="E5239" s="13">
        <v>1580.0</v>
      </c>
      <c r="F5239" s="13">
        <f>(Comuni!$E5239/$E$7910)*100</f>
        <v>0.002658905177</v>
      </c>
      <c r="G5239" s="13">
        <f t="array" ref="G5239">Comuni!$E5239/XLOOKUP(B5239,Ripartizione_Geografica!$C$2:$C$21,Ripartizione_Geografica!$D$2:$D$21)*100</f>
        <v>0.02871220665</v>
      </c>
      <c r="H5239" s="13" t="str">
        <f t="shared" si="1"/>
        <v/>
      </c>
      <c r="I5239" s="13" t="str">
        <f t="array" ref="I5239">XLOOKUP(B5239,Ripartizione_Geografica!$C$2:$C$21,Ripartizione_Geografica!$B$2:$B$21)</f>
        <v>Centro</v>
      </c>
    </row>
    <row r="5240" ht="14.25" customHeight="1">
      <c r="A5240" s="13" t="s">
        <v>5350</v>
      </c>
      <c r="B5240" s="13" t="s">
        <v>27</v>
      </c>
      <c r="C5240" s="13" t="str">
        <f t="array" ref="C5240">XLOOKUP(D5240,Province!$B$2:$B$108,Province!$A$2:$A$108)</f>
        <v>Latina</v>
      </c>
      <c r="D5240" s="13" t="s">
        <v>5348</v>
      </c>
      <c r="E5240" s="13">
        <v>638.0</v>
      </c>
      <c r="F5240" s="13">
        <f>(Comuni!$E5240/$E$7910)*100</f>
        <v>0.001073659179</v>
      </c>
      <c r="G5240" s="13">
        <f t="array" ref="G5240">Comuni!$E5240/XLOOKUP(B5240,Ripartizione_Geografica!$C$2:$C$21,Ripartizione_Geografica!$D$2:$D$21)*100</f>
        <v>0.01159391636</v>
      </c>
      <c r="H5240" s="13" t="str">
        <f t="shared" si="1"/>
        <v/>
      </c>
      <c r="I5240" s="13" t="str">
        <f t="array" ref="I5240">XLOOKUP(B5240,Ripartizione_Geografica!$C$2:$C$21,Ripartizione_Geografica!$B$2:$B$21)</f>
        <v>Centro</v>
      </c>
    </row>
    <row r="5241" ht="14.25" customHeight="1">
      <c r="A5241" s="13" t="s">
        <v>5351</v>
      </c>
      <c r="B5241" s="13" t="s">
        <v>27</v>
      </c>
      <c r="C5241" s="13" t="str">
        <f t="array" ref="C5241">XLOOKUP(D5241,Province!$B$2:$B$108,Province!$A$2:$A$108)</f>
        <v>Latina</v>
      </c>
      <c r="D5241" s="13" t="s">
        <v>5348</v>
      </c>
      <c r="E5241" s="13">
        <v>4401.0</v>
      </c>
      <c r="F5241" s="13">
        <f>(Comuni!$E5241/$E$7910)*100</f>
        <v>0.007406228913</v>
      </c>
      <c r="G5241" s="13">
        <f t="array" ref="G5241">Comuni!$E5241/XLOOKUP(B5241,Ripartizione_Geografica!$C$2:$C$21,Ripartizione_Geografica!$D$2:$D$21)*100</f>
        <v>0.07997621612</v>
      </c>
      <c r="H5241" s="13" t="str">
        <f t="shared" si="1"/>
        <v/>
      </c>
      <c r="I5241" s="13" t="str">
        <f t="array" ref="I5241">XLOOKUP(B5241,Ripartizione_Geografica!$C$2:$C$21,Ripartizione_Geografica!$B$2:$B$21)</f>
        <v>Centro</v>
      </c>
    </row>
    <row r="5242" ht="14.25" customHeight="1">
      <c r="A5242" s="13" t="s">
        <v>5352</v>
      </c>
      <c r="B5242" s="13" t="s">
        <v>27</v>
      </c>
      <c r="C5242" s="13" t="str">
        <f t="array" ref="C5242">XLOOKUP(D5242,Province!$B$2:$B$108,Province!$A$2:$A$108)</f>
        <v>Latina</v>
      </c>
      <c r="D5242" s="13" t="s">
        <v>5348</v>
      </c>
      <c r="E5242" s="13">
        <v>35551.0</v>
      </c>
      <c r="F5242" s="13">
        <f>(Comuni!$E5242/$E$7910)*100</f>
        <v>0.05982704933</v>
      </c>
      <c r="G5242" s="13">
        <f t="array" ref="G5242">Comuni!$E5242/XLOOKUP(B5242,Ripartizione_Geografica!$C$2:$C$21,Ripartizione_Geografica!$D$2:$D$21)*100</f>
        <v>0.6460428219</v>
      </c>
      <c r="H5242" s="13" t="str">
        <f t="shared" si="1"/>
        <v/>
      </c>
      <c r="I5242" s="13" t="str">
        <f t="array" ref="I5242">XLOOKUP(B5242,Ripartizione_Geografica!$C$2:$C$21,Ripartizione_Geografica!$B$2:$B$21)</f>
        <v>Centro</v>
      </c>
    </row>
    <row r="5243" ht="14.25" customHeight="1">
      <c r="A5243" s="13" t="s">
        <v>5353</v>
      </c>
      <c r="B5243" s="13" t="s">
        <v>27</v>
      </c>
      <c r="C5243" s="13" t="str">
        <f t="array" ref="C5243">XLOOKUP(D5243,Province!$B$2:$B$108,Province!$A$2:$A$108)</f>
        <v>Latina</v>
      </c>
      <c r="D5243" s="13" t="s">
        <v>5348</v>
      </c>
      <c r="E5243" s="13">
        <v>11025.0</v>
      </c>
      <c r="F5243" s="13">
        <f>(Comuni!$E5243/$E$7910)*100</f>
        <v>0.01855343644</v>
      </c>
      <c r="G5243" s="13">
        <f t="array" ref="G5243">Comuni!$E5243/XLOOKUP(B5243,Ripartizione_Geografica!$C$2:$C$21,Ripartizione_Geografica!$D$2:$D$21)*100</f>
        <v>0.2003494167</v>
      </c>
      <c r="H5243" s="13" t="str">
        <f t="shared" si="1"/>
        <v/>
      </c>
      <c r="I5243" s="13" t="str">
        <f t="array" ref="I5243">XLOOKUP(B5243,Ripartizione_Geografica!$C$2:$C$21,Ripartizione_Geografica!$B$2:$B$21)</f>
        <v>Centro</v>
      </c>
    </row>
    <row r="5244" ht="14.25" customHeight="1">
      <c r="A5244" s="13" t="s">
        <v>5354</v>
      </c>
      <c r="B5244" s="13" t="s">
        <v>27</v>
      </c>
      <c r="C5244" s="13" t="str">
        <f t="array" ref="C5244">XLOOKUP(D5244,Province!$B$2:$B$108,Province!$A$2:$A$108)</f>
        <v>Latina</v>
      </c>
      <c r="D5244" s="13" t="s">
        <v>5348</v>
      </c>
      <c r="E5244" s="13">
        <v>37180.0</v>
      </c>
      <c r="F5244" s="13">
        <f>(Comuni!$E5244/$E$7910)*100</f>
        <v>0.06256841422</v>
      </c>
      <c r="G5244" s="13">
        <f t="array" ref="G5244">Comuni!$E5244/XLOOKUP(B5244,Ripartizione_Geografica!$C$2:$C$21,Ripartizione_Geografica!$D$2:$D$21)*100</f>
        <v>0.6756454704</v>
      </c>
      <c r="H5244" s="13" t="str">
        <f t="shared" si="1"/>
        <v/>
      </c>
      <c r="I5244" s="13" t="str">
        <f t="array" ref="I5244">XLOOKUP(B5244,Ripartizione_Geografica!$C$2:$C$21,Ripartizione_Geografica!$B$2:$B$21)</f>
        <v>Centro</v>
      </c>
    </row>
    <row r="5245" ht="14.25" customHeight="1">
      <c r="A5245" s="13" t="s">
        <v>5355</v>
      </c>
      <c r="B5245" s="13" t="s">
        <v>27</v>
      </c>
      <c r="C5245" s="13" t="str">
        <f t="array" ref="C5245">XLOOKUP(D5245,Province!$B$2:$B$108,Province!$A$2:$A$108)</f>
        <v>Latina</v>
      </c>
      <c r="D5245" s="13" t="s">
        <v>5348</v>
      </c>
      <c r="E5245" s="13">
        <v>36331.0</v>
      </c>
      <c r="F5245" s="13">
        <f>(Comuni!$E5245/$E$7910)*100</f>
        <v>0.0611396734</v>
      </c>
      <c r="G5245" s="13">
        <f t="array" ref="G5245">Comuni!$E5245/XLOOKUP(B5245,Ripartizione_Geografica!$C$2:$C$21,Ripartizione_Geografica!$D$2:$D$21)*100</f>
        <v>0.6602172024</v>
      </c>
      <c r="H5245" s="13" t="str">
        <f t="shared" si="1"/>
        <v/>
      </c>
      <c r="I5245" s="13" t="str">
        <f t="array" ref="I5245">XLOOKUP(B5245,Ripartizione_Geografica!$C$2:$C$21,Ripartizione_Geografica!$B$2:$B$21)</f>
        <v>Centro</v>
      </c>
    </row>
    <row r="5246" ht="14.25" customHeight="1">
      <c r="A5246" s="13" t="s">
        <v>5356</v>
      </c>
      <c r="B5246" s="13" t="s">
        <v>27</v>
      </c>
      <c r="C5246" s="13" t="str">
        <f t="array" ref="C5246">XLOOKUP(D5246,Province!$B$2:$B$108,Province!$A$2:$A$108)</f>
        <v>Latina</v>
      </c>
      <c r="D5246" s="13" t="s">
        <v>5348</v>
      </c>
      <c r="E5246" s="13">
        <v>20762.0</v>
      </c>
      <c r="F5246" s="13">
        <f>(Comuni!$E5246/$E$7910)*100</f>
        <v>0.0349393603</v>
      </c>
      <c r="G5246" s="13">
        <f t="array" ref="G5246">Comuni!$E5246/XLOOKUP(B5246,Ripartizione_Geografica!$C$2:$C$21,Ripartizione_Geografica!$D$2:$D$21)*100</f>
        <v>0.3772929332</v>
      </c>
      <c r="H5246" s="13" t="str">
        <f t="shared" si="1"/>
        <v/>
      </c>
      <c r="I5246" s="13" t="str">
        <f t="array" ref="I5246">XLOOKUP(B5246,Ripartizione_Geografica!$C$2:$C$21,Ripartizione_Geografica!$B$2:$B$21)</f>
        <v>Centro</v>
      </c>
    </row>
    <row r="5247" ht="14.25" customHeight="1">
      <c r="A5247" s="13" t="s">
        <v>5357</v>
      </c>
      <c r="B5247" s="13" t="s">
        <v>27</v>
      </c>
      <c r="C5247" s="13" t="str">
        <f t="array" ref="C5247">XLOOKUP(D5247,Province!$B$2:$B$108,Province!$A$2:$A$108)</f>
        <v>Latina</v>
      </c>
      <c r="D5247" s="13" t="s">
        <v>5348</v>
      </c>
      <c r="E5247" s="13">
        <v>10460.0</v>
      </c>
      <c r="F5247" s="13">
        <f>(Comuni!$E5247/$E$7910)*100</f>
        <v>0.01760262541</v>
      </c>
      <c r="G5247" s="13">
        <f t="array" ref="G5247">Comuni!$E5247/XLOOKUP(B5247,Ripartizione_Geografica!$C$2:$C$21,Ripartizione_Geografica!$D$2:$D$21)*100</f>
        <v>0.1900820769</v>
      </c>
      <c r="H5247" s="13" t="str">
        <f t="shared" si="1"/>
        <v/>
      </c>
      <c r="I5247" s="13" t="str">
        <f t="array" ref="I5247">XLOOKUP(B5247,Ripartizione_Geografica!$C$2:$C$21,Ripartizione_Geografica!$B$2:$B$21)</f>
        <v>Centro</v>
      </c>
    </row>
    <row r="5248" ht="14.25" customHeight="1">
      <c r="A5248" s="13" t="s">
        <v>5358</v>
      </c>
      <c r="B5248" s="13" t="s">
        <v>27</v>
      </c>
      <c r="C5248" s="13" t="str">
        <f t="array" ref="C5248">XLOOKUP(D5248,Province!$B$2:$B$108,Province!$A$2:$A$108)</f>
        <v>Latina</v>
      </c>
      <c r="D5248" s="13" t="s">
        <v>5348</v>
      </c>
      <c r="E5248" s="13">
        <v>117892.0</v>
      </c>
      <c r="F5248" s="13">
        <f>(Comuni!$E5248/$E$7910)*100</f>
        <v>0.1983947146</v>
      </c>
      <c r="G5248" s="13">
        <f t="array" ref="G5248">Comuni!$E5248/XLOOKUP(B5248,Ripartizione_Geografica!$C$2:$C$21,Ripartizione_Geografica!$D$2:$D$21)*100</f>
        <v>2.142366751</v>
      </c>
      <c r="H5248" s="13" t="str">
        <f t="shared" si="1"/>
        <v/>
      </c>
      <c r="I5248" s="13" t="str">
        <f t="array" ref="I5248">XLOOKUP(B5248,Ripartizione_Geografica!$C$2:$C$21,Ripartizione_Geografica!$B$2:$B$21)</f>
        <v>Centro</v>
      </c>
    </row>
    <row r="5249" ht="14.25" customHeight="1">
      <c r="A5249" s="13" t="s">
        <v>5359</v>
      </c>
      <c r="B5249" s="13" t="s">
        <v>27</v>
      </c>
      <c r="C5249" s="13" t="str">
        <f t="array" ref="C5249">XLOOKUP(D5249,Province!$B$2:$B$108,Province!$A$2:$A$108)</f>
        <v>Latina</v>
      </c>
      <c r="D5249" s="13" t="s">
        <v>5348</v>
      </c>
      <c r="E5249" s="13">
        <v>4155.0</v>
      </c>
      <c r="F5249" s="13">
        <f>(Comuni!$E5249/$E$7910)*100</f>
        <v>0.006992247474</v>
      </c>
      <c r="G5249" s="13">
        <f t="array" ref="G5249">Comuni!$E5249/XLOOKUP(B5249,Ripartizione_Geografica!$C$2:$C$21,Ripartizione_Geografica!$D$2:$D$21)*100</f>
        <v>0.07550583457</v>
      </c>
      <c r="H5249" s="13" t="str">
        <f t="shared" si="1"/>
        <v/>
      </c>
      <c r="I5249" s="13" t="str">
        <f t="array" ref="I5249">XLOOKUP(B5249,Ripartizione_Geografica!$C$2:$C$21,Ripartizione_Geografica!$B$2:$B$21)</f>
        <v>Centro</v>
      </c>
    </row>
    <row r="5250" ht="14.25" customHeight="1">
      <c r="A5250" s="13" t="s">
        <v>5360</v>
      </c>
      <c r="B5250" s="13" t="s">
        <v>27</v>
      </c>
      <c r="C5250" s="13" t="str">
        <f t="array" ref="C5250">XLOOKUP(D5250,Province!$B$2:$B$108,Province!$A$2:$A$108)</f>
        <v>Latina</v>
      </c>
      <c r="D5250" s="13" t="s">
        <v>5348</v>
      </c>
      <c r="E5250" s="13">
        <v>3078.0</v>
      </c>
      <c r="F5250" s="13">
        <f>(Comuni!$E5250/$E$7910)*100</f>
        <v>0.00517981654</v>
      </c>
      <c r="G5250" s="13">
        <f t="array" ref="G5250">Comuni!$E5250/XLOOKUP(B5250,Ripartizione_Geografica!$C$2:$C$21,Ripartizione_Geografica!$D$2:$D$21)*100</f>
        <v>0.05593428612</v>
      </c>
      <c r="H5250" s="13" t="str">
        <f t="shared" si="1"/>
        <v/>
      </c>
      <c r="I5250" s="13" t="str">
        <f t="array" ref="I5250">XLOOKUP(B5250,Ripartizione_Geografica!$C$2:$C$21,Ripartizione_Geografica!$B$2:$B$21)</f>
        <v>Centro</v>
      </c>
    </row>
    <row r="5251" ht="14.25" customHeight="1">
      <c r="A5251" s="13" t="s">
        <v>5361</v>
      </c>
      <c r="B5251" s="13" t="s">
        <v>27</v>
      </c>
      <c r="C5251" s="13" t="str">
        <f t="array" ref="C5251">XLOOKUP(D5251,Province!$B$2:$B$108,Province!$A$2:$A$108)</f>
        <v>Latina</v>
      </c>
      <c r="D5251" s="13" t="s">
        <v>5348</v>
      </c>
      <c r="E5251" s="13">
        <v>19472.0</v>
      </c>
      <c r="F5251" s="13">
        <f>(Comuni!$E5251/$E$7910)*100</f>
        <v>0.03276848202</v>
      </c>
      <c r="G5251" s="13">
        <f t="array" ref="G5251">Comuni!$E5251/XLOOKUP(B5251,Ripartizione_Geografica!$C$2:$C$21,Ripartizione_Geografica!$D$2:$D$21)*100</f>
        <v>0.3538506885</v>
      </c>
      <c r="H5251" s="13" t="str">
        <f t="shared" si="1"/>
        <v/>
      </c>
      <c r="I5251" s="13" t="str">
        <f t="array" ref="I5251">XLOOKUP(B5251,Ripartizione_Geografica!$C$2:$C$21,Ripartizione_Geografica!$B$2:$B$21)</f>
        <v>Centro</v>
      </c>
    </row>
    <row r="5252" ht="14.25" customHeight="1">
      <c r="A5252" s="13" t="s">
        <v>5362</v>
      </c>
      <c r="B5252" s="13" t="s">
        <v>27</v>
      </c>
      <c r="C5252" s="13" t="str">
        <f t="array" ref="C5252">XLOOKUP(D5252,Province!$B$2:$B$108,Province!$A$2:$A$108)</f>
        <v>Latina</v>
      </c>
      <c r="D5252" s="13" t="s">
        <v>5348</v>
      </c>
      <c r="E5252" s="13">
        <v>6144.0</v>
      </c>
      <c r="F5252" s="13">
        <f>(Comuni!$E5252/$E$7910)*100</f>
        <v>0.01033943886</v>
      </c>
      <c r="G5252" s="13">
        <f t="array" ref="G5252">Comuni!$E5252/XLOOKUP(B5252,Ripartizione_Geografica!$C$2:$C$21,Ripartizione_Geografica!$D$2:$D$21)*100</f>
        <v>0.1116505048</v>
      </c>
      <c r="H5252" s="13" t="str">
        <f t="shared" si="1"/>
        <v/>
      </c>
      <c r="I5252" s="13" t="str">
        <f t="array" ref="I5252">XLOOKUP(B5252,Ripartizione_Geografica!$C$2:$C$21,Ripartizione_Geografica!$B$2:$B$21)</f>
        <v>Centro</v>
      </c>
    </row>
    <row r="5253" ht="14.25" customHeight="1">
      <c r="A5253" s="13" t="s">
        <v>5363</v>
      </c>
      <c r="B5253" s="13" t="s">
        <v>27</v>
      </c>
      <c r="C5253" s="13" t="str">
        <f t="array" ref="C5253">XLOOKUP(D5253,Province!$B$2:$B$108,Province!$A$2:$A$108)</f>
        <v>Latina</v>
      </c>
      <c r="D5253" s="13" t="s">
        <v>5348</v>
      </c>
      <c r="E5253" s="13">
        <v>4035.0</v>
      </c>
      <c r="F5253" s="13">
        <f>(Comuni!$E5253/$E$7910)*100</f>
        <v>0.006790305309</v>
      </c>
      <c r="G5253" s="13">
        <f t="array" ref="G5253">Comuni!$E5253/XLOOKUP(B5253,Ripartizione_Geografica!$C$2:$C$21,Ripartizione_Geografica!$D$2:$D$21)*100</f>
        <v>0.07332516065</v>
      </c>
      <c r="H5253" s="13" t="str">
        <f t="shared" si="1"/>
        <v/>
      </c>
      <c r="I5253" s="13" t="str">
        <f t="array" ref="I5253">XLOOKUP(B5253,Ripartizione_Geografica!$C$2:$C$21,Ripartizione_Geografica!$B$2:$B$21)</f>
        <v>Centro</v>
      </c>
    </row>
    <row r="5254" ht="14.25" customHeight="1">
      <c r="A5254" s="13" t="s">
        <v>5364</v>
      </c>
      <c r="B5254" s="13" t="s">
        <v>27</v>
      </c>
      <c r="C5254" s="13" t="str">
        <f t="array" ref="C5254">XLOOKUP(D5254,Province!$B$2:$B$108,Province!$A$2:$A$108)</f>
        <v>Latina</v>
      </c>
      <c r="D5254" s="13" t="s">
        <v>5348</v>
      </c>
      <c r="E5254" s="13">
        <v>13812.0</v>
      </c>
      <c r="F5254" s="13">
        <f>(Comuni!$E5254/$E$7910)*100</f>
        <v>0.02324354323</v>
      </c>
      <c r="G5254" s="13">
        <f t="array" ref="G5254">Comuni!$E5254/XLOOKUP(B5254,Ripartizione_Geografica!$C$2:$C$21,Ripartizione_Geografica!$D$2:$D$21)*100</f>
        <v>0.2509955685</v>
      </c>
      <c r="H5254" s="13" t="str">
        <f t="shared" si="1"/>
        <v/>
      </c>
      <c r="I5254" s="13" t="str">
        <f t="array" ref="I5254">XLOOKUP(B5254,Ripartizione_Geografica!$C$2:$C$21,Ripartizione_Geografica!$B$2:$B$21)</f>
        <v>Centro</v>
      </c>
    </row>
    <row r="5255" ht="14.25" customHeight="1">
      <c r="A5255" s="13" t="s">
        <v>5365</v>
      </c>
      <c r="B5255" s="13" t="s">
        <v>27</v>
      </c>
      <c r="C5255" s="13" t="str">
        <f t="array" ref="C5255">XLOOKUP(D5255,Province!$B$2:$B$108,Province!$A$2:$A$108)</f>
        <v>Latina</v>
      </c>
      <c r="D5255" s="13" t="s">
        <v>5348</v>
      </c>
      <c r="E5255" s="13">
        <v>3255.0</v>
      </c>
      <c r="F5255" s="13">
        <f>(Comuni!$E5255/$E$7910)*100</f>
        <v>0.005477681234</v>
      </c>
      <c r="G5255" s="13">
        <f t="array" ref="G5255">Comuni!$E5255/XLOOKUP(B5255,Ripartizione_Geografica!$C$2:$C$21,Ripartizione_Geografica!$D$2:$D$21)*100</f>
        <v>0.05915078015</v>
      </c>
      <c r="H5255" s="13" t="str">
        <f t="shared" si="1"/>
        <v/>
      </c>
      <c r="I5255" s="13" t="str">
        <f t="array" ref="I5255">XLOOKUP(B5255,Ripartizione_Geografica!$C$2:$C$21,Ripartizione_Geografica!$B$2:$B$21)</f>
        <v>Centro</v>
      </c>
    </row>
    <row r="5256" ht="14.25" customHeight="1">
      <c r="A5256" s="13" t="s">
        <v>5366</v>
      </c>
      <c r="B5256" s="13" t="s">
        <v>27</v>
      </c>
      <c r="C5256" s="13" t="str">
        <f t="array" ref="C5256">XLOOKUP(D5256,Province!$B$2:$B$108,Province!$A$2:$A$108)</f>
        <v>Latina</v>
      </c>
      <c r="D5256" s="13" t="s">
        <v>5348</v>
      </c>
      <c r="E5256" s="13">
        <v>13891.0</v>
      </c>
      <c r="F5256" s="13">
        <f>(Comuni!$E5256/$E$7910)*100</f>
        <v>0.02337648849</v>
      </c>
      <c r="G5256" s="13">
        <f t="array" ref="G5256">Comuni!$E5256/XLOOKUP(B5256,Ripartizione_Geografica!$C$2:$C$21,Ripartizione_Geografica!$D$2:$D$21)*100</f>
        <v>0.2524311788</v>
      </c>
      <c r="H5256" s="13" t="str">
        <f t="shared" si="1"/>
        <v/>
      </c>
      <c r="I5256" s="13" t="str">
        <f t="array" ref="I5256">XLOOKUP(B5256,Ripartizione_Geografica!$C$2:$C$21,Ripartizione_Geografica!$B$2:$B$21)</f>
        <v>Centro</v>
      </c>
    </row>
    <row r="5257" ht="14.25" customHeight="1">
      <c r="A5257" s="13" t="s">
        <v>5367</v>
      </c>
      <c r="B5257" s="13" t="s">
        <v>27</v>
      </c>
      <c r="C5257" s="13" t="str">
        <f t="array" ref="C5257">XLOOKUP(D5257,Province!$B$2:$B$108,Province!$A$2:$A$108)</f>
        <v>Latina</v>
      </c>
      <c r="D5257" s="13" t="s">
        <v>5348</v>
      </c>
      <c r="E5257" s="13">
        <v>1233.0</v>
      </c>
      <c r="F5257" s="13">
        <f>(Comuni!$E5257/$E$7910)*100</f>
        <v>0.002074955749</v>
      </c>
      <c r="G5257" s="13">
        <f t="array" ref="G5257">Comuni!$E5257/XLOOKUP(B5257,Ripartizione_Geografica!$C$2:$C$21,Ripartizione_Geografica!$D$2:$D$21)*100</f>
        <v>0.02240642456</v>
      </c>
      <c r="H5257" s="13" t="str">
        <f t="shared" si="1"/>
        <v/>
      </c>
      <c r="I5257" s="13" t="str">
        <f t="array" ref="I5257">XLOOKUP(B5257,Ripartizione_Geografica!$C$2:$C$21,Ripartizione_Geografica!$B$2:$B$21)</f>
        <v>Centro</v>
      </c>
    </row>
    <row r="5258" ht="14.25" customHeight="1">
      <c r="A5258" s="13" t="s">
        <v>5368</v>
      </c>
      <c r="B5258" s="13" t="s">
        <v>27</v>
      </c>
      <c r="C5258" s="13" t="str">
        <f t="array" ref="C5258">XLOOKUP(D5258,Province!$B$2:$B$108,Province!$A$2:$A$108)</f>
        <v>Latina</v>
      </c>
      <c r="D5258" s="13" t="s">
        <v>5348</v>
      </c>
      <c r="E5258" s="13">
        <v>4552.0</v>
      </c>
      <c r="F5258" s="13">
        <f>(Comuni!$E5258/$E$7910)*100</f>
        <v>0.007660339471</v>
      </c>
      <c r="G5258" s="13">
        <f t="array" ref="G5258">Comuni!$E5258/XLOOKUP(B5258,Ripartizione_Geografica!$C$2:$C$21,Ripartizione_Geografica!$D$2:$D$21)*100</f>
        <v>0.0827202308</v>
      </c>
      <c r="H5258" s="13" t="str">
        <f t="shared" si="1"/>
        <v/>
      </c>
      <c r="I5258" s="13" t="str">
        <f t="array" ref="I5258">XLOOKUP(B5258,Ripartizione_Geografica!$C$2:$C$21,Ripartizione_Geografica!$B$2:$B$21)</f>
        <v>Centro</v>
      </c>
    </row>
    <row r="5259" ht="14.25" customHeight="1">
      <c r="A5259" s="13" t="s">
        <v>5369</v>
      </c>
      <c r="B5259" s="13" t="s">
        <v>27</v>
      </c>
      <c r="C5259" s="13" t="str">
        <f t="array" ref="C5259">XLOOKUP(D5259,Province!$B$2:$B$108,Province!$A$2:$A$108)</f>
        <v>Latina</v>
      </c>
      <c r="D5259" s="13" t="s">
        <v>5348</v>
      </c>
      <c r="E5259" s="13">
        <v>1094.0</v>
      </c>
      <c r="F5259" s="13">
        <f>(Comuni!$E5259/$E$7910)*100</f>
        <v>0.001841039407</v>
      </c>
      <c r="G5259" s="13">
        <f t="array" ref="G5259">Comuni!$E5259/XLOOKUP(B5259,Ripartizione_Geografica!$C$2:$C$21,Ripartizione_Geografica!$D$2:$D$21)*100</f>
        <v>0.01988047726</v>
      </c>
      <c r="H5259" s="13" t="str">
        <f t="shared" si="1"/>
        <v/>
      </c>
      <c r="I5259" s="13" t="str">
        <f t="array" ref="I5259">XLOOKUP(B5259,Ripartizione_Geografica!$C$2:$C$21,Ripartizione_Geografica!$B$2:$B$21)</f>
        <v>Centro</v>
      </c>
    </row>
    <row r="5260" ht="14.25" customHeight="1">
      <c r="A5260" s="13" t="s">
        <v>5370</v>
      </c>
      <c r="B5260" s="13" t="s">
        <v>27</v>
      </c>
      <c r="C5260" s="13" t="str">
        <f t="array" ref="C5260">XLOOKUP(D5260,Province!$B$2:$B$108,Province!$A$2:$A$108)</f>
        <v>Latina</v>
      </c>
      <c r="D5260" s="13" t="s">
        <v>5348</v>
      </c>
      <c r="E5260" s="13">
        <v>1126.0</v>
      </c>
      <c r="F5260" s="13">
        <f>(Comuni!$E5260/$E$7910)*100</f>
        <v>0.001894890651</v>
      </c>
      <c r="G5260" s="13">
        <f t="array" ref="G5260">Comuni!$E5260/XLOOKUP(B5260,Ripartizione_Geografica!$C$2:$C$21,Ripartizione_Geografica!$D$2:$D$21)*100</f>
        <v>0.02046199031</v>
      </c>
      <c r="H5260" s="13" t="str">
        <f t="shared" si="1"/>
        <v/>
      </c>
      <c r="I5260" s="13" t="str">
        <f t="array" ref="I5260">XLOOKUP(B5260,Ripartizione_Geografica!$C$2:$C$21,Ripartizione_Geografica!$B$2:$B$21)</f>
        <v>Centro</v>
      </c>
    </row>
    <row r="5261" ht="14.25" customHeight="1">
      <c r="A5261" s="13" t="s">
        <v>5371</v>
      </c>
      <c r="B5261" s="13" t="s">
        <v>27</v>
      </c>
      <c r="C5261" s="13" t="str">
        <f t="array" ref="C5261">XLOOKUP(D5261,Province!$B$2:$B$108,Province!$A$2:$A$108)</f>
        <v>Latina</v>
      </c>
      <c r="D5261" s="13" t="s">
        <v>5348</v>
      </c>
      <c r="E5261" s="13">
        <v>18812.0</v>
      </c>
      <c r="F5261" s="13">
        <f>(Comuni!$E5261/$E$7910)*100</f>
        <v>0.03165780012</v>
      </c>
      <c r="G5261" s="13">
        <f t="array" ref="G5261">Comuni!$E5261/XLOOKUP(B5261,Ripartizione_Geografica!$C$2:$C$21,Ripartizione_Geografica!$D$2:$D$21)*100</f>
        <v>0.341856982</v>
      </c>
      <c r="H5261" s="13" t="str">
        <f t="shared" si="1"/>
        <v/>
      </c>
      <c r="I5261" s="13" t="str">
        <f t="array" ref="I5261">XLOOKUP(B5261,Ripartizione_Geografica!$C$2:$C$21,Ripartizione_Geografica!$B$2:$B$21)</f>
        <v>Centro</v>
      </c>
    </row>
    <row r="5262" ht="14.25" customHeight="1">
      <c r="A5262" s="13" t="s">
        <v>5372</v>
      </c>
      <c r="B5262" s="13" t="s">
        <v>27</v>
      </c>
      <c r="C5262" s="13" t="str">
        <f t="array" ref="C5262">XLOOKUP(D5262,Province!$B$2:$B$108,Province!$A$2:$A$108)</f>
        <v>Latina</v>
      </c>
      <c r="D5262" s="13" t="s">
        <v>5348</v>
      </c>
      <c r="E5262" s="13">
        <v>8709.0</v>
      </c>
      <c r="F5262" s="13">
        <f>(Comuni!$E5262/$E$7910)*100</f>
        <v>0.01465595265</v>
      </c>
      <c r="G5262" s="13">
        <f t="array" ref="G5262">Comuni!$E5262/XLOOKUP(B5262,Ripartizione_Geografica!$C$2:$C$21,Ripartizione_Geografica!$D$2:$D$21)*100</f>
        <v>0.1582624099</v>
      </c>
      <c r="H5262" s="13" t="str">
        <f t="shared" si="1"/>
        <v/>
      </c>
      <c r="I5262" s="13" t="str">
        <f t="array" ref="I5262">XLOOKUP(B5262,Ripartizione_Geografica!$C$2:$C$21,Ripartizione_Geografica!$B$2:$B$21)</f>
        <v>Centro</v>
      </c>
    </row>
    <row r="5263" ht="14.25" customHeight="1">
      <c r="A5263" s="13" t="s">
        <v>5373</v>
      </c>
      <c r="B5263" s="13" t="s">
        <v>27</v>
      </c>
      <c r="C5263" s="13" t="str">
        <f t="array" ref="C5263">XLOOKUP(D5263,Province!$B$2:$B$108,Province!$A$2:$A$108)</f>
        <v>Latina</v>
      </c>
      <c r="D5263" s="13" t="s">
        <v>5348</v>
      </c>
      <c r="E5263" s="13">
        <v>6882.0</v>
      </c>
      <c r="F5263" s="13">
        <f>(Comuni!$E5263/$E$7910)*100</f>
        <v>0.01158138318</v>
      </c>
      <c r="G5263" s="13">
        <f t="array" ref="G5263">Comuni!$E5263/XLOOKUP(B5263,Ripartizione_Geografica!$C$2:$C$21,Ripartizione_Geografica!$D$2:$D$21)*100</f>
        <v>0.1250616495</v>
      </c>
      <c r="H5263" s="13" t="str">
        <f t="shared" si="1"/>
        <v/>
      </c>
      <c r="I5263" s="13" t="str">
        <f t="array" ref="I5263">XLOOKUP(B5263,Ripartizione_Geografica!$C$2:$C$21,Ripartizione_Geografica!$B$2:$B$21)</f>
        <v>Centro</v>
      </c>
    </row>
    <row r="5264" ht="14.25" customHeight="1">
      <c r="A5264" s="13" t="s">
        <v>5374</v>
      </c>
      <c r="B5264" s="13" t="s">
        <v>27</v>
      </c>
      <c r="C5264" s="13" t="str">
        <f t="array" ref="C5264">XLOOKUP(D5264,Province!$B$2:$B$108,Province!$A$2:$A$108)</f>
        <v>Latina</v>
      </c>
      <c r="D5264" s="13" t="s">
        <v>5348</v>
      </c>
      <c r="E5264" s="13">
        <v>9129.0</v>
      </c>
      <c r="F5264" s="13">
        <f>(Comuni!$E5264/$E$7910)*100</f>
        <v>0.01536275023</v>
      </c>
      <c r="G5264" s="13">
        <f t="array" ref="G5264">Comuni!$E5264/XLOOKUP(B5264,Ripartizione_Geografica!$C$2:$C$21,Ripartizione_Geografica!$D$2:$D$21)*100</f>
        <v>0.1658947687</v>
      </c>
      <c r="H5264" s="13" t="str">
        <f t="shared" si="1"/>
        <v/>
      </c>
      <c r="I5264" s="13" t="str">
        <f t="array" ref="I5264">XLOOKUP(B5264,Ripartizione_Geografica!$C$2:$C$21,Ripartizione_Geografica!$B$2:$B$21)</f>
        <v>Centro</v>
      </c>
    </row>
    <row r="5265" ht="14.25" customHeight="1">
      <c r="A5265" s="13" t="s">
        <v>5375</v>
      </c>
      <c r="B5265" s="13" t="s">
        <v>27</v>
      </c>
      <c r="C5265" s="13" t="str">
        <f t="array" ref="C5265">XLOOKUP(D5265,Province!$B$2:$B$108,Province!$A$2:$A$108)</f>
        <v>Latina</v>
      </c>
      <c r="D5265" s="13" t="s">
        <v>5348</v>
      </c>
      <c r="E5265" s="13">
        <v>24114.0</v>
      </c>
      <c r="F5265" s="13">
        <f>(Comuni!$E5265/$E$7910)*100</f>
        <v>0.04058027812</v>
      </c>
      <c r="G5265" s="13">
        <f t="array" ref="G5265">Comuni!$E5265/XLOOKUP(B5265,Ripartizione_Geografica!$C$2:$C$21,Ripartizione_Geografica!$D$2:$D$21)*100</f>
        <v>0.4382064248</v>
      </c>
      <c r="H5265" s="13" t="str">
        <f t="shared" si="1"/>
        <v/>
      </c>
      <c r="I5265" s="13" t="str">
        <f t="array" ref="I5265">XLOOKUP(B5265,Ripartizione_Geografica!$C$2:$C$21,Ripartizione_Geografica!$B$2:$B$21)</f>
        <v>Centro</v>
      </c>
    </row>
    <row r="5266" ht="14.25" customHeight="1">
      <c r="A5266" s="13" t="s">
        <v>5376</v>
      </c>
      <c r="B5266" s="13" t="s">
        <v>27</v>
      </c>
      <c r="C5266" s="13" t="str">
        <f t="array" ref="C5266">XLOOKUP(D5266,Province!$B$2:$B$108,Province!$A$2:$A$108)</f>
        <v>Latina</v>
      </c>
      <c r="D5266" s="13" t="s">
        <v>5348</v>
      </c>
      <c r="E5266" s="13">
        <v>7279.0</v>
      </c>
      <c r="F5266" s="13">
        <f>(Comuni!$E5266/$E$7910)*100</f>
        <v>0.01224947518</v>
      </c>
      <c r="G5266" s="13">
        <f t="array" ref="G5266">Comuni!$E5266/XLOOKUP(B5266,Ripartizione_Geografica!$C$2:$C$21,Ripartizione_Geografica!$D$2:$D$21)*100</f>
        <v>0.1322760457</v>
      </c>
      <c r="H5266" s="13" t="str">
        <f t="shared" si="1"/>
        <v/>
      </c>
      <c r="I5266" s="13" t="str">
        <f t="array" ref="I5266">XLOOKUP(B5266,Ripartizione_Geografica!$C$2:$C$21,Ripartizione_Geografica!$B$2:$B$21)</f>
        <v>Centro</v>
      </c>
    </row>
    <row r="5267" ht="14.25" customHeight="1">
      <c r="A5267" s="13" t="s">
        <v>5377</v>
      </c>
      <c r="B5267" s="13" t="s">
        <v>27</v>
      </c>
      <c r="C5267" s="13" t="str">
        <f t="array" ref="C5267">XLOOKUP(D5267,Province!$B$2:$B$108,Province!$A$2:$A$108)</f>
        <v>Latina</v>
      </c>
      <c r="D5267" s="13" t="s">
        <v>5348</v>
      </c>
      <c r="E5267" s="13">
        <v>3334.0</v>
      </c>
      <c r="F5267" s="13">
        <f>(Comuni!$E5267/$E$7910)*100</f>
        <v>0.005610626493</v>
      </c>
      <c r="G5267" s="13">
        <f t="array" ref="G5267">Comuni!$E5267/XLOOKUP(B5267,Ripartizione_Geografica!$C$2:$C$21,Ripartizione_Geografica!$D$2:$D$21)*100</f>
        <v>0.06058639049</v>
      </c>
      <c r="H5267" s="13" t="str">
        <f t="shared" si="1"/>
        <v/>
      </c>
      <c r="I5267" s="13" t="str">
        <f t="array" ref="I5267">XLOOKUP(B5267,Ripartizione_Geografica!$C$2:$C$21,Ripartizione_Geografica!$B$2:$B$21)</f>
        <v>Centro</v>
      </c>
    </row>
    <row r="5268" ht="14.25" customHeight="1">
      <c r="A5268" s="13" t="s">
        <v>5378</v>
      </c>
      <c r="B5268" s="13" t="s">
        <v>27</v>
      </c>
      <c r="C5268" s="13" t="str">
        <f t="array" ref="C5268">XLOOKUP(D5268,Province!$B$2:$B$108,Province!$A$2:$A$108)</f>
        <v>Latina</v>
      </c>
      <c r="D5268" s="13" t="s">
        <v>5348</v>
      </c>
      <c r="E5268" s="13">
        <v>2903.0</v>
      </c>
      <c r="F5268" s="13">
        <f>(Comuni!$E5268/$E$7910)*100</f>
        <v>0.004885317549</v>
      </c>
      <c r="G5268" s="13">
        <f t="array" ref="G5268">Comuni!$E5268/XLOOKUP(B5268,Ripartizione_Geografica!$C$2:$C$21,Ripartizione_Geografica!$D$2:$D$21)*100</f>
        <v>0.05275413665</v>
      </c>
      <c r="H5268" s="13" t="str">
        <f t="shared" si="1"/>
        <v/>
      </c>
      <c r="I5268" s="13" t="str">
        <f t="array" ref="I5268">XLOOKUP(B5268,Ripartizione_Geografica!$C$2:$C$21,Ripartizione_Geografica!$B$2:$B$21)</f>
        <v>Centro</v>
      </c>
    </row>
    <row r="5269" ht="14.25" customHeight="1">
      <c r="A5269" s="13" t="s">
        <v>5379</v>
      </c>
      <c r="B5269" s="13" t="s">
        <v>27</v>
      </c>
      <c r="C5269" s="13" t="str">
        <f t="array" ref="C5269">XLOOKUP(D5269,Province!$B$2:$B$108,Province!$A$2:$A$108)</f>
        <v>Latina</v>
      </c>
      <c r="D5269" s="13" t="s">
        <v>5348</v>
      </c>
      <c r="E5269" s="13">
        <v>44233.0</v>
      </c>
      <c r="F5269" s="13">
        <f>(Comuni!$E5269/$E$7910)*100</f>
        <v>0.07443756499</v>
      </c>
      <c r="G5269" s="13">
        <f t="array" ref="G5269">Comuni!$E5269/XLOOKUP(B5269,Ripartizione_Geografica!$C$2:$C$21,Ripartizione_Geografica!$D$2:$D$21)*100</f>
        <v>0.8038145802</v>
      </c>
      <c r="H5269" s="13" t="str">
        <f t="shared" si="1"/>
        <v/>
      </c>
      <c r="I5269" s="13" t="str">
        <f t="array" ref="I5269">XLOOKUP(B5269,Ripartizione_Geografica!$C$2:$C$21,Ripartizione_Geografica!$B$2:$B$21)</f>
        <v>Centro</v>
      </c>
    </row>
    <row r="5270" ht="14.25" customHeight="1">
      <c r="A5270" s="13" t="s">
        <v>5380</v>
      </c>
      <c r="B5270" s="13" t="s">
        <v>27</v>
      </c>
      <c r="C5270" s="13" t="str">
        <f t="array" ref="C5270">XLOOKUP(D5270,Province!$B$2:$B$108,Province!$A$2:$A$108)</f>
        <v>Latina</v>
      </c>
      <c r="D5270" s="13" t="s">
        <v>5348</v>
      </c>
      <c r="E5270" s="13">
        <v>691.0</v>
      </c>
      <c r="F5270" s="13">
        <f>(Comuni!$E5270/$E$7910)*100</f>
        <v>0.001162850302</v>
      </c>
      <c r="G5270" s="13">
        <f t="array" ref="G5270">Comuni!$E5270/XLOOKUP(B5270,Ripartizione_Geografica!$C$2:$C$21,Ripartizione_Geografica!$D$2:$D$21)*100</f>
        <v>0.01255704734</v>
      </c>
      <c r="H5270" s="13" t="str">
        <f t="shared" si="1"/>
        <v/>
      </c>
      <c r="I5270" s="13" t="str">
        <f t="array" ref="I5270">XLOOKUP(B5270,Ripartizione_Geografica!$C$2:$C$21,Ripartizione_Geografica!$B$2:$B$21)</f>
        <v>Centro</v>
      </c>
    </row>
    <row r="5271" ht="14.25" customHeight="1">
      <c r="A5271" s="13" t="s">
        <v>5381</v>
      </c>
      <c r="B5271" s="13" t="s">
        <v>27</v>
      </c>
      <c r="C5271" s="13" t="str">
        <f t="array" ref="C5271">XLOOKUP(D5271,Province!$B$2:$B$108,Province!$A$2:$A$108)</f>
        <v>Frosinone</v>
      </c>
      <c r="D5271" s="13" t="s">
        <v>5382</v>
      </c>
      <c r="E5271" s="13">
        <v>282.0</v>
      </c>
      <c r="F5271" s="13">
        <f>(Comuni!$E5271/$E$7910)*100</f>
        <v>0.0004745640885</v>
      </c>
      <c r="G5271" s="13">
        <f t="array" ref="G5271">Comuni!$E5271/XLOOKUP(B5271,Ripartizione_Geografica!$C$2:$C$21,Ripartizione_Geografica!$D$2:$D$21)*100</f>
        <v>0.005124583718</v>
      </c>
      <c r="H5271" s="13" t="str">
        <f t="shared" si="1"/>
        <v/>
      </c>
      <c r="I5271" s="13" t="str">
        <f t="array" ref="I5271">XLOOKUP(B5271,Ripartizione_Geografica!$C$2:$C$21,Ripartizione_Geografica!$B$2:$B$21)</f>
        <v>Centro</v>
      </c>
    </row>
    <row r="5272" ht="14.25" customHeight="1">
      <c r="A5272" s="13" t="s">
        <v>5383</v>
      </c>
      <c r="B5272" s="13" t="s">
        <v>27</v>
      </c>
      <c r="C5272" s="13" t="str">
        <f t="array" ref="C5272">XLOOKUP(D5272,Province!$B$2:$B$108,Province!$A$2:$A$108)</f>
        <v>Frosinone</v>
      </c>
      <c r="D5272" s="13" t="s">
        <v>5382</v>
      </c>
      <c r="E5272" s="13">
        <v>1910.0</v>
      </c>
      <c r="F5272" s="13">
        <f>(Comuni!$E5272/$E$7910)*100</f>
        <v>0.003214246131</v>
      </c>
      <c r="G5272" s="13">
        <f t="array" ref="G5272">Comuni!$E5272/XLOOKUP(B5272,Ripartizione_Geografica!$C$2:$C$21,Ripartizione_Geografica!$D$2:$D$21)*100</f>
        <v>0.03470905994</v>
      </c>
      <c r="H5272" s="13" t="str">
        <f t="shared" si="1"/>
        <v/>
      </c>
      <c r="I5272" s="13" t="str">
        <f t="array" ref="I5272">XLOOKUP(B5272,Ripartizione_Geografica!$C$2:$C$21,Ripartizione_Geografica!$B$2:$B$21)</f>
        <v>Centro</v>
      </c>
    </row>
    <row r="5273" ht="14.25" customHeight="1">
      <c r="A5273" s="13" t="s">
        <v>5384</v>
      </c>
      <c r="B5273" s="13" t="s">
        <v>27</v>
      </c>
      <c r="C5273" s="13" t="str">
        <f t="array" ref="C5273">XLOOKUP(D5273,Province!$B$2:$B$108,Province!$A$2:$A$108)</f>
        <v>Frosinone</v>
      </c>
      <c r="D5273" s="13" t="s">
        <v>5382</v>
      </c>
      <c r="E5273" s="13">
        <v>28609.0</v>
      </c>
      <c r="F5273" s="13">
        <f>(Comuni!$E5273/$E$7910)*100</f>
        <v>0.04814469506</v>
      </c>
      <c r="G5273" s="13">
        <f t="array" ref="G5273">Comuni!$E5273/XLOOKUP(B5273,Ripartizione_Geografica!$C$2:$C$21,Ripartizione_Geografica!$D$2:$D$21)*100</f>
        <v>0.5198908355</v>
      </c>
      <c r="H5273" s="13" t="str">
        <f t="shared" si="1"/>
        <v/>
      </c>
      <c r="I5273" s="13" t="str">
        <f t="array" ref="I5273">XLOOKUP(B5273,Ripartizione_Geografica!$C$2:$C$21,Ripartizione_Geografica!$B$2:$B$21)</f>
        <v>Centro</v>
      </c>
    </row>
    <row r="5274" ht="14.25" customHeight="1">
      <c r="A5274" s="13" t="s">
        <v>5385</v>
      </c>
      <c r="B5274" s="13" t="s">
        <v>27</v>
      </c>
      <c r="C5274" s="13" t="str">
        <f t="array" ref="C5274">XLOOKUP(D5274,Province!$B$2:$B$108,Province!$A$2:$A$108)</f>
        <v>Frosinone</v>
      </c>
      <c r="D5274" s="13" t="s">
        <v>5382</v>
      </c>
      <c r="E5274" s="13">
        <v>2852.0</v>
      </c>
      <c r="F5274" s="13">
        <f>(Comuni!$E5274/$E$7910)*100</f>
        <v>0.004799492129</v>
      </c>
      <c r="G5274" s="13">
        <f t="array" ref="G5274">Comuni!$E5274/XLOOKUP(B5274,Ripartizione_Geografica!$C$2:$C$21,Ripartizione_Geografica!$D$2:$D$21)*100</f>
        <v>0.05182735023</v>
      </c>
      <c r="H5274" s="13" t="str">
        <f t="shared" si="1"/>
        <v/>
      </c>
      <c r="I5274" s="13" t="str">
        <f t="array" ref="I5274">XLOOKUP(B5274,Ripartizione_Geografica!$C$2:$C$21,Ripartizione_Geografica!$B$2:$B$21)</f>
        <v>Centro</v>
      </c>
    </row>
    <row r="5275" ht="14.25" customHeight="1">
      <c r="A5275" s="13" t="s">
        <v>5386</v>
      </c>
      <c r="B5275" s="13" t="s">
        <v>27</v>
      </c>
      <c r="C5275" s="13" t="str">
        <f t="array" ref="C5275">XLOOKUP(D5275,Province!$B$2:$B$108,Province!$A$2:$A$108)</f>
        <v>Frosinone</v>
      </c>
      <c r="D5275" s="13" t="s">
        <v>5382</v>
      </c>
      <c r="E5275" s="13">
        <v>4314.0</v>
      </c>
      <c r="F5275" s="13">
        <f>(Comuni!$E5275/$E$7910)*100</f>
        <v>0.007259820843</v>
      </c>
      <c r="G5275" s="13">
        <f t="array" ref="G5275">Comuni!$E5275/XLOOKUP(B5275,Ripartizione_Geografica!$C$2:$C$21,Ripartizione_Geografica!$D$2:$D$21)*100</f>
        <v>0.07839522752</v>
      </c>
      <c r="H5275" s="13" t="str">
        <f t="shared" si="1"/>
        <v/>
      </c>
      <c r="I5275" s="13" t="str">
        <f t="array" ref="I5275">XLOOKUP(B5275,Ripartizione_Geografica!$C$2:$C$21,Ripartizione_Geografica!$B$2:$B$21)</f>
        <v>Centro</v>
      </c>
    </row>
    <row r="5276" ht="14.25" customHeight="1">
      <c r="A5276" s="13" t="s">
        <v>5387</v>
      </c>
      <c r="B5276" s="13" t="s">
        <v>27</v>
      </c>
      <c r="C5276" s="13" t="str">
        <f t="array" ref="C5276">XLOOKUP(D5276,Province!$B$2:$B$108,Province!$A$2:$A$108)</f>
        <v>Frosinone</v>
      </c>
      <c r="D5276" s="13" t="s">
        <v>5382</v>
      </c>
      <c r="E5276" s="13">
        <v>21441.0</v>
      </c>
      <c r="F5276" s="13">
        <f>(Comuni!$E5276/$E$7910)*100</f>
        <v>0.03608201639</v>
      </c>
      <c r="G5276" s="13">
        <f t="array" ref="G5276">Comuni!$E5276/XLOOKUP(B5276,Ripartizione_Geografica!$C$2:$C$21,Ripartizione_Geografica!$D$2:$D$21)*100</f>
        <v>0.3896319131</v>
      </c>
      <c r="H5276" s="13" t="str">
        <f t="shared" si="1"/>
        <v/>
      </c>
      <c r="I5276" s="13" t="str">
        <f t="array" ref="I5276">XLOOKUP(B5276,Ripartizione_Geografica!$C$2:$C$21,Ripartizione_Geografica!$B$2:$B$21)</f>
        <v>Centro</v>
      </c>
    </row>
    <row r="5277" ht="14.25" customHeight="1">
      <c r="A5277" s="13" t="s">
        <v>5388</v>
      </c>
      <c r="B5277" s="13" t="s">
        <v>27</v>
      </c>
      <c r="C5277" s="13" t="str">
        <f t="array" ref="C5277">XLOOKUP(D5277,Province!$B$2:$B$108,Province!$A$2:$A$108)</f>
        <v>Frosinone</v>
      </c>
      <c r="D5277" s="13" t="s">
        <v>5382</v>
      </c>
      <c r="E5277" s="13">
        <v>5309.0</v>
      </c>
      <c r="F5277" s="13">
        <f>(Comuni!$E5277/$E$7910)*100</f>
        <v>0.008934257964</v>
      </c>
      <c r="G5277" s="13">
        <f t="array" ref="G5277">Comuni!$E5277/XLOOKUP(B5277,Ripartizione_Geografica!$C$2:$C$21,Ripartizione_Geografica!$D$2:$D$21)*100</f>
        <v>0.0964766488</v>
      </c>
      <c r="H5277" s="13" t="str">
        <f t="shared" si="1"/>
        <v/>
      </c>
      <c r="I5277" s="13" t="str">
        <f t="array" ref="I5277">XLOOKUP(B5277,Ripartizione_Geografica!$C$2:$C$21,Ripartizione_Geografica!$B$2:$B$21)</f>
        <v>Centro</v>
      </c>
    </row>
    <row r="5278" ht="14.25" customHeight="1">
      <c r="A5278" s="13" t="s">
        <v>5389</v>
      </c>
      <c r="B5278" s="13" t="s">
        <v>27</v>
      </c>
      <c r="C5278" s="13" t="str">
        <f t="array" ref="C5278">XLOOKUP(D5278,Province!$B$2:$B$108,Province!$A$2:$A$108)</f>
        <v>Frosinone</v>
      </c>
      <c r="D5278" s="13" t="s">
        <v>5382</v>
      </c>
      <c r="E5278" s="13">
        <v>5783.0</v>
      </c>
      <c r="F5278" s="13">
        <f>(Comuni!$E5278/$E$7910)*100</f>
        <v>0.009731929517</v>
      </c>
      <c r="G5278" s="13">
        <f t="array" ref="G5278">Comuni!$E5278/XLOOKUP(B5278,Ripartizione_Geografica!$C$2:$C$21,Ripartizione_Geografica!$D$2:$D$21)*100</f>
        <v>0.1050903108</v>
      </c>
      <c r="H5278" s="13" t="str">
        <f t="shared" si="1"/>
        <v/>
      </c>
      <c r="I5278" s="13" t="str">
        <f t="array" ref="I5278">XLOOKUP(B5278,Ripartizione_Geografica!$C$2:$C$21,Ripartizione_Geografica!$B$2:$B$21)</f>
        <v>Centro</v>
      </c>
    </row>
    <row r="5279" ht="14.25" customHeight="1">
      <c r="A5279" s="13" t="s">
        <v>5390</v>
      </c>
      <c r="B5279" s="13" t="s">
        <v>27</v>
      </c>
      <c r="C5279" s="13" t="str">
        <f t="array" ref="C5279">XLOOKUP(D5279,Province!$B$2:$B$108,Province!$A$2:$A$108)</f>
        <v>Frosinone</v>
      </c>
      <c r="D5279" s="13" t="s">
        <v>5382</v>
      </c>
      <c r="E5279" s="13">
        <v>2379.0</v>
      </c>
      <c r="F5279" s="13">
        <f>(Comuni!$E5279/$E$7910)*100</f>
        <v>0.004003503427</v>
      </c>
      <c r="G5279" s="13">
        <f t="array" ref="G5279">Comuni!$E5279/XLOOKUP(B5279,Ripartizione_Geografica!$C$2:$C$21,Ripartizione_Geografica!$D$2:$D$21)*100</f>
        <v>0.04323186052</v>
      </c>
      <c r="H5279" s="13" t="str">
        <f t="shared" si="1"/>
        <v/>
      </c>
      <c r="I5279" s="13" t="str">
        <f t="array" ref="I5279">XLOOKUP(B5279,Ripartizione_Geografica!$C$2:$C$21,Ripartizione_Geografica!$B$2:$B$21)</f>
        <v>Centro</v>
      </c>
    </row>
    <row r="5280" ht="14.25" customHeight="1">
      <c r="A5280" s="13" t="s">
        <v>5391</v>
      </c>
      <c r="B5280" s="13" t="s">
        <v>27</v>
      </c>
      <c r="C5280" s="13" t="str">
        <f t="array" ref="C5280">XLOOKUP(D5280,Province!$B$2:$B$108,Province!$A$2:$A$108)</f>
        <v>Frosinone</v>
      </c>
      <c r="D5280" s="13" t="s">
        <v>5382</v>
      </c>
      <c r="E5280" s="13">
        <v>7386.0</v>
      </c>
      <c r="F5280" s="13">
        <f>(Comuni!$E5280/$E$7910)*100</f>
        <v>0.01242954027</v>
      </c>
      <c r="G5280" s="13">
        <f t="array" ref="G5280">Comuni!$E5280/XLOOKUP(B5280,Ripartizione_Geografica!$C$2:$C$21,Ripartizione_Geografica!$D$2:$D$21)*100</f>
        <v>0.1342204799</v>
      </c>
      <c r="H5280" s="13" t="str">
        <f t="shared" si="1"/>
        <v/>
      </c>
      <c r="I5280" s="13" t="str">
        <f t="array" ref="I5280">XLOOKUP(B5280,Ripartizione_Geografica!$C$2:$C$21,Ripartizione_Geografica!$B$2:$B$21)</f>
        <v>Centro</v>
      </c>
    </row>
    <row r="5281" ht="14.25" customHeight="1">
      <c r="A5281" s="13" t="s">
        <v>5392</v>
      </c>
      <c r="B5281" s="13" t="s">
        <v>27</v>
      </c>
      <c r="C5281" s="13" t="str">
        <f t="array" ref="C5281">XLOOKUP(D5281,Province!$B$2:$B$108,Province!$A$2:$A$108)</f>
        <v>Frosinone</v>
      </c>
      <c r="D5281" s="13" t="s">
        <v>5382</v>
      </c>
      <c r="E5281" s="13">
        <v>4461.0</v>
      </c>
      <c r="F5281" s="13">
        <f>(Comuni!$E5281/$E$7910)*100</f>
        <v>0.007507199995</v>
      </c>
      <c r="G5281" s="13">
        <f t="array" ref="G5281">Comuni!$E5281/XLOOKUP(B5281,Ripartizione_Geografica!$C$2:$C$21,Ripartizione_Geografica!$D$2:$D$21)*100</f>
        <v>0.08106655308</v>
      </c>
      <c r="H5281" s="13" t="str">
        <f t="shared" si="1"/>
        <v/>
      </c>
      <c r="I5281" s="13" t="str">
        <f t="array" ref="I5281">XLOOKUP(B5281,Ripartizione_Geografica!$C$2:$C$21,Ripartizione_Geografica!$B$2:$B$21)</f>
        <v>Centro</v>
      </c>
    </row>
    <row r="5282" ht="14.25" customHeight="1">
      <c r="A5282" s="13" t="s">
        <v>5393</v>
      </c>
      <c r="B5282" s="13" t="s">
        <v>27</v>
      </c>
      <c r="C5282" s="13" t="str">
        <f t="array" ref="C5282">XLOOKUP(D5282,Province!$B$2:$B$108,Province!$A$2:$A$108)</f>
        <v>Frosinone</v>
      </c>
      <c r="D5282" s="13" t="s">
        <v>5382</v>
      </c>
      <c r="E5282" s="13">
        <v>2650.0</v>
      </c>
      <c r="F5282" s="13">
        <f>(Comuni!$E5282/$E$7910)*100</f>
        <v>0.004459556151</v>
      </c>
      <c r="G5282" s="13">
        <f t="array" ref="G5282">Comuni!$E5282/XLOOKUP(B5282,Ripartizione_Geografica!$C$2:$C$21,Ripartizione_Geografica!$D$2:$D$21)*100</f>
        <v>0.04815654913</v>
      </c>
      <c r="H5282" s="13" t="str">
        <f t="shared" si="1"/>
        <v/>
      </c>
      <c r="I5282" s="13" t="str">
        <f t="array" ref="I5282">XLOOKUP(B5282,Ripartizione_Geografica!$C$2:$C$21,Ripartizione_Geografica!$B$2:$B$21)</f>
        <v>Centro</v>
      </c>
    </row>
    <row r="5283" ht="14.25" customHeight="1">
      <c r="A5283" s="13" t="s">
        <v>5394</v>
      </c>
      <c r="B5283" s="13" t="s">
        <v>27</v>
      </c>
      <c r="C5283" s="13" t="str">
        <f t="array" ref="C5283">XLOOKUP(D5283,Province!$B$2:$B$108,Province!$A$2:$A$108)</f>
        <v>Frosinone</v>
      </c>
      <c r="D5283" s="13" t="s">
        <v>5382</v>
      </c>
      <c r="E5283" s="13">
        <v>778.0</v>
      </c>
      <c r="F5283" s="13">
        <f>(Comuni!$E5283/$E$7910)*100</f>
        <v>0.001309258372</v>
      </c>
      <c r="G5283" s="13">
        <f t="array" ref="G5283">Comuni!$E5283/XLOOKUP(B5283,Ripartizione_Geografica!$C$2:$C$21,Ripartizione_Geografica!$D$2:$D$21)*100</f>
        <v>0.01413803593</v>
      </c>
      <c r="H5283" s="13" t="str">
        <f t="shared" si="1"/>
        <v/>
      </c>
      <c r="I5283" s="13" t="str">
        <f t="array" ref="I5283">XLOOKUP(B5283,Ripartizione_Geografica!$C$2:$C$21,Ripartizione_Geografica!$B$2:$B$21)</f>
        <v>Centro</v>
      </c>
    </row>
    <row r="5284" ht="14.25" customHeight="1">
      <c r="A5284" s="13" t="s">
        <v>5395</v>
      </c>
      <c r="B5284" s="13" t="s">
        <v>27</v>
      </c>
      <c r="C5284" s="13" t="str">
        <f t="array" ref="C5284">XLOOKUP(D5284,Province!$B$2:$B$108,Province!$A$2:$A$108)</f>
        <v>Frosinone</v>
      </c>
      <c r="D5284" s="13" t="s">
        <v>5382</v>
      </c>
      <c r="E5284" s="13">
        <v>8811.0</v>
      </c>
      <c r="F5284" s="13">
        <f>(Comuni!$E5284/$E$7910)*100</f>
        <v>0.01482760349</v>
      </c>
      <c r="G5284" s="13">
        <f t="array" ref="G5284">Comuni!$E5284/XLOOKUP(B5284,Ripartizione_Geografica!$C$2:$C$21,Ripartizione_Geografica!$D$2:$D$21)*100</f>
        <v>0.1601159828</v>
      </c>
      <c r="H5284" s="13" t="str">
        <f t="shared" si="1"/>
        <v/>
      </c>
      <c r="I5284" s="13" t="str">
        <f t="array" ref="I5284">XLOOKUP(B5284,Ripartizione_Geografica!$C$2:$C$21,Ripartizione_Geografica!$B$2:$B$21)</f>
        <v>Centro</v>
      </c>
    </row>
    <row r="5285" ht="14.25" customHeight="1">
      <c r="A5285" s="13" t="s">
        <v>5396</v>
      </c>
      <c r="B5285" s="13" t="s">
        <v>27</v>
      </c>
      <c r="C5285" s="13" t="str">
        <f t="array" ref="C5285">XLOOKUP(D5285,Province!$B$2:$B$108,Province!$A$2:$A$108)</f>
        <v>Frosinone</v>
      </c>
      <c r="D5285" s="13" t="s">
        <v>5382</v>
      </c>
      <c r="E5285" s="13">
        <v>2807.0</v>
      </c>
      <c r="F5285" s="13">
        <f>(Comuni!$E5285/$E$7910)*100</f>
        <v>0.004723763817</v>
      </c>
      <c r="G5285" s="13">
        <f t="array" ref="G5285">Comuni!$E5285/XLOOKUP(B5285,Ripartizione_Geografica!$C$2:$C$21,Ripartizione_Geografica!$D$2:$D$21)*100</f>
        <v>0.05100959751</v>
      </c>
      <c r="H5285" s="13" t="str">
        <f t="shared" si="1"/>
        <v/>
      </c>
      <c r="I5285" s="13" t="str">
        <f t="array" ref="I5285">XLOOKUP(B5285,Ripartizione_Geografica!$C$2:$C$21,Ripartizione_Geografica!$B$2:$B$21)</f>
        <v>Centro</v>
      </c>
    </row>
    <row r="5286" ht="14.25" customHeight="1">
      <c r="A5286" s="13" t="s">
        <v>5397</v>
      </c>
      <c r="B5286" s="13" t="s">
        <v>27</v>
      </c>
      <c r="C5286" s="13" t="str">
        <f t="array" ref="C5286">XLOOKUP(D5286,Province!$B$2:$B$108,Province!$A$2:$A$108)</f>
        <v>Frosinone</v>
      </c>
      <c r="D5286" s="13" t="s">
        <v>5382</v>
      </c>
      <c r="E5286" s="13">
        <v>1749.0</v>
      </c>
      <c r="F5286" s="13">
        <f>(Comuni!$E5286/$E$7910)*100</f>
        <v>0.002943307059</v>
      </c>
      <c r="G5286" s="13">
        <f t="array" ref="G5286">Comuni!$E5286/XLOOKUP(B5286,Ripartizione_Geografica!$C$2:$C$21,Ripartizione_Geografica!$D$2:$D$21)*100</f>
        <v>0.03178332242</v>
      </c>
      <c r="H5286" s="13" t="str">
        <f t="shared" si="1"/>
        <v/>
      </c>
      <c r="I5286" s="13" t="str">
        <f t="array" ref="I5286">XLOOKUP(B5286,Ripartizione_Geografica!$C$2:$C$21,Ripartizione_Geografica!$B$2:$B$21)</f>
        <v>Centro</v>
      </c>
    </row>
    <row r="5287" ht="14.25" customHeight="1">
      <c r="A5287" s="13" t="s">
        <v>5398</v>
      </c>
      <c r="B5287" s="13" t="s">
        <v>27</v>
      </c>
      <c r="C5287" s="13" t="str">
        <f t="array" ref="C5287">XLOOKUP(D5287,Province!$B$2:$B$108,Province!$A$2:$A$108)</f>
        <v>Frosinone</v>
      </c>
      <c r="D5287" s="13" t="s">
        <v>5382</v>
      </c>
      <c r="E5287" s="13">
        <v>641.0</v>
      </c>
      <c r="F5287" s="13">
        <f>(Comuni!$E5287/$E$7910)*100</f>
        <v>0.001078707733</v>
      </c>
      <c r="G5287" s="13">
        <f t="array" ref="G5287">Comuni!$E5287/XLOOKUP(B5287,Ripartizione_Geografica!$C$2:$C$21,Ripartizione_Geografica!$D$2:$D$21)*100</f>
        <v>0.0116484332</v>
      </c>
      <c r="H5287" s="13" t="str">
        <f t="shared" si="1"/>
        <v/>
      </c>
      <c r="I5287" s="13" t="str">
        <f t="array" ref="I5287">XLOOKUP(B5287,Ripartizione_Geografica!$C$2:$C$21,Ripartizione_Geografica!$B$2:$B$21)</f>
        <v>Centro</v>
      </c>
    </row>
    <row r="5288" ht="14.25" customHeight="1">
      <c r="A5288" s="13" t="s">
        <v>5399</v>
      </c>
      <c r="B5288" s="13" t="s">
        <v>27</v>
      </c>
      <c r="C5288" s="13" t="str">
        <f t="array" ref="C5288">XLOOKUP(D5288,Province!$B$2:$B$108,Province!$A$2:$A$108)</f>
        <v>Frosinone</v>
      </c>
      <c r="D5288" s="13" t="s">
        <v>5382</v>
      </c>
      <c r="E5288" s="13">
        <v>2867.0</v>
      </c>
      <c r="F5288" s="13">
        <f>(Comuni!$E5288/$E$7910)*100</f>
        <v>0.0048247349</v>
      </c>
      <c r="G5288" s="13">
        <f t="array" ref="G5288">Comuni!$E5288/XLOOKUP(B5288,Ripartizione_Geografica!$C$2:$C$21,Ripartizione_Geografica!$D$2:$D$21)*100</f>
        <v>0.05209993447</v>
      </c>
      <c r="H5288" s="13" t="str">
        <f t="shared" si="1"/>
        <v/>
      </c>
      <c r="I5288" s="13" t="str">
        <f t="array" ref="I5288">XLOOKUP(B5288,Ripartizione_Geografica!$C$2:$C$21,Ripartizione_Geografica!$B$2:$B$21)</f>
        <v>Centro</v>
      </c>
    </row>
    <row r="5289" ht="14.25" customHeight="1">
      <c r="A5289" s="13" t="s">
        <v>5400</v>
      </c>
      <c r="B5289" s="13" t="s">
        <v>27</v>
      </c>
      <c r="C5289" s="13" t="str">
        <f t="array" ref="C5289">XLOOKUP(D5289,Province!$B$2:$B$108,Province!$A$2:$A$108)</f>
        <v>Frosinone</v>
      </c>
      <c r="D5289" s="13" t="s">
        <v>5382</v>
      </c>
      <c r="E5289" s="13">
        <v>33658.0</v>
      </c>
      <c r="F5289" s="13">
        <f>(Comuni!$E5289/$E$7910)*100</f>
        <v>0.05664141167</v>
      </c>
      <c r="G5289" s="13">
        <f t="array" ref="G5289">Comuni!$E5289/XLOOKUP(B5289,Ripartizione_Geografica!$C$2:$C$21,Ripartizione_Geografica!$D$2:$D$21)*100</f>
        <v>0.6116426908</v>
      </c>
      <c r="H5289" s="13" t="str">
        <f t="shared" si="1"/>
        <v/>
      </c>
      <c r="I5289" s="13" t="str">
        <f t="array" ref="I5289">XLOOKUP(B5289,Ripartizione_Geografica!$C$2:$C$21,Ripartizione_Geografica!$B$2:$B$21)</f>
        <v>Centro</v>
      </c>
    </row>
    <row r="5290" ht="14.25" customHeight="1">
      <c r="A5290" s="13" t="s">
        <v>5401</v>
      </c>
      <c r="B5290" s="13" t="s">
        <v>27</v>
      </c>
      <c r="C5290" s="13" t="str">
        <f t="array" ref="C5290">XLOOKUP(D5290,Province!$B$2:$B$108,Province!$A$2:$A$108)</f>
        <v>Frosinone</v>
      </c>
      <c r="D5290" s="13" t="s">
        <v>5382</v>
      </c>
      <c r="E5290" s="13">
        <v>3533.0</v>
      </c>
      <c r="F5290" s="13">
        <f>(Comuni!$E5290/$E$7910)*100</f>
        <v>0.005945513917</v>
      </c>
      <c r="G5290" s="13">
        <f t="array" ref="G5290">Comuni!$E5290/XLOOKUP(B5290,Ripartizione_Geografica!$C$2:$C$21,Ripartizione_Geografica!$D$2:$D$21)*100</f>
        <v>0.06420267474</v>
      </c>
      <c r="H5290" s="13" t="str">
        <f t="shared" si="1"/>
        <v/>
      </c>
      <c r="I5290" s="13" t="str">
        <f t="array" ref="I5290">XLOOKUP(B5290,Ripartizione_Geografica!$C$2:$C$21,Ripartizione_Geografica!$B$2:$B$21)</f>
        <v>Centro</v>
      </c>
    </row>
    <row r="5291" ht="14.25" customHeight="1">
      <c r="A5291" s="13" t="s">
        <v>5402</v>
      </c>
      <c r="B5291" s="13" t="s">
        <v>27</v>
      </c>
      <c r="C5291" s="13" t="str">
        <f t="array" ref="C5291">XLOOKUP(D5291,Province!$B$2:$B$108,Province!$A$2:$A$108)</f>
        <v>Frosinone</v>
      </c>
      <c r="D5291" s="13" t="s">
        <v>5382</v>
      </c>
      <c r="E5291" s="13">
        <v>902.0</v>
      </c>
      <c r="F5291" s="13">
        <f>(Comuni!$E5291/$E$7910)*100</f>
        <v>0.001517931943</v>
      </c>
      <c r="G5291" s="13">
        <f t="array" ref="G5291">Comuni!$E5291/XLOOKUP(B5291,Ripartizione_Geografica!$C$2:$C$21,Ripartizione_Geografica!$D$2:$D$21)*100</f>
        <v>0.01639139899</v>
      </c>
      <c r="H5291" s="13" t="str">
        <f t="shared" si="1"/>
        <v/>
      </c>
      <c r="I5291" s="13" t="str">
        <f t="array" ref="I5291">XLOOKUP(B5291,Ripartizione_Geografica!$C$2:$C$21,Ripartizione_Geografica!$B$2:$B$21)</f>
        <v>Centro</v>
      </c>
    </row>
    <row r="5292" ht="14.25" customHeight="1">
      <c r="A5292" s="13" t="s">
        <v>5403</v>
      </c>
      <c r="B5292" s="13" t="s">
        <v>27</v>
      </c>
      <c r="C5292" s="13" t="str">
        <f t="array" ref="C5292">XLOOKUP(D5292,Province!$B$2:$B$108,Province!$A$2:$A$108)</f>
        <v>Frosinone</v>
      </c>
      <c r="D5292" s="13" t="s">
        <v>5382</v>
      </c>
      <c r="E5292" s="13">
        <v>3969.0</v>
      </c>
      <c r="F5292" s="13">
        <f>(Comuni!$E5292/$E$7910)*100</f>
        <v>0.006679237118</v>
      </c>
      <c r="G5292" s="13">
        <f t="array" ref="G5292">Comuni!$E5292/XLOOKUP(B5292,Ripartizione_Geografica!$C$2:$C$21,Ripartizione_Geografica!$D$2:$D$21)*100</f>
        <v>0.07212578999</v>
      </c>
      <c r="H5292" s="13" t="str">
        <f t="shared" si="1"/>
        <v/>
      </c>
      <c r="I5292" s="13" t="str">
        <f t="array" ref="I5292">XLOOKUP(B5292,Ripartizione_Geografica!$C$2:$C$21,Ripartizione_Geografica!$B$2:$B$21)</f>
        <v>Centro</v>
      </c>
    </row>
    <row r="5293" ht="14.25" customHeight="1">
      <c r="A5293" s="13" t="s">
        <v>5404</v>
      </c>
      <c r="B5293" s="13" t="s">
        <v>27</v>
      </c>
      <c r="C5293" s="13" t="str">
        <f t="array" ref="C5293">XLOOKUP(D5293,Province!$B$2:$B$108,Province!$A$2:$A$108)</f>
        <v>Frosinone</v>
      </c>
      <c r="D5293" s="13" t="s">
        <v>5382</v>
      </c>
      <c r="E5293" s="13">
        <v>4903.0</v>
      </c>
      <c r="F5293" s="13">
        <f>(Comuni!$E5293/$E$7910)*100</f>
        <v>0.008251020304</v>
      </c>
      <c r="G5293" s="13">
        <f t="array" ref="G5293">Comuni!$E5293/XLOOKUP(B5293,Ripartizione_Geografica!$C$2:$C$21,Ripartizione_Geografica!$D$2:$D$21)*100</f>
        <v>0.08909870203</v>
      </c>
      <c r="H5293" s="13" t="str">
        <f t="shared" si="1"/>
        <v/>
      </c>
      <c r="I5293" s="13" t="str">
        <f t="array" ref="I5293">XLOOKUP(B5293,Ripartizione_Geografica!$C$2:$C$21,Ripartizione_Geografica!$B$2:$B$21)</f>
        <v>Centro</v>
      </c>
    </row>
    <row r="5294" ht="14.25" customHeight="1">
      <c r="A5294" s="13" t="s">
        <v>5405</v>
      </c>
      <c r="B5294" s="13" t="s">
        <v>27</v>
      </c>
      <c r="C5294" s="13" t="str">
        <f t="array" ref="C5294">XLOOKUP(D5294,Province!$B$2:$B$108,Province!$A$2:$A$108)</f>
        <v>Frosinone</v>
      </c>
      <c r="D5294" s="13" t="s">
        <v>5382</v>
      </c>
      <c r="E5294" s="13">
        <v>23098.0</v>
      </c>
      <c r="F5294" s="13">
        <f>(Comuni!$E5294/$E$7910)*100</f>
        <v>0.03887050112</v>
      </c>
      <c r="G5294" s="13">
        <f t="array" ref="G5294">Comuni!$E5294/XLOOKUP(B5294,Ripartizione_Geografica!$C$2:$C$21,Ripartizione_Geografica!$D$2:$D$21)*100</f>
        <v>0.4197433856</v>
      </c>
      <c r="H5294" s="13" t="str">
        <f t="shared" si="1"/>
        <v/>
      </c>
      <c r="I5294" s="13" t="str">
        <f t="array" ref="I5294">XLOOKUP(B5294,Ripartizione_Geografica!$C$2:$C$21,Ripartizione_Geografica!$B$2:$B$21)</f>
        <v>Centro</v>
      </c>
    </row>
    <row r="5295" ht="14.25" customHeight="1">
      <c r="A5295" s="13" t="s">
        <v>5406</v>
      </c>
      <c r="B5295" s="13" t="s">
        <v>27</v>
      </c>
      <c r="C5295" s="13" t="str">
        <f t="array" ref="C5295">XLOOKUP(D5295,Province!$B$2:$B$108,Province!$A$2:$A$108)</f>
        <v>Frosinone</v>
      </c>
      <c r="D5295" s="13" t="s">
        <v>5382</v>
      </c>
      <c r="E5295" s="13">
        <v>8740.0</v>
      </c>
      <c r="F5295" s="13">
        <f>(Comuni!$E5295/$E$7910)*100</f>
        <v>0.01470812104</v>
      </c>
      <c r="G5295" s="13">
        <f t="array" ref="G5295">Comuni!$E5295/XLOOKUP(B5295,Ripartizione_Geografica!$C$2:$C$21,Ripartizione_Geografica!$D$2:$D$21)*100</f>
        <v>0.1588257507</v>
      </c>
      <c r="H5295" s="13" t="str">
        <f t="shared" si="1"/>
        <v/>
      </c>
      <c r="I5295" s="13" t="str">
        <f t="array" ref="I5295">XLOOKUP(B5295,Ripartizione_Geografica!$C$2:$C$21,Ripartizione_Geografica!$B$2:$B$21)</f>
        <v>Centro</v>
      </c>
    </row>
    <row r="5296" ht="14.25" customHeight="1">
      <c r="A5296" s="13" t="s">
        <v>5407</v>
      </c>
      <c r="B5296" s="13" t="s">
        <v>27</v>
      </c>
      <c r="C5296" s="13" t="str">
        <f t="array" ref="C5296">XLOOKUP(D5296,Province!$B$2:$B$108,Province!$A$2:$A$108)</f>
        <v>Frosinone</v>
      </c>
      <c r="D5296" s="13" t="s">
        <v>5382</v>
      </c>
      <c r="E5296" s="13">
        <v>7744.0</v>
      </c>
      <c r="F5296" s="13">
        <f>(Comuni!$E5296/$E$7910)*100</f>
        <v>0.01303200107</v>
      </c>
      <c r="G5296" s="13">
        <f t="array" ref="G5296">Comuni!$E5296/XLOOKUP(B5296,Ripartizione_Geografica!$C$2:$C$21,Ripartizione_Geografica!$D$2:$D$21)*100</f>
        <v>0.1407261571</v>
      </c>
      <c r="H5296" s="13" t="str">
        <f t="shared" si="1"/>
        <v/>
      </c>
      <c r="I5296" s="13" t="str">
        <f t="array" ref="I5296">XLOOKUP(B5296,Ripartizione_Geografica!$C$2:$C$21,Ripartizione_Geografica!$B$2:$B$21)</f>
        <v>Centro</v>
      </c>
    </row>
    <row r="5297" ht="14.25" customHeight="1">
      <c r="A5297" s="13" t="s">
        <v>5408</v>
      </c>
      <c r="B5297" s="13" t="s">
        <v>27</v>
      </c>
      <c r="C5297" s="13" t="str">
        <f t="array" ref="C5297">XLOOKUP(D5297,Province!$B$2:$B$108,Province!$A$2:$A$108)</f>
        <v>Frosinone</v>
      </c>
      <c r="D5297" s="13" t="s">
        <v>5382</v>
      </c>
      <c r="E5297" s="13">
        <v>1853.0</v>
      </c>
      <c r="F5297" s="13">
        <f>(Comuni!$E5297/$E$7910)*100</f>
        <v>0.003118323603</v>
      </c>
      <c r="G5297" s="13">
        <f t="array" ref="G5297">Comuni!$E5297/XLOOKUP(B5297,Ripartizione_Geografica!$C$2:$C$21,Ripartizione_Geografica!$D$2:$D$21)*100</f>
        <v>0.03367323982</v>
      </c>
      <c r="H5297" s="13" t="str">
        <f t="shared" si="1"/>
        <v/>
      </c>
      <c r="I5297" s="13" t="str">
        <f t="array" ref="I5297">XLOOKUP(B5297,Ripartizione_Geografica!$C$2:$C$21,Ripartizione_Geografica!$B$2:$B$21)</f>
        <v>Centro</v>
      </c>
    </row>
    <row r="5298" ht="14.25" customHeight="1">
      <c r="A5298" s="13" t="s">
        <v>5409</v>
      </c>
      <c r="B5298" s="13" t="s">
        <v>27</v>
      </c>
      <c r="C5298" s="13" t="str">
        <f t="array" ref="C5298">XLOOKUP(D5298,Province!$B$2:$B$108,Province!$A$2:$A$108)</f>
        <v>Frosinone</v>
      </c>
      <c r="D5298" s="13" t="s">
        <v>5382</v>
      </c>
      <c r="E5298" s="13">
        <v>975.0</v>
      </c>
      <c r="F5298" s="13">
        <f>(Comuni!$E5298/$E$7910)*100</f>
        <v>0.001640780093</v>
      </c>
      <c r="G5298" s="13">
        <f t="array" ref="G5298">Comuni!$E5298/XLOOKUP(B5298,Ripartizione_Geografica!$C$2:$C$21,Ripartizione_Geografica!$D$2:$D$21)*100</f>
        <v>0.01771797562</v>
      </c>
      <c r="H5298" s="13" t="str">
        <f t="shared" si="1"/>
        <v/>
      </c>
      <c r="I5298" s="13" t="str">
        <f t="array" ref="I5298">XLOOKUP(B5298,Ripartizione_Geografica!$C$2:$C$21,Ripartizione_Geografica!$B$2:$B$21)</f>
        <v>Centro</v>
      </c>
    </row>
    <row r="5299" ht="14.25" customHeight="1">
      <c r="A5299" s="13" t="s">
        <v>5410</v>
      </c>
      <c r="B5299" s="13" t="s">
        <v>27</v>
      </c>
      <c r="C5299" s="13" t="str">
        <f t="array" ref="C5299">XLOOKUP(D5299,Province!$B$2:$B$108,Province!$A$2:$A$108)</f>
        <v>Frosinone</v>
      </c>
      <c r="D5299" s="13" t="s">
        <v>5382</v>
      </c>
      <c r="E5299" s="13">
        <v>744.0</v>
      </c>
      <c r="F5299" s="13">
        <f>(Comuni!$E5299/$E$7910)*100</f>
        <v>0.001252041425</v>
      </c>
      <c r="G5299" s="13">
        <f t="array" ref="G5299">Comuni!$E5299/XLOOKUP(B5299,Ripartizione_Geografica!$C$2:$C$21,Ripartizione_Geografica!$D$2:$D$21)*100</f>
        <v>0.01352017832</v>
      </c>
      <c r="H5299" s="13" t="str">
        <f t="shared" si="1"/>
        <v/>
      </c>
      <c r="I5299" s="13" t="str">
        <f t="array" ref="I5299">XLOOKUP(B5299,Ripartizione_Geografica!$C$2:$C$21,Ripartizione_Geografica!$B$2:$B$21)</f>
        <v>Centro</v>
      </c>
    </row>
    <row r="5300" ht="14.25" customHeight="1">
      <c r="A5300" s="13" t="s">
        <v>5411</v>
      </c>
      <c r="B5300" s="13" t="s">
        <v>27</v>
      </c>
      <c r="C5300" s="13" t="str">
        <f t="array" ref="C5300">XLOOKUP(D5300,Province!$B$2:$B$108,Province!$A$2:$A$108)</f>
        <v>Frosinone</v>
      </c>
      <c r="D5300" s="13" t="s">
        <v>5382</v>
      </c>
      <c r="E5300" s="13">
        <v>1671.0</v>
      </c>
      <c r="F5300" s="13">
        <f>(Comuni!$E5300/$E$7910)*100</f>
        <v>0.002812044652</v>
      </c>
      <c r="G5300" s="13">
        <f t="array" ref="G5300">Comuni!$E5300/XLOOKUP(B5300,Ripartizione_Geografica!$C$2:$C$21,Ripartizione_Geografica!$D$2:$D$21)*100</f>
        <v>0.03036588437</v>
      </c>
      <c r="H5300" s="13" t="str">
        <f t="shared" si="1"/>
        <v/>
      </c>
      <c r="I5300" s="13" t="str">
        <f t="array" ref="I5300">XLOOKUP(B5300,Ripartizione_Geografica!$C$2:$C$21,Ripartizione_Geografica!$B$2:$B$21)</f>
        <v>Centro</v>
      </c>
    </row>
    <row r="5301" ht="14.25" customHeight="1">
      <c r="A5301" s="13" t="s">
        <v>5412</v>
      </c>
      <c r="B5301" s="13" t="s">
        <v>27</v>
      </c>
      <c r="C5301" s="13" t="str">
        <f t="array" ref="C5301">XLOOKUP(D5301,Province!$B$2:$B$108,Province!$A$2:$A$108)</f>
        <v>Frosinone</v>
      </c>
      <c r="D5301" s="13" t="s">
        <v>5382</v>
      </c>
      <c r="E5301" s="13">
        <v>3903.0</v>
      </c>
      <c r="F5301" s="13">
        <f>(Comuni!$E5301/$E$7910)*100</f>
        <v>0.006568168927</v>
      </c>
      <c r="G5301" s="13">
        <f t="array" ref="G5301">Comuni!$E5301/XLOOKUP(B5301,Ripartizione_Geografica!$C$2:$C$21,Ripartizione_Geografica!$D$2:$D$21)*100</f>
        <v>0.07092641934</v>
      </c>
      <c r="H5301" s="13" t="str">
        <f t="shared" si="1"/>
        <v/>
      </c>
      <c r="I5301" s="13" t="str">
        <f t="array" ref="I5301">XLOOKUP(B5301,Ripartizione_Geografica!$C$2:$C$21,Ripartizione_Geografica!$B$2:$B$21)</f>
        <v>Centro</v>
      </c>
    </row>
    <row r="5302" ht="14.25" customHeight="1">
      <c r="A5302" s="13" t="s">
        <v>5413</v>
      </c>
      <c r="B5302" s="13" t="s">
        <v>27</v>
      </c>
      <c r="C5302" s="13" t="str">
        <f t="array" ref="C5302">XLOOKUP(D5302,Province!$B$2:$B$108,Province!$A$2:$A$108)</f>
        <v>Frosinone</v>
      </c>
      <c r="D5302" s="13" t="s">
        <v>5382</v>
      </c>
      <c r="E5302" s="13">
        <v>567.0</v>
      </c>
      <c r="F5302" s="13">
        <f>(Comuni!$E5302/$E$7910)*100</f>
        <v>0.0009541767311</v>
      </c>
      <c r="G5302" s="13">
        <f t="array" ref="G5302">Comuni!$E5302/XLOOKUP(B5302,Ripartizione_Geografica!$C$2:$C$21,Ripartizione_Geografica!$D$2:$D$21)*100</f>
        <v>0.01030368428</v>
      </c>
      <c r="H5302" s="13" t="str">
        <f t="shared" si="1"/>
        <v/>
      </c>
      <c r="I5302" s="13" t="str">
        <f t="array" ref="I5302">XLOOKUP(B5302,Ripartizione_Geografica!$C$2:$C$21,Ripartizione_Geografica!$B$2:$B$21)</f>
        <v>Centro</v>
      </c>
    </row>
    <row r="5303" ht="14.25" customHeight="1">
      <c r="A5303" s="13" t="s">
        <v>5414</v>
      </c>
      <c r="B5303" s="13" t="s">
        <v>27</v>
      </c>
      <c r="C5303" s="13" t="str">
        <f t="array" ref="C5303">XLOOKUP(D5303,Province!$B$2:$B$108,Province!$A$2:$A$108)</f>
        <v>Frosinone</v>
      </c>
      <c r="D5303" s="13" t="s">
        <v>5382</v>
      </c>
      <c r="E5303" s="13">
        <v>20966.0</v>
      </c>
      <c r="F5303" s="13">
        <f>(Comuni!$E5303/$E$7910)*100</f>
        <v>0.03528266198</v>
      </c>
      <c r="G5303" s="13">
        <f t="array" ref="G5303">Comuni!$E5303/XLOOKUP(B5303,Ripartizione_Geografica!$C$2:$C$21,Ripartizione_Geografica!$D$2:$D$21)*100</f>
        <v>0.3810000789</v>
      </c>
      <c r="H5303" s="13" t="str">
        <f t="shared" si="1"/>
        <v/>
      </c>
      <c r="I5303" s="13" t="str">
        <f t="array" ref="I5303">XLOOKUP(B5303,Ripartizione_Geografica!$C$2:$C$21,Ripartizione_Geografica!$B$2:$B$21)</f>
        <v>Centro</v>
      </c>
    </row>
    <row r="5304" ht="14.25" customHeight="1">
      <c r="A5304" s="13" t="s">
        <v>5415</v>
      </c>
      <c r="B5304" s="13" t="s">
        <v>27</v>
      </c>
      <c r="C5304" s="13" t="str">
        <f t="array" ref="C5304">XLOOKUP(D5304,Province!$B$2:$B$108,Province!$A$2:$A$108)</f>
        <v>Frosinone</v>
      </c>
      <c r="D5304" s="13" t="s">
        <v>5382</v>
      </c>
      <c r="E5304" s="13">
        <v>551.0</v>
      </c>
      <c r="F5304" s="13">
        <f>(Comuni!$E5304/$E$7910)*100</f>
        <v>0.0009272511091</v>
      </c>
      <c r="G5304" s="13">
        <f t="array" ref="G5304">Comuni!$E5304/XLOOKUP(B5304,Ripartizione_Geografica!$C$2:$C$21,Ripartizione_Geografica!$D$2:$D$21)*100</f>
        <v>0.01001292776</v>
      </c>
      <c r="H5304" s="13" t="str">
        <f t="shared" si="1"/>
        <v/>
      </c>
      <c r="I5304" s="13" t="str">
        <f t="array" ref="I5304">XLOOKUP(B5304,Ripartizione_Geografica!$C$2:$C$21,Ripartizione_Geografica!$B$2:$B$21)</f>
        <v>Centro</v>
      </c>
    </row>
    <row r="5305" ht="14.25" customHeight="1">
      <c r="A5305" s="13" t="s">
        <v>5416</v>
      </c>
      <c r="B5305" s="13" t="s">
        <v>27</v>
      </c>
      <c r="C5305" s="13" t="str">
        <f t="array" ref="C5305">XLOOKUP(D5305,Province!$B$2:$B$108,Province!$A$2:$A$108)</f>
        <v>Frosinone</v>
      </c>
      <c r="D5305" s="13" t="s">
        <v>5382</v>
      </c>
      <c r="E5305" s="13">
        <v>9645.0</v>
      </c>
      <c r="F5305" s="13">
        <f>(Comuni!$E5305/$E$7910)*100</f>
        <v>0.01623110154</v>
      </c>
      <c r="G5305" s="13">
        <f t="array" ref="G5305">Comuni!$E5305/XLOOKUP(B5305,Ripartizione_Geografica!$C$2:$C$21,Ripartizione_Geografica!$D$2:$D$21)*100</f>
        <v>0.1752716665</v>
      </c>
      <c r="H5305" s="13" t="str">
        <f t="shared" si="1"/>
        <v/>
      </c>
      <c r="I5305" s="13" t="str">
        <f t="array" ref="I5305">XLOOKUP(B5305,Ripartizione_Geografica!$C$2:$C$21,Ripartizione_Geografica!$B$2:$B$21)</f>
        <v>Centro</v>
      </c>
    </row>
    <row r="5306" ht="14.25" customHeight="1">
      <c r="A5306" s="13" t="s">
        <v>5417</v>
      </c>
      <c r="B5306" s="13" t="s">
        <v>27</v>
      </c>
      <c r="C5306" s="13" t="str">
        <f t="array" ref="C5306">XLOOKUP(D5306,Province!$B$2:$B$108,Province!$A$2:$A$108)</f>
        <v>Frosinone</v>
      </c>
      <c r="D5306" s="13" t="s">
        <v>5382</v>
      </c>
      <c r="E5306" s="13">
        <v>2993.0</v>
      </c>
      <c r="F5306" s="13">
        <f>(Comuni!$E5306/$E$7910)*100</f>
        <v>0.005036774173</v>
      </c>
      <c r="G5306" s="13">
        <f t="array" ref="G5306">Comuni!$E5306/XLOOKUP(B5306,Ripartizione_Geografica!$C$2:$C$21,Ripartizione_Geografica!$D$2:$D$21)*100</f>
        <v>0.05438964209</v>
      </c>
      <c r="H5306" s="13" t="str">
        <f t="shared" si="1"/>
        <v/>
      </c>
      <c r="I5306" s="13" t="str">
        <f t="array" ref="I5306">XLOOKUP(B5306,Ripartizione_Geografica!$C$2:$C$21,Ripartizione_Geografica!$B$2:$B$21)</f>
        <v>Centro</v>
      </c>
    </row>
    <row r="5307" ht="14.25" customHeight="1">
      <c r="A5307" s="13" t="s">
        <v>5418</v>
      </c>
      <c r="B5307" s="13" t="s">
        <v>27</v>
      </c>
      <c r="C5307" s="13" t="str">
        <f t="array" ref="C5307">XLOOKUP(D5307,Province!$B$2:$B$108,Province!$A$2:$A$108)</f>
        <v>Frosinone</v>
      </c>
      <c r="D5307" s="13" t="s">
        <v>5382</v>
      </c>
      <c r="E5307" s="13">
        <v>1318.0</v>
      </c>
      <c r="F5307" s="13">
        <f>(Comuni!$E5307/$E$7910)*100</f>
        <v>0.002217998116</v>
      </c>
      <c r="G5307" s="13">
        <f t="array" ref="G5307">Comuni!$E5307/XLOOKUP(B5307,Ripartizione_Geografica!$C$2:$C$21,Ripartizione_Geografica!$D$2:$D$21)*100</f>
        <v>0.02395106858</v>
      </c>
      <c r="H5307" s="13" t="str">
        <f t="shared" si="1"/>
        <v/>
      </c>
      <c r="I5307" s="13" t="str">
        <f t="array" ref="I5307">XLOOKUP(B5307,Ripartizione_Geografica!$C$2:$C$21,Ripartizione_Geografica!$B$2:$B$21)</f>
        <v>Centro</v>
      </c>
    </row>
    <row r="5308" ht="14.25" customHeight="1">
      <c r="A5308" s="13" t="s">
        <v>5419</v>
      </c>
      <c r="B5308" s="13" t="s">
        <v>27</v>
      </c>
      <c r="C5308" s="13" t="str">
        <f t="array" ref="C5308">XLOOKUP(D5308,Province!$B$2:$B$108,Province!$A$2:$A$108)</f>
        <v>Frosinone</v>
      </c>
      <c r="D5308" s="13" t="s">
        <v>5382</v>
      </c>
      <c r="E5308" s="13">
        <v>46649.0</v>
      </c>
      <c r="F5308" s="13">
        <f>(Comuni!$E5308/$E$7910)*100</f>
        <v>0.07850333391</v>
      </c>
      <c r="G5308" s="13">
        <f t="array" ref="G5308">Comuni!$E5308/XLOOKUP(B5308,Ripartizione_Geografica!$C$2:$C$21,Ripartizione_Geografica!$D$2:$D$21)*100</f>
        <v>0.8477188152</v>
      </c>
      <c r="H5308" s="13" t="str">
        <f t="shared" si="1"/>
        <v/>
      </c>
      <c r="I5308" s="13" t="str">
        <f t="array" ref="I5308">XLOOKUP(B5308,Ripartizione_Geografica!$C$2:$C$21,Ripartizione_Geografica!$B$2:$B$21)</f>
        <v>Centro</v>
      </c>
    </row>
    <row r="5309" ht="14.25" customHeight="1">
      <c r="A5309" s="13" t="s">
        <v>5420</v>
      </c>
      <c r="B5309" s="13" t="s">
        <v>27</v>
      </c>
      <c r="C5309" s="13" t="str">
        <f t="array" ref="C5309">XLOOKUP(D5309,Province!$B$2:$B$108,Province!$A$2:$A$108)</f>
        <v>Frosinone</v>
      </c>
      <c r="D5309" s="13" t="s">
        <v>5382</v>
      </c>
      <c r="E5309" s="13">
        <v>2180.0</v>
      </c>
      <c r="F5309" s="13">
        <f>(Comuni!$E5309/$E$7910)*100</f>
        <v>0.003668616003</v>
      </c>
      <c r="G5309" s="13">
        <f t="array" ref="G5309">Comuni!$E5309/XLOOKUP(B5309,Ripartizione_Geografica!$C$2:$C$21,Ripartizione_Geografica!$D$2:$D$21)*100</f>
        <v>0.03961557626</v>
      </c>
      <c r="H5309" s="13" t="str">
        <f t="shared" si="1"/>
        <v/>
      </c>
      <c r="I5309" s="13" t="str">
        <f t="array" ref="I5309">XLOOKUP(B5309,Ripartizione_Geografica!$C$2:$C$21,Ripartizione_Geografica!$B$2:$B$21)</f>
        <v>Centro</v>
      </c>
    </row>
    <row r="5310" ht="14.25" customHeight="1">
      <c r="A5310" s="13" t="s">
        <v>5421</v>
      </c>
      <c r="B5310" s="13" t="s">
        <v>27</v>
      </c>
      <c r="C5310" s="13" t="str">
        <f t="array" ref="C5310">XLOOKUP(D5310,Province!$B$2:$B$108,Province!$A$2:$A$108)</f>
        <v>Frosinone</v>
      </c>
      <c r="D5310" s="13" t="s">
        <v>5382</v>
      </c>
      <c r="E5310" s="13">
        <v>1246.0</v>
      </c>
      <c r="F5310" s="13">
        <f>(Comuni!$E5310/$E$7910)*100</f>
        <v>0.002096832816</v>
      </c>
      <c r="G5310" s="13">
        <f t="array" ref="G5310">Comuni!$E5310/XLOOKUP(B5310,Ripartizione_Geografica!$C$2:$C$21,Ripartizione_Geografica!$D$2:$D$21)*100</f>
        <v>0.02264266423</v>
      </c>
      <c r="H5310" s="13" t="str">
        <f t="shared" si="1"/>
        <v/>
      </c>
      <c r="I5310" s="13" t="str">
        <f t="array" ref="I5310">XLOOKUP(B5310,Ripartizione_Geografica!$C$2:$C$21,Ripartizione_Geografica!$B$2:$B$21)</f>
        <v>Centro</v>
      </c>
    </row>
    <row r="5311" ht="14.25" customHeight="1">
      <c r="A5311" s="13" t="s">
        <v>5422</v>
      </c>
      <c r="B5311" s="13" t="s">
        <v>27</v>
      </c>
      <c r="C5311" s="13" t="str">
        <f t="array" ref="C5311">XLOOKUP(D5311,Province!$B$2:$B$108,Province!$A$2:$A$108)</f>
        <v>Frosinone</v>
      </c>
      <c r="D5311" s="13" t="s">
        <v>5382</v>
      </c>
      <c r="E5311" s="13">
        <v>2343.0</v>
      </c>
      <c r="F5311" s="13">
        <f>(Comuni!$E5311/$E$7910)*100</f>
        <v>0.003942920778</v>
      </c>
      <c r="G5311" s="13">
        <f t="array" ref="G5311">Comuni!$E5311/XLOOKUP(B5311,Ripartizione_Geografica!$C$2:$C$21,Ripartizione_Geografica!$D$2:$D$21)*100</f>
        <v>0.04257765834</v>
      </c>
      <c r="H5311" s="13" t="str">
        <f t="shared" si="1"/>
        <v/>
      </c>
      <c r="I5311" s="13" t="str">
        <f t="array" ref="I5311">XLOOKUP(B5311,Ripartizione_Geografica!$C$2:$C$21,Ripartizione_Geografica!$B$2:$B$21)</f>
        <v>Centro</v>
      </c>
    </row>
    <row r="5312" ht="14.25" customHeight="1">
      <c r="A5312" s="13" t="s">
        <v>5423</v>
      </c>
      <c r="B5312" s="13" t="s">
        <v>27</v>
      </c>
      <c r="C5312" s="13" t="str">
        <f t="array" ref="C5312">XLOOKUP(D5312,Province!$B$2:$B$108,Province!$A$2:$A$108)</f>
        <v>Frosinone</v>
      </c>
      <c r="D5312" s="13" t="s">
        <v>5382</v>
      </c>
      <c r="E5312" s="13">
        <v>1658.0</v>
      </c>
      <c r="F5312" s="13">
        <f>(Comuni!$E5312/$E$7910)*100</f>
        <v>0.002790167584</v>
      </c>
      <c r="G5312" s="13">
        <f t="array" ref="G5312">Comuni!$E5312/XLOOKUP(B5312,Ripartizione_Geografica!$C$2:$C$21,Ripartizione_Geografica!$D$2:$D$21)*100</f>
        <v>0.0301296447</v>
      </c>
      <c r="H5312" s="13" t="str">
        <f t="shared" si="1"/>
        <v/>
      </c>
      <c r="I5312" s="13" t="str">
        <f t="array" ref="I5312">XLOOKUP(B5312,Ripartizione_Geografica!$C$2:$C$21,Ripartizione_Geografica!$B$2:$B$21)</f>
        <v>Centro</v>
      </c>
    </row>
    <row r="5313" ht="14.25" customHeight="1">
      <c r="A5313" s="13" t="s">
        <v>5424</v>
      </c>
      <c r="B5313" s="13" t="s">
        <v>27</v>
      </c>
      <c r="C5313" s="13" t="str">
        <f t="array" ref="C5313">XLOOKUP(D5313,Province!$B$2:$B$108,Province!$A$2:$A$108)</f>
        <v>Frosinone</v>
      </c>
      <c r="D5313" s="13" t="s">
        <v>5382</v>
      </c>
      <c r="E5313" s="13">
        <v>11963.0</v>
      </c>
      <c r="F5313" s="13">
        <f>(Comuni!$E5313/$E$7910)*100</f>
        <v>0.02013195103</v>
      </c>
      <c r="G5313" s="13">
        <f t="array" ref="G5313">Comuni!$E5313/XLOOKUP(B5313,Ripartizione_Geografica!$C$2:$C$21,Ripartizione_Geografica!$D$2:$D$21)*100</f>
        <v>0.2173950178</v>
      </c>
      <c r="H5313" s="13" t="str">
        <f t="shared" si="1"/>
        <v/>
      </c>
      <c r="I5313" s="13" t="str">
        <f t="array" ref="I5313">XLOOKUP(B5313,Ripartizione_Geografica!$C$2:$C$21,Ripartizione_Geografica!$B$2:$B$21)</f>
        <v>Centro</v>
      </c>
    </row>
    <row r="5314" ht="14.25" customHeight="1">
      <c r="A5314" s="13" t="s">
        <v>5425</v>
      </c>
      <c r="B5314" s="13" t="s">
        <v>27</v>
      </c>
      <c r="C5314" s="13" t="str">
        <f t="array" ref="C5314">XLOOKUP(D5314,Province!$B$2:$B$108,Province!$A$2:$A$108)</f>
        <v>Frosinone</v>
      </c>
      <c r="D5314" s="13" t="s">
        <v>5382</v>
      </c>
      <c r="E5314" s="13">
        <v>12882.0</v>
      </c>
      <c r="F5314" s="13">
        <f>(Comuni!$E5314/$E$7910)*100</f>
        <v>0.02167849145</v>
      </c>
      <c r="G5314" s="13">
        <f t="array" ref="G5314">Comuni!$E5314/XLOOKUP(B5314,Ripartizione_Geografica!$C$2:$C$21,Ripartizione_Geografica!$D$2:$D$21)*100</f>
        <v>0.2340953456</v>
      </c>
      <c r="H5314" s="13" t="str">
        <f t="shared" si="1"/>
        <v/>
      </c>
      <c r="I5314" s="13" t="str">
        <f t="array" ref="I5314">XLOOKUP(B5314,Ripartizione_Geografica!$C$2:$C$21,Ripartizione_Geografica!$B$2:$B$21)</f>
        <v>Centro</v>
      </c>
    </row>
    <row r="5315" ht="14.25" customHeight="1">
      <c r="A5315" s="13" t="s">
        <v>5426</v>
      </c>
      <c r="B5315" s="13" t="s">
        <v>27</v>
      </c>
      <c r="C5315" s="13" t="str">
        <f t="array" ref="C5315">XLOOKUP(D5315,Province!$B$2:$B$108,Province!$A$2:$A$108)</f>
        <v>Frosinone</v>
      </c>
      <c r="D5315" s="13" t="s">
        <v>5382</v>
      </c>
      <c r="E5315" s="13">
        <v>3267.0</v>
      </c>
      <c r="F5315" s="13">
        <f>(Comuni!$E5315/$E$7910)*100</f>
        <v>0.005497875451</v>
      </c>
      <c r="G5315" s="13">
        <f t="array" ref="G5315">Comuni!$E5315/XLOOKUP(B5315,Ripartizione_Geografica!$C$2:$C$21,Ripartizione_Geografica!$D$2:$D$21)*100</f>
        <v>0.05936884755</v>
      </c>
      <c r="H5315" s="13" t="str">
        <f t="shared" si="1"/>
        <v/>
      </c>
      <c r="I5315" s="13" t="str">
        <f t="array" ref="I5315">XLOOKUP(B5315,Ripartizione_Geografica!$C$2:$C$21,Ripartizione_Geografica!$B$2:$B$21)</f>
        <v>Centro</v>
      </c>
    </row>
    <row r="5316" ht="14.25" customHeight="1">
      <c r="A5316" s="13" t="s">
        <v>5427</v>
      </c>
      <c r="B5316" s="13" t="s">
        <v>27</v>
      </c>
      <c r="C5316" s="13" t="str">
        <f t="array" ref="C5316">XLOOKUP(D5316,Province!$B$2:$B$108,Province!$A$2:$A$108)</f>
        <v>Frosinone</v>
      </c>
      <c r="D5316" s="13" t="s">
        <v>5382</v>
      </c>
      <c r="E5316" s="13">
        <v>8146.0</v>
      </c>
      <c r="F5316" s="13">
        <f>(Comuni!$E5316/$E$7910)*100</f>
        <v>0.01370850732</v>
      </c>
      <c r="G5316" s="13">
        <f t="array" ref="G5316">Comuni!$E5316/XLOOKUP(B5316,Ripartizione_Geografica!$C$2:$C$21,Ripartizione_Geografica!$D$2:$D$21)*100</f>
        <v>0.1480314148</v>
      </c>
      <c r="H5316" s="13" t="str">
        <f t="shared" si="1"/>
        <v/>
      </c>
      <c r="I5316" s="13" t="str">
        <f t="array" ref="I5316">XLOOKUP(B5316,Ripartizione_Geografica!$C$2:$C$21,Ripartizione_Geografica!$B$2:$B$21)</f>
        <v>Centro</v>
      </c>
    </row>
    <row r="5317" ht="14.25" customHeight="1">
      <c r="A5317" s="13" t="s">
        <v>5428</v>
      </c>
      <c r="B5317" s="13" t="s">
        <v>27</v>
      </c>
      <c r="C5317" s="13" t="str">
        <f t="array" ref="C5317">XLOOKUP(D5317,Province!$B$2:$B$108,Province!$A$2:$A$108)</f>
        <v>Frosinone</v>
      </c>
      <c r="D5317" s="13" t="s">
        <v>5382</v>
      </c>
      <c r="E5317" s="13">
        <v>1528.0</v>
      </c>
      <c r="F5317" s="13">
        <f>(Comuni!$E5317/$E$7910)*100</f>
        <v>0.002571396905</v>
      </c>
      <c r="G5317" s="13">
        <f t="array" ref="G5317">Comuni!$E5317/XLOOKUP(B5317,Ripartizione_Geografica!$C$2:$C$21,Ripartizione_Geografica!$D$2:$D$21)*100</f>
        <v>0.02776724795</v>
      </c>
      <c r="H5317" s="13" t="str">
        <f t="shared" si="1"/>
        <v/>
      </c>
      <c r="I5317" s="13" t="str">
        <f t="array" ref="I5317">XLOOKUP(B5317,Ripartizione_Geografica!$C$2:$C$21,Ripartizione_Geografica!$B$2:$B$21)</f>
        <v>Centro</v>
      </c>
    </row>
    <row r="5318" ht="14.25" customHeight="1">
      <c r="A5318" s="13" t="s">
        <v>5429</v>
      </c>
      <c r="B5318" s="13" t="s">
        <v>27</v>
      </c>
      <c r="C5318" s="13" t="str">
        <f t="array" ref="C5318">XLOOKUP(D5318,Province!$B$2:$B$108,Province!$A$2:$A$108)</f>
        <v>Frosinone</v>
      </c>
      <c r="D5318" s="13" t="s">
        <v>5382</v>
      </c>
      <c r="E5318" s="13">
        <v>3084.0</v>
      </c>
      <c r="F5318" s="13">
        <f>(Comuni!$E5318/$E$7910)*100</f>
        <v>0.005189913649</v>
      </c>
      <c r="G5318" s="13">
        <f t="array" ref="G5318">Comuni!$E5318/XLOOKUP(B5318,Ripartizione_Geografica!$C$2:$C$21,Ripartizione_Geografica!$D$2:$D$21)*100</f>
        <v>0.05604331981</v>
      </c>
      <c r="H5318" s="13" t="str">
        <f t="shared" si="1"/>
        <v/>
      </c>
      <c r="I5318" s="13" t="str">
        <f t="array" ref="I5318">XLOOKUP(B5318,Ripartizione_Geografica!$C$2:$C$21,Ripartizione_Geografica!$B$2:$B$21)</f>
        <v>Centro</v>
      </c>
    </row>
    <row r="5319" ht="14.25" customHeight="1">
      <c r="A5319" s="13" t="s">
        <v>5430</v>
      </c>
      <c r="B5319" s="13" t="s">
        <v>27</v>
      </c>
      <c r="C5319" s="13" t="str">
        <f t="array" ref="C5319">XLOOKUP(D5319,Province!$B$2:$B$108,Province!$A$2:$A$108)</f>
        <v>Frosinone</v>
      </c>
      <c r="D5319" s="13" t="s">
        <v>5382</v>
      </c>
      <c r="E5319" s="13">
        <v>1552.0</v>
      </c>
      <c r="F5319" s="13">
        <f>(Comuni!$E5319/$E$7910)*100</f>
        <v>0.002611785338</v>
      </c>
      <c r="G5319" s="13">
        <f t="array" ref="G5319">Comuni!$E5319/XLOOKUP(B5319,Ripartizione_Geografica!$C$2:$C$21,Ripartizione_Geografica!$D$2:$D$21)*100</f>
        <v>0.02820338273</v>
      </c>
      <c r="H5319" s="13" t="str">
        <f t="shared" si="1"/>
        <v/>
      </c>
      <c r="I5319" s="13" t="str">
        <f t="array" ref="I5319">XLOOKUP(B5319,Ripartizione_Geografica!$C$2:$C$21,Ripartizione_Geografica!$B$2:$B$21)</f>
        <v>Centro</v>
      </c>
    </row>
    <row r="5320" ht="14.25" customHeight="1">
      <c r="A5320" s="13" t="s">
        <v>5431</v>
      </c>
      <c r="B5320" s="13" t="s">
        <v>27</v>
      </c>
      <c r="C5320" s="13" t="str">
        <f t="array" ref="C5320">XLOOKUP(D5320,Province!$B$2:$B$108,Province!$A$2:$A$108)</f>
        <v>Frosinone</v>
      </c>
      <c r="D5320" s="13" t="s">
        <v>5382</v>
      </c>
      <c r="E5320" s="13">
        <v>1255.0</v>
      </c>
      <c r="F5320" s="13">
        <f>(Comuni!$E5320/$E$7910)*100</f>
        <v>0.002111978479</v>
      </c>
      <c r="G5320" s="13">
        <f t="array" ref="G5320">Comuni!$E5320/XLOOKUP(B5320,Ripartizione_Geografica!$C$2:$C$21,Ripartizione_Geografica!$D$2:$D$21)*100</f>
        <v>0.02280621478</v>
      </c>
      <c r="H5320" s="13" t="str">
        <f t="shared" si="1"/>
        <v/>
      </c>
      <c r="I5320" s="13" t="str">
        <f t="array" ref="I5320">XLOOKUP(B5320,Ripartizione_Geografica!$C$2:$C$21,Ripartizione_Geografica!$B$2:$B$21)</f>
        <v>Centro</v>
      </c>
    </row>
    <row r="5321" ht="14.25" customHeight="1">
      <c r="A5321" s="13" t="s">
        <v>5432</v>
      </c>
      <c r="B5321" s="13" t="s">
        <v>27</v>
      </c>
      <c r="C5321" s="13" t="str">
        <f t="array" ref="C5321">XLOOKUP(D5321,Province!$B$2:$B$108,Province!$A$2:$A$108)</f>
        <v>Frosinone</v>
      </c>
      <c r="D5321" s="13" t="s">
        <v>5382</v>
      </c>
      <c r="E5321" s="13">
        <v>3004.0</v>
      </c>
      <c r="F5321" s="13">
        <f>(Comuni!$E5321/$E$7910)*100</f>
        <v>0.005055285538</v>
      </c>
      <c r="G5321" s="13">
        <f t="array" ref="G5321">Comuni!$E5321/XLOOKUP(B5321,Ripartizione_Geografica!$C$2:$C$21,Ripartizione_Geografica!$D$2:$D$21)*100</f>
        <v>0.0545895372</v>
      </c>
      <c r="H5321" s="13" t="str">
        <f t="shared" si="1"/>
        <v/>
      </c>
      <c r="I5321" s="13" t="str">
        <f t="array" ref="I5321">XLOOKUP(B5321,Ripartizione_Geografica!$C$2:$C$21,Ripartizione_Geografica!$B$2:$B$21)</f>
        <v>Centro</v>
      </c>
    </row>
    <row r="5322" ht="14.25" customHeight="1">
      <c r="A5322" s="13" t="s">
        <v>5433</v>
      </c>
      <c r="B5322" s="13" t="s">
        <v>27</v>
      </c>
      <c r="C5322" s="13" t="str">
        <f t="array" ref="C5322">XLOOKUP(D5322,Province!$B$2:$B$108,Province!$A$2:$A$108)</f>
        <v>Frosinone</v>
      </c>
      <c r="D5322" s="13" t="s">
        <v>5382</v>
      </c>
      <c r="E5322" s="13">
        <v>6036.0</v>
      </c>
      <c r="F5322" s="13">
        <f>(Comuni!$E5322/$E$7910)*100</f>
        <v>0.01015769092</v>
      </c>
      <c r="G5322" s="13">
        <f t="array" ref="G5322">Comuni!$E5322/XLOOKUP(B5322,Ripartizione_Geografica!$C$2:$C$21,Ripartizione_Geografica!$D$2:$D$21)*100</f>
        <v>0.1096878983</v>
      </c>
      <c r="H5322" s="13" t="str">
        <f t="shared" si="1"/>
        <v/>
      </c>
      <c r="I5322" s="13" t="str">
        <f t="array" ref="I5322">XLOOKUP(B5322,Ripartizione_Geografica!$C$2:$C$21,Ripartizione_Geografica!$B$2:$B$21)</f>
        <v>Centro</v>
      </c>
    </row>
    <row r="5323" ht="14.25" customHeight="1">
      <c r="A5323" s="13" t="s">
        <v>5434</v>
      </c>
      <c r="B5323" s="13" t="s">
        <v>27</v>
      </c>
      <c r="C5323" s="13" t="str">
        <f t="array" ref="C5323">XLOOKUP(D5323,Province!$B$2:$B$108,Province!$A$2:$A$108)</f>
        <v>Frosinone</v>
      </c>
      <c r="D5323" s="13" t="s">
        <v>5382</v>
      </c>
      <c r="E5323" s="13">
        <v>4657.0</v>
      </c>
      <c r="F5323" s="13">
        <f>(Comuni!$E5323/$E$7910)*100</f>
        <v>0.007837038865</v>
      </c>
      <c r="G5323" s="13">
        <f t="array" ref="G5323">Comuni!$E5323/XLOOKUP(B5323,Ripartizione_Geografica!$C$2:$C$21,Ripartizione_Geografica!$D$2:$D$21)*100</f>
        <v>0.08462832048</v>
      </c>
      <c r="H5323" s="13" t="str">
        <f t="shared" si="1"/>
        <v/>
      </c>
      <c r="I5323" s="13" t="str">
        <f t="array" ref="I5323">XLOOKUP(B5323,Ripartizione_Geografica!$C$2:$C$21,Ripartizione_Geografica!$B$2:$B$21)</f>
        <v>Centro</v>
      </c>
    </row>
    <row r="5324" ht="14.25" customHeight="1">
      <c r="A5324" s="13" t="s">
        <v>5435</v>
      </c>
      <c r="B5324" s="13" t="s">
        <v>27</v>
      </c>
      <c r="C5324" s="13" t="str">
        <f t="array" ref="C5324">XLOOKUP(D5324,Province!$B$2:$B$108,Province!$A$2:$A$108)</f>
        <v>Frosinone</v>
      </c>
      <c r="D5324" s="13" t="s">
        <v>5382</v>
      </c>
      <c r="E5324" s="13">
        <v>2558.0</v>
      </c>
      <c r="F5324" s="13">
        <f>(Comuni!$E5324/$E$7910)*100</f>
        <v>0.004304733824</v>
      </c>
      <c r="G5324" s="13">
        <f t="array" ref="G5324">Comuni!$E5324/XLOOKUP(B5324,Ripartizione_Geografica!$C$2:$C$21,Ripartizione_Geografica!$D$2:$D$21)*100</f>
        <v>0.04648469912</v>
      </c>
      <c r="H5324" s="13" t="str">
        <f t="shared" si="1"/>
        <v/>
      </c>
      <c r="I5324" s="13" t="str">
        <f t="array" ref="I5324">XLOOKUP(B5324,Ripartizione_Geografica!$C$2:$C$21,Ripartizione_Geografica!$B$2:$B$21)</f>
        <v>Centro</v>
      </c>
    </row>
    <row r="5325" ht="14.25" customHeight="1">
      <c r="A5325" s="13" t="s">
        <v>5436</v>
      </c>
      <c r="B5325" s="13" t="s">
        <v>27</v>
      </c>
      <c r="C5325" s="13" t="str">
        <f t="array" ref="C5325">XLOOKUP(D5325,Province!$B$2:$B$108,Province!$A$2:$A$108)</f>
        <v>Frosinone</v>
      </c>
      <c r="D5325" s="13" t="s">
        <v>5382</v>
      </c>
      <c r="E5325" s="13">
        <v>4303.0</v>
      </c>
      <c r="F5325" s="13">
        <f>(Comuni!$E5325/$E$7910)*100</f>
        <v>0.007241309478</v>
      </c>
      <c r="G5325" s="13">
        <f t="array" ref="G5325">Comuni!$E5325/XLOOKUP(B5325,Ripartizione_Geografica!$C$2:$C$21,Ripartizione_Geografica!$D$2:$D$21)*100</f>
        <v>0.07819533241</v>
      </c>
      <c r="H5325" s="13" t="str">
        <f t="shared" si="1"/>
        <v/>
      </c>
      <c r="I5325" s="13" t="str">
        <f t="array" ref="I5325">XLOOKUP(B5325,Ripartizione_Geografica!$C$2:$C$21,Ripartizione_Geografica!$B$2:$B$21)</f>
        <v>Centro</v>
      </c>
    </row>
    <row r="5326" ht="14.25" customHeight="1">
      <c r="A5326" s="13" t="s">
        <v>5437</v>
      </c>
      <c r="B5326" s="13" t="s">
        <v>27</v>
      </c>
      <c r="C5326" s="13" t="str">
        <f t="array" ref="C5326">XLOOKUP(D5326,Province!$B$2:$B$108,Province!$A$2:$A$108)</f>
        <v>Frosinone</v>
      </c>
      <c r="D5326" s="13" t="s">
        <v>5382</v>
      </c>
      <c r="E5326" s="13">
        <v>13223.0</v>
      </c>
      <c r="F5326" s="13">
        <f>(Comuni!$E5326/$E$7910)*100</f>
        <v>0.02225234377</v>
      </c>
      <c r="G5326" s="13">
        <f t="array" ref="G5326">Comuni!$E5326/XLOOKUP(B5326,Ripartizione_Geografica!$C$2:$C$21,Ripartizione_Geografica!$D$2:$D$21)*100</f>
        <v>0.240292094</v>
      </c>
      <c r="H5326" s="13" t="str">
        <f t="shared" si="1"/>
        <v/>
      </c>
      <c r="I5326" s="13" t="str">
        <f t="array" ref="I5326">XLOOKUP(B5326,Ripartizione_Geografica!$C$2:$C$21,Ripartizione_Geografica!$B$2:$B$21)</f>
        <v>Centro</v>
      </c>
    </row>
    <row r="5327" ht="14.25" customHeight="1">
      <c r="A5327" s="13" t="s">
        <v>5438</v>
      </c>
      <c r="B5327" s="13" t="s">
        <v>27</v>
      </c>
      <c r="C5327" s="13" t="str">
        <f t="array" ref="C5327">XLOOKUP(D5327,Province!$B$2:$B$108,Province!$A$2:$A$108)</f>
        <v>Frosinone</v>
      </c>
      <c r="D5327" s="13" t="s">
        <v>5382</v>
      </c>
      <c r="E5327" s="13">
        <v>1217.0</v>
      </c>
      <c r="F5327" s="13">
        <f>(Comuni!$E5327/$E$7910)*100</f>
        <v>0.002048030127</v>
      </c>
      <c r="G5327" s="13">
        <f t="array" ref="G5327">Comuni!$E5327/XLOOKUP(B5327,Ripartizione_Geografica!$C$2:$C$21,Ripartizione_Geografica!$D$2:$D$21)*100</f>
        <v>0.02211566803</v>
      </c>
      <c r="H5327" s="13" t="str">
        <f t="shared" si="1"/>
        <v/>
      </c>
      <c r="I5327" s="13" t="str">
        <f t="array" ref="I5327">XLOOKUP(B5327,Ripartizione_Geografica!$C$2:$C$21,Ripartizione_Geografica!$B$2:$B$21)</f>
        <v>Centro</v>
      </c>
    </row>
    <row r="5328" ht="14.25" customHeight="1">
      <c r="A5328" s="13" t="s">
        <v>5439</v>
      </c>
      <c r="B5328" s="13" t="s">
        <v>27</v>
      </c>
      <c r="C5328" s="13" t="str">
        <f t="array" ref="C5328">XLOOKUP(D5328,Province!$B$2:$B$108,Province!$A$2:$A$108)</f>
        <v>Frosinone</v>
      </c>
      <c r="D5328" s="13" t="s">
        <v>5382</v>
      </c>
      <c r="E5328" s="13">
        <v>5346.0</v>
      </c>
      <c r="F5328" s="13">
        <f>(Comuni!$E5328/$E$7910)*100</f>
        <v>0.008996523465</v>
      </c>
      <c r="G5328" s="13">
        <f t="array" ref="G5328">Comuni!$E5328/XLOOKUP(B5328,Ripartizione_Geografica!$C$2:$C$21,Ripartizione_Geografica!$D$2:$D$21)*100</f>
        <v>0.09714902326</v>
      </c>
      <c r="H5328" s="13" t="str">
        <f t="shared" si="1"/>
        <v/>
      </c>
      <c r="I5328" s="13" t="str">
        <f t="array" ref="I5328">XLOOKUP(B5328,Ripartizione_Geografica!$C$2:$C$21,Ripartizione_Geografica!$B$2:$B$21)</f>
        <v>Centro</v>
      </c>
    </row>
    <row r="5329" ht="14.25" customHeight="1">
      <c r="A5329" s="13" t="s">
        <v>5440</v>
      </c>
      <c r="B5329" s="13" t="s">
        <v>27</v>
      </c>
      <c r="C5329" s="13" t="str">
        <f t="array" ref="C5329">XLOOKUP(D5329,Province!$B$2:$B$108,Province!$A$2:$A$108)</f>
        <v>Frosinone</v>
      </c>
      <c r="D5329" s="13" t="s">
        <v>5382</v>
      </c>
      <c r="E5329" s="13">
        <v>971.0</v>
      </c>
      <c r="F5329" s="13">
        <f>(Comuni!$E5329/$E$7910)*100</f>
        <v>0.001634048688</v>
      </c>
      <c r="G5329" s="13">
        <f t="array" ref="G5329">Comuni!$E5329/XLOOKUP(B5329,Ripartizione_Geografica!$C$2:$C$21,Ripartizione_Geografica!$D$2:$D$21)*100</f>
        <v>0.01764528649</v>
      </c>
      <c r="H5329" s="13" t="str">
        <f t="shared" si="1"/>
        <v/>
      </c>
      <c r="I5329" s="13" t="str">
        <f t="array" ref="I5329">XLOOKUP(B5329,Ripartizione_Geografica!$C$2:$C$21,Ripartizione_Geografica!$B$2:$B$21)</f>
        <v>Centro</v>
      </c>
    </row>
    <row r="5330" ht="14.25" customHeight="1">
      <c r="A5330" s="13" t="s">
        <v>5441</v>
      </c>
      <c r="B5330" s="13" t="s">
        <v>27</v>
      </c>
      <c r="C5330" s="13" t="str">
        <f t="array" ref="C5330">XLOOKUP(D5330,Province!$B$2:$B$108,Province!$A$2:$A$108)</f>
        <v>Frosinone</v>
      </c>
      <c r="D5330" s="13" t="s">
        <v>5382</v>
      </c>
      <c r="E5330" s="13">
        <v>7536.0</v>
      </c>
      <c r="F5330" s="13">
        <f>(Comuni!$E5330/$E$7910)*100</f>
        <v>0.01268196798</v>
      </c>
      <c r="G5330" s="13">
        <f t="array" ref="G5330">Comuni!$E5330/XLOOKUP(B5330,Ripartizione_Geografica!$C$2:$C$21,Ripartizione_Geografica!$D$2:$D$21)*100</f>
        <v>0.1369463223</v>
      </c>
      <c r="H5330" s="13" t="str">
        <f t="shared" si="1"/>
        <v/>
      </c>
      <c r="I5330" s="13" t="str">
        <f t="array" ref="I5330">XLOOKUP(B5330,Ripartizione_Geografica!$C$2:$C$21,Ripartizione_Geografica!$B$2:$B$21)</f>
        <v>Centro</v>
      </c>
    </row>
    <row r="5331" ht="14.25" customHeight="1">
      <c r="A5331" s="13" t="s">
        <v>5442</v>
      </c>
      <c r="B5331" s="13" t="s">
        <v>27</v>
      </c>
      <c r="C5331" s="13" t="str">
        <f t="array" ref="C5331">XLOOKUP(D5331,Province!$B$2:$B$108,Province!$A$2:$A$108)</f>
        <v>Frosinone</v>
      </c>
      <c r="D5331" s="13" t="s">
        <v>5382</v>
      </c>
      <c r="E5331" s="13">
        <v>361.0</v>
      </c>
      <c r="F5331" s="13">
        <f>(Comuni!$E5331/$E$7910)*100</f>
        <v>0.0006075093473</v>
      </c>
      <c r="G5331" s="13">
        <f t="array" ref="G5331">Comuni!$E5331/XLOOKUP(B5331,Ripartizione_Geografica!$C$2:$C$21,Ripartizione_Geografica!$D$2:$D$21)*100</f>
        <v>0.006560194051</v>
      </c>
      <c r="H5331" s="13" t="str">
        <f t="shared" si="1"/>
        <v/>
      </c>
      <c r="I5331" s="13" t="str">
        <f t="array" ref="I5331">XLOOKUP(B5331,Ripartizione_Geografica!$C$2:$C$21,Ripartizione_Geografica!$B$2:$B$21)</f>
        <v>Centro</v>
      </c>
    </row>
    <row r="5332" ht="14.25" customHeight="1">
      <c r="A5332" s="13" t="s">
        <v>5443</v>
      </c>
      <c r="B5332" s="13" t="s">
        <v>27</v>
      </c>
      <c r="C5332" s="13" t="str">
        <f t="array" ref="C5332">XLOOKUP(D5332,Province!$B$2:$B$108,Province!$A$2:$A$108)</f>
        <v>Frosinone</v>
      </c>
      <c r="D5332" s="13" t="s">
        <v>5382</v>
      </c>
      <c r="E5332" s="13">
        <v>2122.0</v>
      </c>
      <c r="F5332" s="13">
        <f>(Comuni!$E5332/$E$7910)*100</f>
        <v>0.003571010623</v>
      </c>
      <c r="G5332" s="13">
        <f t="array" ref="G5332">Comuni!$E5332/XLOOKUP(B5332,Ripartizione_Geografica!$C$2:$C$21,Ripartizione_Geografica!$D$2:$D$21)*100</f>
        <v>0.03856158387</v>
      </c>
      <c r="H5332" s="13" t="str">
        <f t="shared" si="1"/>
        <v/>
      </c>
      <c r="I5332" s="13" t="str">
        <f t="array" ref="I5332">XLOOKUP(B5332,Ripartizione_Geografica!$C$2:$C$21,Ripartizione_Geografica!$B$2:$B$21)</f>
        <v>Centro</v>
      </c>
    </row>
    <row r="5333" ht="14.25" customHeight="1">
      <c r="A5333" s="13" t="s">
        <v>5444</v>
      </c>
      <c r="B5333" s="13" t="s">
        <v>27</v>
      </c>
      <c r="C5333" s="13" t="str">
        <f t="array" ref="C5333">XLOOKUP(D5333,Province!$B$2:$B$108,Province!$A$2:$A$108)</f>
        <v>Frosinone</v>
      </c>
      <c r="D5333" s="13" t="s">
        <v>5382</v>
      </c>
      <c r="E5333" s="13">
        <v>3166.0</v>
      </c>
      <c r="F5333" s="13">
        <f>(Comuni!$E5333/$E$7910)*100</f>
        <v>0.005327907461</v>
      </c>
      <c r="G5333" s="13">
        <f t="array" ref="G5333">Comuni!$E5333/XLOOKUP(B5333,Ripartizione_Geografica!$C$2:$C$21,Ripartizione_Geografica!$D$2:$D$21)*100</f>
        <v>0.05753344699</v>
      </c>
      <c r="H5333" s="13" t="str">
        <f t="shared" si="1"/>
        <v/>
      </c>
      <c r="I5333" s="13" t="str">
        <f t="array" ref="I5333">XLOOKUP(B5333,Ripartizione_Geografica!$C$2:$C$21,Ripartizione_Geografica!$B$2:$B$21)</f>
        <v>Centro</v>
      </c>
    </row>
    <row r="5334" ht="14.25" customHeight="1">
      <c r="A5334" s="13" t="s">
        <v>5445</v>
      </c>
      <c r="B5334" s="13" t="s">
        <v>27</v>
      </c>
      <c r="C5334" s="13" t="str">
        <f t="array" ref="C5334">XLOOKUP(D5334,Province!$B$2:$B$108,Province!$A$2:$A$108)</f>
        <v>Frosinone</v>
      </c>
      <c r="D5334" s="13" t="s">
        <v>5382</v>
      </c>
      <c r="E5334" s="13">
        <v>3410.0</v>
      </c>
      <c r="F5334" s="13">
        <f>(Comuni!$E5334/$E$7910)*100</f>
        <v>0.005738523198</v>
      </c>
      <c r="G5334" s="13">
        <f t="array" ref="G5334">Comuni!$E5334/XLOOKUP(B5334,Ripartizione_Geografica!$C$2:$C$21,Ripartizione_Geografica!$D$2:$D$21)*100</f>
        <v>0.06196748397</v>
      </c>
      <c r="H5334" s="13" t="str">
        <f t="shared" si="1"/>
        <v/>
      </c>
      <c r="I5334" s="13" t="str">
        <f t="array" ref="I5334">XLOOKUP(B5334,Ripartizione_Geografica!$C$2:$C$21,Ripartizione_Geografica!$B$2:$B$21)</f>
        <v>Centro</v>
      </c>
    </row>
    <row r="5335" ht="14.25" customHeight="1">
      <c r="A5335" s="13" t="s">
        <v>5446</v>
      </c>
      <c r="B5335" s="13" t="s">
        <v>27</v>
      </c>
      <c r="C5335" s="13" t="str">
        <f t="array" ref="C5335">XLOOKUP(D5335,Province!$B$2:$B$108,Province!$A$2:$A$108)</f>
        <v>Frosinone</v>
      </c>
      <c r="D5335" s="13" t="s">
        <v>5382</v>
      </c>
      <c r="E5335" s="13">
        <v>994.0</v>
      </c>
      <c r="F5335" s="13">
        <f>(Comuni!$E5335/$E$7910)*100</f>
        <v>0.001672754269</v>
      </c>
      <c r="G5335" s="13">
        <f t="array" ref="G5335">Comuni!$E5335/XLOOKUP(B5335,Ripartizione_Geografica!$C$2:$C$21,Ripartizione_Geografica!$D$2:$D$21)*100</f>
        <v>0.01806324899</v>
      </c>
      <c r="H5335" s="13" t="str">
        <f t="shared" si="1"/>
        <v/>
      </c>
      <c r="I5335" s="13" t="str">
        <f t="array" ref="I5335">XLOOKUP(B5335,Ripartizione_Geografica!$C$2:$C$21,Ripartizione_Geografica!$B$2:$B$21)</f>
        <v>Centro</v>
      </c>
    </row>
    <row r="5336" ht="14.25" customHeight="1">
      <c r="A5336" s="13" t="s">
        <v>5447</v>
      </c>
      <c r="B5336" s="13" t="s">
        <v>27</v>
      </c>
      <c r="C5336" s="13" t="str">
        <f t="array" ref="C5336">XLOOKUP(D5336,Province!$B$2:$B$108,Province!$A$2:$A$108)</f>
        <v>Frosinone</v>
      </c>
      <c r="D5336" s="13" t="s">
        <v>5382</v>
      </c>
      <c r="E5336" s="13">
        <v>1566.0</v>
      </c>
      <c r="F5336" s="13">
        <f>(Comuni!$E5336/$E$7910)*100</f>
        <v>0.002635345257</v>
      </c>
      <c r="G5336" s="13">
        <f t="array" ref="G5336">Comuni!$E5336/XLOOKUP(B5336,Ripartizione_Geografica!$C$2:$C$21,Ripartizione_Geografica!$D$2:$D$21)*100</f>
        <v>0.02845779469</v>
      </c>
      <c r="H5336" s="13" t="str">
        <f t="shared" si="1"/>
        <v/>
      </c>
      <c r="I5336" s="13" t="str">
        <f t="array" ref="I5336">XLOOKUP(B5336,Ripartizione_Geografica!$C$2:$C$21,Ripartizione_Geografica!$B$2:$B$21)</f>
        <v>Centro</v>
      </c>
    </row>
    <row r="5337" ht="14.25" customHeight="1">
      <c r="A5337" s="13" t="s">
        <v>5448</v>
      </c>
      <c r="B5337" s="13" t="s">
        <v>27</v>
      </c>
      <c r="C5337" s="13" t="str">
        <f t="array" ref="C5337">XLOOKUP(D5337,Province!$B$2:$B$108,Province!$A$2:$A$108)</f>
        <v>Frosinone</v>
      </c>
      <c r="D5337" s="13" t="s">
        <v>5382</v>
      </c>
      <c r="E5337" s="13">
        <v>1931.0</v>
      </c>
      <c r="F5337" s="13">
        <f>(Comuni!$E5337/$E$7910)*100</f>
        <v>0.00324958601</v>
      </c>
      <c r="G5337" s="13">
        <f t="array" ref="G5337">Comuni!$E5337/XLOOKUP(B5337,Ripartizione_Geografica!$C$2:$C$21,Ripartizione_Geografica!$D$2:$D$21)*100</f>
        <v>0.03509067787</v>
      </c>
      <c r="H5337" s="13" t="str">
        <f t="shared" si="1"/>
        <v/>
      </c>
      <c r="I5337" s="13" t="str">
        <f t="array" ref="I5337">XLOOKUP(B5337,Ripartizione_Geografica!$C$2:$C$21,Ripartizione_Geografica!$B$2:$B$21)</f>
        <v>Centro</v>
      </c>
    </row>
    <row r="5338" ht="14.25" customHeight="1">
      <c r="A5338" s="13" t="s">
        <v>5449</v>
      </c>
      <c r="B5338" s="13" t="s">
        <v>27</v>
      </c>
      <c r="C5338" s="13" t="str">
        <f t="array" ref="C5338">XLOOKUP(D5338,Province!$B$2:$B$108,Province!$A$2:$A$108)</f>
        <v>Frosinone</v>
      </c>
      <c r="D5338" s="13" t="s">
        <v>5382</v>
      </c>
      <c r="E5338" s="13">
        <v>6227.0</v>
      </c>
      <c r="F5338" s="13">
        <f>(Comuni!$E5338/$E$7910)*100</f>
        <v>0.01047911553</v>
      </c>
      <c r="G5338" s="13">
        <f t="array" ref="G5338">Comuni!$E5338/XLOOKUP(B5338,Ripartizione_Geografica!$C$2:$C$21,Ripartizione_Geografica!$D$2:$D$21)*100</f>
        <v>0.1131588043</v>
      </c>
      <c r="H5338" s="13" t="str">
        <f t="shared" si="1"/>
        <v/>
      </c>
      <c r="I5338" s="13" t="str">
        <f t="array" ref="I5338">XLOOKUP(B5338,Ripartizione_Geografica!$C$2:$C$21,Ripartizione_Geografica!$B$2:$B$21)</f>
        <v>Centro</v>
      </c>
    </row>
    <row r="5339" ht="14.25" customHeight="1">
      <c r="A5339" s="13" t="s">
        <v>5450</v>
      </c>
      <c r="B5339" s="13" t="s">
        <v>27</v>
      </c>
      <c r="C5339" s="13" t="str">
        <f t="array" ref="C5339">XLOOKUP(D5339,Province!$B$2:$B$108,Province!$A$2:$A$108)</f>
        <v>Frosinone</v>
      </c>
      <c r="D5339" s="13" t="s">
        <v>5382</v>
      </c>
      <c r="E5339" s="13">
        <v>1410.0</v>
      </c>
      <c r="F5339" s="13">
        <f>(Comuni!$E5339/$E$7910)*100</f>
        <v>0.002372820442</v>
      </c>
      <c r="G5339" s="13">
        <f t="array" ref="G5339">Comuni!$E5339/XLOOKUP(B5339,Ripartizione_Geografica!$C$2:$C$21,Ripartizione_Geografica!$D$2:$D$21)*100</f>
        <v>0.02562291859</v>
      </c>
      <c r="H5339" s="13" t="str">
        <f t="shared" si="1"/>
        <v/>
      </c>
      <c r="I5339" s="13" t="str">
        <f t="array" ref="I5339">XLOOKUP(B5339,Ripartizione_Geografica!$C$2:$C$21,Ripartizione_Geografica!$B$2:$B$21)</f>
        <v>Centro</v>
      </c>
    </row>
    <row r="5340" ht="14.25" customHeight="1">
      <c r="A5340" s="13" t="s">
        <v>5451</v>
      </c>
      <c r="B5340" s="13" t="s">
        <v>27</v>
      </c>
      <c r="C5340" s="13" t="str">
        <f t="array" ref="C5340">XLOOKUP(D5340,Province!$B$2:$B$108,Province!$A$2:$A$108)</f>
        <v>Frosinone</v>
      </c>
      <c r="D5340" s="13" t="s">
        <v>5382</v>
      </c>
      <c r="E5340" s="13">
        <v>2679.0</v>
      </c>
      <c r="F5340" s="13">
        <f>(Comuni!$E5340/$E$7910)*100</f>
        <v>0.004508358841</v>
      </c>
      <c r="G5340" s="13">
        <f t="array" ref="G5340">Comuni!$E5340/XLOOKUP(B5340,Ripartizione_Geografica!$C$2:$C$21,Ripartizione_Geografica!$D$2:$D$21)*100</f>
        <v>0.04868354533</v>
      </c>
      <c r="H5340" s="13" t="str">
        <f t="shared" si="1"/>
        <v/>
      </c>
      <c r="I5340" s="13" t="str">
        <f t="array" ref="I5340">XLOOKUP(B5340,Ripartizione_Geografica!$C$2:$C$21,Ripartizione_Geografica!$B$2:$B$21)</f>
        <v>Centro</v>
      </c>
    </row>
    <row r="5341" ht="14.25" customHeight="1">
      <c r="A5341" s="13" t="s">
        <v>5452</v>
      </c>
      <c r="B5341" s="13" t="s">
        <v>27</v>
      </c>
      <c r="C5341" s="13" t="str">
        <f t="array" ref="C5341">XLOOKUP(D5341,Province!$B$2:$B$108,Province!$A$2:$A$108)</f>
        <v>Frosinone</v>
      </c>
      <c r="D5341" s="13" t="s">
        <v>5382</v>
      </c>
      <c r="E5341" s="13">
        <v>3069.0</v>
      </c>
      <c r="F5341" s="13">
        <f>(Comuni!$E5341/$E$7910)*100</f>
        <v>0.005164670878</v>
      </c>
      <c r="G5341" s="13">
        <f t="array" ref="G5341">Comuni!$E5341/XLOOKUP(B5341,Ripartizione_Geografica!$C$2:$C$21,Ripartizione_Geografica!$D$2:$D$21)*100</f>
        <v>0.05577073557</v>
      </c>
      <c r="H5341" s="13" t="str">
        <f t="shared" si="1"/>
        <v/>
      </c>
      <c r="I5341" s="13" t="str">
        <f t="array" ref="I5341">XLOOKUP(B5341,Ripartizione_Geografica!$C$2:$C$21,Ripartizione_Geografica!$B$2:$B$21)</f>
        <v>Centro</v>
      </c>
    </row>
    <row r="5342" ht="14.25" customHeight="1">
      <c r="A5342" s="13" t="s">
        <v>5453</v>
      </c>
      <c r="B5342" s="13" t="s">
        <v>27</v>
      </c>
      <c r="C5342" s="13" t="str">
        <f t="array" ref="C5342">XLOOKUP(D5342,Province!$B$2:$B$108,Province!$A$2:$A$108)</f>
        <v>Frosinone</v>
      </c>
      <c r="D5342" s="13" t="s">
        <v>5382</v>
      </c>
      <c r="E5342" s="13">
        <v>792.0</v>
      </c>
      <c r="F5342" s="13">
        <f>(Comuni!$E5342/$E$7910)*100</f>
        <v>0.001332818291</v>
      </c>
      <c r="G5342" s="13">
        <f t="array" ref="G5342">Comuni!$E5342/XLOOKUP(B5342,Ripartizione_Geografica!$C$2:$C$21,Ripartizione_Geografica!$D$2:$D$21)*100</f>
        <v>0.01439244789</v>
      </c>
      <c r="H5342" s="13" t="str">
        <f t="shared" si="1"/>
        <v/>
      </c>
      <c r="I5342" s="13" t="str">
        <f t="array" ref="I5342">XLOOKUP(B5342,Ripartizione_Geografica!$C$2:$C$21,Ripartizione_Geografica!$B$2:$B$21)</f>
        <v>Centro</v>
      </c>
    </row>
    <row r="5343" ht="14.25" customHeight="1">
      <c r="A5343" s="13" t="s">
        <v>5454</v>
      </c>
      <c r="B5343" s="13" t="s">
        <v>27</v>
      </c>
      <c r="C5343" s="13" t="str">
        <f t="array" ref="C5343">XLOOKUP(D5343,Province!$B$2:$B$108,Province!$A$2:$A$108)</f>
        <v>Frosinone</v>
      </c>
      <c r="D5343" s="13" t="s">
        <v>5382</v>
      </c>
      <c r="E5343" s="13">
        <v>2623.0</v>
      </c>
      <c r="F5343" s="13">
        <f>(Comuni!$E5343/$E$7910)*100</f>
        <v>0.004414119163</v>
      </c>
      <c r="G5343" s="13">
        <f t="array" ref="G5343">Comuni!$E5343/XLOOKUP(B5343,Ripartizione_Geografica!$C$2:$C$21,Ripartizione_Geografica!$D$2:$D$21)*100</f>
        <v>0.04766589749</v>
      </c>
      <c r="H5343" s="13" t="str">
        <f t="shared" si="1"/>
        <v/>
      </c>
      <c r="I5343" s="13" t="str">
        <f t="array" ref="I5343">XLOOKUP(B5343,Ripartizione_Geografica!$C$2:$C$21,Ripartizione_Geografica!$B$2:$B$21)</f>
        <v>Centro</v>
      </c>
    </row>
    <row r="5344" ht="14.25" customHeight="1">
      <c r="A5344" s="13" t="s">
        <v>5455</v>
      </c>
      <c r="B5344" s="13" t="s">
        <v>27</v>
      </c>
      <c r="C5344" s="13" t="str">
        <f t="array" ref="C5344">XLOOKUP(D5344,Province!$B$2:$B$108,Province!$A$2:$A$108)</f>
        <v>Frosinone</v>
      </c>
      <c r="D5344" s="13" t="s">
        <v>5382</v>
      </c>
      <c r="E5344" s="13">
        <v>26247.0</v>
      </c>
      <c r="F5344" s="13">
        <f>(Comuni!$E5344/$E$7910)*100</f>
        <v>0.04416980011</v>
      </c>
      <c r="G5344" s="13">
        <f t="array" ref="G5344">Comuni!$E5344/XLOOKUP(B5344,Ripartizione_Geografica!$C$2:$C$21,Ripartizione_Geografica!$D$2:$D$21)*100</f>
        <v>0.4769679038</v>
      </c>
      <c r="H5344" s="13" t="str">
        <f t="shared" si="1"/>
        <v/>
      </c>
      <c r="I5344" s="13" t="str">
        <f t="array" ref="I5344">XLOOKUP(B5344,Ripartizione_Geografica!$C$2:$C$21,Ripartizione_Geografica!$B$2:$B$21)</f>
        <v>Centro</v>
      </c>
    </row>
    <row r="5345" ht="14.25" customHeight="1">
      <c r="A5345" s="13" t="s">
        <v>5456</v>
      </c>
      <c r="B5345" s="13" t="s">
        <v>27</v>
      </c>
      <c r="C5345" s="13" t="str">
        <f t="array" ref="C5345">XLOOKUP(D5345,Province!$B$2:$B$108,Province!$A$2:$A$108)</f>
        <v>Frosinone</v>
      </c>
      <c r="D5345" s="13" t="s">
        <v>5382</v>
      </c>
      <c r="E5345" s="13">
        <v>2501.0</v>
      </c>
      <c r="F5345" s="13">
        <f>(Comuni!$E5345/$E$7910)*100</f>
        <v>0.004208811295</v>
      </c>
      <c r="G5345" s="13">
        <f t="array" ref="G5345">Comuni!$E5345/XLOOKUP(B5345,Ripartizione_Geografica!$C$2:$C$21,Ripartizione_Geografica!$D$2:$D$21)*100</f>
        <v>0.04544887901</v>
      </c>
      <c r="H5345" s="13" t="str">
        <f t="shared" si="1"/>
        <v/>
      </c>
      <c r="I5345" s="13" t="str">
        <f t="array" ref="I5345">XLOOKUP(B5345,Ripartizione_Geografica!$C$2:$C$21,Ripartizione_Geografica!$B$2:$B$21)</f>
        <v>Centro</v>
      </c>
    </row>
    <row r="5346" ht="14.25" customHeight="1">
      <c r="A5346" s="13" t="s">
        <v>5457</v>
      </c>
      <c r="B5346" s="13" t="s">
        <v>27</v>
      </c>
      <c r="C5346" s="13" t="str">
        <f t="array" ref="C5346">XLOOKUP(D5346,Province!$B$2:$B$108,Province!$A$2:$A$108)</f>
        <v>Frosinone</v>
      </c>
      <c r="D5346" s="13" t="s">
        <v>5382</v>
      </c>
      <c r="E5346" s="13">
        <v>4893.0</v>
      </c>
      <c r="F5346" s="13">
        <f>(Comuni!$E5346/$E$7910)*100</f>
        <v>0.008234191791</v>
      </c>
      <c r="G5346" s="13">
        <f t="array" ref="G5346">Comuni!$E5346/XLOOKUP(B5346,Ripartizione_Geografica!$C$2:$C$21,Ripartizione_Geografica!$D$2:$D$21)*100</f>
        <v>0.0889169792</v>
      </c>
      <c r="H5346" s="13" t="str">
        <f t="shared" si="1"/>
        <v/>
      </c>
      <c r="I5346" s="13" t="str">
        <f t="array" ref="I5346">XLOOKUP(B5346,Ripartizione_Geografica!$C$2:$C$21,Ripartizione_Geografica!$B$2:$B$21)</f>
        <v>Centro</v>
      </c>
    </row>
    <row r="5347" ht="14.25" customHeight="1">
      <c r="A5347" s="13" t="s">
        <v>5458</v>
      </c>
      <c r="B5347" s="13" t="s">
        <v>27</v>
      </c>
      <c r="C5347" s="13" t="str">
        <f t="array" ref="C5347">XLOOKUP(D5347,Province!$B$2:$B$108,Province!$A$2:$A$108)</f>
        <v>Frosinone</v>
      </c>
      <c r="D5347" s="13" t="s">
        <v>5382</v>
      </c>
      <c r="E5347" s="13">
        <v>460.0</v>
      </c>
      <c r="F5347" s="13">
        <f>(Comuni!$E5347/$E$7910)*100</f>
        <v>0.0007741116337</v>
      </c>
      <c r="G5347" s="13">
        <f t="array" ref="G5347">Comuni!$E5347/XLOOKUP(B5347,Ripartizione_Geografica!$C$2:$C$21,Ripartizione_Geografica!$D$2:$D$21)*100</f>
        <v>0.008359250037</v>
      </c>
      <c r="H5347" s="13" t="str">
        <f t="shared" si="1"/>
        <v/>
      </c>
      <c r="I5347" s="13" t="str">
        <f t="array" ref="I5347">XLOOKUP(B5347,Ripartizione_Geografica!$C$2:$C$21,Ripartizione_Geografica!$B$2:$B$21)</f>
        <v>Centro</v>
      </c>
    </row>
    <row r="5348" ht="14.25" customHeight="1">
      <c r="A5348" s="13" t="s">
        <v>5459</v>
      </c>
      <c r="B5348" s="13" t="s">
        <v>27</v>
      </c>
      <c r="C5348" s="13" t="str">
        <f t="array" ref="C5348">XLOOKUP(D5348,Province!$B$2:$B$108,Province!$A$2:$A$108)</f>
        <v>Frosinone</v>
      </c>
      <c r="D5348" s="13" t="s">
        <v>5382</v>
      </c>
      <c r="E5348" s="13">
        <v>1388.0</v>
      </c>
      <c r="F5348" s="13">
        <f>(Comuni!$E5348/$E$7910)*100</f>
        <v>0.002335797712</v>
      </c>
      <c r="G5348" s="13">
        <f t="array" ref="G5348">Comuni!$E5348/XLOOKUP(B5348,Ripartizione_Geografica!$C$2:$C$21,Ripartizione_Geografica!$D$2:$D$21)*100</f>
        <v>0.02522312837</v>
      </c>
      <c r="H5348" s="13" t="str">
        <f t="shared" si="1"/>
        <v/>
      </c>
      <c r="I5348" s="13" t="str">
        <f t="array" ref="I5348">XLOOKUP(B5348,Ripartizione_Geografica!$C$2:$C$21,Ripartizione_Geografica!$B$2:$B$21)</f>
        <v>Centro</v>
      </c>
    </row>
    <row r="5349" ht="14.25" customHeight="1">
      <c r="A5349" s="13" t="s">
        <v>5460</v>
      </c>
      <c r="B5349" s="13" t="s">
        <v>27</v>
      </c>
      <c r="C5349" s="13" t="str">
        <f t="array" ref="C5349">XLOOKUP(D5349,Province!$B$2:$B$108,Province!$A$2:$A$108)</f>
        <v>Frosinone</v>
      </c>
      <c r="D5349" s="13" t="s">
        <v>5382</v>
      </c>
      <c r="E5349" s="13">
        <v>4608.0</v>
      </c>
      <c r="F5349" s="13">
        <f>(Comuni!$E5349/$E$7910)*100</f>
        <v>0.007754579148</v>
      </c>
      <c r="G5349" s="13">
        <f t="array" ref="G5349">Comuni!$E5349/XLOOKUP(B5349,Ripartizione_Geografica!$C$2:$C$21,Ripartizione_Geografica!$D$2:$D$21)*100</f>
        <v>0.08373787863</v>
      </c>
      <c r="H5349" s="13" t="str">
        <f t="shared" si="1"/>
        <v/>
      </c>
      <c r="I5349" s="13" t="str">
        <f t="array" ref="I5349">XLOOKUP(B5349,Ripartizione_Geografica!$C$2:$C$21,Ripartizione_Geografica!$B$2:$B$21)</f>
        <v>Centro</v>
      </c>
    </row>
    <row r="5350" ht="14.25" customHeight="1">
      <c r="A5350" s="13" t="s">
        <v>5461</v>
      </c>
      <c r="B5350" s="13" t="s">
        <v>27</v>
      </c>
      <c r="C5350" s="13" t="str">
        <f t="array" ref="C5350">XLOOKUP(D5350,Province!$B$2:$B$108,Province!$A$2:$A$108)</f>
        <v>Frosinone</v>
      </c>
      <c r="D5350" s="13" t="s">
        <v>5382</v>
      </c>
      <c r="E5350" s="13">
        <v>1853.0</v>
      </c>
      <c r="F5350" s="13">
        <f>(Comuni!$E5350/$E$7910)*100</f>
        <v>0.003118323603</v>
      </c>
      <c r="G5350" s="13">
        <f t="array" ref="G5350">Comuni!$E5350/XLOOKUP(B5350,Ripartizione_Geografica!$C$2:$C$21,Ripartizione_Geografica!$D$2:$D$21)*100</f>
        <v>0.03367323982</v>
      </c>
      <c r="H5350" s="13" t="str">
        <f t="shared" si="1"/>
        <v/>
      </c>
      <c r="I5350" s="13" t="str">
        <f t="array" ref="I5350">XLOOKUP(B5350,Ripartizione_Geografica!$C$2:$C$21,Ripartizione_Geografica!$B$2:$B$21)</f>
        <v>Centro</v>
      </c>
    </row>
    <row r="5351" ht="14.25" customHeight="1">
      <c r="A5351" s="13" t="s">
        <v>5462</v>
      </c>
      <c r="B5351" s="13" t="s">
        <v>27</v>
      </c>
      <c r="C5351" s="13" t="str">
        <f t="array" ref="C5351">XLOOKUP(D5351,Province!$B$2:$B$108,Province!$A$2:$A$108)</f>
        <v>Frosinone</v>
      </c>
      <c r="D5351" s="13" t="s">
        <v>5382</v>
      </c>
      <c r="E5351" s="13">
        <v>1693.0</v>
      </c>
      <c r="F5351" s="13">
        <f>(Comuni!$E5351/$E$7910)*100</f>
        <v>0.002849067382</v>
      </c>
      <c r="G5351" s="13">
        <f t="array" ref="G5351">Comuni!$E5351/XLOOKUP(B5351,Ripartizione_Geografica!$C$2:$C$21,Ripartizione_Geografica!$D$2:$D$21)*100</f>
        <v>0.03076567459</v>
      </c>
      <c r="H5351" s="13" t="str">
        <f t="shared" si="1"/>
        <v/>
      </c>
      <c r="I5351" s="13" t="str">
        <f t="array" ref="I5351">XLOOKUP(B5351,Ripartizione_Geografica!$C$2:$C$21,Ripartizione_Geografica!$B$2:$B$21)</f>
        <v>Centro</v>
      </c>
    </row>
    <row r="5352" ht="14.25" customHeight="1">
      <c r="A5352" s="13" t="s">
        <v>5463</v>
      </c>
      <c r="B5352" s="13" t="s">
        <v>27</v>
      </c>
      <c r="C5352" s="13" t="str">
        <f t="array" ref="C5352">XLOOKUP(D5352,Province!$B$2:$B$108,Province!$A$2:$A$108)</f>
        <v>Frosinone</v>
      </c>
      <c r="D5352" s="13" t="s">
        <v>5382</v>
      </c>
      <c r="E5352" s="13">
        <v>2800.0</v>
      </c>
      <c r="F5352" s="13">
        <f>(Comuni!$E5352/$E$7910)*100</f>
        <v>0.004711983857</v>
      </c>
      <c r="G5352" s="13">
        <f t="array" ref="G5352">Comuni!$E5352/XLOOKUP(B5352,Ripartizione_Geografica!$C$2:$C$21,Ripartizione_Geografica!$D$2:$D$21)*100</f>
        <v>0.05088239153</v>
      </c>
      <c r="H5352" s="13" t="str">
        <f t="shared" si="1"/>
        <v/>
      </c>
      <c r="I5352" s="13" t="str">
        <f t="array" ref="I5352">XLOOKUP(B5352,Ripartizione_Geografica!$C$2:$C$21,Ripartizione_Geografica!$B$2:$B$21)</f>
        <v>Centro</v>
      </c>
    </row>
    <row r="5353" ht="14.25" customHeight="1">
      <c r="A5353" s="13" t="s">
        <v>5464</v>
      </c>
      <c r="B5353" s="13" t="s">
        <v>27</v>
      </c>
      <c r="C5353" s="13" t="str">
        <f t="array" ref="C5353">XLOOKUP(D5353,Province!$B$2:$B$108,Province!$A$2:$A$108)</f>
        <v>Frosinone</v>
      </c>
      <c r="D5353" s="13" t="s">
        <v>5382</v>
      </c>
      <c r="E5353" s="13">
        <v>1002.0</v>
      </c>
      <c r="F5353" s="13">
        <f>(Comuni!$E5353/$E$7910)*100</f>
        <v>0.00168621708</v>
      </c>
      <c r="G5353" s="13">
        <f t="array" ref="G5353">Comuni!$E5353/XLOOKUP(B5353,Ripartizione_Geografica!$C$2:$C$21,Ripartizione_Geografica!$D$2:$D$21)*100</f>
        <v>0.01820862725</v>
      </c>
      <c r="H5353" s="13" t="str">
        <f t="shared" si="1"/>
        <v/>
      </c>
      <c r="I5353" s="13" t="str">
        <f t="array" ref="I5353">XLOOKUP(B5353,Ripartizione_Geografica!$C$2:$C$21,Ripartizione_Geografica!$B$2:$B$21)</f>
        <v>Centro</v>
      </c>
    </row>
    <row r="5354" ht="14.25" customHeight="1">
      <c r="A5354" s="13" t="s">
        <v>5465</v>
      </c>
      <c r="B5354" s="13" t="s">
        <v>27</v>
      </c>
      <c r="C5354" s="13" t="str">
        <f t="array" ref="C5354">XLOOKUP(D5354,Province!$B$2:$B$108,Province!$A$2:$A$108)</f>
        <v>Frosinone</v>
      </c>
      <c r="D5354" s="13" t="s">
        <v>5382</v>
      </c>
      <c r="E5354" s="13">
        <v>1671.0</v>
      </c>
      <c r="F5354" s="13">
        <f>(Comuni!$E5354/$E$7910)*100</f>
        <v>0.002812044652</v>
      </c>
      <c r="G5354" s="13">
        <f t="array" ref="G5354">Comuni!$E5354/XLOOKUP(B5354,Ripartizione_Geografica!$C$2:$C$21,Ripartizione_Geografica!$D$2:$D$21)*100</f>
        <v>0.03036588437</v>
      </c>
      <c r="H5354" s="13" t="str">
        <f t="shared" si="1"/>
        <v/>
      </c>
      <c r="I5354" s="13" t="str">
        <f t="array" ref="I5354">XLOOKUP(B5354,Ripartizione_Geografica!$C$2:$C$21,Ripartizione_Geografica!$B$2:$B$21)</f>
        <v>Centro</v>
      </c>
    </row>
    <row r="5355" ht="14.25" customHeight="1">
      <c r="A5355" s="13" t="s">
        <v>5466</v>
      </c>
      <c r="B5355" s="13" t="s">
        <v>27</v>
      </c>
      <c r="C5355" s="13" t="str">
        <f t="array" ref="C5355">XLOOKUP(D5355,Province!$B$2:$B$108,Province!$A$2:$A$108)</f>
        <v>Frosinone</v>
      </c>
      <c r="D5355" s="13" t="s">
        <v>5382</v>
      </c>
      <c r="E5355" s="13">
        <v>20763.0</v>
      </c>
      <c r="F5355" s="13">
        <f>(Comuni!$E5355/$E$7910)*100</f>
        <v>0.03494104315</v>
      </c>
      <c r="G5355" s="13">
        <f t="array" ref="G5355">Comuni!$E5355/XLOOKUP(B5355,Ripartizione_Geografica!$C$2:$C$21,Ripartizione_Geografica!$D$2:$D$21)*100</f>
        <v>0.3773111055</v>
      </c>
      <c r="H5355" s="13" t="str">
        <f t="shared" si="1"/>
        <v/>
      </c>
      <c r="I5355" s="13" t="str">
        <f t="array" ref="I5355">XLOOKUP(B5355,Ripartizione_Geografica!$C$2:$C$21,Ripartizione_Geografica!$B$2:$B$21)</f>
        <v>Centro</v>
      </c>
    </row>
    <row r="5356" ht="14.25" customHeight="1">
      <c r="A5356" s="13" t="s">
        <v>5467</v>
      </c>
      <c r="B5356" s="13" t="s">
        <v>27</v>
      </c>
      <c r="C5356" s="13" t="str">
        <f t="array" ref="C5356">XLOOKUP(D5356,Province!$B$2:$B$108,Province!$A$2:$A$108)</f>
        <v>Frosinone</v>
      </c>
      <c r="D5356" s="13" t="s">
        <v>5382</v>
      </c>
      <c r="E5356" s="13">
        <v>806.0</v>
      </c>
      <c r="F5356" s="13">
        <f>(Comuni!$E5356/$E$7910)*100</f>
        <v>0.00135637821</v>
      </c>
      <c r="G5356" s="13">
        <f t="array" ref="G5356">Comuni!$E5356/XLOOKUP(B5356,Ripartizione_Geografica!$C$2:$C$21,Ripartizione_Geografica!$D$2:$D$21)*100</f>
        <v>0.01464685985</v>
      </c>
      <c r="H5356" s="13" t="str">
        <f t="shared" si="1"/>
        <v/>
      </c>
      <c r="I5356" s="13" t="str">
        <f t="array" ref="I5356">XLOOKUP(B5356,Ripartizione_Geografica!$C$2:$C$21,Ripartizione_Geografica!$B$2:$B$21)</f>
        <v>Centro</v>
      </c>
    </row>
    <row r="5357" ht="14.25" customHeight="1">
      <c r="A5357" s="13" t="s">
        <v>5468</v>
      </c>
      <c r="B5357" s="13" t="s">
        <v>27</v>
      </c>
      <c r="C5357" s="13" t="str">
        <f t="array" ref="C5357">XLOOKUP(D5357,Province!$B$2:$B$108,Province!$A$2:$A$108)</f>
        <v>Frosinone</v>
      </c>
      <c r="D5357" s="13" t="s">
        <v>5382</v>
      </c>
      <c r="E5357" s="13">
        <v>2256.0</v>
      </c>
      <c r="F5357" s="13">
        <f>(Comuni!$E5357/$E$7910)*100</f>
        <v>0.003796512708</v>
      </c>
      <c r="G5357" s="13">
        <f t="array" ref="G5357">Comuni!$E5357/XLOOKUP(B5357,Ripartizione_Geografica!$C$2:$C$21,Ripartizione_Geografica!$D$2:$D$21)*100</f>
        <v>0.04099666975</v>
      </c>
      <c r="H5357" s="13" t="str">
        <f t="shared" si="1"/>
        <v/>
      </c>
      <c r="I5357" s="13" t="str">
        <f t="array" ref="I5357">XLOOKUP(B5357,Ripartizione_Geografica!$C$2:$C$21,Ripartizione_Geografica!$B$2:$B$21)</f>
        <v>Centro</v>
      </c>
    </row>
    <row r="5358" ht="14.25" customHeight="1">
      <c r="A5358" s="13" t="s">
        <v>5469</v>
      </c>
      <c r="B5358" s="13" t="s">
        <v>27</v>
      </c>
      <c r="C5358" s="13" t="str">
        <f t="array" ref="C5358">XLOOKUP(D5358,Province!$B$2:$B$108,Province!$A$2:$A$108)</f>
        <v>Frosinone</v>
      </c>
      <c r="D5358" s="13" t="s">
        <v>5382</v>
      </c>
      <c r="E5358" s="13">
        <v>1286.0</v>
      </c>
      <c r="F5358" s="13">
        <f>(Comuni!$E5358/$E$7910)*100</f>
        <v>0.002164146872</v>
      </c>
      <c r="G5358" s="13">
        <f t="array" ref="G5358">Comuni!$E5358/XLOOKUP(B5358,Ripartizione_Geografica!$C$2:$C$21,Ripartizione_Geografica!$D$2:$D$21)*100</f>
        <v>0.02336955554</v>
      </c>
      <c r="H5358" s="13" t="str">
        <f t="shared" si="1"/>
        <v/>
      </c>
      <c r="I5358" s="13" t="str">
        <f t="array" ref="I5358">XLOOKUP(B5358,Ripartizione_Geografica!$C$2:$C$21,Ripartizione_Geografica!$B$2:$B$21)</f>
        <v>Centro</v>
      </c>
    </row>
    <row r="5359" ht="14.25" customHeight="1">
      <c r="A5359" s="13" t="s">
        <v>5470</v>
      </c>
      <c r="B5359" s="13" t="s">
        <v>27</v>
      </c>
      <c r="C5359" s="13" t="str">
        <f t="array" ref="C5359">XLOOKUP(D5359,Province!$B$2:$B$108,Province!$A$2:$A$108)</f>
        <v>Frosinone</v>
      </c>
      <c r="D5359" s="13" t="s">
        <v>5382</v>
      </c>
      <c r="E5359" s="13">
        <v>2639.0</v>
      </c>
      <c r="F5359" s="13">
        <f>(Comuni!$E5359/$E$7910)*100</f>
        <v>0.004441044785</v>
      </c>
      <c r="G5359" s="13">
        <f t="array" ref="G5359">Comuni!$E5359/XLOOKUP(B5359,Ripartizione_Geografica!$C$2:$C$21,Ripartizione_Geografica!$D$2:$D$21)*100</f>
        <v>0.04795665402</v>
      </c>
      <c r="H5359" s="13" t="str">
        <f t="shared" si="1"/>
        <v/>
      </c>
      <c r="I5359" s="13" t="str">
        <f t="array" ref="I5359">XLOOKUP(B5359,Ripartizione_Geografica!$C$2:$C$21,Ripartizione_Geografica!$B$2:$B$21)</f>
        <v>Centro</v>
      </c>
    </row>
    <row r="5360" ht="14.25" customHeight="1">
      <c r="A5360" s="13" t="s">
        <v>5471</v>
      </c>
      <c r="B5360" s="13" t="s">
        <v>27</v>
      </c>
      <c r="C5360" s="13" t="str">
        <f t="array" ref="C5360">XLOOKUP(D5360,Province!$B$2:$B$108,Province!$A$2:$A$108)</f>
        <v>Frosinone</v>
      </c>
      <c r="D5360" s="13" t="s">
        <v>5382</v>
      </c>
      <c r="E5360" s="13">
        <v>1707.0</v>
      </c>
      <c r="F5360" s="13">
        <f>(Comuni!$E5360/$E$7910)*100</f>
        <v>0.002872627302</v>
      </c>
      <c r="G5360" s="13">
        <f t="array" ref="G5360">Comuni!$E5360/XLOOKUP(B5360,Ripartizione_Geografica!$C$2:$C$21,Ripartizione_Geografica!$D$2:$D$21)*100</f>
        <v>0.03102008655</v>
      </c>
      <c r="H5360" s="13" t="str">
        <f t="shared" si="1"/>
        <v/>
      </c>
      <c r="I5360" s="13" t="str">
        <f t="array" ref="I5360">XLOOKUP(B5360,Ripartizione_Geografica!$C$2:$C$21,Ripartizione_Geografica!$B$2:$B$21)</f>
        <v>Centro</v>
      </c>
    </row>
    <row r="5361" ht="14.25" customHeight="1">
      <c r="A5361" s="13" t="s">
        <v>5472</v>
      </c>
      <c r="B5361" s="13" t="s">
        <v>27</v>
      </c>
      <c r="C5361" s="13" t="str">
        <f t="array" ref="C5361">XLOOKUP(D5361,Province!$B$2:$B$108,Province!$A$2:$A$108)</f>
        <v>Frosinone</v>
      </c>
      <c r="D5361" s="13" t="s">
        <v>5382</v>
      </c>
      <c r="E5361" s="13">
        <v>372.0</v>
      </c>
      <c r="F5361" s="13">
        <f>(Comuni!$E5361/$E$7910)*100</f>
        <v>0.0006260207125</v>
      </c>
      <c r="G5361" s="13">
        <f t="array" ref="G5361">Comuni!$E5361/XLOOKUP(B5361,Ripartizione_Geografica!$C$2:$C$21,Ripartizione_Geografica!$D$2:$D$21)*100</f>
        <v>0.00676008916</v>
      </c>
      <c r="H5361" s="13" t="str">
        <f t="shared" si="1"/>
        <v/>
      </c>
      <c r="I5361" s="13" t="str">
        <f t="array" ref="I5361">XLOOKUP(B5361,Ripartizione_Geografica!$C$2:$C$21,Ripartizione_Geografica!$B$2:$B$21)</f>
        <v>Centro</v>
      </c>
    </row>
    <row r="5362" ht="14.25" customHeight="1">
      <c r="A5362" s="13" t="s">
        <v>5473</v>
      </c>
      <c r="B5362" s="13" t="s">
        <v>21</v>
      </c>
      <c r="C5362" s="13" t="str">
        <f t="array" ref="C5362">XLOOKUP(D5362,Province!$B$2:$B$108,Province!$A$2:$A$108)</f>
        <v>L'Aquila</v>
      </c>
      <c r="D5362" s="13" t="s">
        <v>5474</v>
      </c>
      <c r="E5362" s="13">
        <v>351.0</v>
      </c>
      <c r="F5362" s="13">
        <f>(Comuni!$E5362/$E$7910)*100</f>
        <v>0.0005906808335</v>
      </c>
      <c r="G5362" s="13">
        <f t="array" ref="G5362">Comuni!$E5362/XLOOKUP(B5362,Ripartizione_Geografica!$C$2:$C$21,Ripartizione_Geografica!$D$2:$D$21)*100</f>
        <v>0.0268490464</v>
      </c>
      <c r="H5362" s="13" t="str">
        <f t="shared" si="1"/>
        <v/>
      </c>
      <c r="I5362" s="13" t="str">
        <f t="array" ref="I5362">XLOOKUP(B5362,Ripartizione_Geografica!$C$2:$C$21,Ripartizione_Geografica!$B$2:$B$21)</f>
        <v>Sud</v>
      </c>
    </row>
    <row r="5363" ht="14.25" customHeight="1">
      <c r="A5363" s="13" t="s">
        <v>5475</v>
      </c>
      <c r="B5363" s="13" t="s">
        <v>21</v>
      </c>
      <c r="C5363" s="13" t="str">
        <f t="array" ref="C5363">XLOOKUP(D5363,Province!$B$2:$B$108,Province!$A$2:$A$108)</f>
        <v>L'Aquila</v>
      </c>
      <c r="D5363" s="13" t="s">
        <v>5474</v>
      </c>
      <c r="E5363" s="13">
        <v>1458.0</v>
      </c>
      <c r="F5363" s="13">
        <f>(Comuni!$E5363/$E$7910)*100</f>
        <v>0.002453597309</v>
      </c>
      <c r="G5363" s="13">
        <f t="array" ref="G5363">Comuni!$E5363/XLOOKUP(B5363,Ripartizione_Geografica!$C$2:$C$21,Ripartizione_Geografica!$D$2:$D$21)*100</f>
        <v>0.1115268081</v>
      </c>
      <c r="H5363" s="13" t="str">
        <f t="shared" si="1"/>
        <v/>
      </c>
      <c r="I5363" s="13" t="str">
        <f t="array" ref="I5363">XLOOKUP(B5363,Ripartizione_Geografica!$C$2:$C$21,Ripartizione_Geografica!$B$2:$B$21)</f>
        <v>Sud</v>
      </c>
    </row>
    <row r="5364" ht="14.25" customHeight="1">
      <c r="A5364" s="13" t="s">
        <v>5476</v>
      </c>
      <c r="B5364" s="13" t="s">
        <v>21</v>
      </c>
      <c r="C5364" s="13" t="str">
        <f t="array" ref="C5364">XLOOKUP(D5364,Province!$B$2:$B$108,Province!$A$2:$A$108)</f>
        <v>L'Aquila</v>
      </c>
      <c r="D5364" s="13" t="s">
        <v>5474</v>
      </c>
      <c r="E5364" s="13">
        <v>785.0</v>
      </c>
      <c r="F5364" s="13">
        <f>(Comuni!$E5364/$E$7910)*100</f>
        <v>0.001321038331</v>
      </c>
      <c r="G5364" s="13">
        <f t="array" ref="G5364">Comuni!$E5364/XLOOKUP(B5364,Ripartizione_Geografica!$C$2:$C$21,Ripartizione_Geografica!$D$2:$D$21)*100</f>
        <v>0.0600470126</v>
      </c>
      <c r="H5364" s="13" t="str">
        <f t="shared" si="1"/>
        <v/>
      </c>
      <c r="I5364" s="13" t="str">
        <f t="array" ref="I5364">XLOOKUP(B5364,Ripartizione_Geografica!$C$2:$C$21,Ripartizione_Geografica!$B$2:$B$21)</f>
        <v>Sud</v>
      </c>
    </row>
    <row r="5365" ht="14.25" customHeight="1">
      <c r="A5365" s="13" t="s">
        <v>5477</v>
      </c>
      <c r="B5365" s="13" t="s">
        <v>21</v>
      </c>
      <c r="C5365" s="13" t="str">
        <f t="array" ref="C5365">XLOOKUP(D5365,Province!$B$2:$B$108,Province!$A$2:$A$108)</f>
        <v>L'Aquila</v>
      </c>
      <c r="D5365" s="13" t="s">
        <v>5474</v>
      </c>
      <c r="E5365" s="13">
        <v>368.0</v>
      </c>
      <c r="F5365" s="13">
        <f>(Comuni!$E5365/$E$7910)*100</f>
        <v>0.000619289307</v>
      </c>
      <c r="G5365" s="13">
        <f t="array" ref="G5365">Comuni!$E5365/XLOOKUP(B5365,Ripartizione_Geografica!$C$2:$C$21,Ripartizione_Geografica!$D$2:$D$21)*100</f>
        <v>0.02814942756</v>
      </c>
      <c r="H5365" s="13" t="str">
        <f t="shared" si="1"/>
        <v/>
      </c>
      <c r="I5365" s="13" t="str">
        <f t="array" ref="I5365">XLOOKUP(B5365,Ripartizione_Geografica!$C$2:$C$21,Ripartizione_Geografica!$B$2:$B$21)</f>
        <v>Sud</v>
      </c>
    </row>
    <row r="5366" ht="14.25" customHeight="1">
      <c r="A5366" s="13" t="s">
        <v>5478</v>
      </c>
      <c r="B5366" s="13" t="s">
        <v>21</v>
      </c>
      <c r="C5366" s="13" t="str">
        <f t="array" ref="C5366">XLOOKUP(D5366,Province!$B$2:$B$108,Province!$A$2:$A$108)</f>
        <v>L'Aquila</v>
      </c>
      <c r="D5366" s="13" t="s">
        <v>5474</v>
      </c>
      <c r="E5366" s="13">
        <v>1153.0</v>
      </c>
      <c r="F5366" s="13">
        <f>(Comuni!$E5366/$E$7910)*100</f>
        <v>0.001940327638</v>
      </c>
      <c r="G5366" s="13">
        <f t="array" ref="G5366">Comuni!$E5366/XLOOKUP(B5366,Ripartizione_Geografica!$C$2:$C$21,Ripartizione_Geografica!$D$2:$D$21)*100</f>
        <v>0.08819644017</v>
      </c>
      <c r="H5366" s="13" t="str">
        <f t="shared" si="1"/>
        <v/>
      </c>
      <c r="I5366" s="13" t="str">
        <f t="array" ref="I5366">XLOOKUP(B5366,Ripartizione_Geografica!$C$2:$C$21,Ripartizione_Geografica!$B$2:$B$21)</f>
        <v>Sud</v>
      </c>
    </row>
    <row r="5367" ht="14.25" customHeight="1">
      <c r="A5367" s="13" t="s">
        <v>5479</v>
      </c>
      <c r="B5367" s="13" t="s">
        <v>21</v>
      </c>
      <c r="C5367" s="13" t="str">
        <f t="array" ref="C5367">XLOOKUP(D5367,Province!$B$2:$B$108,Province!$A$2:$A$108)</f>
        <v>L'Aquila</v>
      </c>
      <c r="D5367" s="13" t="s">
        <v>5474</v>
      </c>
      <c r="E5367" s="13">
        <v>40744.0</v>
      </c>
      <c r="F5367" s="13">
        <f>(Comuni!$E5367/$E$7910)*100</f>
        <v>0.06856609653</v>
      </c>
      <c r="G5367" s="13">
        <f t="array" ref="G5367">Comuni!$E5367/XLOOKUP(B5367,Ripartizione_Geografica!$C$2:$C$21,Ripartizione_Geografica!$D$2:$D$21)*100</f>
        <v>3.116631187</v>
      </c>
      <c r="H5367" s="13" t="str">
        <f t="shared" si="1"/>
        <v/>
      </c>
      <c r="I5367" s="13" t="str">
        <f t="array" ref="I5367">XLOOKUP(B5367,Ripartizione_Geografica!$C$2:$C$21,Ripartizione_Geografica!$B$2:$B$21)</f>
        <v>Sud</v>
      </c>
    </row>
    <row r="5368" ht="14.25" customHeight="1">
      <c r="A5368" s="13" t="s">
        <v>5480</v>
      </c>
      <c r="B5368" s="13" t="s">
        <v>21</v>
      </c>
      <c r="C5368" s="13" t="str">
        <f t="array" ref="C5368">XLOOKUP(D5368,Province!$B$2:$B$108,Province!$A$2:$A$108)</f>
        <v>L'Aquila</v>
      </c>
      <c r="D5368" s="13" t="s">
        <v>5474</v>
      </c>
      <c r="E5368" s="13">
        <v>3655.0</v>
      </c>
      <c r="F5368" s="13">
        <f>(Comuni!$E5368/$E$7910)*100</f>
        <v>0.006150821785</v>
      </c>
      <c r="G5368" s="13">
        <f t="array" ref="G5368">Comuni!$E5368/XLOOKUP(B5368,Ripartizione_Geografica!$C$2:$C$21,Ripartizione_Geografica!$D$2:$D$21)*100</f>
        <v>0.2795819504</v>
      </c>
      <c r="H5368" s="13" t="str">
        <f t="shared" si="1"/>
        <v/>
      </c>
      <c r="I5368" s="13" t="str">
        <f t="array" ref="I5368">XLOOKUP(B5368,Ripartizione_Geografica!$C$2:$C$21,Ripartizione_Geografica!$B$2:$B$21)</f>
        <v>Sud</v>
      </c>
    </row>
    <row r="5369" ht="14.25" customHeight="1">
      <c r="A5369" s="13" t="s">
        <v>5481</v>
      </c>
      <c r="B5369" s="13" t="s">
        <v>21</v>
      </c>
      <c r="C5369" s="13" t="str">
        <f t="array" ref="C5369">XLOOKUP(D5369,Province!$B$2:$B$108,Province!$A$2:$A$108)</f>
        <v>L'Aquila</v>
      </c>
      <c r="D5369" s="13" t="s">
        <v>5474</v>
      </c>
      <c r="E5369" s="13">
        <v>679.0</v>
      </c>
      <c r="F5369" s="13">
        <f>(Comuni!$E5369/$E$7910)*100</f>
        <v>0.001142656085</v>
      </c>
      <c r="G5369" s="13">
        <f t="array" ref="G5369">Comuni!$E5369/XLOOKUP(B5369,Ripartizione_Geografica!$C$2:$C$21,Ripartizione_Geografica!$D$2:$D$21)*100</f>
        <v>0.05193875358</v>
      </c>
      <c r="H5369" s="13" t="str">
        <f t="shared" si="1"/>
        <v/>
      </c>
      <c r="I5369" s="13" t="str">
        <f t="array" ref="I5369">XLOOKUP(B5369,Ripartizione_Geografica!$C$2:$C$21,Ripartizione_Geografica!$B$2:$B$21)</f>
        <v>Sud</v>
      </c>
    </row>
    <row r="5370" ht="14.25" customHeight="1">
      <c r="A5370" s="13" t="s">
        <v>5482</v>
      </c>
      <c r="B5370" s="13" t="s">
        <v>21</v>
      </c>
      <c r="C5370" s="13" t="str">
        <f t="array" ref="C5370">XLOOKUP(D5370,Province!$B$2:$B$108,Province!$A$2:$A$108)</f>
        <v>L'Aquila</v>
      </c>
      <c r="D5370" s="13" t="s">
        <v>5474</v>
      </c>
      <c r="E5370" s="13">
        <v>1853.0</v>
      </c>
      <c r="F5370" s="13">
        <f>(Comuni!$E5370/$E$7910)*100</f>
        <v>0.003118323603</v>
      </c>
      <c r="G5370" s="13">
        <f t="array" ref="G5370">Comuni!$E5370/XLOOKUP(B5370,Ripartizione_Geografica!$C$2:$C$21,Ripartizione_Geografica!$D$2:$D$21)*100</f>
        <v>0.1417415469</v>
      </c>
      <c r="H5370" s="13" t="str">
        <f t="shared" si="1"/>
        <v/>
      </c>
      <c r="I5370" s="13" t="str">
        <f t="array" ref="I5370">XLOOKUP(B5370,Ripartizione_Geografica!$C$2:$C$21,Ripartizione_Geografica!$B$2:$B$21)</f>
        <v>Sud</v>
      </c>
    </row>
    <row r="5371" ht="14.25" customHeight="1">
      <c r="A5371" s="13" t="s">
        <v>5483</v>
      </c>
      <c r="B5371" s="13" t="s">
        <v>21</v>
      </c>
      <c r="C5371" s="13" t="str">
        <f t="array" ref="C5371">XLOOKUP(D5371,Province!$B$2:$B$108,Province!$A$2:$A$108)</f>
        <v>L'Aquila</v>
      </c>
      <c r="D5371" s="13" t="s">
        <v>5474</v>
      </c>
      <c r="E5371" s="13">
        <v>726.0</v>
      </c>
      <c r="F5371" s="13">
        <f>(Comuni!$E5371/$E$7910)*100</f>
        <v>0.0012217501</v>
      </c>
      <c r="G5371" s="13">
        <f t="array" ref="G5371">Comuni!$E5371/XLOOKUP(B5371,Ripartizione_Geografica!$C$2:$C$21,Ripartizione_Geografica!$D$2:$D$21)*100</f>
        <v>0.05553392503</v>
      </c>
      <c r="H5371" s="13" t="str">
        <f t="shared" si="1"/>
        <v/>
      </c>
      <c r="I5371" s="13" t="str">
        <f t="array" ref="I5371">XLOOKUP(B5371,Ripartizione_Geografica!$C$2:$C$21,Ripartizione_Geografica!$B$2:$B$21)</f>
        <v>Sud</v>
      </c>
    </row>
    <row r="5372" ht="14.25" customHeight="1">
      <c r="A5372" s="13" t="s">
        <v>5484</v>
      </c>
      <c r="B5372" s="13" t="s">
        <v>21</v>
      </c>
      <c r="C5372" s="13" t="str">
        <f t="array" ref="C5372">XLOOKUP(D5372,Province!$B$2:$B$108,Province!$A$2:$A$108)</f>
        <v>L'Aquila</v>
      </c>
      <c r="D5372" s="13" t="s">
        <v>5474</v>
      </c>
      <c r="E5372" s="13">
        <v>261.0</v>
      </c>
      <c r="F5372" s="13">
        <f>(Comuni!$E5372/$E$7910)*100</f>
        <v>0.0004392242096</v>
      </c>
      <c r="G5372" s="13">
        <f t="array" ref="G5372">Comuni!$E5372/XLOOKUP(B5372,Ripartizione_Geografica!$C$2:$C$21,Ripartizione_Geografica!$D$2:$D$21)*100</f>
        <v>0.01996467553</v>
      </c>
      <c r="H5372" s="13" t="str">
        <f t="shared" si="1"/>
        <v/>
      </c>
      <c r="I5372" s="13" t="str">
        <f t="array" ref="I5372">XLOOKUP(B5372,Ripartizione_Geografica!$C$2:$C$21,Ripartizione_Geografica!$B$2:$B$21)</f>
        <v>Sud</v>
      </c>
    </row>
    <row r="5373" ht="14.25" customHeight="1">
      <c r="A5373" s="13" t="s">
        <v>5485</v>
      </c>
      <c r="B5373" s="13" t="s">
        <v>21</v>
      </c>
      <c r="C5373" s="13" t="str">
        <f t="array" ref="C5373">XLOOKUP(D5373,Province!$B$2:$B$108,Province!$A$2:$A$108)</f>
        <v>L'Aquila</v>
      </c>
      <c r="D5373" s="13" t="s">
        <v>5474</v>
      </c>
      <c r="E5373" s="13">
        <v>1106.0</v>
      </c>
      <c r="F5373" s="13">
        <f>(Comuni!$E5373/$E$7910)*100</f>
        <v>0.001861233624</v>
      </c>
      <c r="G5373" s="13">
        <f t="array" ref="G5373">Comuni!$E5373/XLOOKUP(B5373,Ripartizione_Geografica!$C$2:$C$21,Ripartizione_Geografica!$D$2:$D$21)*100</f>
        <v>0.08460126871</v>
      </c>
      <c r="H5373" s="13" t="str">
        <f t="shared" si="1"/>
        <v/>
      </c>
      <c r="I5373" s="13" t="str">
        <f t="array" ref="I5373">XLOOKUP(B5373,Ripartizione_Geografica!$C$2:$C$21,Ripartizione_Geografica!$B$2:$B$21)</f>
        <v>Sud</v>
      </c>
    </row>
    <row r="5374" ht="14.25" customHeight="1">
      <c r="A5374" s="13" t="s">
        <v>5486</v>
      </c>
      <c r="B5374" s="13" t="s">
        <v>21</v>
      </c>
      <c r="C5374" s="13" t="str">
        <f t="array" ref="C5374">XLOOKUP(D5374,Province!$B$2:$B$108,Province!$A$2:$A$108)</f>
        <v>L'Aquila</v>
      </c>
      <c r="D5374" s="13" t="s">
        <v>5474</v>
      </c>
      <c r="E5374" s="13">
        <v>1383.0</v>
      </c>
      <c r="F5374" s="13">
        <f>(Comuni!$E5374/$E$7910)*100</f>
        <v>0.002327383455</v>
      </c>
      <c r="G5374" s="13">
        <f t="array" ref="G5374">Comuni!$E5374/XLOOKUP(B5374,Ripartizione_Geografica!$C$2:$C$21,Ripartizione_Geografica!$D$2:$D$21)*100</f>
        <v>0.1057898324</v>
      </c>
      <c r="H5374" s="13" t="str">
        <f t="shared" si="1"/>
        <v/>
      </c>
      <c r="I5374" s="13" t="str">
        <f t="array" ref="I5374">XLOOKUP(B5374,Ripartizione_Geografica!$C$2:$C$21,Ripartizione_Geografica!$B$2:$B$21)</f>
        <v>Sud</v>
      </c>
    </row>
    <row r="5375" ht="14.25" customHeight="1">
      <c r="A5375" s="13" t="s">
        <v>5487</v>
      </c>
      <c r="B5375" s="13" t="s">
        <v>21</v>
      </c>
      <c r="C5375" s="13" t="str">
        <f t="array" ref="C5375">XLOOKUP(D5375,Province!$B$2:$B$108,Province!$A$2:$A$108)</f>
        <v>L'Aquila</v>
      </c>
      <c r="D5375" s="13" t="s">
        <v>5474</v>
      </c>
      <c r="E5375" s="13">
        <v>137.0</v>
      </c>
      <c r="F5375" s="13">
        <f>(Comuni!$E5375/$E$7910)*100</f>
        <v>0.0002305506387</v>
      </c>
      <c r="G5375" s="13">
        <f t="array" ref="G5375">Comuni!$E5375/XLOOKUP(B5375,Ripartizione_Geografica!$C$2:$C$21,Ripartizione_Geografica!$D$2:$D$21)*100</f>
        <v>0.01047954233</v>
      </c>
      <c r="H5375" s="13" t="str">
        <f t="shared" si="1"/>
        <v/>
      </c>
      <c r="I5375" s="13" t="str">
        <f t="array" ref="I5375">XLOOKUP(B5375,Ripartizione_Geografica!$C$2:$C$21,Ripartizione_Geografica!$B$2:$B$21)</f>
        <v>Sud</v>
      </c>
    </row>
    <row r="5376" ht="14.25" customHeight="1">
      <c r="A5376" s="13" t="s">
        <v>5488</v>
      </c>
      <c r="B5376" s="13" t="s">
        <v>21</v>
      </c>
      <c r="C5376" s="13" t="str">
        <f t="array" ref="C5376">XLOOKUP(D5376,Province!$B$2:$B$108,Province!$A$2:$A$108)</f>
        <v>L'Aquila</v>
      </c>
      <c r="D5376" s="13" t="s">
        <v>5474</v>
      </c>
      <c r="E5376" s="13">
        <v>847.0</v>
      </c>
      <c r="F5376" s="13">
        <f>(Comuni!$E5376/$E$7910)*100</f>
        <v>0.001425375117</v>
      </c>
      <c r="G5376" s="13">
        <f t="array" ref="G5376">Comuni!$E5376/XLOOKUP(B5376,Ripartizione_Geografica!$C$2:$C$21,Ripartizione_Geografica!$D$2:$D$21)*100</f>
        <v>0.0647895792</v>
      </c>
      <c r="H5376" s="13" t="str">
        <f t="shared" si="1"/>
        <v/>
      </c>
      <c r="I5376" s="13" t="str">
        <f t="array" ref="I5376">XLOOKUP(B5376,Ripartizione_Geografica!$C$2:$C$21,Ripartizione_Geografica!$B$2:$B$21)</f>
        <v>Sud</v>
      </c>
    </row>
    <row r="5377" ht="14.25" customHeight="1">
      <c r="A5377" s="13" t="s">
        <v>5489</v>
      </c>
      <c r="B5377" s="13" t="s">
        <v>21</v>
      </c>
      <c r="C5377" s="13" t="str">
        <f t="array" ref="C5377">XLOOKUP(D5377,Province!$B$2:$B$108,Province!$A$2:$A$108)</f>
        <v>L'Aquila</v>
      </c>
      <c r="D5377" s="13" t="s">
        <v>5474</v>
      </c>
      <c r="E5377" s="13">
        <v>586.0</v>
      </c>
      <c r="F5377" s="13">
        <f>(Comuni!$E5377/$E$7910)*100</f>
        <v>0.0009861509073</v>
      </c>
      <c r="G5377" s="13">
        <f t="array" ref="G5377">Comuni!$E5377/XLOOKUP(B5377,Ripartizione_Geografica!$C$2:$C$21,Ripartizione_Geografica!$D$2:$D$21)*100</f>
        <v>0.04482490368</v>
      </c>
      <c r="H5377" s="13" t="str">
        <f t="shared" si="1"/>
        <v/>
      </c>
      <c r="I5377" s="13" t="str">
        <f t="array" ref="I5377">XLOOKUP(B5377,Ripartizione_Geografica!$C$2:$C$21,Ripartizione_Geografica!$B$2:$B$21)</f>
        <v>Sud</v>
      </c>
    </row>
    <row r="5378" ht="14.25" customHeight="1">
      <c r="A5378" s="13" t="s">
        <v>5490</v>
      </c>
      <c r="B5378" s="13" t="s">
        <v>21</v>
      </c>
      <c r="C5378" s="13" t="str">
        <f t="array" ref="C5378">XLOOKUP(D5378,Province!$B$2:$B$108,Province!$A$2:$A$108)</f>
        <v>L'Aquila</v>
      </c>
      <c r="D5378" s="13" t="s">
        <v>5474</v>
      </c>
      <c r="E5378" s="13">
        <v>1023.0</v>
      </c>
      <c r="F5378" s="13">
        <f>(Comuni!$E5378/$E$7910)*100</f>
        <v>0.001721556959</v>
      </c>
      <c r="G5378" s="13">
        <f t="array" ref="G5378">Comuni!$E5378/XLOOKUP(B5378,Ripartizione_Geografica!$C$2:$C$21,Ripartizione_Geografica!$D$2:$D$21)*100</f>
        <v>0.07825234891</v>
      </c>
      <c r="H5378" s="13" t="str">
        <f t="shared" si="1"/>
        <v/>
      </c>
      <c r="I5378" s="13" t="str">
        <f t="array" ref="I5378">XLOOKUP(B5378,Ripartizione_Geografica!$C$2:$C$21,Ripartizione_Geografica!$B$2:$B$21)</f>
        <v>Sud</v>
      </c>
    </row>
    <row r="5379" ht="14.25" customHeight="1">
      <c r="A5379" s="13" t="s">
        <v>5491</v>
      </c>
      <c r="B5379" s="13" t="s">
        <v>21</v>
      </c>
      <c r="C5379" s="13" t="str">
        <f t="array" ref="C5379">XLOOKUP(D5379,Province!$B$2:$B$108,Province!$A$2:$A$108)</f>
        <v>L'Aquila</v>
      </c>
      <c r="D5379" s="13" t="s">
        <v>5474</v>
      </c>
      <c r="E5379" s="13">
        <v>282.0</v>
      </c>
      <c r="F5379" s="13">
        <f>(Comuni!$E5379/$E$7910)*100</f>
        <v>0.0004745640885</v>
      </c>
      <c r="G5379" s="13">
        <f t="array" ref="G5379">Comuni!$E5379/XLOOKUP(B5379,Ripartizione_Geografica!$C$2:$C$21,Ripartizione_Geografica!$D$2:$D$21)*100</f>
        <v>0.02157102873</v>
      </c>
      <c r="H5379" s="13" t="str">
        <f t="shared" si="1"/>
        <v/>
      </c>
      <c r="I5379" s="13" t="str">
        <f t="array" ref="I5379">XLOOKUP(B5379,Ripartizione_Geografica!$C$2:$C$21,Ripartizione_Geografica!$B$2:$B$21)</f>
        <v>Sud</v>
      </c>
    </row>
    <row r="5380" ht="14.25" customHeight="1">
      <c r="A5380" s="13" t="s">
        <v>5492</v>
      </c>
      <c r="B5380" s="13" t="s">
        <v>21</v>
      </c>
      <c r="C5380" s="13" t="str">
        <f t="array" ref="C5380">XLOOKUP(D5380,Province!$B$2:$B$108,Province!$A$2:$A$108)</f>
        <v>L'Aquila</v>
      </c>
      <c r="D5380" s="13" t="s">
        <v>5474</v>
      </c>
      <c r="E5380" s="13">
        <v>895.0</v>
      </c>
      <c r="F5380" s="13">
        <f>(Comuni!$E5380/$E$7910)*100</f>
        <v>0.001506151983</v>
      </c>
      <c r="G5380" s="13">
        <f t="array" ref="G5380">Comuni!$E5380/XLOOKUP(B5380,Ripartizione_Geografica!$C$2:$C$21,Ripartizione_Geografica!$D$2:$D$21)*100</f>
        <v>0.06846124367</v>
      </c>
      <c r="H5380" s="13" t="str">
        <f t="shared" si="1"/>
        <v/>
      </c>
      <c r="I5380" s="13" t="str">
        <f t="array" ref="I5380">XLOOKUP(B5380,Ripartizione_Geografica!$C$2:$C$21,Ripartizione_Geografica!$B$2:$B$21)</f>
        <v>Sud</v>
      </c>
    </row>
    <row r="5381" ht="14.25" customHeight="1">
      <c r="A5381" s="13" t="s">
        <v>5493</v>
      </c>
      <c r="B5381" s="13" t="s">
        <v>21</v>
      </c>
      <c r="C5381" s="13" t="str">
        <f t="array" ref="C5381">XLOOKUP(D5381,Province!$B$2:$B$108,Province!$A$2:$A$108)</f>
        <v>L'Aquila</v>
      </c>
      <c r="D5381" s="13" t="s">
        <v>5474</v>
      </c>
      <c r="E5381" s="13">
        <v>5341.0</v>
      </c>
      <c r="F5381" s="13">
        <f>(Comuni!$E5381/$E$7910)*100</f>
        <v>0.008988109208</v>
      </c>
      <c r="G5381" s="13">
        <f t="array" ref="G5381">Comuni!$E5381/XLOOKUP(B5381,Ripartizione_Geografica!$C$2:$C$21,Ripartizione_Geografica!$D$2:$D$21)*100</f>
        <v>0.4085491647</v>
      </c>
      <c r="H5381" s="13" t="str">
        <f t="shared" si="1"/>
        <v/>
      </c>
      <c r="I5381" s="13" t="str">
        <f t="array" ref="I5381">XLOOKUP(B5381,Ripartizione_Geografica!$C$2:$C$21,Ripartizione_Geografica!$B$2:$B$21)</f>
        <v>Sud</v>
      </c>
    </row>
    <row r="5382" ht="14.25" customHeight="1">
      <c r="A5382" s="13" t="s">
        <v>5494</v>
      </c>
      <c r="B5382" s="13" t="s">
        <v>21</v>
      </c>
      <c r="C5382" s="13" t="str">
        <f t="array" ref="C5382">XLOOKUP(D5382,Province!$B$2:$B$108,Province!$A$2:$A$108)</f>
        <v>L'Aquila</v>
      </c>
      <c r="D5382" s="13" t="s">
        <v>5474</v>
      </c>
      <c r="E5382" s="13">
        <v>680.0</v>
      </c>
      <c r="F5382" s="13">
        <f>(Comuni!$E5382/$E$7910)*100</f>
        <v>0.001144338937</v>
      </c>
      <c r="G5382" s="13">
        <f t="array" ref="G5382">Comuni!$E5382/XLOOKUP(B5382,Ripartizione_Geografica!$C$2:$C$21,Ripartizione_Geografica!$D$2:$D$21)*100</f>
        <v>0.05201524659</v>
      </c>
      <c r="H5382" s="13" t="str">
        <f t="shared" si="1"/>
        <v/>
      </c>
      <c r="I5382" s="13" t="str">
        <f t="array" ref="I5382">XLOOKUP(B5382,Ripartizione_Geografica!$C$2:$C$21,Ripartizione_Geografica!$B$2:$B$21)</f>
        <v>Sud</v>
      </c>
    </row>
    <row r="5383" ht="14.25" customHeight="1">
      <c r="A5383" s="13" t="s">
        <v>5495</v>
      </c>
      <c r="B5383" s="13" t="s">
        <v>21</v>
      </c>
      <c r="C5383" s="13" t="str">
        <f t="array" ref="C5383">XLOOKUP(D5383,Province!$B$2:$B$108,Province!$A$2:$A$108)</f>
        <v>L'Aquila</v>
      </c>
      <c r="D5383" s="13" t="s">
        <v>5474</v>
      </c>
      <c r="E5383" s="13">
        <v>235.0</v>
      </c>
      <c r="F5383" s="13">
        <f>(Comuni!$E5383/$E$7910)*100</f>
        <v>0.0003954700737</v>
      </c>
      <c r="G5383" s="13">
        <f t="array" ref="G5383">Comuni!$E5383/XLOOKUP(B5383,Ripartizione_Geografica!$C$2:$C$21,Ripartizione_Geografica!$D$2:$D$21)*100</f>
        <v>0.01797585728</v>
      </c>
      <c r="H5383" s="13" t="str">
        <f t="shared" si="1"/>
        <v/>
      </c>
      <c r="I5383" s="13" t="str">
        <f t="array" ref="I5383">XLOOKUP(B5383,Ripartizione_Geografica!$C$2:$C$21,Ripartizione_Geografica!$B$2:$B$21)</f>
        <v>Sud</v>
      </c>
    </row>
    <row r="5384" ht="14.25" customHeight="1">
      <c r="A5384" s="13" t="s">
        <v>5496</v>
      </c>
      <c r="B5384" s="13" t="s">
        <v>21</v>
      </c>
      <c r="C5384" s="13" t="str">
        <f t="array" ref="C5384">XLOOKUP(D5384,Province!$B$2:$B$108,Province!$A$2:$A$108)</f>
        <v>L'Aquila</v>
      </c>
      <c r="D5384" s="13" t="s">
        <v>5474</v>
      </c>
      <c r="E5384" s="13">
        <v>551.0</v>
      </c>
      <c r="F5384" s="13">
        <f>(Comuni!$E5384/$E$7910)*100</f>
        <v>0.0009272511091</v>
      </c>
      <c r="G5384" s="13">
        <f t="array" ref="G5384">Comuni!$E5384/XLOOKUP(B5384,Ripartizione_Geografica!$C$2:$C$21,Ripartizione_Geografica!$D$2:$D$21)*100</f>
        <v>0.04214764834</v>
      </c>
      <c r="H5384" s="13" t="str">
        <f t="shared" si="1"/>
        <v/>
      </c>
      <c r="I5384" s="13" t="str">
        <f t="array" ref="I5384">XLOOKUP(B5384,Ripartizione_Geografica!$C$2:$C$21,Ripartizione_Geografica!$B$2:$B$21)</f>
        <v>Sud</v>
      </c>
    </row>
    <row r="5385" ht="14.25" customHeight="1">
      <c r="A5385" s="13" t="s">
        <v>5497</v>
      </c>
      <c r="B5385" s="13" t="s">
        <v>21</v>
      </c>
      <c r="C5385" s="13" t="str">
        <f t="array" ref="C5385">XLOOKUP(D5385,Province!$B$2:$B$108,Province!$A$2:$A$108)</f>
        <v>L'Aquila</v>
      </c>
      <c r="D5385" s="13" t="s">
        <v>5474</v>
      </c>
      <c r="E5385" s="13">
        <v>85.0</v>
      </c>
      <c r="F5385" s="13">
        <f>(Comuni!$E5385/$E$7910)*100</f>
        <v>0.0001430423671</v>
      </c>
      <c r="G5385" s="13">
        <f t="array" ref="G5385">Comuni!$E5385/XLOOKUP(B5385,Ripartizione_Geografica!$C$2:$C$21,Ripartizione_Geografica!$D$2:$D$21)*100</f>
        <v>0.006501905823</v>
      </c>
      <c r="H5385" s="13" t="str">
        <f t="shared" si="1"/>
        <v/>
      </c>
      <c r="I5385" s="13" t="str">
        <f t="array" ref="I5385">XLOOKUP(B5385,Ripartizione_Geografica!$C$2:$C$21,Ripartizione_Geografica!$B$2:$B$21)</f>
        <v>Sud</v>
      </c>
    </row>
    <row r="5386" ht="14.25" customHeight="1">
      <c r="A5386" s="13" t="s">
        <v>5498</v>
      </c>
      <c r="B5386" s="13" t="s">
        <v>21</v>
      </c>
      <c r="C5386" s="13" t="str">
        <f t="array" ref="C5386">XLOOKUP(D5386,Province!$B$2:$B$108,Province!$A$2:$A$108)</f>
        <v>L'Aquila</v>
      </c>
      <c r="D5386" s="13" t="s">
        <v>5474</v>
      </c>
      <c r="E5386" s="13">
        <v>5419.0</v>
      </c>
      <c r="F5386" s="13">
        <f>(Comuni!$E5386/$E$7910)*100</f>
        <v>0.009119371615</v>
      </c>
      <c r="G5386" s="13">
        <f t="array" ref="G5386">Comuni!$E5386/XLOOKUP(B5386,Ripartizione_Geografica!$C$2:$C$21,Ripartizione_Geografica!$D$2:$D$21)*100</f>
        <v>0.4145156195</v>
      </c>
      <c r="H5386" s="13" t="str">
        <f t="shared" si="1"/>
        <v/>
      </c>
      <c r="I5386" s="13" t="str">
        <f t="array" ref="I5386">XLOOKUP(B5386,Ripartizione_Geografica!$C$2:$C$21,Ripartizione_Geografica!$B$2:$B$21)</f>
        <v>Sud</v>
      </c>
    </row>
    <row r="5387" ht="14.25" customHeight="1">
      <c r="A5387" s="13" t="s">
        <v>5499</v>
      </c>
      <c r="B5387" s="13" t="s">
        <v>21</v>
      </c>
      <c r="C5387" s="13" t="str">
        <f t="array" ref="C5387">XLOOKUP(D5387,Province!$B$2:$B$108,Province!$A$2:$A$108)</f>
        <v>L'Aquila</v>
      </c>
      <c r="D5387" s="13" t="s">
        <v>5474</v>
      </c>
      <c r="E5387" s="13">
        <v>447.0</v>
      </c>
      <c r="F5387" s="13">
        <f>(Comuni!$E5387/$E$7910)*100</f>
        <v>0.0007522345658</v>
      </c>
      <c r="G5387" s="13">
        <f t="array" ref="G5387">Comuni!$E5387/XLOOKUP(B5387,Ripartizione_Geografica!$C$2:$C$21,Ripartizione_Geografica!$D$2:$D$21)*100</f>
        <v>0.03419237533</v>
      </c>
      <c r="H5387" s="13" t="str">
        <f t="shared" si="1"/>
        <v/>
      </c>
      <c r="I5387" s="13" t="str">
        <f t="array" ref="I5387">XLOOKUP(B5387,Ripartizione_Geografica!$C$2:$C$21,Ripartizione_Geografica!$B$2:$B$21)</f>
        <v>Sud</v>
      </c>
    </row>
    <row r="5388" ht="14.25" customHeight="1">
      <c r="A5388" s="13" t="s">
        <v>5500</v>
      </c>
      <c r="B5388" s="13" t="s">
        <v>21</v>
      </c>
      <c r="C5388" s="13" t="str">
        <f t="array" ref="C5388">XLOOKUP(D5388,Province!$B$2:$B$108,Province!$A$2:$A$108)</f>
        <v>L'Aquila</v>
      </c>
      <c r="D5388" s="13" t="s">
        <v>5474</v>
      </c>
      <c r="E5388" s="13">
        <v>329.0</v>
      </c>
      <c r="F5388" s="13">
        <f>(Comuni!$E5388/$E$7910)*100</f>
        <v>0.0005536581032</v>
      </c>
      <c r="G5388" s="13">
        <f t="array" ref="G5388">Comuni!$E5388/XLOOKUP(B5388,Ripartizione_Geografica!$C$2:$C$21,Ripartizione_Geografica!$D$2:$D$21)*100</f>
        <v>0.02516620019</v>
      </c>
      <c r="H5388" s="13" t="str">
        <f t="shared" si="1"/>
        <v/>
      </c>
      <c r="I5388" s="13" t="str">
        <f t="array" ref="I5388">XLOOKUP(B5388,Ripartizione_Geografica!$C$2:$C$21,Ripartizione_Geografica!$B$2:$B$21)</f>
        <v>Sud</v>
      </c>
    </row>
    <row r="5389" ht="14.25" customHeight="1">
      <c r="A5389" s="13" t="s">
        <v>5501</v>
      </c>
      <c r="B5389" s="13" t="s">
        <v>21</v>
      </c>
      <c r="C5389" s="13" t="str">
        <f t="array" ref="C5389">XLOOKUP(D5389,Province!$B$2:$B$108,Province!$A$2:$A$108)</f>
        <v>L'Aquila</v>
      </c>
      <c r="D5389" s="13" t="s">
        <v>5474</v>
      </c>
      <c r="E5389" s="13">
        <v>5985.0</v>
      </c>
      <c r="F5389" s="13">
        <f>(Comuni!$E5389/$E$7910)*100</f>
        <v>0.01007186549</v>
      </c>
      <c r="G5389" s="13">
        <f t="array" ref="G5389">Comuni!$E5389/XLOOKUP(B5389,Ripartizione_Geografica!$C$2:$C$21,Ripartizione_Geografica!$D$2:$D$21)*100</f>
        <v>0.457810663</v>
      </c>
      <c r="H5389" s="13" t="str">
        <f t="shared" si="1"/>
        <v/>
      </c>
      <c r="I5389" s="13" t="str">
        <f t="array" ref="I5389">XLOOKUP(B5389,Ripartizione_Geografica!$C$2:$C$21,Ripartizione_Geografica!$B$2:$B$21)</f>
        <v>Sud</v>
      </c>
    </row>
    <row r="5390" ht="14.25" customHeight="1">
      <c r="A5390" s="13" t="s">
        <v>5502</v>
      </c>
      <c r="B5390" s="13" t="s">
        <v>21</v>
      </c>
      <c r="C5390" s="13" t="str">
        <f t="array" ref="C5390">XLOOKUP(D5390,Province!$B$2:$B$108,Province!$A$2:$A$108)</f>
        <v>L'Aquila</v>
      </c>
      <c r="D5390" s="13" t="s">
        <v>5474</v>
      </c>
      <c r="E5390" s="13">
        <v>1099.0</v>
      </c>
      <c r="F5390" s="13">
        <f>(Comuni!$E5390/$E$7910)*100</f>
        <v>0.001849453664</v>
      </c>
      <c r="G5390" s="13">
        <f t="array" ref="G5390">Comuni!$E5390/XLOOKUP(B5390,Ripartizione_Geografica!$C$2:$C$21,Ripartizione_Geografica!$D$2:$D$21)*100</f>
        <v>0.08406581765</v>
      </c>
      <c r="H5390" s="13" t="str">
        <f t="shared" si="1"/>
        <v/>
      </c>
      <c r="I5390" s="13" t="str">
        <f t="array" ref="I5390">XLOOKUP(B5390,Ripartizione_Geografica!$C$2:$C$21,Ripartizione_Geografica!$B$2:$B$21)</f>
        <v>Sud</v>
      </c>
    </row>
    <row r="5391" ht="14.25" customHeight="1">
      <c r="A5391" s="13" t="s">
        <v>5503</v>
      </c>
      <c r="B5391" s="13" t="s">
        <v>21</v>
      </c>
      <c r="C5391" s="13" t="str">
        <f t="array" ref="C5391">XLOOKUP(D5391,Province!$B$2:$B$108,Province!$A$2:$A$108)</f>
        <v>L'Aquila</v>
      </c>
      <c r="D5391" s="13" t="s">
        <v>5474</v>
      </c>
      <c r="E5391" s="13">
        <v>159.0</v>
      </c>
      <c r="F5391" s="13">
        <f>(Comuni!$E5391/$E$7910)*100</f>
        <v>0.000267573369</v>
      </c>
      <c r="G5391" s="13">
        <f t="array" ref="G5391">Comuni!$E5391/XLOOKUP(B5391,Ripartizione_Geografica!$C$2:$C$21,Ripartizione_Geografica!$D$2:$D$21)*100</f>
        <v>0.01216238854</v>
      </c>
      <c r="H5391" s="13" t="str">
        <f t="shared" si="1"/>
        <v/>
      </c>
      <c r="I5391" s="13" t="str">
        <f t="array" ref="I5391">XLOOKUP(B5391,Ripartizione_Geografica!$C$2:$C$21,Ripartizione_Geografica!$B$2:$B$21)</f>
        <v>Sud</v>
      </c>
    </row>
    <row r="5392" ht="14.25" customHeight="1">
      <c r="A5392" s="13" t="s">
        <v>5504</v>
      </c>
      <c r="B5392" s="13" t="s">
        <v>21</v>
      </c>
      <c r="C5392" s="13" t="str">
        <f t="array" ref="C5392">XLOOKUP(D5392,Province!$B$2:$B$108,Province!$A$2:$A$108)</f>
        <v>L'Aquila</v>
      </c>
      <c r="D5392" s="13" t="s">
        <v>5474</v>
      </c>
      <c r="E5392" s="13">
        <v>1067.0</v>
      </c>
      <c r="F5392" s="13">
        <f>(Comuni!$E5392/$E$7910)*100</f>
        <v>0.00179560242</v>
      </c>
      <c r="G5392" s="13">
        <f t="array" ref="G5392">Comuni!$E5392/XLOOKUP(B5392,Ripartizione_Geografica!$C$2:$C$21,Ripartizione_Geografica!$D$2:$D$21)*100</f>
        <v>0.08161804134</v>
      </c>
      <c r="H5392" s="13" t="str">
        <f t="shared" si="1"/>
        <v/>
      </c>
      <c r="I5392" s="13" t="str">
        <f t="array" ref="I5392">XLOOKUP(B5392,Ripartizione_Geografica!$C$2:$C$21,Ripartizione_Geografica!$B$2:$B$21)</f>
        <v>Sud</v>
      </c>
    </row>
    <row r="5393" ht="14.25" customHeight="1">
      <c r="A5393" s="13" t="s">
        <v>5505</v>
      </c>
      <c r="B5393" s="13" t="s">
        <v>21</v>
      </c>
      <c r="C5393" s="13" t="str">
        <f t="array" ref="C5393">XLOOKUP(D5393,Province!$B$2:$B$108,Province!$A$2:$A$108)</f>
        <v>L'Aquila</v>
      </c>
      <c r="D5393" s="13" t="s">
        <v>5474</v>
      </c>
      <c r="E5393" s="13">
        <v>10828.0</v>
      </c>
      <c r="F5393" s="13">
        <f>(Comuni!$E5393/$E$7910)*100</f>
        <v>0.01822191472</v>
      </c>
      <c r="G5393" s="13">
        <f t="array" ref="G5393">Comuni!$E5393/XLOOKUP(B5393,Ripartizione_Geografica!$C$2:$C$21,Ripartizione_Geografica!$D$2:$D$21)*100</f>
        <v>0.8282663089</v>
      </c>
      <c r="H5393" s="13" t="str">
        <f t="shared" si="1"/>
        <v/>
      </c>
      <c r="I5393" s="13" t="str">
        <f t="array" ref="I5393">XLOOKUP(B5393,Ripartizione_Geografica!$C$2:$C$21,Ripartizione_Geografica!$B$2:$B$21)</f>
        <v>Sud</v>
      </c>
    </row>
    <row r="5394" ht="14.25" customHeight="1">
      <c r="A5394" s="13" t="s">
        <v>5506</v>
      </c>
      <c r="B5394" s="13" t="s">
        <v>21</v>
      </c>
      <c r="C5394" s="13" t="str">
        <f t="array" ref="C5394">XLOOKUP(D5394,Province!$B$2:$B$108,Province!$A$2:$A$108)</f>
        <v>L'Aquila</v>
      </c>
      <c r="D5394" s="13" t="s">
        <v>5474</v>
      </c>
      <c r="E5394" s="13">
        <v>1653.0</v>
      </c>
      <c r="F5394" s="13">
        <f>(Comuni!$E5394/$E$7910)*100</f>
        <v>0.002781753327</v>
      </c>
      <c r="G5394" s="13">
        <f t="array" ref="G5394">Comuni!$E5394/XLOOKUP(B5394,Ripartizione_Geografica!$C$2:$C$21,Ripartizione_Geografica!$D$2:$D$21)*100</f>
        <v>0.126442945</v>
      </c>
      <c r="H5394" s="13" t="str">
        <f t="shared" si="1"/>
        <v/>
      </c>
      <c r="I5394" s="13" t="str">
        <f t="array" ref="I5394">XLOOKUP(B5394,Ripartizione_Geografica!$C$2:$C$21,Ripartizione_Geografica!$B$2:$B$21)</f>
        <v>Sud</v>
      </c>
    </row>
    <row r="5395" ht="14.25" customHeight="1">
      <c r="A5395" s="13" t="s">
        <v>5507</v>
      </c>
      <c r="B5395" s="13" t="s">
        <v>21</v>
      </c>
      <c r="C5395" s="13" t="str">
        <f t="array" ref="C5395">XLOOKUP(D5395,Province!$B$2:$B$108,Province!$A$2:$A$108)</f>
        <v>L'Aquila</v>
      </c>
      <c r="D5395" s="13" t="s">
        <v>5474</v>
      </c>
      <c r="E5395" s="13">
        <v>994.0</v>
      </c>
      <c r="F5395" s="13">
        <f>(Comuni!$E5395/$E$7910)*100</f>
        <v>0.001672754269</v>
      </c>
      <c r="G5395" s="13">
        <f t="array" ref="G5395">Comuni!$E5395/XLOOKUP(B5395,Ripartizione_Geografica!$C$2:$C$21,Ripartizione_Geografica!$D$2:$D$21)*100</f>
        <v>0.07603405163</v>
      </c>
      <c r="H5395" s="13" t="str">
        <f t="shared" si="1"/>
        <v/>
      </c>
      <c r="I5395" s="13" t="str">
        <f t="array" ref="I5395">XLOOKUP(B5395,Ripartizione_Geografica!$C$2:$C$21,Ripartizione_Geografica!$B$2:$B$21)</f>
        <v>Sud</v>
      </c>
    </row>
    <row r="5396" ht="14.25" customHeight="1">
      <c r="A5396" s="13" t="s">
        <v>5508</v>
      </c>
      <c r="B5396" s="13" t="s">
        <v>21</v>
      </c>
      <c r="C5396" s="13" t="str">
        <f t="array" ref="C5396">XLOOKUP(D5396,Province!$B$2:$B$108,Province!$A$2:$A$108)</f>
        <v>L'Aquila</v>
      </c>
      <c r="D5396" s="13" t="s">
        <v>5474</v>
      </c>
      <c r="E5396" s="13">
        <v>303.0</v>
      </c>
      <c r="F5396" s="13">
        <f>(Comuni!$E5396/$E$7910)*100</f>
        <v>0.0005099039674</v>
      </c>
      <c r="G5396" s="13">
        <f t="array" ref="G5396">Comuni!$E5396/XLOOKUP(B5396,Ripartizione_Geografica!$C$2:$C$21,Ripartizione_Geografica!$D$2:$D$21)*100</f>
        <v>0.02317738193</v>
      </c>
      <c r="H5396" s="13" t="str">
        <f t="shared" si="1"/>
        <v/>
      </c>
      <c r="I5396" s="13" t="str">
        <f t="array" ref="I5396">XLOOKUP(B5396,Ripartizione_Geografica!$C$2:$C$21,Ripartizione_Geografica!$B$2:$B$21)</f>
        <v>Sud</v>
      </c>
    </row>
    <row r="5397" ht="14.25" customHeight="1">
      <c r="A5397" s="13" t="s">
        <v>5509</v>
      </c>
      <c r="B5397" s="13" t="s">
        <v>21</v>
      </c>
      <c r="C5397" s="13" t="str">
        <f t="array" ref="C5397">XLOOKUP(D5397,Province!$B$2:$B$108,Province!$A$2:$A$108)</f>
        <v>L'Aquila</v>
      </c>
      <c r="D5397" s="13" t="s">
        <v>5474</v>
      </c>
      <c r="E5397" s="13">
        <v>3374.0</v>
      </c>
      <c r="F5397" s="13">
        <f>(Comuni!$E5397/$E$7910)*100</f>
        <v>0.005677940548</v>
      </c>
      <c r="G5397" s="13">
        <f t="array" ref="G5397">Comuni!$E5397/XLOOKUP(B5397,Ripartizione_Geografica!$C$2:$C$21,Ripartizione_Geografica!$D$2:$D$21)*100</f>
        <v>0.2580874147</v>
      </c>
      <c r="H5397" s="13" t="str">
        <f t="shared" si="1"/>
        <v/>
      </c>
      <c r="I5397" s="13" t="str">
        <f t="array" ref="I5397">XLOOKUP(B5397,Ripartizione_Geografica!$C$2:$C$21,Ripartizione_Geografica!$B$2:$B$21)</f>
        <v>Sud</v>
      </c>
    </row>
    <row r="5398" ht="14.25" customHeight="1">
      <c r="A5398" s="13" t="s">
        <v>5510</v>
      </c>
      <c r="B5398" s="13" t="s">
        <v>21</v>
      </c>
      <c r="C5398" s="13" t="str">
        <f t="array" ref="C5398">XLOOKUP(D5398,Province!$B$2:$B$108,Province!$A$2:$A$108)</f>
        <v>L'Aquila</v>
      </c>
      <c r="D5398" s="13" t="s">
        <v>5474</v>
      </c>
      <c r="E5398" s="13">
        <v>265.0</v>
      </c>
      <c r="F5398" s="13">
        <f>(Comuni!$E5398/$E$7910)*100</f>
        <v>0.0004459556151</v>
      </c>
      <c r="G5398" s="13">
        <f t="array" ref="G5398">Comuni!$E5398/XLOOKUP(B5398,Ripartizione_Geografica!$C$2:$C$21,Ripartizione_Geografica!$D$2:$D$21)*100</f>
        <v>0.02027064757</v>
      </c>
      <c r="H5398" s="13" t="str">
        <f t="shared" si="1"/>
        <v/>
      </c>
      <c r="I5398" s="13" t="str">
        <f t="array" ref="I5398">XLOOKUP(B5398,Ripartizione_Geografica!$C$2:$C$21,Ripartizione_Geografica!$B$2:$B$21)</f>
        <v>Sud</v>
      </c>
    </row>
    <row r="5399" ht="14.25" customHeight="1">
      <c r="A5399" s="13" t="s">
        <v>5511</v>
      </c>
      <c r="B5399" s="13" t="s">
        <v>21</v>
      </c>
      <c r="C5399" s="13" t="str">
        <f t="array" ref="C5399">XLOOKUP(D5399,Province!$B$2:$B$108,Province!$A$2:$A$108)</f>
        <v>L'Aquila</v>
      </c>
      <c r="D5399" s="13" t="s">
        <v>5474</v>
      </c>
      <c r="E5399" s="13">
        <v>950.0</v>
      </c>
      <c r="F5399" s="13">
        <f>(Comuni!$E5399/$E$7910)*100</f>
        <v>0.001598708809</v>
      </c>
      <c r="G5399" s="13">
        <f t="array" ref="G5399">Comuni!$E5399/XLOOKUP(B5399,Ripartizione_Geografica!$C$2:$C$21,Ripartizione_Geografica!$D$2:$D$21)*100</f>
        <v>0.0726683592</v>
      </c>
      <c r="H5399" s="13" t="str">
        <f t="shared" si="1"/>
        <v/>
      </c>
      <c r="I5399" s="13" t="str">
        <f t="array" ref="I5399">XLOOKUP(B5399,Ripartizione_Geografica!$C$2:$C$21,Ripartizione_Geografica!$B$2:$B$21)</f>
        <v>Sud</v>
      </c>
    </row>
    <row r="5400" ht="14.25" customHeight="1">
      <c r="A5400" s="13" t="s">
        <v>5512</v>
      </c>
      <c r="B5400" s="13" t="s">
        <v>21</v>
      </c>
      <c r="C5400" s="13" t="str">
        <f t="array" ref="C5400">XLOOKUP(D5400,Province!$B$2:$B$108,Province!$A$2:$A$108)</f>
        <v>L'Aquila</v>
      </c>
      <c r="D5400" s="13" t="s">
        <v>5474</v>
      </c>
      <c r="E5400" s="13">
        <v>1313.0</v>
      </c>
      <c r="F5400" s="13">
        <f>(Comuni!$E5400/$E$7910)*100</f>
        <v>0.002209583859</v>
      </c>
      <c r="G5400" s="13">
        <f t="array" ref="G5400">Comuni!$E5400/XLOOKUP(B5400,Ripartizione_Geografica!$C$2:$C$21,Ripartizione_Geografica!$D$2:$D$21)*100</f>
        <v>0.1004353217</v>
      </c>
      <c r="H5400" s="13" t="str">
        <f t="shared" si="1"/>
        <v/>
      </c>
      <c r="I5400" s="13" t="str">
        <f t="array" ref="I5400">XLOOKUP(B5400,Ripartizione_Geografica!$C$2:$C$21,Ripartizione_Geografica!$B$2:$B$21)</f>
        <v>Sud</v>
      </c>
    </row>
    <row r="5401" ht="14.25" customHeight="1">
      <c r="A5401" s="13" t="s">
        <v>5513</v>
      </c>
      <c r="B5401" s="13" t="s">
        <v>21</v>
      </c>
      <c r="C5401" s="13" t="str">
        <f t="array" ref="C5401">XLOOKUP(D5401,Province!$B$2:$B$108,Province!$A$2:$A$108)</f>
        <v>L'Aquila</v>
      </c>
      <c r="D5401" s="13" t="s">
        <v>5474</v>
      </c>
      <c r="E5401" s="13">
        <v>235.0</v>
      </c>
      <c r="F5401" s="13">
        <f>(Comuni!$E5401/$E$7910)*100</f>
        <v>0.0003954700737</v>
      </c>
      <c r="G5401" s="13">
        <f t="array" ref="G5401">Comuni!$E5401/XLOOKUP(B5401,Ripartizione_Geografica!$C$2:$C$21,Ripartizione_Geografica!$D$2:$D$21)*100</f>
        <v>0.01797585728</v>
      </c>
      <c r="H5401" s="13" t="str">
        <f t="shared" si="1"/>
        <v/>
      </c>
      <c r="I5401" s="13" t="str">
        <f t="array" ref="I5401">XLOOKUP(B5401,Ripartizione_Geografica!$C$2:$C$21,Ripartizione_Geografica!$B$2:$B$21)</f>
        <v>Sud</v>
      </c>
    </row>
    <row r="5402" ht="14.25" customHeight="1">
      <c r="A5402" s="13" t="s">
        <v>5514</v>
      </c>
      <c r="B5402" s="13" t="s">
        <v>21</v>
      </c>
      <c r="C5402" s="13" t="str">
        <f t="array" ref="C5402">XLOOKUP(D5402,Province!$B$2:$B$108,Province!$A$2:$A$108)</f>
        <v>L'Aquila</v>
      </c>
      <c r="D5402" s="13" t="s">
        <v>5474</v>
      </c>
      <c r="E5402" s="13">
        <v>1079.0</v>
      </c>
      <c r="F5402" s="13">
        <f>(Comuni!$E5402/$E$7910)*100</f>
        <v>0.001815796636</v>
      </c>
      <c r="G5402" s="13">
        <f t="array" ref="G5402">Comuni!$E5402/XLOOKUP(B5402,Ripartizione_Geografica!$C$2:$C$21,Ripartizione_Geografica!$D$2:$D$21)*100</f>
        <v>0.08253595745</v>
      </c>
      <c r="H5402" s="13" t="str">
        <f t="shared" si="1"/>
        <v/>
      </c>
      <c r="I5402" s="13" t="str">
        <f t="array" ref="I5402">XLOOKUP(B5402,Ripartizione_Geografica!$C$2:$C$21,Ripartizione_Geografica!$B$2:$B$21)</f>
        <v>Sud</v>
      </c>
    </row>
    <row r="5403" ht="14.25" customHeight="1">
      <c r="A5403" s="13" t="s">
        <v>5515</v>
      </c>
      <c r="B5403" s="13" t="s">
        <v>21</v>
      </c>
      <c r="C5403" s="13" t="str">
        <f t="array" ref="C5403">XLOOKUP(D5403,Province!$B$2:$B$108,Province!$A$2:$A$108)</f>
        <v>L'Aquila</v>
      </c>
      <c r="D5403" s="13" t="s">
        <v>5474</v>
      </c>
      <c r="E5403" s="13">
        <v>440.0</v>
      </c>
      <c r="F5403" s="13">
        <f>(Comuni!$E5403/$E$7910)*100</f>
        <v>0.0007404546061</v>
      </c>
      <c r="G5403" s="13">
        <f t="array" ref="G5403">Comuni!$E5403/XLOOKUP(B5403,Ripartizione_Geografica!$C$2:$C$21,Ripartizione_Geografica!$D$2:$D$21)*100</f>
        <v>0.03365692426</v>
      </c>
      <c r="H5403" s="13" t="str">
        <f t="shared" si="1"/>
        <v/>
      </c>
      <c r="I5403" s="13" t="str">
        <f t="array" ref="I5403">XLOOKUP(B5403,Ripartizione_Geografica!$C$2:$C$21,Ripartizione_Geografica!$B$2:$B$21)</f>
        <v>Sud</v>
      </c>
    </row>
    <row r="5404" ht="14.25" customHeight="1">
      <c r="A5404" s="13" t="s">
        <v>5516</v>
      </c>
      <c r="B5404" s="13" t="s">
        <v>21</v>
      </c>
      <c r="C5404" s="13" t="str">
        <f t="array" ref="C5404">XLOOKUP(D5404,Province!$B$2:$B$108,Province!$A$2:$A$108)</f>
        <v>L'Aquila</v>
      </c>
      <c r="D5404" s="13" t="s">
        <v>5474</v>
      </c>
      <c r="E5404" s="13">
        <v>410.0</v>
      </c>
      <c r="F5404" s="13">
        <f>(Comuni!$E5404/$E$7910)*100</f>
        <v>0.0006899690648</v>
      </c>
      <c r="G5404" s="13">
        <f t="array" ref="G5404">Comuni!$E5404/XLOOKUP(B5404,Ripartizione_Geografica!$C$2:$C$21,Ripartizione_Geografica!$D$2:$D$21)*100</f>
        <v>0.03136213397</v>
      </c>
      <c r="H5404" s="13" t="str">
        <f t="shared" si="1"/>
        <v/>
      </c>
      <c r="I5404" s="13" t="str">
        <f t="array" ref="I5404">XLOOKUP(B5404,Ripartizione_Geografica!$C$2:$C$21,Ripartizione_Geografica!$B$2:$B$21)</f>
        <v>Sud</v>
      </c>
    </row>
    <row r="5405" ht="14.25" customHeight="1">
      <c r="A5405" s="13" t="s">
        <v>5517</v>
      </c>
      <c r="B5405" s="13" t="s">
        <v>21</v>
      </c>
      <c r="C5405" s="13" t="str">
        <f t="array" ref="C5405">XLOOKUP(D5405,Province!$B$2:$B$108,Province!$A$2:$A$108)</f>
        <v>L'Aquila</v>
      </c>
      <c r="D5405" s="13" t="s">
        <v>5474</v>
      </c>
      <c r="E5405" s="13">
        <v>690.0</v>
      </c>
      <c r="F5405" s="13">
        <f>(Comuni!$E5405/$E$7910)*100</f>
        <v>0.001161167451</v>
      </c>
      <c r="G5405" s="13">
        <f t="array" ref="G5405">Comuni!$E5405/XLOOKUP(B5405,Ripartizione_Geografica!$C$2:$C$21,Ripartizione_Geografica!$D$2:$D$21)*100</f>
        <v>0.05278017668</v>
      </c>
      <c r="H5405" s="13" t="str">
        <f t="shared" si="1"/>
        <v/>
      </c>
      <c r="I5405" s="13" t="str">
        <f t="array" ref="I5405">XLOOKUP(B5405,Ripartizione_Geografica!$C$2:$C$21,Ripartizione_Geografica!$B$2:$B$21)</f>
        <v>Sud</v>
      </c>
    </row>
    <row r="5406" ht="14.25" customHeight="1">
      <c r="A5406" s="13" t="s">
        <v>5518</v>
      </c>
      <c r="B5406" s="13" t="s">
        <v>21</v>
      </c>
      <c r="C5406" s="13" t="str">
        <f t="array" ref="C5406">XLOOKUP(D5406,Province!$B$2:$B$108,Province!$A$2:$A$108)</f>
        <v>L'Aquila</v>
      </c>
      <c r="D5406" s="13" t="s">
        <v>5474</v>
      </c>
      <c r="E5406" s="13">
        <v>255.0</v>
      </c>
      <c r="F5406" s="13">
        <f>(Comuni!$E5406/$E$7910)*100</f>
        <v>0.0004291271013</v>
      </c>
      <c r="G5406" s="13">
        <f t="array" ref="G5406">Comuni!$E5406/XLOOKUP(B5406,Ripartizione_Geografica!$C$2:$C$21,Ripartizione_Geografica!$D$2:$D$21)*100</f>
        <v>0.01950571747</v>
      </c>
      <c r="H5406" s="13" t="str">
        <f t="shared" si="1"/>
        <v/>
      </c>
      <c r="I5406" s="13" t="str">
        <f t="array" ref="I5406">XLOOKUP(B5406,Ripartizione_Geografica!$C$2:$C$21,Ripartizione_Geografica!$B$2:$B$21)</f>
        <v>Sud</v>
      </c>
    </row>
    <row r="5407" ht="14.25" customHeight="1">
      <c r="A5407" s="13" t="s">
        <v>5519</v>
      </c>
      <c r="B5407" s="13" t="s">
        <v>21</v>
      </c>
      <c r="C5407" s="13" t="str">
        <f t="array" ref="C5407">XLOOKUP(D5407,Province!$B$2:$B$108,Province!$A$2:$A$108)</f>
        <v>L'Aquila</v>
      </c>
      <c r="D5407" s="13" t="s">
        <v>5474</v>
      </c>
      <c r="E5407" s="13">
        <v>2111.0</v>
      </c>
      <c r="F5407" s="13">
        <f>(Comuni!$E5407/$E$7910)*100</f>
        <v>0.003552499258</v>
      </c>
      <c r="G5407" s="13">
        <f t="array" ref="G5407">Comuni!$E5407/XLOOKUP(B5407,Ripartizione_Geografica!$C$2:$C$21,Ripartizione_Geografica!$D$2:$D$21)*100</f>
        <v>0.1614767434</v>
      </c>
      <c r="H5407" s="13" t="str">
        <f t="shared" si="1"/>
        <v/>
      </c>
      <c r="I5407" s="13" t="str">
        <f t="array" ref="I5407">XLOOKUP(B5407,Ripartizione_Geografica!$C$2:$C$21,Ripartizione_Geografica!$B$2:$B$21)</f>
        <v>Sud</v>
      </c>
    </row>
    <row r="5408" ht="14.25" customHeight="1">
      <c r="A5408" s="13" t="s">
        <v>5520</v>
      </c>
      <c r="B5408" s="13" t="s">
        <v>21</v>
      </c>
      <c r="C5408" s="13" t="str">
        <f t="array" ref="C5408">XLOOKUP(D5408,Province!$B$2:$B$108,Province!$A$2:$A$108)</f>
        <v>L'Aquila</v>
      </c>
      <c r="D5408" s="13" t="s">
        <v>5474</v>
      </c>
      <c r="E5408" s="13">
        <v>597.0</v>
      </c>
      <c r="F5408" s="13">
        <f>(Comuni!$E5408/$E$7910)*100</f>
        <v>0.001004662272</v>
      </c>
      <c r="G5408" s="13">
        <f t="array" ref="G5408">Comuni!$E5408/XLOOKUP(B5408,Ripartizione_Geografica!$C$2:$C$21,Ripartizione_Geografica!$D$2:$D$21)*100</f>
        <v>0.04566632678</v>
      </c>
      <c r="H5408" s="13" t="str">
        <f t="shared" si="1"/>
        <v/>
      </c>
      <c r="I5408" s="13" t="str">
        <f t="array" ref="I5408">XLOOKUP(B5408,Ripartizione_Geografica!$C$2:$C$21,Ripartizione_Geografica!$B$2:$B$21)</f>
        <v>Sud</v>
      </c>
    </row>
    <row r="5409" ht="14.25" customHeight="1">
      <c r="A5409" s="13" t="s">
        <v>5521</v>
      </c>
      <c r="B5409" s="13" t="s">
        <v>21</v>
      </c>
      <c r="C5409" s="13" t="str">
        <f t="array" ref="C5409">XLOOKUP(D5409,Province!$B$2:$B$108,Province!$A$2:$A$108)</f>
        <v>L'Aquila</v>
      </c>
      <c r="D5409" s="13" t="s">
        <v>5474</v>
      </c>
      <c r="E5409" s="13">
        <v>2129.0</v>
      </c>
      <c r="F5409" s="13">
        <f>(Comuni!$E5409/$E$7910)*100</f>
        <v>0.003582790583</v>
      </c>
      <c r="G5409" s="13">
        <f t="array" ref="G5409">Comuni!$E5409/XLOOKUP(B5409,Ripartizione_Geografica!$C$2:$C$21,Ripartizione_Geografica!$D$2:$D$21)*100</f>
        <v>0.1628536176</v>
      </c>
      <c r="H5409" s="13" t="str">
        <f t="shared" si="1"/>
        <v/>
      </c>
      <c r="I5409" s="13" t="str">
        <f t="array" ref="I5409">XLOOKUP(B5409,Ripartizione_Geografica!$C$2:$C$21,Ripartizione_Geografica!$B$2:$B$21)</f>
        <v>Sud</v>
      </c>
    </row>
    <row r="5410" ht="14.25" customHeight="1">
      <c r="A5410" s="13" t="s">
        <v>5522</v>
      </c>
      <c r="B5410" s="13" t="s">
        <v>21</v>
      </c>
      <c r="C5410" s="13" t="str">
        <f t="array" ref="C5410">XLOOKUP(D5410,Province!$B$2:$B$108,Province!$A$2:$A$108)</f>
        <v>L'Aquila</v>
      </c>
      <c r="D5410" s="13" t="s">
        <v>5474</v>
      </c>
      <c r="E5410" s="13">
        <v>66964.0</v>
      </c>
      <c r="F5410" s="13">
        <f>(Comuni!$E5410/$E$7910)*100</f>
        <v>0.1126904596</v>
      </c>
      <c r="G5410" s="13">
        <f t="array" ref="G5410">Comuni!$E5410/XLOOKUP(B5410,Ripartizione_Geografica!$C$2:$C$21,Ripartizione_Geografica!$D$2:$D$21)*100</f>
        <v>5.122277901</v>
      </c>
      <c r="H5410" s="13" t="str">
        <f t="shared" si="1"/>
        <v/>
      </c>
      <c r="I5410" s="13" t="str">
        <f t="array" ref="I5410">XLOOKUP(B5410,Ripartizione_Geografica!$C$2:$C$21,Ripartizione_Geografica!$B$2:$B$21)</f>
        <v>Sud</v>
      </c>
    </row>
    <row r="5411" ht="14.25" customHeight="1">
      <c r="A5411" s="13" t="s">
        <v>5523</v>
      </c>
      <c r="B5411" s="13" t="s">
        <v>21</v>
      </c>
      <c r="C5411" s="13" t="str">
        <f t="array" ref="C5411">XLOOKUP(D5411,Province!$B$2:$B$108,Province!$A$2:$A$108)</f>
        <v>L'Aquila</v>
      </c>
      <c r="D5411" s="13" t="s">
        <v>5474</v>
      </c>
      <c r="E5411" s="13">
        <v>1735.0</v>
      </c>
      <c r="F5411" s="13">
        <f>(Comuni!$E5411/$E$7910)*100</f>
        <v>0.00291974714</v>
      </c>
      <c r="G5411" s="13">
        <f t="array" ref="G5411">Comuni!$E5411/XLOOKUP(B5411,Ripartizione_Geografica!$C$2:$C$21,Ripartizione_Geografica!$D$2:$D$21)*100</f>
        <v>0.1327153718</v>
      </c>
      <c r="H5411" s="13" t="str">
        <f t="shared" si="1"/>
        <v/>
      </c>
      <c r="I5411" s="13" t="str">
        <f t="array" ref="I5411">XLOOKUP(B5411,Ripartizione_Geografica!$C$2:$C$21,Ripartizione_Geografica!$B$2:$B$21)</f>
        <v>Sud</v>
      </c>
    </row>
    <row r="5412" ht="14.25" customHeight="1">
      <c r="A5412" s="13" t="s">
        <v>5524</v>
      </c>
      <c r="B5412" s="13" t="s">
        <v>21</v>
      </c>
      <c r="C5412" s="13" t="str">
        <f t="array" ref="C5412">XLOOKUP(D5412,Province!$B$2:$B$108,Province!$A$2:$A$108)</f>
        <v>L'Aquila</v>
      </c>
      <c r="D5412" s="13" t="s">
        <v>5474</v>
      </c>
      <c r="E5412" s="13">
        <v>5868.0</v>
      </c>
      <c r="F5412" s="13">
        <f>(Comuni!$E5412/$E$7910)*100</f>
        <v>0.009874971884</v>
      </c>
      <c r="G5412" s="13">
        <f t="array" ref="G5412">Comuni!$E5412/XLOOKUP(B5412,Ripartizione_Geografica!$C$2:$C$21,Ripartizione_Geografica!$D$2:$D$21)*100</f>
        <v>0.4488609808</v>
      </c>
      <c r="H5412" s="13" t="str">
        <f t="shared" si="1"/>
        <v/>
      </c>
      <c r="I5412" s="13" t="str">
        <f t="array" ref="I5412">XLOOKUP(B5412,Ripartizione_Geografica!$C$2:$C$21,Ripartizione_Geografica!$B$2:$B$21)</f>
        <v>Sud</v>
      </c>
    </row>
    <row r="5413" ht="14.25" customHeight="1">
      <c r="A5413" s="13" t="s">
        <v>5525</v>
      </c>
      <c r="B5413" s="13" t="s">
        <v>21</v>
      </c>
      <c r="C5413" s="13" t="str">
        <f t="array" ref="C5413">XLOOKUP(D5413,Province!$B$2:$B$108,Province!$A$2:$A$108)</f>
        <v>L'Aquila</v>
      </c>
      <c r="D5413" s="13" t="s">
        <v>5474</v>
      </c>
      <c r="E5413" s="13">
        <v>1019.0</v>
      </c>
      <c r="F5413" s="13">
        <f>(Comuni!$E5413/$E$7910)*100</f>
        <v>0.001714825554</v>
      </c>
      <c r="G5413" s="13">
        <f t="array" ref="G5413">Comuni!$E5413/XLOOKUP(B5413,Ripartizione_Geografica!$C$2:$C$21,Ripartizione_Geografica!$D$2:$D$21)*100</f>
        <v>0.07794637687</v>
      </c>
      <c r="H5413" s="13" t="str">
        <f t="shared" si="1"/>
        <v/>
      </c>
      <c r="I5413" s="13" t="str">
        <f t="array" ref="I5413">XLOOKUP(B5413,Ripartizione_Geografica!$C$2:$C$21,Ripartizione_Geografica!$B$2:$B$21)</f>
        <v>Sud</v>
      </c>
    </row>
    <row r="5414" ht="14.25" customHeight="1">
      <c r="A5414" s="13" t="s">
        <v>5526</v>
      </c>
      <c r="B5414" s="13" t="s">
        <v>21</v>
      </c>
      <c r="C5414" s="13" t="str">
        <f t="array" ref="C5414">XLOOKUP(D5414,Province!$B$2:$B$108,Province!$A$2:$A$108)</f>
        <v>L'Aquila</v>
      </c>
      <c r="D5414" s="13" t="s">
        <v>5474</v>
      </c>
      <c r="E5414" s="13">
        <v>3753.0</v>
      </c>
      <c r="F5414" s="13">
        <f>(Comuni!$E5414/$E$7910)*100</f>
        <v>0.00631574122</v>
      </c>
      <c r="G5414" s="13">
        <f t="array" ref="G5414">Comuni!$E5414/XLOOKUP(B5414,Ripartizione_Geografica!$C$2:$C$21,Ripartizione_Geografica!$D$2:$D$21)*100</f>
        <v>0.2870782654</v>
      </c>
      <c r="H5414" s="13" t="str">
        <f t="shared" si="1"/>
        <v/>
      </c>
      <c r="I5414" s="13" t="str">
        <f t="array" ref="I5414">XLOOKUP(B5414,Ripartizione_Geografica!$C$2:$C$21,Ripartizione_Geografica!$B$2:$B$21)</f>
        <v>Sud</v>
      </c>
    </row>
    <row r="5415" ht="14.25" customHeight="1">
      <c r="A5415" s="13" t="s">
        <v>5527</v>
      </c>
      <c r="B5415" s="13" t="s">
        <v>21</v>
      </c>
      <c r="C5415" s="13" t="str">
        <f t="array" ref="C5415">XLOOKUP(D5415,Province!$B$2:$B$108,Province!$A$2:$A$108)</f>
        <v>L'Aquila</v>
      </c>
      <c r="D5415" s="13" t="s">
        <v>5474</v>
      </c>
      <c r="E5415" s="13">
        <v>1509.0</v>
      </c>
      <c r="F5415" s="13">
        <f>(Comuni!$E5415/$E$7910)*100</f>
        <v>0.002539422729</v>
      </c>
      <c r="G5415" s="13">
        <f t="array" ref="G5415">Comuni!$E5415/XLOOKUP(B5415,Ripartizione_Geografica!$C$2:$C$21,Ripartizione_Geografica!$D$2:$D$21)*100</f>
        <v>0.1154279516</v>
      </c>
      <c r="H5415" s="13" t="str">
        <f t="shared" si="1"/>
        <v/>
      </c>
      <c r="I5415" s="13" t="str">
        <f t="array" ref="I5415">XLOOKUP(B5415,Ripartizione_Geografica!$C$2:$C$21,Ripartizione_Geografica!$B$2:$B$21)</f>
        <v>Sud</v>
      </c>
    </row>
    <row r="5416" ht="14.25" customHeight="1">
      <c r="A5416" s="13" t="s">
        <v>5528</v>
      </c>
      <c r="B5416" s="13" t="s">
        <v>21</v>
      </c>
      <c r="C5416" s="13" t="str">
        <f t="array" ref="C5416">XLOOKUP(D5416,Province!$B$2:$B$108,Province!$A$2:$A$108)</f>
        <v>L'Aquila</v>
      </c>
      <c r="D5416" s="13" t="s">
        <v>5474</v>
      </c>
      <c r="E5416" s="13">
        <v>419.0</v>
      </c>
      <c r="F5416" s="13">
        <f>(Comuni!$E5416/$E$7910)*100</f>
        <v>0.0007051147272</v>
      </c>
      <c r="G5416" s="13">
        <f t="array" ref="G5416">Comuni!$E5416/XLOOKUP(B5416,Ripartizione_Geografica!$C$2:$C$21,Ripartizione_Geografica!$D$2:$D$21)*100</f>
        <v>0.03205057106</v>
      </c>
      <c r="H5416" s="13" t="str">
        <f t="shared" si="1"/>
        <v/>
      </c>
      <c r="I5416" s="13" t="str">
        <f t="array" ref="I5416">XLOOKUP(B5416,Ripartizione_Geografica!$C$2:$C$21,Ripartizione_Geografica!$B$2:$B$21)</f>
        <v>Sud</v>
      </c>
    </row>
    <row r="5417" ht="14.25" customHeight="1">
      <c r="A5417" s="13" t="s">
        <v>5529</v>
      </c>
      <c r="B5417" s="13" t="s">
        <v>21</v>
      </c>
      <c r="C5417" s="13" t="str">
        <f t="array" ref="C5417">XLOOKUP(D5417,Province!$B$2:$B$108,Province!$A$2:$A$108)</f>
        <v>L'Aquila</v>
      </c>
      <c r="D5417" s="13" t="s">
        <v>5474</v>
      </c>
      <c r="E5417" s="13">
        <v>2812.0</v>
      </c>
      <c r="F5417" s="13">
        <f>(Comuni!$E5417/$E$7910)*100</f>
        <v>0.004732178074</v>
      </c>
      <c r="G5417" s="13">
        <f t="array" ref="G5417">Comuni!$E5417/XLOOKUP(B5417,Ripartizione_Geografica!$C$2:$C$21,Ripartizione_Geografica!$D$2:$D$21)*100</f>
        <v>0.2150983432</v>
      </c>
      <c r="H5417" s="13" t="str">
        <f t="shared" si="1"/>
        <v/>
      </c>
      <c r="I5417" s="13" t="str">
        <f t="array" ref="I5417">XLOOKUP(B5417,Ripartizione_Geografica!$C$2:$C$21,Ripartizione_Geografica!$B$2:$B$21)</f>
        <v>Sud</v>
      </c>
    </row>
    <row r="5418" ht="14.25" customHeight="1">
      <c r="A5418" s="13" t="s">
        <v>5530</v>
      </c>
      <c r="B5418" s="13" t="s">
        <v>21</v>
      </c>
      <c r="C5418" s="13" t="str">
        <f t="array" ref="C5418">XLOOKUP(D5418,Province!$B$2:$B$108,Province!$A$2:$A$108)</f>
        <v>L'Aquila</v>
      </c>
      <c r="D5418" s="13" t="s">
        <v>5474</v>
      </c>
      <c r="E5418" s="13">
        <v>1505.0</v>
      </c>
      <c r="F5418" s="13">
        <f>(Comuni!$E5418/$E$7910)*100</f>
        <v>0.002532691323</v>
      </c>
      <c r="G5418" s="13">
        <f t="array" ref="G5418">Comuni!$E5418/XLOOKUP(B5418,Ripartizione_Geografica!$C$2:$C$21,Ripartizione_Geografica!$D$2:$D$21)*100</f>
        <v>0.1151219796</v>
      </c>
      <c r="H5418" s="13" t="str">
        <f t="shared" si="1"/>
        <v/>
      </c>
      <c r="I5418" s="13" t="str">
        <f t="array" ref="I5418">XLOOKUP(B5418,Ripartizione_Geografica!$C$2:$C$21,Ripartizione_Geografica!$B$2:$B$21)</f>
        <v>Sud</v>
      </c>
    </row>
    <row r="5419" ht="14.25" customHeight="1">
      <c r="A5419" s="13" t="s">
        <v>5531</v>
      </c>
      <c r="B5419" s="13" t="s">
        <v>21</v>
      </c>
      <c r="C5419" s="13" t="str">
        <f t="array" ref="C5419">XLOOKUP(D5419,Province!$B$2:$B$108,Province!$A$2:$A$108)</f>
        <v>L'Aquila</v>
      </c>
      <c r="D5419" s="13" t="s">
        <v>5474</v>
      </c>
      <c r="E5419" s="13">
        <v>550.0</v>
      </c>
      <c r="F5419" s="13">
        <f>(Comuni!$E5419/$E$7910)*100</f>
        <v>0.0009255682577</v>
      </c>
      <c r="G5419" s="13">
        <f t="array" ref="G5419">Comuni!$E5419/XLOOKUP(B5419,Ripartizione_Geografica!$C$2:$C$21,Ripartizione_Geografica!$D$2:$D$21)*100</f>
        <v>0.04207115533</v>
      </c>
      <c r="H5419" s="13" t="str">
        <f t="shared" si="1"/>
        <v/>
      </c>
      <c r="I5419" s="13" t="str">
        <f t="array" ref="I5419">XLOOKUP(B5419,Ripartizione_Geografica!$C$2:$C$21,Ripartizione_Geografica!$B$2:$B$21)</f>
        <v>Sud</v>
      </c>
    </row>
    <row r="5420" ht="14.25" customHeight="1">
      <c r="A5420" s="13" t="s">
        <v>5532</v>
      </c>
      <c r="B5420" s="13" t="s">
        <v>21</v>
      </c>
      <c r="C5420" s="13" t="str">
        <f t="array" ref="C5420">XLOOKUP(D5420,Province!$B$2:$B$108,Province!$A$2:$A$108)</f>
        <v>L'Aquila</v>
      </c>
      <c r="D5420" s="13" t="s">
        <v>5474</v>
      </c>
      <c r="E5420" s="13">
        <v>1110.0</v>
      </c>
      <c r="F5420" s="13">
        <f>(Comuni!$E5420/$E$7910)*100</f>
        <v>0.001867965029</v>
      </c>
      <c r="G5420" s="13">
        <f t="array" ref="G5420">Comuni!$E5420/XLOOKUP(B5420,Ripartizione_Geografica!$C$2:$C$21,Ripartizione_Geografica!$D$2:$D$21)*100</f>
        <v>0.08490724075</v>
      </c>
      <c r="H5420" s="13" t="str">
        <f t="shared" si="1"/>
        <v/>
      </c>
      <c r="I5420" s="13" t="str">
        <f t="array" ref="I5420">XLOOKUP(B5420,Ripartizione_Geografica!$C$2:$C$21,Ripartizione_Geografica!$B$2:$B$21)</f>
        <v>Sud</v>
      </c>
    </row>
    <row r="5421" ht="14.25" customHeight="1">
      <c r="A5421" s="13" t="s">
        <v>5533</v>
      </c>
      <c r="B5421" s="13" t="s">
        <v>21</v>
      </c>
      <c r="C5421" s="13" t="str">
        <f t="array" ref="C5421">XLOOKUP(D5421,Province!$B$2:$B$108,Province!$A$2:$A$108)</f>
        <v>L'Aquila</v>
      </c>
      <c r="D5421" s="13" t="s">
        <v>5474</v>
      </c>
      <c r="E5421" s="13">
        <v>527.0</v>
      </c>
      <c r="F5421" s="13">
        <f>(Comuni!$E5421/$E$7910)*100</f>
        <v>0.000886862676</v>
      </c>
      <c r="G5421" s="13">
        <f t="array" ref="G5421">Comuni!$E5421/XLOOKUP(B5421,Ripartizione_Geografica!$C$2:$C$21,Ripartizione_Geografica!$D$2:$D$21)*100</f>
        <v>0.0403118161</v>
      </c>
      <c r="H5421" s="13" t="str">
        <f t="shared" si="1"/>
        <v/>
      </c>
      <c r="I5421" s="13" t="str">
        <f t="array" ref="I5421">XLOOKUP(B5421,Ripartizione_Geografica!$C$2:$C$21,Ripartizione_Geografica!$B$2:$B$21)</f>
        <v>Sud</v>
      </c>
    </row>
    <row r="5422" ht="14.25" customHeight="1">
      <c r="A5422" s="13" t="s">
        <v>5534</v>
      </c>
      <c r="B5422" s="13" t="s">
        <v>21</v>
      </c>
      <c r="C5422" s="13" t="str">
        <f t="array" ref="C5422">XLOOKUP(D5422,Province!$B$2:$B$108,Province!$A$2:$A$108)</f>
        <v>L'Aquila</v>
      </c>
      <c r="D5422" s="13" t="s">
        <v>5474</v>
      </c>
      <c r="E5422" s="13">
        <v>428.0</v>
      </c>
      <c r="F5422" s="13">
        <f>(Comuni!$E5422/$E$7910)*100</f>
        <v>0.0007202603896</v>
      </c>
      <c r="G5422" s="13">
        <f t="array" ref="G5422">Comuni!$E5422/XLOOKUP(B5422,Ripartizione_Geografica!$C$2:$C$21,Ripartizione_Geografica!$D$2:$D$21)*100</f>
        <v>0.03273900815</v>
      </c>
      <c r="H5422" s="13" t="str">
        <f t="shared" si="1"/>
        <v/>
      </c>
      <c r="I5422" s="13" t="str">
        <f t="array" ref="I5422">XLOOKUP(B5422,Ripartizione_Geografica!$C$2:$C$21,Ripartizione_Geografica!$B$2:$B$21)</f>
        <v>Sud</v>
      </c>
    </row>
    <row r="5423" ht="14.25" customHeight="1">
      <c r="A5423" s="13" t="s">
        <v>5535</v>
      </c>
      <c r="B5423" s="13" t="s">
        <v>21</v>
      </c>
      <c r="C5423" s="13" t="str">
        <f t="array" ref="C5423">XLOOKUP(D5423,Province!$B$2:$B$108,Province!$A$2:$A$108)</f>
        <v>L'Aquila</v>
      </c>
      <c r="D5423" s="13" t="s">
        <v>5474</v>
      </c>
      <c r="E5423" s="13">
        <v>1155.0</v>
      </c>
      <c r="F5423" s="13">
        <f>(Comuni!$E5423/$E$7910)*100</f>
        <v>0.001943693341</v>
      </c>
      <c r="G5423" s="13">
        <f t="array" ref="G5423">Comuni!$E5423/XLOOKUP(B5423,Ripartizione_Geografica!$C$2:$C$21,Ripartizione_Geografica!$D$2:$D$21)*100</f>
        <v>0.08834942619</v>
      </c>
      <c r="H5423" s="13" t="str">
        <f t="shared" si="1"/>
        <v/>
      </c>
      <c r="I5423" s="13" t="str">
        <f t="array" ref="I5423">XLOOKUP(B5423,Ripartizione_Geografica!$C$2:$C$21,Ripartizione_Geografica!$B$2:$B$21)</f>
        <v>Sud</v>
      </c>
    </row>
    <row r="5424" ht="14.25" customHeight="1">
      <c r="A5424" s="13" t="s">
        <v>5536</v>
      </c>
      <c r="B5424" s="13" t="s">
        <v>21</v>
      </c>
      <c r="C5424" s="13" t="str">
        <f t="array" ref="C5424">XLOOKUP(D5424,Province!$B$2:$B$108,Province!$A$2:$A$108)</f>
        <v>L'Aquila</v>
      </c>
      <c r="D5424" s="13" t="s">
        <v>5474</v>
      </c>
      <c r="E5424" s="13">
        <v>592.0</v>
      </c>
      <c r="F5424" s="13">
        <f>(Comuni!$E5424/$E$7910)*100</f>
        <v>0.0009962480155</v>
      </c>
      <c r="G5424" s="13">
        <f t="array" ref="G5424">Comuni!$E5424/XLOOKUP(B5424,Ripartizione_Geografica!$C$2:$C$21,Ripartizione_Geografica!$D$2:$D$21)*100</f>
        <v>0.04528386173</v>
      </c>
      <c r="H5424" s="13" t="str">
        <f t="shared" si="1"/>
        <v/>
      </c>
      <c r="I5424" s="13" t="str">
        <f t="array" ref="I5424">XLOOKUP(B5424,Ripartizione_Geografica!$C$2:$C$21,Ripartizione_Geografica!$B$2:$B$21)</f>
        <v>Sud</v>
      </c>
    </row>
    <row r="5425" ht="14.25" customHeight="1">
      <c r="A5425" s="13" t="s">
        <v>5537</v>
      </c>
      <c r="B5425" s="13" t="s">
        <v>21</v>
      </c>
      <c r="C5425" s="13" t="str">
        <f t="array" ref="C5425">XLOOKUP(D5425,Province!$B$2:$B$108,Province!$A$2:$A$108)</f>
        <v>L'Aquila</v>
      </c>
      <c r="D5425" s="13" t="s">
        <v>5474</v>
      </c>
      <c r="E5425" s="13">
        <v>1863.0</v>
      </c>
      <c r="F5425" s="13">
        <f>(Comuni!$E5425/$E$7910)*100</f>
        <v>0.003135152116</v>
      </c>
      <c r="G5425" s="13">
        <f t="array" ref="G5425">Comuni!$E5425/XLOOKUP(B5425,Ripartizione_Geografica!$C$2:$C$21,Ripartizione_Geografica!$D$2:$D$21)*100</f>
        <v>0.142506477</v>
      </c>
      <c r="H5425" s="13" t="str">
        <f t="shared" si="1"/>
        <v/>
      </c>
      <c r="I5425" s="13" t="str">
        <f t="array" ref="I5425">XLOOKUP(B5425,Ripartizione_Geografica!$C$2:$C$21,Ripartizione_Geografica!$B$2:$B$21)</f>
        <v>Sud</v>
      </c>
    </row>
    <row r="5426" ht="14.25" customHeight="1">
      <c r="A5426" s="13" t="s">
        <v>5538</v>
      </c>
      <c r="B5426" s="13" t="s">
        <v>21</v>
      </c>
      <c r="C5426" s="13" t="str">
        <f t="array" ref="C5426">XLOOKUP(D5426,Province!$B$2:$B$108,Province!$A$2:$A$108)</f>
        <v>L'Aquila</v>
      </c>
      <c r="D5426" s="13" t="s">
        <v>5474</v>
      </c>
      <c r="E5426" s="13">
        <v>1190.0</v>
      </c>
      <c r="F5426" s="13">
        <f>(Comuni!$E5426/$E$7910)*100</f>
        <v>0.002002593139</v>
      </c>
      <c r="G5426" s="13">
        <f t="array" ref="G5426">Comuni!$E5426/XLOOKUP(B5426,Ripartizione_Geografica!$C$2:$C$21,Ripartizione_Geografica!$D$2:$D$21)*100</f>
        <v>0.09102668153</v>
      </c>
      <c r="H5426" s="13" t="str">
        <f t="shared" si="1"/>
        <v/>
      </c>
      <c r="I5426" s="13" t="str">
        <f t="array" ref="I5426">XLOOKUP(B5426,Ripartizione_Geografica!$C$2:$C$21,Ripartizione_Geografica!$B$2:$B$21)</f>
        <v>Sud</v>
      </c>
    </row>
    <row r="5427" ht="14.25" customHeight="1">
      <c r="A5427" s="13" t="s">
        <v>5539</v>
      </c>
      <c r="B5427" s="13" t="s">
        <v>21</v>
      </c>
      <c r="C5427" s="13" t="str">
        <f t="array" ref="C5427">XLOOKUP(D5427,Province!$B$2:$B$108,Province!$A$2:$A$108)</f>
        <v>L'Aquila</v>
      </c>
      <c r="D5427" s="13" t="s">
        <v>5474</v>
      </c>
      <c r="E5427" s="13">
        <v>1211.0</v>
      </c>
      <c r="F5427" s="13">
        <f>(Comuni!$E5427/$E$7910)*100</f>
        <v>0.002037933018</v>
      </c>
      <c r="G5427" s="13">
        <f t="array" ref="G5427">Comuni!$E5427/XLOOKUP(B5427,Ripartizione_Geografica!$C$2:$C$21,Ripartizione_Geografica!$D$2:$D$21)*100</f>
        <v>0.09263303473</v>
      </c>
      <c r="H5427" s="13" t="str">
        <f t="shared" si="1"/>
        <v/>
      </c>
      <c r="I5427" s="13" t="str">
        <f t="array" ref="I5427">XLOOKUP(B5427,Ripartizione_Geografica!$C$2:$C$21,Ripartizione_Geografica!$B$2:$B$21)</f>
        <v>Sud</v>
      </c>
    </row>
    <row r="5428" ht="14.25" customHeight="1">
      <c r="A5428" s="13" t="s">
        <v>5540</v>
      </c>
      <c r="B5428" s="13" t="s">
        <v>21</v>
      </c>
      <c r="C5428" s="13" t="str">
        <f t="array" ref="C5428">XLOOKUP(D5428,Province!$B$2:$B$108,Province!$A$2:$A$108)</f>
        <v>L'Aquila</v>
      </c>
      <c r="D5428" s="13" t="s">
        <v>5474</v>
      </c>
      <c r="E5428" s="13">
        <v>739.0</v>
      </c>
      <c r="F5428" s="13">
        <f>(Comuni!$E5428/$E$7910)*100</f>
        <v>0.001243627168</v>
      </c>
      <c r="G5428" s="13">
        <f t="array" ref="G5428">Comuni!$E5428/XLOOKUP(B5428,Ripartizione_Geografica!$C$2:$C$21,Ripartizione_Geografica!$D$2:$D$21)*100</f>
        <v>0.05652833416</v>
      </c>
      <c r="H5428" s="13" t="str">
        <f t="shared" si="1"/>
        <v/>
      </c>
      <c r="I5428" s="13" t="str">
        <f t="array" ref="I5428">XLOOKUP(B5428,Ripartizione_Geografica!$C$2:$C$21,Ripartizione_Geografica!$B$2:$B$21)</f>
        <v>Sud</v>
      </c>
    </row>
    <row r="5429" ht="14.25" customHeight="1">
      <c r="A5429" s="13" t="s">
        <v>5541</v>
      </c>
      <c r="B5429" s="13" t="s">
        <v>21</v>
      </c>
      <c r="C5429" s="13" t="str">
        <f t="array" ref="C5429">XLOOKUP(D5429,Province!$B$2:$B$108,Province!$A$2:$A$108)</f>
        <v>L'Aquila</v>
      </c>
      <c r="D5429" s="13" t="s">
        <v>5474</v>
      </c>
      <c r="E5429" s="13">
        <v>2227.0</v>
      </c>
      <c r="F5429" s="13">
        <f>(Comuni!$E5429/$E$7910)*100</f>
        <v>0.003747710018</v>
      </c>
      <c r="G5429" s="13">
        <f t="array" ref="G5429">Comuni!$E5429/XLOOKUP(B5429,Ripartizione_Geografica!$C$2:$C$21,Ripartizione_Geografica!$D$2:$D$21)*100</f>
        <v>0.1703499326</v>
      </c>
      <c r="H5429" s="13" t="str">
        <f t="shared" si="1"/>
        <v/>
      </c>
      <c r="I5429" s="13" t="str">
        <f t="array" ref="I5429">XLOOKUP(B5429,Ripartizione_Geografica!$C$2:$C$21,Ripartizione_Geografica!$B$2:$B$21)</f>
        <v>Sud</v>
      </c>
    </row>
    <row r="5430" ht="14.25" customHeight="1">
      <c r="A5430" s="13" t="s">
        <v>5542</v>
      </c>
      <c r="B5430" s="13" t="s">
        <v>21</v>
      </c>
      <c r="C5430" s="13" t="str">
        <f t="array" ref="C5430">XLOOKUP(D5430,Province!$B$2:$B$108,Province!$A$2:$A$108)</f>
        <v>L'Aquila</v>
      </c>
      <c r="D5430" s="13" t="s">
        <v>5474</v>
      </c>
      <c r="E5430" s="13">
        <v>4264.0</v>
      </c>
      <c r="F5430" s="13">
        <f>(Comuni!$E5430/$E$7910)*100</f>
        <v>0.007175678274</v>
      </c>
      <c r="G5430" s="13">
        <f t="array" ref="G5430">Comuni!$E5430/XLOOKUP(B5430,Ripartizione_Geografica!$C$2:$C$21,Ripartizione_Geografica!$D$2:$D$21)*100</f>
        <v>0.3261661933</v>
      </c>
      <c r="H5430" s="13" t="str">
        <f t="shared" si="1"/>
        <v/>
      </c>
      <c r="I5430" s="13" t="str">
        <f t="array" ref="I5430">XLOOKUP(B5430,Ripartizione_Geografica!$C$2:$C$21,Ripartizione_Geografica!$B$2:$B$21)</f>
        <v>Sud</v>
      </c>
    </row>
    <row r="5431" ht="14.25" customHeight="1">
      <c r="A5431" s="13" t="s">
        <v>5543</v>
      </c>
      <c r="B5431" s="13" t="s">
        <v>21</v>
      </c>
      <c r="C5431" s="13" t="str">
        <f t="array" ref="C5431">XLOOKUP(D5431,Province!$B$2:$B$108,Province!$A$2:$A$108)</f>
        <v>L'Aquila</v>
      </c>
      <c r="D5431" s="13" t="s">
        <v>5474</v>
      </c>
      <c r="E5431" s="13">
        <v>1161.0</v>
      </c>
      <c r="F5431" s="13">
        <f>(Comuni!$E5431/$E$7910)*100</f>
        <v>0.001953790449</v>
      </c>
      <c r="G5431" s="13">
        <f t="array" ref="G5431">Comuni!$E5431/XLOOKUP(B5431,Ripartizione_Geografica!$C$2:$C$21,Ripartizione_Geografica!$D$2:$D$21)*100</f>
        <v>0.08880838425</v>
      </c>
      <c r="H5431" s="13" t="str">
        <f t="shared" si="1"/>
        <v/>
      </c>
      <c r="I5431" s="13" t="str">
        <f t="array" ref="I5431">XLOOKUP(B5431,Ripartizione_Geografica!$C$2:$C$21,Ripartizione_Geografica!$B$2:$B$21)</f>
        <v>Sud</v>
      </c>
    </row>
    <row r="5432" ht="14.25" customHeight="1">
      <c r="A5432" s="13" t="s">
        <v>5544</v>
      </c>
      <c r="B5432" s="13" t="s">
        <v>21</v>
      </c>
      <c r="C5432" s="13" t="str">
        <f t="array" ref="C5432">XLOOKUP(D5432,Province!$B$2:$B$108,Province!$A$2:$A$108)</f>
        <v>L'Aquila</v>
      </c>
      <c r="D5432" s="13" t="s">
        <v>5474</v>
      </c>
      <c r="E5432" s="13">
        <v>1363.0</v>
      </c>
      <c r="F5432" s="13">
        <f>(Comuni!$E5432/$E$7910)*100</f>
        <v>0.002293726428</v>
      </c>
      <c r="G5432" s="13">
        <f t="array" ref="G5432">Comuni!$E5432/XLOOKUP(B5432,Ripartizione_Geografica!$C$2:$C$21,Ripartizione_Geografica!$D$2:$D$21)*100</f>
        <v>0.1042599722</v>
      </c>
      <c r="H5432" s="13" t="str">
        <f t="shared" si="1"/>
        <v/>
      </c>
      <c r="I5432" s="13" t="str">
        <f t="array" ref="I5432">XLOOKUP(B5432,Ripartizione_Geografica!$C$2:$C$21,Ripartizione_Geografica!$B$2:$B$21)</f>
        <v>Sud</v>
      </c>
    </row>
    <row r="5433" ht="14.25" customHeight="1">
      <c r="A5433" s="13" t="s">
        <v>5545</v>
      </c>
      <c r="B5433" s="13" t="s">
        <v>21</v>
      </c>
      <c r="C5433" s="13" t="str">
        <f t="array" ref="C5433">XLOOKUP(D5433,Province!$B$2:$B$108,Province!$A$2:$A$108)</f>
        <v>L'Aquila</v>
      </c>
      <c r="D5433" s="13" t="s">
        <v>5474</v>
      </c>
      <c r="E5433" s="13">
        <v>3773.0</v>
      </c>
      <c r="F5433" s="13">
        <f>(Comuni!$E5433/$E$7910)*100</f>
        <v>0.006349398248</v>
      </c>
      <c r="G5433" s="13">
        <f t="array" ref="G5433">Comuni!$E5433/XLOOKUP(B5433,Ripartizione_Geografica!$C$2:$C$21,Ripartizione_Geografica!$D$2:$D$21)*100</f>
        <v>0.2886081255</v>
      </c>
      <c r="H5433" s="13" t="str">
        <f t="shared" si="1"/>
        <v/>
      </c>
      <c r="I5433" s="13" t="str">
        <f t="array" ref="I5433">XLOOKUP(B5433,Ripartizione_Geografica!$C$2:$C$21,Ripartizione_Geografica!$B$2:$B$21)</f>
        <v>Sud</v>
      </c>
    </row>
    <row r="5434" ht="14.25" customHeight="1">
      <c r="A5434" s="13" t="s">
        <v>5546</v>
      </c>
      <c r="B5434" s="13" t="s">
        <v>21</v>
      </c>
      <c r="C5434" s="13" t="str">
        <f t="array" ref="C5434">XLOOKUP(D5434,Province!$B$2:$B$108,Province!$A$2:$A$108)</f>
        <v>L'Aquila</v>
      </c>
      <c r="D5434" s="13" t="s">
        <v>5474</v>
      </c>
      <c r="E5434" s="13">
        <v>1068.0</v>
      </c>
      <c r="F5434" s="13">
        <f>(Comuni!$E5434/$E$7910)*100</f>
        <v>0.001797285271</v>
      </c>
      <c r="G5434" s="13">
        <f t="array" ref="G5434">Comuni!$E5434/XLOOKUP(B5434,Ripartizione_Geografica!$C$2:$C$21,Ripartizione_Geografica!$D$2:$D$21)*100</f>
        <v>0.08169453434</v>
      </c>
      <c r="H5434" s="13" t="str">
        <f t="shared" si="1"/>
        <v/>
      </c>
      <c r="I5434" s="13" t="str">
        <f t="array" ref="I5434">XLOOKUP(B5434,Ripartizione_Geografica!$C$2:$C$21,Ripartizione_Geografica!$B$2:$B$21)</f>
        <v>Sud</v>
      </c>
    </row>
    <row r="5435" ht="14.25" customHeight="1">
      <c r="A5435" s="13" t="s">
        <v>5547</v>
      </c>
      <c r="B5435" s="13" t="s">
        <v>21</v>
      </c>
      <c r="C5435" s="13" t="str">
        <f t="array" ref="C5435">XLOOKUP(D5435,Province!$B$2:$B$108,Province!$A$2:$A$108)</f>
        <v>L'Aquila</v>
      </c>
      <c r="D5435" s="13" t="s">
        <v>5474</v>
      </c>
      <c r="E5435" s="13">
        <v>501.0</v>
      </c>
      <c r="F5435" s="13">
        <f>(Comuni!$E5435/$E$7910)*100</f>
        <v>0.0008431085402</v>
      </c>
      <c r="G5435" s="13">
        <f t="array" ref="G5435">Comuni!$E5435/XLOOKUP(B5435,Ripartizione_Geografica!$C$2:$C$21,Ripartizione_Geografica!$D$2:$D$21)*100</f>
        <v>0.03832299785</v>
      </c>
      <c r="H5435" s="13" t="str">
        <f t="shared" si="1"/>
        <v/>
      </c>
      <c r="I5435" s="13" t="str">
        <f t="array" ref="I5435">XLOOKUP(B5435,Ripartizione_Geografica!$C$2:$C$21,Ripartizione_Geografica!$B$2:$B$21)</f>
        <v>Sud</v>
      </c>
    </row>
    <row r="5436" ht="14.25" customHeight="1">
      <c r="A5436" s="13" t="s">
        <v>5548</v>
      </c>
      <c r="B5436" s="13" t="s">
        <v>21</v>
      </c>
      <c r="C5436" s="13" t="str">
        <f t="array" ref="C5436">XLOOKUP(D5436,Province!$B$2:$B$108,Province!$A$2:$A$108)</f>
        <v>L'Aquila</v>
      </c>
      <c r="D5436" s="13" t="s">
        <v>5474</v>
      </c>
      <c r="E5436" s="13">
        <v>7840.0</v>
      </c>
      <c r="F5436" s="13">
        <f>(Comuni!$E5436/$E$7910)*100</f>
        <v>0.0131935548</v>
      </c>
      <c r="G5436" s="13">
        <f t="array" ref="G5436">Comuni!$E5436/XLOOKUP(B5436,Ripartizione_Geografica!$C$2:$C$21,Ripartizione_Geografica!$D$2:$D$21)*100</f>
        <v>0.5997051959</v>
      </c>
      <c r="H5436" s="13" t="str">
        <f t="shared" si="1"/>
        <v/>
      </c>
      <c r="I5436" s="13" t="str">
        <f t="array" ref="I5436">XLOOKUP(B5436,Ripartizione_Geografica!$C$2:$C$21,Ripartizione_Geografica!$B$2:$B$21)</f>
        <v>Sud</v>
      </c>
    </row>
    <row r="5437" ht="14.25" customHeight="1">
      <c r="A5437" s="13" t="s">
        <v>5549</v>
      </c>
      <c r="B5437" s="13" t="s">
        <v>21</v>
      </c>
      <c r="C5437" s="13" t="str">
        <f t="array" ref="C5437">XLOOKUP(D5437,Province!$B$2:$B$108,Province!$A$2:$A$108)</f>
        <v>L'Aquila</v>
      </c>
      <c r="D5437" s="13" t="s">
        <v>5474</v>
      </c>
      <c r="E5437" s="13">
        <v>1015.0</v>
      </c>
      <c r="F5437" s="13">
        <f>(Comuni!$E5437/$E$7910)*100</f>
        <v>0.001708094148</v>
      </c>
      <c r="G5437" s="13">
        <f t="array" ref="G5437">Comuni!$E5437/XLOOKUP(B5437,Ripartizione_Geografica!$C$2:$C$21,Ripartizione_Geografica!$D$2:$D$21)*100</f>
        <v>0.07764040483</v>
      </c>
      <c r="H5437" s="13" t="str">
        <f t="shared" si="1"/>
        <v/>
      </c>
      <c r="I5437" s="13" t="str">
        <f t="array" ref="I5437">XLOOKUP(B5437,Ripartizione_Geografica!$C$2:$C$21,Ripartizione_Geografica!$B$2:$B$21)</f>
        <v>Sud</v>
      </c>
    </row>
    <row r="5438" ht="14.25" customHeight="1">
      <c r="A5438" s="13" t="s">
        <v>5550</v>
      </c>
      <c r="B5438" s="13" t="s">
        <v>21</v>
      </c>
      <c r="C5438" s="13" t="str">
        <f t="array" ref="C5438">XLOOKUP(D5438,Province!$B$2:$B$108,Province!$A$2:$A$108)</f>
        <v>L'Aquila</v>
      </c>
      <c r="D5438" s="13" t="s">
        <v>5474</v>
      </c>
      <c r="E5438" s="13">
        <v>2812.0</v>
      </c>
      <c r="F5438" s="13">
        <f>(Comuni!$E5438/$E$7910)*100</f>
        <v>0.004732178074</v>
      </c>
      <c r="G5438" s="13">
        <f t="array" ref="G5438">Comuni!$E5438/XLOOKUP(B5438,Ripartizione_Geografica!$C$2:$C$21,Ripartizione_Geografica!$D$2:$D$21)*100</f>
        <v>0.2150983432</v>
      </c>
      <c r="H5438" s="13" t="str">
        <f t="shared" si="1"/>
        <v/>
      </c>
      <c r="I5438" s="13" t="str">
        <f t="array" ref="I5438">XLOOKUP(B5438,Ripartizione_Geografica!$C$2:$C$21,Ripartizione_Geografica!$B$2:$B$21)</f>
        <v>Sud</v>
      </c>
    </row>
    <row r="5439" ht="14.25" customHeight="1">
      <c r="A5439" s="13" t="s">
        <v>5551</v>
      </c>
      <c r="B5439" s="13" t="s">
        <v>21</v>
      </c>
      <c r="C5439" s="13" t="str">
        <f t="array" ref="C5439">XLOOKUP(D5439,Province!$B$2:$B$108,Province!$A$2:$A$108)</f>
        <v>L'Aquila</v>
      </c>
      <c r="D5439" s="13" t="s">
        <v>5474</v>
      </c>
      <c r="E5439" s="13">
        <v>663.0</v>
      </c>
      <c r="F5439" s="13">
        <f>(Comuni!$E5439/$E$7910)*100</f>
        <v>0.001115730463</v>
      </c>
      <c r="G5439" s="13">
        <f t="array" ref="G5439">Comuni!$E5439/XLOOKUP(B5439,Ripartizione_Geografica!$C$2:$C$21,Ripartizione_Geografica!$D$2:$D$21)*100</f>
        <v>0.05071486542</v>
      </c>
      <c r="H5439" s="13" t="str">
        <f t="shared" si="1"/>
        <v/>
      </c>
      <c r="I5439" s="13" t="str">
        <f t="array" ref="I5439">XLOOKUP(B5439,Ripartizione_Geografica!$C$2:$C$21,Ripartizione_Geografica!$B$2:$B$21)</f>
        <v>Sud</v>
      </c>
    </row>
    <row r="5440" ht="14.25" customHeight="1">
      <c r="A5440" s="13" t="s">
        <v>5552</v>
      </c>
      <c r="B5440" s="13" t="s">
        <v>21</v>
      </c>
      <c r="C5440" s="13" t="str">
        <f t="array" ref="C5440">XLOOKUP(D5440,Province!$B$2:$B$108,Province!$A$2:$A$108)</f>
        <v>L'Aquila</v>
      </c>
      <c r="D5440" s="13" t="s">
        <v>5474</v>
      </c>
      <c r="E5440" s="13">
        <v>724.0</v>
      </c>
      <c r="F5440" s="13">
        <f>(Comuni!$E5440/$E$7910)*100</f>
        <v>0.001218384397</v>
      </c>
      <c r="G5440" s="13">
        <f t="array" ref="G5440">Comuni!$E5440/XLOOKUP(B5440,Ripartizione_Geografica!$C$2:$C$21,Ripartizione_Geografica!$D$2:$D$21)*100</f>
        <v>0.05538093901</v>
      </c>
      <c r="H5440" s="13" t="str">
        <f t="shared" si="1"/>
        <v/>
      </c>
      <c r="I5440" s="13" t="str">
        <f t="array" ref="I5440">XLOOKUP(B5440,Ripartizione_Geografica!$C$2:$C$21,Ripartizione_Geografica!$B$2:$B$21)</f>
        <v>Sud</v>
      </c>
    </row>
    <row r="5441" ht="14.25" customHeight="1">
      <c r="A5441" s="13" t="s">
        <v>5553</v>
      </c>
      <c r="B5441" s="13" t="s">
        <v>21</v>
      </c>
      <c r="C5441" s="13" t="str">
        <f t="array" ref="C5441">XLOOKUP(D5441,Province!$B$2:$B$108,Province!$A$2:$A$108)</f>
        <v>L'Aquila</v>
      </c>
      <c r="D5441" s="13" t="s">
        <v>5474</v>
      </c>
      <c r="E5441" s="13">
        <v>830.0</v>
      </c>
      <c r="F5441" s="13">
        <f>(Comuni!$E5441/$E$7910)*100</f>
        <v>0.001396766643</v>
      </c>
      <c r="G5441" s="13">
        <f t="array" ref="G5441">Comuni!$E5441/XLOOKUP(B5441,Ripartizione_Geografica!$C$2:$C$21,Ripartizione_Geografica!$D$2:$D$21)*100</f>
        <v>0.06348919804</v>
      </c>
      <c r="H5441" s="13" t="str">
        <f t="shared" si="1"/>
        <v/>
      </c>
      <c r="I5441" s="13" t="str">
        <f t="array" ref="I5441">XLOOKUP(B5441,Ripartizione_Geografica!$C$2:$C$21,Ripartizione_Geografica!$B$2:$B$21)</f>
        <v>Sud</v>
      </c>
    </row>
    <row r="5442" ht="14.25" customHeight="1">
      <c r="A5442" s="13" t="s">
        <v>5554</v>
      </c>
      <c r="B5442" s="13" t="s">
        <v>21</v>
      </c>
      <c r="C5442" s="13" t="str">
        <f t="array" ref="C5442">XLOOKUP(D5442,Province!$B$2:$B$108,Province!$A$2:$A$108)</f>
        <v>L'Aquila</v>
      </c>
      <c r="D5442" s="13" t="s">
        <v>5474</v>
      </c>
      <c r="E5442" s="13">
        <v>504.0</v>
      </c>
      <c r="F5442" s="13">
        <f>(Comuni!$E5442/$E$7910)*100</f>
        <v>0.0008481570943</v>
      </c>
      <c r="G5442" s="13">
        <f t="array" ref="G5442">Comuni!$E5442/XLOOKUP(B5442,Ripartizione_Geografica!$C$2:$C$21,Ripartizione_Geografica!$D$2:$D$21)*100</f>
        <v>0.03855247688</v>
      </c>
      <c r="H5442" s="13" t="str">
        <f t="shared" si="1"/>
        <v/>
      </c>
      <c r="I5442" s="13" t="str">
        <f t="array" ref="I5442">XLOOKUP(B5442,Ripartizione_Geografica!$C$2:$C$21,Ripartizione_Geografica!$B$2:$B$21)</f>
        <v>Sud</v>
      </c>
    </row>
    <row r="5443" ht="14.25" customHeight="1">
      <c r="A5443" s="13" t="s">
        <v>5555</v>
      </c>
      <c r="B5443" s="13" t="s">
        <v>21</v>
      </c>
      <c r="C5443" s="13" t="str">
        <f t="array" ref="C5443">XLOOKUP(D5443,Province!$B$2:$B$108,Province!$A$2:$A$108)</f>
        <v>L'Aquila</v>
      </c>
      <c r="D5443" s="13" t="s">
        <v>5474</v>
      </c>
      <c r="E5443" s="13">
        <v>1468.0</v>
      </c>
      <c r="F5443" s="13">
        <f>(Comuni!$E5443/$E$7910)*100</f>
        <v>0.002470425822</v>
      </c>
      <c r="G5443" s="13">
        <f t="array" ref="G5443">Comuni!$E5443/XLOOKUP(B5443,Ripartizione_Geografica!$C$2:$C$21,Ripartizione_Geografica!$D$2:$D$21)*100</f>
        <v>0.1122917382</v>
      </c>
      <c r="H5443" s="13" t="str">
        <f t="shared" si="1"/>
        <v/>
      </c>
      <c r="I5443" s="13" t="str">
        <f t="array" ref="I5443">XLOOKUP(B5443,Ripartizione_Geografica!$C$2:$C$21,Ripartizione_Geografica!$B$2:$B$21)</f>
        <v>Sud</v>
      </c>
    </row>
    <row r="5444" ht="14.25" customHeight="1">
      <c r="A5444" s="13" t="s">
        <v>5556</v>
      </c>
      <c r="B5444" s="13" t="s">
        <v>21</v>
      </c>
      <c r="C5444" s="13" t="str">
        <f t="array" ref="C5444">XLOOKUP(D5444,Province!$B$2:$B$108,Province!$A$2:$A$108)</f>
        <v>L'Aquila</v>
      </c>
      <c r="D5444" s="13" t="s">
        <v>5474</v>
      </c>
      <c r="E5444" s="13">
        <v>167.0</v>
      </c>
      <c r="F5444" s="13">
        <f>(Comuni!$E5444/$E$7910)*100</f>
        <v>0.0002810361801</v>
      </c>
      <c r="G5444" s="13">
        <f t="array" ref="G5444">Comuni!$E5444/XLOOKUP(B5444,Ripartizione_Geografica!$C$2:$C$21,Ripartizione_Geografica!$D$2:$D$21)*100</f>
        <v>0.01277433262</v>
      </c>
      <c r="H5444" s="13" t="str">
        <f t="shared" si="1"/>
        <v/>
      </c>
      <c r="I5444" s="13" t="str">
        <f t="array" ref="I5444">XLOOKUP(B5444,Ripartizione_Geografica!$C$2:$C$21,Ripartizione_Geografica!$B$2:$B$21)</f>
        <v>Sud</v>
      </c>
    </row>
    <row r="5445" ht="14.25" customHeight="1">
      <c r="A5445" s="13" t="s">
        <v>5557</v>
      </c>
      <c r="B5445" s="13" t="s">
        <v>21</v>
      </c>
      <c r="C5445" s="13" t="str">
        <f t="array" ref="C5445">XLOOKUP(D5445,Province!$B$2:$B$108,Province!$A$2:$A$108)</f>
        <v>L'Aquila</v>
      </c>
      <c r="D5445" s="13" t="s">
        <v>5474</v>
      </c>
      <c r="E5445" s="13">
        <v>1636.0</v>
      </c>
      <c r="F5445" s="13">
        <f>(Comuni!$E5445/$E$7910)*100</f>
        <v>0.002753144854</v>
      </c>
      <c r="G5445" s="13">
        <f t="array" ref="G5445">Comuni!$E5445/XLOOKUP(B5445,Ripartizione_Geografica!$C$2:$C$21,Ripartizione_Geografica!$D$2:$D$21)*100</f>
        <v>0.1251425638</v>
      </c>
      <c r="H5445" s="13" t="str">
        <f t="shared" si="1"/>
        <v/>
      </c>
      <c r="I5445" s="13" t="str">
        <f t="array" ref="I5445">XLOOKUP(B5445,Ripartizione_Geografica!$C$2:$C$21,Ripartizione_Geografica!$B$2:$B$21)</f>
        <v>Sud</v>
      </c>
    </row>
    <row r="5446" ht="14.25" customHeight="1">
      <c r="A5446" s="13" t="s">
        <v>5558</v>
      </c>
      <c r="B5446" s="13" t="s">
        <v>21</v>
      </c>
      <c r="C5446" s="13" t="str">
        <f t="array" ref="C5446">XLOOKUP(D5446,Province!$B$2:$B$108,Province!$A$2:$A$108)</f>
        <v>L'Aquila</v>
      </c>
      <c r="D5446" s="13" t="s">
        <v>5474</v>
      </c>
      <c r="E5446" s="13">
        <v>3910.0</v>
      </c>
      <c r="F5446" s="13">
        <f>(Comuni!$E5446/$E$7910)*100</f>
        <v>0.006579948886</v>
      </c>
      <c r="G5446" s="13">
        <f t="array" ref="G5446">Comuni!$E5446/XLOOKUP(B5446,Ripartizione_Geografica!$C$2:$C$21,Ripartizione_Geografica!$D$2:$D$21)*100</f>
        <v>0.2990876679</v>
      </c>
      <c r="H5446" s="13" t="str">
        <f t="shared" si="1"/>
        <v/>
      </c>
      <c r="I5446" s="13" t="str">
        <f t="array" ref="I5446">XLOOKUP(B5446,Ripartizione_Geografica!$C$2:$C$21,Ripartizione_Geografica!$B$2:$B$21)</f>
        <v>Sud</v>
      </c>
    </row>
    <row r="5447" ht="14.25" customHeight="1">
      <c r="A5447" s="13" t="s">
        <v>5559</v>
      </c>
      <c r="B5447" s="13" t="s">
        <v>21</v>
      </c>
      <c r="C5447" s="13" t="str">
        <f t="array" ref="C5447">XLOOKUP(D5447,Province!$B$2:$B$108,Province!$A$2:$A$108)</f>
        <v>L'Aquila</v>
      </c>
      <c r="D5447" s="13" t="s">
        <v>5474</v>
      </c>
      <c r="E5447" s="13">
        <v>127.0</v>
      </c>
      <c r="F5447" s="13">
        <f>(Comuni!$E5447/$E$7910)*100</f>
        <v>0.000213722125</v>
      </c>
      <c r="G5447" s="13">
        <f t="array" ref="G5447">Comuni!$E5447/XLOOKUP(B5447,Ripartizione_Geografica!$C$2:$C$21,Ripartizione_Geografica!$D$2:$D$21)*100</f>
        <v>0.00971461223</v>
      </c>
      <c r="H5447" s="13" t="str">
        <f t="shared" si="1"/>
        <v/>
      </c>
      <c r="I5447" s="13" t="str">
        <f t="array" ref="I5447">XLOOKUP(B5447,Ripartizione_Geografica!$C$2:$C$21,Ripartizione_Geografica!$B$2:$B$21)</f>
        <v>Sud</v>
      </c>
    </row>
    <row r="5448" ht="14.25" customHeight="1">
      <c r="A5448" s="13" t="s">
        <v>5560</v>
      </c>
      <c r="B5448" s="13" t="s">
        <v>21</v>
      </c>
      <c r="C5448" s="13" t="str">
        <f t="array" ref="C5448">XLOOKUP(D5448,Province!$B$2:$B$108,Province!$A$2:$A$108)</f>
        <v>L'Aquila</v>
      </c>
      <c r="D5448" s="13" t="s">
        <v>5474</v>
      </c>
      <c r="E5448" s="13">
        <v>1836.0</v>
      </c>
      <c r="F5448" s="13">
        <f>(Comuni!$E5448/$E$7910)*100</f>
        <v>0.003089715129</v>
      </c>
      <c r="G5448" s="13">
        <f t="array" ref="G5448">Comuni!$E5448/XLOOKUP(B5448,Ripartizione_Geografica!$C$2:$C$21,Ripartizione_Geografica!$D$2:$D$21)*100</f>
        <v>0.1404411658</v>
      </c>
      <c r="H5448" s="13" t="str">
        <f t="shared" si="1"/>
        <v/>
      </c>
      <c r="I5448" s="13" t="str">
        <f t="array" ref="I5448">XLOOKUP(B5448,Ripartizione_Geografica!$C$2:$C$21,Ripartizione_Geografica!$B$2:$B$21)</f>
        <v>Sud</v>
      </c>
    </row>
    <row r="5449" ht="14.25" customHeight="1">
      <c r="A5449" s="13" t="s">
        <v>5561</v>
      </c>
      <c r="B5449" s="13" t="s">
        <v>21</v>
      </c>
      <c r="C5449" s="13" t="str">
        <f t="array" ref="C5449">XLOOKUP(D5449,Province!$B$2:$B$108,Province!$A$2:$A$108)</f>
        <v>L'Aquila</v>
      </c>
      <c r="D5449" s="13" t="s">
        <v>5474</v>
      </c>
      <c r="E5449" s="13">
        <v>631.0</v>
      </c>
      <c r="F5449" s="13">
        <f>(Comuni!$E5449/$E$7910)*100</f>
        <v>0.001061879219</v>
      </c>
      <c r="G5449" s="13">
        <f t="array" ref="G5449">Comuni!$E5449/XLOOKUP(B5449,Ripartizione_Geografica!$C$2:$C$21,Ripartizione_Geografica!$D$2:$D$21)*100</f>
        <v>0.04826708911</v>
      </c>
      <c r="H5449" s="13" t="str">
        <f t="shared" si="1"/>
        <v/>
      </c>
      <c r="I5449" s="13" t="str">
        <f t="array" ref="I5449">XLOOKUP(B5449,Ripartizione_Geografica!$C$2:$C$21,Ripartizione_Geografica!$B$2:$B$21)</f>
        <v>Sud</v>
      </c>
    </row>
    <row r="5450" ht="14.25" customHeight="1">
      <c r="A5450" s="13" t="s">
        <v>5562</v>
      </c>
      <c r="B5450" s="13" t="s">
        <v>21</v>
      </c>
      <c r="C5450" s="13" t="str">
        <f t="array" ref="C5450">XLOOKUP(D5450,Province!$B$2:$B$108,Province!$A$2:$A$108)</f>
        <v>L'Aquila</v>
      </c>
      <c r="D5450" s="13" t="s">
        <v>5474</v>
      </c>
      <c r="E5450" s="13">
        <v>1208.0</v>
      </c>
      <c r="F5450" s="13">
        <f>(Comuni!$E5450/$E$7910)*100</f>
        <v>0.002032884464</v>
      </c>
      <c r="G5450" s="13">
        <f t="array" ref="G5450">Comuni!$E5450/XLOOKUP(B5450,Ripartizione_Geografica!$C$2:$C$21,Ripartizione_Geografica!$D$2:$D$21)*100</f>
        <v>0.0924035557</v>
      </c>
      <c r="H5450" s="13" t="str">
        <f t="shared" si="1"/>
        <v/>
      </c>
      <c r="I5450" s="13" t="str">
        <f t="array" ref="I5450">XLOOKUP(B5450,Ripartizione_Geografica!$C$2:$C$21,Ripartizione_Geografica!$B$2:$B$21)</f>
        <v>Sud</v>
      </c>
    </row>
    <row r="5451" ht="14.25" customHeight="1">
      <c r="A5451" s="13" t="s">
        <v>5563</v>
      </c>
      <c r="B5451" s="13" t="s">
        <v>21</v>
      </c>
      <c r="C5451" s="13" t="str">
        <f t="array" ref="C5451">XLOOKUP(D5451,Province!$B$2:$B$108,Province!$A$2:$A$108)</f>
        <v>L'Aquila</v>
      </c>
      <c r="D5451" s="13" t="s">
        <v>5474</v>
      </c>
      <c r="E5451" s="13">
        <v>418.0</v>
      </c>
      <c r="F5451" s="13">
        <f>(Comuni!$E5451/$E$7910)*100</f>
        <v>0.0007034318758</v>
      </c>
      <c r="G5451" s="13">
        <f t="array" ref="G5451">Comuni!$E5451/XLOOKUP(B5451,Ripartizione_Geografica!$C$2:$C$21,Ripartizione_Geografica!$D$2:$D$21)*100</f>
        <v>0.03197407805</v>
      </c>
      <c r="H5451" s="13" t="str">
        <f t="shared" si="1"/>
        <v/>
      </c>
      <c r="I5451" s="13" t="str">
        <f t="array" ref="I5451">XLOOKUP(B5451,Ripartizione_Geografica!$C$2:$C$21,Ripartizione_Geografica!$B$2:$B$21)</f>
        <v>Sud</v>
      </c>
    </row>
    <row r="5452" ht="14.25" customHeight="1">
      <c r="A5452" s="13" t="s">
        <v>5564</v>
      </c>
      <c r="B5452" s="13" t="s">
        <v>21</v>
      </c>
      <c r="C5452" s="13" t="str">
        <f t="array" ref="C5452">XLOOKUP(D5452,Province!$B$2:$B$108,Province!$A$2:$A$108)</f>
        <v>L'Aquila</v>
      </c>
      <c r="D5452" s="13" t="s">
        <v>5474</v>
      </c>
      <c r="E5452" s="13">
        <v>111.0</v>
      </c>
      <c r="F5452" s="13">
        <f>(Comuni!$E5452/$E$7910)*100</f>
        <v>0.0001867965029</v>
      </c>
      <c r="G5452" s="13">
        <f t="array" ref="G5452">Comuni!$E5452/XLOOKUP(B5452,Ripartizione_Geografica!$C$2:$C$21,Ripartizione_Geografica!$D$2:$D$21)*100</f>
        <v>0.008490724075</v>
      </c>
      <c r="H5452" s="13" t="str">
        <f t="shared" si="1"/>
        <v/>
      </c>
      <c r="I5452" s="13" t="str">
        <f t="array" ref="I5452">XLOOKUP(B5452,Ripartizione_Geografica!$C$2:$C$21,Ripartizione_Geografica!$B$2:$B$21)</f>
        <v>Sud</v>
      </c>
    </row>
    <row r="5453" ht="14.25" customHeight="1">
      <c r="A5453" s="13" t="s">
        <v>5565</v>
      </c>
      <c r="B5453" s="13" t="s">
        <v>21</v>
      </c>
      <c r="C5453" s="13" t="str">
        <f t="array" ref="C5453">XLOOKUP(D5453,Province!$B$2:$B$108,Province!$A$2:$A$108)</f>
        <v>L'Aquila</v>
      </c>
      <c r="D5453" s="13" t="s">
        <v>5474</v>
      </c>
      <c r="E5453" s="13">
        <v>2433.0</v>
      </c>
      <c r="F5453" s="13">
        <f>(Comuni!$E5453/$E$7910)*100</f>
        <v>0.004094377402</v>
      </c>
      <c r="G5453" s="13">
        <f t="array" ref="G5453">Comuni!$E5453/XLOOKUP(B5453,Ripartizione_Geografica!$C$2:$C$21,Ripartizione_Geografica!$D$2:$D$21)*100</f>
        <v>0.1861074926</v>
      </c>
      <c r="H5453" s="13" t="str">
        <f t="shared" si="1"/>
        <v/>
      </c>
      <c r="I5453" s="13" t="str">
        <f t="array" ref="I5453">XLOOKUP(B5453,Ripartizione_Geografica!$C$2:$C$21,Ripartizione_Geografica!$B$2:$B$21)</f>
        <v>Sud</v>
      </c>
    </row>
    <row r="5454" ht="14.25" customHeight="1">
      <c r="A5454" s="13" t="s">
        <v>5566</v>
      </c>
      <c r="B5454" s="13" t="s">
        <v>21</v>
      </c>
      <c r="C5454" s="13" t="str">
        <f t="array" ref="C5454">XLOOKUP(D5454,Province!$B$2:$B$108,Province!$A$2:$A$108)</f>
        <v>L'Aquila</v>
      </c>
      <c r="D5454" s="13" t="s">
        <v>5474</v>
      </c>
      <c r="E5454" s="13">
        <v>1948.0</v>
      </c>
      <c r="F5454" s="13">
        <f>(Comuni!$E5454/$E$7910)*100</f>
        <v>0.003278194484</v>
      </c>
      <c r="G5454" s="13">
        <f t="array" ref="G5454">Comuni!$E5454/XLOOKUP(B5454,Ripartizione_Geografica!$C$2:$C$21,Ripartizione_Geografica!$D$2:$D$21)*100</f>
        <v>0.1490083829</v>
      </c>
      <c r="H5454" s="13" t="str">
        <f t="shared" si="1"/>
        <v/>
      </c>
      <c r="I5454" s="13" t="str">
        <f t="array" ref="I5454">XLOOKUP(B5454,Ripartizione_Geografica!$C$2:$C$21,Ripartizione_Geografica!$B$2:$B$21)</f>
        <v>Sud</v>
      </c>
    </row>
    <row r="5455" ht="14.25" customHeight="1">
      <c r="A5455" s="13" t="s">
        <v>5567</v>
      </c>
      <c r="B5455" s="13" t="s">
        <v>21</v>
      </c>
      <c r="C5455" s="13" t="str">
        <f t="array" ref="C5455">XLOOKUP(D5455,Province!$B$2:$B$108,Province!$A$2:$A$108)</f>
        <v>L'Aquila</v>
      </c>
      <c r="D5455" s="13" t="s">
        <v>5474</v>
      </c>
      <c r="E5455" s="13">
        <v>590.0</v>
      </c>
      <c r="F5455" s="13">
        <f>(Comuni!$E5455/$E$7910)*100</f>
        <v>0.0009928823128</v>
      </c>
      <c r="G5455" s="13">
        <f t="array" ref="G5455">Comuni!$E5455/XLOOKUP(B5455,Ripartizione_Geografica!$C$2:$C$21,Ripartizione_Geografica!$D$2:$D$21)*100</f>
        <v>0.04513087571</v>
      </c>
      <c r="H5455" s="13" t="str">
        <f t="shared" si="1"/>
        <v/>
      </c>
      <c r="I5455" s="13" t="str">
        <f t="array" ref="I5455">XLOOKUP(B5455,Ripartizione_Geografica!$C$2:$C$21,Ripartizione_Geografica!$B$2:$B$21)</f>
        <v>Sud</v>
      </c>
    </row>
    <row r="5456" ht="14.25" customHeight="1">
      <c r="A5456" s="13" t="s">
        <v>5568</v>
      </c>
      <c r="B5456" s="13" t="s">
        <v>21</v>
      </c>
      <c r="C5456" s="13" t="str">
        <f t="array" ref="C5456">XLOOKUP(D5456,Province!$B$2:$B$108,Province!$A$2:$A$108)</f>
        <v>L'Aquila</v>
      </c>
      <c r="D5456" s="13" t="s">
        <v>5474</v>
      </c>
      <c r="E5456" s="13">
        <v>3285.0</v>
      </c>
      <c r="F5456" s="13">
        <f>(Comuni!$E5456/$E$7910)*100</f>
        <v>0.005528166775</v>
      </c>
      <c r="G5456" s="13">
        <f t="array" ref="G5456">Comuni!$E5456/XLOOKUP(B5456,Ripartizione_Geografica!$C$2:$C$21,Ripartizione_Geografica!$D$2:$D$21)*100</f>
        <v>0.2512795368</v>
      </c>
      <c r="H5456" s="13" t="str">
        <f t="shared" si="1"/>
        <v/>
      </c>
      <c r="I5456" s="13" t="str">
        <f t="array" ref="I5456">XLOOKUP(B5456,Ripartizione_Geografica!$C$2:$C$21,Ripartizione_Geografica!$B$2:$B$21)</f>
        <v>Sud</v>
      </c>
    </row>
    <row r="5457" ht="14.25" customHeight="1">
      <c r="A5457" s="13" t="s">
        <v>5569</v>
      </c>
      <c r="B5457" s="13" t="s">
        <v>21</v>
      </c>
      <c r="C5457" s="13" t="str">
        <f t="array" ref="C5457">XLOOKUP(D5457,Province!$B$2:$B$108,Province!$A$2:$A$108)</f>
        <v>L'Aquila</v>
      </c>
      <c r="D5457" s="13" t="s">
        <v>5474</v>
      </c>
      <c r="E5457" s="13">
        <v>2762.0</v>
      </c>
      <c r="F5457" s="13">
        <f>(Comuni!$E5457/$E$7910)*100</f>
        <v>0.004648035505</v>
      </c>
      <c r="G5457" s="13">
        <f t="array" ref="G5457">Comuni!$E5457/XLOOKUP(B5457,Ripartizione_Geografica!$C$2:$C$21,Ripartizione_Geografica!$D$2:$D$21)*100</f>
        <v>0.2112736928</v>
      </c>
      <c r="H5457" s="13" t="str">
        <f t="shared" si="1"/>
        <v/>
      </c>
      <c r="I5457" s="13" t="str">
        <f t="array" ref="I5457">XLOOKUP(B5457,Ripartizione_Geografica!$C$2:$C$21,Ripartizione_Geografica!$B$2:$B$21)</f>
        <v>Sud</v>
      </c>
    </row>
    <row r="5458" ht="14.25" customHeight="1">
      <c r="A5458" s="13" t="s">
        <v>5570</v>
      </c>
      <c r="B5458" s="13" t="s">
        <v>21</v>
      </c>
      <c r="C5458" s="13" t="str">
        <f t="array" ref="C5458">XLOOKUP(D5458,Province!$B$2:$B$108,Province!$A$2:$A$108)</f>
        <v>L'Aquila</v>
      </c>
      <c r="D5458" s="13" t="s">
        <v>5474</v>
      </c>
      <c r="E5458" s="13">
        <v>383.0</v>
      </c>
      <c r="F5458" s="13">
        <f>(Comuni!$E5458/$E$7910)*100</f>
        <v>0.0006445320776</v>
      </c>
      <c r="G5458" s="13">
        <f t="array" ref="G5458">Comuni!$E5458/XLOOKUP(B5458,Ripartizione_Geografica!$C$2:$C$21,Ripartizione_Geografica!$D$2:$D$21)*100</f>
        <v>0.02929682271</v>
      </c>
      <c r="H5458" s="13" t="str">
        <f t="shared" si="1"/>
        <v/>
      </c>
      <c r="I5458" s="13" t="str">
        <f t="array" ref="I5458">XLOOKUP(B5458,Ripartizione_Geografica!$C$2:$C$21,Ripartizione_Geografica!$B$2:$B$21)</f>
        <v>Sud</v>
      </c>
    </row>
    <row r="5459" ht="14.25" customHeight="1">
      <c r="A5459" s="13" t="s">
        <v>5571</v>
      </c>
      <c r="B5459" s="13" t="s">
        <v>21</v>
      </c>
      <c r="C5459" s="13" t="str">
        <f t="array" ref="C5459">XLOOKUP(D5459,Province!$B$2:$B$108,Province!$A$2:$A$108)</f>
        <v>L'Aquila</v>
      </c>
      <c r="D5459" s="13" t="s">
        <v>5474</v>
      </c>
      <c r="E5459" s="13">
        <v>24275.0</v>
      </c>
      <c r="F5459" s="13">
        <f>(Comuni!$E5459/$E$7910)*100</f>
        <v>0.04085121719</v>
      </c>
      <c r="G5459" s="13">
        <f t="array" ref="G5459">Comuni!$E5459/XLOOKUP(B5459,Ripartizione_Geografica!$C$2:$C$21,Ripartizione_Geografica!$D$2:$D$21)*100</f>
        <v>1.85686781</v>
      </c>
      <c r="H5459" s="13" t="str">
        <f t="shared" si="1"/>
        <v/>
      </c>
      <c r="I5459" s="13" t="str">
        <f t="array" ref="I5459">XLOOKUP(B5459,Ripartizione_Geografica!$C$2:$C$21,Ripartizione_Geografica!$B$2:$B$21)</f>
        <v>Sud</v>
      </c>
    </row>
    <row r="5460" ht="14.25" customHeight="1">
      <c r="A5460" s="13" t="s">
        <v>5572</v>
      </c>
      <c r="B5460" s="13" t="s">
        <v>21</v>
      </c>
      <c r="C5460" s="13" t="str">
        <f t="array" ref="C5460">XLOOKUP(D5460,Province!$B$2:$B$108,Province!$A$2:$A$108)</f>
        <v>L'Aquila</v>
      </c>
      <c r="D5460" s="13" t="s">
        <v>5474</v>
      </c>
      <c r="E5460" s="13">
        <v>6939.0</v>
      </c>
      <c r="F5460" s="13">
        <f>(Comuni!$E5460/$E$7910)*100</f>
        <v>0.01167730571</v>
      </c>
      <c r="G5460" s="13">
        <f t="array" ref="G5460">Comuni!$E5460/XLOOKUP(B5460,Ripartizione_Geografica!$C$2:$C$21,Ripartizione_Geografica!$D$2:$D$21)*100</f>
        <v>0.5307849942</v>
      </c>
      <c r="H5460" s="13" t="str">
        <f t="shared" si="1"/>
        <v/>
      </c>
      <c r="I5460" s="13" t="str">
        <f t="array" ref="I5460">XLOOKUP(B5460,Ripartizione_Geografica!$C$2:$C$21,Ripartizione_Geografica!$B$2:$B$21)</f>
        <v>Sud</v>
      </c>
    </row>
    <row r="5461" ht="14.25" customHeight="1">
      <c r="A5461" s="13" t="s">
        <v>5573</v>
      </c>
      <c r="B5461" s="13" t="s">
        <v>21</v>
      </c>
      <c r="C5461" s="13" t="str">
        <f t="array" ref="C5461">XLOOKUP(D5461,Province!$B$2:$B$108,Province!$A$2:$A$108)</f>
        <v>L'Aquila</v>
      </c>
      <c r="D5461" s="13" t="s">
        <v>5474</v>
      </c>
      <c r="E5461" s="13">
        <v>326.0</v>
      </c>
      <c r="F5461" s="13">
        <f>(Comuni!$E5461/$E$7910)*100</f>
        <v>0.0005486095491</v>
      </c>
      <c r="G5461" s="13">
        <f t="array" ref="G5461">Comuni!$E5461/XLOOKUP(B5461,Ripartizione_Geografica!$C$2:$C$21,Ripartizione_Geografica!$D$2:$D$21)*100</f>
        <v>0.02493672116</v>
      </c>
      <c r="H5461" s="13" t="str">
        <f t="shared" si="1"/>
        <v/>
      </c>
      <c r="I5461" s="13" t="str">
        <f t="array" ref="I5461">XLOOKUP(B5461,Ripartizione_Geografica!$C$2:$C$21,Ripartizione_Geografica!$B$2:$B$21)</f>
        <v>Sud</v>
      </c>
    </row>
    <row r="5462" ht="14.25" customHeight="1">
      <c r="A5462" s="13" t="s">
        <v>5574</v>
      </c>
      <c r="B5462" s="13" t="s">
        <v>21</v>
      </c>
      <c r="C5462" s="13" t="str">
        <f t="array" ref="C5462">XLOOKUP(D5462,Province!$B$2:$B$108,Province!$A$2:$A$108)</f>
        <v>L'Aquila</v>
      </c>
      <c r="D5462" s="13" t="s">
        <v>5474</v>
      </c>
      <c r="E5462" s="13">
        <v>3096.0</v>
      </c>
      <c r="F5462" s="13">
        <f>(Comuni!$E5462/$E$7910)*100</f>
        <v>0.005210107865</v>
      </c>
      <c r="G5462" s="13">
        <f t="array" ref="G5462">Comuni!$E5462/XLOOKUP(B5462,Ripartizione_Geografica!$C$2:$C$21,Ripartizione_Geografica!$D$2:$D$21)*100</f>
        <v>0.236822358</v>
      </c>
      <c r="H5462" s="13" t="str">
        <f t="shared" si="1"/>
        <v/>
      </c>
      <c r="I5462" s="13" t="str">
        <f t="array" ref="I5462">XLOOKUP(B5462,Ripartizione_Geografica!$C$2:$C$21,Ripartizione_Geografica!$B$2:$B$21)</f>
        <v>Sud</v>
      </c>
    </row>
    <row r="5463" ht="14.25" customHeight="1">
      <c r="A5463" s="13" t="s">
        <v>5575</v>
      </c>
      <c r="B5463" s="13" t="s">
        <v>21</v>
      </c>
      <c r="C5463" s="13" t="str">
        <f t="array" ref="C5463">XLOOKUP(D5463,Province!$B$2:$B$108,Province!$A$2:$A$108)</f>
        <v>L'Aquila</v>
      </c>
      <c r="D5463" s="13" t="s">
        <v>5474</v>
      </c>
      <c r="E5463" s="13">
        <v>6144.0</v>
      </c>
      <c r="F5463" s="13">
        <f>(Comuni!$E5463/$E$7910)*100</f>
        <v>0.01033943886</v>
      </c>
      <c r="G5463" s="13">
        <f t="array" ref="G5463">Comuni!$E5463/XLOOKUP(B5463,Ripartizione_Geografica!$C$2:$C$21,Ripartizione_Geografica!$D$2:$D$21)*100</f>
        <v>0.4699730515</v>
      </c>
      <c r="H5463" s="13" t="str">
        <f t="shared" si="1"/>
        <v/>
      </c>
      <c r="I5463" s="13" t="str">
        <f t="array" ref="I5463">XLOOKUP(B5463,Ripartizione_Geografica!$C$2:$C$21,Ripartizione_Geografica!$B$2:$B$21)</f>
        <v>Sud</v>
      </c>
    </row>
    <row r="5464" ht="14.25" customHeight="1">
      <c r="A5464" s="13" t="s">
        <v>5576</v>
      </c>
      <c r="B5464" s="13" t="s">
        <v>21</v>
      </c>
      <c r="C5464" s="13" t="str">
        <f t="array" ref="C5464">XLOOKUP(D5464,Province!$B$2:$B$108,Province!$A$2:$A$108)</f>
        <v>L'Aquila</v>
      </c>
      <c r="D5464" s="13" t="s">
        <v>5474</v>
      </c>
      <c r="E5464" s="13">
        <v>589.0</v>
      </c>
      <c r="F5464" s="13">
        <f>(Comuni!$E5464/$E$7910)*100</f>
        <v>0.0009911994614</v>
      </c>
      <c r="G5464" s="13">
        <f t="array" ref="G5464">Comuni!$E5464/XLOOKUP(B5464,Ripartizione_Geografica!$C$2:$C$21,Ripartizione_Geografica!$D$2:$D$21)*100</f>
        <v>0.04505438271</v>
      </c>
      <c r="H5464" s="13" t="str">
        <f t="shared" si="1"/>
        <v/>
      </c>
      <c r="I5464" s="13" t="str">
        <f t="array" ref="I5464">XLOOKUP(B5464,Ripartizione_Geografica!$C$2:$C$21,Ripartizione_Geografica!$B$2:$B$21)</f>
        <v>Sud</v>
      </c>
    </row>
    <row r="5465" ht="14.25" customHeight="1">
      <c r="A5465" s="13" t="s">
        <v>5577</v>
      </c>
      <c r="B5465" s="13" t="s">
        <v>21</v>
      </c>
      <c r="C5465" s="13" t="str">
        <f t="array" ref="C5465">XLOOKUP(D5465,Province!$B$2:$B$108,Province!$A$2:$A$108)</f>
        <v>L'Aquila</v>
      </c>
      <c r="D5465" s="13" t="s">
        <v>5474</v>
      </c>
      <c r="E5465" s="13">
        <v>141.0</v>
      </c>
      <c r="F5465" s="13">
        <f>(Comuni!$E5465/$E$7910)*100</f>
        <v>0.0002372820442</v>
      </c>
      <c r="G5465" s="13">
        <f t="array" ref="G5465">Comuni!$E5465/XLOOKUP(B5465,Ripartizione_Geografica!$C$2:$C$21,Ripartizione_Geografica!$D$2:$D$21)*100</f>
        <v>0.01078551437</v>
      </c>
      <c r="H5465" s="13" t="str">
        <f t="shared" si="1"/>
        <v/>
      </c>
      <c r="I5465" s="13" t="str">
        <f t="array" ref="I5465">XLOOKUP(B5465,Ripartizione_Geografica!$C$2:$C$21,Ripartizione_Geografica!$B$2:$B$21)</f>
        <v>Sud</v>
      </c>
    </row>
    <row r="5466" ht="14.25" customHeight="1">
      <c r="A5466" s="13" t="s">
        <v>5578</v>
      </c>
      <c r="B5466" s="13" t="s">
        <v>21</v>
      </c>
      <c r="C5466" s="13" t="str">
        <f t="array" ref="C5466">XLOOKUP(D5466,Province!$B$2:$B$108,Province!$A$2:$A$108)</f>
        <v>L'Aquila</v>
      </c>
      <c r="D5466" s="13" t="s">
        <v>5474</v>
      </c>
      <c r="E5466" s="13">
        <v>425.0</v>
      </c>
      <c r="F5466" s="13">
        <f>(Comuni!$E5466/$E$7910)*100</f>
        <v>0.0007152118355</v>
      </c>
      <c r="G5466" s="13">
        <f t="array" ref="G5466">Comuni!$E5466/XLOOKUP(B5466,Ripartizione_Geografica!$C$2:$C$21,Ripartizione_Geografica!$D$2:$D$21)*100</f>
        <v>0.03250952912</v>
      </c>
      <c r="H5466" s="13" t="str">
        <f t="shared" si="1"/>
        <v/>
      </c>
      <c r="I5466" s="13" t="str">
        <f t="array" ref="I5466">XLOOKUP(B5466,Ripartizione_Geografica!$C$2:$C$21,Ripartizione_Geografica!$B$2:$B$21)</f>
        <v>Sud</v>
      </c>
    </row>
    <row r="5467" ht="14.25" customHeight="1">
      <c r="A5467" s="13" t="s">
        <v>5579</v>
      </c>
      <c r="B5467" s="13" t="s">
        <v>21</v>
      </c>
      <c r="C5467" s="13" t="str">
        <f t="array" ref="C5467">XLOOKUP(D5467,Province!$B$2:$B$108,Province!$A$2:$A$108)</f>
        <v>L'Aquila</v>
      </c>
      <c r="D5467" s="13" t="s">
        <v>5474</v>
      </c>
      <c r="E5467" s="13">
        <v>936.0</v>
      </c>
      <c r="F5467" s="13">
        <f>(Comuni!$E5467/$E$7910)*100</f>
        <v>0.001575148889</v>
      </c>
      <c r="G5467" s="13">
        <f t="array" ref="G5467">Comuni!$E5467/XLOOKUP(B5467,Ripartizione_Geografica!$C$2:$C$21,Ripartizione_Geografica!$D$2:$D$21)*100</f>
        <v>0.07159745707</v>
      </c>
      <c r="H5467" s="13" t="str">
        <f t="shared" si="1"/>
        <v/>
      </c>
      <c r="I5467" s="13" t="str">
        <f t="array" ref="I5467">XLOOKUP(B5467,Ripartizione_Geografica!$C$2:$C$21,Ripartizione_Geografica!$B$2:$B$21)</f>
        <v>Sud</v>
      </c>
    </row>
    <row r="5468" ht="14.25" customHeight="1">
      <c r="A5468" s="13" t="s">
        <v>5580</v>
      </c>
      <c r="B5468" s="13" t="s">
        <v>21</v>
      </c>
      <c r="C5468" s="13" t="str">
        <f t="array" ref="C5468">XLOOKUP(D5468,Province!$B$2:$B$108,Province!$A$2:$A$108)</f>
        <v>L'Aquila</v>
      </c>
      <c r="D5468" s="13" t="s">
        <v>5474</v>
      </c>
      <c r="E5468" s="13">
        <v>652.0</v>
      </c>
      <c r="F5468" s="13">
        <f>(Comuni!$E5468/$E$7910)*100</f>
        <v>0.001097219098</v>
      </c>
      <c r="G5468" s="13">
        <f t="array" ref="G5468">Comuni!$E5468/XLOOKUP(B5468,Ripartizione_Geografica!$C$2:$C$21,Ripartizione_Geografica!$D$2:$D$21)*100</f>
        <v>0.04987344232</v>
      </c>
      <c r="H5468" s="13" t="str">
        <f t="shared" si="1"/>
        <v/>
      </c>
      <c r="I5468" s="13" t="str">
        <f t="array" ref="I5468">XLOOKUP(B5468,Ripartizione_Geografica!$C$2:$C$21,Ripartizione_Geografica!$B$2:$B$21)</f>
        <v>Sud</v>
      </c>
    </row>
    <row r="5469" ht="14.25" customHeight="1">
      <c r="A5469" s="13" t="s">
        <v>5581</v>
      </c>
      <c r="B5469" s="13" t="s">
        <v>21</v>
      </c>
      <c r="C5469" s="13" t="str">
        <f t="array" ref="C5469">XLOOKUP(D5469,Province!$B$2:$B$108,Province!$A$2:$A$108)</f>
        <v>L'Aquila</v>
      </c>
      <c r="D5469" s="13" t="s">
        <v>5474</v>
      </c>
      <c r="E5469" s="13">
        <v>898.0</v>
      </c>
      <c r="F5469" s="13">
        <f>(Comuni!$E5469/$E$7910)*100</f>
        <v>0.001511200537</v>
      </c>
      <c r="G5469" s="13">
        <f t="array" ref="G5469">Comuni!$E5469/XLOOKUP(B5469,Ripartizione_Geografica!$C$2:$C$21,Ripartizione_Geografica!$D$2:$D$21)*100</f>
        <v>0.0686907227</v>
      </c>
      <c r="H5469" s="13" t="str">
        <f t="shared" si="1"/>
        <v/>
      </c>
      <c r="I5469" s="13" t="str">
        <f t="array" ref="I5469">XLOOKUP(B5469,Ripartizione_Geografica!$C$2:$C$21,Ripartizione_Geografica!$B$2:$B$21)</f>
        <v>Sud</v>
      </c>
    </row>
    <row r="5470" ht="14.25" customHeight="1">
      <c r="A5470" s="13" t="s">
        <v>5582</v>
      </c>
      <c r="B5470" s="13" t="s">
        <v>21</v>
      </c>
      <c r="C5470" s="13" t="str">
        <f t="array" ref="C5470">XLOOKUP(D5470,Province!$B$2:$B$108,Province!$A$2:$A$108)</f>
        <v>Teramo</v>
      </c>
      <c r="D5470" s="13" t="s">
        <v>5583</v>
      </c>
      <c r="E5470" s="13">
        <v>11565.0</v>
      </c>
      <c r="F5470" s="13">
        <f>(Comuni!$E5470/$E$7910)*100</f>
        <v>0.01946217618</v>
      </c>
      <c r="G5470" s="13">
        <f t="array" ref="G5470">Comuni!$E5470/XLOOKUP(B5470,Ripartizione_Geografica!$C$2:$C$21,Ripartizione_Geografica!$D$2:$D$21)*100</f>
        <v>0.884641657</v>
      </c>
      <c r="H5470" s="13" t="str">
        <f t="shared" si="1"/>
        <v/>
      </c>
      <c r="I5470" s="13" t="str">
        <f t="array" ref="I5470">XLOOKUP(B5470,Ripartizione_Geografica!$C$2:$C$21,Ripartizione_Geografica!$B$2:$B$21)</f>
        <v>Sud</v>
      </c>
    </row>
    <row r="5471" ht="14.25" customHeight="1">
      <c r="A5471" s="13" t="s">
        <v>5584</v>
      </c>
      <c r="B5471" s="13" t="s">
        <v>21</v>
      </c>
      <c r="C5471" s="13" t="str">
        <f t="array" ref="C5471">XLOOKUP(D5471,Province!$B$2:$B$108,Province!$A$2:$A$108)</f>
        <v>Teramo</v>
      </c>
      <c r="D5471" s="13" t="s">
        <v>5583</v>
      </c>
      <c r="E5471" s="13">
        <v>1877.0</v>
      </c>
      <c r="F5471" s="13">
        <f>(Comuni!$E5471/$E$7910)*100</f>
        <v>0.003158712036</v>
      </c>
      <c r="G5471" s="13">
        <f t="array" ref="G5471">Comuni!$E5471/XLOOKUP(B5471,Ripartizione_Geografica!$C$2:$C$21,Ripartizione_Geografica!$D$2:$D$21)*100</f>
        <v>0.1435773792</v>
      </c>
      <c r="H5471" s="13" t="str">
        <f t="shared" si="1"/>
        <v/>
      </c>
      <c r="I5471" s="13" t="str">
        <f t="array" ref="I5471">XLOOKUP(B5471,Ripartizione_Geografica!$C$2:$C$21,Ripartizione_Geografica!$B$2:$B$21)</f>
        <v>Sud</v>
      </c>
    </row>
    <row r="5472" ht="14.25" customHeight="1">
      <c r="A5472" s="13" t="s">
        <v>5585</v>
      </c>
      <c r="B5472" s="13" t="s">
        <v>21</v>
      </c>
      <c r="C5472" s="13" t="str">
        <f t="array" ref="C5472">XLOOKUP(D5472,Province!$B$2:$B$108,Province!$A$2:$A$108)</f>
        <v>Teramo</v>
      </c>
      <c r="D5472" s="13" t="s">
        <v>5583</v>
      </c>
      <c r="E5472" s="13">
        <v>871.0</v>
      </c>
      <c r="F5472" s="13">
        <f>(Comuni!$E5472/$E$7910)*100</f>
        <v>0.00146576355</v>
      </c>
      <c r="G5472" s="13">
        <f t="array" ref="G5472">Comuni!$E5472/XLOOKUP(B5472,Ripartizione_Geografica!$C$2:$C$21,Ripartizione_Geografica!$D$2:$D$21)*100</f>
        <v>0.06662541144</v>
      </c>
      <c r="H5472" s="13" t="str">
        <f t="shared" si="1"/>
        <v/>
      </c>
      <c r="I5472" s="13" t="str">
        <f t="array" ref="I5472">XLOOKUP(B5472,Ripartizione_Geografica!$C$2:$C$21,Ripartizione_Geografica!$B$2:$B$21)</f>
        <v>Sud</v>
      </c>
    </row>
    <row r="5473" ht="14.25" customHeight="1">
      <c r="A5473" s="13" t="s">
        <v>5586</v>
      </c>
      <c r="B5473" s="13" t="s">
        <v>21</v>
      </c>
      <c r="C5473" s="13" t="str">
        <f t="array" ref="C5473">XLOOKUP(D5473,Province!$B$2:$B$108,Province!$A$2:$A$108)</f>
        <v>Teramo</v>
      </c>
      <c r="D5473" s="13" t="s">
        <v>5583</v>
      </c>
      <c r="E5473" s="13">
        <v>11112.0</v>
      </c>
      <c r="F5473" s="13">
        <f>(Comuni!$E5473/$E$7910)*100</f>
        <v>0.01869984451</v>
      </c>
      <c r="G5473" s="13">
        <f t="array" ref="G5473">Comuni!$E5473/XLOOKUP(B5473,Ripartizione_Geografica!$C$2:$C$21,Ripartizione_Geografica!$D$2:$D$21)*100</f>
        <v>0.8499903236</v>
      </c>
      <c r="H5473" s="13" t="str">
        <f t="shared" si="1"/>
        <v/>
      </c>
      <c r="I5473" s="13" t="str">
        <f t="array" ref="I5473">XLOOKUP(B5473,Ripartizione_Geografica!$C$2:$C$21,Ripartizione_Geografica!$B$2:$B$21)</f>
        <v>Sud</v>
      </c>
    </row>
    <row r="5474" ht="14.25" customHeight="1">
      <c r="A5474" s="13" t="s">
        <v>5587</v>
      </c>
      <c r="B5474" s="13" t="s">
        <v>21</v>
      </c>
      <c r="C5474" s="13" t="str">
        <f t="array" ref="C5474">XLOOKUP(D5474,Province!$B$2:$B$108,Province!$A$2:$A$108)</f>
        <v>Teramo</v>
      </c>
      <c r="D5474" s="13" t="s">
        <v>5583</v>
      </c>
      <c r="E5474" s="13">
        <v>2438.0</v>
      </c>
      <c r="F5474" s="13">
        <f>(Comuni!$E5474/$E$7910)*100</f>
        <v>0.004102791659</v>
      </c>
      <c r="G5474" s="13">
        <f t="array" ref="G5474">Comuni!$E5474/XLOOKUP(B5474,Ripartizione_Geografica!$C$2:$C$21,Ripartizione_Geografica!$D$2:$D$21)*100</f>
        <v>0.1864899576</v>
      </c>
      <c r="H5474" s="13" t="str">
        <f t="shared" si="1"/>
        <v/>
      </c>
      <c r="I5474" s="13" t="str">
        <f t="array" ref="I5474">XLOOKUP(B5474,Ripartizione_Geografica!$C$2:$C$21,Ripartizione_Geografica!$B$2:$B$21)</f>
        <v>Sud</v>
      </c>
    </row>
    <row r="5475" ht="14.25" customHeight="1">
      <c r="A5475" s="13" t="s">
        <v>5588</v>
      </c>
      <c r="B5475" s="13" t="s">
        <v>21</v>
      </c>
      <c r="C5475" s="13" t="str">
        <f t="array" ref="C5475">XLOOKUP(D5475,Province!$B$2:$B$108,Province!$A$2:$A$108)</f>
        <v>Teramo</v>
      </c>
      <c r="D5475" s="13" t="s">
        <v>5583</v>
      </c>
      <c r="E5475" s="13">
        <v>7160.0</v>
      </c>
      <c r="F5475" s="13">
        <f>(Comuni!$E5475/$E$7910)*100</f>
        <v>0.01204921586</v>
      </c>
      <c r="G5475" s="13">
        <f t="array" ref="G5475">Comuni!$E5475/XLOOKUP(B5475,Ripartizione_Geografica!$C$2:$C$21,Ripartizione_Geografica!$D$2:$D$21)*100</f>
        <v>0.5476899494</v>
      </c>
      <c r="H5475" s="13" t="str">
        <f t="shared" si="1"/>
        <v/>
      </c>
      <c r="I5475" s="13" t="str">
        <f t="array" ref="I5475">XLOOKUP(B5475,Ripartizione_Geografica!$C$2:$C$21,Ripartizione_Geografica!$B$2:$B$21)</f>
        <v>Sud</v>
      </c>
    </row>
    <row r="5476" ht="14.25" customHeight="1">
      <c r="A5476" s="13" t="s">
        <v>5589</v>
      </c>
      <c r="B5476" s="13" t="s">
        <v>21</v>
      </c>
      <c r="C5476" s="13" t="str">
        <f t="array" ref="C5476">XLOOKUP(D5476,Province!$B$2:$B$108,Province!$A$2:$A$108)</f>
        <v>Teramo</v>
      </c>
      <c r="D5476" s="13" t="s">
        <v>5583</v>
      </c>
      <c r="E5476" s="13">
        <v>2069.0</v>
      </c>
      <c r="F5476" s="13">
        <f>(Comuni!$E5476/$E$7910)*100</f>
        <v>0.0034818195</v>
      </c>
      <c r="G5476" s="13">
        <f t="array" ref="G5476">Comuni!$E5476/XLOOKUP(B5476,Ripartizione_Geografica!$C$2:$C$21,Ripartizione_Geografica!$D$2:$D$21)*100</f>
        <v>0.158264037</v>
      </c>
      <c r="H5476" s="13" t="str">
        <f t="shared" si="1"/>
        <v/>
      </c>
      <c r="I5476" s="13" t="str">
        <f t="array" ref="I5476">XLOOKUP(B5476,Ripartizione_Geografica!$C$2:$C$21,Ripartizione_Geografica!$B$2:$B$21)</f>
        <v>Sud</v>
      </c>
    </row>
    <row r="5477" ht="14.25" customHeight="1">
      <c r="A5477" s="13" t="s">
        <v>5590</v>
      </c>
      <c r="B5477" s="13" t="s">
        <v>21</v>
      </c>
      <c r="C5477" s="13" t="str">
        <f t="array" ref="C5477">XLOOKUP(D5477,Province!$B$2:$B$108,Province!$A$2:$A$108)</f>
        <v>Teramo</v>
      </c>
      <c r="D5477" s="13" t="s">
        <v>5583</v>
      </c>
      <c r="E5477" s="13">
        <v>7276.0</v>
      </c>
      <c r="F5477" s="13">
        <f>(Comuni!$E5477/$E$7910)*100</f>
        <v>0.01224442662</v>
      </c>
      <c r="G5477" s="13">
        <f t="array" ref="G5477">Comuni!$E5477/XLOOKUP(B5477,Ripartizione_Geografica!$C$2:$C$21,Ripartizione_Geografica!$D$2:$D$21)*100</f>
        <v>0.5565631385</v>
      </c>
      <c r="H5477" s="13" t="str">
        <f t="shared" si="1"/>
        <v/>
      </c>
      <c r="I5477" s="13" t="str">
        <f t="array" ref="I5477">XLOOKUP(B5477,Ripartizione_Geografica!$C$2:$C$21,Ripartizione_Geografica!$B$2:$B$21)</f>
        <v>Sud</v>
      </c>
    </row>
    <row r="5478" ht="14.25" customHeight="1">
      <c r="A5478" s="13" t="s">
        <v>5591</v>
      </c>
      <c r="B5478" s="13" t="s">
        <v>21</v>
      </c>
      <c r="C5478" s="13" t="str">
        <f t="array" ref="C5478">XLOOKUP(D5478,Province!$B$2:$B$108,Province!$A$2:$A$108)</f>
        <v>Teramo</v>
      </c>
      <c r="D5478" s="13" t="s">
        <v>5583</v>
      </c>
      <c r="E5478" s="13">
        <v>1955.0</v>
      </c>
      <c r="F5478" s="13">
        <f>(Comuni!$E5478/$E$7910)*100</f>
        <v>0.003289974443</v>
      </c>
      <c r="G5478" s="13">
        <f t="array" ref="G5478">Comuni!$E5478/XLOOKUP(B5478,Ripartizione_Geografica!$C$2:$C$21,Ripartizione_Geografica!$D$2:$D$21)*100</f>
        <v>0.1495438339</v>
      </c>
      <c r="H5478" s="13" t="str">
        <f t="shared" si="1"/>
        <v/>
      </c>
      <c r="I5478" s="13" t="str">
        <f t="array" ref="I5478">XLOOKUP(B5478,Ripartizione_Geografica!$C$2:$C$21,Ripartizione_Geografica!$B$2:$B$21)</f>
        <v>Sud</v>
      </c>
    </row>
    <row r="5479" ht="14.25" customHeight="1">
      <c r="A5479" s="13" t="s">
        <v>5592</v>
      </c>
      <c r="B5479" s="13" t="s">
        <v>21</v>
      </c>
      <c r="C5479" s="13" t="str">
        <f t="array" ref="C5479">XLOOKUP(D5479,Province!$B$2:$B$108,Province!$A$2:$A$108)</f>
        <v>Teramo</v>
      </c>
      <c r="D5479" s="13" t="s">
        <v>5583</v>
      </c>
      <c r="E5479" s="13">
        <v>491.0</v>
      </c>
      <c r="F5479" s="13">
        <f>(Comuni!$E5479/$E$7910)*100</f>
        <v>0.0008262800264</v>
      </c>
      <c r="G5479" s="13">
        <f t="array" ref="G5479">Comuni!$E5479/XLOOKUP(B5479,Ripartizione_Geografica!$C$2:$C$21,Ripartizione_Geografica!$D$2:$D$21)*100</f>
        <v>0.03755806776</v>
      </c>
      <c r="H5479" s="13" t="str">
        <f t="shared" si="1"/>
        <v/>
      </c>
      <c r="I5479" s="13" t="str">
        <f t="array" ref="I5479">XLOOKUP(B5479,Ripartizione_Geografica!$C$2:$C$21,Ripartizione_Geografica!$B$2:$B$21)</f>
        <v>Sud</v>
      </c>
    </row>
    <row r="5480" ht="14.25" customHeight="1">
      <c r="A5480" s="13" t="s">
        <v>5593</v>
      </c>
      <c r="B5480" s="13" t="s">
        <v>21</v>
      </c>
      <c r="C5480" s="13" t="str">
        <f t="array" ref="C5480">XLOOKUP(D5480,Province!$B$2:$B$108,Province!$A$2:$A$108)</f>
        <v>Teramo</v>
      </c>
      <c r="D5480" s="13" t="s">
        <v>5583</v>
      </c>
      <c r="E5480" s="13">
        <v>7359.0</v>
      </c>
      <c r="F5480" s="13">
        <f>(Comuni!$E5480/$E$7910)*100</f>
        <v>0.01238410329</v>
      </c>
      <c r="G5480" s="13">
        <f t="array" ref="G5480">Comuni!$E5480/XLOOKUP(B5480,Ripartizione_Geografica!$C$2:$C$21,Ripartizione_Geografica!$D$2:$D$21)*100</f>
        <v>0.5629120583</v>
      </c>
      <c r="H5480" s="13" t="str">
        <f t="shared" si="1"/>
        <v/>
      </c>
      <c r="I5480" s="13" t="str">
        <f t="array" ref="I5480">XLOOKUP(B5480,Ripartizione_Geografica!$C$2:$C$21,Ripartizione_Geografica!$B$2:$B$21)</f>
        <v>Sud</v>
      </c>
    </row>
    <row r="5481" ht="14.25" customHeight="1">
      <c r="A5481" s="13" t="s">
        <v>5594</v>
      </c>
      <c r="B5481" s="13" t="s">
        <v>21</v>
      </c>
      <c r="C5481" s="13" t="str">
        <f t="array" ref="C5481">XLOOKUP(D5481,Province!$B$2:$B$108,Province!$A$2:$A$108)</f>
        <v>Teramo</v>
      </c>
      <c r="D5481" s="13" t="s">
        <v>5583</v>
      </c>
      <c r="E5481" s="13">
        <v>1224.0</v>
      </c>
      <c r="F5481" s="13">
        <f>(Comuni!$E5481/$E$7910)*100</f>
        <v>0.002059810086</v>
      </c>
      <c r="G5481" s="13">
        <f t="array" ref="G5481">Comuni!$E5481/XLOOKUP(B5481,Ripartizione_Geografica!$C$2:$C$21,Ripartizione_Geografica!$D$2:$D$21)*100</f>
        <v>0.09362744386</v>
      </c>
      <c r="H5481" s="13" t="str">
        <f t="shared" si="1"/>
        <v/>
      </c>
      <c r="I5481" s="13" t="str">
        <f t="array" ref="I5481">XLOOKUP(B5481,Ripartizione_Geografica!$C$2:$C$21,Ripartizione_Geografica!$B$2:$B$21)</f>
        <v>Sud</v>
      </c>
    </row>
    <row r="5482" ht="14.25" customHeight="1">
      <c r="A5482" s="13" t="s">
        <v>5595</v>
      </c>
      <c r="B5482" s="13" t="s">
        <v>21</v>
      </c>
      <c r="C5482" s="13" t="str">
        <f t="array" ref="C5482">XLOOKUP(D5482,Province!$B$2:$B$108,Province!$A$2:$A$108)</f>
        <v>Teramo</v>
      </c>
      <c r="D5482" s="13" t="s">
        <v>5583</v>
      </c>
      <c r="E5482" s="13">
        <v>2364.0</v>
      </c>
      <c r="F5482" s="13">
        <f>(Comuni!$E5482/$E$7910)*100</f>
        <v>0.003978260657</v>
      </c>
      <c r="G5482" s="13">
        <f t="array" ref="G5482">Comuni!$E5482/XLOOKUP(B5482,Ripartizione_Geografica!$C$2:$C$21,Ripartizione_Geografica!$D$2:$D$21)*100</f>
        <v>0.1808294749</v>
      </c>
      <c r="H5482" s="13" t="str">
        <f t="shared" si="1"/>
        <v/>
      </c>
      <c r="I5482" s="13" t="str">
        <f t="array" ref="I5482">XLOOKUP(B5482,Ripartizione_Geografica!$C$2:$C$21,Ripartizione_Geografica!$B$2:$B$21)</f>
        <v>Sud</v>
      </c>
    </row>
    <row r="5483" ht="14.25" customHeight="1">
      <c r="A5483" s="13" t="s">
        <v>5596</v>
      </c>
      <c r="B5483" s="13" t="s">
        <v>21</v>
      </c>
      <c r="C5483" s="13" t="str">
        <f t="array" ref="C5483">XLOOKUP(D5483,Province!$B$2:$B$108,Province!$A$2:$A$108)</f>
        <v>Teramo</v>
      </c>
      <c r="D5483" s="13" t="s">
        <v>5583</v>
      </c>
      <c r="E5483" s="13">
        <v>1551.0</v>
      </c>
      <c r="F5483" s="13">
        <f>(Comuni!$E5483/$E$7910)*100</f>
        <v>0.002610102487</v>
      </c>
      <c r="G5483" s="13">
        <f t="array" ref="G5483">Comuni!$E5483/XLOOKUP(B5483,Ripartizione_Geografica!$C$2:$C$21,Ripartizione_Geografica!$D$2:$D$21)*100</f>
        <v>0.118640658</v>
      </c>
      <c r="H5483" s="13" t="str">
        <f t="shared" si="1"/>
        <v/>
      </c>
      <c r="I5483" s="13" t="str">
        <f t="array" ref="I5483">XLOOKUP(B5483,Ripartizione_Geografica!$C$2:$C$21,Ripartizione_Geografica!$B$2:$B$21)</f>
        <v>Sud</v>
      </c>
    </row>
    <row r="5484" ht="14.25" customHeight="1">
      <c r="A5484" s="13" t="s">
        <v>5597</v>
      </c>
      <c r="B5484" s="13" t="s">
        <v>21</v>
      </c>
      <c r="C5484" s="13" t="str">
        <f t="array" ref="C5484">XLOOKUP(D5484,Province!$B$2:$B$108,Province!$A$2:$A$108)</f>
        <v>Teramo</v>
      </c>
      <c r="D5484" s="13" t="s">
        <v>5583</v>
      </c>
      <c r="E5484" s="13">
        <v>2590.0</v>
      </c>
      <c r="F5484" s="13">
        <f>(Comuni!$E5484/$E$7910)*100</f>
        <v>0.004358585068</v>
      </c>
      <c r="G5484" s="13">
        <f t="array" ref="G5484">Comuni!$E5484/XLOOKUP(B5484,Ripartizione_Geografica!$C$2:$C$21,Ripartizione_Geografica!$D$2:$D$21)*100</f>
        <v>0.1981168951</v>
      </c>
      <c r="H5484" s="13" t="str">
        <f t="shared" si="1"/>
        <v/>
      </c>
      <c r="I5484" s="13" t="str">
        <f t="array" ref="I5484">XLOOKUP(B5484,Ripartizione_Geografica!$C$2:$C$21,Ripartizione_Geografica!$B$2:$B$21)</f>
        <v>Sud</v>
      </c>
    </row>
    <row r="5485" ht="14.25" customHeight="1">
      <c r="A5485" s="13" t="s">
        <v>5598</v>
      </c>
      <c r="B5485" s="13" t="s">
        <v>21</v>
      </c>
      <c r="C5485" s="13" t="str">
        <f t="array" ref="C5485">XLOOKUP(D5485,Province!$B$2:$B$108,Province!$A$2:$A$108)</f>
        <v>Teramo</v>
      </c>
      <c r="D5485" s="13" t="s">
        <v>5583</v>
      </c>
      <c r="E5485" s="13">
        <v>1787.0</v>
      </c>
      <c r="F5485" s="13">
        <f>(Comuni!$E5485/$E$7910)*100</f>
        <v>0.003007255412</v>
      </c>
      <c r="G5485" s="13">
        <f t="array" ref="G5485">Comuni!$E5485/XLOOKUP(B5485,Ripartizione_Geografica!$C$2:$C$21,Ripartizione_Geografica!$D$2:$D$21)*100</f>
        <v>0.1366930083</v>
      </c>
      <c r="H5485" s="13" t="str">
        <f t="shared" si="1"/>
        <v/>
      </c>
      <c r="I5485" s="13" t="str">
        <f t="array" ref="I5485">XLOOKUP(B5485,Ripartizione_Geografica!$C$2:$C$21,Ripartizione_Geografica!$B$2:$B$21)</f>
        <v>Sud</v>
      </c>
    </row>
    <row r="5486" ht="14.25" customHeight="1">
      <c r="A5486" s="13" t="s">
        <v>5599</v>
      </c>
      <c r="B5486" s="13" t="s">
        <v>21</v>
      </c>
      <c r="C5486" s="13" t="str">
        <f t="array" ref="C5486">XLOOKUP(D5486,Province!$B$2:$B$108,Province!$A$2:$A$108)</f>
        <v>Teramo</v>
      </c>
      <c r="D5486" s="13" t="s">
        <v>5583</v>
      </c>
      <c r="E5486" s="13">
        <v>5333.0</v>
      </c>
      <c r="F5486" s="13">
        <f>(Comuni!$E5486/$E$7910)*100</f>
        <v>0.008974646397</v>
      </c>
      <c r="G5486" s="13">
        <f t="array" ref="G5486">Comuni!$E5486/XLOOKUP(B5486,Ripartizione_Geografica!$C$2:$C$21,Ripartizione_Geografica!$D$2:$D$21)*100</f>
        <v>0.4079372207</v>
      </c>
      <c r="H5486" s="13" t="str">
        <f t="shared" si="1"/>
        <v/>
      </c>
      <c r="I5486" s="13" t="str">
        <f t="array" ref="I5486">XLOOKUP(B5486,Ripartizione_Geografica!$C$2:$C$21,Ripartizione_Geografica!$B$2:$B$21)</f>
        <v>Sud</v>
      </c>
    </row>
    <row r="5487" ht="14.25" customHeight="1">
      <c r="A5487" s="13" t="s">
        <v>5600</v>
      </c>
      <c r="B5487" s="13" t="s">
        <v>21</v>
      </c>
      <c r="C5487" s="13" t="str">
        <f t="array" ref="C5487">XLOOKUP(D5487,Province!$B$2:$B$108,Province!$A$2:$A$108)</f>
        <v>Teramo</v>
      </c>
      <c r="D5487" s="13" t="s">
        <v>5583</v>
      </c>
      <c r="E5487" s="13">
        <v>2237.0</v>
      </c>
      <c r="F5487" s="13">
        <f>(Comuni!$E5487/$E$7910)*100</f>
        <v>0.003764538532</v>
      </c>
      <c r="G5487" s="13">
        <f t="array" ref="G5487">Comuni!$E5487/XLOOKUP(B5487,Ripartizione_Geografica!$C$2:$C$21,Ripartizione_Geografica!$D$2:$D$21)*100</f>
        <v>0.1711148627</v>
      </c>
      <c r="H5487" s="13" t="str">
        <f t="shared" si="1"/>
        <v/>
      </c>
      <c r="I5487" s="13" t="str">
        <f t="array" ref="I5487">XLOOKUP(B5487,Ripartizione_Geografica!$C$2:$C$21,Ripartizione_Geografica!$B$2:$B$21)</f>
        <v>Sud</v>
      </c>
    </row>
    <row r="5488" ht="14.25" customHeight="1">
      <c r="A5488" s="13" t="s">
        <v>5601</v>
      </c>
      <c r="B5488" s="13" t="s">
        <v>21</v>
      </c>
      <c r="C5488" s="13" t="str">
        <f t="array" ref="C5488">XLOOKUP(D5488,Province!$B$2:$B$108,Province!$A$2:$A$108)</f>
        <v>Teramo</v>
      </c>
      <c r="D5488" s="13" t="s">
        <v>5583</v>
      </c>
      <c r="E5488" s="13">
        <v>3768.0</v>
      </c>
      <c r="F5488" s="13">
        <f>(Comuni!$E5488/$E$7910)*100</f>
        <v>0.006340983991</v>
      </c>
      <c r="G5488" s="13">
        <f t="array" ref="G5488">Comuni!$E5488/XLOOKUP(B5488,Ripartizione_Geografica!$C$2:$C$21,Ripartizione_Geografica!$D$2:$D$21)*100</f>
        <v>0.2882256605</v>
      </c>
      <c r="H5488" s="13" t="str">
        <f t="shared" si="1"/>
        <v/>
      </c>
      <c r="I5488" s="13" t="str">
        <f t="array" ref="I5488">XLOOKUP(B5488,Ripartizione_Geografica!$C$2:$C$21,Ripartizione_Geografica!$B$2:$B$21)</f>
        <v>Sud</v>
      </c>
    </row>
    <row r="5489" ht="14.25" customHeight="1">
      <c r="A5489" s="13" t="s">
        <v>5602</v>
      </c>
      <c r="B5489" s="13" t="s">
        <v>21</v>
      </c>
      <c r="C5489" s="13" t="str">
        <f t="array" ref="C5489">XLOOKUP(D5489,Province!$B$2:$B$108,Province!$A$2:$A$108)</f>
        <v>Teramo</v>
      </c>
      <c r="D5489" s="13" t="s">
        <v>5583</v>
      </c>
      <c r="E5489" s="13">
        <v>2422.0</v>
      </c>
      <c r="F5489" s="13">
        <f>(Comuni!$E5489/$E$7910)*100</f>
        <v>0.004075866037</v>
      </c>
      <c r="G5489" s="13">
        <f t="array" ref="G5489">Comuni!$E5489/XLOOKUP(B5489,Ripartizione_Geografica!$C$2:$C$21,Ripartizione_Geografica!$D$2:$D$21)*100</f>
        <v>0.1852660695</v>
      </c>
      <c r="H5489" s="13" t="str">
        <f t="shared" si="1"/>
        <v/>
      </c>
      <c r="I5489" s="13" t="str">
        <f t="array" ref="I5489">XLOOKUP(B5489,Ripartizione_Geografica!$C$2:$C$21,Ripartizione_Geografica!$B$2:$B$21)</f>
        <v>Sud</v>
      </c>
    </row>
    <row r="5490" ht="14.25" customHeight="1">
      <c r="A5490" s="13" t="s">
        <v>5603</v>
      </c>
      <c r="B5490" s="13" t="s">
        <v>21</v>
      </c>
      <c r="C5490" s="13" t="str">
        <f t="array" ref="C5490">XLOOKUP(D5490,Province!$B$2:$B$108,Province!$A$2:$A$108)</f>
        <v>Teramo</v>
      </c>
      <c r="D5490" s="13" t="s">
        <v>5583</v>
      </c>
      <c r="E5490" s="13">
        <v>4750.0</v>
      </c>
      <c r="F5490" s="13">
        <f>(Comuni!$E5490/$E$7910)*100</f>
        <v>0.007993544044</v>
      </c>
      <c r="G5490" s="13">
        <f t="array" ref="G5490">Comuni!$E5490/XLOOKUP(B5490,Ripartizione_Geografica!$C$2:$C$21,Ripartizione_Geografica!$D$2:$D$21)*100</f>
        <v>0.363341796</v>
      </c>
      <c r="H5490" s="13" t="str">
        <f t="shared" si="1"/>
        <v/>
      </c>
      <c r="I5490" s="13" t="str">
        <f t="array" ref="I5490">XLOOKUP(B5490,Ripartizione_Geografica!$C$2:$C$21,Ripartizione_Geografica!$B$2:$B$21)</f>
        <v>Sud</v>
      </c>
    </row>
    <row r="5491" ht="14.25" customHeight="1">
      <c r="A5491" s="13" t="s">
        <v>5604</v>
      </c>
      <c r="B5491" s="13" t="s">
        <v>21</v>
      </c>
      <c r="C5491" s="13" t="str">
        <f t="array" ref="C5491">XLOOKUP(D5491,Province!$B$2:$B$108,Province!$A$2:$A$108)</f>
        <v>Teramo</v>
      </c>
      <c r="D5491" s="13" t="s">
        <v>5583</v>
      </c>
      <c r="E5491" s="13">
        <v>683.0</v>
      </c>
      <c r="F5491" s="13">
        <f>(Comuni!$E5491/$E$7910)*100</f>
        <v>0.001149387491</v>
      </c>
      <c r="G5491" s="13">
        <f t="array" ref="G5491">Comuni!$E5491/XLOOKUP(B5491,Ripartizione_Geografica!$C$2:$C$21,Ripartizione_Geografica!$D$2:$D$21)*100</f>
        <v>0.05224472562</v>
      </c>
      <c r="H5491" s="13" t="str">
        <f t="shared" si="1"/>
        <v/>
      </c>
      <c r="I5491" s="13" t="str">
        <f t="array" ref="I5491">XLOOKUP(B5491,Ripartizione_Geografica!$C$2:$C$21,Ripartizione_Geografica!$B$2:$B$21)</f>
        <v>Sud</v>
      </c>
    </row>
    <row r="5492" ht="14.25" customHeight="1">
      <c r="A5492" s="13" t="s">
        <v>5605</v>
      </c>
      <c r="B5492" s="13" t="s">
        <v>21</v>
      </c>
      <c r="C5492" s="13" t="str">
        <f t="array" ref="C5492">XLOOKUP(D5492,Province!$B$2:$B$108,Province!$A$2:$A$108)</f>
        <v>Teramo</v>
      </c>
      <c r="D5492" s="13" t="s">
        <v>5583</v>
      </c>
      <c r="E5492" s="13">
        <v>1416.0</v>
      </c>
      <c r="F5492" s="13">
        <f>(Comuni!$E5492/$E$7910)*100</f>
        <v>0.002382917551</v>
      </c>
      <c r="G5492" s="13">
        <f t="array" ref="G5492">Comuni!$E5492/XLOOKUP(B5492,Ripartizione_Geografica!$C$2:$C$21,Ripartizione_Geografica!$D$2:$D$21)*100</f>
        <v>0.1083141017</v>
      </c>
      <c r="H5492" s="13" t="str">
        <f t="shared" si="1"/>
        <v/>
      </c>
      <c r="I5492" s="13" t="str">
        <f t="array" ref="I5492">XLOOKUP(B5492,Ripartizione_Geografica!$C$2:$C$21,Ripartizione_Geografica!$B$2:$B$21)</f>
        <v>Sud</v>
      </c>
    </row>
    <row r="5493" ht="14.25" customHeight="1">
      <c r="A5493" s="13" t="s">
        <v>5606</v>
      </c>
      <c r="B5493" s="13" t="s">
        <v>21</v>
      </c>
      <c r="C5493" s="13" t="str">
        <f t="array" ref="C5493">XLOOKUP(D5493,Province!$B$2:$B$108,Province!$A$2:$A$108)</f>
        <v>Teramo</v>
      </c>
      <c r="D5493" s="13" t="s">
        <v>5583</v>
      </c>
      <c r="E5493" s="13">
        <v>354.0</v>
      </c>
      <c r="F5493" s="13">
        <f>(Comuni!$E5493/$E$7910)*100</f>
        <v>0.0005957293877</v>
      </c>
      <c r="G5493" s="13">
        <f t="array" ref="G5493">Comuni!$E5493/XLOOKUP(B5493,Ripartizione_Geografica!$C$2:$C$21,Ripartizione_Geografica!$D$2:$D$21)*100</f>
        <v>0.02707852543</v>
      </c>
      <c r="H5493" s="13" t="str">
        <f t="shared" si="1"/>
        <v/>
      </c>
      <c r="I5493" s="13" t="str">
        <f t="array" ref="I5493">XLOOKUP(B5493,Ripartizione_Geografica!$C$2:$C$21,Ripartizione_Geografica!$B$2:$B$21)</f>
        <v>Sud</v>
      </c>
    </row>
    <row r="5494" ht="14.25" customHeight="1">
      <c r="A5494" s="13" t="s">
        <v>5607</v>
      </c>
      <c r="B5494" s="13" t="s">
        <v>21</v>
      </c>
      <c r="C5494" s="13" t="str">
        <f t="array" ref="C5494">XLOOKUP(D5494,Province!$B$2:$B$108,Province!$A$2:$A$108)</f>
        <v>Teramo</v>
      </c>
      <c r="D5494" s="13" t="s">
        <v>5583</v>
      </c>
      <c r="E5494" s="13">
        <v>23199.0</v>
      </c>
      <c r="F5494" s="13">
        <f>(Comuni!$E5494/$E$7910)*100</f>
        <v>0.03904046911</v>
      </c>
      <c r="G5494" s="13">
        <f t="array" ref="G5494">Comuni!$E5494/XLOOKUP(B5494,Ripartizione_Geografica!$C$2:$C$21,Ripartizione_Geografica!$D$2:$D$21)*100</f>
        <v>1.774561332</v>
      </c>
      <c r="H5494" s="13" t="str">
        <f t="shared" si="1"/>
        <v/>
      </c>
      <c r="I5494" s="13" t="str">
        <f t="array" ref="I5494">XLOOKUP(B5494,Ripartizione_Geografica!$C$2:$C$21,Ripartizione_Geografica!$B$2:$B$21)</f>
        <v>Sud</v>
      </c>
    </row>
    <row r="5495" ht="14.25" customHeight="1">
      <c r="A5495" s="13" t="s">
        <v>5608</v>
      </c>
      <c r="B5495" s="13" t="s">
        <v>21</v>
      </c>
      <c r="C5495" s="13" t="str">
        <f t="array" ref="C5495">XLOOKUP(D5495,Province!$B$2:$B$108,Province!$A$2:$A$108)</f>
        <v>Teramo</v>
      </c>
      <c r="D5495" s="13" t="s">
        <v>5583</v>
      </c>
      <c r="E5495" s="13">
        <v>4840.0</v>
      </c>
      <c r="F5495" s="13">
        <f>(Comuni!$E5495/$E$7910)*100</f>
        <v>0.008145000668</v>
      </c>
      <c r="G5495" s="13">
        <f t="array" ref="G5495">Comuni!$E5495/XLOOKUP(B5495,Ripartizione_Geografica!$C$2:$C$21,Ripartizione_Geografica!$D$2:$D$21)*100</f>
        <v>0.3702261669</v>
      </c>
      <c r="H5495" s="13" t="str">
        <f t="shared" si="1"/>
        <v/>
      </c>
      <c r="I5495" s="13" t="str">
        <f t="array" ref="I5495">XLOOKUP(B5495,Ripartizione_Geografica!$C$2:$C$21,Ripartizione_Geografica!$B$2:$B$21)</f>
        <v>Sud</v>
      </c>
    </row>
    <row r="5496" ht="14.25" customHeight="1">
      <c r="A5496" s="13" t="s">
        <v>5609</v>
      </c>
      <c r="B5496" s="13" t="s">
        <v>21</v>
      </c>
      <c r="C5496" s="13" t="str">
        <f t="array" ref="C5496">XLOOKUP(D5496,Province!$B$2:$B$108,Province!$A$2:$A$108)</f>
        <v>Teramo</v>
      </c>
      <c r="D5496" s="13" t="s">
        <v>5583</v>
      </c>
      <c r="E5496" s="13">
        <v>1091.0</v>
      </c>
      <c r="F5496" s="13">
        <f>(Comuni!$E5496/$E$7910)*100</f>
        <v>0.001835990853</v>
      </c>
      <c r="G5496" s="13">
        <f t="array" ref="G5496">Comuni!$E5496/XLOOKUP(B5496,Ripartizione_Geografica!$C$2:$C$21,Ripartizione_Geografica!$D$2:$D$21)*100</f>
        <v>0.08345387357</v>
      </c>
      <c r="H5496" s="13" t="str">
        <f t="shared" si="1"/>
        <v/>
      </c>
      <c r="I5496" s="13" t="str">
        <f t="array" ref="I5496">XLOOKUP(B5496,Ripartizione_Geografica!$C$2:$C$21,Ripartizione_Geografica!$B$2:$B$21)</f>
        <v>Sud</v>
      </c>
    </row>
    <row r="5497" ht="14.25" customHeight="1">
      <c r="A5497" s="13" t="s">
        <v>5610</v>
      </c>
      <c r="B5497" s="13" t="s">
        <v>21</v>
      </c>
      <c r="C5497" s="13" t="str">
        <f t="array" ref="C5497">XLOOKUP(D5497,Province!$B$2:$B$108,Province!$A$2:$A$108)</f>
        <v>Teramo</v>
      </c>
      <c r="D5497" s="13" t="s">
        <v>5583</v>
      </c>
      <c r="E5497" s="13">
        <v>8201.0</v>
      </c>
      <c r="F5497" s="13">
        <f>(Comuni!$E5497/$E$7910)*100</f>
        <v>0.01380106415</v>
      </c>
      <c r="G5497" s="13">
        <f t="array" ref="G5497">Comuni!$E5497/XLOOKUP(B5497,Ripartizione_Geografica!$C$2:$C$21,Ripartizione_Geografica!$D$2:$D$21)*100</f>
        <v>0.6273191724</v>
      </c>
      <c r="H5497" s="13" t="str">
        <f t="shared" si="1"/>
        <v/>
      </c>
      <c r="I5497" s="13" t="str">
        <f t="array" ref="I5497">XLOOKUP(B5497,Ripartizione_Geografica!$C$2:$C$21,Ripartizione_Geografica!$B$2:$B$21)</f>
        <v>Sud</v>
      </c>
    </row>
    <row r="5498" ht="14.25" customHeight="1">
      <c r="A5498" s="13" t="s">
        <v>5611</v>
      </c>
      <c r="B5498" s="13" t="s">
        <v>21</v>
      </c>
      <c r="C5498" s="13" t="str">
        <f t="array" ref="C5498">XLOOKUP(D5498,Province!$B$2:$B$108,Province!$A$2:$A$108)</f>
        <v>Teramo</v>
      </c>
      <c r="D5498" s="13" t="s">
        <v>5583</v>
      </c>
      <c r="E5498" s="13">
        <v>3628.0</v>
      </c>
      <c r="F5498" s="13">
        <f>(Comuni!$E5498/$E$7910)*100</f>
        <v>0.006105384798</v>
      </c>
      <c r="G5498" s="13">
        <f t="array" ref="G5498">Comuni!$E5498/XLOOKUP(B5498,Ripartizione_Geografica!$C$2:$C$21,Ripartizione_Geografica!$D$2:$D$21)*100</f>
        <v>0.2775166391</v>
      </c>
      <c r="H5498" s="13" t="str">
        <f t="shared" si="1"/>
        <v/>
      </c>
      <c r="I5498" s="13" t="str">
        <f t="array" ref="I5498">XLOOKUP(B5498,Ripartizione_Geografica!$C$2:$C$21,Ripartizione_Geografica!$B$2:$B$21)</f>
        <v>Sud</v>
      </c>
    </row>
    <row r="5499" ht="14.25" customHeight="1">
      <c r="A5499" s="13" t="s">
        <v>5612</v>
      </c>
      <c r="B5499" s="13" t="s">
        <v>21</v>
      </c>
      <c r="C5499" s="13" t="str">
        <f t="array" ref="C5499">XLOOKUP(D5499,Province!$B$2:$B$108,Province!$A$2:$A$108)</f>
        <v>Teramo</v>
      </c>
      <c r="D5499" s="13" t="s">
        <v>5583</v>
      </c>
      <c r="E5499" s="13">
        <v>9251.0</v>
      </c>
      <c r="F5499" s="13">
        <f>(Comuni!$E5499/$E$7910)*100</f>
        <v>0.01556805809</v>
      </c>
      <c r="G5499" s="13">
        <f t="array" ref="G5499">Comuni!$E5499/XLOOKUP(B5499,Ripartizione_Geografica!$C$2:$C$21,Ripartizione_Geografica!$D$2:$D$21)*100</f>
        <v>0.7076368326</v>
      </c>
      <c r="H5499" s="13" t="str">
        <f t="shared" si="1"/>
        <v/>
      </c>
      <c r="I5499" s="13" t="str">
        <f t="array" ref="I5499">XLOOKUP(B5499,Ripartizione_Geografica!$C$2:$C$21,Ripartizione_Geografica!$B$2:$B$21)</f>
        <v>Sud</v>
      </c>
    </row>
    <row r="5500" ht="14.25" customHeight="1">
      <c r="A5500" s="13" t="s">
        <v>5613</v>
      </c>
      <c r="B5500" s="13" t="s">
        <v>21</v>
      </c>
      <c r="C5500" s="13" t="str">
        <f t="array" ref="C5500">XLOOKUP(D5500,Province!$B$2:$B$108,Province!$A$2:$A$108)</f>
        <v>Teramo</v>
      </c>
      <c r="D5500" s="13" t="s">
        <v>5583</v>
      </c>
      <c r="E5500" s="13">
        <v>5075.0</v>
      </c>
      <c r="F5500" s="13">
        <f>(Comuni!$E5500/$E$7910)*100</f>
        <v>0.008540470741</v>
      </c>
      <c r="G5500" s="13">
        <f t="array" ref="G5500">Comuni!$E5500/XLOOKUP(B5500,Ripartizione_Geografica!$C$2:$C$21,Ripartizione_Geografica!$D$2:$D$21)*100</f>
        <v>0.3882020242</v>
      </c>
      <c r="H5500" s="13" t="str">
        <f t="shared" si="1"/>
        <v/>
      </c>
      <c r="I5500" s="13" t="str">
        <f t="array" ref="I5500">XLOOKUP(B5500,Ripartizione_Geografica!$C$2:$C$21,Ripartizione_Geografica!$B$2:$B$21)</f>
        <v>Sud</v>
      </c>
    </row>
    <row r="5501" ht="14.25" customHeight="1">
      <c r="A5501" s="13" t="s">
        <v>5614</v>
      </c>
      <c r="B5501" s="13" t="s">
        <v>21</v>
      </c>
      <c r="C5501" s="13" t="str">
        <f t="array" ref="C5501">XLOOKUP(D5501,Province!$B$2:$B$108,Province!$A$2:$A$108)</f>
        <v>Teramo</v>
      </c>
      <c r="D5501" s="13" t="s">
        <v>5583</v>
      </c>
      <c r="E5501" s="13">
        <v>6863.0</v>
      </c>
      <c r="F5501" s="13">
        <f>(Comuni!$E5501/$E$7910)*100</f>
        <v>0.011549409</v>
      </c>
      <c r="G5501" s="13">
        <f t="array" ref="G5501">Comuni!$E5501/XLOOKUP(B5501,Ripartizione_Geografica!$C$2:$C$21,Ripartizione_Geografica!$D$2:$D$21)*100</f>
        <v>0.5249715255</v>
      </c>
      <c r="H5501" s="13" t="str">
        <f t="shared" si="1"/>
        <v/>
      </c>
      <c r="I5501" s="13" t="str">
        <f t="array" ref="I5501">XLOOKUP(B5501,Ripartizione_Geografica!$C$2:$C$21,Ripartizione_Geografica!$B$2:$B$21)</f>
        <v>Sud</v>
      </c>
    </row>
    <row r="5502" ht="14.25" customHeight="1">
      <c r="A5502" s="13" t="s">
        <v>5615</v>
      </c>
      <c r="B5502" s="13" t="s">
        <v>21</v>
      </c>
      <c r="C5502" s="13" t="str">
        <f t="array" ref="C5502">XLOOKUP(D5502,Province!$B$2:$B$108,Province!$A$2:$A$108)</f>
        <v>Teramo</v>
      </c>
      <c r="D5502" s="13" t="s">
        <v>5583</v>
      </c>
      <c r="E5502" s="13">
        <v>1728.0</v>
      </c>
      <c r="F5502" s="13">
        <f>(Comuni!$E5502/$E$7910)*100</f>
        <v>0.00290796718</v>
      </c>
      <c r="G5502" s="13">
        <f t="array" ref="G5502">Comuni!$E5502/XLOOKUP(B5502,Ripartizione_Geografica!$C$2:$C$21,Ripartizione_Geografica!$D$2:$D$21)*100</f>
        <v>0.1321799207</v>
      </c>
      <c r="H5502" s="13" t="str">
        <f t="shared" si="1"/>
        <v/>
      </c>
      <c r="I5502" s="13" t="str">
        <f t="array" ref="I5502">XLOOKUP(B5502,Ripartizione_Geografica!$C$2:$C$21,Ripartizione_Geografica!$B$2:$B$21)</f>
        <v>Sud</v>
      </c>
    </row>
    <row r="5503" ht="14.25" customHeight="1">
      <c r="A5503" s="13" t="s">
        <v>5616</v>
      </c>
      <c r="B5503" s="13" t="s">
        <v>21</v>
      </c>
      <c r="C5503" s="13" t="str">
        <f t="array" ref="C5503">XLOOKUP(D5503,Province!$B$2:$B$108,Province!$A$2:$A$108)</f>
        <v>Teramo</v>
      </c>
      <c r="D5503" s="13" t="s">
        <v>5583</v>
      </c>
      <c r="E5503" s="13">
        <v>304.0</v>
      </c>
      <c r="F5503" s="13">
        <f>(Comuni!$E5503/$E$7910)*100</f>
        <v>0.0005115868188</v>
      </c>
      <c r="G5503" s="13">
        <f t="array" ref="G5503">Comuni!$E5503/XLOOKUP(B5503,Ripartizione_Geografica!$C$2:$C$21,Ripartizione_Geografica!$D$2:$D$21)*100</f>
        <v>0.02325387494</v>
      </c>
      <c r="H5503" s="13" t="str">
        <f t="shared" si="1"/>
        <v/>
      </c>
      <c r="I5503" s="13" t="str">
        <f t="array" ref="I5503">XLOOKUP(B5503,Ripartizione_Geografica!$C$2:$C$21,Ripartizione_Geografica!$B$2:$B$21)</f>
        <v>Sud</v>
      </c>
    </row>
    <row r="5504" ht="14.25" customHeight="1">
      <c r="A5504" s="13" t="s">
        <v>5617</v>
      </c>
      <c r="B5504" s="13" t="s">
        <v>21</v>
      </c>
      <c r="C5504" s="13" t="str">
        <f t="array" ref="C5504">XLOOKUP(D5504,Province!$B$2:$B$108,Province!$A$2:$A$108)</f>
        <v>Teramo</v>
      </c>
      <c r="D5504" s="13" t="s">
        <v>5583</v>
      </c>
      <c r="E5504" s="13">
        <v>14631.0</v>
      </c>
      <c r="F5504" s="13">
        <f>(Comuni!$E5504/$E$7910)*100</f>
        <v>0.02462179851</v>
      </c>
      <c r="G5504" s="13">
        <f t="array" ref="G5504">Comuni!$E5504/XLOOKUP(B5504,Ripartizione_Geografica!$C$2:$C$21,Ripartizione_Geografica!$D$2:$D$21)*100</f>
        <v>1.119169225</v>
      </c>
      <c r="H5504" s="13" t="str">
        <f t="shared" si="1"/>
        <v/>
      </c>
      <c r="I5504" s="13" t="str">
        <f t="array" ref="I5504">XLOOKUP(B5504,Ripartizione_Geografica!$C$2:$C$21,Ripartizione_Geografica!$B$2:$B$21)</f>
        <v>Sud</v>
      </c>
    </row>
    <row r="5505" ht="14.25" customHeight="1">
      <c r="A5505" s="13" t="s">
        <v>5618</v>
      </c>
      <c r="B5505" s="13" t="s">
        <v>21</v>
      </c>
      <c r="C5505" s="13" t="str">
        <f t="array" ref="C5505">XLOOKUP(D5505,Province!$B$2:$B$108,Province!$A$2:$A$108)</f>
        <v>Teramo</v>
      </c>
      <c r="D5505" s="13" t="s">
        <v>5583</v>
      </c>
      <c r="E5505" s="13">
        <v>569.0</v>
      </c>
      <c r="F5505" s="13">
        <f>(Comuni!$E5505/$E$7910)*100</f>
        <v>0.0009575424339</v>
      </c>
      <c r="G5505" s="13">
        <f t="array" ref="G5505">Comuni!$E5505/XLOOKUP(B5505,Ripartizione_Geografica!$C$2:$C$21,Ripartizione_Geografica!$D$2:$D$21)*100</f>
        <v>0.04352452251</v>
      </c>
      <c r="H5505" s="13" t="str">
        <f t="shared" si="1"/>
        <v/>
      </c>
      <c r="I5505" s="13" t="str">
        <f t="array" ref="I5505">XLOOKUP(B5505,Ripartizione_Geografica!$C$2:$C$21,Ripartizione_Geografica!$B$2:$B$21)</f>
        <v>Sud</v>
      </c>
    </row>
    <row r="5506" ht="14.25" customHeight="1">
      <c r="A5506" s="13" t="s">
        <v>5619</v>
      </c>
      <c r="B5506" s="13" t="s">
        <v>21</v>
      </c>
      <c r="C5506" s="13" t="str">
        <f t="array" ref="C5506">XLOOKUP(D5506,Province!$B$2:$B$108,Province!$A$2:$A$108)</f>
        <v>Teramo</v>
      </c>
      <c r="D5506" s="13" t="s">
        <v>5583</v>
      </c>
      <c r="E5506" s="13">
        <v>24940.0</v>
      </c>
      <c r="F5506" s="13">
        <f>(Comuni!$E5506/$E$7910)*100</f>
        <v>0.04197031336</v>
      </c>
      <c r="G5506" s="13">
        <f t="array" ref="G5506">Comuni!$E5506/XLOOKUP(B5506,Ripartizione_Geografica!$C$2:$C$21,Ripartizione_Geografica!$D$2:$D$21)*100</f>
        <v>1.907735662</v>
      </c>
      <c r="H5506" s="13" t="str">
        <f t="shared" si="1"/>
        <v/>
      </c>
      <c r="I5506" s="13" t="str">
        <f t="array" ref="I5506">XLOOKUP(B5506,Ripartizione_Geografica!$C$2:$C$21,Ripartizione_Geografica!$B$2:$B$21)</f>
        <v>Sud</v>
      </c>
    </row>
    <row r="5507" ht="14.25" customHeight="1">
      <c r="A5507" s="13" t="s">
        <v>5620</v>
      </c>
      <c r="B5507" s="13" t="s">
        <v>21</v>
      </c>
      <c r="C5507" s="13" t="str">
        <f t="array" ref="C5507">XLOOKUP(D5507,Province!$B$2:$B$108,Province!$A$2:$A$108)</f>
        <v>Teramo</v>
      </c>
      <c r="D5507" s="13" t="s">
        <v>5583</v>
      </c>
      <c r="E5507" s="13">
        <v>9668.0</v>
      </c>
      <c r="F5507" s="13">
        <f>(Comuni!$E5507/$E$7910)*100</f>
        <v>0.01626980712</v>
      </c>
      <c r="G5507" s="13">
        <f t="array" ref="G5507">Comuni!$E5507/XLOOKUP(B5507,Ripartizione_Geografica!$C$2:$C$21,Ripartizione_Geografica!$D$2:$D$21)*100</f>
        <v>0.7395344176</v>
      </c>
      <c r="H5507" s="13" t="str">
        <f t="shared" si="1"/>
        <v/>
      </c>
      <c r="I5507" s="13" t="str">
        <f t="array" ref="I5507">XLOOKUP(B5507,Ripartizione_Geografica!$C$2:$C$21,Ripartizione_Geografica!$B$2:$B$21)</f>
        <v>Sud</v>
      </c>
    </row>
    <row r="5508" ht="14.25" customHeight="1">
      <c r="A5508" s="13" t="s">
        <v>5621</v>
      </c>
      <c r="B5508" s="13" t="s">
        <v>21</v>
      </c>
      <c r="C5508" s="13" t="str">
        <f t="array" ref="C5508">XLOOKUP(D5508,Province!$B$2:$B$108,Province!$A$2:$A$108)</f>
        <v>Teramo</v>
      </c>
      <c r="D5508" s="13" t="s">
        <v>5583</v>
      </c>
      <c r="E5508" s="13">
        <v>5313.0</v>
      </c>
      <c r="F5508" s="13">
        <f>(Comuni!$E5508/$E$7910)*100</f>
        <v>0.008940989369</v>
      </c>
      <c r="G5508" s="13">
        <f t="array" ref="G5508">Comuni!$E5508/XLOOKUP(B5508,Ripartizione_Geografica!$C$2:$C$21,Ripartizione_Geografica!$D$2:$D$21)*100</f>
        <v>0.4064073605</v>
      </c>
      <c r="H5508" s="13" t="str">
        <f t="shared" si="1"/>
        <v/>
      </c>
      <c r="I5508" s="13" t="str">
        <f t="array" ref="I5508">XLOOKUP(B5508,Ripartizione_Geografica!$C$2:$C$21,Ripartizione_Geografica!$B$2:$B$21)</f>
        <v>Sud</v>
      </c>
    </row>
    <row r="5509" ht="14.25" customHeight="1">
      <c r="A5509" s="13" t="s">
        <v>5622</v>
      </c>
      <c r="B5509" s="13" t="s">
        <v>21</v>
      </c>
      <c r="C5509" s="13" t="str">
        <f t="array" ref="C5509">XLOOKUP(D5509,Province!$B$2:$B$108,Province!$A$2:$A$108)</f>
        <v>Teramo</v>
      </c>
      <c r="D5509" s="13" t="s">
        <v>5583</v>
      </c>
      <c r="E5509" s="13">
        <v>15401.0</v>
      </c>
      <c r="F5509" s="13">
        <f>(Comuni!$E5509/$E$7910)*100</f>
        <v>0.02591759407</v>
      </c>
      <c r="G5509" s="13">
        <f t="array" ref="G5509">Comuni!$E5509/XLOOKUP(B5509,Ripartizione_Geografica!$C$2:$C$21,Ripartizione_Geografica!$D$2:$D$21)*100</f>
        <v>1.178068842</v>
      </c>
      <c r="H5509" s="13" t="str">
        <f t="shared" si="1"/>
        <v/>
      </c>
      <c r="I5509" s="13" t="str">
        <f t="array" ref="I5509">XLOOKUP(B5509,Ripartizione_Geografica!$C$2:$C$21,Ripartizione_Geografica!$B$2:$B$21)</f>
        <v>Sud</v>
      </c>
    </row>
    <row r="5510" ht="14.25" customHeight="1">
      <c r="A5510" s="13" t="s">
        <v>5623</v>
      </c>
      <c r="B5510" s="13" t="s">
        <v>21</v>
      </c>
      <c r="C5510" s="13" t="str">
        <f t="array" ref="C5510">XLOOKUP(D5510,Province!$B$2:$B$108,Province!$A$2:$A$108)</f>
        <v>Teramo</v>
      </c>
      <c r="D5510" s="13" t="s">
        <v>5583</v>
      </c>
      <c r="E5510" s="13">
        <v>54294.0</v>
      </c>
      <c r="F5510" s="13">
        <f>(Comuni!$E5510/$E$7910)*100</f>
        <v>0.0913687327</v>
      </c>
      <c r="G5510" s="13">
        <f t="array" ref="G5510">Comuni!$E5510/XLOOKUP(B5510,Ripartizione_Geografica!$C$2:$C$21,Ripartizione_Geografica!$D$2:$D$21)*100</f>
        <v>4.153111468</v>
      </c>
      <c r="H5510" s="13" t="str">
        <f t="shared" si="1"/>
        <v/>
      </c>
      <c r="I5510" s="13" t="str">
        <f t="array" ref="I5510">XLOOKUP(B5510,Ripartizione_Geografica!$C$2:$C$21,Ripartizione_Geografica!$B$2:$B$21)</f>
        <v>Sud</v>
      </c>
    </row>
    <row r="5511" ht="14.25" customHeight="1">
      <c r="A5511" s="13" t="s">
        <v>5624</v>
      </c>
      <c r="B5511" s="13" t="s">
        <v>21</v>
      </c>
      <c r="C5511" s="13" t="str">
        <f t="array" ref="C5511">XLOOKUP(D5511,Province!$B$2:$B$108,Province!$A$2:$A$108)</f>
        <v>Teramo</v>
      </c>
      <c r="D5511" s="13" t="s">
        <v>5583</v>
      </c>
      <c r="E5511" s="13">
        <v>1658.0</v>
      </c>
      <c r="F5511" s="13">
        <f>(Comuni!$E5511/$E$7910)*100</f>
        <v>0.002790167584</v>
      </c>
      <c r="G5511" s="13">
        <f t="array" ref="G5511">Comuni!$E5511/XLOOKUP(B5511,Ripartizione_Geografica!$C$2:$C$21,Ripartizione_Geografica!$D$2:$D$21)*100</f>
        <v>0.1268254101</v>
      </c>
      <c r="H5511" s="13" t="str">
        <f t="shared" si="1"/>
        <v/>
      </c>
      <c r="I5511" s="13" t="str">
        <f t="array" ref="I5511">XLOOKUP(B5511,Ripartizione_Geografica!$C$2:$C$21,Ripartizione_Geografica!$B$2:$B$21)</f>
        <v>Sud</v>
      </c>
    </row>
    <row r="5512" ht="14.25" customHeight="1">
      <c r="A5512" s="13" t="s">
        <v>5625</v>
      </c>
      <c r="B5512" s="13" t="s">
        <v>21</v>
      </c>
      <c r="C5512" s="13" t="str">
        <f t="array" ref="C5512">XLOOKUP(D5512,Province!$B$2:$B$108,Province!$A$2:$A$108)</f>
        <v>Teramo</v>
      </c>
      <c r="D5512" s="13" t="s">
        <v>5583</v>
      </c>
      <c r="E5512" s="13">
        <v>2670.0</v>
      </c>
      <c r="F5512" s="13">
        <f>(Comuni!$E5512/$E$7910)*100</f>
        <v>0.004493213178</v>
      </c>
      <c r="G5512" s="13">
        <f t="array" ref="G5512">Comuni!$E5512/XLOOKUP(B5512,Ripartizione_Geografica!$C$2:$C$21,Ripartizione_Geografica!$D$2:$D$21)*100</f>
        <v>0.2042363359</v>
      </c>
      <c r="H5512" s="13" t="str">
        <f t="shared" si="1"/>
        <v/>
      </c>
      <c r="I5512" s="13" t="str">
        <f t="array" ref="I5512">XLOOKUP(B5512,Ripartizione_Geografica!$C$2:$C$21,Ripartizione_Geografica!$B$2:$B$21)</f>
        <v>Sud</v>
      </c>
    </row>
    <row r="5513" ht="14.25" customHeight="1">
      <c r="A5513" s="13" t="s">
        <v>5626</v>
      </c>
      <c r="B5513" s="13" t="s">
        <v>21</v>
      </c>
      <c r="C5513" s="13" t="str">
        <f t="array" ref="C5513">XLOOKUP(D5513,Province!$B$2:$B$108,Province!$A$2:$A$108)</f>
        <v>Teramo</v>
      </c>
      <c r="D5513" s="13" t="s">
        <v>5583</v>
      </c>
      <c r="E5513" s="13">
        <v>10442.0</v>
      </c>
      <c r="F5513" s="13">
        <f>(Comuni!$E5513/$E$7910)*100</f>
        <v>0.01757233408</v>
      </c>
      <c r="G5513" s="13">
        <f t="array" ref="G5513">Comuni!$E5513/XLOOKUP(B5513,Ripartizione_Geografica!$C$2:$C$21,Ripartizione_Geografica!$D$2:$D$21)*100</f>
        <v>0.7987400071</v>
      </c>
      <c r="H5513" s="13" t="str">
        <f t="shared" si="1"/>
        <v/>
      </c>
      <c r="I5513" s="13" t="str">
        <f t="array" ref="I5513">XLOOKUP(B5513,Ripartizione_Geografica!$C$2:$C$21,Ripartizione_Geografica!$B$2:$B$21)</f>
        <v>Sud</v>
      </c>
    </row>
    <row r="5514" ht="14.25" customHeight="1">
      <c r="A5514" s="13" t="s">
        <v>5627</v>
      </c>
      <c r="B5514" s="13" t="s">
        <v>21</v>
      </c>
      <c r="C5514" s="13" t="str">
        <f t="array" ref="C5514">XLOOKUP(D5514,Province!$B$2:$B$108,Province!$A$2:$A$108)</f>
        <v>Teramo</v>
      </c>
      <c r="D5514" s="13" t="s">
        <v>5583</v>
      </c>
      <c r="E5514" s="13">
        <v>1418.0</v>
      </c>
      <c r="F5514" s="13">
        <f>(Comuni!$E5514/$E$7910)*100</f>
        <v>0.002386283253</v>
      </c>
      <c r="G5514" s="13">
        <f t="array" ref="G5514">Comuni!$E5514/XLOOKUP(B5514,Ripartizione_Geografica!$C$2:$C$21,Ripartizione_Geografica!$D$2:$D$21)*100</f>
        <v>0.1084670877</v>
      </c>
      <c r="H5514" s="13" t="str">
        <f t="shared" si="1"/>
        <v/>
      </c>
      <c r="I5514" s="13" t="str">
        <f t="array" ref="I5514">XLOOKUP(B5514,Ripartizione_Geografica!$C$2:$C$21,Ripartizione_Geografica!$B$2:$B$21)</f>
        <v>Sud</v>
      </c>
    </row>
    <row r="5515" ht="14.25" customHeight="1">
      <c r="A5515" s="13" t="s">
        <v>5628</v>
      </c>
      <c r="B5515" s="13" t="s">
        <v>21</v>
      </c>
      <c r="C5515" s="13" t="str">
        <f t="array" ref="C5515">XLOOKUP(D5515,Province!$B$2:$B$108,Province!$A$2:$A$108)</f>
        <v>Teramo</v>
      </c>
      <c r="D5515" s="13" t="s">
        <v>5583</v>
      </c>
      <c r="E5515" s="13">
        <v>1029.0</v>
      </c>
      <c r="F5515" s="13">
        <f>(Comuni!$E5515/$E$7910)*100</f>
        <v>0.001731654068</v>
      </c>
      <c r="G5515" s="13">
        <f t="array" ref="G5515">Comuni!$E5515/XLOOKUP(B5515,Ripartizione_Geografica!$C$2:$C$21,Ripartizione_Geografica!$D$2:$D$21)*100</f>
        <v>0.07871130697</v>
      </c>
      <c r="H5515" s="13" t="str">
        <f t="shared" si="1"/>
        <v/>
      </c>
      <c r="I5515" s="13" t="str">
        <f t="array" ref="I5515">XLOOKUP(B5515,Ripartizione_Geografica!$C$2:$C$21,Ripartizione_Geografica!$B$2:$B$21)</f>
        <v>Sud</v>
      </c>
    </row>
    <row r="5516" ht="14.25" customHeight="1">
      <c r="A5516" s="13" t="s">
        <v>5629</v>
      </c>
      <c r="B5516" s="13" t="s">
        <v>21</v>
      </c>
      <c r="C5516" s="13" t="str">
        <f t="array" ref="C5516">XLOOKUP(D5516,Province!$B$2:$B$108,Province!$A$2:$A$108)</f>
        <v>Teramo</v>
      </c>
      <c r="D5516" s="13" t="s">
        <v>5583</v>
      </c>
      <c r="E5516" s="13">
        <v>15484.0</v>
      </c>
      <c r="F5516" s="13">
        <f>(Comuni!$E5516/$E$7910)*100</f>
        <v>0.02605727073</v>
      </c>
      <c r="G5516" s="13">
        <f t="array" ref="G5516">Comuni!$E5516/XLOOKUP(B5516,Ripartizione_Geografica!$C$2:$C$21,Ripartizione_Geografica!$D$2:$D$21)*100</f>
        <v>1.184417762</v>
      </c>
      <c r="H5516" s="13" t="str">
        <f t="shared" si="1"/>
        <v/>
      </c>
      <c r="I5516" s="13" t="str">
        <f t="array" ref="I5516">XLOOKUP(B5516,Ripartizione_Geografica!$C$2:$C$21,Ripartizione_Geografica!$B$2:$B$21)</f>
        <v>Sud</v>
      </c>
    </row>
    <row r="5517" ht="14.25" customHeight="1">
      <c r="A5517" s="13" t="s">
        <v>5630</v>
      </c>
      <c r="B5517" s="13" t="s">
        <v>21</v>
      </c>
      <c r="C5517" s="13" t="str">
        <f t="array" ref="C5517">XLOOKUP(D5517,Province!$B$2:$B$108,Province!$A$2:$A$108)</f>
        <v>Pescara</v>
      </c>
      <c r="D5517" s="13" t="s">
        <v>5631</v>
      </c>
      <c r="E5517" s="13">
        <v>441.0</v>
      </c>
      <c r="F5517" s="13">
        <f>(Comuni!$E5517/$E$7910)*100</f>
        <v>0.0007421374575</v>
      </c>
      <c r="G5517" s="13">
        <f t="array" ref="G5517">Comuni!$E5517/XLOOKUP(B5517,Ripartizione_Geografica!$C$2:$C$21,Ripartizione_Geografica!$D$2:$D$21)*100</f>
        <v>0.03373341727</v>
      </c>
      <c r="H5517" s="13" t="str">
        <f t="shared" si="1"/>
        <v/>
      </c>
      <c r="I5517" s="13" t="str">
        <f t="array" ref="I5517">XLOOKUP(B5517,Ripartizione_Geografica!$C$2:$C$21,Ripartizione_Geografica!$B$2:$B$21)</f>
        <v>Sud</v>
      </c>
    </row>
    <row r="5518" ht="14.25" customHeight="1">
      <c r="A5518" s="13" t="s">
        <v>5632</v>
      </c>
      <c r="B5518" s="13" t="s">
        <v>21</v>
      </c>
      <c r="C5518" s="13" t="str">
        <f t="array" ref="C5518">XLOOKUP(D5518,Province!$B$2:$B$108,Province!$A$2:$A$108)</f>
        <v>Pescara</v>
      </c>
      <c r="D5518" s="13" t="s">
        <v>5631</v>
      </c>
      <c r="E5518" s="13">
        <v>3608.0</v>
      </c>
      <c r="F5518" s="13">
        <f>(Comuni!$E5518/$E$7910)*100</f>
        <v>0.00607172777</v>
      </c>
      <c r="G5518" s="13">
        <f t="array" ref="G5518">Comuni!$E5518/XLOOKUP(B5518,Ripartizione_Geografica!$C$2:$C$21,Ripartizione_Geografica!$D$2:$D$21)*100</f>
        <v>0.2759867789</v>
      </c>
      <c r="H5518" s="13" t="str">
        <f t="shared" si="1"/>
        <v/>
      </c>
      <c r="I5518" s="13" t="str">
        <f t="array" ref="I5518">XLOOKUP(B5518,Ripartizione_Geografica!$C$2:$C$21,Ripartizione_Geografica!$B$2:$B$21)</f>
        <v>Sud</v>
      </c>
    </row>
    <row r="5519" ht="14.25" customHeight="1">
      <c r="A5519" s="13" t="s">
        <v>5633</v>
      </c>
      <c r="B5519" s="13" t="s">
        <v>21</v>
      </c>
      <c r="C5519" s="13" t="str">
        <f t="array" ref="C5519">XLOOKUP(D5519,Province!$B$2:$B$108,Province!$A$2:$A$108)</f>
        <v>Pescara</v>
      </c>
      <c r="D5519" s="13" t="s">
        <v>5631</v>
      </c>
      <c r="E5519" s="13">
        <v>1157.0</v>
      </c>
      <c r="F5519" s="13">
        <f>(Comuni!$E5519/$E$7910)*100</f>
        <v>0.001947059044</v>
      </c>
      <c r="G5519" s="13">
        <f t="array" ref="G5519">Comuni!$E5519/XLOOKUP(B5519,Ripartizione_Geografica!$C$2:$C$21,Ripartizione_Geografica!$D$2:$D$21)*100</f>
        <v>0.08850241221</v>
      </c>
      <c r="H5519" s="13" t="str">
        <f t="shared" si="1"/>
        <v/>
      </c>
      <c r="I5519" s="13" t="str">
        <f t="array" ref="I5519">XLOOKUP(B5519,Ripartizione_Geografica!$C$2:$C$21,Ripartizione_Geografica!$B$2:$B$21)</f>
        <v>Sud</v>
      </c>
    </row>
    <row r="5520" ht="14.25" customHeight="1">
      <c r="A5520" s="13" t="s">
        <v>5634</v>
      </c>
      <c r="B5520" s="13" t="s">
        <v>21</v>
      </c>
      <c r="C5520" s="13" t="str">
        <f t="array" ref="C5520">XLOOKUP(D5520,Province!$B$2:$B$108,Province!$A$2:$A$108)</f>
        <v>Pescara</v>
      </c>
      <c r="D5520" s="13" t="s">
        <v>5631</v>
      </c>
      <c r="E5520" s="13">
        <v>335.0</v>
      </c>
      <c r="F5520" s="13">
        <f>(Comuni!$E5520/$E$7910)*100</f>
        <v>0.0005637552115</v>
      </c>
      <c r="G5520" s="13">
        <f t="array" ref="G5520">Comuni!$E5520/XLOOKUP(B5520,Ripartizione_Geografica!$C$2:$C$21,Ripartizione_Geografica!$D$2:$D$21)*100</f>
        <v>0.02562515824</v>
      </c>
      <c r="H5520" s="13" t="str">
        <f t="shared" si="1"/>
        <v/>
      </c>
      <c r="I5520" s="13" t="str">
        <f t="array" ref="I5520">XLOOKUP(B5520,Ripartizione_Geografica!$C$2:$C$21,Ripartizione_Geografica!$B$2:$B$21)</f>
        <v>Sud</v>
      </c>
    </row>
    <row r="5521" ht="14.25" customHeight="1">
      <c r="A5521" s="13" t="s">
        <v>5635</v>
      </c>
      <c r="B5521" s="13" t="s">
        <v>21</v>
      </c>
      <c r="C5521" s="13" t="str">
        <f t="array" ref="C5521">XLOOKUP(D5521,Province!$B$2:$B$108,Province!$A$2:$A$108)</f>
        <v>Pescara</v>
      </c>
      <c r="D5521" s="13" t="s">
        <v>5631</v>
      </c>
      <c r="E5521" s="13">
        <v>2636.0</v>
      </c>
      <c r="F5521" s="13">
        <f>(Comuni!$E5521/$E$7910)*100</f>
        <v>0.004435996231</v>
      </c>
      <c r="G5521" s="13">
        <f t="array" ref="G5521">Comuni!$E5521/XLOOKUP(B5521,Ripartizione_Geografica!$C$2:$C$21,Ripartizione_Geografica!$D$2:$D$21)*100</f>
        <v>0.2016355735</v>
      </c>
      <c r="H5521" s="13" t="str">
        <f t="shared" si="1"/>
        <v/>
      </c>
      <c r="I5521" s="13" t="str">
        <f t="array" ref="I5521">XLOOKUP(B5521,Ripartizione_Geografica!$C$2:$C$21,Ripartizione_Geografica!$B$2:$B$21)</f>
        <v>Sud</v>
      </c>
    </row>
    <row r="5522" ht="14.25" customHeight="1">
      <c r="A5522" s="13" t="s">
        <v>5636</v>
      </c>
      <c r="B5522" s="13" t="s">
        <v>21</v>
      </c>
      <c r="C5522" s="13" t="str">
        <f t="array" ref="C5522">XLOOKUP(D5522,Province!$B$2:$B$108,Province!$A$2:$A$108)</f>
        <v>Pescara</v>
      </c>
      <c r="D5522" s="13" t="s">
        <v>5631</v>
      </c>
      <c r="E5522" s="13">
        <v>3959.0</v>
      </c>
      <c r="F5522" s="13">
        <f>(Comuni!$E5522/$E$7910)*100</f>
        <v>0.006662408604</v>
      </c>
      <c r="G5522" s="13">
        <f t="array" ref="G5522">Comuni!$E5522/XLOOKUP(B5522,Ripartizione_Geografica!$C$2:$C$21,Ripartizione_Geografica!$D$2:$D$21)*100</f>
        <v>0.3028358253</v>
      </c>
      <c r="H5522" s="13" t="str">
        <f t="shared" si="1"/>
        <v/>
      </c>
      <c r="I5522" s="13" t="str">
        <f t="array" ref="I5522">XLOOKUP(B5522,Ripartizione_Geografica!$C$2:$C$21,Ripartizione_Geografica!$B$2:$B$21)</f>
        <v>Sud</v>
      </c>
    </row>
    <row r="5523" ht="14.25" customHeight="1">
      <c r="A5523" s="13" t="s">
        <v>5637</v>
      </c>
      <c r="B5523" s="13" t="s">
        <v>21</v>
      </c>
      <c r="C5523" s="13" t="str">
        <f t="array" ref="C5523">XLOOKUP(D5523,Province!$B$2:$B$108,Province!$A$2:$A$108)</f>
        <v>Pescara</v>
      </c>
      <c r="D5523" s="13" t="s">
        <v>5631</v>
      </c>
      <c r="E5523" s="13">
        <v>2008.0</v>
      </c>
      <c r="F5523" s="13">
        <f>(Comuni!$E5523/$E$7910)*100</f>
        <v>0.003379165566</v>
      </c>
      <c r="G5523" s="13">
        <f t="array" ref="G5523">Comuni!$E5523/XLOOKUP(B5523,Ripartizione_Geografica!$C$2:$C$21,Ripartizione_Geografica!$D$2:$D$21)*100</f>
        <v>0.1535979635</v>
      </c>
      <c r="H5523" s="13" t="str">
        <f t="shared" si="1"/>
        <v/>
      </c>
      <c r="I5523" s="13" t="str">
        <f t="array" ref="I5523">XLOOKUP(B5523,Ripartizione_Geografica!$C$2:$C$21,Ripartizione_Geografica!$B$2:$B$21)</f>
        <v>Sud</v>
      </c>
    </row>
    <row r="5524" ht="14.25" customHeight="1">
      <c r="A5524" s="13" t="s">
        <v>5638</v>
      </c>
      <c r="B5524" s="13" t="s">
        <v>21</v>
      </c>
      <c r="C5524" s="13" t="str">
        <f t="array" ref="C5524">XLOOKUP(D5524,Province!$B$2:$B$108,Province!$A$2:$A$108)</f>
        <v>Pescara</v>
      </c>
      <c r="D5524" s="13" t="s">
        <v>5631</v>
      </c>
      <c r="E5524" s="13">
        <v>680.0</v>
      </c>
      <c r="F5524" s="13">
        <f>(Comuni!$E5524/$E$7910)*100</f>
        <v>0.001144338937</v>
      </c>
      <c r="G5524" s="13">
        <f t="array" ref="G5524">Comuni!$E5524/XLOOKUP(B5524,Ripartizione_Geografica!$C$2:$C$21,Ripartizione_Geografica!$D$2:$D$21)*100</f>
        <v>0.05201524659</v>
      </c>
      <c r="H5524" s="13" t="str">
        <f t="shared" si="1"/>
        <v/>
      </c>
      <c r="I5524" s="13" t="str">
        <f t="array" ref="I5524">XLOOKUP(B5524,Ripartizione_Geografica!$C$2:$C$21,Ripartizione_Geografica!$B$2:$B$21)</f>
        <v>Sud</v>
      </c>
    </row>
    <row r="5525" ht="14.25" customHeight="1">
      <c r="A5525" s="13" t="s">
        <v>5639</v>
      </c>
      <c r="B5525" s="13" t="s">
        <v>21</v>
      </c>
      <c r="C5525" s="13" t="str">
        <f t="array" ref="C5525">XLOOKUP(D5525,Province!$B$2:$B$108,Province!$A$2:$A$108)</f>
        <v>Pescara</v>
      </c>
      <c r="D5525" s="13" t="s">
        <v>5631</v>
      </c>
      <c r="E5525" s="13">
        <v>873.0</v>
      </c>
      <c r="F5525" s="13">
        <f>(Comuni!$E5525/$E$7910)*100</f>
        <v>0.001469129253</v>
      </c>
      <c r="G5525" s="13">
        <f t="array" ref="G5525">Comuni!$E5525/XLOOKUP(B5525,Ripartizione_Geografica!$C$2:$C$21,Ripartizione_Geografica!$D$2:$D$21)*100</f>
        <v>0.06677839746</v>
      </c>
      <c r="H5525" s="13" t="str">
        <f t="shared" si="1"/>
        <v/>
      </c>
      <c r="I5525" s="13" t="str">
        <f t="array" ref="I5525">XLOOKUP(B5525,Ripartizione_Geografica!$C$2:$C$21,Ripartizione_Geografica!$B$2:$B$21)</f>
        <v>Sud</v>
      </c>
    </row>
    <row r="5526" ht="14.25" customHeight="1">
      <c r="A5526" s="13" t="s">
        <v>5640</v>
      </c>
      <c r="B5526" s="13" t="s">
        <v>21</v>
      </c>
      <c r="C5526" s="13" t="str">
        <f t="array" ref="C5526">XLOOKUP(D5526,Province!$B$2:$B$108,Province!$A$2:$A$108)</f>
        <v>Pescara</v>
      </c>
      <c r="D5526" s="13" t="s">
        <v>5631</v>
      </c>
      <c r="E5526" s="13">
        <v>1449.0</v>
      </c>
      <c r="F5526" s="13">
        <f>(Comuni!$E5526/$E$7910)*100</f>
        <v>0.002438451646</v>
      </c>
      <c r="G5526" s="13">
        <f t="array" ref="G5526">Comuni!$E5526/XLOOKUP(B5526,Ripartizione_Geografica!$C$2:$C$21,Ripartizione_Geografica!$D$2:$D$21)*100</f>
        <v>0.110838371</v>
      </c>
      <c r="H5526" s="13" t="str">
        <f t="shared" si="1"/>
        <v/>
      </c>
      <c r="I5526" s="13" t="str">
        <f t="array" ref="I5526">XLOOKUP(B5526,Ripartizione_Geografica!$C$2:$C$21,Ripartizione_Geografica!$B$2:$B$21)</f>
        <v>Sud</v>
      </c>
    </row>
    <row r="5527" ht="14.25" customHeight="1">
      <c r="A5527" s="13" t="s">
        <v>5641</v>
      </c>
      <c r="B5527" s="13" t="s">
        <v>21</v>
      </c>
      <c r="C5527" s="13" t="str">
        <f t="array" ref="C5527">XLOOKUP(D5527,Province!$B$2:$B$108,Province!$A$2:$A$108)</f>
        <v>Pescara</v>
      </c>
      <c r="D5527" s="13" t="s">
        <v>5631</v>
      </c>
      <c r="E5527" s="13">
        <v>10449.0</v>
      </c>
      <c r="F5527" s="13">
        <f>(Comuni!$E5527/$E$7910)*100</f>
        <v>0.01758411404</v>
      </c>
      <c r="G5527" s="13">
        <f t="array" ref="G5527">Comuni!$E5527/XLOOKUP(B5527,Ripartizione_Geografica!$C$2:$C$21,Ripartizione_Geografica!$D$2:$D$21)*100</f>
        <v>0.7992754582</v>
      </c>
      <c r="H5527" s="13" t="str">
        <f t="shared" si="1"/>
        <v/>
      </c>
      <c r="I5527" s="13" t="str">
        <f t="array" ref="I5527">XLOOKUP(B5527,Ripartizione_Geografica!$C$2:$C$21,Ripartizione_Geografica!$B$2:$B$21)</f>
        <v>Sud</v>
      </c>
    </row>
    <row r="5528" ht="14.25" customHeight="1">
      <c r="A5528" s="13" t="s">
        <v>5642</v>
      </c>
      <c r="B5528" s="13" t="s">
        <v>21</v>
      </c>
      <c r="C5528" s="13" t="str">
        <f t="array" ref="C5528">XLOOKUP(D5528,Province!$B$2:$B$108,Province!$A$2:$A$108)</f>
        <v>Pescara</v>
      </c>
      <c r="D5528" s="13" t="s">
        <v>5631</v>
      </c>
      <c r="E5528" s="13">
        <v>14379.0</v>
      </c>
      <c r="F5528" s="13">
        <f>(Comuni!$E5528/$E$7910)*100</f>
        <v>0.02419771996</v>
      </c>
      <c r="G5528" s="13">
        <f t="array" ref="G5528">Comuni!$E5528/XLOOKUP(B5528,Ripartizione_Geografica!$C$2:$C$21,Ripartizione_Geografica!$D$2:$D$21)*100</f>
        <v>1.099892986</v>
      </c>
      <c r="H5528" s="13" t="str">
        <f t="shared" si="1"/>
        <v/>
      </c>
      <c r="I5528" s="13" t="str">
        <f t="array" ref="I5528">XLOOKUP(B5528,Ripartizione_Geografica!$C$2:$C$21,Ripartizione_Geografica!$B$2:$B$21)</f>
        <v>Sud</v>
      </c>
    </row>
    <row r="5529" ht="14.25" customHeight="1">
      <c r="A5529" s="13" t="s">
        <v>5643</v>
      </c>
      <c r="B5529" s="13" t="s">
        <v>21</v>
      </c>
      <c r="C5529" s="13" t="str">
        <f t="array" ref="C5529">XLOOKUP(D5529,Province!$B$2:$B$108,Province!$A$2:$A$108)</f>
        <v>Pescara</v>
      </c>
      <c r="D5529" s="13" t="s">
        <v>5631</v>
      </c>
      <c r="E5529" s="13">
        <v>1322.0</v>
      </c>
      <c r="F5529" s="13">
        <f>(Comuni!$E5529/$E$7910)*100</f>
        <v>0.002224729521</v>
      </c>
      <c r="G5529" s="13">
        <f t="array" ref="G5529">Comuni!$E5529/XLOOKUP(B5529,Ripartizione_Geografica!$C$2:$C$21,Ripartizione_Geografica!$D$2:$D$21)*100</f>
        <v>0.1011237588</v>
      </c>
      <c r="H5529" s="13" t="str">
        <f t="shared" si="1"/>
        <v/>
      </c>
      <c r="I5529" s="13" t="str">
        <f t="array" ref="I5529">XLOOKUP(B5529,Ripartizione_Geografica!$C$2:$C$21,Ripartizione_Geografica!$B$2:$B$21)</f>
        <v>Sud</v>
      </c>
    </row>
    <row r="5530" ht="14.25" customHeight="1">
      <c r="A5530" s="13" t="s">
        <v>5644</v>
      </c>
      <c r="B5530" s="13" t="s">
        <v>21</v>
      </c>
      <c r="C5530" s="13" t="str">
        <f t="array" ref="C5530">XLOOKUP(D5530,Province!$B$2:$B$108,Province!$A$2:$A$108)</f>
        <v>Pescara</v>
      </c>
      <c r="D5530" s="13" t="s">
        <v>5631</v>
      </c>
      <c r="E5530" s="13">
        <v>1875.0</v>
      </c>
      <c r="F5530" s="13">
        <f>(Comuni!$E5530/$E$7910)*100</f>
        <v>0.003155346333</v>
      </c>
      <c r="G5530" s="13">
        <f t="array" ref="G5530">Comuni!$E5530/XLOOKUP(B5530,Ripartizione_Geografica!$C$2:$C$21,Ripartizione_Geografica!$D$2:$D$21)*100</f>
        <v>0.1434243932</v>
      </c>
      <c r="H5530" s="13" t="str">
        <f t="shared" si="1"/>
        <v/>
      </c>
      <c r="I5530" s="13" t="str">
        <f t="array" ref="I5530">XLOOKUP(B5530,Ripartizione_Geografica!$C$2:$C$21,Ripartizione_Geografica!$B$2:$B$21)</f>
        <v>Sud</v>
      </c>
    </row>
    <row r="5531" ht="14.25" customHeight="1">
      <c r="A5531" s="13" t="s">
        <v>5645</v>
      </c>
      <c r="B5531" s="13" t="s">
        <v>21</v>
      </c>
      <c r="C5531" s="13" t="str">
        <f t="array" ref="C5531">XLOOKUP(D5531,Province!$B$2:$B$108,Province!$A$2:$A$108)</f>
        <v>Pescara</v>
      </c>
      <c r="D5531" s="13" t="s">
        <v>5631</v>
      </c>
      <c r="E5531" s="13">
        <v>5908.0</v>
      </c>
      <c r="F5531" s="13">
        <f>(Comuni!$E5531/$E$7910)*100</f>
        <v>0.009942285939</v>
      </c>
      <c r="G5531" s="13">
        <f t="array" ref="G5531">Comuni!$E5531/XLOOKUP(B5531,Ripartizione_Geografica!$C$2:$C$21,Ripartizione_Geografica!$D$2:$D$21)*100</f>
        <v>0.4519207012</v>
      </c>
      <c r="H5531" s="13" t="str">
        <f t="shared" si="1"/>
        <v/>
      </c>
      <c r="I5531" s="13" t="str">
        <f t="array" ref="I5531">XLOOKUP(B5531,Ripartizione_Geografica!$C$2:$C$21,Ripartizione_Geografica!$B$2:$B$21)</f>
        <v>Sud</v>
      </c>
    </row>
    <row r="5532" ht="14.25" customHeight="1">
      <c r="A5532" s="13" t="s">
        <v>5646</v>
      </c>
      <c r="B5532" s="13" t="s">
        <v>21</v>
      </c>
      <c r="C5532" s="13" t="str">
        <f t="array" ref="C5532">XLOOKUP(D5532,Province!$B$2:$B$108,Province!$A$2:$A$108)</f>
        <v>Pescara</v>
      </c>
      <c r="D5532" s="13" t="s">
        <v>5631</v>
      </c>
      <c r="E5532" s="13">
        <v>278.0</v>
      </c>
      <c r="F5532" s="13">
        <f>(Comuni!$E5532/$E$7910)*100</f>
        <v>0.000467832683</v>
      </c>
      <c r="G5532" s="13">
        <f t="array" ref="G5532">Comuni!$E5532/XLOOKUP(B5532,Ripartizione_Geografica!$C$2:$C$21,Ripartizione_Geografica!$D$2:$D$21)*100</f>
        <v>0.02126505669</v>
      </c>
      <c r="H5532" s="13" t="str">
        <f t="shared" si="1"/>
        <v/>
      </c>
      <c r="I5532" s="13" t="str">
        <f t="array" ref="I5532">XLOOKUP(B5532,Ripartizione_Geografica!$C$2:$C$21,Ripartizione_Geografica!$B$2:$B$21)</f>
        <v>Sud</v>
      </c>
    </row>
    <row r="5533" ht="14.25" customHeight="1">
      <c r="A5533" s="13" t="s">
        <v>5647</v>
      </c>
      <c r="B5533" s="13" t="s">
        <v>21</v>
      </c>
      <c r="C5533" s="13" t="str">
        <f t="array" ref="C5533">XLOOKUP(D5533,Province!$B$2:$B$108,Province!$A$2:$A$108)</f>
        <v>Pescara</v>
      </c>
      <c r="D5533" s="13" t="s">
        <v>5631</v>
      </c>
      <c r="E5533" s="13">
        <v>1590.0</v>
      </c>
      <c r="F5533" s="13">
        <f>(Comuni!$E5533/$E$7910)*100</f>
        <v>0.00267573369</v>
      </c>
      <c r="G5533" s="13">
        <f t="array" ref="G5533">Comuni!$E5533/XLOOKUP(B5533,Ripartizione_Geografica!$C$2:$C$21,Ripartizione_Geografica!$D$2:$D$21)*100</f>
        <v>0.1216238854</v>
      </c>
      <c r="H5533" s="13" t="str">
        <f t="shared" si="1"/>
        <v/>
      </c>
      <c r="I5533" s="13" t="str">
        <f t="array" ref="I5533">XLOOKUP(B5533,Ripartizione_Geografica!$C$2:$C$21,Ripartizione_Geografica!$B$2:$B$21)</f>
        <v>Sud</v>
      </c>
    </row>
    <row r="5534" ht="14.25" customHeight="1">
      <c r="A5534" s="13" t="s">
        <v>5648</v>
      </c>
      <c r="B5534" s="13" t="s">
        <v>21</v>
      </c>
      <c r="C5534" s="13" t="str">
        <f t="array" ref="C5534">XLOOKUP(D5534,Province!$B$2:$B$108,Province!$A$2:$A$108)</f>
        <v>Pescara</v>
      </c>
      <c r="D5534" s="13" t="s">
        <v>5631</v>
      </c>
      <c r="E5534" s="13">
        <v>1729.0</v>
      </c>
      <c r="F5534" s="13">
        <f>(Comuni!$E5534/$E$7910)*100</f>
        <v>0.002909650032</v>
      </c>
      <c r="G5534" s="13">
        <f t="array" ref="G5534">Comuni!$E5534/XLOOKUP(B5534,Ripartizione_Geografica!$C$2:$C$21,Ripartizione_Geografica!$D$2:$D$21)*100</f>
        <v>0.1322564137</v>
      </c>
      <c r="H5534" s="13" t="str">
        <f t="shared" si="1"/>
        <v/>
      </c>
      <c r="I5534" s="13" t="str">
        <f t="array" ref="I5534">XLOOKUP(B5534,Ripartizione_Geografica!$C$2:$C$21,Ripartizione_Geografica!$B$2:$B$21)</f>
        <v>Sud</v>
      </c>
    </row>
    <row r="5535" ht="14.25" customHeight="1">
      <c r="A5535" s="13" t="s">
        <v>5649</v>
      </c>
      <c r="B5535" s="13" t="s">
        <v>21</v>
      </c>
      <c r="C5535" s="13" t="str">
        <f t="array" ref="C5535">XLOOKUP(D5535,Province!$B$2:$B$108,Province!$A$2:$A$108)</f>
        <v>Pescara</v>
      </c>
      <c r="D5535" s="13" t="s">
        <v>5631</v>
      </c>
      <c r="E5535" s="13">
        <v>1601.0</v>
      </c>
      <c r="F5535" s="13">
        <f>(Comuni!$E5535/$E$7910)*100</f>
        <v>0.002694245056</v>
      </c>
      <c r="G5535" s="13">
        <f t="array" ref="G5535">Comuni!$E5535/XLOOKUP(B5535,Ripartizione_Geografica!$C$2:$C$21,Ripartizione_Geografica!$D$2:$D$21)*100</f>
        <v>0.1224653085</v>
      </c>
      <c r="H5535" s="13" t="str">
        <f t="shared" si="1"/>
        <v/>
      </c>
      <c r="I5535" s="13" t="str">
        <f t="array" ref="I5535">XLOOKUP(B5535,Ripartizione_Geografica!$C$2:$C$21,Ripartizione_Geografica!$B$2:$B$21)</f>
        <v>Sud</v>
      </c>
    </row>
    <row r="5536" ht="14.25" customHeight="1">
      <c r="A5536" s="13" t="s">
        <v>5650</v>
      </c>
      <c r="B5536" s="13" t="s">
        <v>21</v>
      </c>
      <c r="C5536" s="13" t="str">
        <f t="array" ref="C5536">XLOOKUP(D5536,Province!$B$2:$B$108,Province!$A$2:$A$108)</f>
        <v>Pescara</v>
      </c>
      <c r="D5536" s="13" t="s">
        <v>5631</v>
      </c>
      <c r="E5536" s="13">
        <v>3019.0</v>
      </c>
      <c r="F5536" s="13">
        <f>(Comuni!$E5536/$E$7910)*100</f>
        <v>0.005080528309</v>
      </c>
      <c r="G5536" s="13">
        <f t="array" ref="G5536">Comuni!$E5536/XLOOKUP(B5536,Ripartizione_Geografica!$C$2:$C$21,Ripartizione_Geografica!$D$2:$D$21)*100</f>
        <v>0.2309323962</v>
      </c>
      <c r="H5536" s="13" t="str">
        <f t="shared" si="1"/>
        <v/>
      </c>
      <c r="I5536" s="13" t="str">
        <f t="array" ref="I5536">XLOOKUP(B5536,Ripartizione_Geografica!$C$2:$C$21,Ripartizione_Geografica!$B$2:$B$21)</f>
        <v>Sud</v>
      </c>
    </row>
    <row r="5537" ht="14.25" customHeight="1">
      <c r="A5537" s="13" t="s">
        <v>5651</v>
      </c>
      <c r="B5537" s="13" t="s">
        <v>21</v>
      </c>
      <c r="C5537" s="13" t="str">
        <f t="array" ref="C5537">XLOOKUP(D5537,Province!$B$2:$B$108,Province!$A$2:$A$108)</f>
        <v>Pescara</v>
      </c>
      <c r="D5537" s="13" t="s">
        <v>5631</v>
      </c>
      <c r="E5537" s="13">
        <v>7619.0</v>
      </c>
      <c r="F5537" s="13">
        <f>(Comuni!$E5537/$E$7910)*100</f>
        <v>0.01282164465</v>
      </c>
      <c r="G5537" s="13">
        <f t="array" ref="G5537">Comuni!$E5537/XLOOKUP(B5537,Ripartizione_Geografica!$C$2:$C$21,Ripartizione_Geografica!$D$2:$D$21)*100</f>
        <v>0.5828002408</v>
      </c>
      <c r="H5537" s="13" t="str">
        <f t="shared" si="1"/>
        <v/>
      </c>
      <c r="I5537" s="13" t="str">
        <f t="array" ref="I5537">XLOOKUP(B5537,Ripartizione_Geografica!$C$2:$C$21,Ripartizione_Geografica!$B$2:$B$21)</f>
        <v>Sud</v>
      </c>
    </row>
    <row r="5538" ht="14.25" customHeight="1">
      <c r="A5538" s="13" t="s">
        <v>5652</v>
      </c>
      <c r="B5538" s="13" t="s">
        <v>21</v>
      </c>
      <c r="C5538" s="13" t="str">
        <f t="array" ref="C5538">XLOOKUP(D5538,Province!$B$2:$B$108,Province!$A$2:$A$108)</f>
        <v>Pescara</v>
      </c>
      <c r="D5538" s="13" t="s">
        <v>5631</v>
      </c>
      <c r="E5538" s="13">
        <v>7008.0</v>
      </c>
      <c r="F5538" s="13">
        <f>(Comuni!$E5538/$E$7910)*100</f>
        <v>0.01179342245</v>
      </c>
      <c r="G5538" s="13">
        <f t="array" ref="G5538">Comuni!$E5538/XLOOKUP(B5538,Ripartizione_Geografica!$C$2:$C$21,Ripartizione_Geografica!$D$2:$D$21)*100</f>
        <v>0.5360630119</v>
      </c>
      <c r="H5538" s="13" t="str">
        <f t="shared" si="1"/>
        <v/>
      </c>
      <c r="I5538" s="13" t="str">
        <f t="array" ref="I5538">XLOOKUP(B5538,Ripartizione_Geografica!$C$2:$C$21,Ripartizione_Geografica!$B$2:$B$21)</f>
        <v>Sud</v>
      </c>
    </row>
    <row r="5539" ht="14.25" customHeight="1">
      <c r="A5539" s="13" t="s">
        <v>5653</v>
      </c>
      <c r="B5539" s="13" t="s">
        <v>21</v>
      </c>
      <c r="C5539" s="13" t="str">
        <f t="array" ref="C5539">XLOOKUP(D5539,Province!$B$2:$B$108,Province!$A$2:$A$108)</f>
        <v>Pescara</v>
      </c>
      <c r="D5539" s="13" t="s">
        <v>5631</v>
      </c>
      <c r="E5539" s="13">
        <v>1023.0</v>
      </c>
      <c r="F5539" s="13">
        <f>(Comuni!$E5539/$E$7910)*100</f>
        <v>0.001721556959</v>
      </c>
      <c r="G5539" s="13">
        <f t="array" ref="G5539">Comuni!$E5539/XLOOKUP(B5539,Ripartizione_Geografica!$C$2:$C$21,Ripartizione_Geografica!$D$2:$D$21)*100</f>
        <v>0.07825234891</v>
      </c>
      <c r="H5539" s="13" t="str">
        <f t="shared" si="1"/>
        <v/>
      </c>
      <c r="I5539" s="13" t="str">
        <f t="array" ref="I5539">XLOOKUP(B5539,Ripartizione_Geografica!$C$2:$C$21,Ripartizione_Geografica!$B$2:$B$21)</f>
        <v>Sud</v>
      </c>
    </row>
    <row r="5540" ht="14.25" customHeight="1">
      <c r="A5540" s="13" t="s">
        <v>5654</v>
      </c>
      <c r="B5540" s="13" t="s">
        <v>21</v>
      </c>
      <c r="C5540" s="13" t="str">
        <f t="array" ref="C5540">XLOOKUP(D5540,Province!$B$2:$B$108,Province!$A$2:$A$108)</f>
        <v>Pescara</v>
      </c>
      <c r="D5540" s="13" t="s">
        <v>5631</v>
      </c>
      <c r="E5540" s="13">
        <v>50413.0</v>
      </c>
      <c r="F5540" s="13">
        <f>(Comuni!$E5540/$E$7910)*100</f>
        <v>0.0848375865</v>
      </c>
      <c r="G5540" s="13">
        <f t="array" ref="G5540">Comuni!$E5540/XLOOKUP(B5540,Ripartizione_Geografica!$C$2:$C$21,Ripartizione_Geografica!$D$2:$D$21)*100</f>
        <v>3.856242097</v>
      </c>
      <c r="H5540" s="13" t="str">
        <f t="shared" si="1"/>
        <v/>
      </c>
      <c r="I5540" s="13" t="str">
        <f t="array" ref="I5540">XLOOKUP(B5540,Ripartizione_Geografica!$C$2:$C$21,Ripartizione_Geografica!$B$2:$B$21)</f>
        <v>Sud</v>
      </c>
    </row>
    <row r="5541" ht="14.25" customHeight="1">
      <c r="A5541" s="13" t="s">
        <v>5655</v>
      </c>
      <c r="B5541" s="13" t="s">
        <v>21</v>
      </c>
      <c r="C5541" s="13" t="str">
        <f t="array" ref="C5541">XLOOKUP(D5541,Province!$B$2:$B$108,Province!$A$2:$A$108)</f>
        <v>Pescara</v>
      </c>
      <c r="D5541" s="13" t="s">
        <v>5631</v>
      </c>
      <c r="E5541" s="13">
        <v>3264.0</v>
      </c>
      <c r="F5541" s="13">
        <f>(Comuni!$E5541/$E$7910)*100</f>
        <v>0.005492826896</v>
      </c>
      <c r="G5541" s="13">
        <f t="array" ref="G5541">Comuni!$E5541/XLOOKUP(B5541,Ripartizione_Geografica!$C$2:$C$21,Ripartizione_Geografica!$D$2:$D$21)*100</f>
        <v>0.2496731836</v>
      </c>
      <c r="H5541" s="13" t="str">
        <f t="shared" si="1"/>
        <v/>
      </c>
      <c r="I5541" s="13" t="str">
        <f t="array" ref="I5541">XLOOKUP(B5541,Ripartizione_Geografica!$C$2:$C$21,Ripartizione_Geografica!$B$2:$B$21)</f>
        <v>Sud</v>
      </c>
    </row>
    <row r="5542" ht="14.25" customHeight="1">
      <c r="A5542" s="13" t="s">
        <v>5656</v>
      </c>
      <c r="B5542" s="13" t="s">
        <v>21</v>
      </c>
      <c r="C5542" s="13" t="str">
        <f t="array" ref="C5542">XLOOKUP(D5542,Province!$B$2:$B$108,Province!$A$2:$A$108)</f>
        <v>Pescara</v>
      </c>
      <c r="D5542" s="13" t="s">
        <v>5631</v>
      </c>
      <c r="E5542" s="13">
        <v>1800.0</v>
      </c>
      <c r="F5542" s="13">
        <f>(Comuni!$E5542/$E$7910)*100</f>
        <v>0.00302913248</v>
      </c>
      <c r="G5542" s="13">
        <f t="array" ref="G5542">Comuni!$E5542/XLOOKUP(B5542,Ripartizione_Geografica!$C$2:$C$21,Ripartizione_Geografica!$D$2:$D$21)*100</f>
        <v>0.1376874174</v>
      </c>
      <c r="H5542" s="13" t="str">
        <f t="shared" si="1"/>
        <v/>
      </c>
      <c r="I5542" s="13" t="str">
        <f t="array" ref="I5542">XLOOKUP(B5542,Ripartizione_Geografica!$C$2:$C$21,Ripartizione_Geografica!$B$2:$B$21)</f>
        <v>Sud</v>
      </c>
    </row>
    <row r="5543" ht="14.25" customHeight="1">
      <c r="A5543" s="13" t="s">
        <v>5657</v>
      </c>
      <c r="B5543" s="13" t="s">
        <v>21</v>
      </c>
      <c r="C5543" s="13" t="str">
        <f t="array" ref="C5543">XLOOKUP(D5543,Province!$B$2:$B$108,Province!$A$2:$A$108)</f>
        <v>Pescara</v>
      </c>
      <c r="D5543" s="13" t="s">
        <v>5631</v>
      </c>
      <c r="E5543" s="13">
        <v>12717.0</v>
      </c>
      <c r="F5543" s="13">
        <f>(Comuni!$E5543/$E$7910)*100</f>
        <v>0.02140082097</v>
      </c>
      <c r="G5543" s="13">
        <f t="array" ref="G5543">Comuni!$E5543/XLOOKUP(B5543,Ripartizione_Geografica!$C$2:$C$21,Ripartizione_Geografica!$D$2:$D$21)*100</f>
        <v>0.9727616042</v>
      </c>
      <c r="H5543" s="13" t="str">
        <f t="shared" si="1"/>
        <v/>
      </c>
      <c r="I5543" s="13" t="str">
        <f t="array" ref="I5543">XLOOKUP(B5543,Ripartizione_Geografica!$C$2:$C$21,Ripartizione_Geografica!$B$2:$B$21)</f>
        <v>Sud</v>
      </c>
    </row>
    <row r="5544" ht="14.25" customHeight="1">
      <c r="A5544" s="13" t="s">
        <v>5658</v>
      </c>
      <c r="B5544" s="13" t="s">
        <v>21</v>
      </c>
      <c r="C5544" s="13" t="str">
        <f t="array" ref="C5544">XLOOKUP(D5544,Province!$B$2:$B$108,Province!$A$2:$A$108)</f>
        <v>Pescara</v>
      </c>
      <c r="D5544" s="13" t="s">
        <v>5631</v>
      </c>
      <c r="E5544" s="13">
        <v>117166.0</v>
      </c>
      <c r="F5544" s="13">
        <f>(Comuni!$E5544/$E$7910)*100</f>
        <v>0.1971729645</v>
      </c>
      <c r="G5544" s="13">
        <f t="array" ref="G5544">Comuni!$E5544/XLOOKUP(B5544,Ripartizione_Geografica!$C$2:$C$21,Ripartizione_Geografica!$D$2:$D$21)*100</f>
        <v>8.962379973</v>
      </c>
      <c r="H5544" s="13" t="str">
        <f t="shared" si="1"/>
        <v/>
      </c>
      <c r="I5544" s="13" t="str">
        <f t="array" ref="I5544">XLOOKUP(B5544,Ripartizione_Geografica!$C$2:$C$21,Ripartizione_Geografica!$B$2:$B$21)</f>
        <v>Sud</v>
      </c>
    </row>
    <row r="5545" ht="14.25" customHeight="1">
      <c r="A5545" s="13" t="s">
        <v>5659</v>
      </c>
      <c r="B5545" s="13" t="s">
        <v>21</v>
      </c>
      <c r="C5545" s="13" t="str">
        <f t="array" ref="C5545">XLOOKUP(D5545,Province!$B$2:$B$108,Province!$A$2:$A$108)</f>
        <v>Pescara</v>
      </c>
      <c r="D5545" s="13" t="s">
        <v>5631</v>
      </c>
      <c r="E5545" s="13">
        <v>517.0</v>
      </c>
      <c r="F5545" s="13">
        <f>(Comuni!$E5545/$E$7910)*100</f>
        <v>0.0008700341622</v>
      </c>
      <c r="G5545" s="13">
        <f t="array" ref="G5545">Comuni!$E5545/XLOOKUP(B5545,Ripartizione_Geografica!$C$2:$C$21,Ripartizione_Geografica!$D$2:$D$21)*100</f>
        <v>0.03954688601</v>
      </c>
      <c r="H5545" s="13" t="str">
        <f t="shared" si="1"/>
        <v/>
      </c>
      <c r="I5545" s="13" t="str">
        <f t="array" ref="I5545">XLOOKUP(B5545,Ripartizione_Geografica!$C$2:$C$21,Ripartizione_Geografica!$B$2:$B$21)</f>
        <v>Sud</v>
      </c>
    </row>
    <row r="5546" ht="14.25" customHeight="1">
      <c r="A5546" s="13" t="s">
        <v>5660</v>
      </c>
      <c r="B5546" s="13" t="s">
        <v>21</v>
      </c>
      <c r="C5546" s="13" t="str">
        <f t="array" ref="C5546">XLOOKUP(D5546,Province!$B$2:$B$108,Province!$A$2:$A$108)</f>
        <v>Pescara</v>
      </c>
      <c r="D5546" s="13" t="s">
        <v>5631</v>
      </c>
      <c r="E5546" s="13">
        <v>8437.0</v>
      </c>
      <c r="F5546" s="13">
        <f>(Comuni!$E5546/$E$7910)*100</f>
        <v>0.01419821707</v>
      </c>
      <c r="G5546" s="13">
        <f t="array" ref="G5546">Comuni!$E5546/XLOOKUP(B5546,Ripartizione_Geografica!$C$2:$C$21,Ripartizione_Geografica!$D$2:$D$21)*100</f>
        <v>0.6453715227</v>
      </c>
      <c r="H5546" s="13" t="str">
        <f t="shared" si="1"/>
        <v/>
      </c>
      <c r="I5546" s="13" t="str">
        <f t="array" ref="I5546">XLOOKUP(B5546,Ripartizione_Geografica!$C$2:$C$21,Ripartizione_Geografica!$B$2:$B$21)</f>
        <v>Sud</v>
      </c>
    </row>
    <row r="5547" ht="14.25" customHeight="1">
      <c r="A5547" s="13" t="s">
        <v>5661</v>
      </c>
      <c r="B5547" s="13" t="s">
        <v>21</v>
      </c>
      <c r="C5547" s="13" t="str">
        <f t="array" ref="C5547">XLOOKUP(D5547,Province!$B$2:$B$108,Province!$A$2:$A$108)</f>
        <v>Pescara</v>
      </c>
      <c r="D5547" s="13" t="s">
        <v>5631</v>
      </c>
      <c r="E5547" s="13">
        <v>1338.0</v>
      </c>
      <c r="F5547" s="13">
        <f>(Comuni!$E5547/$E$7910)*100</f>
        <v>0.002251655143</v>
      </c>
      <c r="G5547" s="13">
        <f t="array" ref="G5547">Comuni!$E5547/XLOOKUP(B5547,Ripartizione_Geografica!$C$2:$C$21,Ripartizione_Geografica!$D$2:$D$21)*100</f>
        <v>0.102347647</v>
      </c>
      <c r="H5547" s="13" t="str">
        <f t="shared" si="1"/>
        <v/>
      </c>
      <c r="I5547" s="13" t="str">
        <f t="array" ref="I5547">XLOOKUP(B5547,Ripartizione_Geografica!$C$2:$C$21,Ripartizione_Geografica!$B$2:$B$21)</f>
        <v>Sud</v>
      </c>
    </row>
    <row r="5548" ht="14.25" customHeight="1">
      <c r="A5548" s="13" t="s">
        <v>5662</v>
      </c>
      <c r="B5548" s="13" t="s">
        <v>21</v>
      </c>
      <c r="C5548" s="13" t="str">
        <f t="array" ref="C5548">XLOOKUP(D5548,Province!$B$2:$B$108,Province!$A$2:$A$108)</f>
        <v>Pescara</v>
      </c>
      <c r="D5548" s="13" t="s">
        <v>5631</v>
      </c>
      <c r="E5548" s="13">
        <v>509.0</v>
      </c>
      <c r="F5548" s="13">
        <f>(Comuni!$E5548/$E$7910)*100</f>
        <v>0.0008565713512</v>
      </c>
      <c r="G5548" s="13">
        <f t="array" ref="G5548">Comuni!$E5548/XLOOKUP(B5548,Ripartizione_Geografica!$C$2:$C$21,Ripartizione_Geografica!$D$2:$D$21)*100</f>
        <v>0.03893494193</v>
      </c>
      <c r="H5548" s="13" t="str">
        <f t="shared" si="1"/>
        <v/>
      </c>
      <c r="I5548" s="13" t="str">
        <f t="array" ref="I5548">XLOOKUP(B5548,Ripartizione_Geografica!$C$2:$C$21,Ripartizione_Geografica!$B$2:$B$21)</f>
        <v>Sud</v>
      </c>
    </row>
    <row r="5549" ht="14.25" customHeight="1">
      <c r="A5549" s="13" t="s">
        <v>5663</v>
      </c>
      <c r="B5549" s="13" t="s">
        <v>21</v>
      </c>
      <c r="C5549" s="13" t="str">
        <f t="array" ref="C5549">XLOOKUP(D5549,Province!$B$2:$B$108,Province!$A$2:$A$108)</f>
        <v>Pescara</v>
      </c>
      <c r="D5549" s="13" t="s">
        <v>5631</v>
      </c>
      <c r="E5549" s="13">
        <v>5450.0</v>
      </c>
      <c r="F5549" s="13">
        <f>(Comuni!$E5549/$E$7910)*100</f>
        <v>0.009171540008</v>
      </c>
      <c r="G5549" s="13">
        <f t="array" ref="G5549">Comuni!$E5549/XLOOKUP(B5549,Ripartizione_Geografica!$C$2:$C$21,Ripartizione_Geografica!$D$2:$D$21)*100</f>
        <v>0.4168869028</v>
      </c>
      <c r="H5549" s="13" t="str">
        <f t="shared" si="1"/>
        <v/>
      </c>
      <c r="I5549" s="13" t="str">
        <f t="array" ref="I5549">XLOOKUP(B5549,Ripartizione_Geografica!$C$2:$C$21,Ripartizione_Geografica!$B$2:$B$21)</f>
        <v>Sud</v>
      </c>
    </row>
    <row r="5550" ht="14.25" customHeight="1">
      <c r="A5550" s="13" t="s">
        <v>5664</v>
      </c>
      <c r="B5550" s="13" t="s">
        <v>21</v>
      </c>
      <c r="C5550" s="13" t="str">
        <f t="array" ref="C5550">XLOOKUP(D5550,Province!$B$2:$B$108,Province!$A$2:$A$108)</f>
        <v>Pescara</v>
      </c>
      <c r="D5550" s="13" t="s">
        <v>5631</v>
      </c>
      <c r="E5550" s="13">
        <v>989.0</v>
      </c>
      <c r="F5550" s="13">
        <f>(Comuni!$E5550/$E$7910)*100</f>
        <v>0.001664340012</v>
      </c>
      <c r="G5550" s="13">
        <f t="array" ref="G5550">Comuni!$E5550/XLOOKUP(B5550,Ripartizione_Geografica!$C$2:$C$21,Ripartizione_Geografica!$D$2:$D$21)*100</f>
        <v>0.07565158658</v>
      </c>
      <c r="H5550" s="13" t="str">
        <f t="shared" si="1"/>
        <v/>
      </c>
      <c r="I5550" s="13" t="str">
        <f t="array" ref="I5550">XLOOKUP(B5550,Ripartizione_Geografica!$C$2:$C$21,Ripartizione_Geografica!$B$2:$B$21)</f>
        <v>Sud</v>
      </c>
    </row>
    <row r="5551" ht="14.25" customHeight="1">
      <c r="A5551" s="13" t="s">
        <v>5665</v>
      </c>
      <c r="B5551" s="13" t="s">
        <v>21</v>
      </c>
      <c r="C5551" s="13" t="str">
        <f t="array" ref="C5551">XLOOKUP(D5551,Province!$B$2:$B$108,Province!$A$2:$A$108)</f>
        <v>Pescara</v>
      </c>
      <c r="D5551" s="13" t="s">
        <v>5631</v>
      </c>
      <c r="E5551" s="13">
        <v>3663.0</v>
      </c>
      <c r="F5551" s="13">
        <f>(Comuni!$E5551/$E$7910)*100</f>
        <v>0.006164284596</v>
      </c>
      <c r="G5551" s="13">
        <f t="array" ref="G5551">Comuni!$E5551/XLOOKUP(B5551,Ripartizione_Geografica!$C$2:$C$21,Ripartizione_Geografica!$D$2:$D$21)*100</f>
        <v>0.2801938945</v>
      </c>
      <c r="H5551" s="13" t="str">
        <f t="shared" si="1"/>
        <v/>
      </c>
      <c r="I5551" s="13" t="str">
        <f t="array" ref="I5551">XLOOKUP(B5551,Ripartizione_Geografica!$C$2:$C$21,Ripartizione_Geografica!$B$2:$B$21)</f>
        <v>Sud</v>
      </c>
    </row>
    <row r="5552" ht="14.25" customHeight="1">
      <c r="A5552" s="13" t="s">
        <v>5666</v>
      </c>
      <c r="B5552" s="13" t="s">
        <v>21</v>
      </c>
      <c r="C5552" s="13" t="str">
        <f t="array" ref="C5552">XLOOKUP(D5552,Province!$B$2:$B$108,Province!$A$2:$A$108)</f>
        <v>Pescara</v>
      </c>
      <c r="D5552" s="13" t="s">
        <v>5631</v>
      </c>
      <c r="E5552" s="13">
        <v>317.0</v>
      </c>
      <c r="F5552" s="13">
        <f>(Comuni!$E5552/$E$7910)*100</f>
        <v>0.0005334638867</v>
      </c>
      <c r="G5552" s="13">
        <f t="array" ref="G5552">Comuni!$E5552/XLOOKUP(B5552,Ripartizione_Geografica!$C$2:$C$21,Ripartizione_Geografica!$D$2:$D$21)*100</f>
        <v>0.02424828407</v>
      </c>
      <c r="H5552" s="13" t="str">
        <f t="shared" si="1"/>
        <v/>
      </c>
      <c r="I5552" s="13" t="str">
        <f t="array" ref="I5552">XLOOKUP(B5552,Ripartizione_Geografica!$C$2:$C$21,Ripartizione_Geografica!$B$2:$B$21)</f>
        <v>Sud</v>
      </c>
    </row>
    <row r="5553" ht="14.25" customHeight="1">
      <c r="A5553" s="13" t="s">
        <v>5667</v>
      </c>
      <c r="B5553" s="13" t="s">
        <v>21</v>
      </c>
      <c r="C5553" s="13" t="str">
        <f t="array" ref="C5553">XLOOKUP(D5553,Province!$B$2:$B$108,Province!$A$2:$A$108)</f>
        <v>Pescara</v>
      </c>
      <c r="D5553" s="13" t="s">
        <v>5631</v>
      </c>
      <c r="E5553" s="13">
        <v>299.0</v>
      </c>
      <c r="F5553" s="13">
        <f>(Comuni!$E5553/$E$7910)*100</f>
        <v>0.0005031725619</v>
      </c>
      <c r="G5553" s="13">
        <f t="array" ref="G5553">Comuni!$E5553/XLOOKUP(B5553,Ripartizione_Geografica!$C$2:$C$21,Ripartizione_Geografica!$D$2:$D$21)*100</f>
        <v>0.0228714099</v>
      </c>
      <c r="H5553" s="13" t="str">
        <f t="shared" si="1"/>
        <v/>
      </c>
      <c r="I5553" s="13" t="str">
        <f t="array" ref="I5553">XLOOKUP(B5553,Ripartizione_Geografica!$C$2:$C$21,Ripartizione_Geografica!$B$2:$B$21)</f>
        <v>Sud</v>
      </c>
    </row>
    <row r="5554" ht="14.25" customHeight="1">
      <c r="A5554" s="13" t="s">
        <v>5668</v>
      </c>
      <c r="B5554" s="13" t="s">
        <v>21</v>
      </c>
      <c r="C5554" s="13" t="str">
        <f t="array" ref="C5554">XLOOKUP(D5554,Province!$B$2:$B$108,Province!$A$2:$A$108)</f>
        <v>Pescara</v>
      </c>
      <c r="D5554" s="13" t="s">
        <v>5631</v>
      </c>
      <c r="E5554" s="13">
        <v>1930.0</v>
      </c>
      <c r="F5554" s="13">
        <f>(Comuni!$E5554/$E$7910)*100</f>
        <v>0.003247903159</v>
      </c>
      <c r="G5554" s="13">
        <f t="array" ref="G5554">Comuni!$E5554/XLOOKUP(B5554,Ripartizione_Geografica!$C$2:$C$21,Ripartizione_Geografica!$D$2:$D$21)*100</f>
        <v>0.1476315087</v>
      </c>
      <c r="H5554" s="13" t="str">
        <f t="shared" si="1"/>
        <v/>
      </c>
      <c r="I5554" s="13" t="str">
        <f t="array" ref="I5554">XLOOKUP(B5554,Ripartizione_Geografica!$C$2:$C$21,Ripartizione_Geografica!$B$2:$B$21)</f>
        <v>Sud</v>
      </c>
    </row>
    <row r="5555" ht="14.25" customHeight="1">
      <c r="A5555" s="13" t="s">
        <v>5669</v>
      </c>
      <c r="B5555" s="13" t="s">
        <v>21</v>
      </c>
      <c r="C5555" s="13" t="str">
        <f t="array" ref="C5555">XLOOKUP(D5555,Province!$B$2:$B$108,Province!$A$2:$A$108)</f>
        <v>Pescara</v>
      </c>
      <c r="D5555" s="13" t="s">
        <v>5631</v>
      </c>
      <c r="E5555" s="13">
        <v>3836.0</v>
      </c>
      <c r="F5555" s="13">
        <f>(Comuni!$E5555/$E$7910)*100</f>
        <v>0.006455417884</v>
      </c>
      <c r="G5555" s="13">
        <f t="array" ref="G5555">Comuni!$E5555/XLOOKUP(B5555,Ripartizione_Geografica!$C$2:$C$21,Ripartizione_Geografica!$D$2:$D$21)*100</f>
        <v>0.2934271852</v>
      </c>
      <c r="H5555" s="13" t="str">
        <f t="shared" si="1"/>
        <v/>
      </c>
      <c r="I5555" s="13" t="str">
        <f t="array" ref="I5555">XLOOKUP(B5555,Ripartizione_Geografica!$C$2:$C$21,Ripartizione_Geografica!$B$2:$B$21)</f>
        <v>Sud</v>
      </c>
    </row>
    <row r="5556" ht="14.25" customHeight="1">
      <c r="A5556" s="13" t="s">
        <v>5670</v>
      </c>
      <c r="B5556" s="13" t="s">
        <v>21</v>
      </c>
      <c r="C5556" s="13" t="str">
        <f t="array" ref="C5556">XLOOKUP(D5556,Province!$B$2:$B$108,Province!$A$2:$A$108)</f>
        <v>Pescara</v>
      </c>
      <c r="D5556" s="13" t="s">
        <v>5631</v>
      </c>
      <c r="E5556" s="13">
        <v>582.0</v>
      </c>
      <c r="F5556" s="13">
        <f>(Comuni!$E5556/$E$7910)*100</f>
        <v>0.0009794195018</v>
      </c>
      <c r="G5556" s="13">
        <f t="array" ref="G5556">Comuni!$E5556/XLOOKUP(B5556,Ripartizione_Geografica!$C$2:$C$21,Ripartizione_Geografica!$D$2:$D$21)*100</f>
        <v>0.04451893164</v>
      </c>
      <c r="H5556" s="13" t="str">
        <f t="shared" si="1"/>
        <v/>
      </c>
      <c r="I5556" s="13" t="str">
        <f t="array" ref="I5556">XLOOKUP(B5556,Ripartizione_Geografica!$C$2:$C$21,Ripartizione_Geografica!$B$2:$B$21)</f>
        <v>Sud</v>
      </c>
    </row>
    <row r="5557" ht="14.25" customHeight="1">
      <c r="A5557" s="13" t="s">
        <v>5671</v>
      </c>
      <c r="B5557" s="13" t="s">
        <v>21</v>
      </c>
      <c r="C5557" s="13" t="str">
        <f t="array" ref="C5557">XLOOKUP(D5557,Province!$B$2:$B$108,Province!$A$2:$A$108)</f>
        <v>Pescara</v>
      </c>
      <c r="D5557" s="13" t="s">
        <v>5631</v>
      </c>
      <c r="E5557" s="13">
        <v>18566.0</v>
      </c>
      <c r="F5557" s="13">
        <f>(Comuni!$E5557/$E$7910)*100</f>
        <v>0.03124381868</v>
      </c>
      <c r="G5557" s="13">
        <f t="array" ref="G5557">Comuni!$E5557/XLOOKUP(B5557,Ripartizione_Geografica!$C$2:$C$21,Ripartizione_Geografica!$D$2:$D$21)*100</f>
        <v>1.420169218</v>
      </c>
      <c r="H5557" s="13" t="str">
        <f t="shared" si="1"/>
        <v/>
      </c>
      <c r="I5557" s="13" t="str">
        <f t="array" ref="I5557">XLOOKUP(B5557,Ripartizione_Geografica!$C$2:$C$21,Ripartizione_Geografica!$B$2:$B$21)</f>
        <v>Sud</v>
      </c>
    </row>
    <row r="5558" ht="14.25" customHeight="1">
      <c r="A5558" s="13" t="s">
        <v>5672</v>
      </c>
      <c r="B5558" s="13" t="s">
        <v>21</v>
      </c>
      <c r="C5558" s="13" t="str">
        <f t="array" ref="C5558">XLOOKUP(D5558,Province!$B$2:$B$108,Province!$A$2:$A$108)</f>
        <v>Pescara</v>
      </c>
      <c r="D5558" s="13" t="s">
        <v>5631</v>
      </c>
      <c r="E5558" s="13">
        <v>2721.0</v>
      </c>
      <c r="F5558" s="13">
        <f>(Comuni!$E5558/$E$7910)*100</f>
        <v>0.004579038598</v>
      </c>
      <c r="G5558" s="13">
        <f t="array" ref="G5558">Comuni!$E5558/XLOOKUP(B5558,Ripartizione_Geografica!$C$2:$C$21,Ripartizione_Geografica!$D$2:$D$21)*100</f>
        <v>0.2081374794</v>
      </c>
      <c r="H5558" s="13" t="str">
        <f t="shared" si="1"/>
        <v/>
      </c>
      <c r="I5558" s="13" t="str">
        <f t="array" ref="I5558">XLOOKUP(B5558,Ripartizione_Geografica!$C$2:$C$21,Ripartizione_Geografica!$B$2:$B$21)</f>
        <v>Sud</v>
      </c>
    </row>
    <row r="5559" ht="14.25" customHeight="1">
      <c r="A5559" s="13" t="s">
        <v>5673</v>
      </c>
      <c r="B5559" s="13" t="s">
        <v>21</v>
      </c>
      <c r="C5559" s="13" t="str">
        <f t="array" ref="C5559">XLOOKUP(D5559,Province!$B$2:$B$108,Province!$A$2:$A$108)</f>
        <v>Pescara</v>
      </c>
      <c r="D5559" s="13" t="s">
        <v>5631</v>
      </c>
      <c r="E5559" s="13">
        <v>3174.0</v>
      </c>
      <c r="F5559" s="13">
        <f>(Comuni!$E5559/$E$7910)*100</f>
        <v>0.005341370273</v>
      </c>
      <c r="G5559" s="13">
        <f t="array" ref="G5559">Comuni!$E5559/XLOOKUP(B5559,Ripartizione_Geografica!$C$2:$C$21,Ripartizione_Geografica!$D$2:$D$21)*100</f>
        <v>0.2427888127</v>
      </c>
      <c r="H5559" s="13" t="str">
        <f t="shared" si="1"/>
        <v/>
      </c>
      <c r="I5559" s="13" t="str">
        <f t="array" ref="I5559">XLOOKUP(B5559,Ripartizione_Geografica!$C$2:$C$21,Ripartizione_Geografica!$B$2:$B$21)</f>
        <v>Sud</v>
      </c>
    </row>
    <row r="5560" ht="14.25" customHeight="1">
      <c r="A5560" s="13" t="s">
        <v>5674</v>
      </c>
      <c r="B5560" s="13" t="s">
        <v>21</v>
      </c>
      <c r="C5560" s="13" t="str">
        <f t="array" ref="C5560">XLOOKUP(D5560,Province!$B$2:$B$108,Province!$A$2:$A$108)</f>
        <v>Pescara</v>
      </c>
      <c r="D5560" s="13" t="s">
        <v>5631</v>
      </c>
      <c r="E5560" s="13">
        <v>884.0</v>
      </c>
      <c r="F5560" s="13">
        <f>(Comuni!$E5560/$E$7910)*100</f>
        <v>0.001487640618</v>
      </c>
      <c r="G5560" s="13">
        <f t="array" ref="G5560">Comuni!$E5560/XLOOKUP(B5560,Ripartizione_Geografica!$C$2:$C$21,Ripartizione_Geografica!$D$2:$D$21)*100</f>
        <v>0.06761982056</v>
      </c>
      <c r="H5560" s="13" t="str">
        <f t="shared" si="1"/>
        <v/>
      </c>
      <c r="I5560" s="13" t="str">
        <f t="array" ref="I5560">XLOOKUP(B5560,Ripartizione_Geografica!$C$2:$C$21,Ripartizione_Geografica!$B$2:$B$21)</f>
        <v>Sud</v>
      </c>
    </row>
    <row r="5561" ht="14.25" customHeight="1">
      <c r="A5561" s="13" t="s">
        <v>5675</v>
      </c>
      <c r="B5561" s="13" t="s">
        <v>21</v>
      </c>
      <c r="C5561" s="13" t="str">
        <f t="array" ref="C5561">XLOOKUP(D5561,Province!$B$2:$B$108,Province!$A$2:$A$108)</f>
        <v>Pescara</v>
      </c>
      <c r="D5561" s="13" t="s">
        <v>5631</v>
      </c>
      <c r="E5561" s="13">
        <v>396.0</v>
      </c>
      <c r="F5561" s="13">
        <f>(Comuni!$E5561/$E$7910)*100</f>
        <v>0.0006664091455</v>
      </c>
      <c r="G5561" s="13">
        <f t="array" ref="G5561">Comuni!$E5561/XLOOKUP(B5561,Ripartizione_Geografica!$C$2:$C$21,Ripartizione_Geografica!$D$2:$D$21)*100</f>
        <v>0.03029123184</v>
      </c>
      <c r="H5561" s="13" t="str">
        <f t="shared" si="1"/>
        <v/>
      </c>
      <c r="I5561" s="13" t="str">
        <f t="array" ref="I5561">XLOOKUP(B5561,Ripartizione_Geografica!$C$2:$C$21,Ripartizione_Geografica!$B$2:$B$21)</f>
        <v>Sud</v>
      </c>
    </row>
    <row r="5562" ht="14.25" customHeight="1">
      <c r="A5562" s="13" t="s">
        <v>5676</v>
      </c>
      <c r="B5562" s="13" t="s">
        <v>21</v>
      </c>
      <c r="C5562" s="13" t="str">
        <f t="array" ref="C5562">XLOOKUP(D5562,Province!$B$2:$B$108,Province!$A$2:$A$108)</f>
        <v>Pescara</v>
      </c>
      <c r="D5562" s="13" t="s">
        <v>5631</v>
      </c>
      <c r="E5562" s="13">
        <v>747.0</v>
      </c>
      <c r="F5562" s="13">
        <f>(Comuni!$E5562/$E$7910)*100</f>
        <v>0.001257089979</v>
      </c>
      <c r="G5562" s="13">
        <f t="array" ref="G5562">Comuni!$E5562/XLOOKUP(B5562,Ripartizione_Geografica!$C$2:$C$21,Ripartizione_Geografica!$D$2:$D$21)*100</f>
        <v>0.05714027824</v>
      </c>
      <c r="H5562" s="13" t="str">
        <f t="shared" si="1"/>
        <v/>
      </c>
      <c r="I5562" s="13" t="str">
        <f t="array" ref="I5562">XLOOKUP(B5562,Ripartizione_Geografica!$C$2:$C$21,Ripartizione_Geografica!$B$2:$B$21)</f>
        <v>Sud</v>
      </c>
    </row>
    <row r="5563" ht="14.25" customHeight="1">
      <c r="A5563" s="13" t="s">
        <v>5677</v>
      </c>
      <c r="B5563" s="13" t="s">
        <v>21</v>
      </c>
      <c r="C5563" s="13" t="str">
        <f t="array" ref="C5563">XLOOKUP(D5563,Province!$B$2:$B$108,Province!$A$2:$A$108)</f>
        <v>Chieti</v>
      </c>
      <c r="D5563" s="13" t="s">
        <v>5678</v>
      </c>
      <c r="E5563" s="13">
        <v>2833.0</v>
      </c>
      <c r="F5563" s="13">
        <f>(Comuni!$E5563/$E$7910)*100</f>
        <v>0.004767517953</v>
      </c>
      <c r="G5563" s="13">
        <f t="array" ref="G5563">Comuni!$E5563/XLOOKUP(B5563,Ripartizione_Geografica!$C$2:$C$21,Ripartizione_Geografica!$D$2:$D$21)*100</f>
        <v>0.2167046964</v>
      </c>
      <c r="H5563" s="13" t="str">
        <f t="shared" si="1"/>
        <v/>
      </c>
      <c r="I5563" s="13" t="str">
        <f t="array" ref="I5563">XLOOKUP(B5563,Ripartizione_Geografica!$C$2:$C$21,Ripartizione_Geografica!$B$2:$B$21)</f>
        <v>Sud</v>
      </c>
    </row>
    <row r="5564" ht="14.25" customHeight="1">
      <c r="A5564" s="13" t="s">
        <v>5679</v>
      </c>
      <c r="B5564" s="13" t="s">
        <v>21</v>
      </c>
      <c r="C5564" s="13" t="str">
        <f t="array" ref="C5564">XLOOKUP(D5564,Province!$B$2:$B$108,Province!$A$2:$A$108)</f>
        <v>Chieti</v>
      </c>
      <c r="D5564" s="13" t="s">
        <v>5678</v>
      </c>
      <c r="E5564" s="13">
        <v>2282.0</v>
      </c>
      <c r="F5564" s="13">
        <f>(Comuni!$E5564/$E$7910)*100</f>
        <v>0.003840266844</v>
      </c>
      <c r="G5564" s="13">
        <f t="array" ref="G5564">Comuni!$E5564/XLOOKUP(B5564,Ripartizione_Geografica!$C$2:$C$21,Ripartizione_Geografica!$D$2:$D$21)*100</f>
        <v>0.1745570481</v>
      </c>
      <c r="H5564" s="13" t="str">
        <f t="shared" si="1"/>
        <v/>
      </c>
      <c r="I5564" s="13" t="str">
        <f t="array" ref="I5564">XLOOKUP(B5564,Ripartizione_Geografica!$C$2:$C$21,Ripartizione_Geografica!$B$2:$B$21)</f>
        <v>Sud</v>
      </c>
    </row>
    <row r="5565" ht="14.25" customHeight="1">
      <c r="A5565" s="13" t="s">
        <v>5680</v>
      </c>
      <c r="B5565" s="13" t="s">
        <v>21</v>
      </c>
      <c r="C5565" s="13" t="str">
        <f t="array" ref="C5565">XLOOKUP(D5565,Province!$B$2:$B$108,Province!$A$2:$A$108)</f>
        <v>Chieti</v>
      </c>
      <c r="D5565" s="13" t="s">
        <v>5678</v>
      </c>
      <c r="E5565" s="13">
        <v>1165.0</v>
      </c>
      <c r="F5565" s="13">
        <f>(Comuni!$E5565/$E$7910)*100</f>
        <v>0.001960521855</v>
      </c>
      <c r="G5565" s="13">
        <f t="array" ref="G5565">Comuni!$E5565/XLOOKUP(B5565,Ripartizione_Geografica!$C$2:$C$21,Ripartizione_Geografica!$D$2:$D$21)*100</f>
        <v>0.08911435628</v>
      </c>
      <c r="H5565" s="13" t="str">
        <f t="shared" si="1"/>
        <v/>
      </c>
      <c r="I5565" s="13" t="str">
        <f t="array" ref="I5565">XLOOKUP(B5565,Ripartizione_Geografica!$C$2:$C$21,Ripartizione_Geografica!$B$2:$B$21)</f>
        <v>Sud</v>
      </c>
    </row>
    <row r="5566" ht="14.25" customHeight="1">
      <c r="A5566" s="13" t="s">
        <v>5681</v>
      </c>
      <c r="B5566" s="13" t="s">
        <v>21</v>
      </c>
      <c r="C5566" s="13" t="str">
        <f t="array" ref="C5566">XLOOKUP(D5566,Province!$B$2:$B$108,Province!$A$2:$A$108)</f>
        <v>Chieti</v>
      </c>
      <c r="D5566" s="13" t="s">
        <v>5678</v>
      </c>
      <c r="E5566" s="13">
        <v>1144.0</v>
      </c>
      <c r="F5566" s="13">
        <f>(Comuni!$E5566/$E$7910)*100</f>
        <v>0.001925181976</v>
      </c>
      <c r="G5566" s="13">
        <f t="array" ref="G5566">Comuni!$E5566/XLOOKUP(B5566,Ripartizione_Geografica!$C$2:$C$21,Ripartizione_Geografica!$D$2:$D$21)*100</f>
        <v>0.08750800308</v>
      </c>
      <c r="H5566" s="13" t="str">
        <f t="shared" si="1"/>
        <v/>
      </c>
      <c r="I5566" s="13" t="str">
        <f t="array" ref="I5566">XLOOKUP(B5566,Ripartizione_Geografica!$C$2:$C$21,Ripartizione_Geografica!$B$2:$B$21)</f>
        <v>Sud</v>
      </c>
    </row>
    <row r="5567" ht="14.25" customHeight="1">
      <c r="A5567" s="13" t="s">
        <v>5682</v>
      </c>
      <c r="B5567" s="13" t="s">
        <v>21</v>
      </c>
      <c r="C5567" s="13" t="str">
        <f t="array" ref="C5567">XLOOKUP(D5567,Province!$B$2:$B$108,Province!$A$2:$A$108)</f>
        <v>Chieti</v>
      </c>
      <c r="D5567" s="13" t="s">
        <v>5678</v>
      </c>
      <c r="E5567" s="13">
        <v>10761.0</v>
      </c>
      <c r="F5567" s="13">
        <f>(Comuni!$E5567/$E$7910)*100</f>
        <v>0.01810916367</v>
      </c>
      <c r="G5567" s="13">
        <f t="array" ref="G5567">Comuni!$E5567/XLOOKUP(B5567,Ripartizione_Geografica!$C$2:$C$21,Ripartizione_Geografica!$D$2:$D$21)*100</f>
        <v>0.8231412772</v>
      </c>
      <c r="H5567" s="13" t="str">
        <f t="shared" si="1"/>
        <v/>
      </c>
      <c r="I5567" s="13" t="str">
        <f t="array" ref="I5567">XLOOKUP(B5567,Ripartizione_Geografica!$C$2:$C$21,Ripartizione_Geografica!$B$2:$B$21)</f>
        <v>Sud</v>
      </c>
    </row>
    <row r="5568" ht="14.25" customHeight="1">
      <c r="A5568" s="13" t="s">
        <v>5683</v>
      </c>
      <c r="B5568" s="13" t="s">
        <v>21</v>
      </c>
      <c r="C5568" s="13" t="str">
        <f t="array" ref="C5568">XLOOKUP(D5568,Province!$B$2:$B$108,Province!$A$2:$A$108)</f>
        <v>Chieti</v>
      </c>
      <c r="D5568" s="13" t="s">
        <v>5678</v>
      </c>
      <c r="E5568" s="13">
        <v>885.0</v>
      </c>
      <c r="F5568" s="13">
        <f>(Comuni!$E5568/$E$7910)*100</f>
        <v>0.001489323469</v>
      </c>
      <c r="G5568" s="13">
        <f t="array" ref="G5568">Comuni!$E5568/XLOOKUP(B5568,Ripartizione_Geografica!$C$2:$C$21,Ripartizione_Geografica!$D$2:$D$21)*100</f>
        <v>0.06769631357</v>
      </c>
      <c r="H5568" s="13" t="str">
        <f t="shared" si="1"/>
        <v/>
      </c>
      <c r="I5568" s="13" t="str">
        <f t="array" ref="I5568">XLOOKUP(B5568,Ripartizione_Geografica!$C$2:$C$21,Ripartizione_Geografica!$B$2:$B$21)</f>
        <v>Sud</v>
      </c>
    </row>
    <row r="5569" ht="14.25" customHeight="1">
      <c r="A5569" s="13" t="s">
        <v>5684</v>
      </c>
      <c r="B5569" s="13" t="s">
        <v>21</v>
      </c>
      <c r="C5569" s="13" t="str">
        <f t="array" ref="C5569">XLOOKUP(D5569,Province!$B$2:$B$108,Province!$A$2:$A$108)</f>
        <v>Chieti</v>
      </c>
      <c r="D5569" s="13" t="s">
        <v>5678</v>
      </c>
      <c r="E5569" s="13">
        <v>368.0</v>
      </c>
      <c r="F5569" s="13">
        <f>(Comuni!$E5569/$E$7910)*100</f>
        <v>0.000619289307</v>
      </c>
      <c r="G5569" s="13">
        <f t="array" ref="G5569">Comuni!$E5569/XLOOKUP(B5569,Ripartizione_Geografica!$C$2:$C$21,Ripartizione_Geografica!$D$2:$D$21)*100</f>
        <v>0.02814942756</v>
      </c>
      <c r="H5569" s="13" t="str">
        <f t="shared" si="1"/>
        <v/>
      </c>
      <c r="I5569" s="13" t="str">
        <f t="array" ref="I5569">XLOOKUP(B5569,Ripartizione_Geografica!$C$2:$C$21,Ripartizione_Geografica!$B$2:$B$21)</f>
        <v>Sud</v>
      </c>
    </row>
    <row r="5570" ht="14.25" customHeight="1">
      <c r="A5570" s="13" t="s">
        <v>5685</v>
      </c>
      <c r="B5570" s="13" t="s">
        <v>21</v>
      </c>
      <c r="C5570" s="13" t="str">
        <f t="array" ref="C5570">XLOOKUP(D5570,Province!$B$2:$B$108,Province!$A$2:$A$108)</f>
        <v>Chieti</v>
      </c>
      <c r="D5570" s="13" t="s">
        <v>5678</v>
      </c>
      <c r="E5570" s="13">
        <v>5221.0</v>
      </c>
      <c r="F5570" s="13">
        <f>(Comuni!$E5570/$E$7910)*100</f>
        <v>0.008786167042</v>
      </c>
      <c r="G5570" s="13">
        <f t="array" ref="G5570">Comuni!$E5570/XLOOKUP(B5570,Ripartizione_Geografica!$C$2:$C$21,Ripartizione_Geografica!$D$2:$D$21)*100</f>
        <v>0.3993700036</v>
      </c>
      <c r="H5570" s="13" t="str">
        <f t="shared" si="1"/>
        <v/>
      </c>
      <c r="I5570" s="13" t="str">
        <f t="array" ref="I5570">XLOOKUP(B5570,Ripartizione_Geografica!$C$2:$C$21,Ripartizione_Geografica!$B$2:$B$21)</f>
        <v>Sud</v>
      </c>
    </row>
    <row r="5571" ht="14.25" customHeight="1">
      <c r="A5571" s="13" t="s">
        <v>5686</v>
      </c>
      <c r="B5571" s="13" t="s">
        <v>21</v>
      </c>
      <c r="C5571" s="13" t="str">
        <f t="array" ref="C5571">XLOOKUP(D5571,Province!$B$2:$B$108,Province!$A$2:$A$108)</f>
        <v>Chieti</v>
      </c>
      <c r="D5571" s="13" t="s">
        <v>5678</v>
      </c>
      <c r="E5571" s="13">
        <v>99.0</v>
      </c>
      <c r="F5571" s="13">
        <f>(Comuni!$E5571/$E$7910)*100</f>
        <v>0.0001666022864</v>
      </c>
      <c r="G5571" s="13">
        <f t="array" ref="G5571">Comuni!$E5571/XLOOKUP(B5571,Ripartizione_Geografica!$C$2:$C$21,Ripartizione_Geografica!$D$2:$D$21)*100</f>
        <v>0.007572807959</v>
      </c>
      <c r="H5571" s="13" t="str">
        <f t="shared" si="1"/>
        <v/>
      </c>
      <c r="I5571" s="13" t="str">
        <f t="array" ref="I5571">XLOOKUP(B5571,Ripartizione_Geografica!$C$2:$C$21,Ripartizione_Geografica!$B$2:$B$21)</f>
        <v>Sud</v>
      </c>
    </row>
    <row r="5572" ht="14.25" customHeight="1">
      <c r="A5572" s="13" t="s">
        <v>5687</v>
      </c>
      <c r="B5572" s="13" t="s">
        <v>21</v>
      </c>
      <c r="C5572" s="13" t="str">
        <f t="array" ref="C5572">XLOOKUP(D5572,Province!$B$2:$B$108,Province!$A$2:$A$108)</f>
        <v>Chieti</v>
      </c>
      <c r="D5572" s="13" t="s">
        <v>5678</v>
      </c>
      <c r="E5572" s="13">
        <v>1441.0</v>
      </c>
      <c r="F5572" s="13">
        <f>(Comuni!$E5572/$E$7910)*100</f>
        <v>0.002424988835</v>
      </c>
      <c r="G5572" s="13">
        <f t="array" ref="G5572">Comuni!$E5572/XLOOKUP(B5572,Ripartizione_Geografica!$C$2:$C$21,Ripartizione_Geografica!$D$2:$D$21)*100</f>
        <v>0.110226427</v>
      </c>
      <c r="H5572" s="13" t="str">
        <f t="shared" si="1"/>
        <v/>
      </c>
      <c r="I5572" s="13" t="str">
        <f t="array" ref="I5572">XLOOKUP(B5572,Ripartizione_Geografica!$C$2:$C$21,Ripartizione_Geografica!$B$2:$B$21)</f>
        <v>Sud</v>
      </c>
    </row>
    <row r="5573" ht="14.25" customHeight="1">
      <c r="A5573" s="13" t="s">
        <v>5688</v>
      </c>
      <c r="B5573" s="13" t="s">
        <v>21</v>
      </c>
      <c r="C5573" s="13" t="str">
        <f t="array" ref="C5573">XLOOKUP(D5573,Province!$B$2:$B$108,Province!$A$2:$A$108)</f>
        <v>Chieti</v>
      </c>
      <c r="D5573" s="13" t="s">
        <v>5678</v>
      </c>
      <c r="E5573" s="13">
        <v>666.0</v>
      </c>
      <c r="F5573" s="13">
        <f>(Comuni!$E5573/$E$7910)*100</f>
        <v>0.001120779017</v>
      </c>
      <c r="G5573" s="13">
        <f t="array" ref="G5573">Comuni!$E5573/XLOOKUP(B5573,Ripartizione_Geografica!$C$2:$C$21,Ripartizione_Geografica!$D$2:$D$21)*100</f>
        <v>0.05094434445</v>
      </c>
      <c r="H5573" s="13" t="str">
        <f t="shared" si="1"/>
        <v/>
      </c>
      <c r="I5573" s="13" t="str">
        <f t="array" ref="I5573">XLOOKUP(B5573,Ripartizione_Geografica!$C$2:$C$21,Ripartizione_Geografica!$B$2:$B$21)</f>
        <v>Sud</v>
      </c>
    </row>
    <row r="5574" ht="14.25" customHeight="1">
      <c r="A5574" s="13" t="s">
        <v>5689</v>
      </c>
      <c r="B5574" s="13" t="s">
        <v>21</v>
      </c>
      <c r="C5574" s="13" t="str">
        <f t="array" ref="C5574">XLOOKUP(D5574,Province!$B$2:$B$108,Province!$A$2:$A$108)</f>
        <v>Chieti</v>
      </c>
      <c r="D5574" s="13" t="s">
        <v>5678</v>
      </c>
      <c r="E5574" s="13">
        <v>639.0</v>
      </c>
      <c r="F5574" s="13">
        <f>(Comuni!$E5574/$E$7910)*100</f>
        <v>0.00107534203</v>
      </c>
      <c r="G5574" s="13">
        <f t="array" ref="G5574">Comuni!$E5574/XLOOKUP(B5574,Ripartizione_Geografica!$C$2:$C$21,Ripartizione_Geografica!$D$2:$D$21)*100</f>
        <v>0.04887903319</v>
      </c>
      <c r="H5574" s="13" t="str">
        <f t="shared" si="1"/>
        <v/>
      </c>
      <c r="I5574" s="13" t="str">
        <f t="array" ref="I5574">XLOOKUP(B5574,Ripartizione_Geografica!$C$2:$C$21,Ripartizione_Geografica!$B$2:$B$21)</f>
        <v>Sud</v>
      </c>
    </row>
    <row r="5575" ht="14.25" customHeight="1">
      <c r="A5575" s="13" t="s">
        <v>5690</v>
      </c>
      <c r="B5575" s="13" t="s">
        <v>21</v>
      </c>
      <c r="C5575" s="13" t="str">
        <f t="array" ref="C5575">XLOOKUP(D5575,Province!$B$2:$B$108,Province!$A$2:$A$108)</f>
        <v>Chieti</v>
      </c>
      <c r="D5575" s="13" t="s">
        <v>5678</v>
      </c>
      <c r="E5575" s="13">
        <v>1340.0</v>
      </c>
      <c r="F5575" s="13">
        <f>(Comuni!$E5575/$E$7910)*100</f>
        <v>0.002255020846</v>
      </c>
      <c r="G5575" s="13">
        <f t="array" ref="G5575">Comuni!$E5575/XLOOKUP(B5575,Ripartizione_Geografica!$C$2:$C$21,Ripartizione_Geografica!$D$2:$D$21)*100</f>
        <v>0.102500633</v>
      </c>
      <c r="H5575" s="13" t="str">
        <f t="shared" si="1"/>
        <v/>
      </c>
      <c r="I5575" s="13" t="str">
        <f t="array" ref="I5575">XLOOKUP(B5575,Ripartizione_Geografica!$C$2:$C$21,Ripartizione_Geografica!$B$2:$B$21)</f>
        <v>Sud</v>
      </c>
    </row>
    <row r="5576" ht="14.25" customHeight="1">
      <c r="A5576" s="13" t="s">
        <v>5691</v>
      </c>
      <c r="B5576" s="13" t="s">
        <v>21</v>
      </c>
      <c r="C5576" s="13" t="str">
        <f t="array" ref="C5576">XLOOKUP(D5576,Province!$B$2:$B$108,Province!$A$2:$A$108)</f>
        <v>Chieti</v>
      </c>
      <c r="D5576" s="13" t="s">
        <v>5678</v>
      </c>
      <c r="E5576" s="13">
        <v>1006.0</v>
      </c>
      <c r="F5576" s="13">
        <f>(Comuni!$E5576/$E$7910)*100</f>
        <v>0.001692948486</v>
      </c>
      <c r="G5576" s="13">
        <f t="array" ref="G5576">Comuni!$E5576/XLOOKUP(B5576,Ripartizione_Geografica!$C$2:$C$21,Ripartizione_Geografica!$D$2:$D$21)*100</f>
        <v>0.07695196774</v>
      </c>
      <c r="H5576" s="13" t="str">
        <f t="shared" si="1"/>
        <v/>
      </c>
      <c r="I5576" s="13" t="str">
        <f t="array" ref="I5576">XLOOKUP(B5576,Ripartizione_Geografica!$C$2:$C$21,Ripartizione_Geografica!$B$2:$B$21)</f>
        <v>Sud</v>
      </c>
    </row>
    <row r="5577" ht="14.25" customHeight="1">
      <c r="A5577" s="13" t="s">
        <v>5692</v>
      </c>
      <c r="B5577" s="13" t="s">
        <v>21</v>
      </c>
      <c r="C5577" s="13" t="str">
        <f t="array" ref="C5577">XLOOKUP(D5577,Province!$B$2:$B$108,Province!$A$2:$A$108)</f>
        <v>Chieti</v>
      </c>
      <c r="D5577" s="13" t="s">
        <v>5678</v>
      </c>
      <c r="E5577" s="13">
        <v>6303.0</v>
      </c>
      <c r="F5577" s="13">
        <f>(Comuni!$E5577/$E$7910)*100</f>
        <v>0.01060701223</v>
      </c>
      <c r="G5577" s="13">
        <f t="array" ref="G5577">Comuni!$E5577/XLOOKUP(B5577,Ripartizione_Geografica!$C$2:$C$21,Ripartizione_Geografica!$D$2:$D$21)*100</f>
        <v>0.4821354401</v>
      </c>
      <c r="H5577" s="13" t="str">
        <f t="shared" si="1"/>
        <v/>
      </c>
      <c r="I5577" s="13" t="str">
        <f t="array" ref="I5577">XLOOKUP(B5577,Ripartizione_Geografica!$C$2:$C$21,Ripartizione_Geografica!$B$2:$B$21)</f>
        <v>Sud</v>
      </c>
    </row>
    <row r="5578" ht="14.25" customHeight="1">
      <c r="A5578" s="13" t="s">
        <v>5693</v>
      </c>
      <c r="B5578" s="13" t="s">
        <v>21</v>
      </c>
      <c r="C5578" s="13" t="str">
        <f t="array" ref="C5578">XLOOKUP(D5578,Province!$B$2:$B$108,Province!$A$2:$A$108)</f>
        <v>Chieti</v>
      </c>
      <c r="D5578" s="13" t="s">
        <v>5678</v>
      </c>
      <c r="E5578" s="13">
        <v>3153.0</v>
      </c>
      <c r="F5578" s="13">
        <f>(Comuni!$E5578/$E$7910)*100</f>
        <v>0.005306030394</v>
      </c>
      <c r="G5578" s="13">
        <f t="array" ref="G5578">Comuni!$E5578/XLOOKUP(B5578,Ripartizione_Geografica!$C$2:$C$21,Ripartizione_Geografica!$D$2:$D$21)*100</f>
        <v>0.2411824595</v>
      </c>
      <c r="H5578" s="13" t="str">
        <f t="shared" si="1"/>
        <v/>
      </c>
      <c r="I5578" s="13" t="str">
        <f t="array" ref="I5578">XLOOKUP(B5578,Ripartizione_Geografica!$C$2:$C$21,Ripartizione_Geografica!$B$2:$B$21)</f>
        <v>Sud</v>
      </c>
    </row>
    <row r="5579" ht="14.25" customHeight="1">
      <c r="A5579" s="13" t="s">
        <v>5694</v>
      </c>
      <c r="B5579" s="13" t="s">
        <v>21</v>
      </c>
      <c r="C5579" s="13" t="str">
        <f t="array" ref="C5579">XLOOKUP(D5579,Province!$B$2:$B$108,Province!$A$2:$A$108)</f>
        <v>Chieti</v>
      </c>
      <c r="D5579" s="13" t="s">
        <v>5678</v>
      </c>
      <c r="E5579" s="13">
        <v>5847.0</v>
      </c>
      <c r="F5579" s="13">
        <f>(Comuni!$E5579/$E$7910)*100</f>
        <v>0.009839632005</v>
      </c>
      <c r="G5579" s="13">
        <f t="array" ref="G5579">Comuni!$E5579/XLOOKUP(B5579,Ripartizione_Geografica!$C$2:$C$21,Ripartizione_Geografica!$D$2:$D$21)*100</f>
        <v>0.4472546276</v>
      </c>
      <c r="H5579" s="13" t="str">
        <f t="shared" si="1"/>
        <v/>
      </c>
      <c r="I5579" s="13" t="str">
        <f t="array" ref="I5579">XLOOKUP(B5579,Ripartizione_Geografica!$C$2:$C$21,Ripartizione_Geografica!$B$2:$B$21)</f>
        <v>Sud</v>
      </c>
    </row>
    <row r="5580" ht="14.25" customHeight="1">
      <c r="A5580" s="13" t="s">
        <v>5695</v>
      </c>
      <c r="B5580" s="13" t="s">
        <v>21</v>
      </c>
      <c r="C5580" s="13" t="str">
        <f t="array" ref="C5580">XLOOKUP(D5580,Province!$B$2:$B$108,Province!$A$2:$A$108)</f>
        <v>Chieti</v>
      </c>
      <c r="D5580" s="13" t="s">
        <v>5678</v>
      </c>
      <c r="E5580" s="13">
        <v>4311.0</v>
      </c>
      <c r="F5580" s="13">
        <f>(Comuni!$E5580/$E$7910)*100</f>
        <v>0.007254772289</v>
      </c>
      <c r="G5580" s="13">
        <f t="array" ref="G5580">Comuni!$E5580/XLOOKUP(B5580,Ripartizione_Geografica!$C$2:$C$21,Ripartizione_Geografica!$D$2:$D$21)*100</f>
        <v>0.3297613648</v>
      </c>
      <c r="H5580" s="13" t="str">
        <f t="shared" si="1"/>
        <v/>
      </c>
      <c r="I5580" s="13" t="str">
        <f t="array" ref="I5580">XLOOKUP(B5580,Ripartizione_Geografica!$C$2:$C$21,Ripartizione_Geografica!$B$2:$B$21)</f>
        <v>Sud</v>
      </c>
    </row>
    <row r="5581" ht="14.25" customHeight="1">
      <c r="A5581" s="13" t="s">
        <v>5696</v>
      </c>
      <c r="B5581" s="13" t="s">
        <v>21</v>
      </c>
      <c r="C5581" s="13" t="str">
        <f t="array" ref="C5581">XLOOKUP(D5581,Province!$B$2:$B$108,Province!$A$2:$A$108)</f>
        <v>Chieti</v>
      </c>
      <c r="D5581" s="13" t="s">
        <v>5678</v>
      </c>
      <c r="E5581" s="13">
        <v>416.0</v>
      </c>
      <c r="F5581" s="13">
        <f>(Comuni!$E5581/$E$7910)*100</f>
        <v>0.0007000661731</v>
      </c>
      <c r="G5581" s="13">
        <f t="array" ref="G5581">Comuni!$E5581/XLOOKUP(B5581,Ripartizione_Geografica!$C$2:$C$21,Ripartizione_Geografica!$D$2:$D$21)*100</f>
        <v>0.03182109203</v>
      </c>
      <c r="H5581" s="13" t="str">
        <f t="shared" si="1"/>
        <v/>
      </c>
      <c r="I5581" s="13" t="str">
        <f t="array" ref="I5581">XLOOKUP(B5581,Ripartizione_Geografica!$C$2:$C$21,Ripartizione_Geografica!$B$2:$B$21)</f>
        <v>Sud</v>
      </c>
    </row>
    <row r="5582" ht="14.25" customHeight="1">
      <c r="A5582" s="13" t="s">
        <v>5697</v>
      </c>
      <c r="B5582" s="13" t="s">
        <v>21</v>
      </c>
      <c r="C5582" s="13" t="str">
        <f t="array" ref="C5582">XLOOKUP(D5582,Province!$B$2:$B$108,Province!$A$2:$A$108)</f>
        <v>Chieti</v>
      </c>
      <c r="D5582" s="13" t="s">
        <v>5678</v>
      </c>
      <c r="E5582" s="13">
        <v>1898.0</v>
      </c>
      <c r="F5582" s="13">
        <f>(Comuni!$E5582/$E$7910)*100</f>
        <v>0.003194051915</v>
      </c>
      <c r="G5582" s="13">
        <f t="array" ref="G5582">Comuni!$E5582/XLOOKUP(B5582,Ripartizione_Geografica!$C$2:$C$21,Ripartizione_Geografica!$D$2:$D$21)*100</f>
        <v>0.1451837324</v>
      </c>
      <c r="H5582" s="13" t="str">
        <f t="shared" si="1"/>
        <v/>
      </c>
      <c r="I5582" s="13" t="str">
        <f t="array" ref="I5582">XLOOKUP(B5582,Ripartizione_Geografica!$C$2:$C$21,Ripartizione_Geografica!$B$2:$B$21)</f>
        <v>Sud</v>
      </c>
    </row>
    <row r="5583" ht="14.25" customHeight="1">
      <c r="A5583" s="13" t="s">
        <v>5698</v>
      </c>
      <c r="B5583" s="13" t="s">
        <v>21</v>
      </c>
      <c r="C5583" s="13" t="str">
        <f t="array" ref="C5583">XLOOKUP(D5583,Province!$B$2:$B$108,Province!$A$2:$A$108)</f>
        <v>Chieti</v>
      </c>
      <c r="D5583" s="13" t="s">
        <v>5678</v>
      </c>
      <c r="E5583" s="13">
        <v>974.0</v>
      </c>
      <c r="F5583" s="13">
        <f>(Comuni!$E5583/$E$7910)*100</f>
        <v>0.001639097242</v>
      </c>
      <c r="G5583" s="13">
        <f t="array" ref="G5583">Comuni!$E5583/XLOOKUP(B5583,Ripartizione_Geografica!$C$2:$C$21,Ripartizione_Geografica!$D$2:$D$21)*100</f>
        <v>0.07450419143</v>
      </c>
      <c r="H5583" s="13" t="str">
        <f t="shared" si="1"/>
        <v/>
      </c>
      <c r="I5583" s="13" t="str">
        <f t="array" ref="I5583">XLOOKUP(B5583,Ripartizione_Geografica!$C$2:$C$21,Ripartizione_Geografica!$B$2:$B$21)</f>
        <v>Sud</v>
      </c>
    </row>
    <row r="5584" ht="14.25" customHeight="1">
      <c r="A5584" s="13" t="s">
        <v>5699</v>
      </c>
      <c r="B5584" s="13" t="s">
        <v>21</v>
      </c>
      <c r="C5584" s="13" t="str">
        <f t="array" ref="C5584">XLOOKUP(D5584,Province!$B$2:$B$108,Province!$A$2:$A$108)</f>
        <v>Chieti</v>
      </c>
      <c r="D5584" s="13" t="s">
        <v>5678</v>
      </c>
      <c r="E5584" s="13">
        <v>51484.0</v>
      </c>
      <c r="F5584" s="13">
        <f>(Comuni!$E5584/$E$7910)*100</f>
        <v>0.08663992032</v>
      </c>
      <c r="G5584" s="13">
        <f t="array" ref="G5584">Comuni!$E5584/XLOOKUP(B5584,Ripartizione_Geografica!$C$2:$C$21,Ripartizione_Geografica!$D$2:$D$21)*100</f>
        <v>3.938166111</v>
      </c>
      <c r="H5584" s="13" t="str">
        <f t="shared" si="1"/>
        <v/>
      </c>
      <c r="I5584" s="13" t="str">
        <f t="array" ref="I5584">XLOOKUP(B5584,Ripartizione_Geografica!$C$2:$C$21,Ripartizione_Geografica!$B$2:$B$21)</f>
        <v>Sud</v>
      </c>
    </row>
    <row r="5585" ht="14.25" customHeight="1">
      <c r="A5585" s="13" t="s">
        <v>5700</v>
      </c>
      <c r="B5585" s="13" t="s">
        <v>21</v>
      </c>
      <c r="C5585" s="13" t="str">
        <f t="array" ref="C5585">XLOOKUP(D5585,Province!$B$2:$B$108,Province!$A$2:$A$108)</f>
        <v>Chieti</v>
      </c>
      <c r="D5585" s="13" t="s">
        <v>5678</v>
      </c>
      <c r="E5585" s="13">
        <v>349.0</v>
      </c>
      <c r="F5585" s="13">
        <f>(Comuni!$E5585/$E$7910)*100</f>
        <v>0.0005873151308</v>
      </c>
      <c r="G5585" s="13">
        <f t="array" ref="G5585">Comuni!$E5585/XLOOKUP(B5585,Ripartizione_Geografica!$C$2:$C$21,Ripartizione_Geografica!$D$2:$D$21)*100</f>
        <v>0.02669606038</v>
      </c>
      <c r="H5585" s="13" t="str">
        <f t="shared" si="1"/>
        <v/>
      </c>
      <c r="I5585" s="13" t="str">
        <f t="array" ref="I5585">XLOOKUP(B5585,Ripartizione_Geografica!$C$2:$C$21,Ripartizione_Geografica!$B$2:$B$21)</f>
        <v>Sud</v>
      </c>
    </row>
    <row r="5586" ht="14.25" customHeight="1">
      <c r="A5586" s="13" t="s">
        <v>5701</v>
      </c>
      <c r="B5586" s="13" t="s">
        <v>21</v>
      </c>
      <c r="C5586" s="13" t="str">
        <f t="array" ref="C5586">XLOOKUP(D5586,Province!$B$2:$B$108,Province!$A$2:$A$108)</f>
        <v>Chieti</v>
      </c>
      <c r="D5586" s="13" t="s">
        <v>5678</v>
      </c>
      <c r="E5586" s="13">
        <v>861.0</v>
      </c>
      <c r="F5586" s="13">
        <f>(Comuni!$E5586/$E$7910)*100</f>
        <v>0.001448935036</v>
      </c>
      <c r="G5586" s="13">
        <f t="array" ref="G5586">Comuni!$E5586/XLOOKUP(B5586,Ripartizione_Geografica!$C$2:$C$21,Ripartizione_Geografica!$D$2:$D$21)*100</f>
        <v>0.06586048134</v>
      </c>
      <c r="H5586" s="13" t="str">
        <f t="shared" si="1"/>
        <v/>
      </c>
      <c r="I5586" s="13" t="str">
        <f t="array" ref="I5586">XLOOKUP(B5586,Ripartizione_Geografica!$C$2:$C$21,Ripartizione_Geografica!$B$2:$B$21)</f>
        <v>Sud</v>
      </c>
    </row>
    <row r="5587" ht="14.25" customHeight="1">
      <c r="A5587" s="13" t="s">
        <v>5702</v>
      </c>
      <c r="B5587" s="13" t="s">
        <v>21</v>
      </c>
      <c r="C5587" s="13" t="str">
        <f t="array" ref="C5587">XLOOKUP(D5587,Province!$B$2:$B$108,Province!$A$2:$A$108)</f>
        <v>Chieti</v>
      </c>
      <c r="D5587" s="13" t="s">
        <v>5678</v>
      </c>
      <c r="E5587" s="13">
        <v>237.0</v>
      </c>
      <c r="F5587" s="13">
        <f>(Comuni!$E5587/$E$7910)*100</f>
        <v>0.0003988357765</v>
      </c>
      <c r="G5587" s="13">
        <f t="array" ref="G5587">Comuni!$E5587/XLOOKUP(B5587,Ripartizione_Geografica!$C$2:$C$21,Ripartizione_Geografica!$D$2:$D$21)*100</f>
        <v>0.0181288433</v>
      </c>
      <c r="H5587" s="13" t="str">
        <f t="shared" si="1"/>
        <v/>
      </c>
      <c r="I5587" s="13" t="str">
        <f t="array" ref="I5587">XLOOKUP(B5587,Ripartizione_Geografica!$C$2:$C$21,Ripartizione_Geografica!$B$2:$B$21)</f>
        <v>Sud</v>
      </c>
    </row>
    <row r="5588" ht="14.25" customHeight="1">
      <c r="A5588" s="13" t="s">
        <v>5703</v>
      </c>
      <c r="B5588" s="13" t="s">
        <v>21</v>
      </c>
      <c r="C5588" s="13" t="str">
        <f t="array" ref="C5588">XLOOKUP(D5588,Province!$B$2:$B$108,Province!$A$2:$A$108)</f>
        <v>Chieti</v>
      </c>
      <c r="D5588" s="13" t="s">
        <v>5678</v>
      </c>
      <c r="E5588" s="13">
        <v>531.0</v>
      </c>
      <c r="F5588" s="13">
        <f>(Comuni!$E5588/$E$7910)*100</f>
        <v>0.0008935940815</v>
      </c>
      <c r="G5588" s="13">
        <f t="array" ref="G5588">Comuni!$E5588/XLOOKUP(B5588,Ripartizione_Geografica!$C$2:$C$21,Ripartizione_Geografica!$D$2:$D$21)*100</f>
        <v>0.04061778814</v>
      </c>
      <c r="H5588" s="13" t="str">
        <f t="shared" si="1"/>
        <v/>
      </c>
      <c r="I5588" s="13" t="str">
        <f t="array" ref="I5588">XLOOKUP(B5588,Ripartizione_Geografica!$C$2:$C$21,Ripartizione_Geografica!$B$2:$B$21)</f>
        <v>Sud</v>
      </c>
    </row>
    <row r="5589" ht="14.25" customHeight="1">
      <c r="A5589" s="13" t="s">
        <v>5704</v>
      </c>
      <c r="B5589" s="13" t="s">
        <v>21</v>
      </c>
      <c r="C5589" s="13" t="str">
        <f t="array" ref="C5589">XLOOKUP(D5589,Province!$B$2:$B$108,Province!$A$2:$A$108)</f>
        <v>Chieti</v>
      </c>
      <c r="D5589" s="13" t="s">
        <v>5678</v>
      </c>
      <c r="E5589" s="13">
        <v>2932.0</v>
      </c>
      <c r="F5589" s="13">
        <f>(Comuni!$E5589/$E$7910)*100</f>
        <v>0.004934120239</v>
      </c>
      <c r="G5589" s="13">
        <f t="array" ref="G5589">Comuni!$E5589/XLOOKUP(B5589,Ripartizione_Geografica!$C$2:$C$21,Ripartizione_Geografica!$D$2:$D$21)*100</f>
        <v>0.2242775044</v>
      </c>
      <c r="H5589" s="13" t="str">
        <f t="shared" si="1"/>
        <v/>
      </c>
      <c r="I5589" s="13" t="str">
        <f t="array" ref="I5589">XLOOKUP(B5589,Ripartizione_Geografica!$C$2:$C$21,Ripartizione_Geografica!$B$2:$B$21)</f>
        <v>Sud</v>
      </c>
    </row>
    <row r="5590" ht="14.25" customHeight="1">
      <c r="A5590" s="13" t="s">
        <v>5705</v>
      </c>
      <c r="B5590" s="13" t="s">
        <v>21</v>
      </c>
      <c r="C5590" s="13" t="str">
        <f t="array" ref="C5590">XLOOKUP(D5590,Province!$B$2:$B$108,Province!$A$2:$A$108)</f>
        <v>Chieti</v>
      </c>
      <c r="D5590" s="13" t="s">
        <v>5678</v>
      </c>
      <c r="E5590" s="13">
        <v>4848.0</v>
      </c>
      <c r="F5590" s="13">
        <f>(Comuni!$E5590/$E$7910)*100</f>
        <v>0.008158463479</v>
      </c>
      <c r="G5590" s="13">
        <f t="array" ref="G5590">Comuni!$E5590/XLOOKUP(B5590,Ripartizione_Geografica!$C$2:$C$21,Ripartizione_Geografica!$D$2:$D$21)*100</f>
        <v>0.370838111</v>
      </c>
      <c r="H5590" s="13" t="str">
        <f t="shared" si="1"/>
        <v/>
      </c>
      <c r="I5590" s="13" t="str">
        <f t="array" ref="I5590">XLOOKUP(B5590,Ripartizione_Geografica!$C$2:$C$21,Ripartizione_Geografica!$B$2:$B$21)</f>
        <v>Sud</v>
      </c>
    </row>
    <row r="5591" ht="14.25" customHeight="1">
      <c r="A5591" s="13" t="s">
        <v>5706</v>
      </c>
      <c r="B5591" s="13" t="s">
        <v>21</v>
      </c>
      <c r="C5591" s="13" t="str">
        <f t="array" ref="C5591">XLOOKUP(D5591,Province!$B$2:$B$108,Province!$A$2:$A$108)</f>
        <v>Chieti</v>
      </c>
      <c r="D5591" s="13" t="s">
        <v>5678</v>
      </c>
      <c r="E5591" s="13">
        <v>389.0</v>
      </c>
      <c r="F5591" s="13">
        <f>(Comuni!$E5591/$E$7910)*100</f>
        <v>0.0006546291859</v>
      </c>
      <c r="G5591" s="13">
        <f t="array" ref="G5591">Comuni!$E5591/XLOOKUP(B5591,Ripartizione_Geografica!$C$2:$C$21,Ripartizione_Geografica!$D$2:$D$21)*100</f>
        <v>0.02975578077</v>
      </c>
      <c r="H5591" s="13" t="str">
        <f t="shared" si="1"/>
        <v/>
      </c>
      <c r="I5591" s="13" t="str">
        <f t="array" ref="I5591">XLOOKUP(B5591,Ripartizione_Geografica!$C$2:$C$21,Ripartizione_Geografica!$B$2:$B$21)</f>
        <v>Sud</v>
      </c>
    </row>
    <row r="5592" ht="14.25" customHeight="1">
      <c r="A5592" s="13" t="s">
        <v>5707</v>
      </c>
      <c r="B5592" s="13" t="s">
        <v>21</v>
      </c>
      <c r="C5592" s="13" t="str">
        <f t="array" ref="C5592">XLOOKUP(D5592,Province!$B$2:$B$108,Province!$A$2:$A$108)</f>
        <v>Chieti</v>
      </c>
      <c r="D5592" s="13" t="s">
        <v>5678</v>
      </c>
      <c r="E5592" s="13">
        <v>1955.0</v>
      </c>
      <c r="F5592" s="13">
        <f>(Comuni!$E5592/$E$7910)*100</f>
        <v>0.003289974443</v>
      </c>
      <c r="G5592" s="13">
        <f t="array" ref="G5592">Comuni!$E5592/XLOOKUP(B5592,Ripartizione_Geografica!$C$2:$C$21,Ripartizione_Geografica!$D$2:$D$21)*100</f>
        <v>0.1495438339</v>
      </c>
      <c r="H5592" s="13" t="str">
        <f t="shared" si="1"/>
        <v/>
      </c>
      <c r="I5592" s="13" t="str">
        <f t="array" ref="I5592">XLOOKUP(B5592,Ripartizione_Geografica!$C$2:$C$21,Ripartizione_Geografica!$B$2:$B$21)</f>
        <v>Sud</v>
      </c>
    </row>
    <row r="5593" ht="14.25" customHeight="1">
      <c r="A5593" s="13" t="s">
        <v>5708</v>
      </c>
      <c r="B5593" s="13" t="s">
        <v>21</v>
      </c>
      <c r="C5593" s="13" t="str">
        <f t="array" ref="C5593">XLOOKUP(D5593,Province!$B$2:$B$108,Province!$A$2:$A$108)</f>
        <v>Chieti</v>
      </c>
      <c r="D5593" s="13" t="s">
        <v>5678</v>
      </c>
      <c r="E5593" s="13">
        <v>1524.0</v>
      </c>
      <c r="F5593" s="13">
        <f>(Comuni!$E5593/$E$7910)*100</f>
        <v>0.002564665499</v>
      </c>
      <c r="G5593" s="13">
        <f t="array" ref="G5593">Comuni!$E5593/XLOOKUP(B5593,Ripartizione_Geografica!$C$2:$C$21,Ripartizione_Geografica!$D$2:$D$21)*100</f>
        <v>0.1165753468</v>
      </c>
      <c r="H5593" s="13" t="str">
        <f t="shared" si="1"/>
        <v/>
      </c>
      <c r="I5593" s="13" t="str">
        <f t="array" ref="I5593">XLOOKUP(B5593,Ripartizione_Geografica!$C$2:$C$21,Ripartizione_Geografica!$B$2:$B$21)</f>
        <v>Sud</v>
      </c>
    </row>
    <row r="5594" ht="14.25" customHeight="1">
      <c r="A5594" s="13" t="s">
        <v>5709</v>
      </c>
      <c r="B5594" s="13" t="s">
        <v>21</v>
      </c>
      <c r="C5594" s="13" t="str">
        <f t="array" ref="C5594">XLOOKUP(D5594,Province!$B$2:$B$108,Province!$A$2:$A$108)</f>
        <v>Chieti</v>
      </c>
      <c r="D5594" s="13" t="s">
        <v>5678</v>
      </c>
      <c r="E5594" s="13">
        <v>1026.0</v>
      </c>
      <c r="F5594" s="13">
        <f>(Comuni!$E5594/$E$7910)*100</f>
        <v>0.001726605513</v>
      </c>
      <c r="G5594" s="13">
        <f t="array" ref="G5594">Comuni!$E5594/XLOOKUP(B5594,Ripartizione_Geografica!$C$2:$C$21,Ripartizione_Geografica!$D$2:$D$21)*100</f>
        <v>0.07848182794</v>
      </c>
      <c r="H5594" s="13" t="str">
        <f t="shared" si="1"/>
        <v/>
      </c>
      <c r="I5594" s="13" t="str">
        <f t="array" ref="I5594">XLOOKUP(B5594,Ripartizione_Geografica!$C$2:$C$21,Ripartizione_Geografica!$B$2:$B$21)</f>
        <v>Sud</v>
      </c>
    </row>
    <row r="5595" ht="14.25" customHeight="1">
      <c r="A5595" s="13" t="s">
        <v>5710</v>
      </c>
      <c r="B5595" s="13" t="s">
        <v>21</v>
      </c>
      <c r="C5595" s="13" t="str">
        <f t="array" ref="C5595">XLOOKUP(D5595,Province!$B$2:$B$108,Province!$A$2:$A$108)</f>
        <v>Chieti</v>
      </c>
      <c r="D5595" s="13" t="s">
        <v>5678</v>
      </c>
      <c r="E5595" s="13">
        <v>6217.0</v>
      </c>
      <c r="F5595" s="13">
        <f>(Comuni!$E5595/$E$7910)*100</f>
        <v>0.01046228701</v>
      </c>
      <c r="G5595" s="13">
        <f t="array" ref="G5595">Comuni!$E5595/XLOOKUP(B5595,Ripartizione_Geografica!$C$2:$C$21,Ripartizione_Geografica!$D$2:$D$21)*100</f>
        <v>0.4755570412</v>
      </c>
      <c r="H5595" s="13" t="str">
        <f t="shared" si="1"/>
        <v/>
      </c>
      <c r="I5595" s="13" t="str">
        <f t="array" ref="I5595">XLOOKUP(B5595,Ripartizione_Geografica!$C$2:$C$21,Ripartizione_Geografica!$B$2:$B$21)</f>
        <v>Sud</v>
      </c>
    </row>
    <row r="5596" ht="14.25" customHeight="1">
      <c r="A5596" s="13" t="s">
        <v>5711</v>
      </c>
      <c r="B5596" s="13" t="s">
        <v>21</v>
      </c>
      <c r="C5596" s="13" t="str">
        <f t="array" ref="C5596">XLOOKUP(D5596,Province!$B$2:$B$108,Province!$A$2:$A$108)</f>
        <v>Chieti</v>
      </c>
      <c r="D5596" s="13" t="s">
        <v>5678</v>
      </c>
      <c r="E5596" s="13">
        <v>396.0</v>
      </c>
      <c r="F5596" s="13">
        <f>(Comuni!$E5596/$E$7910)*100</f>
        <v>0.0006664091455</v>
      </c>
      <c r="G5596" s="13">
        <f t="array" ref="G5596">Comuni!$E5596/XLOOKUP(B5596,Ripartizione_Geografica!$C$2:$C$21,Ripartizione_Geografica!$D$2:$D$21)*100</f>
        <v>0.03029123184</v>
      </c>
      <c r="H5596" s="13" t="str">
        <f t="shared" si="1"/>
        <v/>
      </c>
      <c r="I5596" s="13" t="str">
        <f t="array" ref="I5596">XLOOKUP(B5596,Ripartizione_Geografica!$C$2:$C$21,Ripartizione_Geografica!$B$2:$B$21)</f>
        <v>Sud</v>
      </c>
    </row>
    <row r="5597" ht="14.25" customHeight="1">
      <c r="A5597" s="13" t="s">
        <v>5712</v>
      </c>
      <c r="B5597" s="13" t="s">
        <v>21</v>
      </c>
      <c r="C5597" s="13" t="str">
        <f t="array" ref="C5597">XLOOKUP(D5597,Province!$B$2:$B$108,Province!$A$2:$A$108)</f>
        <v>Chieti</v>
      </c>
      <c r="D5597" s="13" t="s">
        <v>5678</v>
      </c>
      <c r="E5597" s="13">
        <v>23816.0</v>
      </c>
      <c r="F5597" s="13">
        <f>(Comuni!$E5597/$E$7910)*100</f>
        <v>0.04007878841</v>
      </c>
      <c r="G5597" s="13">
        <f t="array" ref="G5597">Comuni!$E5597/XLOOKUP(B5597,Ripartizione_Geografica!$C$2:$C$21,Ripartizione_Geografica!$D$2:$D$21)*100</f>
        <v>1.821757519</v>
      </c>
      <c r="H5597" s="13" t="str">
        <f t="shared" si="1"/>
        <v/>
      </c>
      <c r="I5597" s="13" t="str">
        <f t="array" ref="I5597">XLOOKUP(B5597,Ripartizione_Geografica!$C$2:$C$21,Ripartizione_Geografica!$B$2:$B$21)</f>
        <v>Sud</v>
      </c>
    </row>
    <row r="5598" ht="14.25" customHeight="1">
      <c r="A5598" s="13" t="s">
        <v>5713</v>
      </c>
      <c r="B5598" s="13" t="s">
        <v>21</v>
      </c>
      <c r="C5598" s="13" t="str">
        <f t="array" ref="C5598">XLOOKUP(D5598,Province!$B$2:$B$108,Province!$A$2:$A$108)</f>
        <v>Chieti</v>
      </c>
      <c r="D5598" s="13" t="s">
        <v>5678</v>
      </c>
      <c r="E5598" s="13">
        <v>1056.0</v>
      </c>
      <c r="F5598" s="13">
        <f>(Comuni!$E5598/$E$7910)*100</f>
        <v>0.001777091055</v>
      </c>
      <c r="G5598" s="13">
        <f t="array" ref="G5598">Comuni!$E5598/XLOOKUP(B5598,Ripartizione_Geografica!$C$2:$C$21,Ripartizione_Geografica!$D$2:$D$21)*100</f>
        <v>0.08077661823</v>
      </c>
      <c r="H5598" s="13" t="str">
        <f t="shared" si="1"/>
        <v/>
      </c>
      <c r="I5598" s="13" t="str">
        <f t="array" ref="I5598">XLOOKUP(B5598,Ripartizione_Geografica!$C$2:$C$21,Ripartizione_Geografica!$B$2:$B$21)</f>
        <v>Sud</v>
      </c>
    </row>
    <row r="5599" ht="14.25" customHeight="1">
      <c r="A5599" s="13" t="s">
        <v>5714</v>
      </c>
      <c r="B5599" s="13" t="s">
        <v>21</v>
      </c>
      <c r="C5599" s="13" t="str">
        <f t="array" ref="C5599">XLOOKUP(D5599,Province!$B$2:$B$108,Province!$A$2:$A$108)</f>
        <v>Chieti</v>
      </c>
      <c r="D5599" s="13" t="s">
        <v>5678</v>
      </c>
      <c r="E5599" s="13">
        <v>1889.0</v>
      </c>
      <c r="F5599" s="13">
        <f>(Comuni!$E5599/$E$7910)*100</f>
        <v>0.003178906252</v>
      </c>
      <c r="G5599" s="13">
        <f t="array" ref="G5599">Comuni!$E5599/XLOOKUP(B5599,Ripartizione_Geografica!$C$2:$C$21,Ripartizione_Geografica!$D$2:$D$21)*100</f>
        <v>0.1444952953</v>
      </c>
      <c r="H5599" s="13" t="str">
        <f t="shared" si="1"/>
        <v/>
      </c>
      <c r="I5599" s="13" t="str">
        <f t="array" ref="I5599">XLOOKUP(B5599,Ripartizione_Geografica!$C$2:$C$21,Ripartizione_Geografica!$B$2:$B$21)</f>
        <v>Sud</v>
      </c>
    </row>
    <row r="5600" ht="14.25" customHeight="1">
      <c r="A5600" s="13" t="s">
        <v>5715</v>
      </c>
      <c r="B5600" s="13" t="s">
        <v>21</v>
      </c>
      <c r="C5600" s="13" t="str">
        <f t="array" ref="C5600">XLOOKUP(D5600,Province!$B$2:$B$108,Province!$A$2:$A$108)</f>
        <v>Chieti</v>
      </c>
      <c r="D5600" s="13" t="s">
        <v>5678</v>
      </c>
      <c r="E5600" s="13">
        <v>1088.0</v>
      </c>
      <c r="F5600" s="13">
        <f>(Comuni!$E5600/$E$7910)*100</f>
        <v>0.001830942299</v>
      </c>
      <c r="G5600" s="13">
        <f t="array" ref="G5600">Comuni!$E5600/XLOOKUP(B5600,Ripartizione_Geografica!$C$2:$C$21,Ripartizione_Geografica!$D$2:$D$21)*100</f>
        <v>0.08322439454</v>
      </c>
      <c r="H5600" s="13" t="str">
        <f t="shared" si="1"/>
        <v/>
      </c>
      <c r="I5600" s="13" t="str">
        <f t="array" ref="I5600">XLOOKUP(B5600,Ripartizione_Geografica!$C$2:$C$21,Ripartizione_Geografica!$B$2:$B$21)</f>
        <v>Sud</v>
      </c>
    </row>
    <row r="5601" ht="14.25" customHeight="1">
      <c r="A5601" s="13" t="s">
        <v>5716</v>
      </c>
      <c r="B5601" s="13" t="s">
        <v>21</v>
      </c>
      <c r="C5601" s="13" t="str">
        <f t="array" ref="C5601">XLOOKUP(D5601,Province!$B$2:$B$108,Province!$A$2:$A$108)</f>
        <v>Chieti</v>
      </c>
      <c r="D5601" s="13" t="s">
        <v>5678</v>
      </c>
      <c r="E5601" s="13">
        <v>328.0</v>
      </c>
      <c r="F5601" s="13">
        <f>(Comuni!$E5601/$E$7910)*100</f>
        <v>0.0005519752519</v>
      </c>
      <c r="G5601" s="13">
        <f t="array" ref="G5601">Comuni!$E5601/XLOOKUP(B5601,Ripartizione_Geografica!$C$2:$C$21,Ripartizione_Geografica!$D$2:$D$21)*100</f>
        <v>0.02508970718</v>
      </c>
      <c r="H5601" s="13" t="str">
        <f t="shared" si="1"/>
        <v/>
      </c>
      <c r="I5601" s="13" t="str">
        <f t="array" ref="I5601">XLOOKUP(B5601,Ripartizione_Geografica!$C$2:$C$21,Ripartizione_Geografica!$B$2:$B$21)</f>
        <v>Sud</v>
      </c>
    </row>
    <row r="5602" ht="14.25" customHeight="1">
      <c r="A5602" s="13" t="s">
        <v>5717</v>
      </c>
      <c r="B5602" s="13" t="s">
        <v>21</v>
      </c>
      <c r="C5602" s="13" t="str">
        <f t="array" ref="C5602">XLOOKUP(D5602,Province!$B$2:$B$108,Province!$A$2:$A$108)</f>
        <v>Chieti</v>
      </c>
      <c r="D5602" s="13" t="s">
        <v>5678</v>
      </c>
      <c r="E5602" s="13">
        <v>1550.0</v>
      </c>
      <c r="F5602" s="13">
        <f>(Comuni!$E5602/$E$7910)*100</f>
        <v>0.002608419635</v>
      </c>
      <c r="G5602" s="13">
        <f t="array" ref="G5602">Comuni!$E5602/XLOOKUP(B5602,Ripartizione_Geografica!$C$2:$C$21,Ripartizione_Geografica!$D$2:$D$21)*100</f>
        <v>0.118564165</v>
      </c>
      <c r="H5602" s="13" t="str">
        <f t="shared" si="1"/>
        <v/>
      </c>
      <c r="I5602" s="13" t="str">
        <f t="array" ref="I5602">XLOOKUP(B5602,Ripartizione_Geografica!$C$2:$C$21,Ripartizione_Geografica!$B$2:$B$21)</f>
        <v>Sud</v>
      </c>
    </row>
    <row r="5603" ht="14.25" customHeight="1">
      <c r="A5603" s="13" t="s">
        <v>5718</v>
      </c>
      <c r="B5603" s="13" t="s">
        <v>21</v>
      </c>
      <c r="C5603" s="13" t="str">
        <f t="array" ref="C5603">XLOOKUP(D5603,Province!$B$2:$B$108,Province!$A$2:$A$108)</f>
        <v>Chieti</v>
      </c>
      <c r="D5603" s="13" t="s">
        <v>5678</v>
      </c>
      <c r="E5603" s="13">
        <v>2935.0</v>
      </c>
      <c r="F5603" s="13">
        <f>(Comuni!$E5603/$E$7910)*100</f>
        <v>0.004939168793</v>
      </c>
      <c r="G5603" s="13">
        <f t="array" ref="G5603">Comuni!$E5603/XLOOKUP(B5603,Ripartizione_Geografica!$C$2:$C$21,Ripartizione_Geografica!$D$2:$D$21)*100</f>
        <v>0.2245069834</v>
      </c>
      <c r="H5603" s="13" t="str">
        <f t="shared" si="1"/>
        <v/>
      </c>
      <c r="I5603" s="13" t="str">
        <f t="array" ref="I5603">XLOOKUP(B5603,Ripartizione_Geografica!$C$2:$C$21,Ripartizione_Geografica!$B$2:$B$21)</f>
        <v>Sud</v>
      </c>
    </row>
    <row r="5604" ht="14.25" customHeight="1">
      <c r="A5604" s="13" t="s">
        <v>5719</v>
      </c>
      <c r="B5604" s="13" t="s">
        <v>21</v>
      </c>
      <c r="C5604" s="13" t="str">
        <f t="array" ref="C5604">XLOOKUP(D5604,Province!$B$2:$B$108,Province!$A$2:$A$108)</f>
        <v>Chieti</v>
      </c>
      <c r="D5604" s="13" t="s">
        <v>5678</v>
      </c>
      <c r="E5604" s="13">
        <v>1270.0</v>
      </c>
      <c r="F5604" s="13">
        <f>(Comuni!$E5604/$E$7910)*100</f>
        <v>0.00213722125</v>
      </c>
      <c r="G5604" s="13">
        <f t="array" ref="G5604">Comuni!$E5604/XLOOKUP(B5604,Ripartizione_Geografica!$C$2:$C$21,Ripartizione_Geografica!$D$2:$D$21)*100</f>
        <v>0.0971461223</v>
      </c>
      <c r="H5604" s="13" t="str">
        <f t="shared" si="1"/>
        <v/>
      </c>
      <c r="I5604" s="13" t="str">
        <f t="array" ref="I5604">XLOOKUP(B5604,Ripartizione_Geografica!$C$2:$C$21,Ripartizione_Geografica!$B$2:$B$21)</f>
        <v>Sud</v>
      </c>
    </row>
    <row r="5605" ht="14.25" customHeight="1">
      <c r="A5605" s="13" t="s">
        <v>5720</v>
      </c>
      <c r="B5605" s="13" t="s">
        <v>21</v>
      </c>
      <c r="C5605" s="13" t="str">
        <f t="array" ref="C5605">XLOOKUP(D5605,Province!$B$2:$B$108,Province!$A$2:$A$108)</f>
        <v>Chieti</v>
      </c>
      <c r="D5605" s="13" t="s">
        <v>5678</v>
      </c>
      <c r="E5605" s="13">
        <v>9367.0</v>
      </c>
      <c r="F5605" s="13">
        <f>(Comuni!$E5605/$E$7910)*100</f>
        <v>0.01576326885</v>
      </c>
      <c r="G5605" s="13">
        <f t="array" ref="G5605">Comuni!$E5605/XLOOKUP(B5605,Ripartizione_Geografica!$C$2:$C$21,Ripartizione_Geografica!$D$2:$D$21)*100</f>
        <v>0.7165100217</v>
      </c>
      <c r="H5605" s="13" t="str">
        <f t="shared" si="1"/>
        <v/>
      </c>
      <c r="I5605" s="13" t="str">
        <f t="array" ref="I5605">XLOOKUP(B5605,Ripartizione_Geografica!$C$2:$C$21,Ripartizione_Geografica!$B$2:$B$21)</f>
        <v>Sud</v>
      </c>
    </row>
    <row r="5606" ht="14.25" customHeight="1">
      <c r="A5606" s="13" t="s">
        <v>5721</v>
      </c>
      <c r="B5606" s="13" t="s">
        <v>21</v>
      </c>
      <c r="C5606" s="13" t="str">
        <f t="array" ref="C5606">XLOOKUP(D5606,Province!$B$2:$B$108,Province!$A$2:$A$108)</f>
        <v>Chieti</v>
      </c>
      <c r="D5606" s="13" t="s">
        <v>5678</v>
      </c>
      <c r="E5606" s="13">
        <v>432.0</v>
      </c>
      <c r="F5606" s="13">
        <f>(Comuni!$E5606/$E$7910)*100</f>
        <v>0.0007269917951</v>
      </c>
      <c r="G5606" s="13">
        <f t="array" ref="G5606">Comuni!$E5606/XLOOKUP(B5606,Ripartizione_Geografica!$C$2:$C$21,Ripartizione_Geografica!$D$2:$D$21)*100</f>
        <v>0.03304498018</v>
      </c>
      <c r="H5606" s="13" t="str">
        <f t="shared" si="1"/>
        <v/>
      </c>
      <c r="I5606" s="13" t="str">
        <f t="array" ref="I5606">XLOOKUP(B5606,Ripartizione_Geografica!$C$2:$C$21,Ripartizione_Geografica!$B$2:$B$21)</f>
        <v>Sud</v>
      </c>
    </row>
    <row r="5607" ht="14.25" customHeight="1">
      <c r="A5607" s="13" t="s">
        <v>5722</v>
      </c>
      <c r="B5607" s="13" t="s">
        <v>21</v>
      </c>
      <c r="C5607" s="13" t="str">
        <f t="array" ref="C5607">XLOOKUP(D5607,Province!$B$2:$B$108,Province!$A$2:$A$108)</f>
        <v>Chieti</v>
      </c>
      <c r="D5607" s="13" t="s">
        <v>5678</v>
      </c>
      <c r="E5607" s="13">
        <v>1364.0</v>
      </c>
      <c r="F5607" s="13">
        <f>(Comuni!$E5607/$E$7910)*100</f>
        <v>0.002295409279</v>
      </c>
      <c r="G5607" s="13">
        <f t="array" ref="G5607">Comuni!$E5607/XLOOKUP(B5607,Ripartizione_Geografica!$C$2:$C$21,Ripartizione_Geografica!$D$2:$D$21)*100</f>
        <v>0.1043364652</v>
      </c>
      <c r="H5607" s="13" t="str">
        <f t="shared" si="1"/>
        <v/>
      </c>
      <c r="I5607" s="13" t="str">
        <f t="array" ref="I5607">XLOOKUP(B5607,Ripartizione_Geografica!$C$2:$C$21,Ripartizione_Geografica!$B$2:$B$21)</f>
        <v>Sud</v>
      </c>
    </row>
    <row r="5608" ht="14.25" customHeight="1">
      <c r="A5608" s="13" t="s">
        <v>5723</v>
      </c>
      <c r="B5608" s="13" t="s">
        <v>21</v>
      </c>
      <c r="C5608" s="13" t="str">
        <f t="array" ref="C5608">XLOOKUP(D5608,Province!$B$2:$B$108,Province!$A$2:$A$108)</f>
        <v>Chieti</v>
      </c>
      <c r="D5608" s="13" t="s">
        <v>5678</v>
      </c>
      <c r="E5608" s="13">
        <v>35921.0</v>
      </c>
      <c r="F5608" s="13">
        <f>(Comuni!$E5608/$E$7910)*100</f>
        <v>0.06044970433</v>
      </c>
      <c r="G5608" s="13">
        <f t="array" ref="G5608">Comuni!$E5608/XLOOKUP(B5608,Ripartizione_Geografica!$C$2:$C$21,Ripartizione_Geografica!$D$2:$D$21)*100</f>
        <v>2.747705401</v>
      </c>
      <c r="H5608" s="13" t="str">
        <f t="shared" si="1"/>
        <v/>
      </c>
      <c r="I5608" s="13" t="str">
        <f t="array" ref="I5608">XLOOKUP(B5608,Ripartizione_Geografica!$C$2:$C$21,Ripartizione_Geografica!$B$2:$B$21)</f>
        <v>Sud</v>
      </c>
    </row>
    <row r="5609" ht="14.25" customHeight="1">
      <c r="A5609" s="13" t="s">
        <v>5724</v>
      </c>
      <c r="B5609" s="13" t="s">
        <v>21</v>
      </c>
      <c r="C5609" s="13" t="str">
        <f t="array" ref="C5609">XLOOKUP(D5609,Province!$B$2:$B$108,Province!$A$2:$A$108)</f>
        <v>Chieti</v>
      </c>
      <c r="D5609" s="13" t="s">
        <v>5678</v>
      </c>
      <c r="E5609" s="13">
        <v>725.0</v>
      </c>
      <c r="F5609" s="13">
        <f>(Comuni!$E5609/$E$7910)*100</f>
        <v>0.001220067249</v>
      </c>
      <c r="G5609" s="13">
        <f t="array" ref="G5609">Comuni!$E5609/XLOOKUP(B5609,Ripartizione_Geografica!$C$2:$C$21,Ripartizione_Geografica!$D$2:$D$21)*100</f>
        <v>0.05545743202</v>
      </c>
      <c r="H5609" s="13" t="str">
        <f t="shared" si="1"/>
        <v/>
      </c>
      <c r="I5609" s="13" t="str">
        <f t="array" ref="I5609">XLOOKUP(B5609,Ripartizione_Geografica!$C$2:$C$21,Ripartizione_Geografica!$B$2:$B$21)</f>
        <v>Sud</v>
      </c>
    </row>
    <row r="5610" ht="14.25" customHeight="1">
      <c r="A5610" s="13" t="s">
        <v>5725</v>
      </c>
      <c r="B5610" s="13" t="s">
        <v>21</v>
      </c>
      <c r="C5610" s="13" t="str">
        <f t="array" ref="C5610">XLOOKUP(D5610,Province!$B$2:$B$108,Province!$A$2:$A$108)</f>
        <v>Chieti</v>
      </c>
      <c r="D5610" s="13" t="s">
        <v>5678</v>
      </c>
      <c r="E5610" s="13">
        <v>365.0</v>
      </c>
      <c r="F5610" s="13">
        <f>(Comuni!$E5610/$E$7910)*100</f>
        <v>0.0006142407528</v>
      </c>
      <c r="G5610" s="13">
        <f t="array" ref="G5610">Comuni!$E5610/XLOOKUP(B5610,Ripartizione_Geografica!$C$2:$C$21,Ripartizione_Geografica!$D$2:$D$21)*100</f>
        <v>0.02791994854</v>
      </c>
      <c r="H5610" s="13" t="str">
        <f t="shared" si="1"/>
        <v/>
      </c>
      <c r="I5610" s="13" t="str">
        <f t="array" ref="I5610">XLOOKUP(B5610,Ripartizione_Geografica!$C$2:$C$21,Ripartizione_Geografica!$B$2:$B$21)</f>
        <v>Sud</v>
      </c>
    </row>
    <row r="5611" ht="14.25" customHeight="1">
      <c r="A5611" s="13" t="s">
        <v>5726</v>
      </c>
      <c r="B5611" s="13" t="s">
        <v>21</v>
      </c>
      <c r="C5611" s="13" t="str">
        <f t="array" ref="C5611">XLOOKUP(D5611,Province!$B$2:$B$108,Province!$A$2:$A$108)</f>
        <v>Chieti</v>
      </c>
      <c r="D5611" s="13" t="s">
        <v>5678</v>
      </c>
      <c r="E5611" s="13">
        <v>712.0</v>
      </c>
      <c r="F5611" s="13">
        <f>(Comuni!$E5611/$E$7910)*100</f>
        <v>0.001198190181</v>
      </c>
      <c r="G5611" s="13">
        <f t="array" ref="G5611">Comuni!$E5611/XLOOKUP(B5611,Ripartizione_Geografica!$C$2:$C$21,Ripartizione_Geografica!$D$2:$D$21)*100</f>
        <v>0.0544630229</v>
      </c>
      <c r="H5611" s="13" t="str">
        <f t="shared" si="1"/>
        <v/>
      </c>
      <c r="I5611" s="13" t="str">
        <f t="array" ref="I5611">XLOOKUP(B5611,Ripartizione_Geografica!$C$2:$C$21,Ripartizione_Geografica!$B$2:$B$21)</f>
        <v>Sud</v>
      </c>
    </row>
    <row r="5612" ht="14.25" customHeight="1">
      <c r="A5612" s="13" t="s">
        <v>5727</v>
      </c>
      <c r="B5612" s="13" t="s">
        <v>21</v>
      </c>
      <c r="C5612" s="13" t="str">
        <f t="array" ref="C5612">XLOOKUP(D5612,Province!$B$2:$B$108,Province!$A$2:$A$108)</f>
        <v>Chieti</v>
      </c>
      <c r="D5612" s="13" t="s">
        <v>5678</v>
      </c>
      <c r="E5612" s="13">
        <v>4844.0</v>
      </c>
      <c r="F5612" s="13">
        <f>(Comuni!$E5612/$E$7910)*100</f>
        <v>0.008151732073</v>
      </c>
      <c r="G5612" s="13">
        <f t="array" ref="G5612">Comuni!$E5612/XLOOKUP(B5612,Ripartizione_Geografica!$C$2:$C$21,Ripartizione_Geografica!$D$2:$D$21)*100</f>
        <v>0.3705321389</v>
      </c>
      <c r="H5612" s="13" t="str">
        <f t="shared" si="1"/>
        <v/>
      </c>
      <c r="I5612" s="13" t="str">
        <f t="array" ref="I5612">XLOOKUP(B5612,Ripartizione_Geografica!$C$2:$C$21,Ripartizione_Geografica!$B$2:$B$21)</f>
        <v>Sud</v>
      </c>
    </row>
    <row r="5613" ht="14.25" customHeight="1">
      <c r="A5613" s="13" t="s">
        <v>5728</v>
      </c>
      <c r="B5613" s="13" t="s">
        <v>21</v>
      </c>
      <c r="C5613" s="13" t="str">
        <f t="array" ref="C5613">XLOOKUP(D5613,Province!$B$2:$B$108,Province!$A$2:$A$108)</f>
        <v>Chieti</v>
      </c>
      <c r="D5613" s="13" t="s">
        <v>5678</v>
      </c>
      <c r="E5613" s="13">
        <v>1032.0</v>
      </c>
      <c r="F5613" s="13">
        <f>(Comuni!$E5613/$E$7910)*100</f>
        <v>0.001736702622</v>
      </c>
      <c r="G5613" s="13">
        <f t="array" ref="G5613">Comuni!$E5613/XLOOKUP(B5613,Ripartizione_Geografica!$C$2:$C$21,Ripartizione_Geografica!$D$2:$D$21)*100</f>
        <v>0.078940786</v>
      </c>
      <c r="H5613" s="13" t="str">
        <f t="shared" si="1"/>
        <v/>
      </c>
      <c r="I5613" s="13" t="str">
        <f t="array" ref="I5613">XLOOKUP(B5613,Ripartizione_Geografica!$C$2:$C$21,Ripartizione_Geografica!$B$2:$B$21)</f>
        <v>Sud</v>
      </c>
    </row>
    <row r="5614" ht="14.25" customHeight="1">
      <c r="A5614" s="13" t="s">
        <v>5729</v>
      </c>
      <c r="B5614" s="13" t="s">
        <v>21</v>
      </c>
      <c r="C5614" s="13" t="str">
        <f t="array" ref="C5614">XLOOKUP(D5614,Province!$B$2:$B$108,Province!$A$2:$A$108)</f>
        <v>Chieti</v>
      </c>
      <c r="D5614" s="13" t="s">
        <v>5678</v>
      </c>
      <c r="E5614" s="13">
        <v>141.0</v>
      </c>
      <c r="F5614" s="13">
        <f>(Comuni!$E5614/$E$7910)*100</f>
        <v>0.0002372820442</v>
      </c>
      <c r="G5614" s="13">
        <f t="array" ref="G5614">Comuni!$E5614/XLOOKUP(B5614,Ripartizione_Geografica!$C$2:$C$21,Ripartizione_Geografica!$D$2:$D$21)*100</f>
        <v>0.01078551437</v>
      </c>
      <c r="H5614" s="13" t="str">
        <f t="shared" si="1"/>
        <v/>
      </c>
      <c r="I5614" s="13" t="str">
        <f t="array" ref="I5614">XLOOKUP(B5614,Ripartizione_Geografica!$C$2:$C$21,Ripartizione_Geografica!$B$2:$B$21)</f>
        <v>Sud</v>
      </c>
    </row>
    <row r="5615" ht="14.25" customHeight="1">
      <c r="A5615" s="13" t="s">
        <v>5730</v>
      </c>
      <c r="B5615" s="13" t="s">
        <v>21</v>
      </c>
      <c r="C5615" s="13" t="str">
        <f t="array" ref="C5615">XLOOKUP(D5615,Province!$B$2:$B$108,Province!$A$2:$A$108)</f>
        <v>Chieti</v>
      </c>
      <c r="D5615" s="13" t="s">
        <v>5678</v>
      </c>
      <c r="E5615" s="13">
        <v>80.0</v>
      </c>
      <c r="F5615" s="13">
        <f>(Comuni!$E5615/$E$7910)*100</f>
        <v>0.0001346281102</v>
      </c>
      <c r="G5615" s="13">
        <f t="array" ref="G5615">Comuni!$E5615/XLOOKUP(B5615,Ripartizione_Geografica!$C$2:$C$21,Ripartizione_Geografica!$D$2:$D$21)*100</f>
        <v>0.006119440775</v>
      </c>
      <c r="H5615" s="13" t="str">
        <f t="shared" si="1"/>
        <v/>
      </c>
      <c r="I5615" s="13" t="str">
        <f t="array" ref="I5615">XLOOKUP(B5615,Ripartizione_Geografica!$C$2:$C$21,Ripartizione_Geografica!$B$2:$B$21)</f>
        <v>Sud</v>
      </c>
    </row>
    <row r="5616" ht="14.25" customHeight="1">
      <c r="A5616" s="13" t="s">
        <v>5731</v>
      </c>
      <c r="B5616" s="13" t="s">
        <v>21</v>
      </c>
      <c r="C5616" s="13" t="str">
        <f t="array" ref="C5616">XLOOKUP(D5616,Province!$B$2:$B$108,Province!$A$2:$A$108)</f>
        <v>Chieti</v>
      </c>
      <c r="D5616" s="13" t="s">
        <v>5678</v>
      </c>
      <c r="E5616" s="13">
        <v>736.0</v>
      </c>
      <c r="F5616" s="13">
        <f>(Comuni!$E5616/$E$7910)*100</f>
        <v>0.001238578614</v>
      </c>
      <c r="G5616" s="13">
        <f t="array" ref="G5616">Comuni!$E5616/XLOOKUP(B5616,Ripartizione_Geografica!$C$2:$C$21,Ripartizione_Geografica!$D$2:$D$21)*100</f>
        <v>0.05629885513</v>
      </c>
      <c r="H5616" s="13" t="str">
        <f t="shared" si="1"/>
        <v/>
      </c>
      <c r="I5616" s="13" t="str">
        <f t="array" ref="I5616">XLOOKUP(B5616,Ripartizione_Geografica!$C$2:$C$21,Ripartizione_Geografica!$B$2:$B$21)</f>
        <v>Sud</v>
      </c>
    </row>
    <row r="5617" ht="14.25" customHeight="1">
      <c r="A5617" s="13" t="s">
        <v>5732</v>
      </c>
      <c r="B5617" s="13" t="s">
        <v>21</v>
      </c>
      <c r="C5617" s="13" t="str">
        <f t="array" ref="C5617">XLOOKUP(D5617,Province!$B$2:$B$108,Province!$A$2:$A$108)</f>
        <v>Chieti</v>
      </c>
      <c r="D5617" s="13" t="s">
        <v>5678</v>
      </c>
      <c r="E5617" s="13">
        <v>2564.0</v>
      </c>
      <c r="F5617" s="13">
        <f>(Comuni!$E5617/$E$7910)*100</f>
        <v>0.004314830932</v>
      </c>
      <c r="G5617" s="13">
        <f t="array" ref="G5617">Comuni!$E5617/XLOOKUP(B5617,Ripartizione_Geografica!$C$2:$C$21,Ripartizione_Geografica!$D$2:$D$21)*100</f>
        <v>0.1961280768</v>
      </c>
      <c r="H5617" s="13" t="str">
        <f t="shared" si="1"/>
        <v/>
      </c>
      <c r="I5617" s="13" t="str">
        <f t="array" ref="I5617">XLOOKUP(B5617,Ripartizione_Geografica!$C$2:$C$21,Ripartizione_Geografica!$B$2:$B$21)</f>
        <v>Sud</v>
      </c>
    </row>
    <row r="5618" ht="14.25" customHeight="1">
      <c r="A5618" s="13" t="s">
        <v>5733</v>
      </c>
      <c r="B5618" s="13" t="s">
        <v>21</v>
      </c>
      <c r="C5618" s="13" t="str">
        <f t="array" ref="C5618">XLOOKUP(D5618,Province!$B$2:$B$108,Province!$A$2:$A$108)</f>
        <v>Chieti</v>
      </c>
      <c r="D5618" s="13" t="s">
        <v>5678</v>
      </c>
      <c r="E5618" s="13">
        <v>2291.0</v>
      </c>
      <c r="F5618" s="13">
        <f>(Comuni!$E5618/$E$7910)*100</f>
        <v>0.003855412506</v>
      </c>
      <c r="G5618" s="13">
        <f t="array" ref="G5618">Comuni!$E5618/XLOOKUP(B5618,Ripartizione_Geografica!$C$2:$C$21,Ripartizione_Geografica!$D$2:$D$21)*100</f>
        <v>0.1752454852</v>
      </c>
      <c r="H5618" s="13" t="str">
        <f t="shared" si="1"/>
        <v/>
      </c>
      <c r="I5618" s="13" t="str">
        <f t="array" ref="I5618">XLOOKUP(B5618,Ripartizione_Geografica!$C$2:$C$21,Ripartizione_Geografica!$B$2:$B$21)</f>
        <v>Sud</v>
      </c>
    </row>
    <row r="5619" ht="14.25" customHeight="1">
      <c r="A5619" s="13" t="s">
        <v>5734</v>
      </c>
      <c r="B5619" s="13" t="s">
        <v>21</v>
      </c>
      <c r="C5619" s="13" t="str">
        <f t="array" ref="C5619">XLOOKUP(D5619,Province!$B$2:$B$108,Province!$A$2:$A$108)</f>
        <v>Chieti</v>
      </c>
      <c r="D5619" s="13" t="s">
        <v>5678</v>
      </c>
      <c r="E5619" s="13">
        <v>4008.0</v>
      </c>
      <c r="F5619" s="13">
        <f>(Comuni!$E5619/$E$7910)*100</f>
        <v>0.006744868321</v>
      </c>
      <c r="G5619" s="13">
        <f t="array" ref="G5619">Comuni!$E5619/XLOOKUP(B5619,Ripartizione_Geografica!$C$2:$C$21,Ripartizione_Geografica!$D$2:$D$21)*100</f>
        <v>0.3065839828</v>
      </c>
      <c r="H5619" s="13" t="str">
        <f t="shared" si="1"/>
        <v/>
      </c>
      <c r="I5619" s="13" t="str">
        <f t="array" ref="I5619">XLOOKUP(B5619,Ripartizione_Geografica!$C$2:$C$21,Ripartizione_Geografica!$B$2:$B$21)</f>
        <v>Sud</v>
      </c>
    </row>
    <row r="5620" ht="14.25" customHeight="1">
      <c r="A5620" s="13" t="s">
        <v>5735</v>
      </c>
      <c r="B5620" s="13" t="s">
        <v>21</v>
      </c>
      <c r="C5620" s="13" t="str">
        <f t="array" ref="C5620">XLOOKUP(D5620,Province!$B$2:$B$108,Province!$A$2:$A$108)</f>
        <v>Chieti</v>
      </c>
      <c r="D5620" s="13" t="s">
        <v>5678</v>
      </c>
      <c r="E5620" s="13">
        <v>23425.0</v>
      </c>
      <c r="F5620" s="13">
        <f>(Comuni!$E5620/$E$7910)*100</f>
        <v>0.03942079352</v>
      </c>
      <c r="G5620" s="13">
        <f t="array" ref="G5620">Comuni!$E5620/XLOOKUP(B5620,Ripartizione_Geografica!$C$2:$C$21,Ripartizione_Geografica!$D$2:$D$21)*100</f>
        <v>1.791848752</v>
      </c>
      <c r="H5620" s="13" t="str">
        <f t="shared" si="1"/>
        <v/>
      </c>
      <c r="I5620" s="13" t="str">
        <f t="array" ref="I5620">XLOOKUP(B5620,Ripartizione_Geografica!$C$2:$C$21,Ripartizione_Geografica!$B$2:$B$21)</f>
        <v>Sud</v>
      </c>
    </row>
    <row r="5621" ht="14.25" customHeight="1">
      <c r="A5621" s="13" t="s">
        <v>5736</v>
      </c>
      <c r="B5621" s="13" t="s">
        <v>21</v>
      </c>
      <c r="C5621" s="13" t="str">
        <f t="array" ref="C5621">XLOOKUP(D5621,Province!$B$2:$B$108,Province!$A$2:$A$108)</f>
        <v>Chieti</v>
      </c>
      <c r="D5621" s="13" t="s">
        <v>5678</v>
      </c>
      <c r="E5621" s="13">
        <v>4466.0</v>
      </c>
      <c r="F5621" s="13">
        <f>(Comuni!$E5621/$E$7910)*100</f>
        <v>0.007515614252</v>
      </c>
      <c r="G5621" s="13">
        <f t="array" ref="G5621">Comuni!$E5621/XLOOKUP(B5621,Ripartizione_Geografica!$C$2:$C$21,Ripartizione_Geografica!$D$2:$D$21)*100</f>
        <v>0.3416177813</v>
      </c>
      <c r="H5621" s="13" t="str">
        <f t="shared" si="1"/>
        <v/>
      </c>
      <c r="I5621" s="13" t="str">
        <f t="array" ref="I5621">XLOOKUP(B5621,Ripartizione_Geografica!$C$2:$C$21,Ripartizione_Geografica!$B$2:$B$21)</f>
        <v>Sud</v>
      </c>
    </row>
    <row r="5622" ht="14.25" customHeight="1">
      <c r="A5622" s="13" t="s">
        <v>5737</v>
      </c>
      <c r="B5622" s="13" t="s">
        <v>21</v>
      </c>
      <c r="C5622" s="13" t="str">
        <f t="array" ref="C5622">XLOOKUP(D5622,Province!$B$2:$B$108,Province!$A$2:$A$108)</f>
        <v>Chieti</v>
      </c>
      <c r="D5622" s="13" t="s">
        <v>5678</v>
      </c>
      <c r="E5622" s="13">
        <v>1412.0</v>
      </c>
      <c r="F5622" s="13">
        <f>(Comuni!$E5622/$E$7910)*100</f>
        <v>0.002376186145</v>
      </c>
      <c r="G5622" s="13">
        <f t="array" ref="G5622">Comuni!$E5622/XLOOKUP(B5622,Ripartizione_Geografica!$C$2:$C$21,Ripartizione_Geografica!$D$2:$D$21)*100</f>
        <v>0.1080081297</v>
      </c>
      <c r="H5622" s="13" t="str">
        <f t="shared" si="1"/>
        <v/>
      </c>
      <c r="I5622" s="13" t="str">
        <f t="array" ref="I5622">XLOOKUP(B5622,Ripartizione_Geografica!$C$2:$C$21,Ripartizione_Geografica!$B$2:$B$21)</f>
        <v>Sud</v>
      </c>
    </row>
    <row r="5623" ht="14.25" customHeight="1">
      <c r="A5623" s="13" t="s">
        <v>5738</v>
      </c>
      <c r="B5623" s="13" t="s">
        <v>21</v>
      </c>
      <c r="C5623" s="13" t="str">
        <f t="array" ref="C5623">XLOOKUP(D5623,Province!$B$2:$B$108,Province!$A$2:$A$108)</f>
        <v>Chieti</v>
      </c>
      <c r="D5623" s="13" t="s">
        <v>5678</v>
      </c>
      <c r="E5623" s="13">
        <v>980.0</v>
      </c>
      <c r="F5623" s="13">
        <f>(Comuni!$E5623/$E$7910)*100</f>
        <v>0.00164919435</v>
      </c>
      <c r="G5623" s="13">
        <f t="array" ref="G5623">Comuni!$E5623/XLOOKUP(B5623,Ripartizione_Geografica!$C$2:$C$21,Ripartizione_Geografica!$D$2:$D$21)*100</f>
        <v>0.07496314949</v>
      </c>
      <c r="H5623" s="13" t="str">
        <f t="shared" si="1"/>
        <v/>
      </c>
      <c r="I5623" s="13" t="str">
        <f t="array" ref="I5623">XLOOKUP(B5623,Ripartizione_Geografica!$C$2:$C$21,Ripartizione_Geografica!$B$2:$B$21)</f>
        <v>Sud</v>
      </c>
    </row>
    <row r="5624" ht="14.25" customHeight="1">
      <c r="A5624" s="13" t="s">
        <v>5739</v>
      </c>
      <c r="B5624" s="13" t="s">
        <v>21</v>
      </c>
      <c r="C5624" s="13" t="str">
        <f t="array" ref="C5624">XLOOKUP(D5624,Province!$B$2:$B$108,Province!$A$2:$A$108)</f>
        <v>Chieti</v>
      </c>
      <c r="D5624" s="13" t="s">
        <v>5678</v>
      </c>
      <c r="E5624" s="13">
        <v>1108.0</v>
      </c>
      <c r="F5624" s="13">
        <f>(Comuni!$E5624/$E$7910)*100</f>
        <v>0.001864599326</v>
      </c>
      <c r="G5624" s="13">
        <f t="array" ref="G5624">Comuni!$E5624/XLOOKUP(B5624,Ripartizione_Geografica!$C$2:$C$21,Ripartizione_Geografica!$D$2:$D$21)*100</f>
        <v>0.08475425473</v>
      </c>
      <c r="H5624" s="13" t="str">
        <f t="shared" si="1"/>
        <v/>
      </c>
      <c r="I5624" s="13" t="str">
        <f t="array" ref="I5624">XLOOKUP(B5624,Ripartizione_Geografica!$C$2:$C$21,Ripartizione_Geografica!$B$2:$B$21)</f>
        <v>Sud</v>
      </c>
    </row>
    <row r="5625" ht="14.25" customHeight="1">
      <c r="A5625" s="13" t="s">
        <v>5740</v>
      </c>
      <c r="B5625" s="13" t="s">
        <v>21</v>
      </c>
      <c r="C5625" s="13" t="str">
        <f t="array" ref="C5625">XLOOKUP(D5625,Province!$B$2:$B$108,Province!$A$2:$A$108)</f>
        <v>Chieti</v>
      </c>
      <c r="D5625" s="13" t="s">
        <v>5678</v>
      </c>
      <c r="E5625" s="13">
        <v>311.0</v>
      </c>
      <c r="F5625" s="13">
        <f>(Comuni!$E5625/$E$7910)*100</f>
        <v>0.0005233667784</v>
      </c>
      <c r="G5625" s="13">
        <f t="array" ref="G5625">Comuni!$E5625/XLOOKUP(B5625,Ripartizione_Geografica!$C$2:$C$21,Ripartizione_Geografica!$D$2:$D$21)*100</f>
        <v>0.02378932601</v>
      </c>
      <c r="H5625" s="13" t="str">
        <f t="shared" si="1"/>
        <v/>
      </c>
      <c r="I5625" s="13" t="str">
        <f t="array" ref="I5625">XLOOKUP(B5625,Ripartizione_Geografica!$C$2:$C$21,Ripartizione_Geografica!$B$2:$B$21)</f>
        <v>Sud</v>
      </c>
    </row>
    <row r="5626" ht="14.25" customHeight="1">
      <c r="A5626" s="13" t="s">
        <v>5741</v>
      </c>
      <c r="B5626" s="13" t="s">
        <v>21</v>
      </c>
      <c r="C5626" s="13" t="str">
        <f t="array" ref="C5626">XLOOKUP(D5626,Province!$B$2:$B$108,Province!$A$2:$A$108)</f>
        <v>Chieti</v>
      </c>
      <c r="D5626" s="13" t="s">
        <v>5678</v>
      </c>
      <c r="E5626" s="13">
        <v>515.0</v>
      </c>
      <c r="F5626" s="13">
        <f>(Comuni!$E5626/$E$7910)*100</f>
        <v>0.0008666684595</v>
      </c>
      <c r="G5626" s="13">
        <f t="array" ref="G5626">Comuni!$E5626/XLOOKUP(B5626,Ripartizione_Geografica!$C$2:$C$21,Ripartizione_Geografica!$D$2:$D$21)*100</f>
        <v>0.03939389999</v>
      </c>
      <c r="H5626" s="13" t="str">
        <f t="shared" si="1"/>
        <v/>
      </c>
      <c r="I5626" s="13" t="str">
        <f t="array" ref="I5626">XLOOKUP(B5626,Ripartizione_Geografica!$C$2:$C$21,Ripartizione_Geografica!$B$2:$B$21)</f>
        <v>Sud</v>
      </c>
    </row>
    <row r="5627" ht="14.25" customHeight="1">
      <c r="A5627" s="13" t="s">
        <v>5742</v>
      </c>
      <c r="B5627" s="13" t="s">
        <v>21</v>
      </c>
      <c r="C5627" s="13" t="str">
        <f t="array" ref="C5627">XLOOKUP(D5627,Province!$B$2:$B$108,Province!$A$2:$A$108)</f>
        <v>Chieti</v>
      </c>
      <c r="D5627" s="13" t="s">
        <v>5678</v>
      </c>
      <c r="E5627" s="13">
        <v>1664.0</v>
      </c>
      <c r="F5627" s="13">
        <f>(Comuni!$E5627/$E$7910)*100</f>
        <v>0.002800264692</v>
      </c>
      <c r="G5627" s="13">
        <f t="array" ref="G5627">Comuni!$E5627/XLOOKUP(B5627,Ripartizione_Geografica!$C$2:$C$21,Ripartizione_Geografica!$D$2:$D$21)*100</f>
        <v>0.1272843681</v>
      </c>
      <c r="H5627" s="13" t="str">
        <f t="shared" si="1"/>
        <v/>
      </c>
      <c r="I5627" s="13" t="str">
        <f t="array" ref="I5627">XLOOKUP(B5627,Ripartizione_Geografica!$C$2:$C$21,Ripartizione_Geografica!$B$2:$B$21)</f>
        <v>Sud</v>
      </c>
    </row>
    <row r="5628" ht="14.25" customHeight="1">
      <c r="A5628" s="13" t="s">
        <v>5743</v>
      </c>
      <c r="B5628" s="13" t="s">
        <v>21</v>
      </c>
      <c r="C5628" s="13" t="str">
        <f t="array" ref="C5628">XLOOKUP(D5628,Province!$B$2:$B$108,Province!$A$2:$A$108)</f>
        <v>Chieti</v>
      </c>
      <c r="D5628" s="13" t="s">
        <v>5678</v>
      </c>
      <c r="E5628" s="13">
        <v>1127.0</v>
      </c>
      <c r="F5628" s="13">
        <f>(Comuni!$E5628/$E$7910)*100</f>
        <v>0.001896573503</v>
      </c>
      <c r="G5628" s="13">
        <f t="array" ref="G5628">Comuni!$E5628/XLOOKUP(B5628,Ripartizione_Geografica!$C$2:$C$21,Ripartizione_Geografica!$D$2:$D$21)*100</f>
        <v>0.08620762192</v>
      </c>
      <c r="H5628" s="13" t="str">
        <f t="shared" si="1"/>
        <v/>
      </c>
      <c r="I5628" s="13" t="str">
        <f t="array" ref="I5628">XLOOKUP(B5628,Ripartizione_Geografica!$C$2:$C$21,Ripartizione_Geografica!$B$2:$B$21)</f>
        <v>Sud</v>
      </c>
    </row>
    <row r="5629" ht="14.25" customHeight="1">
      <c r="A5629" s="13" t="s">
        <v>5744</v>
      </c>
      <c r="B5629" s="13" t="s">
        <v>21</v>
      </c>
      <c r="C5629" s="13" t="str">
        <f t="array" ref="C5629">XLOOKUP(D5629,Province!$B$2:$B$108,Province!$A$2:$A$108)</f>
        <v>Chieti</v>
      </c>
      <c r="D5629" s="13" t="s">
        <v>5678</v>
      </c>
      <c r="E5629" s="13">
        <v>943.0</v>
      </c>
      <c r="F5629" s="13">
        <f>(Comuni!$E5629/$E$7910)*100</f>
        <v>0.001586928849</v>
      </c>
      <c r="G5629" s="13">
        <f t="array" ref="G5629">Comuni!$E5629/XLOOKUP(B5629,Ripartizione_Geografica!$C$2:$C$21,Ripartizione_Geografica!$D$2:$D$21)*100</f>
        <v>0.07213290813</v>
      </c>
      <c r="H5629" s="13" t="str">
        <f t="shared" si="1"/>
        <v/>
      </c>
      <c r="I5629" s="13" t="str">
        <f t="array" ref="I5629">XLOOKUP(B5629,Ripartizione_Geografica!$C$2:$C$21,Ripartizione_Geografica!$B$2:$B$21)</f>
        <v>Sud</v>
      </c>
    </row>
    <row r="5630" ht="14.25" customHeight="1">
      <c r="A5630" s="13" t="s">
        <v>5745</v>
      </c>
      <c r="B5630" s="13" t="s">
        <v>21</v>
      </c>
      <c r="C5630" s="13" t="str">
        <f t="array" ref="C5630">XLOOKUP(D5630,Province!$B$2:$B$108,Province!$A$2:$A$108)</f>
        <v>Chieti</v>
      </c>
      <c r="D5630" s="13" t="s">
        <v>5678</v>
      </c>
      <c r="E5630" s="13">
        <v>2306.0</v>
      </c>
      <c r="F5630" s="13">
        <f>(Comuni!$E5630/$E$7910)*100</f>
        <v>0.003880655277</v>
      </c>
      <c r="G5630" s="13">
        <f t="array" ref="G5630">Comuni!$E5630/XLOOKUP(B5630,Ripartizione_Geografica!$C$2:$C$21,Ripartizione_Geografica!$D$2:$D$21)*100</f>
        <v>0.1763928803</v>
      </c>
      <c r="H5630" s="13" t="str">
        <f t="shared" si="1"/>
        <v/>
      </c>
      <c r="I5630" s="13" t="str">
        <f t="array" ref="I5630">XLOOKUP(B5630,Ripartizione_Geografica!$C$2:$C$21,Ripartizione_Geografica!$B$2:$B$21)</f>
        <v>Sud</v>
      </c>
    </row>
    <row r="5631" ht="14.25" customHeight="1">
      <c r="A5631" s="13" t="s">
        <v>5746</v>
      </c>
      <c r="B5631" s="13" t="s">
        <v>21</v>
      </c>
      <c r="C5631" s="13" t="str">
        <f t="array" ref="C5631">XLOOKUP(D5631,Province!$B$2:$B$108,Province!$A$2:$A$108)</f>
        <v>Chieti</v>
      </c>
      <c r="D5631" s="13" t="s">
        <v>5678</v>
      </c>
      <c r="E5631" s="13">
        <v>989.0</v>
      </c>
      <c r="F5631" s="13">
        <f>(Comuni!$E5631/$E$7910)*100</f>
        <v>0.001664340012</v>
      </c>
      <c r="G5631" s="13">
        <f t="array" ref="G5631">Comuni!$E5631/XLOOKUP(B5631,Ripartizione_Geografica!$C$2:$C$21,Ripartizione_Geografica!$D$2:$D$21)*100</f>
        <v>0.07565158658</v>
      </c>
      <c r="H5631" s="13" t="str">
        <f t="shared" si="1"/>
        <v/>
      </c>
      <c r="I5631" s="13" t="str">
        <f t="array" ref="I5631">XLOOKUP(B5631,Ripartizione_Geografica!$C$2:$C$21,Ripartizione_Geografica!$B$2:$B$21)</f>
        <v>Sud</v>
      </c>
    </row>
    <row r="5632" ht="14.25" customHeight="1">
      <c r="A5632" s="13" t="s">
        <v>5747</v>
      </c>
      <c r="B5632" s="13" t="s">
        <v>21</v>
      </c>
      <c r="C5632" s="13" t="str">
        <f t="array" ref="C5632">XLOOKUP(D5632,Province!$B$2:$B$108,Province!$A$2:$A$108)</f>
        <v>Chieti</v>
      </c>
      <c r="D5632" s="13" t="s">
        <v>5678</v>
      </c>
      <c r="E5632" s="13">
        <v>863.0</v>
      </c>
      <c r="F5632" s="13">
        <f>(Comuni!$E5632/$E$7910)*100</f>
        <v>0.001452300739</v>
      </c>
      <c r="G5632" s="13">
        <f t="array" ref="G5632">Comuni!$E5632/XLOOKUP(B5632,Ripartizione_Geografica!$C$2:$C$21,Ripartizione_Geografica!$D$2:$D$21)*100</f>
        <v>0.06601346736</v>
      </c>
      <c r="H5632" s="13" t="str">
        <f t="shared" si="1"/>
        <v/>
      </c>
      <c r="I5632" s="13" t="str">
        <f t="array" ref="I5632">XLOOKUP(B5632,Ripartizione_Geografica!$C$2:$C$21,Ripartizione_Geografica!$B$2:$B$21)</f>
        <v>Sud</v>
      </c>
    </row>
    <row r="5633" ht="14.25" customHeight="1">
      <c r="A5633" s="13" t="s">
        <v>5748</v>
      </c>
      <c r="B5633" s="13" t="s">
        <v>21</v>
      </c>
      <c r="C5633" s="13" t="str">
        <f t="array" ref="C5633">XLOOKUP(D5633,Province!$B$2:$B$108,Province!$A$2:$A$108)</f>
        <v>Chieti</v>
      </c>
      <c r="D5633" s="13" t="s">
        <v>5678</v>
      </c>
      <c r="E5633" s="13">
        <v>1356.0</v>
      </c>
      <c r="F5633" s="13">
        <f>(Comuni!$E5633/$E$7910)*100</f>
        <v>0.002281946468</v>
      </c>
      <c r="G5633" s="13">
        <f t="array" ref="G5633">Comuni!$E5633/XLOOKUP(B5633,Ripartizione_Geografica!$C$2:$C$21,Ripartizione_Geografica!$D$2:$D$21)*100</f>
        <v>0.1037245211</v>
      </c>
      <c r="H5633" s="13" t="str">
        <f t="shared" si="1"/>
        <v/>
      </c>
      <c r="I5633" s="13" t="str">
        <f t="array" ref="I5633">XLOOKUP(B5633,Ripartizione_Geografica!$C$2:$C$21,Ripartizione_Geografica!$B$2:$B$21)</f>
        <v>Sud</v>
      </c>
    </row>
    <row r="5634" ht="14.25" customHeight="1">
      <c r="A5634" s="13" t="s">
        <v>5749</v>
      </c>
      <c r="B5634" s="13" t="s">
        <v>21</v>
      </c>
      <c r="C5634" s="13" t="str">
        <f t="array" ref="C5634">XLOOKUP(D5634,Province!$B$2:$B$108,Province!$A$2:$A$108)</f>
        <v>Chieti</v>
      </c>
      <c r="D5634" s="13" t="s">
        <v>5678</v>
      </c>
      <c r="E5634" s="13">
        <v>4188.0</v>
      </c>
      <c r="F5634" s="13">
        <f>(Comuni!$E5634/$E$7910)*100</f>
        <v>0.007047781569</v>
      </c>
      <c r="G5634" s="13">
        <f t="array" ref="G5634">Comuni!$E5634/XLOOKUP(B5634,Ripartizione_Geografica!$C$2:$C$21,Ripartizione_Geografica!$D$2:$D$21)*100</f>
        <v>0.3203527246</v>
      </c>
      <c r="H5634" s="13" t="str">
        <f t="shared" si="1"/>
        <v/>
      </c>
      <c r="I5634" s="13" t="str">
        <f t="array" ref="I5634">XLOOKUP(B5634,Ripartizione_Geografica!$C$2:$C$21,Ripartizione_Geografica!$B$2:$B$21)</f>
        <v>Sud</v>
      </c>
    </row>
    <row r="5635" ht="14.25" customHeight="1">
      <c r="A5635" s="13" t="s">
        <v>5750</v>
      </c>
      <c r="B5635" s="13" t="s">
        <v>21</v>
      </c>
      <c r="C5635" s="13" t="str">
        <f t="array" ref="C5635">XLOOKUP(D5635,Province!$B$2:$B$108,Province!$A$2:$A$108)</f>
        <v>Chieti</v>
      </c>
      <c r="D5635" s="13" t="s">
        <v>5678</v>
      </c>
      <c r="E5635" s="13">
        <v>1792.0</v>
      </c>
      <c r="F5635" s="13">
        <f>(Comuni!$E5635/$E$7910)*100</f>
        <v>0.003015669669</v>
      </c>
      <c r="G5635" s="13">
        <f t="array" ref="G5635">Comuni!$E5635/XLOOKUP(B5635,Ripartizione_Geografica!$C$2:$C$21,Ripartizione_Geografica!$D$2:$D$21)*100</f>
        <v>0.1370754734</v>
      </c>
      <c r="H5635" s="13" t="str">
        <f t="shared" si="1"/>
        <v/>
      </c>
      <c r="I5635" s="13" t="str">
        <f t="array" ref="I5635">XLOOKUP(B5635,Ripartizione_Geografica!$C$2:$C$21,Ripartizione_Geografica!$B$2:$B$21)</f>
        <v>Sud</v>
      </c>
    </row>
    <row r="5636" ht="14.25" customHeight="1">
      <c r="A5636" s="13" t="s">
        <v>5751</v>
      </c>
      <c r="B5636" s="13" t="s">
        <v>21</v>
      </c>
      <c r="C5636" s="13" t="str">
        <f t="array" ref="C5636">XLOOKUP(D5636,Province!$B$2:$B$108,Province!$A$2:$A$108)</f>
        <v>Chieti</v>
      </c>
      <c r="D5636" s="13" t="s">
        <v>5678</v>
      </c>
      <c r="E5636" s="13">
        <v>2348.0</v>
      </c>
      <c r="F5636" s="13">
        <f>(Comuni!$E5636/$E$7910)*100</f>
        <v>0.003951335035</v>
      </c>
      <c r="G5636" s="13">
        <f t="array" ref="G5636">Comuni!$E5636/XLOOKUP(B5636,Ripartizione_Geografica!$C$2:$C$21,Ripartizione_Geografica!$D$2:$D$21)*100</f>
        <v>0.1796055867</v>
      </c>
      <c r="H5636" s="13" t="str">
        <f t="shared" si="1"/>
        <v/>
      </c>
      <c r="I5636" s="13" t="str">
        <f t="array" ref="I5636">XLOOKUP(B5636,Ripartizione_Geografica!$C$2:$C$21,Ripartizione_Geografica!$B$2:$B$21)</f>
        <v>Sud</v>
      </c>
    </row>
    <row r="5637" ht="14.25" customHeight="1">
      <c r="A5637" s="13" t="s">
        <v>5752</v>
      </c>
      <c r="B5637" s="13" t="s">
        <v>21</v>
      </c>
      <c r="C5637" s="13" t="str">
        <f t="array" ref="C5637">XLOOKUP(D5637,Province!$B$2:$B$108,Province!$A$2:$A$108)</f>
        <v>Chieti</v>
      </c>
      <c r="D5637" s="13" t="s">
        <v>5678</v>
      </c>
      <c r="E5637" s="13">
        <v>1285.0</v>
      </c>
      <c r="F5637" s="13">
        <f>(Comuni!$E5637/$E$7910)*100</f>
        <v>0.00216246402</v>
      </c>
      <c r="G5637" s="13">
        <f t="array" ref="G5637">Comuni!$E5637/XLOOKUP(B5637,Ripartizione_Geografica!$C$2:$C$21,Ripartizione_Geografica!$D$2:$D$21)*100</f>
        <v>0.09829351745</v>
      </c>
      <c r="H5637" s="13" t="str">
        <f t="shared" si="1"/>
        <v/>
      </c>
      <c r="I5637" s="13" t="str">
        <f t="array" ref="I5637">XLOOKUP(B5637,Ripartizione_Geografica!$C$2:$C$21,Ripartizione_Geografica!$B$2:$B$21)</f>
        <v>Sud</v>
      </c>
    </row>
    <row r="5638" ht="14.25" customHeight="1">
      <c r="A5638" s="13" t="s">
        <v>5753</v>
      </c>
      <c r="B5638" s="13" t="s">
        <v>21</v>
      </c>
      <c r="C5638" s="13" t="str">
        <f t="array" ref="C5638">XLOOKUP(D5638,Province!$B$2:$B$108,Province!$A$2:$A$108)</f>
        <v>Chieti</v>
      </c>
      <c r="D5638" s="13" t="s">
        <v>5678</v>
      </c>
      <c r="E5638" s="13">
        <v>1434.0</v>
      </c>
      <c r="F5638" s="13">
        <f>(Comuni!$E5638/$E$7910)*100</f>
        <v>0.002413208875</v>
      </c>
      <c r="G5638" s="13">
        <f t="array" ref="G5638">Comuni!$E5638/XLOOKUP(B5638,Ripartizione_Geografica!$C$2:$C$21,Ripartizione_Geografica!$D$2:$D$21)*100</f>
        <v>0.1096909759</v>
      </c>
      <c r="H5638" s="13" t="str">
        <f t="shared" si="1"/>
        <v/>
      </c>
      <c r="I5638" s="13" t="str">
        <f t="array" ref="I5638">XLOOKUP(B5638,Ripartizione_Geografica!$C$2:$C$21,Ripartizione_Geografica!$B$2:$B$21)</f>
        <v>Sud</v>
      </c>
    </row>
    <row r="5639" ht="14.25" customHeight="1">
      <c r="A5639" s="13" t="s">
        <v>5754</v>
      </c>
      <c r="B5639" s="13" t="s">
        <v>21</v>
      </c>
      <c r="C5639" s="13" t="str">
        <f t="array" ref="C5639">XLOOKUP(D5639,Province!$B$2:$B$108,Province!$A$2:$A$108)</f>
        <v>Chieti</v>
      </c>
      <c r="D5639" s="13" t="s">
        <v>5678</v>
      </c>
      <c r="E5639" s="13">
        <v>103.0</v>
      </c>
      <c r="F5639" s="13">
        <f>(Comuni!$E5639/$E$7910)*100</f>
        <v>0.0001733336919</v>
      </c>
      <c r="G5639" s="13">
        <f t="array" ref="G5639">Comuni!$E5639/XLOOKUP(B5639,Ripartizione_Geografica!$C$2:$C$21,Ripartizione_Geografica!$D$2:$D$21)*100</f>
        <v>0.007878779998</v>
      </c>
      <c r="H5639" s="13" t="str">
        <f t="shared" si="1"/>
        <v/>
      </c>
      <c r="I5639" s="13" t="str">
        <f t="array" ref="I5639">XLOOKUP(B5639,Ripartizione_Geografica!$C$2:$C$21,Ripartizione_Geografica!$B$2:$B$21)</f>
        <v>Sud</v>
      </c>
    </row>
    <row r="5640" ht="14.25" customHeight="1">
      <c r="A5640" s="13" t="s">
        <v>5755</v>
      </c>
      <c r="B5640" s="13" t="s">
        <v>21</v>
      </c>
      <c r="C5640" s="13" t="str">
        <f t="array" ref="C5640">XLOOKUP(D5640,Province!$B$2:$B$108,Province!$A$2:$A$108)</f>
        <v>Chieti</v>
      </c>
      <c r="D5640" s="13" t="s">
        <v>5678</v>
      </c>
      <c r="E5640" s="13">
        <v>253.0</v>
      </c>
      <c r="F5640" s="13">
        <f>(Comuni!$E5640/$E$7910)*100</f>
        <v>0.0004257613985</v>
      </c>
      <c r="G5640" s="13">
        <f t="array" ref="G5640">Comuni!$E5640/XLOOKUP(B5640,Ripartizione_Geografica!$C$2:$C$21,Ripartizione_Geografica!$D$2:$D$21)*100</f>
        <v>0.01935273145</v>
      </c>
      <c r="H5640" s="13" t="str">
        <f t="shared" si="1"/>
        <v/>
      </c>
      <c r="I5640" s="13" t="str">
        <f t="array" ref="I5640">XLOOKUP(B5640,Ripartizione_Geografica!$C$2:$C$21,Ripartizione_Geografica!$B$2:$B$21)</f>
        <v>Sud</v>
      </c>
    </row>
    <row r="5641" ht="14.25" customHeight="1">
      <c r="A5641" s="13" t="s">
        <v>5756</v>
      </c>
      <c r="B5641" s="13" t="s">
        <v>21</v>
      </c>
      <c r="C5641" s="13" t="str">
        <f t="array" ref="C5641">XLOOKUP(D5641,Province!$B$2:$B$108,Province!$A$2:$A$108)</f>
        <v>Chieti</v>
      </c>
      <c r="D5641" s="13" t="s">
        <v>5678</v>
      </c>
      <c r="E5641" s="13">
        <v>1020.0</v>
      </c>
      <c r="F5641" s="13">
        <f>(Comuni!$E5641/$E$7910)*100</f>
        <v>0.001716508405</v>
      </c>
      <c r="G5641" s="13">
        <f t="array" ref="G5641">Comuni!$E5641/XLOOKUP(B5641,Ripartizione_Geografica!$C$2:$C$21,Ripartizione_Geografica!$D$2:$D$21)*100</f>
        <v>0.07802286988</v>
      </c>
      <c r="H5641" s="13" t="str">
        <f t="shared" si="1"/>
        <v/>
      </c>
      <c r="I5641" s="13" t="str">
        <f t="array" ref="I5641">XLOOKUP(B5641,Ripartizione_Geografica!$C$2:$C$21,Ripartizione_Geografica!$B$2:$B$21)</f>
        <v>Sud</v>
      </c>
    </row>
    <row r="5642" ht="14.25" customHeight="1">
      <c r="A5642" s="13" t="s">
        <v>5757</v>
      </c>
      <c r="B5642" s="13" t="s">
        <v>21</v>
      </c>
      <c r="C5642" s="13" t="str">
        <f t="array" ref="C5642">XLOOKUP(D5642,Province!$B$2:$B$108,Province!$A$2:$A$108)</f>
        <v>Chieti</v>
      </c>
      <c r="D5642" s="13" t="s">
        <v>5678</v>
      </c>
      <c r="E5642" s="13">
        <v>210.0</v>
      </c>
      <c r="F5642" s="13">
        <f>(Comuni!$E5642/$E$7910)*100</f>
        <v>0.0003533987893</v>
      </c>
      <c r="G5642" s="13">
        <f t="array" ref="G5642">Comuni!$E5642/XLOOKUP(B5642,Ripartizione_Geografica!$C$2:$C$21,Ripartizione_Geografica!$D$2:$D$21)*100</f>
        <v>0.01606353203</v>
      </c>
      <c r="H5642" s="13" t="str">
        <f t="shared" si="1"/>
        <v/>
      </c>
      <c r="I5642" s="13" t="str">
        <f t="array" ref="I5642">XLOOKUP(B5642,Ripartizione_Geografica!$C$2:$C$21,Ripartizione_Geografica!$B$2:$B$21)</f>
        <v>Sud</v>
      </c>
    </row>
    <row r="5643" ht="14.25" customHeight="1">
      <c r="A5643" s="13" t="s">
        <v>5758</v>
      </c>
      <c r="B5643" s="13" t="s">
        <v>21</v>
      </c>
      <c r="C5643" s="13" t="str">
        <f t="array" ref="C5643">XLOOKUP(D5643,Province!$B$2:$B$108,Province!$A$2:$A$108)</f>
        <v>Chieti</v>
      </c>
      <c r="D5643" s="13" t="s">
        <v>5678</v>
      </c>
      <c r="E5643" s="13">
        <v>12733.0</v>
      </c>
      <c r="F5643" s="13">
        <f>(Comuni!$E5643/$E$7910)*100</f>
        <v>0.02142774659</v>
      </c>
      <c r="G5643" s="13">
        <f t="array" ref="G5643">Comuni!$E5643/XLOOKUP(B5643,Ripartizione_Geografica!$C$2:$C$21,Ripartizione_Geografica!$D$2:$D$21)*100</f>
        <v>0.9739854923</v>
      </c>
      <c r="H5643" s="13" t="str">
        <f t="shared" si="1"/>
        <v/>
      </c>
      <c r="I5643" s="13" t="str">
        <f t="array" ref="I5643">XLOOKUP(B5643,Ripartizione_Geografica!$C$2:$C$21,Ripartizione_Geografica!$B$2:$B$21)</f>
        <v>Sud</v>
      </c>
    </row>
    <row r="5644" ht="14.25" customHeight="1">
      <c r="A5644" s="13" t="s">
        <v>5759</v>
      </c>
      <c r="B5644" s="13" t="s">
        <v>21</v>
      </c>
      <c r="C5644" s="13" t="str">
        <f t="array" ref="C5644">XLOOKUP(D5644,Province!$B$2:$B$108,Province!$A$2:$A$108)</f>
        <v>Chieti</v>
      </c>
      <c r="D5644" s="13" t="s">
        <v>5678</v>
      </c>
      <c r="E5644" s="13">
        <v>960.0</v>
      </c>
      <c r="F5644" s="13">
        <f>(Comuni!$E5644/$E$7910)*100</f>
        <v>0.001615537322</v>
      </c>
      <c r="G5644" s="13">
        <f t="array" ref="G5644">Comuni!$E5644/XLOOKUP(B5644,Ripartizione_Geografica!$C$2:$C$21,Ripartizione_Geografica!$D$2:$D$21)*100</f>
        <v>0.0734332893</v>
      </c>
      <c r="H5644" s="13" t="str">
        <f t="shared" si="1"/>
        <v/>
      </c>
      <c r="I5644" s="13" t="str">
        <f t="array" ref="I5644">XLOOKUP(B5644,Ripartizione_Geografica!$C$2:$C$21,Ripartizione_Geografica!$B$2:$B$21)</f>
        <v>Sud</v>
      </c>
    </row>
    <row r="5645" ht="14.25" customHeight="1">
      <c r="A5645" s="13" t="s">
        <v>5760</v>
      </c>
      <c r="B5645" s="13" t="s">
        <v>21</v>
      </c>
      <c r="C5645" s="13" t="str">
        <f t="array" ref="C5645">XLOOKUP(D5645,Province!$B$2:$B$108,Province!$A$2:$A$108)</f>
        <v>Chieti</v>
      </c>
      <c r="D5645" s="13" t="s">
        <v>5678</v>
      </c>
      <c r="E5645" s="13">
        <v>18848.0</v>
      </c>
      <c r="F5645" s="13">
        <f>(Comuni!$E5645/$E$7910)*100</f>
        <v>0.03171838277</v>
      </c>
      <c r="G5645" s="13">
        <f t="array" ref="G5645">Comuni!$E5645/XLOOKUP(B5645,Ripartizione_Geografica!$C$2:$C$21,Ripartizione_Geografica!$D$2:$D$21)*100</f>
        <v>1.441740247</v>
      </c>
      <c r="H5645" s="13" t="str">
        <f t="shared" si="1"/>
        <v/>
      </c>
      <c r="I5645" s="13" t="str">
        <f t="array" ref="I5645">XLOOKUP(B5645,Ripartizione_Geografica!$C$2:$C$21,Ripartizione_Geografica!$B$2:$B$21)</f>
        <v>Sud</v>
      </c>
    </row>
    <row r="5646" ht="14.25" customHeight="1">
      <c r="A5646" s="13" t="s">
        <v>5761</v>
      </c>
      <c r="B5646" s="13" t="s">
        <v>21</v>
      </c>
      <c r="C5646" s="13" t="str">
        <f t="array" ref="C5646">XLOOKUP(D5646,Province!$B$2:$B$108,Province!$A$2:$A$108)</f>
        <v>Chieti</v>
      </c>
      <c r="D5646" s="13" t="s">
        <v>5678</v>
      </c>
      <c r="E5646" s="13">
        <v>1830.0</v>
      </c>
      <c r="F5646" s="13">
        <f>(Comuni!$E5646/$E$7910)*100</f>
        <v>0.003079618021</v>
      </c>
      <c r="G5646" s="13">
        <f t="array" ref="G5646">Comuni!$E5646/XLOOKUP(B5646,Ripartizione_Geografica!$C$2:$C$21,Ripartizione_Geografica!$D$2:$D$21)*100</f>
        <v>0.1399822077</v>
      </c>
      <c r="H5646" s="13" t="str">
        <f t="shared" si="1"/>
        <v/>
      </c>
      <c r="I5646" s="13" t="str">
        <f t="array" ref="I5646">XLOOKUP(B5646,Ripartizione_Geografica!$C$2:$C$21,Ripartizione_Geografica!$B$2:$B$21)</f>
        <v>Sud</v>
      </c>
    </row>
    <row r="5647" ht="14.25" customHeight="1">
      <c r="A5647" s="13" t="s">
        <v>5762</v>
      </c>
      <c r="B5647" s="13" t="s">
        <v>21</v>
      </c>
      <c r="C5647" s="13" t="str">
        <f t="array" ref="C5647">XLOOKUP(D5647,Province!$B$2:$B$108,Province!$A$2:$A$108)</f>
        <v>Chieti</v>
      </c>
      <c r="D5647" s="13" t="s">
        <v>5678</v>
      </c>
      <c r="E5647" s="13">
        <v>2453.0</v>
      </c>
      <c r="F5647" s="13">
        <f>(Comuni!$E5647/$E$7910)*100</f>
        <v>0.004128034429</v>
      </c>
      <c r="G5647" s="13">
        <f t="array" ref="G5647">Comuni!$E5647/XLOOKUP(B5647,Ripartizione_Geografica!$C$2:$C$21,Ripartizione_Geografica!$D$2:$D$21)*100</f>
        <v>0.1876373528</v>
      </c>
      <c r="H5647" s="13" t="str">
        <f t="shared" si="1"/>
        <v/>
      </c>
      <c r="I5647" s="13" t="str">
        <f t="array" ref="I5647">XLOOKUP(B5647,Ripartizione_Geografica!$C$2:$C$21,Ripartizione_Geografica!$B$2:$B$21)</f>
        <v>Sud</v>
      </c>
    </row>
    <row r="5648" ht="14.25" customHeight="1">
      <c r="A5648" s="13" t="s">
        <v>5763</v>
      </c>
      <c r="B5648" s="13" t="s">
        <v>21</v>
      </c>
      <c r="C5648" s="13" t="str">
        <f t="array" ref="C5648">XLOOKUP(D5648,Province!$B$2:$B$108,Province!$A$2:$A$108)</f>
        <v>Chieti</v>
      </c>
      <c r="D5648" s="13" t="s">
        <v>5678</v>
      </c>
      <c r="E5648" s="13">
        <v>5226.0</v>
      </c>
      <c r="F5648" s="13">
        <f>(Comuni!$E5648/$E$7910)*100</f>
        <v>0.008794581299</v>
      </c>
      <c r="G5648" s="13">
        <f t="array" ref="G5648">Comuni!$E5648/XLOOKUP(B5648,Ripartizione_Geografica!$C$2:$C$21,Ripartizione_Geografica!$D$2:$D$21)*100</f>
        <v>0.3997524686</v>
      </c>
      <c r="H5648" s="13" t="str">
        <f t="shared" si="1"/>
        <v/>
      </c>
      <c r="I5648" s="13" t="str">
        <f t="array" ref="I5648">XLOOKUP(B5648,Ripartizione_Geografica!$C$2:$C$21,Ripartizione_Geografica!$B$2:$B$21)</f>
        <v>Sud</v>
      </c>
    </row>
    <row r="5649" ht="14.25" customHeight="1">
      <c r="A5649" s="13" t="s">
        <v>5764</v>
      </c>
      <c r="B5649" s="13" t="s">
        <v>21</v>
      </c>
      <c r="C5649" s="13" t="str">
        <f t="array" ref="C5649">XLOOKUP(D5649,Province!$B$2:$B$108,Province!$A$2:$A$108)</f>
        <v>Chieti</v>
      </c>
      <c r="D5649" s="13" t="s">
        <v>5678</v>
      </c>
      <c r="E5649" s="13">
        <v>3399.0</v>
      </c>
      <c r="F5649" s="13">
        <f>(Comuni!$E5649/$E$7910)*100</f>
        <v>0.005720011832</v>
      </c>
      <c r="G5649" s="13">
        <f t="array" ref="G5649">Comuni!$E5649/XLOOKUP(B5649,Ripartizione_Geografica!$C$2:$C$21,Ripartizione_Geografica!$D$2:$D$21)*100</f>
        <v>0.2599997399</v>
      </c>
      <c r="H5649" s="13" t="str">
        <f t="shared" si="1"/>
        <v/>
      </c>
      <c r="I5649" s="13" t="str">
        <f t="array" ref="I5649">XLOOKUP(B5649,Ripartizione_Geografica!$C$2:$C$21,Ripartizione_Geografica!$B$2:$B$21)</f>
        <v>Sud</v>
      </c>
    </row>
    <row r="5650" ht="14.25" customHeight="1">
      <c r="A5650" s="13" t="s">
        <v>5765</v>
      </c>
      <c r="B5650" s="13" t="s">
        <v>21</v>
      </c>
      <c r="C5650" s="13" t="str">
        <f t="array" ref="C5650">XLOOKUP(D5650,Province!$B$2:$B$108,Province!$A$2:$A$108)</f>
        <v>Chieti</v>
      </c>
      <c r="D5650" s="13" t="s">
        <v>5678</v>
      </c>
      <c r="E5650" s="13">
        <v>931.0</v>
      </c>
      <c r="F5650" s="13">
        <f>(Comuni!$E5650/$E$7910)*100</f>
        <v>0.001566734633</v>
      </c>
      <c r="G5650" s="13">
        <f t="array" ref="G5650">Comuni!$E5650/XLOOKUP(B5650,Ripartizione_Geografica!$C$2:$C$21,Ripartizione_Geografica!$D$2:$D$21)*100</f>
        <v>0.07121499202</v>
      </c>
      <c r="H5650" s="13" t="str">
        <f t="shared" si="1"/>
        <v/>
      </c>
      <c r="I5650" s="13" t="str">
        <f t="array" ref="I5650">XLOOKUP(B5650,Ripartizione_Geografica!$C$2:$C$21,Ripartizione_Geografica!$B$2:$B$21)</f>
        <v>Sud</v>
      </c>
    </row>
    <row r="5651" ht="14.25" customHeight="1">
      <c r="A5651" s="13" t="s">
        <v>5766</v>
      </c>
      <c r="B5651" s="13" t="s">
        <v>21</v>
      </c>
      <c r="C5651" s="13" t="str">
        <f t="array" ref="C5651">XLOOKUP(D5651,Province!$B$2:$B$108,Province!$A$2:$A$108)</f>
        <v>Chieti</v>
      </c>
      <c r="D5651" s="13" t="s">
        <v>5678</v>
      </c>
      <c r="E5651" s="13">
        <v>399.0</v>
      </c>
      <c r="F5651" s="13">
        <f>(Comuni!$E5651/$E$7910)*100</f>
        <v>0.0006714576997</v>
      </c>
      <c r="G5651" s="13">
        <f t="array" ref="G5651">Comuni!$E5651/XLOOKUP(B5651,Ripartizione_Geografica!$C$2:$C$21,Ripartizione_Geografica!$D$2:$D$21)*100</f>
        <v>0.03052071086</v>
      </c>
      <c r="H5651" s="13" t="str">
        <f t="shared" si="1"/>
        <v/>
      </c>
      <c r="I5651" s="13" t="str">
        <f t="array" ref="I5651">XLOOKUP(B5651,Ripartizione_Geografica!$C$2:$C$21,Ripartizione_Geografica!$B$2:$B$21)</f>
        <v>Sud</v>
      </c>
    </row>
    <row r="5652" ht="14.25" customHeight="1">
      <c r="A5652" s="13" t="s">
        <v>5767</v>
      </c>
      <c r="B5652" s="13" t="s">
        <v>21</v>
      </c>
      <c r="C5652" s="13" t="str">
        <f t="array" ref="C5652">XLOOKUP(D5652,Province!$B$2:$B$108,Province!$A$2:$A$108)</f>
        <v>Chieti</v>
      </c>
      <c r="D5652" s="13" t="s">
        <v>5678</v>
      </c>
      <c r="E5652" s="13">
        <v>4071.0</v>
      </c>
      <c r="F5652" s="13">
        <f>(Comuni!$E5652/$E$7910)*100</f>
        <v>0.006850887958</v>
      </c>
      <c r="G5652" s="13">
        <f t="array" ref="G5652">Comuni!$E5652/XLOOKUP(B5652,Ripartizione_Geografica!$C$2:$C$21,Ripartizione_Geografica!$D$2:$D$21)*100</f>
        <v>0.3114030424</v>
      </c>
      <c r="H5652" s="13" t="str">
        <f t="shared" si="1"/>
        <v/>
      </c>
      <c r="I5652" s="13" t="str">
        <f t="array" ref="I5652">XLOOKUP(B5652,Ripartizione_Geografica!$C$2:$C$21,Ripartizione_Geografica!$B$2:$B$21)</f>
        <v>Sud</v>
      </c>
    </row>
    <row r="5653" ht="14.25" customHeight="1">
      <c r="A5653" s="13" t="s">
        <v>5768</v>
      </c>
      <c r="B5653" s="13" t="s">
        <v>21</v>
      </c>
      <c r="C5653" s="13" t="str">
        <f t="array" ref="C5653">XLOOKUP(D5653,Province!$B$2:$B$108,Province!$A$2:$A$108)</f>
        <v>Chieti</v>
      </c>
      <c r="D5653" s="13" t="s">
        <v>5678</v>
      </c>
      <c r="E5653" s="13">
        <v>3041.0</v>
      </c>
      <c r="F5653" s="13">
        <f>(Comuni!$E5653/$E$7910)*100</f>
        <v>0.005117551039</v>
      </c>
      <c r="G5653" s="13">
        <f t="array" ref="G5653">Comuni!$E5653/XLOOKUP(B5653,Ripartizione_Geografica!$C$2:$C$21,Ripartizione_Geografica!$D$2:$D$21)*100</f>
        <v>0.2326152425</v>
      </c>
      <c r="H5653" s="13" t="str">
        <f t="shared" si="1"/>
        <v/>
      </c>
      <c r="I5653" s="13" t="str">
        <f t="array" ref="I5653">XLOOKUP(B5653,Ripartizione_Geografica!$C$2:$C$21,Ripartizione_Geografica!$B$2:$B$21)</f>
        <v>Sud</v>
      </c>
    </row>
    <row r="5654" ht="14.25" customHeight="1">
      <c r="A5654" s="13" t="s">
        <v>5769</v>
      </c>
      <c r="B5654" s="13" t="s">
        <v>21</v>
      </c>
      <c r="C5654" s="13" t="str">
        <f t="array" ref="C5654">XLOOKUP(D5654,Province!$B$2:$B$108,Province!$A$2:$A$108)</f>
        <v>Chieti</v>
      </c>
      <c r="D5654" s="13" t="s">
        <v>5678</v>
      </c>
      <c r="E5654" s="13">
        <v>1932.0</v>
      </c>
      <c r="F5654" s="13">
        <f>(Comuni!$E5654/$E$7910)*100</f>
        <v>0.003251268862</v>
      </c>
      <c r="G5654" s="13">
        <f t="array" ref="G5654">Comuni!$E5654/XLOOKUP(B5654,Ripartizione_Geografica!$C$2:$C$21,Ripartizione_Geografica!$D$2:$D$21)*100</f>
        <v>0.1477844947</v>
      </c>
      <c r="H5654" s="13" t="str">
        <f t="shared" si="1"/>
        <v/>
      </c>
      <c r="I5654" s="13" t="str">
        <f t="array" ref="I5654">XLOOKUP(B5654,Ripartizione_Geografica!$C$2:$C$21,Ripartizione_Geografica!$B$2:$B$21)</f>
        <v>Sud</v>
      </c>
    </row>
    <row r="5655" ht="14.25" customHeight="1">
      <c r="A5655" s="13" t="s">
        <v>5770</v>
      </c>
      <c r="B5655" s="13" t="s">
        <v>21</v>
      </c>
      <c r="C5655" s="13" t="str">
        <f t="array" ref="C5655">XLOOKUP(D5655,Province!$B$2:$B$108,Province!$A$2:$A$108)</f>
        <v>Chieti</v>
      </c>
      <c r="D5655" s="13" t="s">
        <v>5678</v>
      </c>
      <c r="E5655" s="13">
        <v>924.0</v>
      </c>
      <c r="F5655" s="13">
        <f>(Comuni!$E5655/$E$7910)*100</f>
        <v>0.001554954673</v>
      </c>
      <c r="G5655" s="13">
        <f t="array" ref="G5655">Comuni!$E5655/XLOOKUP(B5655,Ripartizione_Geografica!$C$2:$C$21,Ripartizione_Geografica!$D$2:$D$21)*100</f>
        <v>0.07067954095</v>
      </c>
      <c r="H5655" s="13" t="str">
        <f t="shared" si="1"/>
        <v/>
      </c>
      <c r="I5655" s="13" t="str">
        <f t="array" ref="I5655">XLOOKUP(B5655,Ripartizione_Geografica!$C$2:$C$21,Ripartizione_Geografica!$B$2:$B$21)</f>
        <v>Sud</v>
      </c>
    </row>
    <row r="5656" ht="14.25" customHeight="1">
      <c r="A5656" s="13" t="s">
        <v>5771</v>
      </c>
      <c r="B5656" s="13" t="s">
        <v>21</v>
      </c>
      <c r="C5656" s="13" t="str">
        <f t="array" ref="C5656">XLOOKUP(D5656,Province!$B$2:$B$108,Province!$A$2:$A$108)</f>
        <v>Chieti</v>
      </c>
      <c r="D5656" s="13" t="s">
        <v>5678</v>
      </c>
      <c r="E5656" s="13">
        <v>4092.0</v>
      </c>
      <c r="F5656" s="13">
        <f>(Comuni!$E5656/$E$7910)*100</f>
        <v>0.006886227837</v>
      </c>
      <c r="G5656" s="13">
        <f t="array" ref="G5656">Comuni!$E5656/XLOOKUP(B5656,Ripartizione_Geografica!$C$2:$C$21,Ripartizione_Geografica!$D$2:$D$21)*100</f>
        <v>0.3130093956</v>
      </c>
      <c r="H5656" s="13" t="str">
        <f t="shared" si="1"/>
        <v/>
      </c>
      <c r="I5656" s="13" t="str">
        <f t="array" ref="I5656">XLOOKUP(B5656,Ripartizione_Geografica!$C$2:$C$21,Ripartizione_Geografica!$B$2:$B$21)</f>
        <v>Sud</v>
      </c>
    </row>
    <row r="5657" ht="14.25" customHeight="1">
      <c r="A5657" s="13" t="s">
        <v>5772</v>
      </c>
      <c r="B5657" s="13" t="s">
        <v>21</v>
      </c>
      <c r="C5657" s="13" t="str">
        <f t="array" ref="C5657">XLOOKUP(D5657,Province!$B$2:$B$108,Province!$A$2:$A$108)</f>
        <v>Chieti</v>
      </c>
      <c r="D5657" s="13" t="s">
        <v>5678</v>
      </c>
      <c r="E5657" s="13">
        <v>1391.0</v>
      </c>
      <c r="F5657" s="13">
        <f>(Comuni!$E5657/$E$7910)*100</f>
        <v>0.002340846266</v>
      </c>
      <c r="G5657" s="13">
        <f t="array" ref="G5657">Comuni!$E5657/XLOOKUP(B5657,Ripartizione_Geografica!$C$2:$C$21,Ripartizione_Geografica!$D$2:$D$21)*100</f>
        <v>0.1064017765</v>
      </c>
      <c r="H5657" s="13" t="str">
        <f t="shared" si="1"/>
        <v/>
      </c>
      <c r="I5657" s="13" t="str">
        <f t="array" ref="I5657">XLOOKUP(B5657,Ripartizione_Geografica!$C$2:$C$21,Ripartizione_Geografica!$B$2:$B$21)</f>
        <v>Sud</v>
      </c>
    </row>
    <row r="5658" ht="14.25" customHeight="1">
      <c r="A5658" s="13" t="s">
        <v>5773</v>
      </c>
      <c r="B5658" s="13" t="s">
        <v>21</v>
      </c>
      <c r="C5658" s="13" t="str">
        <f t="array" ref="C5658">XLOOKUP(D5658,Province!$B$2:$B$108,Province!$A$2:$A$108)</f>
        <v>Chieti</v>
      </c>
      <c r="D5658" s="13" t="s">
        <v>5678</v>
      </c>
      <c r="E5658" s="13">
        <v>1575.0</v>
      </c>
      <c r="F5658" s="13">
        <f>(Comuni!$E5658/$E$7910)*100</f>
        <v>0.00265049092</v>
      </c>
      <c r="G5658" s="13">
        <f t="array" ref="G5658">Comuni!$E5658/XLOOKUP(B5658,Ripartizione_Geografica!$C$2:$C$21,Ripartizione_Geografica!$D$2:$D$21)*100</f>
        <v>0.1204764903</v>
      </c>
      <c r="H5658" s="13" t="str">
        <f t="shared" si="1"/>
        <v/>
      </c>
      <c r="I5658" s="13" t="str">
        <f t="array" ref="I5658">XLOOKUP(B5658,Ripartizione_Geografica!$C$2:$C$21,Ripartizione_Geografica!$B$2:$B$21)</f>
        <v>Sud</v>
      </c>
    </row>
    <row r="5659" ht="14.25" customHeight="1">
      <c r="A5659" s="13" t="s">
        <v>5774</v>
      </c>
      <c r="B5659" s="13" t="s">
        <v>21</v>
      </c>
      <c r="C5659" s="13" t="str">
        <f t="array" ref="C5659">XLOOKUP(D5659,Province!$B$2:$B$108,Province!$A$2:$A$108)</f>
        <v>Chieti</v>
      </c>
      <c r="D5659" s="13" t="s">
        <v>5678</v>
      </c>
      <c r="E5659" s="13">
        <v>468.0</v>
      </c>
      <c r="F5659" s="13">
        <f>(Comuni!$E5659/$E$7910)*100</f>
        <v>0.0007875744447</v>
      </c>
      <c r="G5659" s="13">
        <f t="array" ref="G5659">Comuni!$E5659/XLOOKUP(B5659,Ripartizione_Geografica!$C$2:$C$21,Ripartizione_Geografica!$D$2:$D$21)*100</f>
        <v>0.03579872853</v>
      </c>
      <c r="H5659" s="13" t="str">
        <f t="shared" si="1"/>
        <v/>
      </c>
      <c r="I5659" s="13" t="str">
        <f t="array" ref="I5659">XLOOKUP(B5659,Ripartizione_Geografica!$C$2:$C$21,Ripartizione_Geografica!$B$2:$B$21)</f>
        <v>Sud</v>
      </c>
    </row>
    <row r="5660" ht="14.25" customHeight="1">
      <c r="A5660" s="13" t="s">
        <v>5775</v>
      </c>
      <c r="B5660" s="13" t="s">
        <v>21</v>
      </c>
      <c r="C5660" s="13" t="str">
        <f t="array" ref="C5660">XLOOKUP(D5660,Province!$B$2:$B$108,Province!$A$2:$A$108)</f>
        <v>Chieti</v>
      </c>
      <c r="D5660" s="13" t="s">
        <v>5678</v>
      </c>
      <c r="E5660" s="13">
        <v>1702.0</v>
      </c>
      <c r="F5660" s="13">
        <f>(Comuni!$E5660/$E$7910)*100</f>
        <v>0.002864213045</v>
      </c>
      <c r="G5660" s="13">
        <f t="array" ref="G5660">Comuni!$E5660/XLOOKUP(B5660,Ripartizione_Geografica!$C$2:$C$21,Ripartizione_Geografica!$D$2:$D$21)*100</f>
        <v>0.1301911025</v>
      </c>
      <c r="H5660" s="13" t="str">
        <f t="shared" si="1"/>
        <v/>
      </c>
      <c r="I5660" s="13" t="str">
        <f t="array" ref="I5660">XLOOKUP(B5660,Ripartizione_Geografica!$C$2:$C$21,Ripartizione_Geografica!$B$2:$B$21)</f>
        <v>Sud</v>
      </c>
    </row>
    <row r="5661" ht="14.25" customHeight="1">
      <c r="A5661" s="13" t="s">
        <v>5776</v>
      </c>
      <c r="B5661" s="13" t="s">
        <v>21</v>
      </c>
      <c r="C5661" s="13" t="str">
        <f t="array" ref="C5661">XLOOKUP(D5661,Province!$B$2:$B$108,Province!$A$2:$A$108)</f>
        <v>Chieti</v>
      </c>
      <c r="D5661" s="13" t="s">
        <v>5678</v>
      </c>
      <c r="E5661" s="13">
        <v>38747.0</v>
      </c>
      <c r="F5661" s="13">
        <f>(Comuni!$E5661/$E$7910)*100</f>
        <v>0.06520544233</v>
      </c>
      <c r="G5661" s="13">
        <f t="array" ref="G5661">Comuni!$E5661/XLOOKUP(B5661,Ripartizione_Geografica!$C$2:$C$21,Ripartizione_Geografica!$D$2:$D$21)*100</f>
        <v>2.963874646</v>
      </c>
      <c r="H5661" s="13" t="str">
        <f t="shared" si="1"/>
        <v/>
      </c>
      <c r="I5661" s="13" t="str">
        <f t="array" ref="I5661">XLOOKUP(B5661,Ripartizione_Geografica!$C$2:$C$21,Ripartizione_Geografica!$B$2:$B$21)</f>
        <v>Sud</v>
      </c>
    </row>
    <row r="5662" ht="14.25" customHeight="1">
      <c r="A5662" s="13" t="s">
        <v>5777</v>
      </c>
      <c r="B5662" s="13" t="s">
        <v>21</v>
      </c>
      <c r="C5662" s="13" t="str">
        <f t="array" ref="C5662">XLOOKUP(D5662,Province!$B$2:$B$108,Province!$A$2:$A$108)</f>
        <v>Chieti</v>
      </c>
      <c r="D5662" s="13" t="s">
        <v>5678</v>
      </c>
      <c r="E5662" s="13">
        <v>977.0</v>
      </c>
      <c r="F5662" s="13">
        <f>(Comuni!$E5662/$E$7910)*100</f>
        <v>0.001644145796</v>
      </c>
      <c r="G5662" s="13">
        <f t="array" ref="G5662">Comuni!$E5662/XLOOKUP(B5662,Ripartizione_Geografica!$C$2:$C$21,Ripartizione_Geografica!$D$2:$D$21)*100</f>
        <v>0.07473367046</v>
      </c>
      <c r="H5662" s="13" t="str">
        <f t="shared" si="1"/>
        <v/>
      </c>
      <c r="I5662" s="13" t="str">
        <f t="array" ref="I5662">XLOOKUP(B5662,Ripartizione_Geografica!$C$2:$C$21,Ripartizione_Geografica!$B$2:$B$21)</f>
        <v>Sud</v>
      </c>
    </row>
    <row r="5663" ht="14.25" customHeight="1">
      <c r="A5663" s="13" t="s">
        <v>5778</v>
      </c>
      <c r="B5663" s="13" t="s">
        <v>21</v>
      </c>
      <c r="C5663" s="13" t="str">
        <f t="array" ref="C5663">XLOOKUP(D5663,Province!$B$2:$B$108,Province!$A$2:$A$108)</f>
        <v>Chieti</v>
      </c>
      <c r="D5663" s="13" t="s">
        <v>5678</v>
      </c>
      <c r="E5663" s="13">
        <v>2437.0</v>
      </c>
      <c r="F5663" s="13">
        <f>(Comuni!$E5663/$E$7910)*100</f>
        <v>0.004101108807</v>
      </c>
      <c r="G5663" s="13">
        <f t="array" ref="G5663">Comuni!$E5663/XLOOKUP(B5663,Ripartizione_Geografica!$C$2:$C$21,Ripartizione_Geografica!$D$2:$D$21)*100</f>
        <v>0.1864134646</v>
      </c>
      <c r="H5663" s="13" t="str">
        <f t="shared" si="1"/>
        <v/>
      </c>
      <c r="I5663" s="13" t="str">
        <f t="array" ref="I5663">XLOOKUP(B5663,Ripartizione_Geografica!$C$2:$C$21,Ripartizione_Geografica!$B$2:$B$21)</f>
        <v>Sud</v>
      </c>
    </row>
    <row r="5664" ht="14.25" customHeight="1">
      <c r="A5664" s="13" t="s">
        <v>5779</v>
      </c>
      <c r="B5664" s="13" t="s">
        <v>21</v>
      </c>
      <c r="C5664" s="13" t="str">
        <f t="array" ref="C5664">XLOOKUP(D5664,Province!$B$2:$B$108,Province!$A$2:$A$108)</f>
        <v>Chieti</v>
      </c>
      <c r="D5664" s="13" t="s">
        <v>5678</v>
      </c>
      <c r="E5664" s="13">
        <v>1433.0</v>
      </c>
      <c r="F5664" s="13">
        <f>(Comuni!$E5664/$E$7910)*100</f>
        <v>0.002411526024</v>
      </c>
      <c r="G5664" s="13">
        <f t="array" ref="G5664">Comuni!$E5664/XLOOKUP(B5664,Ripartizione_Geografica!$C$2:$C$21,Ripartizione_Geografica!$D$2:$D$21)*100</f>
        <v>0.1096144829</v>
      </c>
      <c r="H5664" s="13" t="str">
        <f t="shared" si="1"/>
        <v/>
      </c>
      <c r="I5664" s="13" t="str">
        <f t="array" ref="I5664">XLOOKUP(B5664,Ripartizione_Geografica!$C$2:$C$21,Ripartizione_Geografica!$B$2:$B$21)</f>
        <v>Sud</v>
      </c>
    </row>
    <row r="5665" ht="14.25" customHeight="1">
      <c r="A5665" s="13" t="s">
        <v>5780</v>
      </c>
      <c r="B5665" s="13" t="s">
        <v>21</v>
      </c>
      <c r="C5665" s="13" t="str">
        <f t="array" ref="C5665">XLOOKUP(D5665,Province!$B$2:$B$108,Province!$A$2:$A$108)</f>
        <v>Chieti</v>
      </c>
      <c r="D5665" s="13" t="s">
        <v>5678</v>
      </c>
      <c r="E5665" s="13">
        <v>128.0</v>
      </c>
      <c r="F5665" s="13">
        <f>(Comuni!$E5665/$E$7910)*100</f>
        <v>0.0002154049763</v>
      </c>
      <c r="G5665" s="13">
        <f t="array" ref="G5665">Comuni!$E5665/XLOOKUP(B5665,Ripartizione_Geografica!$C$2:$C$21,Ripartizione_Geografica!$D$2:$D$21)*100</f>
        <v>0.00979110524</v>
      </c>
      <c r="H5665" s="13" t="str">
        <f t="shared" si="1"/>
        <v/>
      </c>
      <c r="I5665" s="13" t="str">
        <f t="array" ref="I5665">XLOOKUP(B5665,Ripartizione_Geografica!$C$2:$C$21,Ripartizione_Geografica!$B$2:$B$21)</f>
        <v>Sud</v>
      </c>
    </row>
    <row r="5666" ht="14.25" customHeight="1">
      <c r="A5666" s="13" t="s">
        <v>5781</v>
      </c>
      <c r="B5666" s="13" t="s">
        <v>21</v>
      </c>
      <c r="C5666" s="13" t="str">
        <f t="array" ref="C5666">XLOOKUP(D5666,Province!$B$2:$B$108,Province!$A$2:$A$108)</f>
        <v>Chieti</v>
      </c>
      <c r="D5666" s="13" t="s">
        <v>5678</v>
      </c>
      <c r="E5666" s="13">
        <v>146.0</v>
      </c>
      <c r="F5666" s="13">
        <f>(Comuni!$E5666/$E$7910)*100</f>
        <v>0.0002456963011</v>
      </c>
      <c r="G5666" s="13">
        <f t="array" ref="G5666">Comuni!$E5666/XLOOKUP(B5666,Ripartizione_Geografica!$C$2:$C$21,Ripartizione_Geografica!$D$2:$D$21)*100</f>
        <v>0.01116797941</v>
      </c>
      <c r="H5666" s="13" t="str">
        <f t="shared" si="1"/>
        <v/>
      </c>
      <c r="I5666" s="13" t="str">
        <f t="array" ref="I5666">XLOOKUP(B5666,Ripartizione_Geografica!$C$2:$C$21,Ripartizione_Geografica!$B$2:$B$21)</f>
        <v>Sud</v>
      </c>
    </row>
    <row r="5667" ht="14.25" customHeight="1">
      <c r="A5667" s="13" t="s">
        <v>5782</v>
      </c>
      <c r="B5667" s="13" t="s">
        <v>17</v>
      </c>
      <c r="C5667" s="13" t="str">
        <f t="array" ref="C5667">XLOOKUP(D5667,Province!$B$2:$B$108,Province!$A$2:$A$108)</f>
        <v>Campobasso</v>
      </c>
      <c r="D5667" s="13" t="s">
        <v>5783</v>
      </c>
      <c r="E5667" s="13">
        <v>674.0</v>
      </c>
      <c r="F5667" s="13">
        <f>(Comuni!$E5667/$E$7910)*100</f>
        <v>0.001134241829</v>
      </c>
      <c r="G5667" s="13">
        <f t="array" ref="G5667">Comuni!$E5667/XLOOKUP(B5667,Ripartizione_Geografica!$C$2:$C$21,Ripartizione_Geografica!$D$2:$D$21)*100</f>
        <v>0.2148823567</v>
      </c>
      <c r="H5667" s="13" t="str">
        <f t="shared" si="1"/>
        <v/>
      </c>
      <c r="I5667" s="13" t="str">
        <f t="array" ref="I5667">XLOOKUP(B5667,Ripartizione_Geografica!$C$2:$C$21,Ripartizione_Geografica!$B$2:$B$21)</f>
        <v>Sud</v>
      </c>
    </row>
    <row r="5668" ht="14.25" customHeight="1">
      <c r="A5668" s="13" t="s">
        <v>5784</v>
      </c>
      <c r="B5668" s="13" t="s">
        <v>17</v>
      </c>
      <c r="C5668" s="13" t="str">
        <f t="array" ref="C5668">XLOOKUP(D5668,Province!$B$2:$B$108,Province!$A$2:$A$108)</f>
        <v>Campobasso</v>
      </c>
      <c r="D5668" s="13" t="s">
        <v>5783</v>
      </c>
      <c r="E5668" s="13">
        <v>2732.0</v>
      </c>
      <c r="F5668" s="13">
        <f>(Comuni!$E5668/$E$7910)*100</f>
        <v>0.004597549964</v>
      </c>
      <c r="G5668" s="13">
        <f t="array" ref="G5668">Comuni!$E5668/XLOOKUP(B5668,Ripartizione_Geografica!$C$2:$C$21,Ripartizione_Geografica!$D$2:$D$21)*100</f>
        <v>0.8710068227</v>
      </c>
      <c r="H5668" s="13" t="str">
        <f t="shared" si="1"/>
        <v/>
      </c>
      <c r="I5668" s="13" t="str">
        <f t="array" ref="I5668">XLOOKUP(B5668,Ripartizione_Geografica!$C$2:$C$21,Ripartizione_Geografica!$B$2:$B$21)</f>
        <v>Sud</v>
      </c>
    </row>
    <row r="5669" ht="14.25" customHeight="1">
      <c r="A5669" s="13" t="s">
        <v>5785</v>
      </c>
      <c r="B5669" s="13" t="s">
        <v>17</v>
      </c>
      <c r="C5669" s="13" t="str">
        <f t="array" ref="C5669">XLOOKUP(D5669,Province!$B$2:$B$108,Province!$A$2:$A$108)</f>
        <v>Campobasso</v>
      </c>
      <c r="D5669" s="13" t="s">
        <v>5783</v>
      </c>
      <c r="E5669" s="13">
        <v>7946.0</v>
      </c>
      <c r="F5669" s="13">
        <f>(Comuni!$E5669/$E$7910)*100</f>
        <v>0.01337193705</v>
      </c>
      <c r="G5669" s="13">
        <f t="array" ref="G5669">Comuni!$E5669/XLOOKUP(B5669,Ripartizione_Geografica!$C$2:$C$21,Ripartizione_Geografica!$D$2:$D$21)*100</f>
        <v>2.53331633</v>
      </c>
      <c r="H5669" s="13" t="str">
        <f t="shared" si="1"/>
        <v/>
      </c>
      <c r="I5669" s="13" t="str">
        <f t="array" ref="I5669">XLOOKUP(B5669,Ripartizione_Geografica!$C$2:$C$21,Ripartizione_Geografica!$B$2:$B$21)</f>
        <v>Sud</v>
      </c>
    </row>
    <row r="5670" ht="14.25" customHeight="1">
      <c r="A5670" s="13" t="s">
        <v>5786</v>
      </c>
      <c r="B5670" s="13" t="s">
        <v>17</v>
      </c>
      <c r="C5670" s="13" t="str">
        <f t="array" ref="C5670">XLOOKUP(D5670,Province!$B$2:$B$108,Province!$A$2:$A$108)</f>
        <v>Campobasso</v>
      </c>
      <c r="D5670" s="13" t="s">
        <v>5783</v>
      </c>
      <c r="E5670" s="13">
        <v>1528.0</v>
      </c>
      <c r="F5670" s="13">
        <f>(Comuni!$E5670/$E$7910)*100</f>
        <v>0.002571396905</v>
      </c>
      <c r="G5670" s="13">
        <f t="array" ref="G5670">Comuni!$E5670/XLOOKUP(B5670,Ripartizione_Geografica!$C$2:$C$21,Ripartizione_Geografica!$D$2:$D$21)*100</f>
        <v>0.4871516929</v>
      </c>
      <c r="H5670" s="13" t="str">
        <f t="shared" si="1"/>
        <v/>
      </c>
      <c r="I5670" s="13" t="str">
        <f t="array" ref="I5670">XLOOKUP(B5670,Ripartizione_Geografica!$C$2:$C$21,Ripartizione_Geografica!$B$2:$B$21)</f>
        <v>Sud</v>
      </c>
    </row>
    <row r="5671" ht="14.25" customHeight="1">
      <c r="A5671" s="13" t="s">
        <v>5787</v>
      </c>
      <c r="B5671" s="13" t="s">
        <v>17</v>
      </c>
      <c r="C5671" s="13" t="str">
        <f t="array" ref="C5671">XLOOKUP(D5671,Province!$B$2:$B$108,Province!$A$2:$A$108)</f>
        <v>Campobasso</v>
      </c>
      <c r="D5671" s="13" t="s">
        <v>5783</v>
      </c>
      <c r="E5671" s="13">
        <v>1367.0</v>
      </c>
      <c r="F5671" s="13">
        <f>(Comuni!$E5671/$E$7910)*100</f>
        <v>0.002300457833</v>
      </c>
      <c r="G5671" s="13">
        <f t="array" ref="G5671">Comuni!$E5671/XLOOKUP(B5671,Ripartizione_Geografica!$C$2:$C$21,Ripartizione_Geografica!$D$2:$D$21)*100</f>
        <v>0.4358222279</v>
      </c>
      <c r="H5671" s="13" t="str">
        <f t="shared" si="1"/>
        <v/>
      </c>
      <c r="I5671" s="13" t="str">
        <f t="array" ref="I5671">XLOOKUP(B5671,Ripartizione_Geografica!$C$2:$C$21,Ripartizione_Geografica!$B$2:$B$21)</f>
        <v>Sud</v>
      </c>
    </row>
    <row r="5672" ht="14.25" customHeight="1">
      <c r="A5672" s="13" t="s">
        <v>5788</v>
      </c>
      <c r="B5672" s="13" t="s">
        <v>17</v>
      </c>
      <c r="C5672" s="13" t="str">
        <f t="array" ref="C5672">XLOOKUP(D5672,Province!$B$2:$B$108,Province!$A$2:$A$108)</f>
        <v>Campobasso</v>
      </c>
      <c r="D5672" s="13" t="s">
        <v>5783</v>
      </c>
      <c r="E5672" s="13">
        <v>48747.0</v>
      </c>
      <c r="F5672" s="13">
        <f>(Comuni!$E5672/$E$7910)*100</f>
        <v>0.0820339561</v>
      </c>
      <c r="G5672" s="13">
        <f t="array" ref="G5672">Comuni!$E5672/XLOOKUP(B5672,Ripartizione_Geografica!$C$2:$C$21,Ripartizione_Geografica!$D$2:$D$21)*100</f>
        <v>15.54135051</v>
      </c>
      <c r="H5672" s="13" t="str">
        <f t="shared" si="1"/>
        <v/>
      </c>
      <c r="I5672" s="13" t="str">
        <f t="array" ref="I5672">XLOOKUP(B5672,Ripartizione_Geografica!$C$2:$C$21,Ripartizione_Geografica!$B$2:$B$21)</f>
        <v>Sud</v>
      </c>
    </row>
    <row r="5673" ht="14.25" customHeight="1">
      <c r="A5673" s="13" t="s">
        <v>5789</v>
      </c>
      <c r="B5673" s="13" t="s">
        <v>17</v>
      </c>
      <c r="C5673" s="13" t="str">
        <f t="array" ref="C5673">XLOOKUP(D5673,Province!$B$2:$B$108,Province!$A$2:$A$108)</f>
        <v>Campobasso</v>
      </c>
      <c r="D5673" s="13" t="s">
        <v>5783</v>
      </c>
      <c r="E5673" s="13">
        <v>637.0</v>
      </c>
      <c r="F5673" s="13">
        <f>(Comuni!$E5673/$E$7910)*100</f>
        <v>0.001071976328</v>
      </c>
      <c r="G5673" s="13">
        <f t="array" ref="G5673">Comuni!$E5673/XLOOKUP(B5673,Ripartizione_Geografica!$C$2:$C$21,Ripartizione_Geografica!$D$2:$D$21)*100</f>
        <v>0.2030861442</v>
      </c>
      <c r="H5673" s="13" t="str">
        <f t="shared" si="1"/>
        <v/>
      </c>
      <c r="I5673" s="13" t="str">
        <f t="array" ref="I5673">XLOOKUP(B5673,Ripartizione_Geografica!$C$2:$C$21,Ripartizione_Geografica!$B$2:$B$21)</f>
        <v>Sud</v>
      </c>
    </row>
    <row r="5674" ht="14.25" customHeight="1">
      <c r="A5674" s="13" t="s">
        <v>5790</v>
      </c>
      <c r="B5674" s="13" t="s">
        <v>17</v>
      </c>
      <c r="C5674" s="13" t="str">
        <f t="array" ref="C5674">XLOOKUP(D5674,Province!$B$2:$B$108,Province!$A$2:$A$108)</f>
        <v>Campobasso</v>
      </c>
      <c r="D5674" s="13" t="s">
        <v>5783</v>
      </c>
      <c r="E5674" s="13">
        <v>2567.0</v>
      </c>
      <c r="F5674" s="13">
        <f>(Comuni!$E5674/$E$7910)*100</f>
        <v>0.004319879486</v>
      </c>
      <c r="G5674" s="13">
        <f t="array" ref="G5674">Comuni!$E5674/XLOOKUP(B5674,Ripartizione_Geografica!$C$2:$C$21,Ripartizione_Geografica!$D$2:$D$21)*100</f>
        <v>0.8184020914</v>
      </c>
      <c r="H5674" s="13" t="str">
        <f t="shared" si="1"/>
        <v/>
      </c>
      <c r="I5674" s="13" t="str">
        <f t="array" ref="I5674">XLOOKUP(B5674,Ripartizione_Geografica!$C$2:$C$21,Ripartizione_Geografica!$B$2:$B$21)</f>
        <v>Sud</v>
      </c>
    </row>
    <row r="5675" ht="14.25" customHeight="1">
      <c r="A5675" s="13" t="s">
        <v>5791</v>
      </c>
      <c r="B5675" s="13" t="s">
        <v>17</v>
      </c>
      <c r="C5675" s="13" t="str">
        <f t="array" ref="C5675">XLOOKUP(D5675,Province!$B$2:$B$108,Province!$A$2:$A$108)</f>
        <v>Campobasso</v>
      </c>
      <c r="D5675" s="13" t="s">
        <v>5783</v>
      </c>
      <c r="E5675" s="13">
        <v>938.0</v>
      </c>
      <c r="F5675" s="13">
        <f>(Comuni!$E5675/$E$7910)*100</f>
        <v>0.001578514592</v>
      </c>
      <c r="G5675" s="13">
        <f t="array" ref="G5675">Comuni!$E5675/XLOOKUP(B5675,Ripartizione_Geografica!$C$2:$C$21,Ripartizione_Geografica!$D$2:$D$21)*100</f>
        <v>0.2990499267</v>
      </c>
      <c r="H5675" s="13" t="str">
        <f t="shared" si="1"/>
        <v/>
      </c>
      <c r="I5675" s="13" t="str">
        <f t="array" ref="I5675">XLOOKUP(B5675,Ripartizione_Geografica!$C$2:$C$21,Ripartizione_Geografica!$B$2:$B$21)</f>
        <v>Sud</v>
      </c>
    </row>
    <row r="5676" ht="14.25" customHeight="1">
      <c r="A5676" s="13" t="s">
        <v>5792</v>
      </c>
      <c r="B5676" s="13" t="s">
        <v>17</v>
      </c>
      <c r="C5676" s="13" t="str">
        <f t="array" ref="C5676">XLOOKUP(D5676,Province!$B$2:$B$108,Province!$A$2:$A$108)</f>
        <v>Campobasso</v>
      </c>
      <c r="D5676" s="13" t="s">
        <v>5783</v>
      </c>
      <c r="E5676" s="13">
        <v>7068.0</v>
      </c>
      <c r="F5676" s="13">
        <f>(Comuni!$E5676/$E$7910)*100</f>
        <v>0.01189439354</v>
      </c>
      <c r="G5676" s="13">
        <f t="array" ref="G5676">Comuni!$E5676/XLOOKUP(B5676,Ripartizione_Geografica!$C$2:$C$21,Ripartizione_Geografica!$D$2:$D$21)*100</f>
        <v>2.253395396</v>
      </c>
      <c r="H5676" s="13" t="str">
        <f t="shared" si="1"/>
        <v/>
      </c>
      <c r="I5676" s="13" t="str">
        <f t="array" ref="I5676">XLOOKUP(B5676,Ripartizione_Geografica!$C$2:$C$21,Ripartizione_Geografica!$B$2:$B$21)</f>
        <v>Sud</v>
      </c>
    </row>
    <row r="5677" ht="14.25" customHeight="1">
      <c r="A5677" s="13" t="s">
        <v>5793</v>
      </c>
      <c r="B5677" s="13" t="s">
        <v>17</v>
      </c>
      <c r="C5677" s="13" t="str">
        <f t="array" ref="C5677">XLOOKUP(D5677,Province!$B$2:$B$108,Province!$A$2:$A$108)</f>
        <v>Campobasso</v>
      </c>
      <c r="D5677" s="13" t="s">
        <v>5783</v>
      </c>
      <c r="E5677" s="13">
        <v>2207.0</v>
      </c>
      <c r="F5677" s="13">
        <f>(Comuni!$E5677/$E$7910)*100</f>
        <v>0.00371405299</v>
      </c>
      <c r="G5677" s="13">
        <f t="array" ref="G5677">Comuni!$E5677/XLOOKUP(B5677,Ripartizione_Geografica!$C$2:$C$21,Ripartizione_Geografica!$D$2:$D$21)*100</f>
        <v>0.7036281324</v>
      </c>
      <c r="H5677" s="13" t="str">
        <f t="shared" si="1"/>
        <v/>
      </c>
      <c r="I5677" s="13" t="str">
        <f t="array" ref="I5677">XLOOKUP(B5677,Ripartizione_Geografica!$C$2:$C$21,Ripartizione_Geografica!$B$2:$B$21)</f>
        <v>Sud</v>
      </c>
    </row>
    <row r="5678" ht="14.25" customHeight="1">
      <c r="A5678" s="13" t="s">
        <v>5794</v>
      </c>
      <c r="B5678" s="13" t="s">
        <v>17</v>
      </c>
      <c r="C5678" s="13" t="str">
        <f t="array" ref="C5678">XLOOKUP(D5678,Province!$B$2:$B$108,Province!$A$2:$A$108)</f>
        <v>Campobasso</v>
      </c>
      <c r="D5678" s="13" t="s">
        <v>5783</v>
      </c>
      <c r="E5678" s="13">
        <v>571.0</v>
      </c>
      <c r="F5678" s="13">
        <f>(Comuni!$E5678/$E$7910)*100</f>
        <v>0.0009609081366</v>
      </c>
      <c r="G5678" s="13">
        <f t="array" ref="G5678">Comuni!$E5678/XLOOKUP(B5678,Ripartizione_Geografica!$C$2:$C$21,Ripartizione_Geografica!$D$2:$D$21)*100</f>
        <v>0.1820442517</v>
      </c>
      <c r="H5678" s="13" t="str">
        <f t="shared" si="1"/>
        <v/>
      </c>
      <c r="I5678" s="13" t="str">
        <f t="array" ref="I5678">XLOOKUP(B5678,Ripartizione_Geografica!$C$2:$C$21,Ripartizione_Geografica!$B$2:$B$21)</f>
        <v>Sud</v>
      </c>
    </row>
    <row r="5679" ht="14.25" customHeight="1">
      <c r="A5679" s="13" t="s">
        <v>5795</v>
      </c>
      <c r="B5679" s="13" t="s">
        <v>17</v>
      </c>
      <c r="C5679" s="13" t="str">
        <f t="array" ref="C5679">XLOOKUP(D5679,Province!$B$2:$B$108,Province!$A$2:$A$108)</f>
        <v>Campobasso</v>
      </c>
      <c r="D5679" s="13" t="s">
        <v>5783</v>
      </c>
      <c r="E5679" s="13">
        <v>349.0</v>
      </c>
      <c r="F5679" s="13">
        <f>(Comuni!$E5679/$E$7910)*100</f>
        <v>0.0005873151308</v>
      </c>
      <c r="G5679" s="13">
        <f t="array" ref="G5679">Comuni!$E5679/XLOOKUP(B5679,Ripartizione_Geografica!$C$2:$C$21,Ripartizione_Geografica!$D$2:$D$21)*100</f>
        <v>0.111266977</v>
      </c>
      <c r="H5679" s="13" t="str">
        <f t="shared" si="1"/>
        <v/>
      </c>
      <c r="I5679" s="13" t="str">
        <f t="array" ref="I5679">XLOOKUP(B5679,Ripartizione_Geografica!$C$2:$C$21,Ripartizione_Geografica!$B$2:$B$21)</f>
        <v>Sud</v>
      </c>
    </row>
    <row r="5680" ht="14.25" customHeight="1">
      <c r="A5680" s="13" t="s">
        <v>5796</v>
      </c>
      <c r="B5680" s="13" t="s">
        <v>17</v>
      </c>
      <c r="C5680" s="13" t="str">
        <f t="array" ref="C5680">XLOOKUP(D5680,Province!$B$2:$B$108,Province!$A$2:$A$108)</f>
        <v>Campobasso</v>
      </c>
      <c r="D5680" s="13" t="s">
        <v>5783</v>
      </c>
      <c r="E5680" s="13">
        <v>589.0</v>
      </c>
      <c r="F5680" s="13">
        <f>(Comuni!$E5680/$E$7910)*100</f>
        <v>0.0009911994614</v>
      </c>
      <c r="G5680" s="13">
        <f t="array" ref="G5680">Comuni!$E5680/XLOOKUP(B5680,Ripartizione_Geografica!$C$2:$C$21,Ripartizione_Geografica!$D$2:$D$21)*100</f>
        <v>0.1877829497</v>
      </c>
      <c r="H5680" s="13" t="str">
        <f t="shared" si="1"/>
        <v/>
      </c>
      <c r="I5680" s="13" t="str">
        <f t="array" ref="I5680">XLOOKUP(B5680,Ripartizione_Geografica!$C$2:$C$21,Ripartizione_Geografica!$B$2:$B$21)</f>
        <v>Sud</v>
      </c>
    </row>
    <row r="5681" ht="14.25" customHeight="1">
      <c r="A5681" s="13" t="s">
        <v>5797</v>
      </c>
      <c r="B5681" s="13" t="s">
        <v>17</v>
      </c>
      <c r="C5681" s="13" t="str">
        <f t="array" ref="C5681">XLOOKUP(D5681,Province!$B$2:$B$108,Province!$A$2:$A$108)</f>
        <v>Campobasso</v>
      </c>
      <c r="D5681" s="13" t="s">
        <v>5783</v>
      </c>
      <c r="E5681" s="13">
        <v>1638.0</v>
      </c>
      <c r="F5681" s="13">
        <f>(Comuni!$E5681/$E$7910)*100</f>
        <v>0.002756510557</v>
      </c>
      <c r="G5681" s="13">
        <f t="array" ref="G5681">Comuni!$E5681/XLOOKUP(B5681,Ripartizione_Geografica!$C$2:$C$21,Ripartizione_Geografica!$D$2:$D$21)*100</f>
        <v>0.5222215137</v>
      </c>
      <c r="H5681" s="13" t="str">
        <f t="shared" si="1"/>
        <v/>
      </c>
      <c r="I5681" s="13" t="str">
        <f t="array" ref="I5681">XLOOKUP(B5681,Ripartizione_Geografica!$C$2:$C$21,Ripartizione_Geografica!$B$2:$B$21)</f>
        <v>Sud</v>
      </c>
    </row>
    <row r="5682" ht="14.25" customHeight="1">
      <c r="A5682" s="13" t="s">
        <v>5798</v>
      </c>
      <c r="B5682" s="13" t="s">
        <v>17</v>
      </c>
      <c r="C5682" s="13" t="str">
        <f t="array" ref="C5682">XLOOKUP(D5682,Province!$B$2:$B$108,Province!$A$2:$A$108)</f>
        <v>Campobasso</v>
      </c>
      <c r="D5682" s="13" t="s">
        <v>5783</v>
      </c>
      <c r="E5682" s="13">
        <v>1029.0</v>
      </c>
      <c r="F5682" s="13">
        <f>(Comuni!$E5682/$E$7910)*100</f>
        <v>0.001731654068</v>
      </c>
      <c r="G5682" s="13">
        <f t="array" ref="G5682">Comuni!$E5682/XLOOKUP(B5682,Ripartizione_Geografica!$C$2:$C$21,Ripartizione_Geografica!$D$2:$D$21)*100</f>
        <v>0.328062233</v>
      </c>
      <c r="H5682" s="13" t="str">
        <f t="shared" si="1"/>
        <v/>
      </c>
      <c r="I5682" s="13" t="str">
        <f t="array" ref="I5682">XLOOKUP(B5682,Ripartizione_Geografica!$C$2:$C$21,Ripartizione_Geografica!$B$2:$B$21)</f>
        <v>Sud</v>
      </c>
    </row>
    <row r="5683" ht="14.25" customHeight="1">
      <c r="A5683" s="13" t="s">
        <v>5799</v>
      </c>
      <c r="B5683" s="13" t="s">
        <v>17</v>
      </c>
      <c r="C5683" s="13" t="str">
        <f t="array" ref="C5683">XLOOKUP(D5683,Province!$B$2:$B$108,Province!$A$2:$A$108)</f>
        <v>Campobasso</v>
      </c>
      <c r="D5683" s="13" t="s">
        <v>5783</v>
      </c>
      <c r="E5683" s="13">
        <v>3927.0</v>
      </c>
      <c r="F5683" s="13">
        <f>(Comuni!$E5683/$E$7910)*100</f>
        <v>0.00660855736</v>
      </c>
      <c r="G5683" s="13">
        <f t="array" ref="G5683">Comuni!$E5683/XLOOKUP(B5683,Ripartizione_Geografica!$C$2:$C$21,Ripartizione_Geografica!$D$2:$D$21)*100</f>
        <v>1.251992603</v>
      </c>
      <c r="H5683" s="13" t="str">
        <f t="shared" si="1"/>
        <v/>
      </c>
      <c r="I5683" s="13" t="str">
        <f t="array" ref="I5683">XLOOKUP(B5683,Ripartizione_Geografica!$C$2:$C$21,Ripartizione_Geografica!$B$2:$B$21)</f>
        <v>Sud</v>
      </c>
    </row>
    <row r="5684" ht="14.25" customHeight="1">
      <c r="A5684" s="13" t="s">
        <v>5800</v>
      </c>
      <c r="B5684" s="13" t="s">
        <v>17</v>
      </c>
      <c r="C5684" s="13" t="str">
        <f t="array" ref="C5684">XLOOKUP(D5684,Province!$B$2:$B$108,Province!$A$2:$A$108)</f>
        <v>Campobasso</v>
      </c>
      <c r="D5684" s="13" t="s">
        <v>5783</v>
      </c>
      <c r="E5684" s="13">
        <v>685.0</v>
      </c>
      <c r="F5684" s="13">
        <f>(Comuni!$E5684/$E$7910)*100</f>
        <v>0.001152753194</v>
      </c>
      <c r="G5684" s="13">
        <f t="array" ref="G5684">Comuni!$E5684/XLOOKUP(B5684,Ripartizione_Geografica!$C$2:$C$21,Ripartizione_Geografica!$D$2:$D$21)*100</f>
        <v>0.2183893388</v>
      </c>
      <c r="H5684" s="13" t="str">
        <f t="shared" si="1"/>
        <v/>
      </c>
      <c r="I5684" s="13" t="str">
        <f t="array" ref="I5684">XLOOKUP(B5684,Ripartizione_Geografica!$C$2:$C$21,Ripartizione_Geografica!$B$2:$B$21)</f>
        <v>Sud</v>
      </c>
    </row>
    <row r="5685" ht="14.25" customHeight="1">
      <c r="A5685" s="13" t="s">
        <v>5801</v>
      </c>
      <c r="B5685" s="13" t="s">
        <v>17</v>
      </c>
      <c r="C5685" s="13" t="str">
        <f t="array" ref="C5685">XLOOKUP(D5685,Province!$B$2:$B$108,Province!$A$2:$A$108)</f>
        <v>Campobasso</v>
      </c>
      <c r="D5685" s="13" t="s">
        <v>5783</v>
      </c>
      <c r="E5685" s="13">
        <v>451.0</v>
      </c>
      <c r="F5685" s="13">
        <f>(Comuni!$E5685/$E$7910)*100</f>
        <v>0.0007589659713</v>
      </c>
      <c r="G5685" s="13">
        <f t="array" ref="G5685">Comuni!$E5685/XLOOKUP(B5685,Ripartizione_Geografica!$C$2:$C$21,Ripartizione_Geografica!$D$2:$D$21)*100</f>
        <v>0.1437862654</v>
      </c>
      <c r="H5685" s="13" t="str">
        <f t="shared" si="1"/>
        <v/>
      </c>
      <c r="I5685" s="13" t="str">
        <f t="array" ref="I5685">XLOOKUP(B5685,Ripartizione_Geografica!$C$2:$C$21,Ripartizione_Geografica!$B$2:$B$21)</f>
        <v>Sud</v>
      </c>
    </row>
    <row r="5686" ht="14.25" customHeight="1">
      <c r="A5686" s="13" t="s">
        <v>5802</v>
      </c>
      <c r="B5686" s="13" t="s">
        <v>17</v>
      </c>
      <c r="C5686" s="13" t="str">
        <f t="array" ref="C5686">XLOOKUP(D5686,Province!$B$2:$B$108,Province!$A$2:$A$108)</f>
        <v>Campobasso</v>
      </c>
      <c r="D5686" s="13" t="s">
        <v>5783</v>
      </c>
      <c r="E5686" s="13">
        <v>802.0</v>
      </c>
      <c r="F5686" s="13">
        <f>(Comuni!$E5686/$E$7910)*100</f>
        <v>0.001349646805</v>
      </c>
      <c r="G5686" s="13">
        <f t="array" ref="G5686">Comuni!$E5686/XLOOKUP(B5686,Ripartizione_Geografica!$C$2:$C$21,Ripartizione_Geografica!$D$2:$D$21)*100</f>
        <v>0.2556908755</v>
      </c>
      <c r="H5686" s="13" t="str">
        <f t="shared" si="1"/>
        <v/>
      </c>
      <c r="I5686" s="13" t="str">
        <f t="array" ref="I5686">XLOOKUP(B5686,Ripartizione_Geografica!$C$2:$C$21,Ripartizione_Geografica!$B$2:$B$21)</f>
        <v>Sud</v>
      </c>
    </row>
    <row r="5687" ht="14.25" customHeight="1">
      <c r="A5687" s="13" t="s">
        <v>5803</v>
      </c>
      <c r="B5687" s="13" t="s">
        <v>17</v>
      </c>
      <c r="C5687" s="13" t="str">
        <f t="array" ref="C5687">XLOOKUP(D5687,Province!$B$2:$B$108,Province!$A$2:$A$108)</f>
        <v>Campobasso</v>
      </c>
      <c r="D5687" s="13" t="s">
        <v>5783</v>
      </c>
      <c r="E5687" s="13">
        <v>2087.0</v>
      </c>
      <c r="F5687" s="13">
        <f>(Comuni!$E5687/$E$7910)*100</f>
        <v>0.003512110825</v>
      </c>
      <c r="G5687" s="13">
        <f t="array" ref="G5687">Comuni!$E5687/XLOOKUP(B5687,Ripartizione_Geografica!$C$2:$C$21,Ripartizione_Geografica!$D$2:$D$21)*100</f>
        <v>0.665370146</v>
      </c>
      <c r="H5687" s="13" t="str">
        <f t="shared" si="1"/>
        <v/>
      </c>
      <c r="I5687" s="13" t="str">
        <f t="array" ref="I5687">XLOOKUP(B5687,Ripartizione_Geografica!$C$2:$C$21,Ripartizione_Geografica!$B$2:$B$21)</f>
        <v>Sud</v>
      </c>
    </row>
    <row r="5688" ht="14.25" customHeight="1">
      <c r="A5688" s="13" t="s">
        <v>5804</v>
      </c>
      <c r="B5688" s="13" t="s">
        <v>17</v>
      </c>
      <c r="C5688" s="13" t="str">
        <f t="array" ref="C5688">XLOOKUP(D5688,Province!$B$2:$B$108,Province!$A$2:$A$108)</f>
        <v>Campobasso</v>
      </c>
      <c r="D5688" s="13" t="s">
        <v>5783</v>
      </c>
      <c r="E5688" s="13">
        <v>431.0</v>
      </c>
      <c r="F5688" s="13">
        <f>(Comuni!$E5688/$E$7910)*100</f>
        <v>0.0007253089437</v>
      </c>
      <c r="G5688" s="13">
        <f t="array" ref="G5688">Comuni!$E5688/XLOOKUP(B5688,Ripartizione_Geografica!$C$2:$C$21,Ripartizione_Geografica!$D$2:$D$21)*100</f>
        <v>0.1374099343</v>
      </c>
      <c r="H5688" s="13" t="str">
        <f t="shared" si="1"/>
        <v/>
      </c>
      <c r="I5688" s="13" t="str">
        <f t="array" ref="I5688">XLOOKUP(B5688,Ripartizione_Geografica!$C$2:$C$21,Ripartizione_Geografica!$B$2:$B$21)</f>
        <v>Sud</v>
      </c>
    </row>
    <row r="5689" ht="14.25" customHeight="1">
      <c r="A5689" s="13" t="s">
        <v>5805</v>
      </c>
      <c r="B5689" s="13" t="s">
        <v>17</v>
      </c>
      <c r="C5689" s="13" t="str">
        <f t="array" ref="C5689">XLOOKUP(D5689,Province!$B$2:$B$108,Province!$A$2:$A$108)</f>
        <v>Campobasso</v>
      </c>
      <c r="D5689" s="13" t="s">
        <v>5783</v>
      </c>
      <c r="E5689" s="13">
        <v>3287.0</v>
      </c>
      <c r="F5689" s="13">
        <f>(Comuni!$E5689/$E$7910)*100</f>
        <v>0.005531532478</v>
      </c>
      <c r="G5689" s="13">
        <f t="array" ref="G5689">Comuni!$E5689/XLOOKUP(B5689,Ripartizione_Geografica!$C$2:$C$21,Ripartizione_Geografica!$D$2:$D$21)*100</f>
        <v>1.04795001</v>
      </c>
      <c r="H5689" s="13" t="str">
        <f t="shared" si="1"/>
        <v/>
      </c>
      <c r="I5689" s="13" t="str">
        <f t="array" ref="I5689">XLOOKUP(B5689,Ripartizione_Geografica!$C$2:$C$21,Ripartizione_Geografica!$B$2:$B$21)</f>
        <v>Sud</v>
      </c>
    </row>
    <row r="5690" ht="14.25" customHeight="1">
      <c r="A5690" s="13" t="s">
        <v>5806</v>
      </c>
      <c r="B5690" s="13" t="s">
        <v>17</v>
      </c>
      <c r="C5690" s="13" t="str">
        <f t="array" ref="C5690">XLOOKUP(D5690,Province!$B$2:$B$108,Province!$A$2:$A$108)</f>
        <v>Campobasso</v>
      </c>
      <c r="D5690" s="13" t="s">
        <v>5783</v>
      </c>
      <c r="E5690" s="13">
        <v>1480.0</v>
      </c>
      <c r="F5690" s="13">
        <f>(Comuni!$E5690/$E$7910)*100</f>
        <v>0.002490620039</v>
      </c>
      <c r="G5690" s="13">
        <f t="array" ref="G5690">Comuni!$E5690/XLOOKUP(B5690,Ripartizione_Geografica!$C$2:$C$21,Ripartizione_Geografica!$D$2:$D$21)*100</f>
        <v>0.4718484984</v>
      </c>
      <c r="H5690" s="13" t="str">
        <f t="shared" si="1"/>
        <v/>
      </c>
      <c r="I5690" s="13" t="str">
        <f t="array" ref="I5690">XLOOKUP(B5690,Ripartizione_Geografica!$C$2:$C$21,Ripartizione_Geografica!$B$2:$B$21)</f>
        <v>Sud</v>
      </c>
    </row>
    <row r="5691" ht="14.25" customHeight="1">
      <c r="A5691" s="13" t="s">
        <v>5807</v>
      </c>
      <c r="B5691" s="13" t="s">
        <v>17</v>
      </c>
      <c r="C5691" s="13" t="str">
        <f t="array" ref="C5691">XLOOKUP(D5691,Province!$B$2:$B$108,Province!$A$2:$A$108)</f>
        <v>Campobasso</v>
      </c>
      <c r="D5691" s="13" t="s">
        <v>5783</v>
      </c>
      <c r="E5691" s="13">
        <v>1487.0</v>
      </c>
      <c r="F5691" s="13">
        <f>(Comuni!$E5691/$E$7910)*100</f>
        <v>0.002502399998</v>
      </c>
      <c r="G5691" s="13">
        <f t="array" ref="G5691">Comuni!$E5691/XLOOKUP(B5691,Ripartizione_Geografica!$C$2:$C$21,Ripartizione_Geografica!$D$2:$D$21)*100</f>
        <v>0.4740802142</v>
      </c>
      <c r="H5691" s="13" t="str">
        <f t="shared" si="1"/>
        <v/>
      </c>
      <c r="I5691" s="13" t="str">
        <f t="array" ref="I5691">XLOOKUP(B5691,Ripartizione_Geografica!$C$2:$C$21,Ripartizione_Geografica!$B$2:$B$21)</f>
        <v>Sud</v>
      </c>
    </row>
    <row r="5692" ht="14.25" customHeight="1">
      <c r="A5692" s="13" t="s">
        <v>5808</v>
      </c>
      <c r="B5692" s="13" t="s">
        <v>17</v>
      </c>
      <c r="C5692" s="13" t="str">
        <f t="array" ref="C5692">XLOOKUP(D5692,Province!$B$2:$B$108,Province!$A$2:$A$108)</f>
        <v>Campobasso</v>
      </c>
      <c r="D5692" s="13" t="s">
        <v>5783</v>
      </c>
      <c r="E5692" s="13">
        <v>850.0</v>
      </c>
      <c r="F5692" s="13">
        <f>(Comuni!$E5692/$E$7910)*100</f>
        <v>0.001430423671</v>
      </c>
      <c r="G5692" s="13">
        <f t="array" ref="G5692">Comuni!$E5692/XLOOKUP(B5692,Ripartizione_Geografica!$C$2:$C$21,Ripartizione_Geografica!$D$2:$D$21)*100</f>
        <v>0.27099407</v>
      </c>
      <c r="H5692" s="13" t="str">
        <f t="shared" si="1"/>
        <v/>
      </c>
      <c r="I5692" s="13" t="str">
        <f t="array" ref="I5692">XLOOKUP(B5692,Ripartizione_Geografica!$C$2:$C$21,Ripartizione_Geografica!$B$2:$B$21)</f>
        <v>Sud</v>
      </c>
    </row>
    <row r="5693" ht="14.25" customHeight="1">
      <c r="A5693" s="13" t="s">
        <v>5809</v>
      </c>
      <c r="B5693" s="13" t="s">
        <v>17</v>
      </c>
      <c r="C5693" s="13" t="str">
        <f t="array" ref="C5693">XLOOKUP(D5693,Province!$B$2:$B$108,Province!$A$2:$A$108)</f>
        <v>Campobasso</v>
      </c>
      <c r="D5693" s="13" t="s">
        <v>5783</v>
      </c>
      <c r="E5693" s="13">
        <v>1120.0</v>
      </c>
      <c r="F5693" s="13">
        <f>(Comuni!$E5693/$E$7910)*100</f>
        <v>0.001884793543</v>
      </c>
      <c r="G5693" s="13">
        <f t="array" ref="G5693">Comuni!$E5693/XLOOKUP(B5693,Ripartizione_Geografica!$C$2:$C$21,Ripartizione_Geografica!$D$2:$D$21)*100</f>
        <v>0.3570745393</v>
      </c>
      <c r="H5693" s="13" t="str">
        <f t="shared" si="1"/>
        <v/>
      </c>
      <c r="I5693" s="13" t="str">
        <f t="array" ref="I5693">XLOOKUP(B5693,Ripartizione_Geografica!$C$2:$C$21,Ripartizione_Geografica!$B$2:$B$21)</f>
        <v>Sud</v>
      </c>
    </row>
    <row r="5694" ht="14.25" customHeight="1">
      <c r="A5694" s="13" t="s">
        <v>5810</v>
      </c>
      <c r="B5694" s="13" t="s">
        <v>17</v>
      </c>
      <c r="C5694" s="13" t="str">
        <f t="array" ref="C5694">XLOOKUP(D5694,Province!$B$2:$B$108,Province!$A$2:$A$108)</f>
        <v>Campobasso</v>
      </c>
      <c r="D5694" s="13" t="s">
        <v>5783</v>
      </c>
      <c r="E5694" s="13">
        <v>787.0</v>
      </c>
      <c r="F5694" s="13">
        <f>(Comuni!$E5694/$E$7910)*100</f>
        <v>0.001324404034</v>
      </c>
      <c r="G5694" s="13">
        <f t="array" ref="G5694">Comuni!$E5694/XLOOKUP(B5694,Ripartizione_Geografica!$C$2:$C$21,Ripartizione_Geografica!$D$2:$D$21)*100</f>
        <v>0.2509086272</v>
      </c>
      <c r="H5694" s="13" t="str">
        <f t="shared" si="1"/>
        <v/>
      </c>
      <c r="I5694" s="13" t="str">
        <f t="array" ref="I5694">XLOOKUP(B5694,Ripartizione_Geografica!$C$2:$C$21,Ripartizione_Geografica!$B$2:$B$21)</f>
        <v>Sud</v>
      </c>
    </row>
    <row r="5695" ht="14.25" customHeight="1">
      <c r="A5695" s="13" t="s">
        <v>5811</v>
      </c>
      <c r="B5695" s="13" t="s">
        <v>17</v>
      </c>
      <c r="C5695" s="13" t="str">
        <f t="array" ref="C5695">XLOOKUP(D5695,Province!$B$2:$B$108,Province!$A$2:$A$108)</f>
        <v>Campobasso</v>
      </c>
      <c r="D5695" s="13" t="s">
        <v>5783</v>
      </c>
      <c r="E5695" s="13">
        <v>5449.0</v>
      </c>
      <c r="F5695" s="13">
        <f>(Comuni!$E5695/$E$7910)*100</f>
        <v>0.009169857157</v>
      </c>
      <c r="G5695" s="13">
        <f t="array" ref="G5695">Comuni!$E5695/XLOOKUP(B5695,Ripartizione_Geografica!$C$2:$C$21,Ripartizione_Geografica!$D$2:$D$21)*100</f>
        <v>1.737231397</v>
      </c>
      <c r="H5695" s="13" t="str">
        <f t="shared" si="1"/>
        <v/>
      </c>
      <c r="I5695" s="13" t="str">
        <f t="array" ref="I5695">XLOOKUP(B5695,Ripartizione_Geografica!$C$2:$C$21,Ripartizione_Geografica!$B$2:$B$21)</f>
        <v>Sud</v>
      </c>
    </row>
    <row r="5696" ht="14.25" customHeight="1">
      <c r="A5696" s="13" t="s">
        <v>5812</v>
      </c>
      <c r="B5696" s="13" t="s">
        <v>17</v>
      </c>
      <c r="C5696" s="13" t="str">
        <f t="array" ref="C5696">XLOOKUP(D5696,Province!$B$2:$B$108,Province!$A$2:$A$108)</f>
        <v>Campobasso</v>
      </c>
      <c r="D5696" s="13" t="s">
        <v>5783</v>
      </c>
      <c r="E5696" s="13">
        <v>1797.0</v>
      </c>
      <c r="F5696" s="13">
        <f>(Comuni!$E5696/$E$7910)*100</f>
        <v>0.003024083926</v>
      </c>
      <c r="G5696" s="13">
        <f t="array" ref="G5696">Comuni!$E5696/XLOOKUP(B5696,Ripartizione_Geografica!$C$2:$C$21,Ripartizione_Geografica!$D$2:$D$21)*100</f>
        <v>0.5729133457</v>
      </c>
      <c r="H5696" s="13" t="str">
        <f t="shared" si="1"/>
        <v/>
      </c>
      <c r="I5696" s="13" t="str">
        <f t="array" ref="I5696">XLOOKUP(B5696,Ripartizione_Geografica!$C$2:$C$21,Ripartizione_Geografica!$B$2:$B$21)</f>
        <v>Sud</v>
      </c>
    </row>
    <row r="5697" ht="14.25" customHeight="1">
      <c r="A5697" s="13" t="s">
        <v>5813</v>
      </c>
      <c r="B5697" s="13" t="s">
        <v>17</v>
      </c>
      <c r="C5697" s="13" t="str">
        <f t="array" ref="C5697">XLOOKUP(D5697,Province!$B$2:$B$108,Province!$A$2:$A$108)</f>
        <v>Campobasso</v>
      </c>
      <c r="D5697" s="13" t="s">
        <v>5783</v>
      </c>
      <c r="E5697" s="13">
        <v>7142.0</v>
      </c>
      <c r="F5697" s="13">
        <f>(Comuni!$E5697/$E$7910)*100</f>
        <v>0.01201892454</v>
      </c>
      <c r="G5697" s="13">
        <f t="array" ref="G5697">Comuni!$E5697/XLOOKUP(B5697,Ripartizione_Geografica!$C$2:$C$21,Ripartizione_Geografica!$D$2:$D$21)*100</f>
        <v>2.276987821</v>
      </c>
      <c r="H5697" s="13" t="str">
        <f t="shared" si="1"/>
        <v/>
      </c>
      <c r="I5697" s="13" t="str">
        <f t="array" ref="I5697">XLOOKUP(B5697,Ripartizione_Geografica!$C$2:$C$21,Ripartizione_Geografica!$B$2:$B$21)</f>
        <v>Sud</v>
      </c>
    </row>
    <row r="5698" ht="14.25" customHeight="1">
      <c r="A5698" s="13" t="s">
        <v>5814</v>
      </c>
      <c r="B5698" s="13" t="s">
        <v>17</v>
      </c>
      <c r="C5698" s="13" t="str">
        <f t="array" ref="C5698">XLOOKUP(D5698,Province!$B$2:$B$108,Province!$A$2:$A$108)</f>
        <v>Campobasso</v>
      </c>
      <c r="D5698" s="13" t="s">
        <v>5783</v>
      </c>
      <c r="E5698" s="13">
        <v>826.0</v>
      </c>
      <c r="F5698" s="13">
        <f>(Comuni!$E5698/$E$7910)*100</f>
        <v>0.001390035238</v>
      </c>
      <c r="G5698" s="13">
        <f t="array" ref="G5698">Comuni!$E5698/XLOOKUP(B5698,Ripartizione_Geografica!$C$2:$C$21,Ripartizione_Geografica!$D$2:$D$21)*100</f>
        <v>0.2633424727</v>
      </c>
      <c r="H5698" s="13" t="str">
        <f t="shared" si="1"/>
        <v/>
      </c>
      <c r="I5698" s="13" t="str">
        <f t="array" ref="I5698">XLOOKUP(B5698,Ripartizione_Geografica!$C$2:$C$21,Ripartizione_Geografica!$B$2:$B$21)</f>
        <v>Sud</v>
      </c>
    </row>
    <row r="5699" ht="14.25" customHeight="1">
      <c r="A5699" s="13" t="s">
        <v>5815</v>
      </c>
      <c r="B5699" s="13" t="s">
        <v>17</v>
      </c>
      <c r="C5699" s="13" t="str">
        <f t="array" ref="C5699">XLOOKUP(D5699,Province!$B$2:$B$108,Province!$A$2:$A$108)</f>
        <v>Campobasso</v>
      </c>
      <c r="D5699" s="13" t="s">
        <v>5783</v>
      </c>
      <c r="E5699" s="13">
        <v>734.0</v>
      </c>
      <c r="F5699" s="13">
        <f>(Comuni!$E5699/$E$7910)*100</f>
        <v>0.001235212911</v>
      </c>
      <c r="G5699" s="13">
        <f t="array" ref="G5699">Comuni!$E5699/XLOOKUP(B5699,Ripartizione_Geografica!$C$2:$C$21,Ripartizione_Geografica!$D$2:$D$21)*100</f>
        <v>0.2340113499</v>
      </c>
      <c r="H5699" s="13" t="str">
        <f t="shared" si="1"/>
        <v/>
      </c>
      <c r="I5699" s="13" t="str">
        <f t="array" ref="I5699">XLOOKUP(B5699,Ripartizione_Geografica!$C$2:$C$21,Ripartizione_Geografica!$B$2:$B$21)</f>
        <v>Sud</v>
      </c>
    </row>
    <row r="5700" ht="14.25" customHeight="1">
      <c r="A5700" s="13" t="s">
        <v>5816</v>
      </c>
      <c r="B5700" s="13" t="s">
        <v>17</v>
      </c>
      <c r="C5700" s="13" t="str">
        <f t="array" ref="C5700">XLOOKUP(D5700,Province!$B$2:$B$108,Province!$A$2:$A$108)</f>
        <v>Campobasso</v>
      </c>
      <c r="D5700" s="13" t="s">
        <v>5783</v>
      </c>
      <c r="E5700" s="13">
        <v>538.0</v>
      </c>
      <c r="F5700" s="13">
        <f>(Comuni!$E5700/$E$7910)*100</f>
        <v>0.0009053740411</v>
      </c>
      <c r="G5700" s="13">
        <f t="array" ref="G5700">Comuni!$E5700/XLOOKUP(B5700,Ripartizione_Geografica!$C$2:$C$21,Ripartizione_Geografica!$D$2:$D$21)*100</f>
        <v>0.1715233055</v>
      </c>
      <c r="H5700" s="13" t="str">
        <f t="shared" si="1"/>
        <v/>
      </c>
      <c r="I5700" s="13" t="str">
        <f t="array" ref="I5700">XLOOKUP(B5700,Ripartizione_Geografica!$C$2:$C$21,Ripartizione_Geografica!$B$2:$B$21)</f>
        <v>Sud</v>
      </c>
    </row>
    <row r="5701" ht="14.25" customHeight="1">
      <c r="A5701" s="13" t="s">
        <v>5817</v>
      </c>
      <c r="B5701" s="13" t="s">
        <v>17</v>
      </c>
      <c r="C5701" s="13" t="str">
        <f t="array" ref="C5701">XLOOKUP(D5701,Province!$B$2:$B$108,Province!$A$2:$A$108)</f>
        <v>Campobasso</v>
      </c>
      <c r="D5701" s="13" t="s">
        <v>5783</v>
      </c>
      <c r="E5701" s="13">
        <v>621.0</v>
      </c>
      <c r="F5701" s="13">
        <f>(Comuni!$E5701/$E$7910)*100</f>
        <v>0.001045050705</v>
      </c>
      <c r="G5701" s="13">
        <f t="array" ref="G5701">Comuni!$E5701/XLOOKUP(B5701,Ripartizione_Geografica!$C$2:$C$21,Ripartizione_Geografica!$D$2:$D$21)*100</f>
        <v>0.1979850794</v>
      </c>
      <c r="H5701" s="13" t="str">
        <f t="shared" si="1"/>
        <v/>
      </c>
      <c r="I5701" s="13" t="str">
        <f t="array" ref="I5701">XLOOKUP(B5701,Ripartizione_Geografica!$C$2:$C$21,Ripartizione_Geografica!$B$2:$B$21)</f>
        <v>Sud</v>
      </c>
    </row>
    <row r="5702" ht="14.25" customHeight="1">
      <c r="A5702" s="13" t="s">
        <v>5818</v>
      </c>
      <c r="B5702" s="13" t="s">
        <v>17</v>
      </c>
      <c r="C5702" s="13" t="str">
        <f t="array" ref="C5702">XLOOKUP(D5702,Province!$B$2:$B$108,Province!$A$2:$A$108)</f>
        <v>Campobasso</v>
      </c>
      <c r="D5702" s="13" t="s">
        <v>5783</v>
      </c>
      <c r="E5702" s="13">
        <v>1231.0</v>
      </c>
      <c r="F5702" s="13">
        <f>(Comuni!$E5702/$E$7910)*100</f>
        <v>0.002071590046</v>
      </c>
      <c r="G5702" s="13">
        <f t="array" ref="G5702">Comuni!$E5702/XLOOKUP(B5702,Ripartizione_Geografica!$C$2:$C$21,Ripartizione_Geografica!$D$2:$D$21)*100</f>
        <v>0.3924631767</v>
      </c>
      <c r="H5702" s="13" t="str">
        <f t="shared" si="1"/>
        <v/>
      </c>
      <c r="I5702" s="13" t="str">
        <f t="array" ref="I5702">XLOOKUP(B5702,Ripartizione_Geografica!$C$2:$C$21,Ripartizione_Geografica!$B$2:$B$21)</f>
        <v>Sud</v>
      </c>
    </row>
    <row r="5703" ht="14.25" customHeight="1">
      <c r="A5703" s="13" t="s">
        <v>5819</v>
      </c>
      <c r="B5703" s="13" t="s">
        <v>17</v>
      </c>
      <c r="C5703" s="13" t="str">
        <f t="array" ref="C5703">XLOOKUP(D5703,Province!$B$2:$B$108,Province!$A$2:$A$108)</f>
        <v>Campobasso</v>
      </c>
      <c r="D5703" s="13" t="s">
        <v>5783</v>
      </c>
      <c r="E5703" s="13">
        <v>1110.0</v>
      </c>
      <c r="F5703" s="13">
        <f>(Comuni!$E5703/$E$7910)*100</f>
        <v>0.001867965029</v>
      </c>
      <c r="G5703" s="13">
        <f t="array" ref="G5703">Comuni!$E5703/XLOOKUP(B5703,Ripartizione_Geografica!$C$2:$C$21,Ripartizione_Geografica!$D$2:$D$21)*100</f>
        <v>0.3538863738</v>
      </c>
      <c r="H5703" s="13" t="str">
        <f t="shared" si="1"/>
        <v/>
      </c>
      <c r="I5703" s="13" t="str">
        <f t="array" ref="I5703">XLOOKUP(B5703,Ripartizione_Geografica!$C$2:$C$21,Ripartizione_Geografica!$B$2:$B$21)</f>
        <v>Sud</v>
      </c>
    </row>
    <row r="5704" ht="14.25" customHeight="1">
      <c r="A5704" s="13" t="s">
        <v>5820</v>
      </c>
      <c r="B5704" s="13" t="s">
        <v>17</v>
      </c>
      <c r="C5704" s="13" t="str">
        <f t="array" ref="C5704">XLOOKUP(D5704,Province!$B$2:$B$108,Province!$A$2:$A$108)</f>
        <v>Campobasso</v>
      </c>
      <c r="D5704" s="13" t="s">
        <v>5783</v>
      </c>
      <c r="E5704" s="13">
        <v>2157.0</v>
      </c>
      <c r="F5704" s="13">
        <f>(Comuni!$E5704/$E$7910)*100</f>
        <v>0.003629910421</v>
      </c>
      <c r="G5704" s="13">
        <f t="array" ref="G5704">Comuni!$E5704/XLOOKUP(B5704,Ripartizione_Geografica!$C$2:$C$21,Ripartizione_Geografica!$D$2:$D$21)*100</f>
        <v>0.6876873047</v>
      </c>
      <c r="H5704" s="13" t="str">
        <f t="shared" si="1"/>
        <v/>
      </c>
      <c r="I5704" s="13" t="str">
        <f t="array" ref="I5704">XLOOKUP(B5704,Ripartizione_Geografica!$C$2:$C$21,Ripartizione_Geografica!$B$2:$B$21)</f>
        <v>Sud</v>
      </c>
    </row>
    <row r="5705" ht="14.25" customHeight="1">
      <c r="A5705" s="13" t="s">
        <v>17</v>
      </c>
      <c r="B5705" s="13" t="s">
        <v>17</v>
      </c>
      <c r="C5705" s="13" t="str">
        <f t="array" ref="C5705">XLOOKUP(D5705,Province!$B$2:$B$108,Province!$A$2:$A$108)</f>
        <v>Campobasso</v>
      </c>
      <c r="D5705" s="13" t="s">
        <v>5783</v>
      </c>
      <c r="E5705" s="13">
        <v>162.0</v>
      </c>
      <c r="F5705" s="13">
        <f>(Comuni!$E5705/$E$7910)*100</f>
        <v>0.0002726219232</v>
      </c>
      <c r="G5705" s="13">
        <f t="array" ref="G5705">Comuni!$E5705/XLOOKUP(B5705,Ripartizione_Geografica!$C$2:$C$21,Ripartizione_Geografica!$D$2:$D$21)*100</f>
        <v>0.05164828158</v>
      </c>
      <c r="H5705" s="13" t="str">
        <f t="shared" si="1"/>
        <v/>
      </c>
      <c r="I5705" s="13" t="str">
        <f t="array" ref="I5705">XLOOKUP(B5705,Ripartizione_Geografica!$C$2:$C$21,Ripartizione_Geografica!$B$2:$B$21)</f>
        <v>Sud</v>
      </c>
    </row>
    <row r="5706" ht="14.25" customHeight="1">
      <c r="A5706" s="13" t="s">
        <v>5821</v>
      </c>
      <c r="B5706" s="13" t="s">
        <v>17</v>
      </c>
      <c r="C5706" s="13" t="str">
        <f t="array" ref="C5706">XLOOKUP(D5706,Province!$B$2:$B$108,Province!$A$2:$A$108)</f>
        <v>Campobasso</v>
      </c>
      <c r="D5706" s="13" t="s">
        <v>5783</v>
      </c>
      <c r="E5706" s="13">
        <v>553.0</v>
      </c>
      <c r="F5706" s="13">
        <f>(Comuni!$E5706/$E$7910)*100</f>
        <v>0.0009306168118</v>
      </c>
      <c r="G5706" s="13">
        <f t="array" ref="G5706">Comuni!$E5706/XLOOKUP(B5706,Ripartizione_Geografica!$C$2:$C$21,Ripartizione_Geografica!$D$2:$D$21)*100</f>
        <v>0.1763055538</v>
      </c>
      <c r="H5706" s="13" t="str">
        <f t="shared" si="1"/>
        <v/>
      </c>
      <c r="I5706" s="13" t="str">
        <f t="array" ref="I5706">XLOOKUP(B5706,Ripartizione_Geografica!$C$2:$C$21,Ripartizione_Geografica!$B$2:$B$21)</f>
        <v>Sud</v>
      </c>
    </row>
    <row r="5707" ht="14.25" customHeight="1">
      <c r="A5707" s="13" t="s">
        <v>5822</v>
      </c>
      <c r="B5707" s="13" t="s">
        <v>17</v>
      </c>
      <c r="C5707" s="13" t="str">
        <f t="array" ref="C5707">XLOOKUP(D5707,Province!$B$2:$B$108,Province!$A$2:$A$108)</f>
        <v>Campobasso</v>
      </c>
      <c r="D5707" s="13" t="s">
        <v>5783</v>
      </c>
      <c r="E5707" s="13">
        <v>1150.0</v>
      </c>
      <c r="F5707" s="13">
        <f>(Comuni!$E5707/$E$7910)*100</f>
        <v>0.001935279084</v>
      </c>
      <c r="G5707" s="13">
        <f t="array" ref="G5707">Comuni!$E5707/XLOOKUP(B5707,Ripartizione_Geografica!$C$2:$C$21,Ripartizione_Geografica!$D$2:$D$21)*100</f>
        <v>0.3666390359</v>
      </c>
      <c r="H5707" s="13" t="str">
        <f t="shared" si="1"/>
        <v/>
      </c>
      <c r="I5707" s="13" t="str">
        <f t="array" ref="I5707">XLOOKUP(B5707,Ripartizione_Geografica!$C$2:$C$21,Ripartizione_Geografica!$B$2:$B$21)</f>
        <v>Sud</v>
      </c>
    </row>
    <row r="5708" ht="14.25" customHeight="1">
      <c r="A5708" s="13" t="s">
        <v>5823</v>
      </c>
      <c r="B5708" s="13" t="s">
        <v>17</v>
      </c>
      <c r="C5708" s="13" t="str">
        <f t="array" ref="C5708">XLOOKUP(D5708,Province!$B$2:$B$108,Province!$A$2:$A$108)</f>
        <v>Campobasso</v>
      </c>
      <c r="D5708" s="13" t="s">
        <v>5783</v>
      </c>
      <c r="E5708" s="13">
        <v>1423.0</v>
      </c>
      <c r="F5708" s="13">
        <f>(Comuni!$E5708/$E$7910)*100</f>
        <v>0.00239469751</v>
      </c>
      <c r="G5708" s="13">
        <f t="array" ref="G5708">Comuni!$E5708/XLOOKUP(B5708,Ripartizione_Geografica!$C$2:$C$21,Ripartizione_Geografica!$D$2:$D$21)*100</f>
        <v>0.4536759549</v>
      </c>
      <c r="H5708" s="13" t="str">
        <f t="shared" si="1"/>
        <v/>
      </c>
      <c r="I5708" s="13" t="str">
        <f t="array" ref="I5708">XLOOKUP(B5708,Ripartizione_Geografica!$C$2:$C$21,Ripartizione_Geografica!$B$2:$B$21)</f>
        <v>Sud</v>
      </c>
    </row>
    <row r="5709" ht="14.25" customHeight="1">
      <c r="A5709" s="13" t="s">
        <v>5824</v>
      </c>
      <c r="B5709" s="13" t="s">
        <v>17</v>
      </c>
      <c r="C5709" s="13" t="str">
        <f t="array" ref="C5709">XLOOKUP(D5709,Province!$B$2:$B$108,Province!$A$2:$A$108)</f>
        <v>Campobasso</v>
      </c>
      <c r="D5709" s="13" t="s">
        <v>5783</v>
      </c>
      <c r="E5709" s="13">
        <v>1650.0</v>
      </c>
      <c r="F5709" s="13">
        <f>(Comuni!$E5709/$E$7910)*100</f>
        <v>0.002776704773</v>
      </c>
      <c r="G5709" s="13">
        <f t="array" ref="G5709">Comuni!$E5709/XLOOKUP(B5709,Ripartizione_Geografica!$C$2:$C$21,Ripartizione_Geografica!$D$2:$D$21)*100</f>
        <v>0.5260473124</v>
      </c>
      <c r="H5709" s="13" t="str">
        <f t="shared" si="1"/>
        <v/>
      </c>
      <c r="I5709" s="13" t="str">
        <f t="array" ref="I5709">XLOOKUP(B5709,Ripartizione_Geografica!$C$2:$C$21,Ripartizione_Geografica!$B$2:$B$21)</f>
        <v>Sud</v>
      </c>
    </row>
    <row r="5710" ht="14.25" customHeight="1">
      <c r="A5710" s="13" t="s">
        <v>5825</v>
      </c>
      <c r="B5710" s="13" t="s">
        <v>17</v>
      </c>
      <c r="C5710" s="13" t="str">
        <f t="array" ref="C5710">XLOOKUP(D5710,Province!$B$2:$B$108,Province!$A$2:$A$108)</f>
        <v>Campobasso</v>
      </c>
      <c r="D5710" s="13" t="s">
        <v>5783</v>
      </c>
      <c r="E5710" s="13">
        <v>384.0</v>
      </c>
      <c r="F5710" s="13">
        <f>(Comuni!$E5710/$E$7910)*100</f>
        <v>0.000646214929</v>
      </c>
      <c r="G5710" s="13">
        <f t="array" ref="G5710">Comuni!$E5710/XLOOKUP(B5710,Ripartizione_Geografica!$C$2:$C$21,Ripartizione_Geografica!$D$2:$D$21)*100</f>
        <v>0.1224255563</v>
      </c>
      <c r="H5710" s="13" t="str">
        <f t="shared" si="1"/>
        <v/>
      </c>
      <c r="I5710" s="13" t="str">
        <f t="array" ref="I5710">XLOOKUP(B5710,Ripartizione_Geografica!$C$2:$C$21,Ripartizione_Geografica!$B$2:$B$21)</f>
        <v>Sud</v>
      </c>
    </row>
    <row r="5711" ht="14.25" customHeight="1">
      <c r="A5711" s="13" t="s">
        <v>5826</v>
      </c>
      <c r="B5711" s="13" t="s">
        <v>17</v>
      </c>
      <c r="C5711" s="13" t="str">
        <f t="array" ref="C5711">XLOOKUP(D5711,Province!$B$2:$B$108,Province!$A$2:$A$108)</f>
        <v>Campobasso</v>
      </c>
      <c r="D5711" s="13" t="s">
        <v>5783</v>
      </c>
      <c r="E5711" s="13">
        <v>454.0</v>
      </c>
      <c r="F5711" s="13">
        <f>(Comuni!$E5711/$E$7910)*100</f>
        <v>0.0007640145254</v>
      </c>
      <c r="G5711" s="13">
        <f t="array" ref="G5711">Comuni!$E5711/XLOOKUP(B5711,Ripartizione_Geografica!$C$2:$C$21,Ripartizione_Geografica!$D$2:$D$21)*100</f>
        <v>0.144742715</v>
      </c>
      <c r="H5711" s="13" t="str">
        <f t="shared" si="1"/>
        <v/>
      </c>
      <c r="I5711" s="13" t="str">
        <f t="array" ref="I5711">XLOOKUP(B5711,Ripartizione_Geografica!$C$2:$C$21,Ripartizione_Geografica!$B$2:$B$21)</f>
        <v>Sud</v>
      </c>
    </row>
    <row r="5712" ht="14.25" customHeight="1">
      <c r="A5712" s="13" t="s">
        <v>5827</v>
      </c>
      <c r="B5712" s="13" t="s">
        <v>17</v>
      </c>
      <c r="C5712" s="13" t="str">
        <f t="array" ref="C5712">XLOOKUP(D5712,Province!$B$2:$B$108,Province!$A$2:$A$108)</f>
        <v>Campobasso</v>
      </c>
      <c r="D5712" s="13" t="s">
        <v>5783</v>
      </c>
      <c r="E5712" s="13">
        <v>6649.0</v>
      </c>
      <c r="F5712" s="13">
        <f>(Comuni!$E5712/$E$7910)*100</f>
        <v>0.01118927881</v>
      </c>
      <c r="G5712" s="13">
        <f t="array" ref="G5712">Comuni!$E5712/XLOOKUP(B5712,Ripartizione_Geografica!$C$2:$C$21,Ripartizione_Geografica!$D$2:$D$21)*100</f>
        <v>2.119811261</v>
      </c>
      <c r="H5712" s="13" t="str">
        <f t="shared" si="1"/>
        <v/>
      </c>
      <c r="I5712" s="13" t="str">
        <f t="array" ref="I5712">XLOOKUP(B5712,Ripartizione_Geografica!$C$2:$C$21,Ripartizione_Geografica!$B$2:$B$21)</f>
        <v>Sud</v>
      </c>
    </row>
    <row r="5713" ht="14.25" customHeight="1">
      <c r="A5713" s="13" t="s">
        <v>5828</v>
      </c>
      <c r="B5713" s="13" t="s">
        <v>17</v>
      </c>
      <c r="C5713" s="13" t="str">
        <f t="array" ref="C5713">XLOOKUP(D5713,Province!$B$2:$B$108,Province!$A$2:$A$108)</f>
        <v>Campobasso</v>
      </c>
      <c r="D5713" s="13" t="s">
        <v>5783</v>
      </c>
      <c r="E5713" s="13">
        <v>466.0</v>
      </c>
      <c r="F5713" s="13">
        <f>(Comuni!$E5713/$E$7910)*100</f>
        <v>0.000784208742</v>
      </c>
      <c r="G5713" s="13">
        <f t="array" ref="G5713">Comuni!$E5713/XLOOKUP(B5713,Ripartizione_Geografica!$C$2:$C$21,Ripartizione_Geografica!$D$2:$D$21)*100</f>
        <v>0.1485685137</v>
      </c>
      <c r="H5713" s="13" t="str">
        <f t="shared" si="1"/>
        <v/>
      </c>
      <c r="I5713" s="13" t="str">
        <f t="array" ref="I5713">XLOOKUP(B5713,Ripartizione_Geografica!$C$2:$C$21,Ripartizione_Geografica!$B$2:$B$21)</f>
        <v>Sud</v>
      </c>
    </row>
    <row r="5714" ht="14.25" customHeight="1">
      <c r="A5714" s="13" t="s">
        <v>5829</v>
      </c>
      <c r="B5714" s="13" t="s">
        <v>17</v>
      </c>
      <c r="C5714" s="13" t="str">
        <f t="array" ref="C5714">XLOOKUP(D5714,Province!$B$2:$B$108,Province!$A$2:$A$108)</f>
        <v>Campobasso</v>
      </c>
      <c r="D5714" s="13" t="s">
        <v>5783</v>
      </c>
      <c r="E5714" s="13">
        <v>648.0</v>
      </c>
      <c r="F5714" s="13">
        <f>(Comuni!$E5714/$E$7910)*100</f>
        <v>0.001090487693</v>
      </c>
      <c r="G5714" s="13">
        <f t="array" ref="G5714">Comuni!$E5714/XLOOKUP(B5714,Ripartizione_Geografica!$C$2:$C$21,Ripartizione_Geografica!$D$2:$D$21)*100</f>
        <v>0.2065931263</v>
      </c>
      <c r="H5714" s="13" t="str">
        <f t="shared" si="1"/>
        <v/>
      </c>
      <c r="I5714" s="13" t="str">
        <f t="array" ref="I5714">XLOOKUP(B5714,Ripartizione_Geografica!$C$2:$C$21,Ripartizione_Geografica!$B$2:$B$21)</f>
        <v>Sud</v>
      </c>
    </row>
    <row r="5715" ht="14.25" customHeight="1">
      <c r="A5715" s="13" t="s">
        <v>5830</v>
      </c>
      <c r="B5715" s="13" t="s">
        <v>17</v>
      </c>
      <c r="C5715" s="13" t="str">
        <f t="array" ref="C5715">XLOOKUP(D5715,Province!$B$2:$B$108,Province!$A$2:$A$108)</f>
        <v>Campobasso</v>
      </c>
      <c r="D5715" s="13" t="s">
        <v>5783</v>
      </c>
      <c r="E5715" s="13">
        <v>1560.0</v>
      </c>
      <c r="F5715" s="13">
        <f>(Comuni!$E5715/$E$7910)*100</f>
        <v>0.002625248149</v>
      </c>
      <c r="G5715" s="13">
        <f t="array" ref="G5715">Comuni!$E5715/XLOOKUP(B5715,Ripartizione_Geografica!$C$2:$C$21,Ripartizione_Geografica!$D$2:$D$21)*100</f>
        <v>0.4973538226</v>
      </c>
      <c r="H5715" s="13" t="str">
        <f t="shared" si="1"/>
        <v/>
      </c>
      <c r="I5715" s="13" t="str">
        <f t="array" ref="I5715">XLOOKUP(B5715,Ripartizione_Geografica!$C$2:$C$21,Ripartizione_Geografica!$B$2:$B$21)</f>
        <v>Sud</v>
      </c>
    </row>
    <row r="5716" ht="14.25" customHeight="1">
      <c r="A5716" s="13" t="s">
        <v>5831</v>
      </c>
      <c r="B5716" s="13" t="s">
        <v>17</v>
      </c>
      <c r="C5716" s="13" t="str">
        <f t="array" ref="C5716">XLOOKUP(D5716,Province!$B$2:$B$108,Province!$A$2:$A$108)</f>
        <v>Campobasso</v>
      </c>
      <c r="D5716" s="13" t="s">
        <v>5783</v>
      </c>
      <c r="E5716" s="13">
        <v>1769.0</v>
      </c>
      <c r="F5716" s="13">
        <f>(Comuni!$E5716/$E$7910)*100</f>
        <v>0.002976964087</v>
      </c>
      <c r="G5716" s="13">
        <f t="array" ref="G5716">Comuni!$E5716/XLOOKUP(B5716,Ripartizione_Geografica!$C$2:$C$21,Ripartizione_Geografica!$D$2:$D$21)*100</f>
        <v>0.5639864822</v>
      </c>
      <c r="H5716" s="13" t="str">
        <f t="shared" si="1"/>
        <v/>
      </c>
      <c r="I5716" s="13" t="str">
        <f t="array" ref="I5716">XLOOKUP(B5716,Ripartizione_Geografica!$C$2:$C$21,Ripartizione_Geografica!$B$2:$B$21)</f>
        <v>Sud</v>
      </c>
    </row>
    <row r="5717" ht="14.25" customHeight="1">
      <c r="A5717" s="13" t="s">
        <v>5832</v>
      </c>
      <c r="B5717" s="13" t="s">
        <v>17</v>
      </c>
      <c r="C5717" s="13" t="str">
        <f t="array" ref="C5717">XLOOKUP(D5717,Province!$B$2:$B$108,Province!$A$2:$A$108)</f>
        <v>Campobasso</v>
      </c>
      <c r="D5717" s="13" t="s">
        <v>5783</v>
      </c>
      <c r="E5717" s="13">
        <v>3638.0</v>
      </c>
      <c r="F5717" s="13">
        <f>(Comuni!$E5717/$E$7910)*100</f>
        <v>0.006122213312</v>
      </c>
      <c r="G5717" s="13">
        <f t="array" ref="G5717">Comuni!$E5717/XLOOKUP(B5717,Ripartizione_Geografica!$C$2:$C$21,Ripartizione_Geografica!$D$2:$D$21)*100</f>
        <v>1.15985462</v>
      </c>
      <c r="H5717" s="13" t="str">
        <f t="shared" si="1"/>
        <v/>
      </c>
      <c r="I5717" s="13" t="str">
        <f t="array" ref="I5717">XLOOKUP(B5717,Ripartizione_Geografica!$C$2:$C$21,Ripartizione_Geografica!$B$2:$B$21)</f>
        <v>Sud</v>
      </c>
    </row>
    <row r="5718" ht="14.25" customHeight="1">
      <c r="A5718" s="13" t="s">
        <v>5833</v>
      </c>
      <c r="B5718" s="13" t="s">
        <v>17</v>
      </c>
      <c r="C5718" s="13" t="str">
        <f t="array" ref="C5718">XLOOKUP(D5718,Province!$B$2:$B$108,Province!$A$2:$A$108)</f>
        <v>Campobasso</v>
      </c>
      <c r="D5718" s="13" t="s">
        <v>5783</v>
      </c>
      <c r="E5718" s="13">
        <v>1206.0</v>
      </c>
      <c r="F5718" s="13">
        <f>(Comuni!$E5718/$E$7910)*100</f>
        <v>0.002029518761</v>
      </c>
      <c r="G5718" s="13">
        <f t="array" ref="G5718">Comuni!$E5718/XLOOKUP(B5718,Ripartizione_Geografica!$C$2:$C$21,Ripartizione_Geografica!$D$2:$D$21)*100</f>
        <v>0.3844927629</v>
      </c>
      <c r="H5718" s="13" t="str">
        <f t="shared" si="1"/>
        <v/>
      </c>
      <c r="I5718" s="13" t="str">
        <f t="array" ref="I5718">XLOOKUP(B5718,Ripartizione_Geografica!$C$2:$C$21,Ripartizione_Geografica!$B$2:$B$21)</f>
        <v>Sud</v>
      </c>
    </row>
    <row r="5719" ht="14.25" customHeight="1">
      <c r="A5719" s="13" t="s">
        <v>5834</v>
      </c>
      <c r="B5719" s="13" t="s">
        <v>17</v>
      </c>
      <c r="C5719" s="13" t="str">
        <f t="array" ref="C5719">XLOOKUP(D5719,Province!$B$2:$B$108,Province!$A$2:$A$108)</f>
        <v>Campobasso</v>
      </c>
      <c r="D5719" s="13" t="s">
        <v>5783</v>
      </c>
      <c r="E5719" s="13">
        <v>1433.0</v>
      </c>
      <c r="F5719" s="13">
        <f>(Comuni!$E5719/$E$7910)*100</f>
        <v>0.002411526024</v>
      </c>
      <c r="G5719" s="13">
        <f t="array" ref="G5719">Comuni!$E5719/XLOOKUP(B5719,Ripartizione_Geografica!$C$2:$C$21,Ripartizione_Geografica!$D$2:$D$21)*100</f>
        <v>0.4568641204</v>
      </c>
      <c r="H5719" s="13" t="str">
        <f t="shared" si="1"/>
        <v/>
      </c>
      <c r="I5719" s="13" t="str">
        <f t="array" ref="I5719">XLOOKUP(B5719,Ripartizione_Geografica!$C$2:$C$21,Ripartizione_Geografica!$B$2:$B$21)</f>
        <v>Sud</v>
      </c>
    </row>
    <row r="5720" ht="14.25" customHeight="1">
      <c r="A5720" s="13" t="s">
        <v>5835</v>
      </c>
      <c r="B5720" s="13" t="s">
        <v>17</v>
      </c>
      <c r="C5720" s="13" t="str">
        <f t="array" ref="C5720">XLOOKUP(D5720,Province!$B$2:$B$108,Province!$A$2:$A$108)</f>
        <v>Campobasso</v>
      </c>
      <c r="D5720" s="13" t="s">
        <v>5783</v>
      </c>
      <c r="E5720" s="13">
        <v>228.0</v>
      </c>
      <c r="F5720" s="13">
        <f>(Comuni!$E5720/$E$7910)*100</f>
        <v>0.0003836901141</v>
      </c>
      <c r="G5720" s="13">
        <f t="array" ref="G5720">Comuni!$E5720/XLOOKUP(B5720,Ripartizione_Geografica!$C$2:$C$21,Ripartizione_Geografica!$D$2:$D$21)*100</f>
        <v>0.07269017407</v>
      </c>
      <c r="H5720" s="13" t="str">
        <f t="shared" si="1"/>
        <v/>
      </c>
      <c r="I5720" s="13" t="str">
        <f t="array" ref="I5720">XLOOKUP(B5720,Ripartizione_Geografica!$C$2:$C$21,Ripartizione_Geografica!$B$2:$B$21)</f>
        <v>Sud</v>
      </c>
    </row>
    <row r="5721" ht="14.25" customHeight="1">
      <c r="A5721" s="13" t="s">
        <v>5836</v>
      </c>
      <c r="B5721" s="13" t="s">
        <v>17</v>
      </c>
      <c r="C5721" s="13" t="str">
        <f t="array" ref="C5721">XLOOKUP(D5721,Province!$B$2:$B$108,Province!$A$2:$A$108)</f>
        <v>Campobasso</v>
      </c>
      <c r="D5721" s="13" t="s">
        <v>5783</v>
      </c>
      <c r="E5721" s="13">
        <v>2549.0</v>
      </c>
      <c r="F5721" s="13">
        <f>(Comuni!$E5721/$E$7910)*100</f>
        <v>0.004289588162</v>
      </c>
      <c r="G5721" s="13">
        <f t="array" ref="G5721">Comuni!$E5721/XLOOKUP(B5721,Ripartizione_Geografica!$C$2:$C$21,Ripartizione_Geografica!$D$2:$D$21)*100</f>
        <v>0.8126633935</v>
      </c>
      <c r="H5721" s="13" t="str">
        <f t="shared" si="1"/>
        <v/>
      </c>
      <c r="I5721" s="13" t="str">
        <f t="array" ref="I5721">XLOOKUP(B5721,Ripartizione_Geografica!$C$2:$C$21,Ripartizione_Geografica!$B$2:$B$21)</f>
        <v>Sud</v>
      </c>
    </row>
    <row r="5722" ht="14.25" customHeight="1">
      <c r="A5722" s="13" t="s">
        <v>5837</v>
      </c>
      <c r="B5722" s="13" t="s">
        <v>17</v>
      </c>
      <c r="C5722" s="13" t="str">
        <f t="array" ref="C5722">XLOOKUP(D5722,Province!$B$2:$B$108,Province!$A$2:$A$108)</f>
        <v>Campobasso</v>
      </c>
      <c r="D5722" s="13" t="s">
        <v>5783</v>
      </c>
      <c r="E5722" s="13">
        <v>122.0</v>
      </c>
      <c r="F5722" s="13">
        <f>(Comuni!$E5722/$E$7910)*100</f>
        <v>0.0002053078681</v>
      </c>
      <c r="G5722" s="13">
        <f t="array" ref="G5722">Comuni!$E5722/XLOOKUP(B5722,Ripartizione_Geografica!$C$2:$C$21,Ripartizione_Geografica!$D$2:$D$21)*100</f>
        <v>0.03889561946</v>
      </c>
      <c r="H5722" s="13" t="str">
        <f t="shared" si="1"/>
        <v/>
      </c>
      <c r="I5722" s="13" t="str">
        <f t="array" ref="I5722">XLOOKUP(B5722,Ripartizione_Geografica!$C$2:$C$21,Ripartizione_Geografica!$B$2:$B$21)</f>
        <v>Sud</v>
      </c>
    </row>
    <row r="5723" ht="14.25" customHeight="1">
      <c r="A5723" s="13" t="s">
        <v>5838</v>
      </c>
      <c r="B5723" s="13" t="s">
        <v>17</v>
      </c>
      <c r="C5723" s="13" t="str">
        <f t="array" ref="C5723">XLOOKUP(D5723,Province!$B$2:$B$108,Province!$A$2:$A$108)</f>
        <v>Campobasso</v>
      </c>
      <c r="D5723" s="13" t="s">
        <v>5783</v>
      </c>
      <c r="E5723" s="13">
        <v>5403.0</v>
      </c>
      <c r="F5723" s="13">
        <f>(Comuni!$E5723/$E$7910)*100</f>
        <v>0.009092445993</v>
      </c>
      <c r="G5723" s="13">
        <f t="array" ref="G5723">Comuni!$E5723/XLOOKUP(B5723,Ripartizione_Geografica!$C$2:$C$21,Ripartizione_Geografica!$D$2:$D$21)*100</f>
        <v>1.722565836</v>
      </c>
      <c r="H5723" s="13" t="str">
        <f t="shared" si="1"/>
        <v/>
      </c>
      <c r="I5723" s="13" t="str">
        <f t="array" ref="I5723">XLOOKUP(B5723,Ripartizione_Geografica!$C$2:$C$21,Ripartizione_Geografica!$B$2:$B$21)</f>
        <v>Sud</v>
      </c>
    </row>
    <row r="5724" ht="14.25" customHeight="1">
      <c r="A5724" s="13" t="s">
        <v>5839</v>
      </c>
      <c r="B5724" s="13" t="s">
        <v>17</v>
      </c>
      <c r="C5724" s="13" t="str">
        <f t="array" ref="C5724">XLOOKUP(D5724,Province!$B$2:$B$108,Province!$A$2:$A$108)</f>
        <v>Campobasso</v>
      </c>
      <c r="D5724" s="13" t="s">
        <v>5783</v>
      </c>
      <c r="E5724" s="13">
        <v>544.0</v>
      </c>
      <c r="F5724" s="13">
        <f>(Comuni!$E5724/$E$7910)*100</f>
        <v>0.0009154711494</v>
      </c>
      <c r="G5724" s="13">
        <f t="array" ref="G5724">Comuni!$E5724/XLOOKUP(B5724,Ripartizione_Geografica!$C$2:$C$21,Ripartizione_Geografica!$D$2:$D$21)*100</f>
        <v>0.1734362048</v>
      </c>
      <c r="H5724" s="13" t="str">
        <f t="shared" si="1"/>
        <v/>
      </c>
      <c r="I5724" s="13" t="str">
        <f t="array" ref="I5724">XLOOKUP(B5724,Ripartizione_Geografica!$C$2:$C$21,Ripartizione_Geografica!$B$2:$B$21)</f>
        <v>Sud</v>
      </c>
    </row>
    <row r="5725" ht="14.25" customHeight="1">
      <c r="A5725" s="13" t="s">
        <v>5840</v>
      </c>
      <c r="B5725" s="13" t="s">
        <v>17</v>
      </c>
      <c r="C5725" s="13" t="str">
        <f t="array" ref="C5725">XLOOKUP(D5725,Province!$B$2:$B$108,Province!$A$2:$A$108)</f>
        <v>Campobasso</v>
      </c>
      <c r="D5725" s="13" t="s">
        <v>5783</v>
      </c>
      <c r="E5725" s="13">
        <v>2972.0</v>
      </c>
      <c r="F5725" s="13">
        <f>(Comuni!$E5725/$E$7910)*100</f>
        <v>0.005001434294</v>
      </c>
      <c r="G5725" s="13">
        <f t="array" ref="G5725">Comuni!$E5725/XLOOKUP(B5725,Ripartizione_Geografica!$C$2:$C$21,Ripartizione_Geografica!$D$2:$D$21)*100</f>
        <v>0.9475227954</v>
      </c>
      <c r="H5725" s="13" t="str">
        <f t="shared" si="1"/>
        <v/>
      </c>
      <c r="I5725" s="13" t="str">
        <f t="array" ref="I5725">XLOOKUP(B5725,Ripartizione_Geografica!$C$2:$C$21,Ripartizione_Geografica!$B$2:$B$21)</f>
        <v>Sud</v>
      </c>
    </row>
    <row r="5726" ht="14.25" customHeight="1">
      <c r="A5726" s="13" t="s">
        <v>5841</v>
      </c>
      <c r="B5726" s="13" t="s">
        <v>17</v>
      </c>
      <c r="C5726" s="13" t="str">
        <f t="array" ref="C5726">XLOOKUP(D5726,Province!$B$2:$B$108,Province!$A$2:$A$108)</f>
        <v>Campobasso</v>
      </c>
      <c r="D5726" s="13" t="s">
        <v>5783</v>
      </c>
      <c r="E5726" s="13">
        <v>840.0</v>
      </c>
      <c r="F5726" s="13">
        <f>(Comuni!$E5726/$E$7910)*100</f>
        <v>0.001413595157</v>
      </c>
      <c r="G5726" s="13">
        <f t="array" ref="G5726">Comuni!$E5726/XLOOKUP(B5726,Ripartizione_Geografica!$C$2:$C$21,Ripartizione_Geografica!$D$2:$D$21)*100</f>
        <v>0.2678059045</v>
      </c>
      <c r="H5726" s="13" t="str">
        <f t="shared" si="1"/>
        <v/>
      </c>
      <c r="I5726" s="13" t="str">
        <f t="array" ref="I5726">XLOOKUP(B5726,Ripartizione_Geografica!$C$2:$C$21,Ripartizione_Geografica!$B$2:$B$21)</f>
        <v>Sud</v>
      </c>
    </row>
    <row r="5727" ht="14.25" customHeight="1">
      <c r="A5727" s="13" t="s">
        <v>5842</v>
      </c>
      <c r="B5727" s="13" t="s">
        <v>17</v>
      </c>
      <c r="C5727" s="13" t="str">
        <f t="array" ref="C5727">XLOOKUP(D5727,Province!$B$2:$B$108,Province!$A$2:$A$108)</f>
        <v>Campobasso</v>
      </c>
      <c r="D5727" s="13" t="s">
        <v>5783</v>
      </c>
      <c r="E5727" s="13">
        <v>1219.0</v>
      </c>
      <c r="F5727" s="13">
        <f>(Comuni!$E5727/$E$7910)*100</f>
        <v>0.002051395829</v>
      </c>
      <c r="G5727" s="13">
        <f t="array" ref="G5727">Comuni!$E5727/XLOOKUP(B5727,Ripartizione_Geografica!$C$2:$C$21,Ripartizione_Geografica!$D$2:$D$21)*100</f>
        <v>0.3886373781</v>
      </c>
      <c r="H5727" s="13" t="str">
        <f t="shared" si="1"/>
        <v/>
      </c>
      <c r="I5727" s="13" t="str">
        <f t="array" ref="I5727">XLOOKUP(B5727,Ripartizione_Geografica!$C$2:$C$21,Ripartizione_Geografica!$B$2:$B$21)</f>
        <v>Sud</v>
      </c>
    </row>
    <row r="5728" ht="14.25" customHeight="1">
      <c r="A5728" s="13" t="s">
        <v>5843</v>
      </c>
      <c r="B5728" s="13" t="s">
        <v>17</v>
      </c>
      <c r="C5728" s="13" t="str">
        <f t="array" ref="C5728">XLOOKUP(D5728,Province!$B$2:$B$108,Province!$A$2:$A$108)</f>
        <v>Campobasso</v>
      </c>
      <c r="D5728" s="13" t="s">
        <v>5783</v>
      </c>
      <c r="E5728" s="13">
        <v>695.0</v>
      </c>
      <c r="F5728" s="13">
        <f>(Comuni!$E5728/$E$7910)*100</f>
        <v>0.001169581707</v>
      </c>
      <c r="G5728" s="13">
        <f t="array" ref="G5728">Comuni!$E5728/XLOOKUP(B5728,Ripartizione_Geografica!$C$2:$C$21,Ripartizione_Geografica!$D$2:$D$21)*100</f>
        <v>0.2215775043</v>
      </c>
      <c r="H5728" s="13" t="str">
        <f t="shared" si="1"/>
        <v/>
      </c>
      <c r="I5728" s="13" t="str">
        <f t="array" ref="I5728">XLOOKUP(B5728,Ripartizione_Geografica!$C$2:$C$21,Ripartizione_Geografica!$B$2:$B$21)</f>
        <v>Sud</v>
      </c>
    </row>
    <row r="5729" ht="14.25" customHeight="1">
      <c r="A5729" s="13" t="s">
        <v>5844</v>
      </c>
      <c r="B5729" s="13" t="s">
        <v>17</v>
      </c>
      <c r="C5729" s="13" t="str">
        <f t="array" ref="C5729">XLOOKUP(D5729,Province!$B$2:$B$108,Province!$A$2:$A$108)</f>
        <v>Campobasso</v>
      </c>
      <c r="D5729" s="13" t="s">
        <v>5783</v>
      </c>
      <c r="E5729" s="13">
        <v>209.0</v>
      </c>
      <c r="F5729" s="13">
        <f>(Comuni!$E5729/$E$7910)*100</f>
        <v>0.0003517159379</v>
      </c>
      <c r="G5729" s="13">
        <f t="array" ref="G5729">Comuni!$E5729/XLOOKUP(B5729,Ripartizione_Geografica!$C$2:$C$21,Ripartizione_Geografica!$D$2:$D$21)*100</f>
        <v>0.06663265957</v>
      </c>
      <c r="H5729" s="13" t="str">
        <f t="shared" si="1"/>
        <v/>
      </c>
      <c r="I5729" s="13" t="str">
        <f t="array" ref="I5729">XLOOKUP(B5729,Ripartizione_Geografica!$C$2:$C$21,Ripartizione_Geografica!$B$2:$B$21)</f>
        <v>Sud</v>
      </c>
    </row>
    <row r="5730" ht="14.25" customHeight="1">
      <c r="A5730" s="13" t="s">
        <v>5845</v>
      </c>
      <c r="B5730" s="13" t="s">
        <v>17</v>
      </c>
      <c r="C5730" s="13" t="str">
        <f t="array" ref="C5730">XLOOKUP(D5730,Province!$B$2:$B$108,Province!$A$2:$A$108)</f>
        <v>Campobasso</v>
      </c>
      <c r="D5730" s="13" t="s">
        <v>5783</v>
      </c>
      <c r="E5730" s="13">
        <v>694.0</v>
      </c>
      <c r="F5730" s="13">
        <f>(Comuni!$E5730/$E$7910)*100</f>
        <v>0.001167898856</v>
      </c>
      <c r="G5730" s="13">
        <f t="array" ref="G5730">Comuni!$E5730/XLOOKUP(B5730,Ripartizione_Geografica!$C$2:$C$21,Ripartizione_Geografica!$D$2:$D$21)*100</f>
        <v>0.2212586878</v>
      </c>
      <c r="H5730" s="13" t="str">
        <f t="shared" si="1"/>
        <v/>
      </c>
      <c r="I5730" s="13" t="str">
        <f t="array" ref="I5730">XLOOKUP(B5730,Ripartizione_Geografica!$C$2:$C$21,Ripartizione_Geografica!$B$2:$B$21)</f>
        <v>Sud</v>
      </c>
    </row>
    <row r="5731" ht="14.25" customHeight="1">
      <c r="A5731" s="13" t="s">
        <v>5846</v>
      </c>
      <c r="B5731" s="13" t="s">
        <v>17</v>
      </c>
      <c r="C5731" s="13" t="str">
        <f t="array" ref="C5731">XLOOKUP(D5731,Province!$B$2:$B$108,Province!$A$2:$A$108)</f>
        <v>Campobasso</v>
      </c>
      <c r="D5731" s="13" t="s">
        <v>5783</v>
      </c>
      <c r="E5731" s="13">
        <v>1410.0</v>
      </c>
      <c r="F5731" s="13">
        <f>(Comuni!$E5731/$E$7910)*100</f>
        <v>0.002372820442</v>
      </c>
      <c r="G5731" s="13">
        <f t="array" ref="G5731">Comuni!$E5731/XLOOKUP(B5731,Ripartizione_Geografica!$C$2:$C$21,Ripartizione_Geografica!$D$2:$D$21)*100</f>
        <v>0.4495313397</v>
      </c>
      <c r="H5731" s="13" t="str">
        <f t="shared" si="1"/>
        <v/>
      </c>
      <c r="I5731" s="13" t="str">
        <f t="array" ref="I5731">XLOOKUP(B5731,Ripartizione_Geografica!$C$2:$C$21,Ripartizione_Geografica!$B$2:$B$21)</f>
        <v>Sud</v>
      </c>
    </row>
    <row r="5732" ht="14.25" customHeight="1">
      <c r="A5732" s="13" t="s">
        <v>5847</v>
      </c>
      <c r="B5732" s="13" t="s">
        <v>17</v>
      </c>
      <c r="C5732" s="13" t="str">
        <f t="array" ref="C5732">XLOOKUP(D5732,Province!$B$2:$B$108,Province!$A$2:$A$108)</f>
        <v>Campobasso</v>
      </c>
      <c r="D5732" s="13" t="s">
        <v>5783</v>
      </c>
      <c r="E5732" s="13">
        <v>624.0</v>
      </c>
      <c r="F5732" s="13">
        <f>(Comuni!$E5732/$E$7910)*100</f>
        <v>0.00105009926</v>
      </c>
      <c r="G5732" s="13">
        <f t="array" ref="G5732">Comuni!$E5732/XLOOKUP(B5732,Ripartizione_Geografica!$C$2:$C$21,Ripartizione_Geografica!$D$2:$D$21)*100</f>
        <v>0.198941529</v>
      </c>
      <c r="H5732" s="13" t="str">
        <f t="shared" si="1"/>
        <v/>
      </c>
      <c r="I5732" s="13" t="str">
        <f t="array" ref="I5732">XLOOKUP(B5732,Ripartizione_Geografica!$C$2:$C$21,Ripartizione_Geografica!$B$2:$B$21)</f>
        <v>Sud</v>
      </c>
    </row>
    <row r="5733" ht="14.25" customHeight="1">
      <c r="A5733" s="13" t="s">
        <v>5848</v>
      </c>
      <c r="B5733" s="13" t="s">
        <v>17</v>
      </c>
      <c r="C5733" s="13" t="str">
        <f t="array" ref="C5733">XLOOKUP(D5733,Province!$B$2:$B$108,Province!$A$2:$A$108)</f>
        <v>Campobasso</v>
      </c>
      <c r="D5733" s="13" t="s">
        <v>5783</v>
      </c>
      <c r="E5733" s="13">
        <v>1050.0</v>
      </c>
      <c r="F5733" s="13">
        <f>(Comuni!$E5733/$E$7910)*100</f>
        <v>0.001766993946</v>
      </c>
      <c r="G5733" s="13">
        <f t="array" ref="G5733">Comuni!$E5733/XLOOKUP(B5733,Ripartizione_Geografica!$C$2:$C$21,Ripartizione_Geografica!$D$2:$D$21)*100</f>
        <v>0.3347573806</v>
      </c>
      <c r="H5733" s="13" t="str">
        <f t="shared" si="1"/>
        <v/>
      </c>
      <c r="I5733" s="13" t="str">
        <f t="array" ref="I5733">XLOOKUP(B5733,Ripartizione_Geografica!$C$2:$C$21,Ripartizione_Geografica!$B$2:$B$21)</f>
        <v>Sud</v>
      </c>
    </row>
    <row r="5734" ht="14.25" customHeight="1">
      <c r="A5734" s="13" t="s">
        <v>5849</v>
      </c>
      <c r="B5734" s="13" t="s">
        <v>17</v>
      </c>
      <c r="C5734" s="13" t="str">
        <f t="array" ref="C5734">XLOOKUP(D5734,Province!$B$2:$B$108,Province!$A$2:$A$108)</f>
        <v>Campobasso</v>
      </c>
      <c r="D5734" s="13" t="s">
        <v>5783</v>
      </c>
      <c r="E5734" s="13">
        <v>1057.0</v>
      </c>
      <c r="F5734" s="13">
        <f>(Comuni!$E5734/$E$7910)*100</f>
        <v>0.001778773906</v>
      </c>
      <c r="G5734" s="13">
        <f t="array" ref="G5734">Comuni!$E5734/XLOOKUP(B5734,Ripartizione_Geografica!$C$2:$C$21,Ripartizione_Geografica!$D$2:$D$21)*100</f>
        <v>0.3369890965</v>
      </c>
      <c r="H5734" s="13" t="str">
        <f t="shared" si="1"/>
        <v/>
      </c>
      <c r="I5734" s="13" t="str">
        <f t="array" ref="I5734">XLOOKUP(B5734,Ripartizione_Geografica!$C$2:$C$21,Ripartizione_Geografica!$B$2:$B$21)</f>
        <v>Sud</v>
      </c>
    </row>
    <row r="5735" ht="14.25" customHeight="1">
      <c r="A5735" s="13" t="s">
        <v>5850</v>
      </c>
      <c r="B5735" s="13" t="s">
        <v>17</v>
      </c>
      <c r="C5735" s="13" t="str">
        <f t="array" ref="C5735">XLOOKUP(D5735,Province!$B$2:$B$108,Province!$A$2:$A$108)</f>
        <v>Campobasso</v>
      </c>
      <c r="D5735" s="13" t="s">
        <v>5783</v>
      </c>
      <c r="E5735" s="13">
        <v>4797.0</v>
      </c>
      <c r="F5735" s="13">
        <f>(Comuni!$E5735/$E$7910)*100</f>
        <v>0.008072638058</v>
      </c>
      <c r="G5735" s="13">
        <f t="array" ref="G5735">Comuni!$E5735/XLOOKUP(B5735,Ripartizione_Geografica!$C$2:$C$21,Ripartizione_Geografica!$D$2:$D$21)*100</f>
        <v>1.529363005</v>
      </c>
      <c r="H5735" s="13" t="str">
        <f t="shared" si="1"/>
        <v/>
      </c>
      <c r="I5735" s="13" t="str">
        <f t="array" ref="I5735">XLOOKUP(B5735,Ripartizione_Geografica!$C$2:$C$21,Ripartizione_Geografica!$B$2:$B$21)</f>
        <v>Sud</v>
      </c>
    </row>
    <row r="5736" ht="14.25" customHeight="1">
      <c r="A5736" s="13" t="s">
        <v>5851</v>
      </c>
      <c r="B5736" s="13" t="s">
        <v>17</v>
      </c>
      <c r="C5736" s="13" t="str">
        <f t="array" ref="C5736">XLOOKUP(D5736,Province!$B$2:$B$108,Province!$A$2:$A$108)</f>
        <v>Campobasso</v>
      </c>
      <c r="D5736" s="13" t="s">
        <v>5783</v>
      </c>
      <c r="E5736" s="13">
        <v>836.0</v>
      </c>
      <c r="F5736" s="13">
        <f>(Comuni!$E5736/$E$7910)*100</f>
        <v>0.001406863752</v>
      </c>
      <c r="G5736" s="13">
        <f t="array" ref="G5736">Comuni!$E5736/XLOOKUP(B5736,Ripartizione_Geografica!$C$2:$C$21,Ripartizione_Geografica!$D$2:$D$21)*100</f>
        <v>0.2665306383</v>
      </c>
      <c r="H5736" s="13" t="str">
        <f t="shared" si="1"/>
        <v/>
      </c>
      <c r="I5736" s="13" t="str">
        <f t="array" ref="I5736">XLOOKUP(B5736,Ripartizione_Geografica!$C$2:$C$21,Ripartizione_Geografica!$B$2:$B$21)</f>
        <v>Sud</v>
      </c>
    </row>
    <row r="5737" ht="14.25" customHeight="1">
      <c r="A5737" s="13" t="s">
        <v>5852</v>
      </c>
      <c r="B5737" s="13" t="s">
        <v>17</v>
      </c>
      <c r="C5737" s="13" t="str">
        <f t="array" ref="C5737">XLOOKUP(D5737,Province!$B$2:$B$108,Province!$A$2:$A$108)</f>
        <v>Campobasso</v>
      </c>
      <c r="D5737" s="13" t="s">
        <v>5783</v>
      </c>
      <c r="E5737" s="13">
        <v>458.0</v>
      </c>
      <c r="F5737" s="13">
        <f>(Comuni!$E5737/$E$7910)*100</f>
        <v>0.0007707459309</v>
      </c>
      <c r="G5737" s="13">
        <f t="array" ref="G5737">Comuni!$E5737/XLOOKUP(B5737,Ripartizione_Geografica!$C$2:$C$21,Ripartizione_Geografica!$D$2:$D$21)*100</f>
        <v>0.1460179813</v>
      </c>
      <c r="H5737" s="13" t="str">
        <f t="shared" si="1"/>
        <v/>
      </c>
      <c r="I5737" s="13" t="str">
        <f t="array" ref="I5737">XLOOKUP(B5737,Ripartizione_Geografica!$C$2:$C$21,Ripartizione_Geografica!$B$2:$B$21)</f>
        <v>Sud</v>
      </c>
    </row>
    <row r="5738" ht="14.25" customHeight="1">
      <c r="A5738" s="13" t="s">
        <v>5853</v>
      </c>
      <c r="B5738" s="13" t="s">
        <v>17</v>
      </c>
      <c r="C5738" s="13" t="str">
        <f t="array" ref="C5738">XLOOKUP(D5738,Province!$B$2:$B$108,Province!$A$2:$A$108)</f>
        <v>Campobasso</v>
      </c>
      <c r="D5738" s="13" t="s">
        <v>5783</v>
      </c>
      <c r="E5738" s="13">
        <v>4692.0</v>
      </c>
      <c r="F5738" s="13">
        <f>(Comuni!$E5738/$E$7910)*100</f>
        <v>0.007895938664</v>
      </c>
      <c r="G5738" s="13">
        <f t="array" ref="G5738">Comuni!$E5738/XLOOKUP(B5738,Ripartizione_Geografica!$C$2:$C$21,Ripartizione_Geografica!$D$2:$D$21)*100</f>
        <v>1.495887266</v>
      </c>
      <c r="H5738" s="13" t="str">
        <f t="shared" si="1"/>
        <v/>
      </c>
      <c r="I5738" s="13" t="str">
        <f t="array" ref="I5738">XLOOKUP(B5738,Ripartizione_Geografica!$C$2:$C$21,Ripartizione_Geografica!$B$2:$B$21)</f>
        <v>Sud</v>
      </c>
    </row>
    <row r="5739" ht="14.25" customHeight="1">
      <c r="A5739" s="13" t="s">
        <v>5854</v>
      </c>
      <c r="B5739" s="13" t="s">
        <v>17</v>
      </c>
      <c r="C5739" s="13" t="str">
        <f t="array" ref="C5739">XLOOKUP(D5739,Province!$B$2:$B$108,Province!$A$2:$A$108)</f>
        <v>Campobasso</v>
      </c>
      <c r="D5739" s="13" t="s">
        <v>5783</v>
      </c>
      <c r="E5739" s="13">
        <v>348.0</v>
      </c>
      <c r="F5739" s="13">
        <f>(Comuni!$E5739/$E$7910)*100</f>
        <v>0.0005856322794</v>
      </c>
      <c r="G5739" s="13">
        <f t="array" ref="G5739">Comuni!$E5739/XLOOKUP(B5739,Ripartizione_Geografica!$C$2:$C$21,Ripartizione_Geografica!$D$2:$D$21)*100</f>
        <v>0.1109481604</v>
      </c>
      <c r="H5739" s="13" t="str">
        <f t="shared" si="1"/>
        <v/>
      </c>
      <c r="I5739" s="13" t="str">
        <f t="array" ref="I5739">XLOOKUP(B5739,Ripartizione_Geografica!$C$2:$C$21,Ripartizione_Geografica!$B$2:$B$21)</f>
        <v>Sud</v>
      </c>
    </row>
    <row r="5740" ht="14.25" customHeight="1">
      <c r="A5740" s="13" t="s">
        <v>5855</v>
      </c>
      <c r="B5740" s="13" t="s">
        <v>17</v>
      </c>
      <c r="C5740" s="13" t="str">
        <f t="array" ref="C5740">XLOOKUP(D5740,Province!$B$2:$B$108,Province!$A$2:$A$108)</f>
        <v>Campobasso</v>
      </c>
      <c r="D5740" s="13" t="s">
        <v>5783</v>
      </c>
      <c r="E5740" s="13">
        <v>1910.0</v>
      </c>
      <c r="F5740" s="13">
        <f>(Comuni!$E5740/$E$7910)*100</f>
        <v>0.003214246131</v>
      </c>
      <c r="G5740" s="13">
        <f t="array" ref="G5740">Comuni!$E5740/XLOOKUP(B5740,Ripartizione_Geografica!$C$2:$C$21,Ripartizione_Geografica!$D$2:$D$21)*100</f>
        <v>0.6089396161</v>
      </c>
      <c r="H5740" s="13" t="str">
        <f t="shared" si="1"/>
        <v/>
      </c>
      <c r="I5740" s="13" t="str">
        <f t="array" ref="I5740">XLOOKUP(B5740,Ripartizione_Geografica!$C$2:$C$21,Ripartizione_Geografica!$B$2:$B$21)</f>
        <v>Sud</v>
      </c>
    </row>
    <row r="5741" ht="14.25" customHeight="1">
      <c r="A5741" s="13" t="s">
        <v>5856</v>
      </c>
      <c r="B5741" s="13" t="s">
        <v>17</v>
      </c>
      <c r="C5741" s="13" t="str">
        <f t="array" ref="C5741">XLOOKUP(D5741,Province!$B$2:$B$108,Province!$A$2:$A$108)</f>
        <v>Campobasso</v>
      </c>
      <c r="D5741" s="13" t="s">
        <v>5783</v>
      </c>
      <c r="E5741" s="13">
        <v>1985.0</v>
      </c>
      <c r="F5741" s="13">
        <f>(Comuni!$E5741/$E$7910)*100</f>
        <v>0.003340459985</v>
      </c>
      <c r="G5741" s="13">
        <f t="array" ref="G5741">Comuni!$E5741/XLOOKUP(B5741,Ripartizione_Geografica!$C$2:$C$21,Ripartizione_Geografica!$D$2:$D$21)*100</f>
        <v>0.6328508576</v>
      </c>
      <c r="H5741" s="13" t="str">
        <f t="shared" si="1"/>
        <v/>
      </c>
      <c r="I5741" s="13" t="str">
        <f t="array" ref="I5741">XLOOKUP(B5741,Ripartizione_Geografica!$C$2:$C$21,Ripartizione_Geografica!$B$2:$B$21)</f>
        <v>Sud</v>
      </c>
    </row>
    <row r="5742" ht="14.25" customHeight="1">
      <c r="A5742" s="13" t="s">
        <v>5857</v>
      </c>
      <c r="B5742" s="13" t="s">
        <v>17</v>
      </c>
      <c r="C5742" s="13" t="str">
        <f t="array" ref="C5742">XLOOKUP(D5742,Province!$B$2:$B$108,Province!$A$2:$A$108)</f>
        <v>Campobasso</v>
      </c>
      <c r="D5742" s="13" t="s">
        <v>5783</v>
      </c>
      <c r="E5742" s="13">
        <v>1373.0</v>
      </c>
      <c r="F5742" s="13">
        <f>(Comuni!$E5742/$E$7910)*100</f>
        <v>0.002310554941</v>
      </c>
      <c r="G5742" s="13">
        <f t="array" ref="G5742">Comuni!$E5742/XLOOKUP(B5742,Ripartizione_Geografica!$C$2:$C$21,Ripartizione_Geografica!$D$2:$D$21)*100</f>
        <v>0.4377351272</v>
      </c>
      <c r="H5742" s="13" t="str">
        <f t="shared" si="1"/>
        <v/>
      </c>
      <c r="I5742" s="13" t="str">
        <f t="array" ref="I5742">XLOOKUP(B5742,Ripartizione_Geografica!$C$2:$C$21,Ripartizione_Geografica!$B$2:$B$21)</f>
        <v>Sud</v>
      </c>
    </row>
    <row r="5743" ht="14.25" customHeight="1">
      <c r="A5743" s="13" t="s">
        <v>5858</v>
      </c>
      <c r="B5743" s="13" t="s">
        <v>17</v>
      </c>
      <c r="C5743" s="13" t="str">
        <f t="array" ref="C5743">XLOOKUP(D5743,Province!$B$2:$B$108,Province!$A$2:$A$108)</f>
        <v>Campobasso</v>
      </c>
      <c r="D5743" s="13" t="s">
        <v>5783</v>
      </c>
      <c r="E5743" s="13">
        <v>815.0</v>
      </c>
      <c r="F5743" s="13">
        <f>(Comuni!$E5743/$E$7910)*100</f>
        <v>0.001371523873</v>
      </c>
      <c r="G5743" s="13">
        <f t="array" ref="G5743">Comuni!$E5743/XLOOKUP(B5743,Ripartizione_Geografica!$C$2:$C$21,Ripartizione_Geografica!$D$2:$D$21)*100</f>
        <v>0.2598354907</v>
      </c>
      <c r="H5743" s="13" t="str">
        <f t="shared" si="1"/>
        <v/>
      </c>
      <c r="I5743" s="13" t="str">
        <f t="array" ref="I5743">XLOOKUP(B5743,Ripartizione_Geografica!$C$2:$C$21,Ripartizione_Geografica!$B$2:$B$21)</f>
        <v>Sud</v>
      </c>
    </row>
    <row r="5744" ht="14.25" customHeight="1">
      <c r="A5744" s="13" t="s">
        <v>5859</v>
      </c>
      <c r="B5744" s="13" t="s">
        <v>17</v>
      </c>
      <c r="C5744" s="13" t="str">
        <f t="array" ref="C5744">XLOOKUP(D5744,Province!$B$2:$B$108,Province!$A$2:$A$108)</f>
        <v>Campobasso</v>
      </c>
      <c r="D5744" s="13" t="s">
        <v>5783</v>
      </c>
      <c r="E5744" s="13">
        <v>32793.0</v>
      </c>
      <c r="F5744" s="13">
        <f>(Comuni!$E5744/$E$7910)*100</f>
        <v>0.05518574523</v>
      </c>
      <c r="G5744" s="13">
        <f t="array" ref="G5744">Comuni!$E5744/XLOOKUP(B5744,Ripartizione_Geografica!$C$2:$C$21,Ripartizione_Geografica!$D$2:$D$21)*100</f>
        <v>10.45495122</v>
      </c>
      <c r="H5744" s="13" t="str">
        <f t="shared" si="1"/>
        <v/>
      </c>
      <c r="I5744" s="13" t="str">
        <f t="array" ref="I5744">XLOOKUP(B5744,Ripartizione_Geografica!$C$2:$C$21,Ripartizione_Geografica!$B$2:$B$21)</f>
        <v>Sud</v>
      </c>
    </row>
    <row r="5745" ht="14.25" customHeight="1">
      <c r="A5745" s="13" t="s">
        <v>5860</v>
      </c>
      <c r="B5745" s="13" t="s">
        <v>17</v>
      </c>
      <c r="C5745" s="13" t="str">
        <f t="array" ref="C5745">XLOOKUP(D5745,Province!$B$2:$B$108,Province!$A$2:$A$108)</f>
        <v>Campobasso</v>
      </c>
      <c r="D5745" s="13" t="s">
        <v>5783</v>
      </c>
      <c r="E5745" s="13">
        <v>794.0</v>
      </c>
      <c r="F5745" s="13">
        <f>(Comuni!$E5745/$E$7910)*100</f>
        <v>0.001336183994</v>
      </c>
      <c r="G5745" s="13">
        <f t="array" ref="G5745">Comuni!$E5745/XLOOKUP(B5745,Ripartizione_Geografica!$C$2:$C$21,Ripartizione_Geografica!$D$2:$D$21)*100</f>
        <v>0.253140343</v>
      </c>
      <c r="H5745" s="13" t="str">
        <f t="shared" si="1"/>
        <v/>
      </c>
      <c r="I5745" s="13" t="str">
        <f t="array" ref="I5745">XLOOKUP(B5745,Ripartizione_Geografica!$C$2:$C$21,Ripartizione_Geografica!$B$2:$B$21)</f>
        <v>Sud</v>
      </c>
    </row>
    <row r="5746" ht="14.25" customHeight="1">
      <c r="A5746" s="13" t="s">
        <v>5861</v>
      </c>
      <c r="B5746" s="13" t="s">
        <v>17</v>
      </c>
      <c r="C5746" s="13" t="str">
        <f t="array" ref="C5746">XLOOKUP(D5746,Province!$B$2:$B$108,Province!$A$2:$A$108)</f>
        <v>Campobasso</v>
      </c>
      <c r="D5746" s="13" t="s">
        <v>5783</v>
      </c>
      <c r="E5746" s="13">
        <v>1450.0</v>
      </c>
      <c r="F5746" s="13">
        <f>(Comuni!$E5746/$E$7910)*100</f>
        <v>0.002440134498</v>
      </c>
      <c r="G5746" s="13">
        <f t="array" ref="G5746">Comuni!$E5746/XLOOKUP(B5746,Ripartizione_Geografica!$C$2:$C$21,Ripartizione_Geografica!$D$2:$D$21)*100</f>
        <v>0.4622840018</v>
      </c>
      <c r="H5746" s="13" t="str">
        <f t="shared" si="1"/>
        <v/>
      </c>
      <c r="I5746" s="13" t="str">
        <f t="array" ref="I5746">XLOOKUP(B5746,Ripartizione_Geografica!$C$2:$C$21,Ripartizione_Geografica!$B$2:$B$21)</f>
        <v>Sud</v>
      </c>
    </row>
    <row r="5747" ht="14.25" customHeight="1">
      <c r="A5747" s="13" t="s">
        <v>5862</v>
      </c>
      <c r="B5747" s="13" t="s">
        <v>17</v>
      </c>
      <c r="C5747" s="13" t="str">
        <f t="array" ref="C5747">XLOOKUP(D5747,Province!$B$2:$B$108,Province!$A$2:$A$108)</f>
        <v>Campobasso</v>
      </c>
      <c r="D5747" s="13" t="s">
        <v>5783</v>
      </c>
      <c r="E5747" s="13">
        <v>4812.0</v>
      </c>
      <c r="F5747" s="13">
        <f>(Comuni!$E5747/$E$7910)*100</f>
        <v>0.008097880829</v>
      </c>
      <c r="G5747" s="13">
        <f t="array" ref="G5747">Comuni!$E5747/XLOOKUP(B5747,Ripartizione_Geografica!$C$2:$C$21,Ripartizione_Geografica!$D$2:$D$21)*100</f>
        <v>1.534145253</v>
      </c>
      <c r="H5747" s="13" t="str">
        <f t="shared" si="1"/>
        <v/>
      </c>
      <c r="I5747" s="13" t="str">
        <f t="array" ref="I5747">XLOOKUP(B5747,Ripartizione_Geografica!$C$2:$C$21,Ripartizione_Geografica!$B$2:$B$21)</f>
        <v>Sud</v>
      </c>
    </row>
    <row r="5748" ht="14.25" customHeight="1">
      <c r="A5748" s="13" t="s">
        <v>5863</v>
      </c>
      <c r="B5748" s="13" t="s">
        <v>17</v>
      </c>
      <c r="C5748" s="13" t="str">
        <f t="array" ref="C5748">XLOOKUP(D5748,Province!$B$2:$B$108,Province!$A$2:$A$108)</f>
        <v>Campobasso</v>
      </c>
      <c r="D5748" s="13" t="s">
        <v>5783</v>
      </c>
      <c r="E5748" s="13">
        <v>978.0</v>
      </c>
      <c r="F5748" s="13">
        <f>(Comuni!$E5748/$E$7910)*100</f>
        <v>0.001645828647</v>
      </c>
      <c r="G5748" s="13">
        <f t="array" ref="G5748">Comuni!$E5748/XLOOKUP(B5748,Ripartizione_Geografica!$C$2:$C$21,Ripartizione_Geografica!$D$2:$D$21)*100</f>
        <v>0.3118025888</v>
      </c>
      <c r="H5748" s="13" t="str">
        <f t="shared" si="1"/>
        <v/>
      </c>
      <c r="I5748" s="13" t="str">
        <f t="array" ref="I5748">XLOOKUP(B5748,Ripartizione_Geografica!$C$2:$C$21,Ripartizione_Geografica!$B$2:$B$21)</f>
        <v>Sud</v>
      </c>
    </row>
    <row r="5749" ht="14.25" customHeight="1">
      <c r="A5749" s="13" t="s">
        <v>5864</v>
      </c>
      <c r="B5749" s="13" t="s">
        <v>17</v>
      </c>
      <c r="C5749" s="13" t="str">
        <f t="array" ref="C5749">XLOOKUP(D5749,Province!$B$2:$B$108,Province!$A$2:$A$108)</f>
        <v>Campobasso</v>
      </c>
      <c r="D5749" s="13" t="s">
        <v>5783</v>
      </c>
      <c r="E5749" s="13">
        <v>2793.0</v>
      </c>
      <c r="F5749" s="13">
        <f>(Comuni!$E5749/$E$7910)*100</f>
        <v>0.004700203898</v>
      </c>
      <c r="G5749" s="13">
        <f t="array" ref="G5749">Comuni!$E5749/XLOOKUP(B5749,Ripartizione_Geografica!$C$2:$C$21,Ripartizione_Geografica!$D$2:$D$21)*100</f>
        <v>0.8904546324</v>
      </c>
      <c r="H5749" s="13" t="str">
        <f t="shared" si="1"/>
        <v/>
      </c>
      <c r="I5749" s="13" t="str">
        <f t="array" ref="I5749">XLOOKUP(B5749,Ripartizione_Geografica!$C$2:$C$21,Ripartizione_Geografica!$B$2:$B$21)</f>
        <v>Sud</v>
      </c>
    </row>
    <row r="5750" ht="14.25" customHeight="1">
      <c r="A5750" s="13" t="s">
        <v>5865</v>
      </c>
      <c r="B5750" s="13" t="s">
        <v>17</v>
      </c>
      <c r="C5750" s="13" t="str">
        <f t="array" ref="C5750">XLOOKUP(D5750,Province!$B$2:$B$108,Province!$A$2:$A$108)</f>
        <v>Campobasso</v>
      </c>
      <c r="D5750" s="13" t="s">
        <v>5783</v>
      </c>
      <c r="E5750" s="13">
        <v>3238.0</v>
      </c>
      <c r="F5750" s="13">
        <f>(Comuni!$E5750/$E$7910)*100</f>
        <v>0.005449072761</v>
      </c>
      <c r="G5750" s="13">
        <f t="array" ref="G5750">Comuni!$E5750/XLOOKUP(B5750,Ripartizione_Geografica!$C$2:$C$21,Ripartizione_Geografica!$D$2:$D$21)*100</f>
        <v>1.032327998</v>
      </c>
      <c r="H5750" s="13" t="str">
        <f t="shared" si="1"/>
        <v/>
      </c>
      <c r="I5750" s="13" t="str">
        <f t="array" ref="I5750">XLOOKUP(B5750,Ripartizione_Geografica!$C$2:$C$21,Ripartizione_Geografica!$B$2:$B$21)</f>
        <v>Sud</v>
      </c>
    </row>
    <row r="5751" ht="14.25" customHeight="1">
      <c r="A5751" s="13" t="s">
        <v>5866</v>
      </c>
      <c r="B5751" s="13" t="s">
        <v>17</v>
      </c>
      <c r="C5751" s="13" t="str">
        <f t="array" ref="C5751">XLOOKUP(D5751,Province!$B$2:$B$108,Province!$A$2:$A$108)</f>
        <v>Isernia</v>
      </c>
      <c r="D5751" s="13" t="s">
        <v>5867</v>
      </c>
      <c r="E5751" s="13">
        <v>455.0</v>
      </c>
      <c r="F5751" s="13">
        <f>(Comuni!$E5751/$E$7910)*100</f>
        <v>0.0007656973768</v>
      </c>
      <c r="G5751" s="13">
        <f t="array" ref="G5751">Comuni!$E5751/XLOOKUP(B5751,Ripartizione_Geografica!$C$2:$C$21,Ripartizione_Geografica!$D$2:$D$21)*100</f>
        <v>0.1450615316</v>
      </c>
      <c r="H5751" s="13" t="str">
        <f t="shared" si="1"/>
        <v/>
      </c>
      <c r="I5751" s="13" t="str">
        <f t="array" ref="I5751">XLOOKUP(B5751,Ripartizione_Geografica!$C$2:$C$21,Ripartizione_Geografica!$B$2:$B$21)</f>
        <v>Sud</v>
      </c>
    </row>
    <row r="5752" ht="14.25" customHeight="1">
      <c r="A5752" s="13" t="s">
        <v>5868</v>
      </c>
      <c r="B5752" s="13" t="s">
        <v>17</v>
      </c>
      <c r="C5752" s="13" t="str">
        <f t="array" ref="C5752">XLOOKUP(D5752,Province!$B$2:$B$108,Province!$A$2:$A$108)</f>
        <v>Isernia</v>
      </c>
      <c r="D5752" s="13" t="s">
        <v>5867</v>
      </c>
      <c r="E5752" s="13">
        <v>5240.0</v>
      </c>
      <c r="F5752" s="13">
        <f>(Comuni!$E5752/$E$7910)*100</f>
        <v>0.008818141219</v>
      </c>
      <c r="G5752" s="13">
        <f t="array" ref="G5752">Comuni!$E5752/XLOOKUP(B5752,Ripartizione_Geografica!$C$2:$C$21,Ripartizione_Geografica!$D$2:$D$21)*100</f>
        <v>1.670598737</v>
      </c>
      <c r="H5752" s="13" t="str">
        <f t="shared" si="1"/>
        <v/>
      </c>
      <c r="I5752" s="13" t="str">
        <f t="array" ref="I5752">XLOOKUP(B5752,Ripartizione_Geografica!$C$2:$C$21,Ripartizione_Geografica!$B$2:$B$21)</f>
        <v>Sud</v>
      </c>
    </row>
    <row r="5753" ht="14.25" customHeight="1">
      <c r="A5753" s="13" t="s">
        <v>5869</v>
      </c>
      <c r="B5753" s="13" t="s">
        <v>17</v>
      </c>
      <c r="C5753" s="13" t="str">
        <f t="array" ref="C5753">XLOOKUP(D5753,Province!$B$2:$B$108,Province!$A$2:$A$108)</f>
        <v>Isernia</v>
      </c>
      <c r="D5753" s="13" t="s">
        <v>5867</v>
      </c>
      <c r="E5753" s="13">
        <v>772.0</v>
      </c>
      <c r="F5753" s="13">
        <f>(Comuni!$E5753/$E$7910)*100</f>
        <v>0.001299161264</v>
      </c>
      <c r="G5753" s="13">
        <f t="array" ref="G5753">Comuni!$E5753/XLOOKUP(B5753,Ripartizione_Geografica!$C$2:$C$21,Ripartizione_Geografica!$D$2:$D$21)*100</f>
        <v>0.2461263789</v>
      </c>
      <c r="H5753" s="13" t="str">
        <f t="shared" si="1"/>
        <v/>
      </c>
      <c r="I5753" s="13" t="str">
        <f t="array" ref="I5753">XLOOKUP(B5753,Ripartizione_Geografica!$C$2:$C$21,Ripartizione_Geografica!$B$2:$B$21)</f>
        <v>Sud</v>
      </c>
    </row>
    <row r="5754" ht="14.25" customHeight="1">
      <c r="A5754" s="13" t="s">
        <v>5870</v>
      </c>
      <c r="B5754" s="13" t="s">
        <v>17</v>
      </c>
      <c r="C5754" s="13" t="str">
        <f t="array" ref="C5754">XLOOKUP(D5754,Province!$B$2:$B$108,Province!$A$2:$A$108)</f>
        <v>Isernia</v>
      </c>
      <c r="D5754" s="13" t="s">
        <v>5867</v>
      </c>
      <c r="E5754" s="13">
        <v>810.0</v>
      </c>
      <c r="F5754" s="13">
        <f>(Comuni!$E5754/$E$7910)*100</f>
        <v>0.001363109616</v>
      </c>
      <c r="G5754" s="13">
        <f t="array" ref="G5754">Comuni!$E5754/XLOOKUP(B5754,Ripartizione_Geografica!$C$2:$C$21,Ripartizione_Geografica!$D$2:$D$21)*100</f>
        <v>0.2582414079</v>
      </c>
      <c r="H5754" s="13" t="str">
        <f t="shared" si="1"/>
        <v/>
      </c>
      <c r="I5754" s="13" t="str">
        <f t="array" ref="I5754">XLOOKUP(B5754,Ripartizione_Geografica!$C$2:$C$21,Ripartizione_Geografica!$B$2:$B$21)</f>
        <v>Sud</v>
      </c>
    </row>
    <row r="5755" ht="14.25" customHeight="1">
      <c r="A5755" s="13" t="s">
        <v>5871</v>
      </c>
      <c r="B5755" s="13" t="s">
        <v>17</v>
      </c>
      <c r="C5755" s="13" t="str">
        <f t="array" ref="C5755">XLOOKUP(D5755,Province!$B$2:$B$108,Province!$A$2:$A$108)</f>
        <v>Isernia</v>
      </c>
      <c r="D5755" s="13" t="s">
        <v>5867</v>
      </c>
      <c r="E5755" s="13">
        <v>729.0</v>
      </c>
      <c r="F5755" s="13">
        <f>(Comuni!$E5755/$E$7910)*100</f>
        <v>0.001226798654</v>
      </c>
      <c r="G5755" s="13">
        <f t="array" ref="G5755">Comuni!$E5755/XLOOKUP(B5755,Ripartizione_Geografica!$C$2:$C$21,Ripartizione_Geografica!$D$2:$D$21)*100</f>
        <v>0.2324172671</v>
      </c>
      <c r="H5755" s="13" t="str">
        <f t="shared" si="1"/>
        <v/>
      </c>
      <c r="I5755" s="13" t="str">
        <f t="array" ref="I5755">XLOOKUP(B5755,Ripartizione_Geografica!$C$2:$C$21,Ripartizione_Geografica!$B$2:$B$21)</f>
        <v>Sud</v>
      </c>
    </row>
    <row r="5756" ht="14.25" customHeight="1">
      <c r="A5756" s="13" t="s">
        <v>5872</v>
      </c>
      <c r="B5756" s="13" t="s">
        <v>17</v>
      </c>
      <c r="C5756" s="13" t="str">
        <f t="array" ref="C5756">XLOOKUP(D5756,Province!$B$2:$B$108,Province!$A$2:$A$108)</f>
        <v>Isernia</v>
      </c>
      <c r="D5756" s="13" t="s">
        <v>5867</v>
      </c>
      <c r="E5756" s="13">
        <v>950.0</v>
      </c>
      <c r="F5756" s="13">
        <f>(Comuni!$E5756/$E$7910)*100</f>
        <v>0.001598708809</v>
      </c>
      <c r="G5756" s="13">
        <f t="array" ref="G5756">Comuni!$E5756/XLOOKUP(B5756,Ripartizione_Geografica!$C$2:$C$21,Ripartizione_Geografica!$D$2:$D$21)*100</f>
        <v>0.3028757253</v>
      </c>
      <c r="H5756" s="13" t="str">
        <f t="shared" si="1"/>
        <v/>
      </c>
      <c r="I5756" s="13" t="str">
        <f t="array" ref="I5756">XLOOKUP(B5756,Ripartizione_Geografica!$C$2:$C$21,Ripartizione_Geografica!$B$2:$B$21)</f>
        <v>Sud</v>
      </c>
    </row>
    <row r="5757" ht="14.25" customHeight="1">
      <c r="A5757" s="13" t="s">
        <v>5873</v>
      </c>
      <c r="B5757" s="13" t="s">
        <v>17</v>
      </c>
      <c r="C5757" s="13" t="str">
        <f t="array" ref="C5757">XLOOKUP(D5757,Province!$B$2:$B$108,Province!$A$2:$A$108)</f>
        <v>Isernia</v>
      </c>
      <c r="D5757" s="13" t="s">
        <v>5867</v>
      </c>
      <c r="E5757" s="13">
        <v>1428.0</v>
      </c>
      <c r="F5757" s="13">
        <f>(Comuni!$E5757/$E$7910)*100</f>
        <v>0.002403111767</v>
      </c>
      <c r="G5757" s="13">
        <f t="array" ref="G5757">Comuni!$E5757/XLOOKUP(B5757,Ripartizione_Geografica!$C$2:$C$21,Ripartizione_Geografica!$D$2:$D$21)*100</f>
        <v>0.4552700376</v>
      </c>
      <c r="H5757" s="13" t="str">
        <f t="shared" si="1"/>
        <v/>
      </c>
      <c r="I5757" s="13" t="str">
        <f t="array" ref="I5757">XLOOKUP(B5757,Ripartizione_Geografica!$C$2:$C$21,Ripartizione_Geografica!$B$2:$B$21)</f>
        <v>Sud</v>
      </c>
    </row>
    <row r="5758" ht="14.25" customHeight="1">
      <c r="A5758" s="13" t="s">
        <v>5874</v>
      </c>
      <c r="B5758" s="13" t="s">
        <v>17</v>
      </c>
      <c r="C5758" s="13" t="str">
        <f t="array" ref="C5758">XLOOKUP(D5758,Province!$B$2:$B$108,Province!$A$2:$A$108)</f>
        <v>Isernia</v>
      </c>
      <c r="D5758" s="13" t="s">
        <v>5867</v>
      </c>
      <c r="E5758" s="13">
        <v>1226.0</v>
      </c>
      <c r="F5758" s="13">
        <f>(Comuni!$E5758/$E$7910)*100</f>
        <v>0.002063175789</v>
      </c>
      <c r="G5758" s="13">
        <f t="array" ref="G5758">Comuni!$E5758/XLOOKUP(B5758,Ripartizione_Geografica!$C$2:$C$21,Ripartizione_Geografica!$D$2:$D$21)*100</f>
        <v>0.3908690939</v>
      </c>
      <c r="H5758" s="13" t="str">
        <f t="shared" si="1"/>
        <v/>
      </c>
      <c r="I5758" s="13" t="str">
        <f t="array" ref="I5758">XLOOKUP(B5758,Ripartizione_Geografica!$C$2:$C$21,Ripartizione_Geografica!$B$2:$B$21)</f>
        <v>Sud</v>
      </c>
    </row>
    <row r="5759" ht="14.25" customHeight="1">
      <c r="A5759" s="13" t="s">
        <v>5875</v>
      </c>
      <c r="B5759" s="13" t="s">
        <v>17</v>
      </c>
      <c r="C5759" s="13" t="str">
        <f t="array" ref="C5759">XLOOKUP(D5759,Province!$B$2:$B$108,Province!$A$2:$A$108)</f>
        <v>Isernia</v>
      </c>
      <c r="D5759" s="13" t="s">
        <v>5867</v>
      </c>
      <c r="E5759" s="13">
        <v>355.0</v>
      </c>
      <c r="F5759" s="13">
        <f>(Comuni!$E5759/$E$7910)*100</f>
        <v>0.000597412239</v>
      </c>
      <c r="G5759" s="13">
        <f t="array" ref="G5759">Comuni!$E5759/XLOOKUP(B5759,Ripartizione_Geografica!$C$2:$C$21,Ripartizione_Geografica!$D$2:$D$21)*100</f>
        <v>0.1131798763</v>
      </c>
      <c r="H5759" s="13" t="str">
        <f t="shared" si="1"/>
        <v/>
      </c>
      <c r="I5759" s="13" t="str">
        <f t="array" ref="I5759">XLOOKUP(B5759,Ripartizione_Geografica!$C$2:$C$21,Ripartizione_Geografica!$B$2:$B$21)</f>
        <v>Sud</v>
      </c>
    </row>
    <row r="5760" ht="14.25" customHeight="1">
      <c r="A5760" s="13" t="s">
        <v>5876</v>
      </c>
      <c r="B5760" s="13" t="s">
        <v>17</v>
      </c>
      <c r="C5760" s="13" t="str">
        <f t="array" ref="C5760">XLOOKUP(D5760,Province!$B$2:$B$108,Province!$A$2:$A$108)</f>
        <v>Isernia</v>
      </c>
      <c r="D5760" s="13" t="s">
        <v>5867</v>
      </c>
      <c r="E5760" s="13">
        <v>1662.0</v>
      </c>
      <c r="F5760" s="13">
        <f>(Comuni!$E5760/$E$7910)*100</f>
        <v>0.00279689899</v>
      </c>
      <c r="G5760" s="13">
        <f t="array" ref="G5760">Comuni!$E5760/XLOOKUP(B5760,Ripartizione_Geografica!$C$2:$C$21,Ripartizione_Geografica!$D$2:$D$21)*100</f>
        <v>0.529873111</v>
      </c>
      <c r="H5760" s="13" t="str">
        <f t="shared" si="1"/>
        <v/>
      </c>
      <c r="I5760" s="13" t="str">
        <f t="array" ref="I5760">XLOOKUP(B5760,Ripartizione_Geografica!$C$2:$C$21,Ripartizione_Geografica!$B$2:$B$21)</f>
        <v>Sud</v>
      </c>
    </row>
    <row r="5761" ht="14.25" customHeight="1">
      <c r="A5761" s="13" t="s">
        <v>5877</v>
      </c>
      <c r="B5761" s="13" t="s">
        <v>17</v>
      </c>
      <c r="C5761" s="13" t="str">
        <f t="array" ref="C5761">XLOOKUP(D5761,Province!$B$2:$B$108,Province!$A$2:$A$108)</f>
        <v>Isernia</v>
      </c>
      <c r="D5761" s="13" t="s">
        <v>5867</v>
      </c>
      <c r="E5761" s="13">
        <v>159.0</v>
      </c>
      <c r="F5761" s="13">
        <f>(Comuni!$E5761/$E$7910)*100</f>
        <v>0.000267573369</v>
      </c>
      <c r="G5761" s="13">
        <f t="array" ref="G5761">Comuni!$E5761/XLOOKUP(B5761,Ripartizione_Geografica!$C$2:$C$21,Ripartizione_Geografica!$D$2:$D$21)*100</f>
        <v>0.05069183192</v>
      </c>
      <c r="H5761" s="13" t="str">
        <f t="shared" si="1"/>
        <v/>
      </c>
      <c r="I5761" s="13" t="str">
        <f t="array" ref="I5761">XLOOKUP(B5761,Ripartizione_Geografica!$C$2:$C$21,Ripartizione_Geografica!$B$2:$B$21)</f>
        <v>Sud</v>
      </c>
    </row>
    <row r="5762" ht="14.25" customHeight="1">
      <c r="A5762" s="13" t="s">
        <v>5878</v>
      </c>
      <c r="B5762" s="13" t="s">
        <v>17</v>
      </c>
      <c r="C5762" s="13" t="str">
        <f t="array" ref="C5762">XLOOKUP(D5762,Province!$B$2:$B$108,Province!$A$2:$A$108)</f>
        <v>Isernia</v>
      </c>
      <c r="D5762" s="13" t="s">
        <v>5867</v>
      </c>
      <c r="E5762" s="13">
        <v>545.0</v>
      </c>
      <c r="F5762" s="13">
        <f>(Comuni!$E5762/$E$7910)*100</f>
        <v>0.0009171540008</v>
      </c>
      <c r="G5762" s="13">
        <f t="array" ref="G5762">Comuni!$E5762/XLOOKUP(B5762,Ripartizione_Geografica!$C$2:$C$21,Ripartizione_Geografica!$D$2:$D$21)*100</f>
        <v>0.1737550214</v>
      </c>
      <c r="H5762" s="13" t="str">
        <f t="shared" si="1"/>
        <v/>
      </c>
      <c r="I5762" s="13" t="str">
        <f t="array" ref="I5762">XLOOKUP(B5762,Ripartizione_Geografica!$C$2:$C$21,Ripartizione_Geografica!$B$2:$B$21)</f>
        <v>Sud</v>
      </c>
    </row>
    <row r="5763" ht="14.25" customHeight="1">
      <c r="A5763" s="13" t="s">
        <v>5879</v>
      </c>
      <c r="B5763" s="13" t="s">
        <v>17</v>
      </c>
      <c r="C5763" s="13" t="str">
        <f t="array" ref="C5763">XLOOKUP(D5763,Province!$B$2:$B$108,Province!$A$2:$A$108)</f>
        <v>Isernia</v>
      </c>
      <c r="D5763" s="13" t="s">
        <v>5867</v>
      </c>
      <c r="E5763" s="13">
        <v>124.0</v>
      </c>
      <c r="F5763" s="13">
        <f>(Comuni!$E5763/$E$7910)*100</f>
        <v>0.0002086735708</v>
      </c>
      <c r="G5763" s="13">
        <f t="array" ref="G5763">Comuni!$E5763/XLOOKUP(B5763,Ripartizione_Geografica!$C$2:$C$21,Ripartizione_Geografica!$D$2:$D$21)*100</f>
        <v>0.03953325257</v>
      </c>
      <c r="H5763" s="13" t="str">
        <f t="shared" si="1"/>
        <v/>
      </c>
      <c r="I5763" s="13" t="str">
        <f t="array" ref="I5763">XLOOKUP(B5763,Ripartizione_Geografica!$C$2:$C$21,Ripartizione_Geografica!$B$2:$B$21)</f>
        <v>Sud</v>
      </c>
    </row>
    <row r="5764" ht="14.25" customHeight="1">
      <c r="A5764" s="13" t="s">
        <v>5880</v>
      </c>
      <c r="B5764" s="13" t="s">
        <v>17</v>
      </c>
      <c r="C5764" s="13" t="str">
        <f t="array" ref="C5764">XLOOKUP(D5764,Province!$B$2:$B$108,Province!$A$2:$A$108)</f>
        <v>Isernia</v>
      </c>
      <c r="D5764" s="13" t="s">
        <v>5867</v>
      </c>
      <c r="E5764" s="13">
        <v>1341.0</v>
      </c>
      <c r="F5764" s="13">
        <f>(Comuni!$E5764/$E$7910)*100</f>
        <v>0.002256703697</v>
      </c>
      <c r="G5764" s="13">
        <f t="array" ref="G5764">Comuni!$E5764/XLOOKUP(B5764,Ripartizione_Geografica!$C$2:$C$21,Ripartizione_Geografica!$D$2:$D$21)*100</f>
        <v>0.4275329975</v>
      </c>
      <c r="H5764" s="13" t="str">
        <f t="shared" si="1"/>
        <v/>
      </c>
      <c r="I5764" s="13" t="str">
        <f t="array" ref="I5764">XLOOKUP(B5764,Ripartizione_Geografica!$C$2:$C$21,Ripartizione_Geografica!$B$2:$B$21)</f>
        <v>Sud</v>
      </c>
    </row>
    <row r="5765" ht="14.25" customHeight="1">
      <c r="A5765" s="13" t="s">
        <v>5881</v>
      </c>
      <c r="B5765" s="13" t="s">
        <v>17</v>
      </c>
      <c r="C5765" s="13" t="str">
        <f t="array" ref="C5765">XLOOKUP(D5765,Province!$B$2:$B$108,Province!$A$2:$A$108)</f>
        <v>Isernia</v>
      </c>
      <c r="D5765" s="13" t="s">
        <v>5867</v>
      </c>
      <c r="E5765" s="13">
        <v>268.0</v>
      </c>
      <c r="F5765" s="13">
        <f>(Comuni!$E5765/$E$7910)*100</f>
        <v>0.0004510041692</v>
      </c>
      <c r="G5765" s="13">
        <f t="array" ref="G5765">Comuni!$E5765/XLOOKUP(B5765,Ripartizione_Geografica!$C$2:$C$21,Ripartizione_Geografica!$D$2:$D$21)*100</f>
        <v>0.08544283619</v>
      </c>
      <c r="H5765" s="13" t="str">
        <f t="shared" si="1"/>
        <v/>
      </c>
      <c r="I5765" s="13" t="str">
        <f t="array" ref="I5765">XLOOKUP(B5765,Ripartizione_Geografica!$C$2:$C$21,Ripartizione_Geografica!$B$2:$B$21)</f>
        <v>Sud</v>
      </c>
    </row>
    <row r="5766" ht="14.25" customHeight="1">
      <c r="A5766" s="13" t="s">
        <v>5882</v>
      </c>
      <c r="B5766" s="13" t="s">
        <v>17</v>
      </c>
      <c r="C5766" s="13" t="str">
        <f t="array" ref="C5766">XLOOKUP(D5766,Province!$B$2:$B$108,Province!$A$2:$A$108)</f>
        <v>Isernia</v>
      </c>
      <c r="D5766" s="13" t="s">
        <v>5867</v>
      </c>
      <c r="E5766" s="13">
        <v>955.0</v>
      </c>
      <c r="F5766" s="13">
        <f>(Comuni!$E5766/$E$7910)*100</f>
        <v>0.001607123066</v>
      </c>
      <c r="G5766" s="13">
        <f t="array" ref="G5766">Comuni!$E5766/XLOOKUP(B5766,Ripartizione_Geografica!$C$2:$C$21,Ripartizione_Geografica!$D$2:$D$21)*100</f>
        <v>0.3044698081</v>
      </c>
      <c r="H5766" s="13" t="str">
        <f t="shared" si="1"/>
        <v/>
      </c>
      <c r="I5766" s="13" t="str">
        <f t="array" ref="I5766">XLOOKUP(B5766,Ripartizione_Geografica!$C$2:$C$21,Ripartizione_Geografica!$B$2:$B$21)</f>
        <v>Sud</v>
      </c>
    </row>
    <row r="5767" ht="14.25" customHeight="1">
      <c r="A5767" s="13" t="s">
        <v>5883</v>
      </c>
      <c r="B5767" s="13" t="s">
        <v>17</v>
      </c>
      <c r="C5767" s="13" t="str">
        <f t="array" ref="C5767">XLOOKUP(D5767,Province!$B$2:$B$108,Province!$A$2:$A$108)</f>
        <v>Isernia</v>
      </c>
      <c r="D5767" s="13" t="s">
        <v>5867</v>
      </c>
      <c r="E5767" s="13">
        <v>1382.0</v>
      </c>
      <c r="F5767" s="13">
        <f>(Comuni!$E5767/$E$7910)*100</f>
        <v>0.002325700604</v>
      </c>
      <c r="G5767" s="13">
        <f t="array" ref="G5767">Comuni!$E5767/XLOOKUP(B5767,Ripartizione_Geografica!$C$2:$C$21,Ripartizione_Geografica!$D$2:$D$21)*100</f>
        <v>0.4406044762</v>
      </c>
      <c r="H5767" s="13" t="str">
        <f t="shared" si="1"/>
        <v/>
      </c>
      <c r="I5767" s="13" t="str">
        <f t="array" ref="I5767">XLOOKUP(B5767,Ripartizione_Geografica!$C$2:$C$21,Ripartizione_Geografica!$B$2:$B$21)</f>
        <v>Sud</v>
      </c>
    </row>
    <row r="5768" ht="14.25" customHeight="1">
      <c r="A5768" s="13" t="s">
        <v>5884</v>
      </c>
      <c r="B5768" s="13" t="s">
        <v>17</v>
      </c>
      <c r="C5768" s="13" t="str">
        <f t="array" ref="C5768">XLOOKUP(D5768,Province!$B$2:$B$108,Province!$A$2:$A$108)</f>
        <v>Isernia</v>
      </c>
      <c r="D5768" s="13" t="s">
        <v>5867</v>
      </c>
      <c r="E5768" s="13">
        <v>214.0</v>
      </c>
      <c r="F5768" s="13">
        <f>(Comuni!$E5768/$E$7910)*100</f>
        <v>0.0003601301948</v>
      </c>
      <c r="G5768" s="13">
        <f t="array" ref="G5768">Comuni!$E5768/XLOOKUP(B5768,Ripartizione_Geografica!$C$2:$C$21,Ripartizione_Geografica!$D$2:$D$21)*100</f>
        <v>0.06822674233</v>
      </c>
      <c r="H5768" s="13" t="str">
        <f t="shared" si="1"/>
        <v/>
      </c>
      <c r="I5768" s="13" t="str">
        <f t="array" ref="I5768">XLOOKUP(B5768,Ripartizione_Geografica!$C$2:$C$21,Ripartizione_Geografica!$B$2:$B$21)</f>
        <v>Sud</v>
      </c>
    </row>
    <row r="5769" ht="14.25" customHeight="1">
      <c r="A5769" s="13" t="s">
        <v>5885</v>
      </c>
      <c r="B5769" s="13" t="s">
        <v>17</v>
      </c>
      <c r="C5769" s="13" t="str">
        <f t="array" ref="C5769">XLOOKUP(D5769,Province!$B$2:$B$108,Province!$A$2:$A$108)</f>
        <v>Isernia</v>
      </c>
      <c r="D5769" s="13" t="s">
        <v>5867</v>
      </c>
      <c r="E5769" s="13">
        <v>689.0</v>
      </c>
      <c r="F5769" s="13">
        <f>(Comuni!$E5769/$E$7910)*100</f>
        <v>0.001159484599</v>
      </c>
      <c r="G5769" s="13">
        <f t="array" ref="G5769">Comuni!$E5769/XLOOKUP(B5769,Ripartizione_Geografica!$C$2:$C$21,Ripartizione_Geografica!$D$2:$D$21)*100</f>
        <v>0.219664605</v>
      </c>
      <c r="H5769" s="13" t="str">
        <f t="shared" si="1"/>
        <v/>
      </c>
      <c r="I5769" s="13" t="str">
        <f t="array" ref="I5769">XLOOKUP(B5769,Ripartizione_Geografica!$C$2:$C$21,Ripartizione_Geografica!$B$2:$B$21)</f>
        <v>Sud</v>
      </c>
    </row>
    <row r="5770" ht="14.25" customHeight="1">
      <c r="A5770" s="13" t="s">
        <v>5886</v>
      </c>
      <c r="B5770" s="13" t="s">
        <v>17</v>
      </c>
      <c r="C5770" s="13" t="str">
        <f t="array" ref="C5770">XLOOKUP(D5770,Province!$B$2:$B$108,Province!$A$2:$A$108)</f>
        <v>Isernia</v>
      </c>
      <c r="D5770" s="13" t="s">
        <v>5867</v>
      </c>
      <c r="E5770" s="13">
        <v>735.0</v>
      </c>
      <c r="F5770" s="13">
        <f>(Comuni!$E5770/$E$7910)*100</f>
        <v>0.001236895763</v>
      </c>
      <c r="G5770" s="13">
        <f t="array" ref="G5770">Comuni!$E5770/XLOOKUP(B5770,Ripartizione_Geografica!$C$2:$C$21,Ripartizione_Geografica!$D$2:$D$21)*100</f>
        <v>0.2343301664</v>
      </c>
      <c r="H5770" s="13" t="str">
        <f t="shared" si="1"/>
        <v/>
      </c>
      <c r="I5770" s="13" t="str">
        <f t="array" ref="I5770">XLOOKUP(B5770,Ripartizione_Geografica!$C$2:$C$21,Ripartizione_Geografica!$B$2:$B$21)</f>
        <v>Sud</v>
      </c>
    </row>
    <row r="5771" ht="14.25" customHeight="1">
      <c r="A5771" s="13" t="s">
        <v>5887</v>
      </c>
      <c r="B5771" s="13" t="s">
        <v>17</v>
      </c>
      <c r="C5771" s="13" t="str">
        <f t="array" ref="C5771">XLOOKUP(D5771,Province!$B$2:$B$108,Province!$A$2:$A$108)</f>
        <v>Isernia</v>
      </c>
      <c r="D5771" s="13" t="s">
        <v>5867</v>
      </c>
      <c r="E5771" s="13">
        <v>1925.0</v>
      </c>
      <c r="F5771" s="13">
        <f>(Comuni!$E5771/$E$7910)*100</f>
        <v>0.003239488902</v>
      </c>
      <c r="G5771" s="13">
        <f t="array" ref="G5771">Comuni!$E5771/XLOOKUP(B5771,Ripartizione_Geografica!$C$2:$C$21,Ripartizione_Geografica!$D$2:$D$21)*100</f>
        <v>0.6137218644</v>
      </c>
      <c r="H5771" s="13" t="str">
        <f t="shared" si="1"/>
        <v/>
      </c>
      <c r="I5771" s="13" t="str">
        <f t="array" ref="I5771">XLOOKUP(B5771,Ripartizione_Geografica!$C$2:$C$21,Ripartizione_Geografica!$B$2:$B$21)</f>
        <v>Sud</v>
      </c>
    </row>
    <row r="5772" ht="14.25" customHeight="1">
      <c r="A5772" s="13" t="s">
        <v>5888</v>
      </c>
      <c r="B5772" s="13" t="s">
        <v>17</v>
      </c>
      <c r="C5772" s="13" t="str">
        <f t="array" ref="C5772">XLOOKUP(D5772,Province!$B$2:$B$108,Province!$A$2:$A$108)</f>
        <v>Isernia</v>
      </c>
      <c r="D5772" s="13" t="s">
        <v>5867</v>
      </c>
      <c r="E5772" s="13">
        <v>3255.0</v>
      </c>
      <c r="F5772" s="13">
        <f>(Comuni!$E5772/$E$7910)*100</f>
        <v>0.005477681234</v>
      </c>
      <c r="G5772" s="13">
        <f t="array" ref="G5772">Comuni!$E5772/XLOOKUP(B5772,Ripartizione_Geografica!$C$2:$C$21,Ripartizione_Geografica!$D$2:$D$21)*100</f>
        <v>1.03774788</v>
      </c>
      <c r="H5772" s="13" t="str">
        <f t="shared" si="1"/>
        <v/>
      </c>
      <c r="I5772" s="13" t="str">
        <f t="array" ref="I5772">XLOOKUP(B5772,Ripartizione_Geografica!$C$2:$C$21,Ripartizione_Geografica!$B$2:$B$21)</f>
        <v>Sud</v>
      </c>
    </row>
    <row r="5773" ht="14.25" customHeight="1">
      <c r="A5773" s="13" t="s">
        <v>5889</v>
      </c>
      <c r="B5773" s="13" t="s">
        <v>17</v>
      </c>
      <c r="C5773" s="13" t="str">
        <f t="array" ref="C5773">XLOOKUP(D5773,Province!$B$2:$B$108,Province!$A$2:$A$108)</f>
        <v>Isernia</v>
      </c>
      <c r="D5773" s="13" t="s">
        <v>5867</v>
      </c>
      <c r="E5773" s="13">
        <v>22025.0</v>
      </c>
      <c r="F5773" s="13">
        <f>(Comuni!$E5773/$E$7910)*100</f>
        <v>0.03706480159</v>
      </c>
      <c r="G5773" s="13">
        <f t="array" ref="G5773">Comuni!$E5773/XLOOKUP(B5773,Ripartizione_Geografica!$C$2:$C$21,Ripartizione_Geografica!$D$2:$D$21)*100</f>
        <v>7.021934579</v>
      </c>
      <c r="H5773" s="13" t="str">
        <f t="shared" si="1"/>
        <v/>
      </c>
      <c r="I5773" s="13" t="str">
        <f t="array" ref="I5773">XLOOKUP(B5773,Ripartizione_Geografica!$C$2:$C$21,Ripartizione_Geografica!$B$2:$B$21)</f>
        <v>Sud</v>
      </c>
    </row>
    <row r="5774" ht="14.25" customHeight="1">
      <c r="A5774" s="13" t="s">
        <v>5890</v>
      </c>
      <c r="B5774" s="13" t="s">
        <v>17</v>
      </c>
      <c r="C5774" s="13" t="str">
        <f t="array" ref="C5774">XLOOKUP(D5774,Province!$B$2:$B$108,Province!$A$2:$A$108)</f>
        <v>Isernia</v>
      </c>
      <c r="D5774" s="13" t="s">
        <v>5867</v>
      </c>
      <c r="E5774" s="13">
        <v>697.0</v>
      </c>
      <c r="F5774" s="13">
        <f>(Comuni!$E5774/$E$7910)*100</f>
        <v>0.00117294741</v>
      </c>
      <c r="G5774" s="13">
        <f t="array" ref="G5774">Comuni!$E5774/XLOOKUP(B5774,Ripartizione_Geografica!$C$2:$C$21,Ripartizione_Geografica!$D$2:$D$21)*100</f>
        <v>0.2222151374</v>
      </c>
      <c r="H5774" s="13" t="str">
        <f t="shared" si="1"/>
        <v/>
      </c>
      <c r="I5774" s="13" t="str">
        <f t="array" ref="I5774">XLOOKUP(B5774,Ripartizione_Geografica!$C$2:$C$21,Ripartizione_Geografica!$B$2:$B$21)</f>
        <v>Sud</v>
      </c>
    </row>
    <row r="5775" ht="14.25" customHeight="1">
      <c r="A5775" s="13" t="s">
        <v>5891</v>
      </c>
      <c r="B5775" s="13" t="s">
        <v>17</v>
      </c>
      <c r="C5775" s="13" t="str">
        <f t="array" ref="C5775">XLOOKUP(D5775,Province!$B$2:$B$108,Province!$A$2:$A$108)</f>
        <v>Isernia</v>
      </c>
      <c r="D5775" s="13" t="s">
        <v>5867</v>
      </c>
      <c r="E5775" s="13">
        <v>979.0</v>
      </c>
      <c r="F5775" s="13">
        <f>(Comuni!$E5775/$E$7910)*100</f>
        <v>0.001647511499</v>
      </c>
      <c r="G5775" s="13">
        <f t="array" ref="G5775">Comuni!$E5775/XLOOKUP(B5775,Ripartizione_Geografica!$C$2:$C$21,Ripartizione_Geografica!$D$2:$D$21)*100</f>
        <v>0.3121214053</v>
      </c>
      <c r="H5775" s="13" t="str">
        <f t="shared" si="1"/>
        <v/>
      </c>
      <c r="I5775" s="13" t="str">
        <f t="array" ref="I5775">XLOOKUP(B5775,Ripartizione_Geografica!$C$2:$C$21,Ripartizione_Geografica!$B$2:$B$21)</f>
        <v>Sud</v>
      </c>
    </row>
    <row r="5776" ht="14.25" customHeight="1">
      <c r="A5776" s="13" t="s">
        <v>5892</v>
      </c>
      <c r="B5776" s="13" t="s">
        <v>17</v>
      </c>
      <c r="C5776" s="13" t="str">
        <f t="array" ref="C5776">XLOOKUP(D5776,Province!$B$2:$B$108,Province!$A$2:$A$108)</f>
        <v>Isernia</v>
      </c>
      <c r="D5776" s="13" t="s">
        <v>5867</v>
      </c>
      <c r="E5776" s="13">
        <v>1844.0</v>
      </c>
      <c r="F5776" s="13">
        <f>(Comuni!$E5776/$E$7910)*100</f>
        <v>0.00310317794</v>
      </c>
      <c r="G5776" s="13">
        <f t="array" ref="G5776">Comuni!$E5776/XLOOKUP(B5776,Ripartizione_Geografica!$C$2:$C$21,Ripartizione_Geografica!$D$2:$D$21)*100</f>
        <v>0.5878977236</v>
      </c>
      <c r="H5776" s="13" t="str">
        <f t="shared" si="1"/>
        <v/>
      </c>
      <c r="I5776" s="13" t="str">
        <f t="array" ref="I5776">XLOOKUP(B5776,Ripartizione_Geografica!$C$2:$C$21,Ripartizione_Geografica!$B$2:$B$21)</f>
        <v>Sud</v>
      </c>
    </row>
    <row r="5777" ht="14.25" customHeight="1">
      <c r="A5777" s="13" t="s">
        <v>5893</v>
      </c>
      <c r="B5777" s="13" t="s">
        <v>17</v>
      </c>
      <c r="C5777" s="13" t="str">
        <f t="array" ref="C5777">XLOOKUP(D5777,Province!$B$2:$B$108,Province!$A$2:$A$108)</f>
        <v>Isernia</v>
      </c>
      <c r="D5777" s="13" t="s">
        <v>5867</v>
      </c>
      <c r="E5777" s="13">
        <v>1064.0</v>
      </c>
      <c r="F5777" s="13">
        <f>(Comuni!$E5777/$E$7910)*100</f>
        <v>0.001790553866</v>
      </c>
      <c r="G5777" s="13">
        <f t="array" ref="G5777">Comuni!$E5777/XLOOKUP(B5777,Ripartizione_Geografica!$C$2:$C$21,Ripartizione_Geografica!$D$2:$D$21)*100</f>
        <v>0.3392208123</v>
      </c>
      <c r="H5777" s="13" t="str">
        <f t="shared" si="1"/>
        <v/>
      </c>
      <c r="I5777" s="13" t="str">
        <f t="array" ref="I5777">XLOOKUP(B5777,Ripartizione_Geografica!$C$2:$C$21,Ripartizione_Geografica!$B$2:$B$21)</f>
        <v>Sud</v>
      </c>
    </row>
    <row r="5778" ht="14.25" customHeight="1">
      <c r="A5778" s="13" t="s">
        <v>5894</v>
      </c>
      <c r="B5778" s="13" t="s">
        <v>17</v>
      </c>
      <c r="C5778" s="13" t="str">
        <f t="array" ref="C5778">XLOOKUP(D5778,Province!$B$2:$B$108,Province!$A$2:$A$108)</f>
        <v>Isernia</v>
      </c>
      <c r="D5778" s="13" t="s">
        <v>5867</v>
      </c>
      <c r="E5778" s="13">
        <v>2451.0</v>
      </c>
      <c r="F5778" s="13">
        <f>(Comuni!$E5778/$E$7910)*100</f>
        <v>0.004124668726</v>
      </c>
      <c r="G5778" s="13">
        <f t="array" ref="G5778">Comuni!$E5778/XLOOKUP(B5778,Ripartizione_Geografica!$C$2:$C$21,Ripartizione_Geografica!$D$2:$D$21)*100</f>
        <v>0.7814193713</v>
      </c>
      <c r="H5778" s="13" t="str">
        <f t="shared" si="1"/>
        <v/>
      </c>
      <c r="I5778" s="13" t="str">
        <f t="array" ref="I5778">XLOOKUP(B5778,Ripartizione_Geografica!$C$2:$C$21,Ripartizione_Geografica!$B$2:$B$21)</f>
        <v>Sud</v>
      </c>
    </row>
    <row r="5779" ht="14.25" customHeight="1">
      <c r="A5779" s="13" t="s">
        <v>5895</v>
      </c>
      <c r="B5779" s="13" t="s">
        <v>17</v>
      </c>
      <c r="C5779" s="13" t="str">
        <f t="array" ref="C5779">XLOOKUP(D5779,Province!$B$2:$B$108,Province!$A$2:$A$108)</f>
        <v>Isernia</v>
      </c>
      <c r="D5779" s="13" t="s">
        <v>5867</v>
      </c>
      <c r="E5779" s="13">
        <v>558.0</v>
      </c>
      <c r="F5779" s="13">
        <f>(Comuni!$E5779/$E$7910)*100</f>
        <v>0.0009390310687</v>
      </c>
      <c r="G5779" s="13">
        <f t="array" ref="G5779">Comuni!$E5779/XLOOKUP(B5779,Ripartizione_Geografica!$C$2:$C$21,Ripartizione_Geografica!$D$2:$D$21)*100</f>
        <v>0.1778996365</v>
      </c>
      <c r="H5779" s="13" t="str">
        <f t="shared" si="1"/>
        <v/>
      </c>
      <c r="I5779" s="13" t="str">
        <f t="array" ref="I5779">XLOOKUP(B5779,Ripartizione_Geografica!$C$2:$C$21,Ripartizione_Geografica!$B$2:$B$21)</f>
        <v>Sud</v>
      </c>
    </row>
    <row r="5780" ht="14.25" customHeight="1">
      <c r="A5780" s="13" t="s">
        <v>5896</v>
      </c>
      <c r="B5780" s="13" t="s">
        <v>17</v>
      </c>
      <c r="C5780" s="13" t="str">
        <f t="array" ref="C5780">XLOOKUP(D5780,Province!$B$2:$B$108,Province!$A$2:$A$108)</f>
        <v>Isernia</v>
      </c>
      <c r="D5780" s="13" t="s">
        <v>5867</v>
      </c>
      <c r="E5780" s="13">
        <v>2267.0</v>
      </c>
      <c r="F5780" s="13">
        <f>(Comuni!$E5780/$E$7910)*100</f>
        <v>0.003815024073</v>
      </c>
      <c r="G5780" s="13">
        <f t="array" ref="G5780">Comuni!$E5780/XLOOKUP(B5780,Ripartizione_Geografica!$C$2:$C$21,Ripartizione_Geografica!$D$2:$D$21)*100</f>
        <v>0.7227571255</v>
      </c>
      <c r="H5780" s="13" t="str">
        <f t="shared" si="1"/>
        <v/>
      </c>
      <c r="I5780" s="13" t="str">
        <f t="array" ref="I5780">XLOOKUP(B5780,Ripartizione_Geografica!$C$2:$C$21,Ripartizione_Geografica!$B$2:$B$21)</f>
        <v>Sud</v>
      </c>
    </row>
    <row r="5781" ht="14.25" customHeight="1">
      <c r="A5781" s="13" t="s">
        <v>5897</v>
      </c>
      <c r="B5781" s="13" t="s">
        <v>17</v>
      </c>
      <c r="C5781" s="13" t="str">
        <f t="array" ref="C5781">XLOOKUP(D5781,Province!$B$2:$B$108,Province!$A$2:$A$108)</f>
        <v>Isernia</v>
      </c>
      <c r="D5781" s="13" t="s">
        <v>5867</v>
      </c>
      <c r="E5781" s="13">
        <v>1577.0</v>
      </c>
      <c r="F5781" s="13">
        <f>(Comuni!$E5781/$E$7910)*100</f>
        <v>0.002653856622</v>
      </c>
      <c r="G5781" s="13">
        <f t="array" ref="G5781">Comuni!$E5781/XLOOKUP(B5781,Ripartizione_Geografica!$C$2:$C$21,Ripartizione_Geografica!$D$2:$D$21)*100</f>
        <v>0.502773704</v>
      </c>
      <c r="H5781" s="13" t="str">
        <f t="shared" si="1"/>
        <v/>
      </c>
      <c r="I5781" s="13" t="str">
        <f t="array" ref="I5781">XLOOKUP(B5781,Ripartizione_Geografica!$C$2:$C$21,Ripartizione_Geografica!$B$2:$B$21)</f>
        <v>Sud</v>
      </c>
    </row>
    <row r="5782" ht="14.25" customHeight="1">
      <c r="A5782" s="13" t="s">
        <v>5898</v>
      </c>
      <c r="B5782" s="13" t="s">
        <v>17</v>
      </c>
      <c r="C5782" s="13" t="str">
        <f t="array" ref="C5782">XLOOKUP(D5782,Province!$B$2:$B$108,Province!$A$2:$A$108)</f>
        <v>Isernia</v>
      </c>
      <c r="D5782" s="13" t="s">
        <v>5867</v>
      </c>
      <c r="E5782" s="13">
        <v>878.0</v>
      </c>
      <c r="F5782" s="13">
        <f>(Comuni!$E5782/$E$7910)*100</f>
        <v>0.00147754351</v>
      </c>
      <c r="G5782" s="13">
        <f t="array" ref="G5782">Comuni!$E5782/XLOOKUP(B5782,Ripartizione_Geografica!$C$2:$C$21,Ripartizione_Geografica!$D$2:$D$21)*100</f>
        <v>0.2799209335</v>
      </c>
      <c r="H5782" s="13" t="str">
        <f t="shared" si="1"/>
        <v/>
      </c>
      <c r="I5782" s="13" t="str">
        <f t="array" ref="I5782">XLOOKUP(B5782,Ripartizione_Geografica!$C$2:$C$21,Ripartizione_Geografica!$B$2:$B$21)</f>
        <v>Sud</v>
      </c>
    </row>
    <row r="5783" ht="14.25" customHeight="1">
      <c r="A5783" s="13" t="s">
        <v>5899</v>
      </c>
      <c r="B5783" s="13" t="s">
        <v>17</v>
      </c>
      <c r="C5783" s="13" t="str">
        <f t="array" ref="C5783">XLOOKUP(D5783,Province!$B$2:$B$108,Province!$A$2:$A$108)</f>
        <v>Isernia</v>
      </c>
      <c r="D5783" s="13" t="s">
        <v>5867</v>
      </c>
      <c r="E5783" s="13">
        <v>300.0</v>
      </c>
      <c r="F5783" s="13">
        <f>(Comuni!$E5783/$E$7910)*100</f>
        <v>0.0005048554133</v>
      </c>
      <c r="G5783" s="13">
        <f t="array" ref="G5783">Comuni!$E5783/XLOOKUP(B5783,Ripartizione_Geografica!$C$2:$C$21,Ripartizione_Geografica!$D$2:$D$21)*100</f>
        <v>0.09564496589</v>
      </c>
      <c r="H5783" s="13" t="str">
        <f t="shared" si="1"/>
        <v/>
      </c>
      <c r="I5783" s="13" t="str">
        <f t="array" ref="I5783">XLOOKUP(B5783,Ripartizione_Geografica!$C$2:$C$21,Ripartizione_Geografica!$B$2:$B$21)</f>
        <v>Sud</v>
      </c>
    </row>
    <row r="5784" ht="14.25" customHeight="1">
      <c r="A5784" s="13" t="s">
        <v>5900</v>
      </c>
      <c r="B5784" s="13" t="s">
        <v>17</v>
      </c>
      <c r="C5784" s="13" t="str">
        <f t="array" ref="C5784">XLOOKUP(D5784,Province!$B$2:$B$108,Province!$A$2:$A$108)</f>
        <v>Isernia</v>
      </c>
      <c r="D5784" s="13" t="s">
        <v>5867</v>
      </c>
      <c r="E5784" s="13">
        <v>459.0</v>
      </c>
      <c r="F5784" s="13">
        <f>(Comuni!$E5784/$E$7910)*100</f>
        <v>0.0007724287823</v>
      </c>
      <c r="G5784" s="13">
        <f t="array" ref="G5784">Comuni!$E5784/XLOOKUP(B5784,Ripartizione_Geografica!$C$2:$C$21,Ripartizione_Geografica!$D$2:$D$21)*100</f>
        <v>0.1463367978</v>
      </c>
      <c r="H5784" s="13" t="str">
        <f t="shared" si="1"/>
        <v/>
      </c>
      <c r="I5784" s="13" t="str">
        <f t="array" ref="I5784">XLOOKUP(B5784,Ripartizione_Geografica!$C$2:$C$21,Ripartizione_Geografica!$B$2:$B$21)</f>
        <v>Sud</v>
      </c>
    </row>
    <row r="5785" ht="14.25" customHeight="1">
      <c r="A5785" s="13" t="s">
        <v>5901</v>
      </c>
      <c r="B5785" s="13" t="s">
        <v>17</v>
      </c>
      <c r="C5785" s="13" t="str">
        <f t="array" ref="C5785">XLOOKUP(D5785,Province!$B$2:$B$108,Province!$A$2:$A$108)</f>
        <v>Isernia</v>
      </c>
      <c r="D5785" s="13" t="s">
        <v>5867</v>
      </c>
      <c r="E5785" s="13">
        <v>826.0</v>
      </c>
      <c r="F5785" s="13">
        <f>(Comuni!$E5785/$E$7910)*100</f>
        <v>0.001390035238</v>
      </c>
      <c r="G5785" s="13">
        <f t="array" ref="G5785">Comuni!$E5785/XLOOKUP(B5785,Ripartizione_Geografica!$C$2:$C$21,Ripartizione_Geografica!$D$2:$D$21)*100</f>
        <v>0.2633424727</v>
      </c>
      <c r="H5785" s="13" t="str">
        <f t="shared" si="1"/>
        <v/>
      </c>
      <c r="I5785" s="13" t="str">
        <f t="array" ref="I5785">XLOOKUP(B5785,Ripartizione_Geografica!$C$2:$C$21,Ripartizione_Geografica!$B$2:$B$21)</f>
        <v>Sud</v>
      </c>
    </row>
    <row r="5786" ht="14.25" customHeight="1">
      <c r="A5786" s="13" t="s">
        <v>5902</v>
      </c>
      <c r="B5786" s="13" t="s">
        <v>17</v>
      </c>
      <c r="C5786" s="13" t="str">
        <f t="array" ref="C5786">XLOOKUP(D5786,Province!$B$2:$B$108,Province!$A$2:$A$108)</f>
        <v>Isernia</v>
      </c>
      <c r="D5786" s="13" t="s">
        <v>5867</v>
      </c>
      <c r="E5786" s="13">
        <v>335.0</v>
      </c>
      <c r="F5786" s="13">
        <f>(Comuni!$E5786/$E$7910)*100</f>
        <v>0.0005637552115</v>
      </c>
      <c r="G5786" s="13">
        <f t="array" ref="G5786">Comuni!$E5786/XLOOKUP(B5786,Ripartizione_Geografica!$C$2:$C$21,Ripartizione_Geografica!$D$2:$D$21)*100</f>
        <v>0.1068035452</v>
      </c>
      <c r="H5786" s="13" t="str">
        <f t="shared" si="1"/>
        <v/>
      </c>
      <c r="I5786" s="13" t="str">
        <f t="array" ref="I5786">XLOOKUP(B5786,Ripartizione_Geografica!$C$2:$C$21,Ripartizione_Geografica!$B$2:$B$21)</f>
        <v>Sud</v>
      </c>
    </row>
    <row r="5787" ht="14.25" customHeight="1">
      <c r="A5787" s="13" t="s">
        <v>5903</v>
      </c>
      <c r="B5787" s="13" t="s">
        <v>17</v>
      </c>
      <c r="C5787" s="13" t="str">
        <f t="array" ref="C5787">XLOOKUP(D5787,Province!$B$2:$B$108,Province!$A$2:$A$108)</f>
        <v>Isernia</v>
      </c>
      <c r="D5787" s="13" t="s">
        <v>5867</v>
      </c>
      <c r="E5787" s="13">
        <v>764.0</v>
      </c>
      <c r="F5787" s="13">
        <f>(Comuni!$E5787/$E$7910)*100</f>
        <v>0.001285698452</v>
      </c>
      <c r="G5787" s="13">
        <f t="array" ref="G5787">Comuni!$E5787/XLOOKUP(B5787,Ripartizione_Geografica!$C$2:$C$21,Ripartizione_Geografica!$D$2:$D$21)*100</f>
        <v>0.2435758465</v>
      </c>
      <c r="H5787" s="13" t="str">
        <f t="shared" si="1"/>
        <v/>
      </c>
      <c r="I5787" s="13" t="str">
        <f t="array" ref="I5787">XLOOKUP(B5787,Ripartizione_Geografica!$C$2:$C$21,Ripartizione_Geografica!$B$2:$B$21)</f>
        <v>Sud</v>
      </c>
    </row>
    <row r="5788" ht="14.25" customHeight="1">
      <c r="A5788" s="13" t="s">
        <v>5904</v>
      </c>
      <c r="B5788" s="13" t="s">
        <v>17</v>
      </c>
      <c r="C5788" s="13" t="str">
        <f t="array" ref="C5788">XLOOKUP(D5788,Province!$B$2:$B$108,Province!$A$2:$A$108)</f>
        <v>Isernia</v>
      </c>
      <c r="D5788" s="13" t="s">
        <v>5867</v>
      </c>
      <c r="E5788" s="13">
        <v>2275.0</v>
      </c>
      <c r="F5788" s="13">
        <f>(Comuni!$E5788/$E$7910)*100</f>
        <v>0.003828486884</v>
      </c>
      <c r="G5788" s="13">
        <f t="array" ref="G5788">Comuni!$E5788/XLOOKUP(B5788,Ripartizione_Geografica!$C$2:$C$21,Ripartizione_Geografica!$D$2:$D$21)*100</f>
        <v>0.725307658</v>
      </c>
      <c r="H5788" s="13" t="str">
        <f t="shared" si="1"/>
        <v/>
      </c>
      <c r="I5788" s="13" t="str">
        <f t="array" ref="I5788">XLOOKUP(B5788,Ripartizione_Geografica!$C$2:$C$21,Ripartizione_Geografica!$B$2:$B$21)</f>
        <v>Sud</v>
      </c>
    </row>
    <row r="5789" ht="14.25" customHeight="1">
      <c r="A5789" s="13" t="s">
        <v>5905</v>
      </c>
      <c r="B5789" s="13" t="s">
        <v>17</v>
      </c>
      <c r="C5789" s="13" t="str">
        <f t="array" ref="C5789">XLOOKUP(D5789,Province!$B$2:$B$108,Province!$A$2:$A$108)</f>
        <v>Isernia</v>
      </c>
      <c r="D5789" s="13" t="s">
        <v>5867</v>
      </c>
      <c r="E5789" s="13">
        <v>1129.0</v>
      </c>
      <c r="F5789" s="13">
        <f>(Comuni!$E5789/$E$7910)*100</f>
        <v>0.001899939205</v>
      </c>
      <c r="G5789" s="13">
        <f t="array" ref="G5789">Comuni!$E5789/XLOOKUP(B5789,Ripartizione_Geografica!$C$2:$C$21,Ripartizione_Geografica!$D$2:$D$21)*100</f>
        <v>0.3599438883</v>
      </c>
      <c r="H5789" s="13" t="str">
        <f t="shared" si="1"/>
        <v/>
      </c>
      <c r="I5789" s="13" t="str">
        <f t="array" ref="I5789">XLOOKUP(B5789,Ripartizione_Geografica!$C$2:$C$21,Ripartizione_Geografica!$B$2:$B$21)</f>
        <v>Sud</v>
      </c>
    </row>
    <row r="5790" ht="14.25" customHeight="1">
      <c r="A5790" s="13" t="s">
        <v>5906</v>
      </c>
      <c r="B5790" s="13" t="s">
        <v>17</v>
      </c>
      <c r="C5790" s="13" t="str">
        <f t="array" ref="C5790">XLOOKUP(D5790,Province!$B$2:$B$108,Province!$A$2:$A$108)</f>
        <v>Isernia</v>
      </c>
      <c r="D5790" s="13" t="s">
        <v>5867</v>
      </c>
      <c r="E5790" s="13">
        <v>987.0</v>
      </c>
      <c r="F5790" s="13">
        <f>(Comuni!$E5790/$E$7910)*100</f>
        <v>0.00166097431</v>
      </c>
      <c r="G5790" s="13">
        <f t="array" ref="G5790">Comuni!$E5790/XLOOKUP(B5790,Ripartizione_Geografica!$C$2:$C$21,Ripartizione_Geografica!$D$2:$D$21)*100</f>
        <v>0.3146719378</v>
      </c>
      <c r="H5790" s="13" t="str">
        <f t="shared" si="1"/>
        <v/>
      </c>
      <c r="I5790" s="13" t="str">
        <f t="array" ref="I5790">XLOOKUP(B5790,Ripartizione_Geografica!$C$2:$C$21,Ripartizione_Geografica!$B$2:$B$21)</f>
        <v>Sud</v>
      </c>
    </row>
    <row r="5791" ht="14.25" customHeight="1">
      <c r="A5791" s="13" t="s">
        <v>5907</v>
      </c>
      <c r="B5791" s="13" t="s">
        <v>17</v>
      </c>
      <c r="C5791" s="13" t="str">
        <f t="array" ref="C5791">XLOOKUP(D5791,Province!$B$2:$B$108,Province!$A$2:$A$108)</f>
        <v>Isernia</v>
      </c>
      <c r="D5791" s="13" t="s">
        <v>5867</v>
      </c>
      <c r="E5791" s="13">
        <v>559.0</v>
      </c>
      <c r="F5791" s="13">
        <f>(Comuni!$E5791/$E$7910)*100</f>
        <v>0.0009407139201</v>
      </c>
      <c r="G5791" s="13">
        <f t="array" ref="G5791">Comuni!$E5791/XLOOKUP(B5791,Ripartizione_Geografica!$C$2:$C$21,Ripartizione_Geografica!$D$2:$D$21)*100</f>
        <v>0.1782184531</v>
      </c>
      <c r="H5791" s="13" t="str">
        <f t="shared" si="1"/>
        <v/>
      </c>
      <c r="I5791" s="13" t="str">
        <f t="array" ref="I5791">XLOOKUP(B5791,Ripartizione_Geografica!$C$2:$C$21,Ripartizione_Geografica!$B$2:$B$21)</f>
        <v>Sud</v>
      </c>
    </row>
    <row r="5792" ht="14.25" customHeight="1">
      <c r="A5792" s="13" t="s">
        <v>5908</v>
      </c>
      <c r="B5792" s="13" t="s">
        <v>17</v>
      </c>
      <c r="C5792" s="13" t="str">
        <f t="array" ref="C5792">XLOOKUP(D5792,Province!$B$2:$B$108,Province!$A$2:$A$108)</f>
        <v>Isernia</v>
      </c>
      <c r="D5792" s="13" t="s">
        <v>5867</v>
      </c>
      <c r="E5792" s="13">
        <v>1064.0</v>
      </c>
      <c r="F5792" s="13">
        <f>(Comuni!$E5792/$E$7910)*100</f>
        <v>0.001790553866</v>
      </c>
      <c r="G5792" s="13">
        <f t="array" ref="G5792">Comuni!$E5792/XLOOKUP(B5792,Ripartizione_Geografica!$C$2:$C$21,Ripartizione_Geografica!$D$2:$D$21)*100</f>
        <v>0.3392208123</v>
      </c>
      <c r="H5792" s="13" t="str">
        <f t="shared" si="1"/>
        <v/>
      </c>
      <c r="I5792" s="13" t="str">
        <f t="array" ref="I5792">XLOOKUP(B5792,Ripartizione_Geografica!$C$2:$C$21,Ripartizione_Geografica!$B$2:$B$21)</f>
        <v>Sud</v>
      </c>
    </row>
    <row r="5793" ht="14.25" customHeight="1">
      <c r="A5793" s="13" t="s">
        <v>5909</v>
      </c>
      <c r="B5793" s="13" t="s">
        <v>17</v>
      </c>
      <c r="C5793" s="13" t="str">
        <f t="array" ref="C5793">XLOOKUP(D5793,Province!$B$2:$B$108,Province!$A$2:$A$108)</f>
        <v>Isernia</v>
      </c>
      <c r="D5793" s="13" t="s">
        <v>5867</v>
      </c>
      <c r="E5793" s="13">
        <v>537.0</v>
      </c>
      <c r="F5793" s="13">
        <f>(Comuni!$E5793/$E$7910)*100</f>
        <v>0.0009036911898</v>
      </c>
      <c r="G5793" s="13">
        <f t="array" ref="G5793">Comuni!$E5793/XLOOKUP(B5793,Ripartizione_Geografica!$C$2:$C$21,Ripartizione_Geografica!$D$2:$D$21)*100</f>
        <v>0.1712044889</v>
      </c>
      <c r="H5793" s="13" t="str">
        <f t="shared" si="1"/>
        <v/>
      </c>
      <c r="I5793" s="13" t="str">
        <f t="array" ref="I5793">XLOOKUP(B5793,Ripartizione_Geografica!$C$2:$C$21,Ripartizione_Geografica!$B$2:$B$21)</f>
        <v>Sud</v>
      </c>
    </row>
    <row r="5794" ht="14.25" customHeight="1">
      <c r="A5794" s="13" t="s">
        <v>5910</v>
      </c>
      <c r="B5794" s="13" t="s">
        <v>17</v>
      </c>
      <c r="C5794" s="13" t="str">
        <f t="array" ref="C5794">XLOOKUP(D5794,Province!$B$2:$B$108,Province!$A$2:$A$108)</f>
        <v>Isernia</v>
      </c>
      <c r="D5794" s="13" t="s">
        <v>5867</v>
      </c>
      <c r="E5794" s="13">
        <v>1387.0</v>
      </c>
      <c r="F5794" s="13">
        <f>(Comuni!$E5794/$E$7910)*100</f>
        <v>0.002334114861</v>
      </c>
      <c r="G5794" s="13">
        <f t="array" ref="G5794">Comuni!$E5794/XLOOKUP(B5794,Ripartizione_Geografica!$C$2:$C$21,Ripartizione_Geografica!$D$2:$D$21)*100</f>
        <v>0.4421985589</v>
      </c>
      <c r="H5794" s="13" t="str">
        <f t="shared" si="1"/>
        <v/>
      </c>
      <c r="I5794" s="13" t="str">
        <f t="array" ref="I5794">XLOOKUP(B5794,Ripartizione_Geografica!$C$2:$C$21,Ripartizione_Geografica!$B$2:$B$21)</f>
        <v>Sud</v>
      </c>
    </row>
    <row r="5795" ht="14.25" customHeight="1">
      <c r="A5795" s="13" t="s">
        <v>5911</v>
      </c>
      <c r="B5795" s="13" t="s">
        <v>17</v>
      </c>
      <c r="C5795" s="13" t="str">
        <f t="array" ref="C5795">XLOOKUP(D5795,Province!$B$2:$B$108,Province!$A$2:$A$108)</f>
        <v>Isernia</v>
      </c>
      <c r="D5795" s="13" t="s">
        <v>5867</v>
      </c>
      <c r="E5795" s="13">
        <v>635.0</v>
      </c>
      <c r="F5795" s="13">
        <f>(Comuni!$E5795/$E$7910)*100</f>
        <v>0.001068610625</v>
      </c>
      <c r="G5795" s="13">
        <f t="array" ref="G5795">Comuni!$E5795/XLOOKUP(B5795,Ripartizione_Geografica!$C$2:$C$21,Ripartizione_Geografica!$D$2:$D$21)*100</f>
        <v>0.2024485111</v>
      </c>
      <c r="H5795" s="13" t="str">
        <f t="shared" si="1"/>
        <v/>
      </c>
      <c r="I5795" s="13" t="str">
        <f t="array" ref="I5795">XLOOKUP(B5795,Ripartizione_Geografica!$C$2:$C$21,Ripartizione_Geografica!$B$2:$B$21)</f>
        <v>Sud</v>
      </c>
    </row>
    <row r="5796" ht="14.25" customHeight="1">
      <c r="A5796" s="13" t="s">
        <v>5912</v>
      </c>
      <c r="B5796" s="13" t="s">
        <v>17</v>
      </c>
      <c r="C5796" s="13" t="str">
        <f t="array" ref="C5796">XLOOKUP(D5796,Province!$B$2:$B$108,Province!$A$2:$A$108)</f>
        <v>Isernia</v>
      </c>
      <c r="D5796" s="13" t="s">
        <v>5867</v>
      </c>
      <c r="E5796" s="13">
        <v>368.0</v>
      </c>
      <c r="F5796" s="13">
        <f>(Comuni!$E5796/$E$7910)*100</f>
        <v>0.000619289307</v>
      </c>
      <c r="G5796" s="13">
        <f t="array" ref="G5796">Comuni!$E5796/XLOOKUP(B5796,Ripartizione_Geografica!$C$2:$C$21,Ripartizione_Geografica!$D$2:$D$21)*100</f>
        <v>0.1173244915</v>
      </c>
      <c r="H5796" s="13" t="str">
        <f t="shared" si="1"/>
        <v/>
      </c>
      <c r="I5796" s="13" t="str">
        <f t="array" ref="I5796">XLOOKUP(B5796,Ripartizione_Geografica!$C$2:$C$21,Ripartizione_Geografica!$B$2:$B$21)</f>
        <v>Sud</v>
      </c>
    </row>
    <row r="5797" ht="14.25" customHeight="1">
      <c r="A5797" s="13" t="s">
        <v>5913</v>
      </c>
      <c r="B5797" s="13" t="s">
        <v>17</v>
      </c>
      <c r="C5797" s="13" t="str">
        <f t="array" ref="C5797">XLOOKUP(D5797,Province!$B$2:$B$108,Province!$A$2:$A$108)</f>
        <v>Isernia</v>
      </c>
      <c r="D5797" s="13" t="s">
        <v>5867</v>
      </c>
      <c r="E5797" s="13">
        <v>260.0</v>
      </c>
      <c r="F5797" s="13">
        <f>(Comuni!$E5797/$E$7910)*100</f>
        <v>0.0004375413582</v>
      </c>
      <c r="G5797" s="13">
        <f t="array" ref="G5797">Comuni!$E5797/XLOOKUP(B5797,Ripartizione_Geografica!$C$2:$C$21,Ripartizione_Geografica!$D$2:$D$21)*100</f>
        <v>0.08289230377</v>
      </c>
      <c r="H5797" s="13" t="str">
        <f t="shared" si="1"/>
        <v/>
      </c>
      <c r="I5797" s="13" t="str">
        <f t="array" ref="I5797">XLOOKUP(B5797,Ripartizione_Geografica!$C$2:$C$21,Ripartizione_Geografica!$B$2:$B$21)</f>
        <v>Sud</v>
      </c>
    </row>
    <row r="5798" ht="14.25" customHeight="1">
      <c r="A5798" s="13" t="s">
        <v>5914</v>
      </c>
      <c r="B5798" s="13" t="s">
        <v>17</v>
      </c>
      <c r="C5798" s="13" t="str">
        <f t="array" ref="C5798">XLOOKUP(D5798,Province!$B$2:$B$108,Province!$A$2:$A$108)</f>
        <v>Isernia</v>
      </c>
      <c r="D5798" s="13" t="s">
        <v>5867</v>
      </c>
      <c r="E5798" s="13">
        <v>758.0</v>
      </c>
      <c r="F5798" s="13">
        <f>(Comuni!$E5798/$E$7910)*100</f>
        <v>0.001275601344</v>
      </c>
      <c r="G5798" s="13">
        <f t="array" ref="G5798">Comuni!$E5798/XLOOKUP(B5798,Ripartizione_Geografica!$C$2:$C$21,Ripartizione_Geografica!$D$2:$D$21)*100</f>
        <v>0.2416629471</v>
      </c>
      <c r="H5798" s="13" t="str">
        <f t="shared" si="1"/>
        <v/>
      </c>
      <c r="I5798" s="13" t="str">
        <f t="array" ref="I5798">XLOOKUP(B5798,Ripartizione_Geografica!$C$2:$C$21,Ripartizione_Geografica!$B$2:$B$21)</f>
        <v>Sud</v>
      </c>
    </row>
    <row r="5799" ht="14.25" customHeight="1">
      <c r="A5799" s="13" t="s">
        <v>5915</v>
      </c>
      <c r="B5799" s="13" t="s">
        <v>17</v>
      </c>
      <c r="C5799" s="13" t="str">
        <f t="array" ref="C5799">XLOOKUP(D5799,Province!$B$2:$B$108,Province!$A$2:$A$108)</f>
        <v>Isernia</v>
      </c>
      <c r="D5799" s="13" t="s">
        <v>5867</v>
      </c>
      <c r="E5799" s="13">
        <v>744.0</v>
      </c>
      <c r="F5799" s="13">
        <f>(Comuni!$E5799/$E$7910)*100</f>
        <v>0.001252041425</v>
      </c>
      <c r="G5799" s="13">
        <f t="array" ref="G5799">Comuni!$E5799/XLOOKUP(B5799,Ripartizione_Geografica!$C$2:$C$21,Ripartizione_Geografica!$D$2:$D$21)*100</f>
        <v>0.2371995154</v>
      </c>
      <c r="H5799" s="13" t="str">
        <f t="shared" si="1"/>
        <v/>
      </c>
      <c r="I5799" s="13" t="str">
        <f t="array" ref="I5799">XLOOKUP(B5799,Ripartizione_Geografica!$C$2:$C$21,Ripartizione_Geografica!$B$2:$B$21)</f>
        <v>Sud</v>
      </c>
    </row>
    <row r="5800" ht="14.25" customHeight="1">
      <c r="A5800" s="13" t="s">
        <v>5916</v>
      </c>
      <c r="B5800" s="13" t="s">
        <v>17</v>
      </c>
      <c r="C5800" s="13" t="str">
        <f t="array" ref="C5800">XLOOKUP(D5800,Province!$B$2:$B$108,Province!$A$2:$A$108)</f>
        <v>Isernia</v>
      </c>
      <c r="D5800" s="13" t="s">
        <v>5867</v>
      </c>
      <c r="E5800" s="13">
        <v>2331.0</v>
      </c>
      <c r="F5800" s="13">
        <f>(Comuni!$E5800/$E$7910)*100</f>
        <v>0.003922726561</v>
      </c>
      <c r="G5800" s="13">
        <f t="array" ref="G5800">Comuni!$E5800/XLOOKUP(B5800,Ripartizione_Geografica!$C$2:$C$21,Ripartizione_Geografica!$D$2:$D$21)*100</f>
        <v>0.7431613849</v>
      </c>
      <c r="H5800" s="13" t="str">
        <f t="shared" si="1"/>
        <v/>
      </c>
      <c r="I5800" s="13" t="str">
        <f t="array" ref="I5800">XLOOKUP(B5800,Ripartizione_Geografica!$C$2:$C$21,Ripartizione_Geografica!$B$2:$B$21)</f>
        <v>Sud</v>
      </c>
    </row>
    <row r="5801" ht="14.25" customHeight="1">
      <c r="A5801" s="13" t="s">
        <v>5917</v>
      </c>
      <c r="B5801" s="13" t="s">
        <v>17</v>
      </c>
      <c r="C5801" s="13" t="str">
        <f t="array" ref="C5801">XLOOKUP(D5801,Province!$B$2:$B$108,Province!$A$2:$A$108)</f>
        <v>Isernia</v>
      </c>
      <c r="D5801" s="13" t="s">
        <v>5867</v>
      </c>
      <c r="E5801" s="13">
        <v>728.0</v>
      </c>
      <c r="F5801" s="13">
        <f>(Comuni!$E5801/$E$7910)*100</f>
        <v>0.001225115803</v>
      </c>
      <c r="G5801" s="13">
        <f t="array" ref="G5801">Comuni!$E5801/XLOOKUP(B5801,Ripartizione_Geografica!$C$2:$C$21,Ripartizione_Geografica!$D$2:$D$21)*100</f>
        <v>0.2320984506</v>
      </c>
      <c r="H5801" s="13" t="str">
        <f t="shared" si="1"/>
        <v/>
      </c>
      <c r="I5801" s="13" t="str">
        <f t="array" ref="I5801">XLOOKUP(B5801,Ripartizione_Geografica!$C$2:$C$21,Ripartizione_Geografica!$B$2:$B$21)</f>
        <v>Sud</v>
      </c>
    </row>
    <row r="5802" ht="14.25" customHeight="1">
      <c r="A5802" s="13" t="s">
        <v>5918</v>
      </c>
      <c r="B5802" s="13" t="s">
        <v>17</v>
      </c>
      <c r="C5802" s="13" t="str">
        <f t="array" ref="C5802">XLOOKUP(D5802,Province!$B$2:$B$108,Province!$A$2:$A$108)</f>
        <v>Isernia</v>
      </c>
      <c r="D5802" s="13" t="s">
        <v>5867</v>
      </c>
      <c r="E5802" s="13">
        <v>11236.0</v>
      </c>
      <c r="F5802" s="13">
        <f>(Comuni!$E5802/$E$7910)*100</f>
        <v>0.01890851808</v>
      </c>
      <c r="G5802" s="13">
        <f t="array" ref="G5802">Comuni!$E5802/XLOOKUP(B5802,Ripartizione_Geografica!$C$2:$C$21,Ripartizione_Geografica!$D$2:$D$21)*100</f>
        <v>3.582222789</v>
      </c>
      <c r="H5802" s="13" t="str">
        <f t="shared" si="1"/>
        <v/>
      </c>
      <c r="I5802" s="13" t="str">
        <f t="array" ref="I5802">XLOOKUP(B5802,Ripartizione_Geografica!$C$2:$C$21,Ripartizione_Geografica!$B$2:$B$21)</f>
        <v>Sud</v>
      </c>
    </row>
    <row r="5803" ht="14.25" customHeight="1">
      <c r="A5803" s="13" t="s">
        <v>5919</v>
      </c>
      <c r="B5803" s="13" t="s">
        <v>18</v>
      </c>
      <c r="C5803" s="13" t="str">
        <f t="array" ref="C5803">XLOOKUP(D5803,Province!$B$2:$B$108,Province!$A$2:$A$108)</f>
        <v>Caserta</v>
      </c>
      <c r="D5803" s="13" t="s">
        <v>5920</v>
      </c>
      <c r="E5803" s="13">
        <v>1380.0</v>
      </c>
      <c r="F5803" s="13">
        <f>(Comuni!$E5803/$E$7910)*100</f>
        <v>0.002322334901</v>
      </c>
      <c r="G5803" s="13">
        <f t="array" ref="G5803">Comuni!$E5803/XLOOKUP(B5803,Ripartizione_Geografica!$C$2:$C$21,Ripartizione_Geografica!$D$2:$D$21)*100</f>
        <v>0.02393004105</v>
      </c>
      <c r="H5803" s="13" t="str">
        <f t="shared" si="1"/>
        <v/>
      </c>
      <c r="I5803" s="13" t="str">
        <f t="array" ref="I5803">XLOOKUP(B5803,Ripartizione_Geografica!$C$2:$C$21,Ripartizione_Geografica!$B$2:$B$21)</f>
        <v>Sud</v>
      </c>
    </row>
    <row r="5804" ht="14.25" customHeight="1">
      <c r="A5804" s="13" t="s">
        <v>5921</v>
      </c>
      <c r="B5804" s="13" t="s">
        <v>18</v>
      </c>
      <c r="C5804" s="13" t="str">
        <f t="array" ref="C5804">XLOOKUP(D5804,Province!$B$2:$B$108,Province!$A$2:$A$108)</f>
        <v>Caserta</v>
      </c>
      <c r="D5804" s="13" t="s">
        <v>5920</v>
      </c>
      <c r="E5804" s="13">
        <v>7660.0</v>
      </c>
      <c r="F5804" s="13">
        <f>(Comuni!$E5804/$E$7910)*100</f>
        <v>0.01289064155</v>
      </c>
      <c r="G5804" s="13">
        <f t="array" ref="G5804">Comuni!$E5804/XLOOKUP(B5804,Ripartizione_Geografica!$C$2:$C$21,Ripartizione_Geografica!$D$2:$D$21)*100</f>
        <v>0.1328290684</v>
      </c>
      <c r="H5804" s="13" t="str">
        <f t="shared" si="1"/>
        <v/>
      </c>
      <c r="I5804" s="13" t="str">
        <f t="array" ref="I5804">XLOOKUP(B5804,Ripartizione_Geografica!$C$2:$C$21,Ripartizione_Geografica!$B$2:$B$21)</f>
        <v>Sud</v>
      </c>
    </row>
    <row r="5805" ht="14.25" customHeight="1">
      <c r="A5805" s="13" t="s">
        <v>5922</v>
      </c>
      <c r="B5805" s="13" t="s">
        <v>18</v>
      </c>
      <c r="C5805" s="13" t="str">
        <f t="array" ref="C5805">XLOOKUP(D5805,Province!$B$2:$B$108,Province!$A$2:$A$108)</f>
        <v>Caserta</v>
      </c>
      <c r="D5805" s="13" t="s">
        <v>5920</v>
      </c>
      <c r="E5805" s="13">
        <v>4914.0</v>
      </c>
      <c r="F5805" s="13">
        <f>(Comuni!$E5805/$E$7910)*100</f>
        <v>0.00826953167</v>
      </c>
      <c r="G5805" s="13">
        <f t="array" ref="G5805">Comuni!$E5805/XLOOKUP(B5805,Ripartizione_Geografica!$C$2:$C$21,Ripartizione_Geografica!$D$2:$D$21)*100</f>
        <v>0.08521175485</v>
      </c>
      <c r="H5805" s="13" t="str">
        <f t="shared" si="1"/>
        <v/>
      </c>
      <c r="I5805" s="13" t="str">
        <f t="array" ref="I5805">XLOOKUP(B5805,Ripartizione_Geografica!$C$2:$C$21,Ripartizione_Geografica!$B$2:$B$21)</f>
        <v>Sud</v>
      </c>
    </row>
    <row r="5806" ht="14.25" customHeight="1">
      <c r="A5806" s="13" t="s">
        <v>5923</v>
      </c>
      <c r="B5806" s="13" t="s">
        <v>18</v>
      </c>
      <c r="C5806" s="13" t="str">
        <f t="array" ref="C5806">XLOOKUP(D5806,Province!$B$2:$B$108,Province!$A$2:$A$108)</f>
        <v>Caserta</v>
      </c>
      <c r="D5806" s="13" t="s">
        <v>5920</v>
      </c>
      <c r="E5806" s="13">
        <v>5333.0</v>
      </c>
      <c r="F5806" s="13">
        <f>(Comuni!$E5806/$E$7910)*100</f>
        <v>0.008974646397</v>
      </c>
      <c r="G5806" s="13">
        <f t="array" ref="G5806">Comuni!$E5806/XLOOKUP(B5806,Ripartizione_Geografica!$C$2:$C$21,Ripartizione_Geografica!$D$2:$D$21)*100</f>
        <v>0.09247747021</v>
      </c>
      <c r="H5806" s="13" t="str">
        <f t="shared" si="1"/>
        <v/>
      </c>
      <c r="I5806" s="13" t="str">
        <f t="array" ref="I5806">XLOOKUP(B5806,Ripartizione_Geografica!$C$2:$C$21,Ripartizione_Geografica!$B$2:$B$21)</f>
        <v>Sud</v>
      </c>
    </row>
    <row r="5807" ht="14.25" customHeight="1">
      <c r="A5807" s="13" t="s">
        <v>5924</v>
      </c>
      <c r="B5807" s="13" t="s">
        <v>18</v>
      </c>
      <c r="C5807" s="13" t="str">
        <f t="array" ref="C5807">XLOOKUP(D5807,Province!$B$2:$B$108,Province!$A$2:$A$108)</f>
        <v>Caserta</v>
      </c>
      <c r="D5807" s="13" t="s">
        <v>5920</v>
      </c>
      <c r="E5807" s="13">
        <v>52830.0</v>
      </c>
      <c r="F5807" s="13">
        <f>(Comuni!$E5807/$E$7910)*100</f>
        <v>0.08890503828</v>
      </c>
      <c r="G5807" s="13">
        <f t="array" ref="G5807">Comuni!$E5807/XLOOKUP(B5807,Ripartizione_Geografica!$C$2:$C$21,Ripartizione_Geografica!$D$2:$D$21)*100</f>
        <v>0.9161043974</v>
      </c>
      <c r="H5807" s="13" t="str">
        <f t="shared" si="1"/>
        <v/>
      </c>
      <c r="I5807" s="13" t="str">
        <f t="array" ref="I5807">XLOOKUP(B5807,Ripartizione_Geografica!$C$2:$C$21,Ripartizione_Geografica!$B$2:$B$21)</f>
        <v>Sud</v>
      </c>
    </row>
    <row r="5808" ht="14.25" customHeight="1">
      <c r="A5808" s="13" t="s">
        <v>5925</v>
      </c>
      <c r="B5808" s="13" t="s">
        <v>18</v>
      </c>
      <c r="C5808" s="13" t="str">
        <f t="array" ref="C5808">XLOOKUP(D5808,Province!$B$2:$B$108,Province!$A$2:$A$108)</f>
        <v>Caserta</v>
      </c>
      <c r="D5808" s="13" t="s">
        <v>5920</v>
      </c>
      <c r="E5808" s="13">
        <v>2251.0</v>
      </c>
      <c r="F5808" s="13">
        <f>(Comuni!$E5808/$E$7910)*100</f>
        <v>0.003788098451</v>
      </c>
      <c r="G5808" s="13">
        <f t="array" ref="G5808">Comuni!$E5808/XLOOKUP(B5808,Ripartizione_Geografica!$C$2:$C$21,Ripartizione_Geografica!$D$2:$D$21)*100</f>
        <v>0.03903371188</v>
      </c>
      <c r="H5808" s="13" t="str">
        <f t="shared" si="1"/>
        <v/>
      </c>
      <c r="I5808" s="13" t="str">
        <f t="array" ref="I5808">XLOOKUP(B5808,Ripartizione_Geografica!$C$2:$C$21,Ripartizione_Geografica!$B$2:$B$21)</f>
        <v>Sud</v>
      </c>
    </row>
    <row r="5809" ht="14.25" customHeight="1">
      <c r="A5809" s="13" t="s">
        <v>5926</v>
      </c>
      <c r="B5809" s="13" t="s">
        <v>18</v>
      </c>
      <c r="C5809" s="13" t="str">
        <f t="array" ref="C5809">XLOOKUP(D5809,Province!$B$2:$B$108,Province!$A$2:$A$108)</f>
        <v>Caserta</v>
      </c>
      <c r="D5809" s="13" t="s">
        <v>5920</v>
      </c>
      <c r="E5809" s="13">
        <v>5705.0</v>
      </c>
      <c r="F5809" s="13">
        <f>(Comuni!$E5809/$E$7910)*100</f>
        <v>0.009600667109</v>
      </c>
      <c r="G5809" s="13">
        <f t="array" ref="G5809">Comuni!$E5809/XLOOKUP(B5809,Ripartizione_Geografica!$C$2:$C$21,Ripartizione_Geografica!$D$2:$D$21)*100</f>
        <v>0.09892817693</v>
      </c>
      <c r="H5809" s="13" t="str">
        <f t="shared" si="1"/>
        <v/>
      </c>
      <c r="I5809" s="13" t="str">
        <f t="array" ref="I5809">XLOOKUP(B5809,Ripartizione_Geografica!$C$2:$C$21,Ripartizione_Geografica!$B$2:$B$21)</f>
        <v>Sud</v>
      </c>
    </row>
    <row r="5810" ht="14.25" customHeight="1">
      <c r="A5810" s="13" t="s">
        <v>5927</v>
      </c>
      <c r="B5810" s="13" t="s">
        <v>18</v>
      </c>
      <c r="C5810" s="13" t="str">
        <f t="array" ref="C5810">XLOOKUP(D5810,Province!$B$2:$B$108,Province!$A$2:$A$108)</f>
        <v>Caserta</v>
      </c>
      <c r="D5810" s="13" t="s">
        <v>5920</v>
      </c>
      <c r="E5810" s="13">
        <v>1782.0</v>
      </c>
      <c r="F5810" s="13">
        <f>(Comuni!$E5810/$E$7910)*100</f>
        <v>0.002998841155</v>
      </c>
      <c r="G5810" s="13">
        <f t="array" ref="G5810">Comuni!$E5810/XLOOKUP(B5810,Ripartizione_Geografica!$C$2:$C$21,Ripartizione_Geografica!$D$2:$D$21)*100</f>
        <v>0.03090096605</v>
      </c>
      <c r="H5810" s="13" t="str">
        <f t="shared" si="1"/>
        <v/>
      </c>
      <c r="I5810" s="13" t="str">
        <f t="array" ref="I5810">XLOOKUP(B5810,Ripartizione_Geografica!$C$2:$C$21,Ripartizione_Geografica!$B$2:$B$21)</f>
        <v>Sud</v>
      </c>
    </row>
    <row r="5811" ht="14.25" customHeight="1">
      <c r="A5811" s="13" t="s">
        <v>5928</v>
      </c>
      <c r="B5811" s="13" t="s">
        <v>18</v>
      </c>
      <c r="C5811" s="13" t="str">
        <f t="array" ref="C5811">XLOOKUP(D5811,Province!$B$2:$B$108,Province!$A$2:$A$108)</f>
        <v>Caserta</v>
      </c>
      <c r="D5811" s="13" t="s">
        <v>5920</v>
      </c>
      <c r="E5811" s="13">
        <v>5657.0</v>
      </c>
      <c r="F5811" s="13">
        <f>(Comuni!$E5811/$E$7910)*100</f>
        <v>0.009519890243</v>
      </c>
      <c r="G5811" s="13">
        <f t="array" ref="G5811">Comuni!$E5811/XLOOKUP(B5811,Ripartizione_Geografica!$C$2:$C$21,Ripartizione_Geografica!$D$2:$D$21)*100</f>
        <v>0.09809582768</v>
      </c>
      <c r="H5811" s="13" t="str">
        <f t="shared" si="1"/>
        <v/>
      </c>
      <c r="I5811" s="13" t="str">
        <f t="array" ref="I5811">XLOOKUP(B5811,Ripartizione_Geografica!$C$2:$C$21,Ripartizione_Geografica!$B$2:$B$21)</f>
        <v>Sud</v>
      </c>
    </row>
    <row r="5812" ht="14.25" customHeight="1">
      <c r="A5812" s="13" t="s">
        <v>5929</v>
      </c>
      <c r="B5812" s="13" t="s">
        <v>18</v>
      </c>
      <c r="C5812" s="13" t="str">
        <f t="array" ref="C5812">XLOOKUP(D5812,Province!$B$2:$B$108,Province!$A$2:$A$108)</f>
        <v>Caserta</v>
      </c>
      <c r="D5812" s="13" t="s">
        <v>5920</v>
      </c>
      <c r="E5812" s="13">
        <v>5785.0</v>
      </c>
      <c r="F5812" s="13">
        <f>(Comuni!$E5812/$E$7910)*100</f>
        <v>0.009735295219</v>
      </c>
      <c r="G5812" s="13">
        <f t="array" ref="G5812">Comuni!$E5812/XLOOKUP(B5812,Ripartizione_Geografica!$C$2:$C$21,Ripartizione_Geografica!$D$2:$D$21)*100</f>
        <v>0.1003154257</v>
      </c>
      <c r="H5812" s="13" t="str">
        <f t="shared" si="1"/>
        <v/>
      </c>
      <c r="I5812" s="13" t="str">
        <f t="array" ref="I5812">XLOOKUP(B5812,Ripartizione_Geografica!$C$2:$C$21,Ripartizione_Geografica!$B$2:$B$21)</f>
        <v>Sud</v>
      </c>
    </row>
    <row r="5813" ht="14.25" customHeight="1">
      <c r="A5813" s="13" t="s">
        <v>5930</v>
      </c>
      <c r="B5813" s="13" t="s">
        <v>18</v>
      </c>
      <c r="C5813" s="13" t="str">
        <f t="array" ref="C5813">XLOOKUP(D5813,Province!$B$2:$B$108,Province!$A$2:$A$108)</f>
        <v>Caserta</v>
      </c>
      <c r="D5813" s="13" t="s">
        <v>5920</v>
      </c>
      <c r="E5813" s="13">
        <v>1902.0</v>
      </c>
      <c r="F5813" s="13">
        <f>(Comuni!$E5813/$E$7910)*100</f>
        <v>0.00320078332</v>
      </c>
      <c r="G5813" s="13">
        <f t="array" ref="G5813">Comuni!$E5813/XLOOKUP(B5813,Ripartizione_Geografica!$C$2:$C$21,Ripartizione_Geografica!$D$2:$D$21)*100</f>
        <v>0.03298183918</v>
      </c>
      <c r="H5813" s="13" t="str">
        <f t="shared" si="1"/>
        <v/>
      </c>
      <c r="I5813" s="13" t="str">
        <f t="array" ref="I5813">XLOOKUP(B5813,Ripartizione_Geografica!$C$2:$C$21,Ripartizione_Geografica!$B$2:$B$21)</f>
        <v>Sud</v>
      </c>
    </row>
    <row r="5814" ht="14.25" customHeight="1">
      <c r="A5814" s="13" t="s">
        <v>5931</v>
      </c>
      <c r="B5814" s="13" t="s">
        <v>18</v>
      </c>
      <c r="C5814" s="13" t="str">
        <f t="array" ref="C5814">XLOOKUP(D5814,Province!$B$2:$B$108,Province!$A$2:$A$108)</f>
        <v>Caserta</v>
      </c>
      <c r="D5814" s="13" t="s">
        <v>5920</v>
      </c>
      <c r="E5814" s="13">
        <v>5428.0</v>
      </c>
      <c r="F5814" s="13">
        <f>(Comuni!$E5814/$E$7910)*100</f>
        <v>0.009134517278</v>
      </c>
      <c r="G5814" s="13">
        <f t="array" ref="G5814">Comuni!$E5814/XLOOKUP(B5814,Ripartizione_Geografica!$C$2:$C$21,Ripartizione_Geografica!$D$2:$D$21)*100</f>
        <v>0.09412482811</v>
      </c>
      <c r="H5814" s="13" t="str">
        <f t="shared" si="1"/>
        <v/>
      </c>
      <c r="I5814" s="13" t="str">
        <f t="array" ref="I5814">XLOOKUP(B5814,Ripartizione_Geografica!$C$2:$C$21,Ripartizione_Geografica!$B$2:$B$21)</f>
        <v>Sud</v>
      </c>
    </row>
    <row r="5815" ht="14.25" customHeight="1">
      <c r="A5815" s="13" t="s">
        <v>5932</v>
      </c>
      <c r="B5815" s="13" t="s">
        <v>18</v>
      </c>
      <c r="C5815" s="13" t="str">
        <f t="array" ref="C5815">XLOOKUP(D5815,Province!$B$2:$B$108,Province!$A$2:$A$108)</f>
        <v>Caserta</v>
      </c>
      <c r="D5815" s="13" t="s">
        <v>5920</v>
      </c>
      <c r="E5815" s="13">
        <v>9773.0</v>
      </c>
      <c r="F5815" s="13">
        <f>(Comuni!$E5815/$E$7910)*100</f>
        <v>0.01644650651</v>
      </c>
      <c r="G5815" s="13">
        <f t="array" ref="G5815">Comuni!$E5815/XLOOKUP(B5815,Ripartizione_Geografica!$C$2:$C$21,Ripartizione_Geografica!$D$2:$D$21)*100</f>
        <v>0.1694697762</v>
      </c>
      <c r="H5815" s="13" t="str">
        <f t="shared" si="1"/>
        <v/>
      </c>
      <c r="I5815" s="13" t="str">
        <f t="array" ref="I5815">XLOOKUP(B5815,Ripartizione_Geografica!$C$2:$C$21,Ripartizione_Geografica!$B$2:$B$21)</f>
        <v>Sud</v>
      </c>
    </row>
    <row r="5816" ht="14.25" customHeight="1">
      <c r="A5816" s="13" t="s">
        <v>5933</v>
      </c>
      <c r="B5816" s="13" t="s">
        <v>18</v>
      </c>
      <c r="C5816" s="13" t="str">
        <f t="array" ref="C5816">XLOOKUP(D5816,Province!$B$2:$B$108,Province!$A$2:$A$108)</f>
        <v>Caserta</v>
      </c>
      <c r="D5816" s="13" t="s">
        <v>5920</v>
      </c>
      <c r="E5816" s="13">
        <v>1594.0</v>
      </c>
      <c r="F5816" s="13">
        <f>(Comuni!$E5816/$E$7910)*100</f>
        <v>0.002682465096</v>
      </c>
      <c r="G5816" s="13">
        <f t="array" ref="G5816">Comuni!$E5816/XLOOKUP(B5816,Ripartizione_Geografica!$C$2:$C$21,Ripartizione_Geografica!$D$2:$D$21)*100</f>
        <v>0.02764093147</v>
      </c>
      <c r="H5816" s="13" t="str">
        <f t="shared" si="1"/>
        <v/>
      </c>
      <c r="I5816" s="13" t="str">
        <f t="array" ref="I5816">XLOOKUP(B5816,Ripartizione_Geografica!$C$2:$C$21,Ripartizione_Geografica!$B$2:$B$21)</f>
        <v>Sud</v>
      </c>
    </row>
    <row r="5817" ht="14.25" customHeight="1">
      <c r="A5817" s="13" t="s">
        <v>5934</v>
      </c>
      <c r="B5817" s="13" t="s">
        <v>18</v>
      </c>
      <c r="C5817" s="13" t="str">
        <f t="array" ref="C5817">XLOOKUP(D5817,Province!$B$2:$B$108,Province!$A$2:$A$108)</f>
        <v>Caserta</v>
      </c>
      <c r="D5817" s="13" t="s">
        <v>5920</v>
      </c>
      <c r="E5817" s="13">
        <v>19036.0</v>
      </c>
      <c r="F5817" s="13">
        <f>(Comuni!$E5817/$E$7910)*100</f>
        <v>0.03203475882</v>
      </c>
      <c r="G5817" s="13">
        <f t="array" ref="G5817">Comuni!$E5817/XLOOKUP(B5817,Ripartizione_Geografica!$C$2:$C$21,Ripartizione_Geografica!$D$2:$D$21)*100</f>
        <v>0.3300958415</v>
      </c>
      <c r="H5817" s="13" t="str">
        <f t="shared" si="1"/>
        <v/>
      </c>
      <c r="I5817" s="13" t="str">
        <f t="array" ref="I5817">XLOOKUP(B5817,Ripartizione_Geografica!$C$2:$C$21,Ripartizione_Geografica!$B$2:$B$21)</f>
        <v>Sud</v>
      </c>
    </row>
    <row r="5818" ht="14.25" customHeight="1">
      <c r="A5818" s="13" t="s">
        <v>5935</v>
      </c>
      <c r="B5818" s="13" t="s">
        <v>18</v>
      </c>
      <c r="C5818" s="13" t="str">
        <f t="array" ref="C5818">XLOOKUP(D5818,Province!$B$2:$B$108,Province!$A$2:$A$108)</f>
        <v>Caserta</v>
      </c>
      <c r="D5818" s="13" t="s">
        <v>5920</v>
      </c>
      <c r="E5818" s="13">
        <v>6886.0</v>
      </c>
      <c r="F5818" s="13">
        <f>(Comuni!$E5818/$E$7910)*100</f>
        <v>0.01158811459</v>
      </c>
      <c r="G5818" s="13">
        <f t="array" ref="G5818">Comuni!$E5818/XLOOKUP(B5818,Ripartizione_Geografica!$C$2:$C$21,Ripartizione_Geografica!$D$2:$D$21)*100</f>
        <v>0.1194074367</v>
      </c>
      <c r="H5818" s="13" t="str">
        <f t="shared" si="1"/>
        <v/>
      </c>
      <c r="I5818" s="13" t="str">
        <f t="array" ref="I5818">XLOOKUP(B5818,Ripartizione_Geografica!$C$2:$C$21,Ripartizione_Geografica!$B$2:$B$21)</f>
        <v>Sud</v>
      </c>
    </row>
    <row r="5819" ht="14.25" customHeight="1">
      <c r="A5819" s="13" t="s">
        <v>5936</v>
      </c>
      <c r="B5819" s="13" t="s">
        <v>18</v>
      </c>
      <c r="C5819" s="13" t="str">
        <f t="array" ref="C5819">XLOOKUP(D5819,Province!$B$2:$B$108,Province!$A$2:$A$108)</f>
        <v>Caserta</v>
      </c>
      <c r="D5819" s="13" t="s">
        <v>5920</v>
      </c>
      <c r="E5819" s="13">
        <v>8056.0</v>
      </c>
      <c r="F5819" s="13">
        <f>(Comuni!$E5819/$E$7910)*100</f>
        <v>0.0135570507</v>
      </c>
      <c r="G5819" s="13">
        <f t="array" ref="G5819">Comuni!$E5819/XLOOKUP(B5819,Ripartizione_Geografica!$C$2:$C$21,Ripartizione_Geografica!$D$2:$D$21)*100</f>
        <v>0.1396959498</v>
      </c>
      <c r="H5819" s="13" t="str">
        <f t="shared" si="1"/>
        <v/>
      </c>
      <c r="I5819" s="13" t="str">
        <f t="array" ref="I5819">XLOOKUP(B5819,Ripartizione_Geografica!$C$2:$C$21,Ripartizione_Geografica!$B$2:$B$21)</f>
        <v>Sud</v>
      </c>
    </row>
    <row r="5820" ht="14.25" customHeight="1">
      <c r="A5820" s="13" t="s">
        <v>5937</v>
      </c>
      <c r="B5820" s="13" t="s">
        <v>18</v>
      </c>
      <c r="C5820" s="13" t="str">
        <f t="array" ref="C5820">XLOOKUP(D5820,Province!$B$2:$B$108,Province!$A$2:$A$108)</f>
        <v>Caserta</v>
      </c>
      <c r="D5820" s="13" t="s">
        <v>5920</v>
      </c>
      <c r="E5820" s="13">
        <v>13705.0</v>
      </c>
      <c r="F5820" s="13">
        <f>(Comuni!$E5820/$E$7910)*100</f>
        <v>0.02306347813</v>
      </c>
      <c r="G5820" s="13">
        <f t="array" ref="G5820">Comuni!$E5820/XLOOKUP(B5820,Ripartizione_Geografica!$C$2:$C$21,Ripartizione_Geografica!$D$2:$D$21)*100</f>
        <v>0.2376530526</v>
      </c>
      <c r="H5820" s="13" t="str">
        <f t="shared" si="1"/>
        <v/>
      </c>
      <c r="I5820" s="13" t="str">
        <f t="array" ref="I5820">XLOOKUP(B5820,Ripartizione_Geografica!$C$2:$C$21,Ripartizione_Geografica!$B$2:$B$21)</f>
        <v>Sud</v>
      </c>
    </row>
    <row r="5821" ht="14.25" customHeight="1">
      <c r="A5821" s="13" t="s">
        <v>5938</v>
      </c>
      <c r="B5821" s="13" t="s">
        <v>18</v>
      </c>
      <c r="C5821" s="13" t="str">
        <f t="array" ref="C5821">XLOOKUP(D5821,Province!$B$2:$B$108,Province!$A$2:$A$108)</f>
        <v>Caserta</v>
      </c>
      <c r="D5821" s="13" t="s">
        <v>5920</v>
      </c>
      <c r="E5821" s="13">
        <v>20828.0</v>
      </c>
      <c r="F5821" s="13">
        <f>(Comuni!$E5821/$E$7910)*100</f>
        <v>0.03505042849</v>
      </c>
      <c r="G5821" s="13">
        <f t="array" ref="G5821">Comuni!$E5821/XLOOKUP(B5821,Ripartizione_Geografica!$C$2:$C$21,Ripartizione_Geografica!$D$2:$D$21)*100</f>
        <v>0.3611702137</v>
      </c>
      <c r="H5821" s="13" t="str">
        <f t="shared" si="1"/>
        <v/>
      </c>
      <c r="I5821" s="13" t="str">
        <f t="array" ref="I5821">XLOOKUP(B5821,Ripartizione_Geografica!$C$2:$C$21,Ripartizione_Geografica!$B$2:$B$21)</f>
        <v>Sud</v>
      </c>
    </row>
    <row r="5822" ht="14.25" customHeight="1">
      <c r="A5822" s="13" t="s">
        <v>5939</v>
      </c>
      <c r="B5822" s="13" t="s">
        <v>18</v>
      </c>
      <c r="C5822" s="13" t="str">
        <f t="array" ref="C5822">XLOOKUP(D5822,Province!$B$2:$B$108,Province!$A$2:$A$108)</f>
        <v>Caserta</v>
      </c>
      <c r="D5822" s="13" t="s">
        <v>5920</v>
      </c>
      <c r="E5822" s="13">
        <v>10001.0</v>
      </c>
      <c r="F5822" s="13">
        <f>(Comuni!$E5822/$E$7910)*100</f>
        <v>0.01683019663</v>
      </c>
      <c r="G5822" s="13">
        <f t="array" ref="G5822">Comuni!$E5822/XLOOKUP(B5822,Ripartizione_Geografica!$C$2:$C$21,Ripartizione_Geografica!$D$2:$D$21)*100</f>
        <v>0.1734234351</v>
      </c>
      <c r="H5822" s="13" t="str">
        <f t="shared" si="1"/>
        <v/>
      </c>
      <c r="I5822" s="13" t="str">
        <f t="array" ref="I5822">XLOOKUP(B5822,Ripartizione_Geografica!$C$2:$C$21,Ripartizione_Geografica!$B$2:$B$21)</f>
        <v>Sud</v>
      </c>
    </row>
    <row r="5823" ht="14.25" customHeight="1">
      <c r="A5823" s="13" t="s">
        <v>5940</v>
      </c>
      <c r="B5823" s="13" t="s">
        <v>18</v>
      </c>
      <c r="C5823" s="13" t="str">
        <f t="array" ref="C5823">XLOOKUP(D5823,Province!$B$2:$B$108,Province!$A$2:$A$108)</f>
        <v>Caserta</v>
      </c>
      <c r="D5823" s="13" t="s">
        <v>5920</v>
      </c>
      <c r="E5823" s="13">
        <v>8180.0</v>
      </c>
      <c r="F5823" s="13">
        <f>(Comuni!$E5823/$E$7910)*100</f>
        <v>0.01376572427</v>
      </c>
      <c r="G5823" s="13">
        <f t="array" ref="G5823">Comuni!$E5823/XLOOKUP(B5823,Ripartizione_Geografica!$C$2:$C$21,Ripartizione_Geografica!$D$2:$D$21)*100</f>
        <v>0.1418461853</v>
      </c>
      <c r="H5823" s="13" t="str">
        <f t="shared" si="1"/>
        <v/>
      </c>
      <c r="I5823" s="13" t="str">
        <f t="array" ref="I5823">XLOOKUP(B5823,Ripartizione_Geografica!$C$2:$C$21,Ripartizione_Geografica!$B$2:$B$21)</f>
        <v>Sud</v>
      </c>
    </row>
    <row r="5824" ht="14.25" customHeight="1">
      <c r="A5824" s="13" t="s">
        <v>5941</v>
      </c>
      <c r="B5824" s="13" t="s">
        <v>18</v>
      </c>
      <c r="C5824" s="13" t="str">
        <f t="array" ref="C5824">XLOOKUP(D5824,Province!$B$2:$B$108,Province!$A$2:$A$108)</f>
        <v>Caserta</v>
      </c>
      <c r="D5824" s="13" t="s">
        <v>5920</v>
      </c>
      <c r="E5824" s="13">
        <v>75640.0</v>
      </c>
      <c r="F5824" s="13">
        <f>(Comuni!$E5824/$E$7910)*100</f>
        <v>0.1272908782</v>
      </c>
      <c r="G5824" s="13">
        <f t="array" ref="G5824">Comuni!$E5824/XLOOKUP(B5824,Ripartizione_Geografica!$C$2:$C$21,Ripartizione_Geografica!$D$2:$D$21)*100</f>
        <v>1.311643699</v>
      </c>
      <c r="H5824" s="13" t="str">
        <f t="shared" si="1"/>
        <v/>
      </c>
      <c r="I5824" s="13" t="str">
        <f t="array" ref="I5824">XLOOKUP(B5824,Ripartizione_Geografica!$C$2:$C$21,Ripartizione_Geografica!$B$2:$B$21)</f>
        <v>Sud</v>
      </c>
    </row>
    <row r="5825" ht="14.25" customHeight="1">
      <c r="A5825" s="13" t="s">
        <v>5942</v>
      </c>
      <c r="B5825" s="13" t="s">
        <v>18</v>
      </c>
      <c r="C5825" s="13" t="str">
        <f t="array" ref="C5825">XLOOKUP(D5825,Province!$B$2:$B$108,Province!$A$2:$A$108)</f>
        <v>Caserta</v>
      </c>
      <c r="D5825" s="13" t="s">
        <v>5920</v>
      </c>
      <c r="E5825" s="13">
        <v>1608.0</v>
      </c>
      <c r="F5825" s="13">
        <f>(Comuni!$E5825/$E$7910)*100</f>
        <v>0.002706025015</v>
      </c>
      <c r="G5825" s="13">
        <f t="array" ref="G5825">Comuni!$E5825/XLOOKUP(B5825,Ripartizione_Geografica!$C$2:$C$21,Ripartizione_Geografica!$D$2:$D$21)*100</f>
        <v>0.0278837</v>
      </c>
      <c r="H5825" s="13" t="str">
        <f t="shared" si="1"/>
        <v/>
      </c>
      <c r="I5825" s="13" t="str">
        <f t="array" ref="I5825">XLOOKUP(B5825,Ripartizione_Geografica!$C$2:$C$21,Ripartizione_Geografica!$B$2:$B$21)</f>
        <v>Sud</v>
      </c>
    </row>
    <row r="5826" ht="14.25" customHeight="1">
      <c r="A5826" s="13" t="s">
        <v>5943</v>
      </c>
      <c r="B5826" s="13" t="s">
        <v>18</v>
      </c>
      <c r="C5826" s="13" t="str">
        <f t="array" ref="C5826">XLOOKUP(D5826,Province!$B$2:$B$108,Province!$A$2:$A$108)</f>
        <v>Caserta</v>
      </c>
      <c r="D5826" s="13" t="s">
        <v>5920</v>
      </c>
      <c r="E5826" s="13">
        <v>1193.0</v>
      </c>
      <c r="F5826" s="13">
        <f>(Comuni!$E5826/$E$7910)*100</f>
        <v>0.002007641693</v>
      </c>
      <c r="G5826" s="13">
        <f t="array" ref="G5826">Comuni!$E5826/XLOOKUP(B5826,Ripartizione_Geografica!$C$2:$C$21,Ripartizione_Geografica!$D$2:$D$21)*100</f>
        <v>0.02068734708</v>
      </c>
      <c r="H5826" s="13" t="str">
        <f t="shared" si="1"/>
        <v/>
      </c>
      <c r="I5826" s="13" t="str">
        <f t="array" ref="I5826">XLOOKUP(B5826,Ripartizione_Geografica!$C$2:$C$21,Ripartizione_Geografica!$B$2:$B$21)</f>
        <v>Sud</v>
      </c>
    </row>
    <row r="5827" ht="14.25" customHeight="1">
      <c r="A5827" s="13" t="s">
        <v>5944</v>
      </c>
      <c r="B5827" s="13" t="s">
        <v>18</v>
      </c>
      <c r="C5827" s="13" t="str">
        <f t="array" ref="C5827">XLOOKUP(D5827,Province!$B$2:$B$108,Province!$A$2:$A$108)</f>
        <v>Caserta</v>
      </c>
      <c r="D5827" s="13" t="s">
        <v>5920</v>
      </c>
      <c r="E5827" s="13">
        <v>1509.0</v>
      </c>
      <c r="F5827" s="13">
        <f>(Comuni!$E5827/$E$7910)*100</f>
        <v>0.002539422729</v>
      </c>
      <c r="G5827" s="13">
        <f t="array" ref="G5827">Comuni!$E5827/XLOOKUP(B5827,Ripartizione_Geografica!$C$2:$C$21,Ripartizione_Geografica!$D$2:$D$21)*100</f>
        <v>0.02616697966</v>
      </c>
      <c r="H5827" s="13" t="str">
        <f t="shared" si="1"/>
        <v/>
      </c>
      <c r="I5827" s="13" t="str">
        <f t="array" ref="I5827">XLOOKUP(B5827,Ripartizione_Geografica!$C$2:$C$21,Ripartizione_Geografica!$B$2:$B$21)</f>
        <v>Sud</v>
      </c>
    </row>
    <row r="5828" ht="14.25" customHeight="1">
      <c r="A5828" s="13" t="s">
        <v>5945</v>
      </c>
      <c r="B5828" s="13" t="s">
        <v>18</v>
      </c>
      <c r="C5828" s="13" t="str">
        <f t="array" ref="C5828">XLOOKUP(D5828,Province!$B$2:$B$108,Province!$A$2:$A$108)</f>
        <v>Caserta</v>
      </c>
      <c r="D5828" s="13" t="s">
        <v>5920</v>
      </c>
      <c r="E5828" s="13">
        <v>3934.0</v>
      </c>
      <c r="F5828" s="13">
        <f>(Comuni!$E5828/$E$7910)*100</f>
        <v>0.006620337319</v>
      </c>
      <c r="G5828" s="13">
        <f t="array" ref="G5828">Comuni!$E5828/XLOOKUP(B5828,Ripartizione_Geografica!$C$2:$C$21,Ripartizione_Geografica!$D$2:$D$21)*100</f>
        <v>0.06821795759</v>
      </c>
      <c r="H5828" s="13" t="str">
        <f t="shared" si="1"/>
        <v/>
      </c>
      <c r="I5828" s="13" t="str">
        <f t="array" ref="I5828">XLOOKUP(B5828,Ripartizione_Geografica!$C$2:$C$21,Ripartizione_Geografica!$B$2:$B$21)</f>
        <v>Sud</v>
      </c>
    </row>
    <row r="5829" ht="14.25" customHeight="1">
      <c r="A5829" s="13" t="s">
        <v>5946</v>
      </c>
      <c r="B5829" s="13" t="s">
        <v>18</v>
      </c>
      <c r="C5829" s="13" t="str">
        <f t="array" ref="C5829">XLOOKUP(D5829,Province!$B$2:$B$108,Province!$A$2:$A$108)</f>
        <v>Caserta</v>
      </c>
      <c r="D5829" s="13" t="s">
        <v>5920</v>
      </c>
      <c r="E5829" s="13">
        <v>22882.0</v>
      </c>
      <c r="F5829" s="13">
        <f>(Comuni!$E5829/$E$7910)*100</f>
        <v>0.03850700522</v>
      </c>
      <c r="G5829" s="13">
        <f t="array" ref="G5829">Comuni!$E5829/XLOOKUP(B5829,Ripartizione_Geografica!$C$2:$C$21,Ripartizione_Geografica!$D$2:$D$21)*100</f>
        <v>0.3967878255</v>
      </c>
      <c r="H5829" s="13" t="str">
        <f t="shared" si="1"/>
        <v/>
      </c>
      <c r="I5829" s="13" t="str">
        <f t="array" ref="I5829">XLOOKUP(B5829,Ripartizione_Geografica!$C$2:$C$21,Ripartizione_Geografica!$B$2:$B$21)</f>
        <v>Sud</v>
      </c>
    </row>
    <row r="5830" ht="14.25" customHeight="1">
      <c r="A5830" s="13" t="s">
        <v>5947</v>
      </c>
      <c r="B5830" s="13" t="s">
        <v>18</v>
      </c>
      <c r="C5830" s="13" t="str">
        <f t="array" ref="C5830">XLOOKUP(D5830,Province!$B$2:$B$108,Province!$A$2:$A$108)</f>
        <v>Caserta</v>
      </c>
      <c r="D5830" s="13" t="s">
        <v>5920</v>
      </c>
      <c r="E5830" s="13">
        <v>5024.0</v>
      </c>
      <c r="F5830" s="13">
        <f>(Comuni!$E5830/$E$7910)*100</f>
        <v>0.008454645321</v>
      </c>
      <c r="G5830" s="13">
        <f t="array" ref="G5830">Comuni!$E5830/XLOOKUP(B5830,Ripartizione_Geografica!$C$2:$C$21,Ripartizione_Geografica!$D$2:$D$21)*100</f>
        <v>0.08711922189</v>
      </c>
      <c r="H5830" s="13" t="str">
        <f t="shared" si="1"/>
        <v/>
      </c>
      <c r="I5830" s="13" t="str">
        <f t="array" ref="I5830">XLOOKUP(B5830,Ripartizione_Geografica!$C$2:$C$21,Ripartizione_Geografica!$B$2:$B$21)</f>
        <v>Sud</v>
      </c>
    </row>
    <row r="5831" ht="14.25" customHeight="1">
      <c r="A5831" s="13" t="s">
        <v>5948</v>
      </c>
      <c r="B5831" s="13" t="s">
        <v>18</v>
      </c>
      <c r="C5831" s="13" t="str">
        <f t="array" ref="C5831">XLOOKUP(D5831,Province!$B$2:$B$108,Province!$A$2:$A$108)</f>
        <v>Caserta</v>
      </c>
      <c r="D5831" s="13" t="s">
        <v>5920</v>
      </c>
      <c r="E5831" s="13">
        <v>8496.0</v>
      </c>
      <c r="F5831" s="13">
        <f>(Comuni!$E5831/$E$7910)*100</f>
        <v>0.0142975053</v>
      </c>
      <c r="G5831" s="13">
        <f t="array" ref="G5831">Comuni!$E5831/XLOOKUP(B5831,Ripartizione_Geografica!$C$2:$C$21,Ripartizione_Geografica!$D$2:$D$21)*100</f>
        <v>0.1473258179</v>
      </c>
      <c r="H5831" s="13" t="str">
        <f t="shared" si="1"/>
        <v/>
      </c>
      <c r="I5831" s="13" t="str">
        <f t="array" ref="I5831">XLOOKUP(B5831,Ripartizione_Geografica!$C$2:$C$21,Ripartizione_Geografica!$B$2:$B$21)</f>
        <v>Sud</v>
      </c>
    </row>
    <row r="5832" ht="14.25" customHeight="1">
      <c r="A5832" s="13" t="s">
        <v>5949</v>
      </c>
      <c r="B5832" s="13" t="s">
        <v>18</v>
      </c>
      <c r="C5832" s="13" t="str">
        <f t="array" ref="C5832">XLOOKUP(D5832,Province!$B$2:$B$108,Province!$A$2:$A$108)</f>
        <v>Caserta</v>
      </c>
      <c r="D5832" s="13" t="s">
        <v>5920</v>
      </c>
      <c r="E5832" s="13">
        <v>440.0</v>
      </c>
      <c r="F5832" s="13">
        <f>(Comuni!$E5832/$E$7910)*100</f>
        <v>0.0007404546061</v>
      </c>
      <c r="G5832" s="13">
        <f t="array" ref="G5832">Comuni!$E5832/XLOOKUP(B5832,Ripartizione_Geografica!$C$2:$C$21,Ripartizione_Geografica!$D$2:$D$21)*100</f>
        <v>0.007629868159</v>
      </c>
      <c r="H5832" s="13" t="str">
        <f t="shared" si="1"/>
        <v/>
      </c>
      <c r="I5832" s="13" t="str">
        <f t="array" ref="I5832">XLOOKUP(B5832,Ripartizione_Geografica!$C$2:$C$21,Ripartizione_Geografica!$B$2:$B$21)</f>
        <v>Sud</v>
      </c>
    </row>
    <row r="5833" ht="14.25" customHeight="1">
      <c r="A5833" s="13" t="s">
        <v>5950</v>
      </c>
      <c r="B5833" s="13" t="s">
        <v>18</v>
      </c>
      <c r="C5833" s="13" t="str">
        <f t="array" ref="C5833">XLOOKUP(D5833,Province!$B$2:$B$108,Province!$A$2:$A$108)</f>
        <v>Caserta</v>
      </c>
      <c r="D5833" s="13" t="s">
        <v>5920</v>
      </c>
      <c r="E5833" s="13">
        <v>1256.0</v>
      </c>
      <c r="F5833" s="13">
        <f>(Comuni!$E5833/$E$7910)*100</f>
        <v>0.00211366133</v>
      </c>
      <c r="G5833" s="13">
        <f t="array" ref="G5833">Comuni!$E5833/XLOOKUP(B5833,Ripartizione_Geografica!$C$2:$C$21,Ripartizione_Geografica!$D$2:$D$21)*100</f>
        <v>0.02177980547</v>
      </c>
      <c r="H5833" s="13" t="str">
        <f t="shared" si="1"/>
        <v/>
      </c>
      <c r="I5833" s="13" t="str">
        <f t="array" ref="I5833">XLOOKUP(B5833,Ripartizione_Geografica!$C$2:$C$21,Ripartizione_Geografica!$B$2:$B$21)</f>
        <v>Sud</v>
      </c>
    </row>
    <row r="5834" ht="14.25" customHeight="1">
      <c r="A5834" s="13" t="s">
        <v>5951</v>
      </c>
      <c r="B5834" s="13" t="s">
        <v>18</v>
      </c>
      <c r="C5834" s="13" t="str">
        <f t="array" ref="C5834">XLOOKUP(D5834,Province!$B$2:$B$108,Province!$A$2:$A$108)</f>
        <v>Caserta</v>
      </c>
      <c r="D5834" s="13" t="s">
        <v>5920</v>
      </c>
      <c r="E5834" s="13">
        <v>7110.0</v>
      </c>
      <c r="F5834" s="13">
        <f>(Comuni!$E5834/$E$7910)*100</f>
        <v>0.01196507329</v>
      </c>
      <c r="G5834" s="13">
        <f t="array" ref="G5834">Comuni!$E5834/XLOOKUP(B5834,Ripartizione_Geografica!$C$2:$C$21,Ripartizione_Geografica!$D$2:$D$21)*100</f>
        <v>0.1232917332</v>
      </c>
      <c r="H5834" s="13" t="str">
        <f t="shared" si="1"/>
        <v/>
      </c>
      <c r="I5834" s="13" t="str">
        <f t="array" ref="I5834">XLOOKUP(B5834,Ripartizione_Geografica!$C$2:$C$21,Ripartizione_Geografica!$B$2:$B$21)</f>
        <v>Sud</v>
      </c>
    </row>
    <row r="5835" ht="14.25" customHeight="1">
      <c r="A5835" s="13" t="s">
        <v>5952</v>
      </c>
      <c r="B5835" s="13" t="s">
        <v>18</v>
      </c>
      <c r="C5835" s="13" t="str">
        <f t="array" ref="C5835">XLOOKUP(D5835,Province!$B$2:$B$108,Province!$A$2:$A$108)</f>
        <v>Caserta</v>
      </c>
      <c r="D5835" s="13" t="s">
        <v>5920</v>
      </c>
      <c r="E5835" s="13">
        <v>2167.0</v>
      </c>
      <c r="F5835" s="13">
        <f>(Comuni!$E5835/$E$7910)*100</f>
        <v>0.003646738935</v>
      </c>
      <c r="G5835" s="13">
        <f t="array" ref="G5835">Comuni!$E5835/XLOOKUP(B5835,Ripartizione_Geografica!$C$2:$C$21,Ripartizione_Geografica!$D$2:$D$21)*100</f>
        <v>0.03757710068</v>
      </c>
      <c r="H5835" s="13" t="str">
        <f t="shared" si="1"/>
        <v/>
      </c>
      <c r="I5835" s="13" t="str">
        <f t="array" ref="I5835">XLOOKUP(B5835,Ripartizione_Geografica!$C$2:$C$21,Ripartizione_Geografica!$B$2:$B$21)</f>
        <v>Sud</v>
      </c>
    </row>
    <row r="5836" ht="14.25" customHeight="1">
      <c r="A5836" s="13" t="s">
        <v>5953</v>
      </c>
      <c r="B5836" s="13" t="s">
        <v>18</v>
      </c>
      <c r="C5836" s="13" t="str">
        <f t="array" ref="C5836">XLOOKUP(D5836,Province!$B$2:$B$108,Province!$A$2:$A$108)</f>
        <v>Caserta</v>
      </c>
      <c r="D5836" s="13" t="s">
        <v>5920</v>
      </c>
      <c r="E5836" s="13">
        <v>849.0</v>
      </c>
      <c r="F5836" s="13">
        <f>(Comuni!$E5836/$E$7910)*100</f>
        <v>0.00142874082</v>
      </c>
      <c r="G5836" s="13">
        <f t="array" ref="G5836">Comuni!$E5836/XLOOKUP(B5836,Ripartizione_Geografica!$C$2:$C$21,Ripartizione_Geografica!$D$2:$D$21)*100</f>
        <v>0.01472217743</v>
      </c>
      <c r="H5836" s="13" t="str">
        <f t="shared" si="1"/>
        <v/>
      </c>
      <c r="I5836" s="13" t="str">
        <f t="array" ref="I5836">XLOOKUP(B5836,Ripartizione_Geografica!$C$2:$C$21,Ripartizione_Geografica!$B$2:$B$21)</f>
        <v>Sud</v>
      </c>
    </row>
    <row r="5837" ht="14.25" customHeight="1">
      <c r="A5837" s="13" t="s">
        <v>5954</v>
      </c>
      <c r="B5837" s="13" t="s">
        <v>18</v>
      </c>
      <c r="C5837" s="13" t="str">
        <f t="array" ref="C5837">XLOOKUP(D5837,Province!$B$2:$B$108,Province!$A$2:$A$108)</f>
        <v>Caserta</v>
      </c>
      <c r="D5837" s="13" t="s">
        <v>5920</v>
      </c>
      <c r="E5837" s="13">
        <v>1504.0</v>
      </c>
      <c r="F5837" s="13">
        <f>(Comuni!$E5837/$E$7910)*100</f>
        <v>0.002531008472</v>
      </c>
      <c r="G5837" s="13">
        <f t="array" ref="G5837">Comuni!$E5837/XLOOKUP(B5837,Ripartizione_Geografica!$C$2:$C$21,Ripartizione_Geografica!$D$2:$D$21)*100</f>
        <v>0.02608027662</v>
      </c>
      <c r="H5837" s="13" t="str">
        <f t="shared" si="1"/>
        <v/>
      </c>
      <c r="I5837" s="13" t="str">
        <f t="array" ref="I5837">XLOOKUP(B5837,Ripartizione_Geografica!$C$2:$C$21,Ripartizione_Geografica!$B$2:$B$21)</f>
        <v>Sud</v>
      </c>
    </row>
    <row r="5838" ht="14.25" customHeight="1">
      <c r="A5838" s="13" t="s">
        <v>5955</v>
      </c>
      <c r="B5838" s="13" t="s">
        <v>18</v>
      </c>
      <c r="C5838" s="13" t="str">
        <f t="array" ref="C5838">XLOOKUP(D5838,Province!$B$2:$B$108,Province!$A$2:$A$108)</f>
        <v>Caserta</v>
      </c>
      <c r="D5838" s="13" t="s">
        <v>5920</v>
      </c>
      <c r="E5838" s="13">
        <v>4921.0</v>
      </c>
      <c r="F5838" s="13">
        <f>(Comuni!$E5838/$E$7910)*100</f>
        <v>0.008281311629</v>
      </c>
      <c r="G5838" s="13">
        <f t="array" ref="G5838">Comuni!$E5838/XLOOKUP(B5838,Ripartizione_Geografica!$C$2:$C$21,Ripartizione_Geografica!$D$2:$D$21)*100</f>
        <v>0.08533313912</v>
      </c>
      <c r="H5838" s="13" t="str">
        <f t="shared" si="1"/>
        <v/>
      </c>
      <c r="I5838" s="13" t="str">
        <f t="array" ref="I5838">XLOOKUP(B5838,Ripartizione_Geografica!$C$2:$C$21,Ripartizione_Geografica!$B$2:$B$21)</f>
        <v>Sud</v>
      </c>
    </row>
    <row r="5839" ht="14.25" customHeight="1">
      <c r="A5839" s="13" t="s">
        <v>5956</v>
      </c>
      <c r="B5839" s="13" t="s">
        <v>18</v>
      </c>
      <c r="C5839" s="13" t="str">
        <f t="array" ref="C5839">XLOOKUP(D5839,Province!$B$2:$B$108,Province!$A$2:$A$108)</f>
        <v>Caserta</v>
      </c>
      <c r="D5839" s="13" t="s">
        <v>5920</v>
      </c>
      <c r="E5839" s="13">
        <v>8733.0</v>
      </c>
      <c r="F5839" s="13">
        <f>(Comuni!$E5839/$E$7910)*100</f>
        <v>0.01469634108</v>
      </c>
      <c r="G5839" s="13">
        <f t="array" ref="G5839">Comuni!$E5839/XLOOKUP(B5839,Ripartizione_Geografica!$C$2:$C$21,Ripartizione_Geografica!$D$2:$D$21)*100</f>
        <v>0.1514355424</v>
      </c>
      <c r="H5839" s="13" t="str">
        <f t="shared" si="1"/>
        <v/>
      </c>
      <c r="I5839" s="13" t="str">
        <f t="array" ref="I5839">XLOOKUP(B5839,Ripartizione_Geografica!$C$2:$C$21,Ripartizione_Geografica!$B$2:$B$21)</f>
        <v>Sud</v>
      </c>
    </row>
    <row r="5840" ht="14.25" customHeight="1">
      <c r="A5840" s="13" t="s">
        <v>5957</v>
      </c>
      <c r="B5840" s="13" t="s">
        <v>18</v>
      </c>
      <c r="C5840" s="13" t="str">
        <f t="array" ref="C5840">XLOOKUP(D5840,Province!$B$2:$B$108,Province!$A$2:$A$108)</f>
        <v>Caserta</v>
      </c>
      <c r="D5840" s="13" t="s">
        <v>5920</v>
      </c>
      <c r="E5840" s="13">
        <v>648.0</v>
      </c>
      <c r="F5840" s="13">
        <f>(Comuni!$E5840/$E$7910)*100</f>
        <v>0.001090487693</v>
      </c>
      <c r="G5840" s="13">
        <f t="array" ref="G5840">Comuni!$E5840/XLOOKUP(B5840,Ripartizione_Geografica!$C$2:$C$21,Ripartizione_Geografica!$D$2:$D$21)*100</f>
        <v>0.01123671493</v>
      </c>
      <c r="H5840" s="13" t="str">
        <f t="shared" si="1"/>
        <v/>
      </c>
      <c r="I5840" s="13" t="str">
        <f t="array" ref="I5840">XLOOKUP(B5840,Ripartizione_Geografica!$C$2:$C$21,Ripartizione_Geografica!$B$2:$B$21)</f>
        <v>Sud</v>
      </c>
    </row>
    <row r="5841" ht="14.25" customHeight="1">
      <c r="A5841" s="13" t="s">
        <v>5958</v>
      </c>
      <c r="B5841" s="13" t="s">
        <v>18</v>
      </c>
      <c r="C5841" s="13" t="str">
        <f t="array" ref="C5841">XLOOKUP(D5841,Province!$B$2:$B$108,Province!$A$2:$A$108)</f>
        <v>Caserta</v>
      </c>
      <c r="D5841" s="13" t="s">
        <v>5920</v>
      </c>
      <c r="E5841" s="13">
        <v>2239.0</v>
      </c>
      <c r="F5841" s="13">
        <f>(Comuni!$E5841/$E$7910)*100</f>
        <v>0.003767904234</v>
      </c>
      <c r="G5841" s="13">
        <f t="array" ref="G5841">Comuni!$E5841/XLOOKUP(B5841,Ripartizione_Geografica!$C$2:$C$21,Ripartizione_Geografica!$D$2:$D$21)*100</f>
        <v>0.03882562457</v>
      </c>
      <c r="H5841" s="13" t="str">
        <f t="shared" si="1"/>
        <v/>
      </c>
      <c r="I5841" s="13" t="str">
        <f t="array" ref="I5841">XLOOKUP(B5841,Ripartizione_Geografica!$C$2:$C$21,Ripartizione_Geografica!$B$2:$B$21)</f>
        <v>Sud</v>
      </c>
    </row>
    <row r="5842" ht="14.25" customHeight="1">
      <c r="A5842" s="13" t="s">
        <v>5959</v>
      </c>
      <c r="B5842" s="13" t="s">
        <v>18</v>
      </c>
      <c r="C5842" s="13" t="str">
        <f t="array" ref="C5842">XLOOKUP(D5842,Province!$B$2:$B$108,Province!$A$2:$A$108)</f>
        <v>Caserta</v>
      </c>
      <c r="D5842" s="13" t="s">
        <v>5920</v>
      </c>
      <c r="E5842" s="13">
        <v>663.0</v>
      </c>
      <c r="F5842" s="13">
        <f>(Comuni!$E5842/$E$7910)*100</f>
        <v>0.001115730463</v>
      </c>
      <c r="G5842" s="13">
        <f t="array" ref="G5842">Comuni!$E5842/XLOOKUP(B5842,Ripartizione_Geografica!$C$2:$C$21,Ripartizione_Geografica!$D$2:$D$21)*100</f>
        <v>0.01149682407</v>
      </c>
      <c r="H5842" s="13" t="str">
        <f t="shared" si="1"/>
        <v/>
      </c>
      <c r="I5842" s="13" t="str">
        <f t="array" ref="I5842">XLOOKUP(B5842,Ripartizione_Geografica!$C$2:$C$21,Ripartizione_Geografica!$B$2:$B$21)</f>
        <v>Sud</v>
      </c>
    </row>
    <row r="5843" ht="14.25" customHeight="1">
      <c r="A5843" s="13" t="s">
        <v>5960</v>
      </c>
      <c r="B5843" s="13" t="s">
        <v>18</v>
      </c>
      <c r="C5843" s="13" t="str">
        <f t="array" ref="C5843">XLOOKUP(D5843,Province!$B$2:$B$108,Province!$A$2:$A$108)</f>
        <v>Caserta</v>
      </c>
      <c r="D5843" s="13" t="s">
        <v>5920</v>
      </c>
      <c r="E5843" s="13">
        <v>3640.0</v>
      </c>
      <c r="F5843" s="13">
        <f>(Comuni!$E5843/$E$7910)*100</f>
        <v>0.006125579014</v>
      </c>
      <c r="G5843" s="13">
        <f t="array" ref="G5843">Comuni!$E5843/XLOOKUP(B5843,Ripartizione_Geografica!$C$2:$C$21,Ripartizione_Geografica!$D$2:$D$21)*100</f>
        <v>0.06311981841</v>
      </c>
      <c r="H5843" s="13" t="str">
        <f t="shared" si="1"/>
        <v/>
      </c>
      <c r="I5843" s="13" t="str">
        <f t="array" ref="I5843">XLOOKUP(B5843,Ripartizione_Geografica!$C$2:$C$21,Ripartizione_Geografica!$B$2:$B$21)</f>
        <v>Sud</v>
      </c>
    </row>
    <row r="5844" ht="14.25" customHeight="1">
      <c r="A5844" s="13" t="s">
        <v>5961</v>
      </c>
      <c r="B5844" s="13" t="s">
        <v>18</v>
      </c>
      <c r="C5844" s="13" t="str">
        <f t="array" ref="C5844">XLOOKUP(D5844,Province!$B$2:$B$108,Province!$A$2:$A$108)</f>
        <v>Caserta</v>
      </c>
      <c r="D5844" s="13" t="s">
        <v>5920</v>
      </c>
      <c r="E5844" s="13">
        <v>7085.0</v>
      </c>
      <c r="F5844" s="13">
        <f>(Comuni!$E5844/$E$7910)*100</f>
        <v>0.01192300201</v>
      </c>
      <c r="G5844" s="13">
        <f t="array" ref="G5844">Comuni!$E5844/XLOOKUP(B5844,Ripartizione_Geografica!$C$2:$C$21,Ripartizione_Geografica!$D$2:$D$21)*100</f>
        <v>0.122858218</v>
      </c>
      <c r="H5844" s="13" t="str">
        <f t="shared" si="1"/>
        <v/>
      </c>
      <c r="I5844" s="13" t="str">
        <f t="array" ref="I5844">XLOOKUP(B5844,Ripartizione_Geografica!$C$2:$C$21,Ripartizione_Geografica!$B$2:$B$21)</f>
        <v>Sud</v>
      </c>
    </row>
    <row r="5845" ht="14.25" customHeight="1">
      <c r="A5845" s="13" t="s">
        <v>5962</v>
      </c>
      <c r="B5845" s="13" t="s">
        <v>18</v>
      </c>
      <c r="C5845" s="13" t="str">
        <f t="array" ref="C5845">XLOOKUP(D5845,Province!$B$2:$B$108,Province!$A$2:$A$108)</f>
        <v>Caserta</v>
      </c>
      <c r="D5845" s="13" t="s">
        <v>5920</v>
      </c>
      <c r="E5845" s="13">
        <v>10559.0</v>
      </c>
      <c r="F5845" s="13">
        <f>(Comuni!$E5845/$E$7910)*100</f>
        <v>0.0177692277</v>
      </c>
      <c r="G5845" s="13">
        <f t="array" ref="G5845">Comuni!$E5845/XLOOKUP(B5845,Ripartizione_Geografica!$C$2:$C$21,Ripartizione_Geografica!$D$2:$D$21)*100</f>
        <v>0.1830994952</v>
      </c>
      <c r="H5845" s="13" t="str">
        <f t="shared" si="1"/>
        <v/>
      </c>
      <c r="I5845" s="13" t="str">
        <f t="array" ref="I5845">XLOOKUP(B5845,Ripartizione_Geografica!$C$2:$C$21,Ripartizione_Geografica!$B$2:$B$21)</f>
        <v>Sud</v>
      </c>
    </row>
    <row r="5846" ht="14.25" customHeight="1">
      <c r="A5846" s="13" t="s">
        <v>5963</v>
      </c>
      <c r="B5846" s="13" t="s">
        <v>18</v>
      </c>
      <c r="C5846" s="13" t="str">
        <f t="array" ref="C5846">XLOOKUP(D5846,Province!$B$2:$B$108,Province!$A$2:$A$108)</f>
        <v>Caserta</v>
      </c>
      <c r="D5846" s="13" t="s">
        <v>5920</v>
      </c>
      <c r="E5846" s="13">
        <v>715.0</v>
      </c>
      <c r="F5846" s="13">
        <f>(Comuni!$E5846/$E$7910)*100</f>
        <v>0.001203238735</v>
      </c>
      <c r="G5846" s="13">
        <f t="array" ref="G5846">Comuni!$E5846/XLOOKUP(B5846,Ripartizione_Geografica!$C$2:$C$21,Ripartizione_Geografica!$D$2:$D$21)*100</f>
        <v>0.01239853576</v>
      </c>
      <c r="H5846" s="13" t="str">
        <f t="shared" si="1"/>
        <v/>
      </c>
      <c r="I5846" s="13" t="str">
        <f t="array" ref="I5846">XLOOKUP(B5846,Ripartizione_Geografica!$C$2:$C$21,Ripartizione_Geografica!$B$2:$B$21)</f>
        <v>Sud</v>
      </c>
    </row>
    <row r="5847" ht="14.25" customHeight="1">
      <c r="A5847" s="13" t="s">
        <v>5964</v>
      </c>
      <c r="B5847" s="13" t="s">
        <v>18</v>
      </c>
      <c r="C5847" s="13" t="str">
        <f t="array" ref="C5847">XLOOKUP(D5847,Province!$B$2:$B$108,Province!$A$2:$A$108)</f>
        <v>Caserta</v>
      </c>
      <c r="D5847" s="13" t="s">
        <v>5920</v>
      </c>
      <c r="E5847" s="13">
        <v>1157.0</v>
      </c>
      <c r="F5847" s="13">
        <f>(Comuni!$E5847/$E$7910)*100</f>
        <v>0.001947059044</v>
      </c>
      <c r="G5847" s="13">
        <f t="array" ref="G5847">Comuni!$E5847/XLOOKUP(B5847,Ripartizione_Geografica!$C$2:$C$21,Ripartizione_Geografica!$D$2:$D$21)*100</f>
        <v>0.02006308514</v>
      </c>
      <c r="H5847" s="13" t="str">
        <f t="shared" si="1"/>
        <v/>
      </c>
      <c r="I5847" s="13" t="str">
        <f t="array" ref="I5847">XLOOKUP(B5847,Ripartizione_Geografica!$C$2:$C$21,Ripartizione_Geografica!$B$2:$B$21)</f>
        <v>Sud</v>
      </c>
    </row>
    <row r="5848" ht="14.25" customHeight="1">
      <c r="A5848" s="13" t="s">
        <v>5965</v>
      </c>
      <c r="B5848" s="13" t="s">
        <v>18</v>
      </c>
      <c r="C5848" s="13" t="str">
        <f t="array" ref="C5848">XLOOKUP(D5848,Province!$B$2:$B$108,Province!$A$2:$A$108)</f>
        <v>Caserta</v>
      </c>
      <c r="D5848" s="13" t="s">
        <v>5920</v>
      </c>
      <c r="E5848" s="13">
        <v>14539.0</v>
      </c>
      <c r="F5848" s="13">
        <f>(Comuni!$E5848/$E$7910)*100</f>
        <v>0.02446697618</v>
      </c>
      <c r="G5848" s="13">
        <f t="array" ref="G5848">Comuni!$E5848/XLOOKUP(B5848,Ripartizione_Geografica!$C$2:$C$21,Ripartizione_Geografica!$D$2:$D$21)*100</f>
        <v>0.2521151208</v>
      </c>
      <c r="H5848" s="13" t="str">
        <f t="shared" si="1"/>
        <v/>
      </c>
      <c r="I5848" s="13" t="str">
        <f t="array" ref="I5848">XLOOKUP(B5848,Ripartizione_Geografica!$C$2:$C$21,Ripartizione_Geografica!$B$2:$B$21)</f>
        <v>Sud</v>
      </c>
    </row>
    <row r="5849" ht="14.25" customHeight="1">
      <c r="A5849" s="13" t="s">
        <v>5966</v>
      </c>
      <c r="B5849" s="13" t="s">
        <v>18</v>
      </c>
      <c r="C5849" s="13" t="str">
        <f t="array" ref="C5849">XLOOKUP(D5849,Province!$B$2:$B$108,Province!$A$2:$A$108)</f>
        <v>Caserta</v>
      </c>
      <c r="D5849" s="13" t="s">
        <v>5920</v>
      </c>
      <c r="E5849" s="13">
        <v>10558.0</v>
      </c>
      <c r="F5849" s="13">
        <f>(Comuni!$E5849/$E$7910)*100</f>
        <v>0.01776754484</v>
      </c>
      <c r="G5849" s="13">
        <f t="array" ref="G5849">Comuni!$E5849/XLOOKUP(B5849,Ripartizione_Geografica!$C$2:$C$21,Ripartizione_Geografica!$D$2:$D$21)*100</f>
        <v>0.1830821546</v>
      </c>
      <c r="H5849" s="13" t="str">
        <f t="shared" si="1"/>
        <v/>
      </c>
      <c r="I5849" s="13" t="str">
        <f t="array" ref="I5849">XLOOKUP(B5849,Ripartizione_Geografica!$C$2:$C$21,Ripartizione_Geografica!$B$2:$B$21)</f>
        <v>Sud</v>
      </c>
    </row>
    <row r="5850" ht="14.25" customHeight="1">
      <c r="A5850" s="13" t="s">
        <v>5967</v>
      </c>
      <c r="B5850" s="13" t="s">
        <v>18</v>
      </c>
      <c r="C5850" s="13" t="str">
        <f t="array" ref="C5850">XLOOKUP(D5850,Province!$B$2:$B$108,Province!$A$2:$A$108)</f>
        <v>Caserta</v>
      </c>
      <c r="D5850" s="13" t="s">
        <v>5920</v>
      </c>
      <c r="E5850" s="13">
        <v>39409.0</v>
      </c>
      <c r="F5850" s="13">
        <f>(Comuni!$E5850/$E$7910)*100</f>
        <v>0.06631948994</v>
      </c>
      <c r="G5850" s="13">
        <f t="array" ref="G5850">Comuni!$E5850/XLOOKUP(B5850,Ripartizione_Geografica!$C$2:$C$21,Ripartizione_Geografica!$D$2:$D$21)*100</f>
        <v>0.6833760779</v>
      </c>
      <c r="H5850" s="13" t="str">
        <f t="shared" si="1"/>
        <v/>
      </c>
      <c r="I5850" s="13" t="str">
        <f t="array" ref="I5850">XLOOKUP(B5850,Ripartizione_Geografica!$C$2:$C$21,Ripartizione_Geografica!$B$2:$B$21)</f>
        <v>Sud</v>
      </c>
    </row>
    <row r="5851" ht="14.25" customHeight="1">
      <c r="A5851" s="13" t="s">
        <v>5968</v>
      </c>
      <c r="B5851" s="13" t="s">
        <v>18</v>
      </c>
      <c r="C5851" s="13" t="str">
        <f t="array" ref="C5851">XLOOKUP(D5851,Province!$B$2:$B$108,Province!$A$2:$A$108)</f>
        <v>Caserta</v>
      </c>
      <c r="D5851" s="13" t="s">
        <v>5920</v>
      </c>
      <c r="E5851" s="13">
        <v>40297.0</v>
      </c>
      <c r="F5851" s="13">
        <f>(Comuni!$E5851/$E$7910)*100</f>
        <v>0.06781386196</v>
      </c>
      <c r="G5851" s="13">
        <f t="array" ref="G5851">Comuni!$E5851/XLOOKUP(B5851,Ripartizione_Geografica!$C$2:$C$21,Ripartizione_Geografica!$D$2:$D$21)*100</f>
        <v>0.6987745391</v>
      </c>
      <c r="H5851" s="13" t="str">
        <f t="shared" si="1"/>
        <v/>
      </c>
      <c r="I5851" s="13" t="str">
        <f t="array" ref="I5851">XLOOKUP(B5851,Ripartizione_Geografica!$C$2:$C$21,Ripartizione_Geografica!$B$2:$B$21)</f>
        <v>Sud</v>
      </c>
    </row>
    <row r="5852" ht="14.25" customHeight="1">
      <c r="A5852" s="13" t="s">
        <v>5969</v>
      </c>
      <c r="B5852" s="13" t="s">
        <v>18</v>
      </c>
      <c r="C5852" s="13" t="str">
        <f t="array" ref="C5852">XLOOKUP(D5852,Province!$B$2:$B$108,Province!$A$2:$A$108)</f>
        <v>Caserta</v>
      </c>
      <c r="D5852" s="13" t="s">
        <v>5920</v>
      </c>
      <c r="E5852" s="13">
        <v>2345.0</v>
      </c>
      <c r="F5852" s="13">
        <f>(Comuni!$E5852/$E$7910)*100</f>
        <v>0.00394628648</v>
      </c>
      <c r="G5852" s="13">
        <f t="array" ref="G5852">Comuni!$E5852/XLOOKUP(B5852,Ripartizione_Geografica!$C$2:$C$21,Ripartizione_Geografica!$D$2:$D$21)*100</f>
        <v>0.04066372917</v>
      </c>
      <c r="H5852" s="13" t="str">
        <f t="shared" si="1"/>
        <v/>
      </c>
      <c r="I5852" s="13" t="str">
        <f t="array" ref="I5852">XLOOKUP(B5852,Ripartizione_Geografica!$C$2:$C$21,Ripartizione_Geografica!$B$2:$B$21)</f>
        <v>Sud</v>
      </c>
    </row>
    <row r="5853" ht="14.25" customHeight="1">
      <c r="A5853" s="13" t="s">
        <v>5970</v>
      </c>
      <c r="B5853" s="13" t="s">
        <v>18</v>
      </c>
      <c r="C5853" s="13" t="str">
        <f t="array" ref="C5853">XLOOKUP(D5853,Province!$B$2:$B$108,Province!$A$2:$A$108)</f>
        <v>Caserta</v>
      </c>
      <c r="D5853" s="13" t="s">
        <v>5920</v>
      </c>
      <c r="E5853" s="13">
        <v>3258.0</v>
      </c>
      <c r="F5853" s="13">
        <f>(Comuni!$E5853/$E$7910)*100</f>
        <v>0.005482729788</v>
      </c>
      <c r="G5853" s="13">
        <f t="array" ref="G5853">Comuni!$E5853/XLOOKUP(B5853,Ripartizione_Geografica!$C$2:$C$21,Ripartizione_Geografica!$D$2:$D$21)*100</f>
        <v>0.0564957056</v>
      </c>
      <c r="H5853" s="13" t="str">
        <f t="shared" si="1"/>
        <v/>
      </c>
      <c r="I5853" s="13" t="str">
        <f t="array" ref="I5853">XLOOKUP(B5853,Ripartizione_Geografica!$C$2:$C$21,Ripartizione_Geografica!$B$2:$B$21)</f>
        <v>Sud</v>
      </c>
    </row>
    <row r="5854" ht="14.25" customHeight="1">
      <c r="A5854" s="13" t="s">
        <v>5971</v>
      </c>
      <c r="B5854" s="13" t="s">
        <v>18</v>
      </c>
      <c r="C5854" s="13" t="str">
        <f t="array" ref="C5854">XLOOKUP(D5854,Province!$B$2:$B$108,Province!$A$2:$A$108)</f>
        <v>Caserta</v>
      </c>
      <c r="D5854" s="13" t="s">
        <v>5920</v>
      </c>
      <c r="E5854" s="13">
        <v>27070.0</v>
      </c>
      <c r="F5854" s="13">
        <f>(Comuni!$E5854/$E$7910)*100</f>
        <v>0.04555478679</v>
      </c>
      <c r="G5854" s="13">
        <f t="array" ref="G5854">Comuni!$E5854/XLOOKUP(B5854,Ripartizione_Geografica!$C$2:$C$21,Ripartizione_Geografica!$D$2:$D$21)*100</f>
        <v>0.4694102979</v>
      </c>
      <c r="H5854" s="13" t="str">
        <f t="shared" si="1"/>
        <v/>
      </c>
      <c r="I5854" s="13" t="str">
        <f t="array" ref="I5854">XLOOKUP(B5854,Ripartizione_Geografica!$C$2:$C$21,Ripartizione_Geografica!$B$2:$B$21)</f>
        <v>Sud</v>
      </c>
    </row>
    <row r="5855" ht="14.25" customHeight="1">
      <c r="A5855" s="13" t="s">
        <v>5972</v>
      </c>
      <c r="B5855" s="13" t="s">
        <v>18</v>
      </c>
      <c r="C5855" s="13" t="str">
        <f t="array" ref="C5855">XLOOKUP(D5855,Province!$B$2:$B$108,Province!$A$2:$A$108)</f>
        <v>Caserta</v>
      </c>
      <c r="D5855" s="13" t="s">
        <v>5920</v>
      </c>
      <c r="E5855" s="13">
        <v>24796.0</v>
      </c>
      <c r="F5855" s="13">
        <f>(Comuni!$E5855/$E$7910)*100</f>
        <v>0.04172798276</v>
      </c>
      <c r="G5855" s="13">
        <f t="array" ref="G5855">Comuni!$E5855/XLOOKUP(B5855,Ripartizione_Geografica!$C$2:$C$21,Ripartizione_Geografica!$D$2:$D$21)*100</f>
        <v>0.429977752</v>
      </c>
      <c r="H5855" s="13" t="str">
        <f t="shared" si="1"/>
        <v/>
      </c>
      <c r="I5855" s="13" t="str">
        <f t="array" ref="I5855">XLOOKUP(B5855,Ripartizione_Geografica!$C$2:$C$21,Ripartizione_Geografica!$B$2:$B$21)</f>
        <v>Sud</v>
      </c>
    </row>
    <row r="5856" ht="14.25" customHeight="1">
      <c r="A5856" s="13" t="s">
        <v>5973</v>
      </c>
      <c r="B5856" s="13" t="s">
        <v>18</v>
      </c>
      <c r="C5856" s="13" t="str">
        <f t="array" ref="C5856">XLOOKUP(D5856,Province!$B$2:$B$108,Province!$A$2:$A$108)</f>
        <v>Caserta</v>
      </c>
      <c r="D5856" s="13" t="s">
        <v>5920</v>
      </c>
      <c r="E5856" s="13">
        <v>11012.0</v>
      </c>
      <c r="F5856" s="13">
        <f>(Comuni!$E5856/$E$7910)*100</f>
        <v>0.01853155937</v>
      </c>
      <c r="G5856" s="13">
        <f t="array" ref="G5856">Comuni!$E5856/XLOOKUP(B5856,Ripartizione_Geografica!$C$2:$C$21,Ripartizione_Geografica!$D$2:$D$21)*100</f>
        <v>0.1909547913</v>
      </c>
      <c r="H5856" s="13" t="str">
        <f t="shared" si="1"/>
        <v/>
      </c>
      <c r="I5856" s="13" t="str">
        <f t="array" ref="I5856">XLOOKUP(B5856,Ripartizione_Geografica!$C$2:$C$21,Ripartizione_Geografica!$B$2:$B$21)</f>
        <v>Sud</v>
      </c>
    </row>
    <row r="5857" ht="14.25" customHeight="1">
      <c r="A5857" s="13" t="s">
        <v>5974</v>
      </c>
      <c r="B5857" s="13" t="s">
        <v>18</v>
      </c>
      <c r="C5857" s="13" t="str">
        <f t="array" ref="C5857">XLOOKUP(D5857,Province!$B$2:$B$108,Province!$A$2:$A$108)</f>
        <v>Caserta</v>
      </c>
      <c r="D5857" s="13" t="s">
        <v>5920</v>
      </c>
      <c r="E5857" s="13">
        <v>2920.0</v>
      </c>
      <c r="F5857" s="13">
        <f>(Comuni!$E5857/$E$7910)*100</f>
        <v>0.004913926023</v>
      </c>
      <c r="G5857" s="13">
        <f t="array" ref="G5857">Comuni!$E5857/XLOOKUP(B5857,Ripartizione_Geografica!$C$2:$C$21,Ripartizione_Geografica!$D$2:$D$21)*100</f>
        <v>0.0506345796</v>
      </c>
      <c r="H5857" s="13" t="str">
        <f t="shared" si="1"/>
        <v/>
      </c>
      <c r="I5857" s="13" t="str">
        <f t="array" ref="I5857">XLOOKUP(B5857,Ripartizione_Geografica!$C$2:$C$21,Ripartizione_Geografica!$B$2:$B$21)</f>
        <v>Sud</v>
      </c>
    </row>
    <row r="5858" ht="14.25" customHeight="1">
      <c r="A5858" s="13" t="s">
        <v>5975</v>
      </c>
      <c r="B5858" s="13" t="s">
        <v>18</v>
      </c>
      <c r="C5858" s="13" t="str">
        <f t="array" ref="C5858">XLOOKUP(D5858,Province!$B$2:$B$108,Province!$A$2:$A$108)</f>
        <v>Caserta</v>
      </c>
      <c r="D5858" s="13" t="s">
        <v>5920</v>
      </c>
      <c r="E5858" s="13">
        <v>2382.0</v>
      </c>
      <c r="F5858" s="13">
        <f>(Comuni!$E5858/$E$7910)*100</f>
        <v>0.004008551981</v>
      </c>
      <c r="G5858" s="13">
        <f t="array" ref="G5858">Comuni!$E5858/XLOOKUP(B5858,Ripartizione_Geografica!$C$2:$C$21,Ripartizione_Geografica!$D$2:$D$21)*100</f>
        <v>0.04130533172</v>
      </c>
      <c r="H5858" s="13" t="str">
        <f t="shared" si="1"/>
        <v/>
      </c>
      <c r="I5858" s="13" t="str">
        <f t="array" ref="I5858">XLOOKUP(B5858,Ripartizione_Geografica!$C$2:$C$21,Ripartizione_Geografica!$B$2:$B$21)</f>
        <v>Sud</v>
      </c>
    </row>
    <row r="5859" ht="14.25" customHeight="1">
      <c r="A5859" s="13" t="s">
        <v>5976</v>
      </c>
      <c r="B5859" s="13" t="s">
        <v>18</v>
      </c>
      <c r="C5859" s="13" t="str">
        <f t="array" ref="C5859">XLOOKUP(D5859,Province!$B$2:$B$108,Province!$A$2:$A$108)</f>
        <v>Caserta</v>
      </c>
      <c r="D5859" s="13" t="s">
        <v>5920</v>
      </c>
      <c r="E5859" s="13">
        <v>11504.0</v>
      </c>
      <c r="F5859" s="13">
        <f>(Comuni!$E5859/$E$7910)*100</f>
        <v>0.01935952225</v>
      </c>
      <c r="G5859" s="13">
        <f t="array" ref="G5859">Comuni!$E5859/XLOOKUP(B5859,Ripartizione_Geografica!$C$2:$C$21,Ripartizione_Geografica!$D$2:$D$21)*100</f>
        <v>0.1994863711</v>
      </c>
      <c r="H5859" s="13" t="str">
        <f t="shared" si="1"/>
        <v/>
      </c>
      <c r="I5859" s="13" t="str">
        <f t="array" ref="I5859">XLOOKUP(B5859,Ripartizione_Geografica!$C$2:$C$21,Ripartizione_Geografica!$B$2:$B$21)</f>
        <v>Sud</v>
      </c>
    </row>
    <row r="5860" ht="14.25" customHeight="1">
      <c r="A5860" s="13" t="s">
        <v>5977</v>
      </c>
      <c r="B5860" s="13" t="s">
        <v>18</v>
      </c>
      <c r="C5860" s="13" t="str">
        <f t="array" ref="C5860">XLOOKUP(D5860,Province!$B$2:$B$108,Province!$A$2:$A$108)</f>
        <v>Caserta</v>
      </c>
      <c r="D5860" s="13" t="s">
        <v>5920</v>
      </c>
      <c r="E5860" s="13">
        <v>4657.0</v>
      </c>
      <c r="F5860" s="13">
        <f>(Comuni!$E5860/$E$7910)*100</f>
        <v>0.007837038865</v>
      </c>
      <c r="G5860" s="13">
        <f t="array" ref="G5860">Comuni!$E5860/XLOOKUP(B5860,Ripartizione_Geografica!$C$2:$C$21,Ripartizione_Geografica!$D$2:$D$21)*100</f>
        <v>0.08075521822</v>
      </c>
      <c r="H5860" s="13" t="str">
        <f t="shared" si="1"/>
        <v/>
      </c>
      <c r="I5860" s="13" t="str">
        <f t="array" ref="I5860">XLOOKUP(B5860,Ripartizione_Geografica!$C$2:$C$21,Ripartizione_Geografica!$B$2:$B$21)</f>
        <v>Sud</v>
      </c>
    </row>
    <row r="5861" ht="14.25" customHeight="1">
      <c r="A5861" s="13" t="s">
        <v>5978</v>
      </c>
      <c r="B5861" s="13" t="s">
        <v>18</v>
      </c>
      <c r="C5861" s="13" t="str">
        <f t="array" ref="C5861">XLOOKUP(D5861,Province!$B$2:$B$108,Province!$A$2:$A$108)</f>
        <v>Caserta</v>
      </c>
      <c r="D5861" s="13" t="s">
        <v>5920</v>
      </c>
      <c r="E5861" s="13">
        <v>3018.0</v>
      </c>
      <c r="F5861" s="13">
        <f>(Comuni!$E5861/$E$7910)*100</f>
        <v>0.005078845458</v>
      </c>
      <c r="G5861" s="13">
        <f t="array" ref="G5861">Comuni!$E5861/XLOOKUP(B5861,Ripartizione_Geografica!$C$2:$C$21,Ripartizione_Geografica!$D$2:$D$21)*100</f>
        <v>0.05233395933</v>
      </c>
      <c r="H5861" s="13" t="str">
        <f t="shared" si="1"/>
        <v/>
      </c>
      <c r="I5861" s="13" t="str">
        <f t="array" ref="I5861">XLOOKUP(B5861,Ripartizione_Geografica!$C$2:$C$21,Ripartizione_Geografica!$B$2:$B$21)</f>
        <v>Sud</v>
      </c>
    </row>
    <row r="5862" ht="14.25" customHeight="1">
      <c r="A5862" s="13" t="s">
        <v>5979</v>
      </c>
      <c r="B5862" s="13" t="s">
        <v>18</v>
      </c>
      <c r="C5862" s="13" t="str">
        <f t="array" ref="C5862">XLOOKUP(D5862,Province!$B$2:$B$108,Province!$A$2:$A$108)</f>
        <v>Caserta</v>
      </c>
      <c r="D5862" s="13" t="s">
        <v>5920</v>
      </c>
      <c r="E5862" s="13">
        <v>6230.0</v>
      </c>
      <c r="F5862" s="13">
        <f>(Comuni!$E5862/$E$7910)*100</f>
        <v>0.01048416408</v>
      </c>
      <c r="G5862" s="13">
        <f t="array" ref="G5862">Comuni!$E5862/XLOOKUP(B5862,Ripartizione_Geografica!$C$2:$C$21,Ripartizione_Geografica!$D$2:$D$21)*100</f>
        <v>0.1080319969</v>
      </c>
      <c r="H5862" s="13" t="str">
        <f t="shared" si="1"/>
        <v/>
      </c>
      <c r="I5862" s="13" t="str">
        <f t="array" ref="I5862">XLOOKUP(B5862,Ripartizione_Geografica!$C$2:$C$21,Ripartizione_Geografica!$B$2:$B$21)</f>
        <v>Sud</v>
      </c>
    </row>
    <row r="5863" ht="14.25" customHeight="1">
      <c r="A5863" s="13" t="s">
        <v>5980</v>
      </c>
      <c r="B5863" s="13" t="s">
        <v>18</v>
      </c>
      <c r="C5863" s="13" t="str">
        <f t="array" ref="C5863">XLOOKUP(D5863,Province!$B$2:$B$108,Province!$A$2:$A$108)</f>
        <v>Caserta</v>
      </c>
      <c r="D5863" s="13" t="s">
        <v>5920</v>
      </c>
      <c r="E5863" s="13">
        <v>1758.0</v>
      </c>
      <c r="F5863" s="13">
        <f>(Comuni!$E5863/$E$7910)*100</f>
        <v>0.002958452722</v>
      </c>
      <c r="G5863" s="13">
        <f t="array" ref="G5863">Comuni!$E5863/XLOOKUP(B5863,Ripartizione_Geografica!$C$2:$C$21,Ripartizione_Geografica!$D$2:$D$21)*100</f>
        <v>0.03048479142</v>
      </c>
      <c r="H5863" s="13" t="str">
        <f t="shared" si="1"/>
        <v/>
      </c>
      <c r="I5863" s="13" t="str">
        <f t="array" ref="I5863">XLOOKUP(B5863,Ripartizione_Geografica!$C$2:$C$21,Ripartizione_Geografica!$B$2:$B$21)</f>
        <v>Sud</v>
      </c>
    </row>
    <row r="5864" ht="14.25" customHeight="1">
      <c r="A5864" s="13" t="s">
        <v>5981</v>
      </c>
      <c r="B5864" s="13" t="s">
        <v>18</v>
      </c>
      <c r="C5864" s="13" t="str">
        <f t="array" ref="C5864">XLOOKUP(D5864,Province!$B$2:$B$108,Province!$A$2:$A$108)</f>
        <v>Caserta</v>
      </c>
      <c r="D5864" s="13" t="s">
        <v>5920</v>
      </c>
      <c r="E5864" s="13">
        <v>7719.0</v>
      </c>
      <c r="F5864" s="13">
        <f>(Comuni!$E5864/$E$7910)*100</f>
        <v>0.01298992978</v>
      </c>
      <c r="G5864" s="13">
        <f t="array" ref="G5864">Comuni!$E5864/XLOOKUP(B5864,Ripartizione_Geografica!$C$2:$C$21,Ripartizione_Geografica!$D$2:$D$21)*100</f>
        <v>0.1338521644</v>
      </c>
      <c r="H5864" s="13" t="str">
        <f t="shared" si="1"/>
        <v/>
      </c>
      <c r="I5864" s="13" t="str">
        <f t="array" ref="I5864">XLOOKUP(B5864,Ripartizione_Geografica!$C$2:$C$21,Ripartizione_Geografica!$B$2:$B$21)</f>
        <v>Sud</v>
      </c>
    </row>
    <row r="5865" ht="14.25" customHeight="1">
      <c r="A5865" s="13" t="s">
        <v>5982</v>
      </c>
      <c r="B5865" s="13" t="s">
        <v>18</v>
      </c>
      <c r="C5865" s="13" t="str">
        <f t="array" ref="C5865">XLOOKUP(D5865,Province!$B$2:$B$108,Province!$A$2:$A$108)</f>
        <v>Caserta</v>
      </c>
      <c r="D5865" s="13" t="s">
        <v>5920</v>
      </c>
      <c r="E5865" s="13">
        <v>1571.0</v>
      </c>
      <c r="F5865" s="13">
        <f>(Comuni!$E5865/$E$7910)*100</f>
        <v>0.002643759514</v>
      </c>
      <c r="G5865" s="13">
        <f t="array" ref="G5865">Comuni!$E5865/XLOOKUP(B5865,Ripartizione_Geografica!$C$2:$C$21,Ripartizione_Geografica!$D$2:$D$21)*100</f>
        <v>0.02724209745</v>
      </c>
      <c r="H5865" s="13" t="str">
        <f t="shared" si="1"/>
        <v/>
      </c>
      <c r="I5865" s="13" t="str">
        <f t="array" ref="I5865">XLOOKUP(B5865,Ripartizione_Geografica!$C$2:$C$21,Ripartizione_Geografica!$B$2:$B$21)</f>
        <v>Sud</v>
      </c>
    </row>
    <row r="5866" ht="14.25" customHeight="1">
      <c r="A5866" s="13" t="s">
        <v>5983</v>
      </c>
      <c r="B5866" s="13" t="s">
        <v>18</v>
      </c>
      <c r="C5866" s="13" t="str">
        <f t="array" ref="C5866">XLOOKUP(D5866,Province!$B$2:$B$108,Province!$A$2:$A$108)</f>
        <v>Caserta</v>
      </c>
      <c r="D5866" s="13" t="s">
        <v>5920</v>
      </c>
      <c r="E5866" s="13">
        <v>1615.0</v>
      </c>
      <c r="F5866" s="13">
        <f>(Comuni!$E5866/$E$7910)*100</f>
        <v>0.002717804975</v>
      </c>
      <c r="G5866" s="13">
        <f t="array" ref="G5866">Comuni!$E5866/XLOOKUP(B5866,Ripartizione_Geografica!$C$2:$C$21,Ripartizione_Geografica!$D$2:$D$21)*100</f>
        <v>0.02800508427</v>
      </c>
      <c r="H5866" s="13" t="str">
        <f t="shared" si="1"/>
        <v/>
      </c>
      <c r="I5866" s="13" t="str">
        <f t="array" ref="I5866">XLOOKUP(B5866,Ripartizione_Geografica!$C$2:$C$21,Ripartizione_Geografica!$B$2:$B$21)</f>
        <v>Sud</v>
      </c>
    </row>
    <row r="5867" ht="14.25" customHeight="1">
      <c r="A5867" s="13" t="s">
        <v>5984</v>
      </c>
      <c r="B5867" s="13" t="s">
        <v>18</v>
      </c>
      <c r="C5867" s="13" t="str">
        <f t="array" ref="C5867">XLOOKUP(D5867,Province!$B$2:$B$108,Province!$A$2:$A$108)</f>
        <v>Caserta</v>
      </c>
      <c r="D5867" s="13" t="s">
        <v>5920</v>
      </c>
      <c r="E5867" s="13">
        <v>1747.0</v>
      </c>
      <c r="F5867" s="13">
        <f>(Comuni!$E5867/$E$7910)*100</f>
        <v>0.002939941357</v>
      </c>
      <c r="G5867" s="13">
        <f t="array" ref="G5867">Comuni!$E5867/XLOOKUP(B5867,Ripartizione_Geografica!$C$2:$C$21,Ripartizione_Geografica!$D$2:$D$21)*100</f>
        <v>0.03029404471</v>
      </c>
      <c r="H5867" s="13" t="str">
        <f t="shared" si="1"/>
        <v/>
      </c>
      <c r="I5867" s="13" t="str">
        <f t="array" ref="I5867">XLOOKUP(B5867,Ripartizione_Geografica!$C$2:$C$21,Ripartizione_Geografica!$B$2:$B$21)</f>
        <v>Sud</v>
      </c>
    </row>
    <row r="5868" ht="14.25" customHeight="1">
      <c r="A5868" s="13" t="s">
        <v>5985</v>
      </c>
      <c r="B5868" s="13" t="s">
        <v>18</v>
      </c>
      <c r="C5868" s="13" t="str">
        <f t="array" ref="C5868">XLOOKUP(D5868,Province!$B$2:$B$108,Province!$A$2:$A$108)</f>
        <v>Caserta</v>
      </c>
      <c r="D5868" s="13" t="s">
        <v>5920</v>
      </c>
      <c r="E5868" s="13">
        <v>1376.0</v>
      </c>
      <c r="F5868" s="13">
        <f>(Comuni!$E5868/$E$7910)*100</f>
        <v>0.002315603496</v>
      </c>
      <c r="G5868" s="13">
        <f t="array" ref="G5868">Comuni!$E5868/XLOOKUP(B5868,Ripartizione_Geografica!$C$2:$C$21,Ripartizione_Geografica!$D$2:$D$21)*100</f>
        <v>0.02386067861</v>
      </c>
      <c r="H5868" s="13" t="str">
        <f t="shared" si="1"/>
        <v/>
      </c>
      <c r="I5868" s="13" t="str">
        <f t="array" ref="I5868">XLOOKUP(B5868,Ripartizione_Geografica!$C$2:$C$21,Ripartizione_Geografica!$B$2:$B$21)</f>
        <v>Sud</v>
      </c>
    </row>
    <row r="5869" ht="14.25" customHeight="1">
      <c r="A5869" s="13" t="s">
        <v>5986</v>
      </c>
      <c r="B5869" s="13" t="s">
        <v>18</v>
      </c>
      <c r="C5869" s="13" t="str">
        <f t="array" ref="C5869">XLOOKUP(D5869,Province!$B$2:$B$108,Province!$A$2:$A$108)</f>
        <v>Caserta</v>
      </c>
      <c r="D5869" s="13" t="s">
        <v>5920</v>
      </c>
      <c r="E5869" s="13">
        <v>7611.0</v>
      </c>
      <c r="F5869" s="13">
        <f>(Comuni!$E5869/$E$7910)*100</f>
        <v>0.01280818183</v>
      </c>
      <c r="G5869" s="13">
        <f t="array" ref="G5869">Comuni!$E5869/XLOOKUP(B5869,Ripartizione_Geografica!$C$2:$C$21,Ripartizione_Geografica!$D$2:$D$21)*100</f>
        <v>0.1319793785</v>
      </c>
      <c r="H5869" s="13" t="str">
        <f t="shared" si="1"/>
        <v/>
      </c>
      <c r="I5869" s="13" t="str">
        <f t="array" ref="I5869">XLOOKUP(B5869,Ripartizione_Geografica!$C$2:$C$21,Ripartizione_Geografica!$B$2:$B$21)</f>
        <v>Sud</v>
      </c>
    </row>
    <row r="5870" ht="14.25" customHeight="1">
      <c r="A5870" s="13" t="s">
        <v>5987</v>
      </c>
      <c r="B5870" s="13" t="s">
        <v>18</v>
      </c>
      <c r="C5870" s="13" t="str">
        <f t="array" ref="C5870">XLOOKUP(D5870,Province!$B$2:$B$108,Province!$A$2:$A$108)</f>
        <v>Caserta</v>
      </c>
      <c r="D5870" s="13" t="s">
        <v>5920</v>
      </c>
      <c r="E5870" s="13">
        <v>2412.0</v>
      </c>
      <c r="F5870" s="13">
        <f>(Comuni!$E5870/$E$7910)*100</f>
        <v>0.004059037523</v>
      </c>
      <c r="G5870" s="13">
        <f t="array" ref="G5870">Comuni!$E5870/XLOOKUP(B5870,Ripartizione_Geografica!$C$2:$C$21,Ripartizione_Geografica!$D$2:$D$21)*100</f>
        <v>0.04182555</v>
      </c>
      <c r="H5870" s="13" t="str">
        <f t="shared" si="1"/>
        <v/>
      </c>
      <c r="I5870" s="13" t="str">
        <f t="array" ref="I5870">XLOOKUP(B5870,Ripartizione_Geografica!$C$2:$C$21,Ripartizione_Geografica!$B$2:$B$21)</f>
        <v>Sud</v>
      </c>
    </row>
    <row r="5871" ht="14.25" customHeight="1">
      <c r="A5871" s="13" t="s">
        <v>5988</v>
      </c>
      <c r="B5871" s="13" t="s">
        <v>18</v>
      </c>
      <c r="C5871" s="13" t="str">
        <f t="array" ref="C5871">XLOOKUP(D5871,Province!$B$2:$B$108,Province!$A$2:$A$108)</f>
        <v>Caserta</v>
      </c>
      <c r="D5871" s="13" t="s">
        <v>5920</v>
      </c>
      <c r="E5871" s="13">
        <v>3366.0</v>
      </c>
      <c r="F5871" s="13">
        <f>(Comuni!$E5871/$E$7910)*100</f>
        <v>0.005664477737</v>
      </c>
      <c r="G5871" s="13">
        <f t="array" ref="G5871">Comuni!$E5871/XLOOKUP(B5871,Ripartizione_Geografica!$C$2:$C$21,Ripartizione_Geografica!$D$2:$D$21)*100</f>
        <v>0.05836849142</v>
      </c>
      <c r="H5871" s="13" t="str">
        <f t="shared" si="1"/>
        <v/>
      </c>
      <c r="I5871" s="13" t="str">
        <f t="array" ref="I5871">XLOOKUP(B5871,Ripartizione_Geografica!$C$2:$C$21,Ripartizione_Geografica!$B$2:$B$21)</f>
        <v>Sud</v>
      </c>
    </row>
    <row r="5872" ht="14.25" customHeight="1">
      <c r="A5872" s="13" t="s">
        <v>5989</v>
      </c>
      <c r="B5872" s="13" t="s">
        <v>18</v>
      </c>
      <c r="C5872" s="13" t="str">
        <f t="array" ref="C5872">XLOOKUP(D5872,Province!$B$2:$B$108,Province!$A$2:$A$108)</f>
        <v>Caserta</v>
      </c>
      <c r="D5872" s="13" t="s">
        <v>5920</v>
      </c>
      <c r="E5872" s="13">
        <v>3626.0</v>
      </c>
      <c r="F5872" s="13">
        <f>(Comuni!$E5872/$E$7910)*100</f>
        <v>0.006102019095</v>
      </c>
      <c r="G5872" s="13">
        <f t="array" ref="G5872">Comuni!$E5872/XLOOKUP(B5872,Ripartizione_Geografica!$C$2:$C$21,Ripartizione_Geografica!$D$2:$D$21)*100</f>
        <v>0.06287704988</v>
      </c>
      <c r="H5872" s="13" t="str">
        <f t="shared" si="1"/>
        <v/>
      </c>
      <c r="I5872" s="13" t="str">
        <f t="array" ref="I5872">XLOOKUP(B5872,Ripartizione_Geografica!$C$2:$C$21,Ripartizione_Geografica!$B$2:$B$21)</f>
        <v>Sud</v>
      </c>
    </row>
    <row r="5873" ht="14.25" customHeight="1">
      <c r="A5873" s="13" t="s">
        <v>5990</v>
      </c>
      <c r="B5873" s="13" t="s">
        <v>18</v>
      </c>
      <c r="C5873" s="13" t="str">
        <f t="array" ref="C5873">XLOOKUP(D5873,Province!$B$2:$B$108,Province!$A$2:$A$108)</f>
        <v>Caserta</v>
      </c>
      <c r="D5873" s="13" t="s">
        <v>5920</v>
      </c>
      <c r="E5873" s="13">
        <v>878.0</v>
      </c>
      <c r="F5873" s="13">
        <f>(Comuni!$E5873/$E$7910)*100</f>
        <v>0.00147754351</v>
      </c>
      <c r="G5873" s="13">
        <f t="array" ref="G5873">Comuni!$E5873/XLOOKUP(B5873,Ripartizione_Geografica!$C$2:$C$21,Ripartizione_Geografica!$D$2:$D$21)*100</f>
        <v>0.0152250551</v>
      </c>
      <c r="H5873" s="13" t="str">
        <f t="shared" si="1"/>
        <v/>
      </c>
      <c r="I5873" s="13" t="str">
        <f t="array" ref="I5873">XLOOKUP(B5873,Ripartizione_Geografica!$C$2:$C$21,Ripartizione_Geografica!$B$2:$B$21)</f>
        <v>Sud</v>
      </c>
    </row>
    <row r="5874" ht="14.25" customHeight="1">
      <c r="A5874" s="13" t="s">
        <v>5991</v>
      </c>
      <c r="B5874" s="13" t="s">
        <v>18</v>
      </c>
      <c r="C5874" s="13" t="str">
        <f t="array" ref="C5874">XLOOKUP(D5874,Province!$B$2:$B$108,Province!$A$2:$A$108)</f>
        <v>Caserta</v>
      </c>
      <c r="D5874" s="13" t="s">
        <v>5920</v>
      </c>
      <c r="E5874" s="13">
        <v>463.0</v>
      </c>
      <c r="F5874" s="13">
        <f>(Comuni!$E5874/$E$7910)*100</f>
        <v>0.0007791601878</v>
      </c>
      <c r="G5874" s="13">
        <f t="array" ref="G5874">Comuni!$E5874/XLOOKUP(B5874,Ripartizione_Geografica!$C$2:$C$21,Ripartizione_Geografica!$D$2:$D$21)*100</f>
        <v>0.008028702177</v>
      </c>
      <c r="H5874" s="13" t="str">
        <f t="shared" si="1"/>
        <v/>
      </c>
      <c r="I5874" s="13" t="str">
        <f t="array" ref="I5874">XLOOKUP(B5874,Ripartizione_Geografica!$C$2:$C$21,Ripartizione_Geografica!$B$2:$B$21)</f>
        <v>Sud</v>
      </c>
    </row>
    <row r="5875" ht="14.25" customHeight="1">
      <c r="A5875" s="13" t="s">
        <v>5992</v>
      </c>
      <c r="B5875" s="13" t="s">
        <v>18</v>
      </c>
      <c r="C5875" s="13" t="str">
        <f t="array" ref="C5875">XLOOKUP(D5875,Province!$B$2:$B$108,Province!$A$2:$A$108)</f>
        <v>Caserta</v>
      </c>
      <c r="D5875" s="13" t="s">
        <v>5920</v>
      </c>
      <c r="E5875" s="13">
        <v>1822.0</v>
      </c>
      <c r="F5875" s="13">
        <f>(Comuni!$E5875/$E$7910)*100</f>
        <v>0.00306615521</v>
      </c>
      <c r="G5875" s="13">
        <f t="array" ref="G5875">Comuni!$E5875/XLOOKUP(B5875,Ripartizione_Geografica!$C$2:$C$21,Ripartizione_Geografica!$D$2:$D$21)*100</f>
        <v>0.03159459042</v>
      </c>
      <c r="H5875" s="13" t="str">
        <f t="shared" si="1"/>
        <v/>
      </c>
      <c r="I5875" s="13" t="str">
        <f t="array" ref="I5875">XLOOKUP(B5875,Ripartizione_Geografica!$C$2:$C$21,Ripartizione_Geografica!$B$2:$B$21)</f>
        <v>Sud</v>
      </c>
    </row>
    <row r="5876" ht="14.25" customHeight="1">
      <c r="A5876" s="13" t="s">
        <v>5993</v>
      </c>
      <c r="B5876" s="13" t="s">
        <v>18</v>
      </c>
      <c r="C5876" s="13" t="str">
        <f t="array" ref="C5876">XLOOKUP(D5876,Province!$B$2:$B$108,Province!$A$2:$A$108)</f>
        <v>Caserta</v>
      </c>
      <c r="D5876" s="13" t="s">
        <v>5920</v>
      </c>
      <c r="E5876" s="13">
        <v>13416.0</v>
      </c>
      <c r="F5876" s="13">
        <f>(Comuni!$E5876/$E$7910)*100</f>
        <v>0.02257713408</v>
      </c>
      <c r="G5876" s="13">
        <f t="array" ref="G5876">Comuni!$E5876/XLOOKUP(B5876,Ripartizione_Geografica!$C$2:$C$21,Ripartizione_Geografica!$D$2:$D$21)*100</f>
        <v>0.2326416164</v>
      </c>
      <c r="H5876" s="13" t="str">
        <f t="shared" si="1"/>
        <v/>
      </c>
      <c r="I5876" s="13" t="str">
        <f t="array" ref="I5876">XLOOKUP(B5876,Ripartizione_Geografica!$C$2:$C$21,Ripartizione_Geografica!$B$2:$B$21)</f>
        <v>Sud</v>
      </c>
    </row>
    <row r="5877" ht="14.25" customHeight="1">
      <c r="A5877" s="13" t="s">
        <v>5994</v>
      </c>
      <c r="B5877" s="13" t="s">
        <v>18</v>
      </c>
      <c r="C5877" s="13" t="str">
        <f t="array" ref="C5877">XLOOKUP(D5877,Province!$B$2:$B$108,Province!$A$2:$A$108)</f>
        <v>Caserta</v>
      </c>
      <c r="D5877" s="13" t="s">
        <v>5920</v>
      </c>
      <c r="E5877" s="13">
        <v>17110.0</v>
      </c>
      <c r="F5877" s="13">
        <f>(Comuni!$E5877/$E$7910)*100</f>
        <v>0.02879358707</v>
      </c>
      <c r="G5877" s="13">
        <f t="array" ref="G5877">Comuni!$E5877/XLOOKUP(B5877,Ripartizione_Geografica!$C$2:$C$21,Ripartizione_Geografica!$D$2:$D$21)*100</f>
        <v>0.2966978277</v>
      </c>
      <c r="H5877" s="13" t="str">
        <f t="shared" si="1"/>
        <v/>
      </c>
      <c r="I5877" s="13" t="str">
        <f t="array" ref="I5877">XLOOKUP(B5877,Ripartizione_Geografica!$C$2:$C$21,Ripartizione_Geografica!$B$2:$B$21)</f>
        <v>Sud</v>
      </c>
    </row>
    <row r="5878" ht="14.25" customHeight="1">
      <c r="A5878" s="13" t="s">
        <v>5995</v>
      </c>
      <c r="B5878" s="13" t="s">
        <v>18</v>
      </c>
      <c r="C5878" s="13" t="str">
        <f t="array" ref="C5878">XLOOKUP(D5878,Province!$B$2:$B$108,Province!$A$2:$A$108)</f>
        <v>Caserta</v>
      </c>
      <c r="D5878" s="13" t="s">
        <v>5920</v>
      </c>
      <c r="E5878" s="13">
        <v>1022.0</v>
      </c>
      <c r="F5878" s="13">
        <f>(Comuni!$E5878/$E$7910)*100</f>
        <v>0.001719874108</v>
      </c>
      <c r="G5878" s="13">
        <f t="array" ref="G5878">Comuni!$E5878/XLOOKUP(B5878,Ripartizione_Geografica!$C$2:$C$21,Ripartizione_Geografica!$D$2:$D$21)*100</f>
        <v>0.01772210286</v>
      </c>
      <c r="H5878" s="13" t="str">
        <f t="shared" si="1"/>
        <v/>
      </c>
      <c r="I5878" s="13" t="str">
        <f t="array" ref="I5878">XLOOKUP(B5878,Ripartizione_Geografica!$C$2:$C$21,Ripartizione_Geografica!$B$2:$B$21)</f>
        <v>Sud</v>
      </c>
    </row>
    <row r="5879" ht="14.25" customHeight="1">
      <c r="A5879" s="13" t="s">
        <v>5996</v>
      </c>
      <c r="B5879" s="13" t="s">
        <v>18</v>
      </c>
      <c r="C5879" s="13" t="str">
        <f t="array" ref="C5879">XLOOKUP(D5879,Province!$B$2:$B$108,Province!$A$2:$A$108)</f>
        <v>Caserta</v>
      </c>
      <c r="D5879" s="13" t="s">
        <v>5920</v>
      </c>
      <c r="E5879" s="13">
        <v>12643.0</v>
      </c>
      <c r="F5879" s="13">
        <f>(Comuni!$E5879/$E$7910)*100</f>
        <v>0.02127628997</v>
      </c>
      <c r="G5879" s="13">
        <f t="array" ref="G5879">Comuni!$E5879/XLOOKUP(B5879,Ripartizione_Geografica!$C$2:$C$21,Ripartizione_Geografica!$D$2:$D$21)*100</f>
        <v>0.2192373253</v>
      </c>
      <c r="H5879" s="13" t="str">
        <f t="shared" si="1"/>
        <v/>
      </c>
      <c r="I5879" s="13" t="str">
        <f t="array" ref="I5879">XLOOKUP(B5879,Ripartizione_Geografica!$C$2:$C$21,Ripartizione_Geografica!$B$2:$B$21)</f>
        <v>Sud</v>
      </c>
    </row>
    <row r="5880" ht="14.25" customHeight="1">
      <c r="A5880" s="13" t="s">
        <v>5997</v>
      </c>
      <c r="B5880" s="13" t="s">
        <v>18</v>
      </c>
      <c r="C5880" s="13" t="str">
        <f t="array" ref="C5880">XLOOKUP(D5880,Province!$B$2:$B$108,Province!$A$2:$A$108)</f>
        <v>Caserta</v>
      </c>
      <c r="D5880" s="13" t="s">
        <v>5920</v>
      </c>
      <c r="E5880" s="13">
        <v>21157.0</v>
      </c>
      <c r="F5880" s="13">
        <f>(Comuni!$E5880/$E$7910)*100</f>
        <v>0.0356040866</v>
      </c>
      <c r="G5880" s="13">
        <f t="array" ref="G5880">Comuni!$E5880/XLOOKUP(B5880,Ripartizione_Geografica!$C$2:$C$21,Ripartizione_Geografica!$D$2:$D$21)*100</f>
        <v>0.3668752742</v>
      </c>
      <c r="H5880" s="13" t="str">
        <f t="shared" si="1"/>
        <v/>
      </c>
      <c r="I5880" s="13" t="str">
        <f t="array" ref="I5880">XLOOKUP(B5880,Ripartizione_Geografica!$C$2:$C$21,Ripartizione_Geografica!$B$2:$B$21)</f>
        <v>Sud</v>
      </c>
    </row>
    <row r="5881" ht="14.25" customHeight="1">
      <c r="A5881" s="13" t="s">
        <v>5998</v>
      </c>
      <c r="B5881" s="13" t="s">
        <v>18</v>
      </c>
      <c r="C5881" s="13" t="str">
        <f t="array" ref="C5881">XLOOKUP(D5881,Province!$B$2:$B$108,Province!$A$2:$A$108)</f>
        <v>Caserta</v>
      </c>
      <c r="D5881" s="13" t="s">
        <v>5920</v>
      </c>
      <c r="E5881" s="13">
        <v>949.0</v>
      </c>
      <c r="F5881" s="13">
        <f>(Comuni!$E5881/$E$7910)*100</f>
        <v>0.001597025957</v>
      </c>
      <c r="G5881" s="13">
        <f t="array" ref="G5881">Comuni!$E5881/XLOOKUP(B5881,Ripartizione_Geografica!$C$2:$C$21,Ripartizione_Geografica!$D$2:$D$21)*100</f>
        <v>0.01645623837</v>
      </c>
      <c r="H5881" s="13" t="str">
        <f t="shared" si="1"/>
        <v/>
      </c>
      <c r="I5881" s="13" t="str">
        <f t="array" ref="I5881">XLOOKUP(B5881,Ripartizione_Geografica!$C$2:$C$21,Ripartizione_Geografica!$B$2:$B$21)</f>
        <v>Sud</v>
      </c>
    </row>
    <row r="5882" ht="14.25" customHeight="1">
      <c r="A5882" s="13" t="s">
        <v>5999</v>
      </c>
      <c r="B5882" s="13" t="s">
        <v>18</v>
      </c>
      <c r="C5882" s="13" t="str">
        <f t="array" ref="C5882">XLOOKUP(D5882,Province!$B$2:$B$108,Province!$A$2:$A$108)</f>
        <v>Caserta</v>
      </c>
      <c r="D5882" s="13" t="s">
        <v>5920</v>
      </c>
      <c r="E5882" s="13">
        <v>2000.0</v>
      </c>
      <c r="F5882" s="13">
        <f>(Comuni!$E5882/$E$7910)*100</f>
        <v>0.003365702755</v>
      </c>
      <c r="G5882" s="13">
        <f t="array" ref="G5882">Comuni!$E5882/XLOOKUP(B5882,Ripartizione_Geografica!$C$2:$C$21,Ripartizione_Geografica!$D$2:$D$21)*100</f>
        <v>0.03468121891</v>
      </c>
      <c r="H5882" s="13" t="str">
        <f t="shared" si="1"/>
        <v/>
      </c>
      <c r="I5882" s="13" t="str">
        <f t="array" ref="I5882">XLOOKUP(B5882,Ripartizione_Geografica!$C$2:$C$21,Ripartizione_Geografica!$B$2:$B$21)</f>
        <v>Sud</v>
      </c>
    </row>
    <row r="5883" ht="14.25" customHeight="1">
      <c r="A5883" s="13" t="s">
        <v>6000</v>
      </c>
      <c r="B5883" s="13" t="s">
        <v>18</v>
      </c>
      <c r="C5883" s="13" t="str">
        <f t="array" ref="C5883">XLOOKUP(D5883,Province!$B$2:$B$108,Province!$A$2:$A$108)</f>
        <v>Caserta</v>
      </c>
      <c r="D5883" s="13" t="s">
        <v>5920</v>
      </c>
      <c r="E5883" s="13">
        <v>11903.0</v>
      </c>
      <c r="F5883" s="13">
        <f>(Comuni!$E5883/$E$7910)*100</f>
        <v>0.02003097995</v>
      </c>
      <c r="G5883" s="13">
        <f t="array" ref="G5883">Comuni!$E5883/XLOOKUP(B5883,Ripartizione_Geografica!$C$2:$C$21,Ripartizione_Geografica!$D$2:$D$21)*100</f>
        <v>0.2064052743</v>
      </c>
      <c r="H5883" s="13" t="str">
        <f t="shared" si="1"/>
        <v/>
      </c>
      <c r="I5883" s="13" t="str">
        <f t="array" ref="I5883">XLOOKUP(B5883,Ripartizione_Geografica!$C$2:$C$21,Ripartizione_Geografica!$B$2:$B$21)</f>
        <v>Sud</v>
      </c>
    </row>
    <row r="5884" ht="14.25" customHeight="1">
      <c r="A5884" s="13" t="s">
        <v>6001</v>
      </c>
      <c r="B5884" s="13" t="s">
        <v>18</v>
      </c>
      <c r="C5884" s="13" t="str">
        <f t="array" ref="C5884">XLOOKUP(D5884,Province!$B$2:$B$108,Province!$A$2:$A$108)</f>
        <v>Caserta</v>
      </c>
      <c r="D5884" s="13" t="s">
        <v>5920</v>
      </c>
      <c r="E5884" s="13">
        <v>14134.0</v>
      </c>
      <c r="F5884" s="13">
        <f>(Comuni!$E5884/$E$7910)*100</f>
        <v>0.02378542137</v>
      </c>
      <c r="G5884" s="13">
        <f t="array" ref="G5884">Comuni!$E5884/XLOOKUP(B5884,Ripartizione_Geografica!$C$2:$C$21,Ripartizione_Geografica!$D$2:$D$21)*100</f>
        <v>0.245092174</v>
      </c>
      <c r="H5884" s="13" t="str">
        <f t="shared" si="1"/>
        <v/>
      </c>
      <c r="I5884" s="13" t="str">
        <f t="array" ref="I5884">XLOOKUP(B5884,Ripartizione_Geografica!$C$2:$C$21,Ripartizione_Geografica!$B$2:$B$21)</f>
        <v>Sud</v>
      </c>
    </row>
    <row r="5885" ht="14.25" customHeight="1">
      <c r="A5885" s="13" t="s">
        <v>6002</v>
      </c>
      <c r="B5885" s="13" t="s">
        <v>18</v>
      </c>
      <c r="C5885" s="13" t="str">
        <f t="array" ref="C5885">XLOOKUP(D5885,Province!$B$2:$B$108,Province!$A$2:$A$108)</f>
        <v>Caserta</v>
      </c>
      <c r="D5885" s="13" t="s">
        <v>5920</v>
      </c>
      <c r="E5885" s="13">
        <v>32503.0</v>
      </c>
      <c r="F5885" s="13">
        <f>(Comuni!$E5885/$E$7910)*100</f>
        <v>0.05469771833</v>
      </c>
      <c r="G5885" s="13">
        <f t="array" ref="G5885">Comuni!$E5885/XLOOKUP(B5885,Ripartizione_Geografica!$C$2:$C$21,Ripartizione_Geografica!$D$2:$D$21)*100</f>
        <v>0.5636218291</v>
      </c>
      <c r="H5885" s="13" t="str">
        <f t="shared" si="1"/>
        <v/>
      </c>
      <c r="I5885" s="13" t="str">
        <f t="array" ref="I5885">XLOOKUP(B5885,Ripartizione_Geografica!$C$2:$C$21,Ripartizione_Geografica!$B$2:$B$21)</f>
        <v>Sud</v>
      </c>
    </row>
    <row r="5886" ht="14.25" customHeight="1">
      <c r="A5886" s="13" t="s">
        <v>6003</v>
      </c>
      <c r="B5886" s="13" t="s">
        <v>18</v>
      </c>
      <c r="C5886" s="13" t="str">
        <f t="array" ref="C5886">XLOOKUP(D5886,Province!$B$2:$B$108,Province!$A$2:$A$108)</f>
        <v>Caserta</v>
      </c>
      <c r="D5886" s="13" t="s">
        <v>5920</v>
      </c>
      <c r="E5886" s="13">
        <v>2682.0</v>
      </c>
      <c r="F5886" s="13">
        <f>(Comuni!$E5886/$E$7910)*100</f>
        <v>0.004513407395</v>
      </c>
      <c r="G5886" s="13">
        <f t="array" ref="G5886">Comuni!$E5886/XLOOKUP(B5886,Ripartizione_Geografica!$C$2:$C$21,Ripartizione_Geografica!$D$2:$D$21)*100</f>
        <v>0.04650751455</v>
      </c>
      <c r="H5886" s="13" t="str">
        <f t="shared" si="1"/>
        <v/>
      </c>
      <c r="I5886" s="13" t="str">
        <f t="array" ref="I5886">XLOOKUP(B5886,Ripartizione_Geografica!$C$2:$C$21,Ripartizione_Geografica!$B$2:$B$21)</f>
        <v>Sud</v>
      </c>
    </row>
    <row r="5887" ht="14.25" customHeight="1">
      <c r="A5887" s="13" t="s">
        <v>6004</v>
      </c>
      <c r="B5887" s="13" t="s">
        <v>18</v>
      </c>
      <c r="C5887" s="13" t="str">
        <f t="array" ref="C5887">XLOOKUP(D5887,Province!$B$2:$B$108,Province!$A$2:$A$108)</f>
        <v>Caserta</v>
      </c>
      <c r="D5887" s="13" t="s">
        <v>5920</v>
      </c>
      <c r="E5887" s="13">
        <v>5064.0</v>
      </c>
      <c r="F5887" s="13">
        <f>(Comuni!$E5887/$E$7910)*100</f>
        <v>0.008521959376</v>
      </c>
      <c r="G5887" s="13">
        <f t="array" ref="G5887">Comuni!$E5887/XLOOKUP(B5887,Ripartizione_Geografica!$C$2:$C$21,Ripartizione_Geografica!$D$2:$D$21)*100</f>
        <v>0.08781284627</v>
      </c>
      <c r="H5887" s="13" t="str">
        <f t="shared" si="1"/>
        <v/>
      </c>
      <c r="I5887" s="13" t="str">
        <f t="array" ref="I5887">XLOOKUP(B5887,Ripartizione_Geografica!$C$2:$C$21,Ripartizione_Geografica!$B$2:$B$21)</f>
        <v>Sud</v>
      </c>
    </row>
    <row r="5888" ht="14.25" customHeight="1">
      <c r="A5888" s="13" t="s">
        <v>6005</v>
      </c>
      <c r="B5888" s="13" t="s">
        <v>18</v>
      </c>
      <c r="C5888" s="13" t="str">
        <f t="array" ref="C5888">XLOOKUP(D5888,Province!$B$2:$B$108,Province!$A$2:$A$108)</f>
        <v>Caserta</v>
      </c>
      <c r="D5888" s="13" t="s">
        <v>5920</v>
      </c>
      <c r="E5888" s="13">
        <v>2276.0</v>
      </c>
      <c r="F5888" s="13">
        <f>(Comuni!$E5888/$E$7910)*100</f>
        <v>0.003830169735</v>
      </c>
      <c r="G5888" s="13">
        <f t="array" ref="G5888">Comuni!$E5888/XLOOKUP(B5888,Ripartizione_Geografica!$C$2:$C$21,Ripartizione_Geografica!$D$2:$D$21)*100</f>
        <v>0.03946722712</v>
      </c>
      <c r="H5888" s="13" t="str">
        <f t="shared" si="1"/>
        <v/>
      </c>
      <c r="I5888" s="13" t="str">
        <f t="array" ref="I5888">XLOOKUP(B5888,Ripartizione_Geografica!$C$2:$C$21,Ripartizione_Geografica!$B$2:$B$21)</f>
        <v>Sud</v>
      </c>
    </row>
    <row r="5889" ht="14.25" customHeight="1">
      <c r="A5889" s="13" t="s">
        <v>6006</v>
      </c>
      <c r="B5889" s="13" t="s">
        <v>18</v>
      </c>
      <c r="C5889" s="13" t="str">
        <f t="array" ref="C5889">XLOOKUP(D5889,Province!$B$2:$B$108,Province!$A$2:$A$108)</f>
        <v>Caserta</v>
      </c>
      <c r="D5889" s="13" t="s">
        <v>5920</v>
      </c>
      <c r="E5889" s="13">
        <v>14076.0</v>
      </c>
      <c r="F5889" s="13">
        <f>(Comuni!$E5889/$E$7910)*100</f>
        <v>0.02368781599</v>
      </c>
      <c r="G5889" s="13">
        <f t="array" ref="G5889">Comuni!$E5889/XLOOKUP(B5889,Ripartizione_Geografica!$C$2:$C$21,Ripartizione_Geografica!$D$2:$D$21)*100</f>
        <v>0.2440864187</v>
      </c>
      <c r="H5889" s="13" t="str">
        <f t="shared" si="1"/>
        <v/>
      </c>
      <c r="I5889" s="13" t="str">
        <f t="array" ref="I5889">XLOOKUP(B5889,Ripartizione_Geografica!$C$2:$C$21,Ripartizione_Geografica!$B$2:$B$21)</f>
        <v>Sud</v>
      </c>
    </row>
    <row r="5890" ht="14.25" customHeight="1">
      <c r="A5890" s="13" t="s">
        <v>6007</v>
      </c>
      <c r="B5890" s="13" t="s">
        <v>18</v>
      </c>
      <c r="C5890" s="13" t="str">
        <f t="array" ref="C5890">XLOOKUP(D5890,Province!$B$2:$B$108,Province!$A$2:$A$108)</f>
        <v>Caserta</v>
      </c>
      <c r="D5890" s="13" t="s">
        <v>5920</v>
      </c>
      <c r="E5890" s="13">
        <v>22216.0</v>
      </c>
      <c r="F5890" s="13">
        <f>(Comuni!$E5890/$E$7910)*100</f>
        <v>0.0373862262</v>
      </c>
      <c r="G5890" s="13">
        <f t="array" ref="G5890">Comuni!$E5890/XLOOKUP(B5890,Ripartizione_Geografica!$C$2:$C$21,Ripartizione_Geografica!$D$2:$D$21)*100</f>
        <v>0.3852389796</v>
      </c>
      <c r="H5890" s="13" t="str">
        <f t="shared" si="1"/>
        <v/>
      </c>
      <c r="I5890" s="13" t="str">
        <f t="array" ref="I5890">XLOOKUP(B5890,Ripartizione_Geografica!$C$2:$C$21,Ripartizione_Geografica!$B$2:$B$21)</f>
        <v>Sud</v>
      </c>
    </row>
    <row r="5891" ht="14.25" customHeight="1">
      <c r="A5891" s="13" t="s">
        <v>6008</v>
      </c>
      <c r="B5891" s="13" t="s">
        <v>18</v>
      </c>
      <c r="C5891" s="13" t="str">
        <f t="array" ref="C5891">XLOOKUP(D5891,Province!$B$2:$B$108,Province!$A$2:$A$108)</f>
        <v>Caserta</v>
      </c>
      <c r="D5891" s="13" t="s">
        <v>5920</v>
      </c>
      <c r="E5891" s="13">
        <v>7509.0</v>
      </c>
      <c r="F5891" s="13">
        <f>(Comuni!$E5891/$E$7910)*100</f>
        <v>0.01263653099</v>
      </c>
      <c r="G5891" s="13">
        <f t="array" ref="G5891">Comuni!$E5891/XLOOKUP(B5891,Ripartizione_Geografica!$C$2:$C$21,Ripartizione_Geografica!$D$2:$D$21)*100</f>
        <v>0.1302106364</v>
      </c>
      <c r="H5891" s="13" t="str">
        <f t="shared" si="1"/>
        <v/>
      </c>
      <c r="I5891" s="13" t="str">
        <f t="array" ref="I5891">XLOOKUP(B5891,Ripartizione_Geografica!$C$2:$C$21,Ripartizione_Geografica!$B$2:$B$21)</f>
        <v>Sud</v>
      </c>
    </row>
    <row r="5892" ht="14.25" customHeight="1">
      <c r="A5892" s="13" t="s">
        <v>6009</v>
      </c>
      <c r="B5892" s="13" t="s">
        <v>18</v>
      </c>
      <c r="C5892" s="13" t="str">
        <f t="array" ref="C5892">XLOOKUP(D5892,Province!$B$2:$B$108,Province!$A$2:$A$108)</f>
        <v>Caserta</v>
      </c>
      <c r="D5892" s="13" t="s">
        <v>5920</v>
      </c>
      <c r="E5892" s="13">
        <v>8148.0</v>
      </c>
      <c r="F5892" s="13">
        <f>(Comuni!$E5892/$E$7910)*100</f>
        <v>0.01371187302</v>
      </c>
      <c r="G5892" s="13">
        <f t="array" ref="G5892">Comuni!$E5892/XLOOKUP(B5892,Ripartizione_Geografica!$C$2:$C$21,Ripartizione_Geografica!$D$2:$D$21)*100</f>
        <v>0.1412912858</v>
      </c>
      <c r="H5892" s="13" t="str">
        <f t="shared" si="1"/>
        <v/>
      </c>
      <c r="I5892" s="13" t="str">
        <f t="array" ref="I5892">XLOOKUP(B5892,Ripartizione_Geografica!$C$2:$C$21,Ripartizione_Geografica!$B$2:$B$21)</f>
        <v>Sud</v>
      </c>
    </row>
    <row r="5893" ht="14.25" customHeight="1">
      <c r="A5893" s="13" t="s">
        <v>6010</v>
      </c>
      <c r="B5893" s="13" t="s">
        <v>18</v>
      </c>
      <c r="C5893" s="13" t="str">
        <f t="array" ref="C5893">XLOOKUP(D5893,Province!$B$2:$B$108,Province!$A$2:$A$108)</f>
        <v>Caserta</v>
      </c>
      <c r="D5893" s="13" t="s">
        <v>5920</v>
      </c>
      <c r="E5893" s="13">
        <v>12587.0</v>
      </c>
      <c r="F5893" s="13">
        <f>(Comuni!$E5893/$E$7910)*100</f>
        <v>0.02118205029</v>
      </c>
      <c r="G5893" s="13">
        <f t="array" ref="G5893">Comuni!$E5893/XLOOKUP(B5893,Ripartizione_Geografica!$C$2:$C$21,Ripartizione_Geografica!$D$2:$D$21)*100</f>
        <v>0.2182662512</v>
      </c>
      <c r="H5893" s="13" t="str">
        <f t="shared" si="1"/>
        <v/>
      </c>
      <c r="I5893" s="13" t="str">
        <f t="array" ref="I5893">XLOOKUP(B5893,Ripartizione_Geografica!$C$2:$C$21,Ripartizione_Geografica!$B$2:$B$21)</f>
        <v>Sud</v>
      </c>
    </row>
    <row r="5894" ht="14.25" customHeight="1">
      <c r="A5894" s="13" t="s">
        <v>6011</v>
      </c>
      <c r="B5894" s="13" t="s">
        <v>18</v>
      </c>
      <c r="C5894" s="13" t="str">
        <f t="array" ref="C5894">XLOOKUP(D5894,Province!$B$2:$B$108,Province!$A$2:$A$108)</f>
        <v>Caserta</v>
      </c>
      <c r="D5894" s="13" t="s">
        <v>5920</v>
      </c>
      <c r="E5894" s="13">
        <v>13610.0</v>
      </c>
      <c r="F5894" s="13">
        <f>(Comuni!$E5894/$E$7910)*100</f>
        <v>0.02290360725</v>
      </c>
      <c r="G5894" s="13">
        <f t="array" ref="G5894">Comuni!$E5894/XLOOKUP(B5894,Ripartizione_Geografica!$C$2:$C$21,Ripartizione_Geografica!$D$2:$D$21)*100</f>
        <v>0.2360056947</v>
      </c>
      <c r="H5894" s="13" t="str">
        <f t="shared" si="1"/>
        <v/>
      </c>
      <c r="I5894" s="13" t="str">
        <f t="array" ref="I5894">XLOOKUP(B5894,Ripartizione_Geografica!$C$2:$C$21,Ripartizione_Geografica!$B$2:$B$21)</f>
        <v>Sud</v>
      </c>
    </row>
    <row r="5895" ht="14.25" customHeight="1">
      <c r="A5895" s="13" t="s">
        <v>6012</v>
      </c>
      <c r="B5895" s="13" t="s">
        <v>18</v>
      </c>
      <c r="C5895" s="13" t="str">
        <f t="array" ref="C5895">XLOOKUP(D5895,Province!$B$2:$B$108,Province!$A$2:$A$108)</f>
        <v>Caserta</v>
      </c>
      <c r="D5895" s="13" t="s">
        <v>5920</v>
      </c>
      <c r="E5895" s="13">
        <v>947.0</v>
      </c>
      <c r="F5895" s="13">
        <f>(Comuni!$E5895/$E$7910)*100</f>
        <v>0.001593660255</v>
      </c>
      <c r="G5895" s="13">
        <f t="array" ref="G5895">Comuni!$E5895/XLOOKUP(B5895,Ripartizione_Geografica!$C$2:$C$21,Ripartizione_Geografica!$D$2:$D$21)*100</f>
        <v>0.01642155715</v>
      </c>
      <c r="H5895" s="13" t="str">
        <f t="shared" si="1"/>
        <v/>
      </c>
      <c r="I5895" s="13" t="str">
        <f t="array" ref="I5895">XLOOKUP(B5895,Ripartizione_Geografica!$C$2:$C$21,Ripartizione_Geografica!$B$2:$B$21)</f>
        <v>Sud</v>
      </c>
    </row>
    <row r="5896" ht="14.25" customHeight="1">
      <c r="A5896" s="13" t="s">
        <v>6013</v>
      </c>
      <c r="B5896" s="13" t="s">
        <v>18</v>
      </c>
      <c r="C5896" s="13" t="str">
        <f t="array" ref="C5896">XLOOKUP(D5896,Province!$B$2:$B$108,Province!$A$2:$A$108)</f>
        <v>Caserta</v>
      </c>
      <c r="D5896" s="13" t="s">
        <v>5920</v>
      </c>
      <c r="E5896" s="13">
        <v>17797.0</v>
      </c>
      <c r="F5896" s="13">
        <f>(Comuni!$E5896/$E$7910)*100</f>
        <v>0.02994970597</v>
      </c>
      <c r="G5896" s="13">
        <f t="array" ref="G5896">Comuni!$E5896/XLOOKUP(B5896,Ripartizione_Geografica!$C$2:$C$21,Ripartizione_Geografica!$D$2:$D$21)*100</f>
        <v>0.3086108264</v>
      </c>
      <c r="H5896" s="13" t="str">
        <f t="shared" si="1"/>
        <v/>
      </c>
      <c r="I5896" s="13" t="str">
        <f t="array" ref="I5896">XLOOKUP(B5896,Ripartizione_Geografica!$C$2:$C$21,Ripartizione_Geografica!$B$2:$B$21)</f>
        <v>Sud</v>
      </c>
    </row>
    <row r="5897" ht="14.25" customHeight="1">
      <c r="A5897" s="13" t="s">
        <v>6014</v>
      </c>
      <c r="B5897" s="13" t="s">
        <v>18</v>
      </c>
      <c r="C5897" s="13" t="str">
        <f t="array" ref="C5897">XLOOKUP(D5897,Province!$B$2:$B$108,Province!$A$2:$A$108)</f>
        <v>Caserta</v>
      </c>
      <c r="D5897" s="13" t="s">
        <v>5920</v>
      </c>
      <c r="E5897" s="13">
        <v>6658.0</v>
      </c>
      <c r="F5897" s="13">
        <f>(Comuni!$E5897/$E$7910)*100</f>
        <v>0.01120442447</v>
      </c>
      <c r="G5897" s="13">
        <f t="array" ref="G5897">Comuni!$E5897/XLOOKUP(B5897,Ripartizione_Geografica!$C$2:$C$21,Ripartizione_Geografica!$D$2:$D$21)*100</f>
        <v>0.1154537777</v>
      </c>
      <c r="H5897" s="13" t="str">
        <f t="shared" si="1"/>
        <v/>
      </c>
      <c r="I5897" s="13" t="str">
        <f t="array" ref="I5897">XLOOKUP(B5897,Ripartizione_Geografica!$C$2:$C$21,Ripartizione_Geografica!$B$2:$B$21)</f>
        <v>Sud</v>
      </c>
    </row>
    <row r="5898" ht="14.25" customHeight="1">
      <c r="A5898" s="13" t="s">
        <v>6015</v>
      </c>
      <c r="B5898" s="13" t="s">
        <v>18</v>
      </c>
      <c r="C5898" s="13" t="str">
        <f t="array" ref="C5898">XLOOKUP(D5898,Province!$B$2:$B$108,Province!$A$2:$A$108)</f>
        <v>Caserta</v>
      </c>
      <c r="D5898" s="13" t="s">
        <v>5920</v>
      </c>
      <c r="E5898" s="13">
        <v>975.0</v>
      </c>
      <c r="F5898" s="13">
        <f>(Comuni!$E5898/$E$7910)*100</f>
        <v>0.001640780093</v>
      </c>
      <c r="G5898" s="13">
        <f t="array" ref="G5898">Comuni!$E5898/XLOOKUP(B5898,Ripartizione_Geografica!$C$2:$C$21,Ripartizione_Geografica!$D$2:$D$21)*100</f>
        <v>0.01690709422</v>
      </c>
      <c r="H5898" s="13" t="str">
        <f t="shared" si="1"/>
        <v/>
      </c>
      <c r="I5898" s="13" t="str">
        <f t="array" ref="I5898">XLOOKUP(B5898,Ripartizione_Geografica!$C$2:$C$21,Ripartizione_Geografica!$B$2:$B$21)</f>
        <v>Sud</v>
      </c>
    </row>
    <row r="5899" ht="14.25" customHeight="1">
      <c r="A5899" s="13" t="s">
        <v>6016</v>
      </c>
      <c r="B5899" s="13" t="s">
        <v>18</v>
      </c>
      <c r="C5899" s="13" t="str">
        <f t="array" ref="C5899">XLOOKUP(D5899,Province!$B$2:$B$108,Province!$A$2:$A$108)</f>
        <v>Caserta</v>
      </c>
      <c r="D5899" s="13" t="s">
        <v>5920</v>
      </c>
      <c r="E5899" s="13">
        <v>2807.0</v>
      </c>
      <c r="F5899" s="13">
        <f>(Comuni!$E5899/$E$7910)*100</f>
        <v>0.004723763817</v>
      </c>
      <c r="G5899" s="13">
        <f t="array" ref="G5899">Comuni!$E5899/XLOOKUP(B5899,Ripartizione_Geografica!$C$2:$C$21,Ripartizione_Geografica!$D$2:$D$21)*100</f>
        <v>0.04867509073</v>
      </c>
      <c r="H5899" s="13" t="str">
        <f t="shared" si="1"/>
        <v/>
      </c>
      <c r="I5899" s="13" t="str">
        <f t="array" ref="I5899">XLOOKUP(B5899,Ripartizione_Geografica!$C$2:$C$21,Ripartizione_Geografica!$B$2:$B$21)</f>
        <v>Sud</v>
      </c>
    </row>
    <row r="5900" ht="14.25" customHeight="1">
      <c r="A5900" s="13" t="s">
        <v>6017</v>
      </c>
      <c r="B5900" s="13" t="s">
        <v>18</v>
      </c>
      <c r="C5900" s="13" t="str">
        <f t="array" ref="C5900">XLOOKUP(D5900,Province!$B$2:$B$108,Province!$A$2:$A$108)</f>
        <v>Caserta</v>
      </c>
      <c r="D5900" s="13" t="s">
        <v>5920</v>
      </c>
      <c r="E5900" s="13">
        <v>6066.0</v>
      </c>
      <c r="F5900" s="13">
        <f>(Comuni!$E5900/$E$7910)*100</f>
        <v>0.01020817646</v>
      </c>
      <c r="G5900" s="13">
        <f t="array" ref="G5900">Comuni!$E5900/XLOOKUP(B5900,Ripartizione_Geografica!$C$2:$C$21,Ripartizione_Geografica!$D$2:$D$21)*100</f>
        <v>0.1051881369</v>
      </c>
      <c r="H5900" s="13" t="str">
        <f t="shared" si="1"/>
        <v/>
      </c>
      <c r="I5900" s="13" t="str">
        <f t="array" ref="I5900">XLOOKUP(B5900,Ripartizione_Geografica!$C$2:$C$21,Ripartizione_Geografica!$B$2:$B$21)</f>
        <v>Sud</v>
      </c>
    </row>
    <row r="5901" ht="14.25" customHeight="1">
      <c r="A5901" s="13" t="s">
        <v>6018</v>
      </c>
      <c r="B5901" s="13" t="s">
        <v>18</v>
      </c>
      <c r="C5901" s="13" t="str">
        <f t="array" ref="C5901">XLOOKUP(D5901,Province!$B$2:$B$108,Province!$A$2:$A$108)</f>
        <v>Caserta</v>
      </c>
      <c r="D5901" s="13" t="s">
        <v>5920</v>
      </c>
      <c r="E5901" s="13">
        <v>10715.0</v>
      </c>
      <c r="F5901" s="13">
        <f>(Comuni!$E5901/$E$7910)*100</f>
        <v>0.01803175251</v>
      </c>
      <c r="G5901" s="13">
        <f t="array" ref="G5901">Comuni!$E5901/XLOOKUP(B5901,Ripartizione_Geografica!$C$2:$C$21,Ripartizione_Geografica!$D$2:$D$21)*100</f>
        <v>0.1858046303</v>
      </c>
      <c r="H5901" s="13" t="str">
        <f t="shared" si="1"/>
        <v/>
      </c>
      <c r="I5901" s="13" t="str">
        <f t="array" ref="I5901">XLOOKUP(B5901,Ripartizione_Geografica!$C$2:$C$21,Ripartizione_Geografica!$B$2:$B$21)</f>
        <v>Sud</v>
      </c>
    </row>
    <row r="5902" ht="14.25" customHeight="1">
      <c r="A5902" s="13" t="s">
        <v>6019</v>
      </c>
      <c r="B5902" s="13" t="s">
        <v>18</v>
      </c>
      <c r="C5902" s="13" t="str">
        <f t="array" ref="C5902">XLOOKUP(D5902,Province!$B$2:$B$108,Province!$A$2:$A$108)</f>
        <v>Caserta</v>
      </c>
      <c r="D5902" s="13" t="s">
        <v>5920</v>
      </c>
      <c r="E5902" s="13">
        <v>7020.0</v>
      </c>
      <c r="F5902" s="13">
        <f>(Comuni!$E5902/$E$7910)*100</f>
        <v>0.01181361667</v>
      </c>
      <c r="G5902" s="13">
        <f t="array" ref="G5902">Comuni!$E5902/XLOOKUP(B5902,Ripartizione_Geografica!$C$2:$C$21,Ripartizione_Geografica!$D$2:$D$21)*100</f>
        <v>0.1217310784</v>
      </c>
      <c r="H5902" s="13" t="str">
        <f t="shared" si="1"/>
        <v/>
      </c>
      <c r="I5902" s="13" t="str">
        <f t="array" ref="I5902">XLOOKUP(B5902,Ripartizione_Geografica!$C$2:$C$21,Ripartizione_Geografica!$B$2:$B$21)</f>
        <v>Sud</v>
      </c>
    </row>
    <row r="5903" ht="14.25" customHeight="1">
      <c r="A5903" s="13" t="s">
        <v>6020</v>
      </c>
      <c r="B5903" s="13" t="s">
        <v>18</v>
      </c>
      <c r="C5903" s="13" t="str">
        <f t="array" ref="C5903">XLOOKUP(D5903,Province!$B$2:$B$108,Province!$A$2:$A$108)</f>
        <v>Caserta</v>
      </c>
      <c r="D5903" s="13" t="s">
        <v>5920</v>
      </c>
      <c r="E5903" s="13">
        <v>3673.0</v>
      </c>
      <c r="F5903" s="13">
        <f>(Comuni!$E5903/$E$7910)*100</f>
        <v>0.00618111311</v>
      </c>
      <c r="G5903" s="13">
        <f t="array" ref="G5903">Comuni!$E5903/XLOOKUP(B5903,Ripartizione_Geografica!$C$2:$C$21,Ripartizione_Geografica!$D$2:$D$21)*100</f>
        <v>0.06369205852</v>
      </c>
      <c r="H5903" s="13" t="str">
        <f t="shared" si="1"/>
        <v/>
      </c>
      <c r="I5903" s="13" t="str">
        <f t="array" ref="I5903">XLOOKUP(B5903,Ripartizione_Geografica!$C$2:$C$21,Ripartizione_Geografica!$B$2:$B$21)</f>
        <v>Sud</v>
      </c>
    </row>
    <row r="5904" ht="14.25" customHeight="1">
      <c r="A5904" s="13" t="s">
        <v>6021</v>
      </c>
      <c r="B5904" s="13" t="s">
        <v>18</v>
      </c>
      <c r="C5904" s="13" t="str">
        <f t="array" ref="C5904">XLOOKUP(D5904,Province!$B$2:$B$108,Province!$A$2:$A$108)</f>
        <v>Caserta</v>
      </c>
      <c r="D5904" s="13" t="s">
        <v>5920</v>
      </c>
      <c r="E5904" s="13">
        <v>7684.0</v>
      </c>
      <c r="F5904" s="13">
        <f>(Comuni!$E5904/$E$7910)*100</f>
        <v>0.01293102999</v>
      </c>
      <c r="G5904" s="13">
        <f t="array" ref="G5904">Comuni!$E5904/XLOOKUP(B5904,Ripartizione_Geografica!$C$2:$C$21,Ripartizione_Geografica!$D$2:$D$21)*100</f>
        <v>0.133245243</v>
      </c>
      <c r="H5904" s="13" t="str">
        <f t="shared" si="1"/>
        <v/>
      </c>
      <c r="I5904" s="13" t="str">
        <f t="array" ref="I5904">XLOOKUP(B5904,Ripartizione_Geografica!$C$2:$C$21,Ripartizione_Geografica!$B$2:$B$21)</f>
        <v>Sud</v>
      </c>
    </row>
    <row r="5905" ht="14.25" customHeight="1">
      <c r="A5905" s="13" t="s">
        <v>6022</v>
      </c>
      <c r="B5905" s="13" t="s">
        <v>18</v>
      </c>
      <c r="C5905" s="13" t="str">
        <f t="array" ref="C5905">XLOOKUP(D5905,Province!$B$2:$B$108,Province!$A$2:$A$108)</f>
        <v>Caserta</v>
      </c>
      <c r="D5905" s="13" t="s">
        <v>5920</v>
      </c>
      <c r="E5905" s="13">
        <v>6651.0</v>
      </c>
      <c r="F5905" s="13">
        <f>(Comuni!$E5905/$E$7910)*100</f>
        <v>0.01119264451</v>
      </c>
      <c r="G5905" s="13">
        <f t="array" ref="G5905">Comuni!$E5905/XLOOKUP(B5905,Ripartizione_Geografica!$C$2:$C$21,Ripartizione_Geografica!$D$2:$D$21)*100</f>
        <v>0.1153323935</v>
      </c>
      <c r="H5905" s="13" t="str">
        <f t="shared" si="1"/>
        <v/>
      </c>
      <c r="I5905" s="13" t="str">
        <f t="array" ref="I5905">XLOOKUP(B5905,Ripartizione_Geografica!$C$2:$C$21,Ripartizione_Geografica!$B$2:$B$21)</f>
        <v>Sud</v>
      </c>
    </row>
    <row r="5906" ht="14.25" customHeight="1">
      <c r="A5906" s="13" t="s">
        <v>6023</v>
      </c>
      <c r="B5906" s="13" t="s">
        <v>18</v>
      </c>
      <c r="C5906" s="13" t="str">
        <f t="array" ref="C5906">XLOOKUP(D5906,Province!$B$2:$B$108,Province!$A$2:$A$108)</f>
        <v>Caserta</v>
      </c>
      <c r="D5906" s="13" t="s">
        <v>5920</v>
      </c>
      <c r="E5906" s="13">
        <v>6306.0</v>
      </c>
      <c r="F5906" s="13">
        <f>(Comuni!$E5906/$E$7910)*100</f>
        <v>0.01061206079</v>
      </c>
      <c r="G5906" s="13">
        <f t="array" ref="G5906">Comuni!$E5906/XLOOKUP(B5906,Ripartizione_Geografica!$C$2:$C$21,Ripartizione_Geografica!$D$2:$D$21)*100</f>
        <v>0.1093498832</v>
      </c>
      <c r="H5906" s="13" t="str">
        <f t="shared" si="1"/>
        <v/>
      </c>
      <c r="I5906" s="13" t="str">
        <f t="array" ref="I5906">XLOOKUP(B5906,Ripartizione_Geografica!$C$2:$C$21,Ripartizione_Geografica!$B$2:$B$21)</f>
        <v>Sud</v>
      </c>
    </row>
    <row r="5907" ht="14.25" customHeight="1">
      <c r="A5907" s="13" t="s">
        <v>6024</v>
      </c>
      <c r="B5907" s="13" t="s">
        <v>18</v>
      </c>
      <c r="C5907" s="13" t="str">
        <f t="array" ref="C5907">XLOOKUP(D5907,Province!$B$2:$B$108,Province!$A$2:$A$108)</f>
        <v>Benevento</v>
      </c>
      <c r="D5907" s="13" t="s">
        <v>6025</v>
      </c>
      <c r="E5907" s="13">
        <v>8062.0</v>
      </c>
      <c r="F5907" s="13">
        <f>(Comuni!$E5907/$E$7910)*100</f>
        <v>0.01356714781</v>
      </c>
      <c r="G5907" s="13">
        <f t="array" ref="G5907">Comuni!$E5907/XLOOKUP(B5907,Ripartizione_Geografica!$C$2:$C$21,Ripartizione_Geografica!$D$2:$D$21)*100</f>
        <v>0.1397999934</v>
      </c>
      <c r="H5907" s="13" t="str">
        <f t="shared" si="1"/>
        <v/>
      </c>
      <c r="I5907" s="13" t="str">
        <f t="array" ref="I5907">XLOOKUP(B5907,Ripartizione_Geografica!$C$2:$C$21,Ripartizione_Geografica!$B$2:$B$21)</f>
        <v>Sud</v>
      </c>
    </row>
    <row r="5908" ht="14.25" customHeight="1">
      <c r="A5908" s="13" t="s">
        <v>6026</v>
      </c>
      <c r="B5908" s="13" t="s">
        <v>18</v>
      </c>
      <c r="C5908" s="13" t="str">
        <f t="array" ref="C5908">XLOOKUP(D5908,Province!$B$2:$B$108,Province!$A$2:$A$108)</f>
        <v>Benevento</v>
      </c>
      <c r="D5908" s="13" t="s">
        <v>6025</v>
      </c>
      <c r="E5908" s="13">
        <v>2836.0</v>
      </c>
      <c r="F5908" s="13">
        <f>(Comuni!$E5908/$E$7910)*100</f>
        <v>0.004772566507</v>
      </c>
      <c r="G5908" s="13">
        <f t="array" ref="G5908">Comuni!$E5908/XLOOKUP(B5908,Ripartizione_Geografica!$C$2:$C$21,Ripartizione_Geografica!$D$2:$D$21)*100</f>
        <v>0.04917796841</v>
      </c>
      <c r="H5908" s="13" t="str">
        <f t="shared" si="1"/>
        <v/>
      </c>
      <c r="I5908" s="13" t="str">
        <f t="array" ref="I5908">XLOOKUP(B5908,Ripartizione_Geografica!$C$2:$C$21,Ripartizione_Geografica!$B$2:$B$21)</f>
        <v>Sud</v>
      </c>
    </row>
    <row r="5909" ht="14.25" customHeight="1">
      <c r="A5909" s="13" t="s">
        <v>6027</v>
      </c>
      <c r="B5909" s="13" t="s">
        <v>18</v>
      </c>
      <c r="C5909" s="13" t="str">
        <f t="array" ref="C5909">XLOOKUP(D5909,Province!$B$2:$B$108,Province!$A$2:$A$108)</f>
        <v>Benevento</v>
      </c>
      <c r="D5909" s="13" t="s">
        <v>6025</v>
      </c>
      <c r="E5909" s="13">
        <v>5802.0</v>
      </c>
      <c r="F5909" s="13">
        <f>(Comuni!$E5909/$E$7910)*100</f>
        <v>0.009763903693</v>
      </c>
      <c r="G5909" s="13">
        <f t="array" ref="G5909">Comuni!$E5909/XLOOKUP(B5909,Ripartizione_Geografica!$C$2:$C$21,Ripartizione_Geografica!$D$2:$D$21)*100</f>
        <v>0.100610216</v>
      </c>
      <c r="H5909" s="13" t="str">
        <f t="shared" si="1"/>
        <v/>
      </c>
      <c r="I5909" s="13" t="str">
        <f t="array" ref="I5909">XLOOKUP(B5909,Ripartizione_Geografica!$C$2:$C$21,Ripartizione_Geografica!$B$2:$B$21)</f>
        <v>Sud</v>
      </c>
    </row>
    <row r="5910" ht="14.25" customHeight="1">
      <c r="A5910" s="13" t="s">
        <v>6028</v>
      </c>
      <c r="B5910" s="13" t="s">
        <v>18</v>
      </c>
      <c r="C5910" s="13" t="str">
        <f t="array" ref="C5910">XLOOKUP(D5910,Province!$B$2:$B$108,Province!$A$2:$A$108)</f>
        <v>Benevento</v>
      </c>
      <c r="D5910" s="13" t="s">
        <v>6025</v>
      </c>
      <c r="E5910" s="13">
        <v>2697.0</v>
      </c>
      <c r="F5910" s="13">
        <f>(Comuni!$E5910/$E$7910)*100</f>
        <v>0.004538650165</v>
      </c>
      <c r="G5910" s="13">
        <f t="array" ref="G5910">Comuni!$E5910/XLOOKUP(B5910,Ripartizione_Geografica!$C$2:$C$21,Ripartizione_Geografica!$D$2:$D$21)*100</f>
        <v>0.04676762369</v>
      </c>
      <c r="H5910" s="13" t="str">
        <f t="shared" si="1"/>
        <v/>
      </c>
      <c r="I5910" s="13" t="str">
        <f t="array" ref="I5910">XLOOKUP(B5910,Ripartizione_Geografica!$C$2:$C$21,Ripartizione_Geografica!$B$2:$B$21)</f>
        <v>Sud</v>
      </c>
    </row>
    <row r="5911" ht="14.25" customHeight="1">
      <c r="A5911" s="13" t="s">
        <v>6029</v>
      </c>
      <c r="B5911" s="13" t="s">
        <v>18</v>
      </c>
      <c r="C5911" s="13" t="str">
        <f t="array" ref="C5911">XLOOKUP(D5911,Province!$B$2:$B$108,Province!$A$2:$A$108)</f>
        <v>Benevento</v>
      </c>
      <c r="D5911" s="13" t="s">
        <v>6025</v>
      </c>
      <c r="E5911" s="13">
        <v>2016.0</v>
      </c>
      <c r="F5911" s="13">
        <f>(Comuni!$E5911/$E$7910)*100</f>
        <v>0.003392628377</v>
      </c>
      <c r="G5911" s="13">
        <f t="array" ref="G5911">Comuni!$E5911/XLOOKUP(B5911,Ripartizione_Geografica!$C$2:$C$21,Ripartizione_Geografica!$D$2:$D$21)*100</f>
        <v>0.03495866866</v>
      </c>
      <c r="H5911" s="13" t="str">
        <f t="shared" si="1"/>
        <v/>
      </c>
      <c r="I5911" s="13" t="str">
        <f t="array" ref="I5911">XLOOKUP(B5911,Ripartizione_Geografica!$C$2:$C$21,Ripartizione_Geografica!$B$2:$B$21)</f>
        <v>Sud</v>
      </c>
    </row>
    <row r="5912" ht="14.25" customHeight="1">
      <c r="A5912" s="13" t="s">
        <v>6030</v>
      </c>
      <c r="B5912" s="13" t="s">
        <v>18</v>
      </c>
      <c r="C5912" s="13" t="str">
        <f t="array" ref="C5912">XLOOKUP(D5912,Province!$B$2:$B$108,Province!$A$2:$A$108)</f>
        <v>Benevento</v>
      </c>
      <c r="D5912" s="13" t="s">
        <v>6025</v>
      </c>
      <c r="E5912" s="13">
        <v>830.0</v>
      </c>
      <c r="F5912" s="13">
        <f>(Comuni!$E5912/$E$7910)*100</f>
        <v>0.001396766643</v>
      </c>
      <c r="G5912" s="13">
        <f t="array" ref="G5912">Comuni!$E5912/XLOOKUP(B5912,Ripartizione_Geografica!$C$2:$C$21,Ripartizione_Geografica!$D$2:$D$21)*100</f>
        <v>0.01439270585</v>
      </c>
      <c r="H5912" s="13" t="str">
        <f t="shared" si="1"/>
        <v/>
      </c>
      <c r="I5912" s="13" t="str">
        <f t="array" ref="I5912">XLOOKUP(B5912,Ripartizione_Geografica!$C$2:$C$21,Ripartizione_Geografica!$B$2:$B$21)</f>
        <v>Sud</v>
      </c>
    </row>
    <row r="5913" ht="14.25" customHeight="1">
      <c r="A5913" s="13" t="s">
        <v>6031</v>
      </c>
      <c r="B5913" s="13" t="s">
        <v>18</v>
      </c>
      <c r="C5913" s="13" t="str">
        <f t="array" ref="C5913">XLOOKUP(D5913,Province!$B$2:$B$108,Province!$A$2:$A$108)</f>
        <v>Benevento</v>
      </c>
      <c r="D5913" s="13" t="s">
        <v>6025</v>
      </c>
      <c r="E5913" s="13">
        <v>2555.0</v>
      </c>
      <c r="F5913" s="13">
        <f>(Comuni!$E5913/$E$7910)*100</f>
        <v>0.00429968527</v>
      </c>
      <c r="G5913" s="13">
        <f t="array" ref="G5913">Comuni!$E5913/XLOOKUP(B5913,Ripartizione_Geografica!$C$2:$C$21,Ripartizione_Geografica!$D$2:$D$21)*100</f>
        <v>0.04430525715</v>
      </c>
      <c r="H5913" s="13" t="str">
        <f t="shared" si="1"/>
        <v/>
      </c>
      <c r="I5913" s="13" t="str">
        <f t="array" ref="I5913">XLOOKUP(B5913,Ripartizione_Geografica!$C$2:$C$21,Ripartizione_Geografica!$B$2:$B$21)</f>
        <v>Sud</v>
      </c>
    </row>
    <row r="5914" ht="14.25" customHeight="1">
      <c r="A5914" s="13" t="s">
        <v>6032</v>
      </c>
      <c r="B5914" s="13" t="s">
        <v>18</v>
      </c>
      <c r="C5914" s="13" t="str">
        <f t="array" ref="C5914">XLOOKUP(D5914,Province!$B$2:$B$108,Province!$A$2:$A$108)</f>
        <v>Benevento</v>
      </c>
      <c r="D5914" s="13" t="s">
        <v>6025</v>
      </c>
      <c r="E5914" s="13">
        <v>61489.0</v>
      </c>
      <c r="F5914" s="13">
        <f>(Comuni!$E5914/$E$7910)*100</f>
        <v>0.1034768484</v>
      </c>
      <c r="G5914" s="13">
        <f t="array" ref="G5914">Comuni!$E5914/XLOOKUP(B5914,Ripartizione_Geografica!$C$2:$C$21,Ripartizione_Geografica!$D$2:$D$21)*100</f>
        <v>1.066256735</v>
      </c>
      <c r="H5914" s="13" t="str">
        <f t="shared" si="1"/>
        <v/>
      </c>
      <c r="I5914" s="13" t="str">
        <f t="array" ref="I5914">XLOOKUP(B5914,Ripartizione_Geografica!$C$2:$C$21,Ripartizione_Geografica!$B$2:$B$21)</f>
        <v>Sud</v>
      </c>
    </row>
    <row r="5915" ht="14.25" customHeight="1">
      <c r="A5915" s="13" t="s">
        <v>6033</v>
      </c>
      <c r="B5915" s="13" t="s">
        <v>18</v>
      </c>
      <c r="C5915" s="13" t="str">
        <f t="array" ref="C5915">XLOOKUP(D5915,Province!$B$2:$B$108,Province!$A$2:$A$108)</f>
        <v>Benevento</v>
      </c>
      <c r="D5915" s="13" t="s">
        <v>6025</v>
      </c>
      <c r="E5915" s="13">
        <v>1483.0</v>
      </c>
      <c r="F5915" s="13">
        <f>(Comuni!$E5915/$E$7910)*100</f>
        <v>0.002495668593</v>
      </c>
      <c r="G5915" s="13">
        <f t="array" ref="G5915">Comuni!$E5915/XLOOKUP(B5915,Ripartizione_Geografica!$C$2:$C$21,Ripartizione_Geografica!$D$2:$D$21)*100</f>
        <v>0.02571612382</v>
      </c>
      <c r="H5915" s="13" t="str">
        <f t="shared" si="1"/>
        <v/>
      </c>
      <c r="I5915" s="13" t="str">
        <f t="array" ref="I5915">XLOOKUP(B5915,Ripartizione_Geografica!$C$2:$C$21,Ripartizione_Geografica!$B$2:$B$21)</f>
        <v>Sud</v>
      </c>
    </row>
    <row r="5916" ht="14.25" customHeight="1">
      <c r="A5916" s="13" t="s">
        <v>6034</v>
      </c>
      <c r="B5916" s="13" t="s">
        <v>18</v>
      </c>
      <c r="C5916" s="13" t="str">
        <f t="array" ref="C5916">XLOOKUP(D5916,Province!$B$2:$B$108,Province!$A$2:$A$108)</f>
        <v>Benevento</v>
      </c>
      <c r="D5916" s="13" t="s">
        <v>6025</v>
      </c>
      <c r="E5916" s="13">
        <v>2077.0</v>
      </c>
      <c r="F5916" s="13">
        <f>(Comuni!$E5916/$E$7910)*100</f>
        <v>0.003495282311</v>
      </c>
      <c r="G5916" s="13">
        <f t="array" ref="G5916">Comuni!$E5916/XLOOKUP(B5916,Ripartizione_Geografica!$C$2:$C$21,Ripartizione_Geografica!$D$2:$D$21)*100</f>
        <v>0.03601644583</v>
      </c>
      <c r="H5916" s="13" t="str">
        <f t="shared" si="1"/>
        <v/>
      </c>
      <c r="I5916" s="13" t="str">
        <f t="array" ref="I5916">XLOOKUP(B5916,Ripartizione_Geografica!$C$2:$C$21,Ripartizione_Geografica!$B$2:$B$21)</f>
        <v>Sud</v>
      </c>
    </row>
    <row r="5917" ht="14.25" customHeight="1">
      <c r="A5917" s="13" t="s">
        <v>6035</v>
      </c>
      <c r="B5917" s="13" t="s">
        <v>18</v>
      </c>
      <c r="C5917" s="13" t="str">
        <f t="array" ref="C5917">XLOOKUP(D5917,Province!$B$2:$B$108,Province!$A$2:$A$108)</f>
        <v>Benevento</v>
      </c>
      <c r="D5917" s="13" t="s">
        <v>6025</v>
      </c>
      <c r="E5917" s="13">
        <v>1824.0</v>
      </c>
      <c r="F5917" s="13">
        <f>(Comuni!$E5917/$E$7910)*100</f>
        <v>0.003069520913</v>
      </c>
      <c r="G5917" s="13">
        <f t="array" ref="G5917">Comuni!$E5917/XLOOKUP(B5917,Ripartizione_Geografica!$C$2:$C$21,Ripartizione_Geografica!$D$2:$D$21)*100</f>
        <v>0.03162927164</v>
      </c>
      <c r="H5917" s="13" t="str">
        <f t="shared" si="1"/>
        <v/>
      </c>
      <c r="I5917" s="13" t="str">
        <f t="array" ref="I5917">XLOOKUP(B5917,Ripartizione_Geografica!$C$2:$C$21,Ripartizione_Geografica!$B$2:$B$21)</f>
        <v>Sud</v>
      </c>
    </row>
    <row r="5918" ht="14.25" customHeight="1">
      <c r="A5918" s="13" t="s">
        <v>6036</v>
      </c>
      <c r="B5918" s="13" t="s">
        <v>18</v>
      </c>
      <c r="C5918" s="13" t="str">
        <f t="array" ref="C5918">XLOOKUP(D5918,Province!$B$2:$B$108,Province!$A$2:$A$108)</f>
        <v>Benevento</v>
      </c>
      <c r="D5918" s="13" t="s">
        <v>6025</v>
      </c>
      <c r="E5918" s="13">
        <v>2616.0</v>
      </c>
      <c r="F5918" s="13">
        <f>(Comuni!$E5918/$E$7910)*100</f>
        <v>0.004402339204</v>
      </c>
      <c r="G5918" s="13">
        <f t="array" ref="G5918">Comuni!$E5918/XLOOKUP(B5918,Ripartizione_Geografica!$C$2:$C$21,Ripartizione_Geografica!$D$2:$D$21)*100</f>
        <v>0.04536303433</v>
      </c>
      <c r="H5918" s="13" t="str">
        <f t="shared" si="1"/>
        <v/>
      </c>
      <c r="I5918" s="13" t="str">
        <f t="array" ref="I5918">XLOOKUP(B5918,Ripartizione_Geografica!$C$2:$C$21,Ripartizione_Geografica!$B$2:$B$21)</f>
        <v>Sud</v>
      </c>
    </row>
    <row r="5919" ht="14.25" customHeight="1">
      <c r="A5919" s="13" t="s">
        <v>6037</v>
      </c>
      <c r="B5919" s="13" t="s">
        <v>18</v>
      </c>
      <c r="C5919" s="13" t="str">
        <f t="array" ref="C5919">XLOOKUP(D5919,Province!$B$2:$B$108,Province!$A$2:$A$108)</f>
        <v>Benevento</v>
      </c>
      <c r="D5919" s="13" t="s">
        <v>6025</v>
      </c>
      <c r="E5919" s="13">
        <v>1084.0</v>
      </c>
      <c r="F5919" s="13">
        <f>(Comuni!$E5919/$E$7910)*100</f>
        <v>0.001824210893</v>
      </c>
      <c r="G5919" s="13">
        <f t="array" ref="G5919">Comuni!$E5919/XLOOKUP(B5919,Ripartizione_Geografica!$C$2:$C$21,Ripartizione_Geografica!$D$2:$D$21)*100</f>
        <v>0.01879722065</v>
      </c>
      <c r="H5919" s="13" t="str">
        <f t="shared" si="1"/>
        <v/>
      </c>
      <c r="I5919" s="13" t="str">
        <f t="array" ref="I5919">XLOOKUP(B5919,Ripartizione_Geografica!$C$2:$C$21,Ripartizione_Geografica!$B$2:$B$21)</f>
        <v>Sud</v>
      </c>
    </row>
    <row r="5920" ht="14.25" customHeight="1">
      <c r="A5920" s="13" t="s">
        <v>6038</v>
      </c>
      <c r="B5920" s="13" t="s">
        <v>18</v>
      </c>
      <c r="C5920" s="13" t="str">
        <f t="array" ref="C5920">XLOOKUP(D5920,Province!$B$2:$B$108,Province!$A$2:$A$108)</f>
        <v>Benevento</v>
      </c>
      <c r="D5920" s="13" t="s">
        <v>6025</v>
      </c>
      <c r="E5920" s="13">
        <v>1546.0</v>
      </c>
      <c r="F5920" s="13">
        <f>(Comuni!$E5920/$E$7910)*100</f>
        <v>0.00260168823</v>
      </c>
      <c r="G5920" s="13">
        <f t="array" ref="G5920">Comuni!$E5920/XLOOKUP(B5920,Ripartizione_Geografica!$C$2:$C$21,Ripartizione_Geografica!$D$2:$D$21)*100</f>
        <v>0.02680858221</v>
      </c>
      <c r="H5920" s="13" t="str">
        <f t="shared" si="1"/>
        <v/>
      </c>
      <c r="I5920" s="13" t="str">
        <f t="array" ref="I5920">XLOOKUP(B5920,Ripartizione_Geografica!$C$2:$C$21,Ripartizione_Geografica!$B$2:$B$21)</f>
        <v>Sud</v>
      </c>
    </row>
    <row r="5921" ht="14.25" customHeight="1">
      <c r="A5921" s="13" t="s">
        <v>6039</v>
      </c>
      <c r="B5921" s="13" t="s">
        <v>18</v>
      </c>
      <c r="C5921" s="13" t="str">
        <f t="array" ref="C5921">XLOOKUP(D5921,Province!$B$2:$B$108,Province!$A$2:$A$108)</f>
        <v>Benevento</v>
      </c>
      <c r="D5921" s="13" t="s">
        <v>6025</v>
      </c>
      <c r="E5921" s="13">
        <v>1474.0</v>
      </c>
      <c r="F5921" s="13">
        <f>(Comuni!$E5921/$E$7910)*100</f>
        <v>0.002480522931</v>
      </c>
      <c r="G5921" s="13">
        <f t="array" ref="G5921">Comuni!$E5921/XLOOKUP(B5921,Ripartizione_Geografica!$C$2:$C$21,Ripartizione_Geografica!$D$2:$D$21)*100</f>
        <v>0.02556005833</v>
      </c>
      <c r="H5921" s="13" t="str">
        <f t="shared" si="1"/>
        <v/>
      </c>
      <c r="I5921" s="13" t="str">
        <f t="array" ref="I5921">XLOOKUP(B5921,Ripartizione_Geografica!$C$2:$C$21,Ripartizione_Geografica!$B$2:$B$21)</f>
        <v>Sud</v>
      </c>
    </row>
    <row r="5922" ht="14.25" customHeight="1">
      <c r="A5922" s="13" t="s">
        <v>6040</v>
      </c>
      <c r="B5922" s="13" t="s">
        <v>18</v>
      </c>
      <c r="C5922" s="13" t="str">
        <f t="array" ref="C5922">XLOOKUP(D5922,Province!$B$2:$B$108,Province!$A$2:$A$108)</f>
        <v>Benevento</v>
      </c>
      <c r="D5922" s="13" t="s">
        <v>6025</v>
      </c>
      <c r="E5922" s="13">
        <v>935.0</v>
      </c>
      <c r="F5922" s="13">
        <f>(Comuni!$E5922/$E$7910)*100</f>
        <v>0.001573466038</v>
      </c>
      <c r="G5922" s="13">
        <f t="array" ref="G5922">Comuni!$E5922/XLOOKUP(B5922,Ripartizione_Geografica!$C$2:$C$21,Ripartizione_Geografica!$D$2:$D$21)*100</f>
        <v>0.01621346984</v>
      </c>
      <c r="H5922" s="13" t="str">
        <f t="shared" si="1"/>
        <v/>
      </c>
      <c r="I5922" s="13" t="str">
        <f t="array" ref="I5922">XLOOKUP(B5922,Ripartizione_Geografica!$C$2:$C$21,Ripartizione_Geografica!$B$2:$B$21)</f>
        <v>Sud</v>
      </c>
    </row>
    <row r="5923" ht="14.25" customHeight="1">
      <c r="A5923" s="13" t="s">
        <v>6041</v>
      </c>
      <c r="B5923" s="13" t="s">
        <v>18</v>
      </c>
      <c r="C5923" s="13" t="str">
        <f t="array" ref="C5923">XLOOKUP(D5923,Province!$B$2:$B$108,Province!$A$2:$A$108)</f>
        <v>Benevento</v>
      </c>
      <c r="D5923" s="13" t="s">
        <v>6025</v>
      </c>
      <c r="E5923" s="13">
        <v>1547.0</v>
      </c>
      <c r="F5923" s="13">
        <f>(Comuni!$E5923/$E$7910)*100</f>
        <v>0.002603371081</v>
      </c>
      <c r="G5923" s="13">
        <f t="array" ref="G5923">Comuni!$E5923/XLOOKUP(B5923,Ripartizione_Geografica!$C$2:$C$21,Ripartizione_Geografica!$D$2:$D$21)*100</f>
        <v>0.02682592282</v>
      </c>
      <c r="H5923" s="13" t="str">
        <f t="shared" si="1"/>
        <v/>
      </c>
      <c r="I5923" s="13" t="str">
        <f t="array" ref="I5923">XLOOKUP(B5923,Ripartizione_Geografica!$C$2:$C$21,Ripartizione_Geografica!$B$2:$B$21)</f>
        <v>Sud</v>
      </c>
    </row>
    <row r="5924" ht="14.25" customHeight="1">
      <c r="A5924" s="13" t="s">
        <v>6042</v>
      </c>
      <c r="B5924" s="13" t="s">
        <v>18</v>
      </c>
      <c r="C5924" s="13" t="str">
        <f t="array" ref="C5924">XLOOKUP(D5924,Province!$B$2:$B$108,Province!$A$2:$A$108)</f>
        <v>Benevento</v>
      </c>
      <c r="D5924" s="13" t="s">
        <v>6025</v>
      </c>
      <c r="E5924" s="13">
        <v>1326.0</v>
      </c>
      <c r="F5924" s="13">
        <f>(Comuni!$E5924/$E$7910)*100</f>
        <v>0.002231460927</v>
      </c>
      <c r="G5924" s="13">
        <f t="array" ref="G5924">Comuni!$E5924/XLOOKUP(B5924,Ripartizione_Geografica!$C$2:$C$21,Ripartizione_Geografica!$D$2:$D$21)*100</f>
        <v>0.02299364813</v>
      </c>
      <c r="H5924" s="13" t="str">
        <f t="shared" si="1"/>
        <v/>
      </c>
      <c r="I5924" s="13" t="str">
        <f t="array" ref="I5924">XLOOKUP(B5924,Ripartizione_Geografica!$C$2:$C$21,Ripartizione_Geografica!$B$2:$B$21)</f>
        <v>Sud</v>
      </c>
    </row>
    <row r="5925" ht="14.25" customHeight="1">
      <c r="A5925" s="13" t="s">
        <v>6043</v>
      </c>
      <c r="B5925" s="13" t="s">
        <v>18</v>
      </c>
      <c r="C5925" s="13" t="str">
        <f t="array" ref="C5925">XLOOKUP(D5925,Province!$B$2:$B$108,Province!$A$2:$A$108)</f>
        <v>Benevento</v>
      </c>
      <c r="D5925" s="13" t="s">
        <v>6025</v>
      </c>
      <c r="E5925" s="13">
        <v>2620.0</v>
      </c>
      <c r="F5925" s="13">
        <f>(Comuni!$E5925/$E$7910)*100</f>
        <v>0.004409070609</v>
      </c>
      <c r="G5925" s="13">
        <f t="array" ref="G5925">Comuni!$E5925/XLOOKUP(B5925,Ripartizione_Geografica!$C$2:$C$21,Ripartizione_Geografica!$D$2:$D$21)*100</f>
        <v>0.04543239677</v>
      </c>
      <c r="H5925" s="13" t="str">
        <f t="shared" si="1"/>
        <v/>
      </c>
      <c r="I5925" s="13" t="str">
        <f t="array" ref="I5925">XLOOKUP(B5925,Ripartizione_Geografica!$C$2:$C$21,Ripartizione_Geografica!$B$2:$B$21)</f>
        <v>Sud</v>
      </c>
    </row>
    <row r="5926" ht="14.25" customHeight="1">
      <c r="A5926" s="13" t="s">
        <v>6044</v>
      </c>
      <c r="B5926" s="13" t="s">
        <v>18</v>
      </c>
      <c r="C5926" s="13" t="str">
        <f t="array" ref="C5926">XLOOKUP(D5926,Province!$B$2:$B$108,Province!$A$2:$A$108)</f>
        <v>Benevento</v>
      </c>
      <c r="D5926" s="13" t="s">
        <v>6025</v>
      </c>
      <c r="E5926" s="13">
        <v>1389.0</v>
      </c>
      <c r="F5926" s="13">
        <f>(Comuni!$E5926/$E$7910)*100</f>
        <v>0.002337480563</v>
      </c>
      <c r="G5926" s="13">
        <f t="array" ref="G5926">Comuni!$E5926/XLOOKUP(B5926,Ripartizione_Geografica!$C$2:$C$21,Ripartizione_Geografica!$D$2:$D$21)*100</f>
        <v>0.02408610653</v>
      </c>
      <c r="H5926" s="13" t="str">
        <f t="shared" si="1"/>
        <v/>
      </c>
      <c r="I5926" s="13" t="str">
        <f t="array" ref="I5926">XLOOKUP(B5926,Ripartizione_Geografica!$C$2:$C$21,Ripartizione_Geografica!$B$2:$B$21)</f>
        <v>Sud</v>
      </c>
    </row>
    <row r="5927" ht="14.25" customHeight="1">
      <c r="A5927" s="13" t="s">
        <v>6045</v>
      </c>
      <c r="B5927" s="13" t="s">
        <v>18</v>
      </c>
      <c r="C5927" s="13" t="str">
        <f t="array" ref="C5927">XLOOKUP(D5927,Province!$B$2:$B$108,Province!$A$2:$A$108)</f>
        <v>Benevento</v>
      </c>
      <c r="D5927" s="13" t="s">
        <v>6025</v>
      </c>
      <c r="E5927" s="13">
        <v>2091.0</v>
      </c>
      <c r="F5927" s="13">
        <f>(Comuni!$E5927/$E$7910)*100</f>
        <v>0.003518842231</v>
      </c>
      <c r="G5927" s="13">
        <f t="array" ref="G5927">Comuni!$E5927/XLOOKUP(B5927,Ripartizione_Geografica!$C$2:$C$21,Ripartizione_Geografica!$D$2:$D$21)*100</f>
        <v>0.03625921437</v>
      </c>
      <c r="H5927" s="13" t="str">
        <f t="shared" si="1"/>
        <v/>
      </c>
      <c r="I5927" s="13" t="str">
        <f t="array" ref="I5927">XLOOKUP(B5927,Ripartizione_Geografica!$C$2:$C$21,Ripartizione_Geografica!$B$2:$B$21)</f>
        <v>Sud</v>
      </c>
    </row>
    <row r="5928" ht="14.25" customHeight="1">
      <c r="A5928" s="13" t="s">
        <v>6046</v>
      </c>
      <c r="B5928" s="13" t="s">
        <v>18</v>
      </c>
      <c r="C5928" s="13" t="str">
        <f t="array" ref="C5928">XLOOKUP(D5928,Province!$B$2:$B$108,Province!$A$2:$A$108)</f>
        <v>Benevento</v>
      </c>
      <c r="D5928" s="13" t="s">
        <v>6025</v>
      </c>
      <c r="E5928" s="13">
        <v>3375.0</v>
      </c>
      <c r="F5928" s="13">
        <f>(Comuni!$E5928/$E$7910)*100</f>
        <v>0.005679623399</v>
      </c>
      <c r="G5928" s="13">
        <f t="array" ref="G5928">Comuni!$E5928/XLOOKUP(B5928,Ripartizione_Geografica!$C$2:$C$21,Ripartizione_Geografica!$D$2:$D$21)*100</f>
        <v>0.0585245569</v>
      </c>
      <c r="H5928" s="13" t="str">
        <f t="shared" si="1"/>
        <v/>
      </c>
      <c r="I5928" s="13" t="str">
        <f t="array" ref="I5928">XLOOKUP(B5928,Ripartizione_Geografica!$C$2:$C$21,Ripartizione_Geografica!$B$2:$B$21)</f>
        <v>Sud</v>
      </c>
    </row>
    <row r="5929" ht="14.25" customHeight="1">
      <c r="A5929" s="13" t="s">
        <v>6047</v>
      </c>
      <c r="B5929" s="13" t="s">
        <v>18</v>
      </c>
      <c r="C5929" s="13" t="str">
        <f t="array" ref="C5929">XLOOKUP(D5929,Province!$B$2:$B$108,Province!$A$2:$A$108)</f>
        <v>Benevento</v>
      </c>
      <c r="D5929" s="13" t="s">
        <v>6025</v>
      </c>
      <c r="E5929" s="13">
        <v>4083.0</v>
      </c>
      <c r="F5929" s="13">
        <f>(Comuni!$E5929/$E$7910)*100</f>
        <v>0.006871082175</v>
      </c>
      <c r="G5929" s="13">
        <f t="array" ref="G5929">Comuni!$E5929/XLOOKUP(B5929,Ripartizione_Geografica!$C$2:$C$21,Ripartizione_Geografica!$D$2:$D$21)*100</f>
        <v>0.0708017084</v>
      </c>
      <c r="H5929" s="13" t="str">
        <f t="shared" si="1"/>
        <v/>
      </c>
      <c r="I5929" s="13" t="str">
        <f t="array" ref="I5929">XLOOKUP(B5929,Ripartizione_Geografica!$C$2:$C$21,Ripartizione_Geografica!$B$2:$B$21)</f>
        <v>Sud</v>
      </c>
    </row>
    <row r="5930" ht="14.25" customHeight="1">
      <c r="A5930" s="13" t="s">
        <v>6048</v>
      </c>
      <c r="B5930" s="13" t="s">
        <v>18</v>
      </c>
      <c r="C5930" s="13" t="str">
        <f t="array" ref="C5930">XLOOKUP(D5930,Province!$B$2:$B$108,Province!$A$2:$A$108)</f>
        <v>Benevento</v>
      </c>
      <c r="D5930" s="13" t="s">
        <v>6025</v>
      </c>
      <c r="E5930" s="13">
        <v>2476.0</v>
      </c>
      <c r="F5930" s="13">
        <f>(Comuni!$E5930/$E$7910)*100</f>
        <v>0.004166740011</v>
      </c>
      <c r="G5930" s="13">
        <f t="array" ref="G5930">Comuni!$E5930/XLOOKUP(B5930,Ripartizione_Geografica!$C$2:$C$21,Ripartizione_Geografica!$D$2:$D$21)*100</f>
        <v>0.04293534901</v>
      </c>
      <c r="H5930" s="13" t="str">
        <f t="shared" si="1"/>
        <v/>
      </c>
      <c r="I5930" s="13" t="str">
        <f t="array" ref="I5930">XLOOKUP(B5930,Ripartizione_Geografica!$C$2:$C$21,Ripartizione_Geografica!$B$2:$B$21)</f>
        <v>Sud</v>
      </c>
    </row>
    <row r="5931" ht="14.25" customHeight="1">
      <c r="A5931" s="13" t="s">
        <v>6049</v>
      </c>
      <c r="B5931" s="13" t="s">
        <v>18</v>
      </c>
      <c r="C5931" s="13" t="str">
        <f t="array" ref="C5931">XLOOKUP(D5931,Province!$B$2:$B$108,Province!$A$2:$A$108)</f>
        <v>Benevento</v>
      </c>
      <c r="D5931" s="13" t="s">
        <v>6025</v>
      </c>
      <c r="E5931" s="13">
        <v>2513.0</v>
      </c>
      <c r="F5931" s="13">
        <f>(Comuni!$E5931/$E$7910)*100</f>
        <v>0.004229005512</v>
      </c>
      <c r="G5931" s="13">
        <f t="array" ref="G5931">Comuni!$E5931/XLOOKUP(B5931,Ripartizione_Geografica!$C$2:$C$21,Ripartizione_Geografica!$D$2:$D$21)*100</f>
        <v>0.04357695156</v>
      </c>
      <c r="H5931" s="13" t="str">
        <f t="shared" si="1"/>
        <v/>
      </c>
      <c r="I5931" s="13" t="str">
        <f t="array" ref="I5931">XLOOKUP(B5931,Ripartizione_Geografica!$C$2:$C$21,Ripartizione_Geografica!$B$2:$B$21)</f>
        <v>Sud</v>
      </c>
    </row>
    <row r="5932" ht="14.25" customHeight="1">
      <c r="A5932" s="13" t="s">
        <v>6050</v>
      </c>
      <c r="B5932" s="13" t="s">
        <v>18</v>
      </c>
      <c r="C5932" s="13" t="str">
        <f t="array" ref="C5932">XLOOKUP(D5932,Province!$B$2:$B$108,Province!$A$2:$A$108)</f>
        <v>Benevento</v>
      </c>
      <c r="D5932" s="13" t="s">
        <v>6025</v>
      </c>
      <c r="E5932" s="13">
        <v>4186.0</v>
      </c>
      <c r="F5932" s="13">
        <f>(Comuni!$E5932/$E$7910)*100</f>
        <v>0.007044415867</v>
      </c>
      <c r="G5932" s="13">
        <f t="array" ref="G5932">Comuni!$E5932/XLOOKUP(B5932,Ripartizione_Geografica!$C$2:$C$21,Ripartizione_Geografica!$D$2:$D$21)*100</f>
        <v>0.07258779117</v>
      </c>
      <c r="H5932" s="13" t="str">
        <f t="shared" si="1"/>
        <v/>
      </c>
      <c r="I5932" s="13" t="str">
        <f t="array" ref="I5932">XLOOKUP(B5932,Ripartizione_Geografica!$C$2:$C$21,Ripartizione_Geografica!$B$2:$B$21)</f>
        <v>Sud</v>
      </c>
    </row>
    <row r="5933" ht="14.25" customHeight="1">
      <c r="A5933" s="13" t="s">
        <v>6051</v>
      </c>
      <c r="B5933" s="13" t="s">
        <v>18</v>
      </c>
      <c r="C5933" s="13" t="str">
        <f t="array" ref="C5933">XLOOKUP(D5933,Province!$B$2:$B$108,Province!$A$2:$A$108)</f>
        <v>Benevento</v>
      </c>
      <c r="D5933" s="13" t="s">
        <v>6025</v>
      </c>
      <c r="E5933" s="13">
        <v>2752.0</v>
      </c>
      <c r="F5933" s="13">
        <f>(Comuni!$E5933/$E$7910)*100</f>
        <v>0.004631206991</v>
      </c>
      <c r="G5933" s="13">
        <f t="array" ref="G5933">Comuni!$E5933/XLOOKUP(B5933,Ripartizione_Geografica!$C$2:$C$21,Ripartizione_Geografica!$D$2:$D$21)*100</f>
        <v>0.04772135721</v>
      </c>
      <c r="H5933" s="13" t="str">
        <f t="shared" si="1"/>
        <v/>
      </c>
      <c r="I5933" s="13" t="str">
        <f t="array" ref="I5933">XLOOKUP(B5933,Ripartizione_Geografica!$C$2:$C$21,Ripartizione_Geografica!$B$2:$B$21)</f>
        <v>Sud</v>
      </c>
    </row>
    <row r="5934" ht="14.25" customHeight="1">
      <c r="A5934" s="13" t="s">
        <v>6052</v>
      </c>
      <c r="B5934" s="13" t="s">
        <v>18</v>
      </c>
      <c r="C5934" s="13" t="str">
        <f t="array" ref="C5934">XLOOKUP(D5934,Province!$B$2:$B$108,Province!$A$2:$A$108)</f>
        <v>Benevento</v>
      </c>
      <c r="D5934" s="13" t="s">
        <v>6025</v>
      </c>
      <c r="E5934" s="13">
        <v>2247.0</v>
      </c>
      <c r="F5934" s="13">
        <f>(Comuni!$E5934/$E$7910)*100</f>
        <v>0.003781367045</v>
      </c>
      <c r="G5934" s="13">
        <f t="array" ref="G5934">Comuni!$E5934/XLOOKUP(B5934,Ripartizione_Geografica!$C$2:$C$21,Ripartizione_Geografica!$D$2:$D$21)*100</f>
        <v>0.03896434944</v>
      </c>
      <c r="H5934" s="13" t="str">
        <f t="shared" si="1"/>
        <v/>
      </c>
      <c r="I5934" s="13" t="str">
        <f t="array" ref="I5934">XLOOKUP(B5934,Ripartizione_Geografica!$C$2:$C$21,Ripartizione_Geografica!$B$2:$B$21)</f>
        <v>Sud</v>
      </c>
    </row>
    <row r="5935" ht="14.25" customHeight="1">
      <c r="A5935" s="13" t="s">
        <v>6053</v>
      </c>
      <c r="B5935" s="13" t="s">
        <v>18</v>
      </c>
      <c r="C5935" s="13" t="str">
        <f t="array" ref="C5935">XLOOKUP(D5935,Province!$B$2:$B$108,Province!$A$2:$A$108)</f>
        <v>Benevento</v>
      </c>
      <c r="D5935" s="13" t="s">
        <v>6025</v>
      </c>
      <c r="E5935" s="13">
        <v>3698.0</v>
      </c>
      <c r="F5935" s="13">
        <f>(Comuni!$E5935/$E$7910)*100</f>
        <v>0.006223184394</v>
      </c>
      <c r="G5935" s="13">
        <f t="array" ref="G5935">Comuni!$E5935/XLOOKUP(B5935,Ripartizione_Geografica!$C$2:$C$21,Ripartizione_Geografica!$D$2:$D$21)*100</f>
        <v>0.06412557376</v>
      </c>
      <c r="H5935" s="13" t="str">
        <f t="shared" si="1"/>
        <v/>
      </c>
      <c r="I5935" s="13" t="str">
        <f t="array" ref="I5935">XLOOKUP(B5935,Ripartizione_Geografica!$C$2:$C$21,Ripartizione_Geografica!$B$2:$B$21)</f>
        <v>Sud</v>
      </c>
    </row>
    <row r="5936" ht="14.25" customHeight="1">
      <c r="A5936" s="13" t="s">
        <v>6054</v>
      </c>
      <c r="B5936" s="13" t="s">
        <v>18</v>
      </c>
      <c r="C5936" s="13" t="str">
        <f t="array" ref="C5936">XLOOKUP(D5936,Province!$B$2:$B$108,Province!$A$2:$A$108)</f>
        <v>Benevento</v>
      </c>
      <c r="D5936" s="13" t="s">
        <v>6025</v>
      </c>
      <c r="E5936" s="13">
        <v>3509.0</v>
      </c>
      <c r="F5936" s="13">
        <f>(Comuni!$E5936/$E$7910)*100</f>
        <v>0.005905125484</v>
      </c>
      <c r="G5936" s="13">
        <f t="array" ref="G5936">Comuni!$E5936/XLOOKUP(B5936,Ripartizione_Geografica!$C$2:$C$21,Ripartizione_Geografica!$D$2:$D$21)*100</f>
        <v>0.06084819857</v>
      </c>
      <c r="H5936" s="13" t="str">
        <f t="shared" si="1"/>
        <v/>
      </c>
      <c r="I5936" s="13" t="str">
        <f t="array" ref="I5936">XLOOKUP(B5936,Ripartizione_Geografica!$C$2:$C$21,Ripartizione_Geografica!$B$2:$B$21)</f>
        <v>Sud</v>
      </c>
    </row>
    <row r="5937" ht="14.25" customHeight="1">
      <c r="A5937" s="13" t="s">
        <v>6055</v>
      </c>
      <c r="B5937" s="13" t="s">
        <v>18</v>
      </c>
      <c r="C5937" s="13" t="str">
        <f t="array" ref="C5937">XLOOKUP(D5937,Province!$B$2:$B$108,Province!$A$2:$A$108)</f>
        <v>Benevento</v>
      </c>
      <c r="D5937" s="13" t="s">
        <v>6025</v>
      </c>
      <c r="E5937" s="13">
        <v>1477.0</v>
      </c>
      <c r="F5937" s="13">
        <f>(Comuni!$E5937/$E$7910)*100</f>
        <v>0.002485571485</v>
      </c>
      <c r="G5937" s="13">
        <f t="array" ref="G5937">Comuni!$E5937/XLOOKUP(B5937,Ripartizione_Geografica!$C$2:$C$21,Ripartizione_Geografica!$D$2:$D$21)*100</f>
        <v>0.02561208016</v>
      </c>
      <c r="H5937" s="13" t="str">
        <f t="shared" si="1"/>
        <v/>
      </c>
      <c r="I5937" s="13" t="str">
        <f t="array" ref="I5937">XLOOKUP(B5937,Ripartizione_Geografica!$C$2:$C$21,Ripartizione_Geografica!$B$2:$B$21)</f>
        <v>Sud</v>
      </c>
    </row>
    <row r="5938" ht="14.25" customHeight="1">
      <c r="A5938" s="13" t="s">
        <v>6056</v>
      </c>
      <c r="B5938" s="13" t="s">
        <v>18</v>
      </c>
      <c r="C5938" s="13" t="str">
        <f t="array" ref="C5938">XLOOKUP(D5938,Province!$B$2:$B$108,Province!$A$2:$A$108)</f>
        <v>Benevento</v>
      </c>
      <c r="D5938" s="13" t="s">
        <v>6025</v>
      </c>
      <c r="E5938" s="13">
        <v>1238.0</v>
      </c>
      <c r="F5938" s="13">
        <f>(Comuni!$E5938/$E$7910)*100</f>
        <v>0.002083370005</v>
      </c>
      <c r="G5938" s="13">
        <f t="array" ref="G5938">Comuni!$E5938/XLOOKUP(B5938,Ripartizione_Geografica!$C$2:$C$21,Ripartizione_Geografica!$D$2:$D$21)*100</f>
        <v>0.0214676745</v>
      </c>
      <c r="H5938" s="13" t="str">
        <f t="shared" si="1"/>
        <v/>
      </c>
      <c r="I5938" s="13" t="str">
        <f t="array" ref="I5938">XLOOKUP(B5938,Ripartizione_Geografica!$C$2:$C$21,Ripartizione_Geografica!$B$2:$B$21)</f>
        <v>Sud</v>
      </c>
    </row>
    <row r="5939" ht="14.25" customHeight="1">
      <c r="A5939" s="13" t="s">
        <v>6057</v>
      </c>
      <c r="B5939" s="13" t="s">
        <v>18</v>
      </c>
      <c r="C5939" s="13" t="str">
        <f t="array" ref="C5939">XLOOKUP(D5939,Province!$B$2:$B$108,Province!$A$2:$A$108)</f>
        <v>Benevento</v>
      </c>
      <c r="D5939" s="13" t="s">
        <v>6025</v>
      </c>
      <c r="E5939" s="13">
        <v>1116.0</v>
      </c>
      <c r="F5939" s="13">
        <f>(Comuni!$E5939/$E$7910)*100</f>
        <v>0.001878062137</v>
      </c>
      <c r="G5939" s="13">
        <f t="array" ref="G5939">Comuni!$E5939/XLOOKUP(B5939,Ripartizione_Geografica!$C$2:$C$21,Ripartizione_Geografica!$D$2:$D$21)*100</f>
        <v>0.01935212015</v>
      </c>
      <c r="H5939" s="13" t="str">
        <f t="shared" si="1"/>
        <v/>
      </c>
      <c r="I5939" s="13" t="str">
        <f t="array" ref="I5939">XLOOKUP(B5939,Ripartizione_Geografica!$C$2:$C$21,Ripartizione_Geografica!$B$2:$B$21)</f>
        <v>Sud</v>
      </c>
    </row>
    <row r="5940" ht="14.25" customHeight="1">
      <c r="A5940" s="13" t="s">
        <v>6058</v>
      </c>
      <c r="B5940" s="13" t="s">
        <v>18</v>
      </c>
      <c r="C5940" s="13" t="str">
        <f t="array" ref="C5940">XLOOKUP(D5940,Province!$B$2:$B$108,Province!$A$2:$A$108)</f>
        <v>Benevento</v>
      </c>
      <c r="D5940" s="13" t="s">
        <v>6025</v>
      </c>
      <c r="E5940" s="13">
        <v>1889.0</v>
      </c>
      <c r="F5940" s="13">
        <f>(Comuni!$E5940/$E$7910)*100</f>
        <v>0.003178906252</v>
      </c>
      <c r="G5940" s="13">
        <f t="array" ref="G5940">Comuni!$E5940/XLOOKUP(B5940,Ripartizione_Geografica!$C$2:$C$21,Ripartizione_Geografica!$D$2:$D$21)*100</f>
        <v>0.03275641126</v>
      </c>
      <c r="H5940" s="13" t="str">
        <f t="shared" si="1"/>
        <v/>
      </c>
      <c r="I5940" s="13" t="str">
        <f t="array" ref="I5940">XLOOKUP(B5940,Ripartizione_Geografica!$C$2:$C$21,Ripartizione_Geografica!$B$2:$B$21)</f>
        <v>Sud</v>
      </c>
    </row>
    <row r="5941" ht="14.25" customHeight="1">
      <c r="A5941" s="13" t="s">
        <v>6059</v>
      </c>
      <c r="B5941" s="13" t="s">
        <v>18</v>
      </c>
      <c r="C5941" s="13" t="str">
        <f t="array" ref="C5941">XLOOKUP(D5941,Province!$B$2:$B$108,Province!$A$2:$A$108)</f>
        <v>Benevento</v>
      </c>
      <c r="D5941" s="13" t="s">
        <v>6025</v>
      </c>
      <c r="E5941" s="13">
        <v>2404.0</v>
      </c>
      <c r="F5941" s="13">
        <f>(Comuni!$E5941/$E$7910)*100</f>
        <v>0.004045574712</v>
      </c>
      <c r="G5941" s="13">
        <f t="array" ref="G5941">Comuni!$E5941/XLOOKUP(B5941,Ripartizione_Geografica!$C$2:$C$21,Ripartizione_Geografica!$D$2:$D$21)*100</f>
        <v>0.04168682513</v>
      </c>
      <c r="H5941" s="13" t="str">
        <f t="shared" si="1"/>
        <v/>
      </c>
      <c r="I5941" s="13" t="str">
        <f t="array" ref="I5941">XLOOKUP(B5941,Ripartizione_Geografica!$C$2:$C$21,Ripartizione_Geografica!$B$2:$B$21)</f>
        <v>Sud</v>
      </c>
    </row>
    <row r="5942" ht="14.25" customHeight="1">
      <c r="A5942" s="13" t="s">
        <v>6060</v>
      </c>
      <c r="B5942" s="13" t="s">
        <v>18</v>
      </c>
      <c r="C5942" s="13" t="str">
        <f t="array" ref="C5942">XLOOKUP(D5942,Province!$B$2:$B$108,Province!$A$2:$A$108)</f>
        <v>Benevento</v>
      </c>
      <c r="D5942" s="13" t="s">
        <v>6025</v>
      </c>
      <c r="E5942" s="13">
        <v>532.0</v>
      </c>
      <c r="F5942" s="13">
        <f>(Comuni!$E5942/$E$7910)*100</f>
        <v>0.0008952769329</v>
      </c>
      <c r="G5942" s="13">
        <f t="array" ref="G5942">Comuni!$E5942/XLOOKUP(B5942,Ripartizione_Geografica!$C$2:$C$21,Ripartizione_Geografica!$D$2:$D$21)*100</f>
        <v>0.009225204229</v>
      </c>
      <c r="H5942" s="13" t="str">
        <f t="shared" si="1"/>
        <v/>
      </c>
      <c r="I5942" s="13" t="str">
        <f t="array" ref="I5942">XLOOKUP(B5942,Ripartizione_Geografica!$C$2:$C$21,Ripartizione_Geografica!$B$2:$B$21)</f>
        <v>Sud</v>
      </c>
    </row>
    <row r="5943" ht="14.25" customHeight="1">
      <c r="A5943" s="13" t="s">
        <v>6061</v>
      </c>
      <c r="B5943" s="13" t="s">
        <v>18</v>
      </c>
      <c r="C5943" s="13" t="str">
        <f t="array" ref="C5943">XLOOKUP(D5943,Province!$B$2:$B$108,Province!$A$2:$A$108)</f>
        <v>Benevento</v>
      </c>
      <c r="D5943" s="13" t="s">
        <v>6025</v>
      </c>
      <c r="E5943" s="13">
        <v>5246.0</v>
      </c>
      <c r="F5943" s="13">
        <f>(Comuni!$E5943/$E$7910)*100</f>
        <v>0.008828238327</v>
      </c>
      <c r="G5943" s="13">
        <f t="array" ref="G5943">Comuni!$E5943/XLOOKUP(B5943,Ripartizione_Geografica!$C$2:$C$21,Ripartizione_Geografica!$D$2:$D$21)*100</f>
        <v>0.09096883719</v>
      </c>
      <c r="H5943" s="13" t="str">
        <f t="shared" si="1"/>
        <v/>
      </c>
      <c r="I5943" s="13" t="str">
        <f t="array" ref="I5943">XLOOKUP(B5943,Ripartizione_Geografica!$C$2:$C$21,Ripartizione_Geografica!$B$2:$B$21)</f>
        <v>Sud</v>
      </c>
    </row>
    <row r="5944" ht="14.25" customHeight="1">
      <c r="A5944" s="13" t="s">
        <v>6062</v>
      </c>
      <c r="B5944" s="13" t="s">
        <v>18</v>
      </c>
      <c r="C5944" s="13" t="str">
        <f t="array" ref="C5944">XLOOKUP(D5944,Province!$B$2:$B$108,Province!$A$2:$A$108)</f>
        <v>Benevento</v>
      </c>
      <c r="D5944" s="13" t="s">
        <v>6025</v>
      </c>
      <c r="E5944" s="13">
        <v>4077.0</v>
      </c>
      <c r="F5944" s="13">
        <f>(Comuni!$E5944/$E$7910)*100</f>
        <v>0.006860985066</v>
      </c>
      <c r="G5944" s="13">
        <f t="array" ref="G5944">Comuni!$E5944/XLOOKUP(B5944,Ripartizione_Geografica!$C$2:$C$21,Ripartizione_Geografica!$D$2:$D$21)*100</f>
        <v>0.07069766474</v>
      </c>
      <c r="H5944" s="13" t="str">
        <f t="shared" si="1"/>
        <v/>
      </c>
      <c r="I5944" s="13" t="str">
        <f t="array" ref="I5944">XLOOKUP(B5944,Ripartizione_Geografica!$C$2:$C$21,Ripartizione_Geografica!$B$2:$B$21)</f>
        <v>Sud</v>
      </c>
    </row>
    <row r="5945" ht="14.25" customHeight="1">
      <c r="A5945" s="13" t="s">
        <v>6063</v>
      </c>
      <c r="B5945" s="13" t="s">
        <v>18</v>
      </c>
      <c r="C5945" s="13" t="str">
        <f t="array" ref="C5945">XLOOKUP(D5945,Province!$B$2:$B$108,Province!$A$2:$A$108)</f>
        <v>Benevento</v>
      </c>
      <c r="D5945" s="13" t="s">
        <v>6025</v>
      </c>
      <c r="E5945" s="13">
        <v>1892.0</v>
      </c>
      <c r="F5945" s="13">
        <f>(Comuni!$E5945/$E$7910)*100</f>
        <v>0.003183954806</v>
      </c>
      <c r="G5945" s="13">
        <f t="array" ref="G5945">Comuni!$E5945/XLOOKUP(B5945,Ripartizione_Geografica!$C$2:$C$21,Ripartizione_Geografica!$D$2:$D$21)*100</f>
        <v>0.03280843309</v>
      </c>
      <c r="H5945" s="13" t="str">
        <f t="shared" si="1"/>
        <v/>
      </c>
      <c r="I5945" s="13" t="str">
        <f t="array" ref="I5945">XLOOKUP(B5945,Ripartizione_Geografica!$C$2:$C$21,Ripartizione_Geografica!$B$2:$B$21)</f>
        <v>Sud</v>
      </c>
    </row>
    <row r="5946" ht="14.25" customHeight="1">
      <c r="A5946" s="13" t="s">
        <v>6064</v>
      </c>
      <c r="B5946" s="13" t="s">
        <v>18</v>
      </c>
      <c r="C5946" s="13" t="str">
        <f t="array" ref="C5946">XLOOKUP(D5946,Province!$B$2:$B$108,Province!$A$2:$A$108)</f>
        <v>Benevento</v>
      </c>
      <c r="D5946" s="13" t="s">
        <v>6025</v>
      </c>
      <c r="E5946" s="13">
        <v>4121.0</v>
      </c>
      <c r="F5946" s="13">
        <f>(Comuni!$E5946/$E$7910)*100</f>
        <v>0.006935030527</v>
      </c>
      <c r="G5946" s="13">
        <f t="array" ref="G5946">Comuni!$E5946/XLOOKUP(B5946,Ripartizione_Geografica!$C$2:$C$21,Ripartizione_Geografica!$D$2:$D$21)*100</f>
        <v>0.07146065156</v>
      </c>
      <c r="H5946" s="13" t="str">
        <f t="shared" si="1"/>
        <v/>
      </c>
      <c r="I5946" s="13" t="str">
        <f t="array" ref="I5946">XLOOKUP(B5946,Ripartizione_Geografica!$C$2:$C$21,Ripartizione_Geografica!$B$2:$B$21)</f>
        <v>Sud</v>
      </c>
    </row>
    <row r="5947" ht="14.25" customHeight="1">
      <c r="A5947" s="13" t="s">
        <v>6065</v>
      </c>
      <c r="B5947" s="13" t="s">
        <v>18</v>
      </c>
      <c r="C5947" s="13" t="str">
        <f t="array" ref="C5947">XLOOKUP(D5947,Province!$B$2:$B$108,Province!$A$2:$A$108)</f>
        <v>Benevento</v>
      </c>
      <c r="D5947" s="13" t="s">
        <v>6025</v>
      </c>
      <c r="E5947" s="13">
        <v>1662.0</v>
      </c>
      <c r="F5947" s="13">
        <f>(Comuni!$E5947/$E$7910)*100</f>
        <v>0.00279689899</v>
      </c>
      <c r="G5947" s="13">
        <f t="array" ref="G5947">Comuni!$E5947/XLOOKUP(B5947,Ripartizione_Geografica!$C$2:$C$21,Ripartizione_Geografica!$D$2:$D$21)*100</f>
        <v>0.02882009291</v>
      </c>
      <c r="H5947" s="13" t="str">
        <f t="shared" si="1"/>
        <v/>
      </c>
      <c r="I5947" s="13" t="str">
        <f t="array" ref="I5947">XLOOKUP(B5947,Ripartizione_Geografica!$C$2:$C$21,Ripartizione_Geografica!$B$2:$B$21)</f>
        <v>Sud</v>
      </c>
    </row>
    <row r="5948" ht="14.25" customHeight="1">
      <c r="A5948" s="13" t="s">
        <v>6066</v>
      </c>
      <c r="B5948" s="13" t="s">
        <v>18</v>
      </c>
      <c r="C5948" s="13" t="str">
        <f t="array" ref="C5948">XLOOKUP(D5948,Province!$B$2:$B$108,Province!$A$2:$A$108)</f>
        <v>Benevento</v>
      </c>
      <c r="D5948" s="13" t="s">
        <v>6025</v>
      </c>
      <c r="E5948" s="13">
        <v>1650.0</v>
      </c>
      <c r="F5948" s="13">
        <f>(Comuni!$E5948/$E$7910)*100</f>
        <v>0.002776704773</v>
      </c>
      <c r="G5948" s="13">
        <f t="array" ref="G5948">Comuni!$E5948/XLOOKUP(B5948,Ripartizione_Geografica!$C$2:$C$21,Ripartizione_Geografica!$D$2:$D$21)*100</f>
        <v>0.0286120056</v>
      </c>
      <c r="H5948" s="13" t="str">
        <f t="shared" si="1"/>
        <v/>
      </c>
      <c r="I5948" s="13" t="str">
        <f t="array" ref="I5948">XLOOKUP(B5948,Ripartizione_Geografica!$C$2:$C$21,Ripartizione_Geografica!$B$2:$B$21)</f>
        <v>Sud</v>
      </c>
    </row>
    <row r="5949" ht="14.25" customHeight="1">
      <c r="A5949" s="13" t="s">
        <v>6067</v>
      </c>
      <c r="B5949" s="13" t="s">
        <v>18</v>
      </c>
      <c r="C5949" s="13" t="str">
        <f t="array" ref="C5949">XLOOKUP(D5949,Province!$B$2:$B$108,Province!$A$2:$A$108)</f>
        <v>Benevento</v>
      </c>
      <c r="D5949" s="13" t="s">
        <v>6025</v>
      </c>
      <c r="E5949" s="13">
        <v>13198.0</v>
      </c>
      <c r="F5949" s="13">
        <f>(Comuni!$E5949/$E$7910)*100</f>
        <v>0.02221027248</v>
      </c>
      <c r="G5949" s="13">
        <f t="array" ref="G5949">Comuni!$E5949/XLOOKUP(B5949,Ripartizione_Geografica!$C$2:$C$21,Ripartizione_Geografica!$D$2:$D$21)*100</f>
        <v>0.2288613636</v>
      </c>
      <c r="H5949" s="13" t="str">
        <f t="shared" si="1"/>
        <v/>
      </c>
      <c r="I5949" s="13" t="str">
        <f t="array" ref="I5949">XLOOKUP(B5949,Ripartizione_Geografica!$C$2:$C$21,Ripartizione_Geografica!$B$2:$B$21)</f>
        <v>Sud</v>
      </c>
    </row>
    <row r="5950" ht="14.25" customHeight="1">
      <c r="A5950" s="13" t="s">
        <v>6068</v>
      </c>
      <c r="B5950" s="13" t="s">
        <v>18</v>
      </c>
      <c r="C5950" s="13" t="str">
        <f t="array" ref="C5950">XLOOKUP(D5950,Province!$B$2:$B$108,Province!$A$2:$A$108)</f>
        <v>Benevento</v>
      </c>
      <c r="D5950" s="13" t="s">
        <v>6025</v>
      </c>
      <c r="E5950" s="13">
        <v>5042.0</v>
      </c>
      <c r="F5950" s="13">
        <f>(Comuni!$E5950/$E$7910)*100</f>
        <v>0.008484936646</v>
      </c>
      <c r="G5950" s="13">
        <f t="array" ref="G5950">Comuni!$E5950/XLOOKUP(B5950,Ripartizione_Geografica!$C$2:$C$21,Ripartizione_Geografica!$D$2:$D$21)*100</f>
        <v>0.08743135286</v>
      </c>
      <c r="H5950" s="13" t="str">
        <f t="shared" si="1"/>
        <v/>
      </c>
      <c r="I5950" s="13" t="str">
        <f t="array" ref="I5950">XLOOKUP(B5950,Ripartizione_Geografica!$C$2:$C$21,Ripartizione_Geografica!$B$2:$B$21)</f>
        <v>Sud</v>
      </c>
    </row>
    <row r="5951" ht="14.25" customHeight="1">
      <c r="A5951" s="13" t="s">
        <v>6069</v>
      </c>
      <c r="B5951" s="13" t="s">
        <v>18</v>
      </c>
      <c r="C5951" s="13" t="str">
        <f t="array" ref="C5951">XLOOKUP(D5951,Province!$B$2:$B$108,Province!$A$2:$A$108)</f>
        <v>Benevento</v>
      </c>
      <c r="D5951" s="13" t="s">
        <v>6025</v>
      </c>
      <c r="E5951" s="13">
        <v>4085.0</v>
      </c>
      <c r="F5951" s="13">
        <f>(Comuni!$E5951/$E$7910)*100</f>
        <v>0.006874447877</v>
      </c>
      <c r="G5951" s="13">
        <f t="array" ref="G5951">Comuni!$E5951/XLOOKUP(B5951,Ripartizione_Geografica!$C$2:$C$21,Ripartizione_Geografica!$D$2:$D$21)*100</f>
        <v>0.07083638962</v>
      </c>
      <c r="H5951" s="13" t="str">
        <f t="shared" si="1"/>
        <v/>
      </c>
      <c r="I5951" s="13" t="str">
        <f t="array" ref="I5951">XLOOKUP(B5951,Ripartizione_Geografica!$C$2:$C$21,Ripartizione_Geografica!$B$2:$B$21)</f>
        <v>Sud</v>
      </c>
    </row>
    <row r="5952" ht="14.25" customHeight="1">
      <c r="A5952" s="13" t="s">
        <v>6070</v>
      </c>
      <c r="B5952" s="13" t="s">
        <v>18</v>
      </c>
      <c r="C5952" s="13" t="str">
        <f t="array" ref="C5952">XLOOKUP(D5952,Province!$B$2:$B$108,Province!$A$2:$A$108)</f>
        <v>Benevento</v>
      </c>
      <c r="D5952" s="13" t="s">
        <v>6025</v>
      </c>
      <c r="E5952" s="13">
        <v>2545.0</v>
      </c>
      <c r="F5952" s="13">
        <f>(Comuni!$E5952/$E$7910)*100</f>
        <v>0.004282856756</v>
      </c>
      <c r="G5952" s="13">
        <f t="array" ref="G5952">Comuni!$E5952/XLOOKUP(B5952,Ripartizione_Geografica!$C$2:$C$21,Ripartizione_Geografica!$D$2:$D$21)*100</f>
        <v>0.04413185106</v>
      </c>
      <c r="H5952" s="13" t="str">
        <f t="shared" si="1"/>
        <v/>
      </c>
      <c r="I5952" s="13" t="str">
        <f t="array" ref="I5952">XLOOKUP(B5952,Ripartizione_Geografica!$C$2:$C$21,Ripartizione_Geografica!$B$2:$B$21)</f>
        <v>Sud</v>
      </c>
    </row>
    <row r="5953" ht="14.25" customHeight="1">
      <c r="A5953" s="13" t="s">
        <v>6071</v>
      </c>
      <c r="B5953" s="13" t="s">
        <v>18</v>
      </c>
      <c r="C5953" s="13" t="str">
        <f t="array" ref="C5953">XLOOKUP(D5953,Province!$B$2:$B$108,Province!$A$2:$A$108)</f>
        <v>Benevento</v>
      </c>
      <c r="D5953" s="13" t="s">
        <v>6025</v>
      </c>
      <c r="E5953" s="13">
        <v>2082.0</v>
      </c>
      <c r="F5953" s="13">
        <f>(Comuni!$E5953/$E$7910)*100</f>
        <v>0.003503696568</v>
      </c>
      <c r="G5953" s="13">
        <f t="array" ref="G5953">Comuni!$E5953/XLOOKUP(B5953,Ripartizione_Geografica!$C$2:$C$21,Ripartizione_Geografica!$D$2:$D$21)*100</f>
        <v>0.03610314888</v>
      </c>
      <c r="H5953" s="13" t="str">
        <f t="shared" si="1"/>
        <v/>
      </c>
      <c r="I5953" s="13" t="str">
        <f t="array" ref="I5953">XLOOKUP(B5953,Ripartizione_Geografica!$C$2:$C$21,Ripartizione_Geografica!$B$2:$B$21)</f>
        <v>Sud</v>
      </c>
    </row>
    <row r="5954" ht="14.25" customHeight="1">
      <c r="A5954" s="13" t="s">
        <v>6072</v>
      </c>
      <c r="B5954" s="13" t="s">
        <v>18</v>
      </c>
      <c r="C5954" s="13" t="str">
        <f t="array" ref="C5954">XLOOKUP(D5954,Province!$B$2:$B$108,Province!$A$2:$A$108)</f>
        <v>Benevento</v>
      </c>
      <c r="D5954" s="13" t="s">
        <v>6025</v>
      </c>
      <c r="E5954" s="13">
        <v>1983.0</v>
      </c>
      <c r="F5954" s="13">
        <f>(Comuni!$E5954/$E$7910)*100</f>
        <v>0.003337094282</v>
      </c>
      <c r="G5954" s="13">
        <f t="array" ref="G5954">Comuni!$E5954/XLOOKUP(B5954,Ripartizione_Geografica!$C$2:$C$21,Ripartizione_Geografica!$D$2:$D$21)*100</f>
        <v>0.03438642855</v>
      </c>
      <c r="H5954" s="13" t="str">
        <f t="shared" si="1"/>
        <v/>
      </c>
      <c r="I5954" s="13" t="str">
        <f t="array" ref="I5954">XLOOKUP(B5954,Ripartizione_Geografica!$C$2:$C$21,Ripartizione_Geografica!$B$2:$B$21)</f>
        <v>Sud</v>
      </c>
    </row>
    <row r="5955" ht="14.25" customHeight="1">
      <c r="A5955" s="13" t="s">
        <v>6073</v>
      </c>
      <c r="B5955" s="13" t="s">
        <v>18</v>
      </c>
      <c r="C5955" s="13" t="str">
        <f t="array" ref="C5955">XLOOKUP(D5955,Province!$B$2:$B$108,Province!$A$2:$A$108)</f>
        <v>Benevento</v>
      </c>
      <c r="D5955" s="13" t="s">
        <v>6025</v>
      </c>
      <c r="E5955" s="13">
        <v>1560.0</v>
      </c>
      <c r="F5955" s="13">
        <f>(Comuni!$E5955/$E$7910)*100</f>
        <v>0.002625248149</v>
      </c>
      <c r="G5955" s="13">
        <f t="array" ref="G5955">Comuni!$E5955/XLOOKUP(B5955,Ripartizione_Geografica!$C$2:$C$21,Ripartizione_Geografica!$D$2:$D$21)*100</f>
        <v>0.02705135075</v>
      </c>
      <c r="H5955" s="13" t="str">
        <f t="shared" si="1"/>
        <v/>
      </c>
      <c r="I5955" s="13" t="str">
        <f t="array" ref="I5955">XLOOKUP(B5955,Ripartizione_Geografica!$C$2:$C$21,Ripartizione_Geografica!$B$2:$B$21)</f>
        <v>Sud</v>
      </c>
    </row>
    <row r="5956" ht="14.25" customHeight="1">
      <c r="A5956" s="13" t="s">
        <v>6074</v>
      </c>
      <c r="B5956" s="13" t="s">
        <v>18</v>
      </c>
      <c r="C5956" s="13" t="str">
        <f t="array" ref="C5956">XLOOKUP(D5956,Province!$B$2:$B$108,Province!$A$2:$A$108)</f>
        <v>Benevento</v>
      </c>
      <c r="D5956" s="13" t="s">
        <v>6025</v>
      </c>
      <c r="E5956" s="13">
        <v>2081.0</v>
      </c>
      <c r="F5956" s="13">
        <f>(Comuni!$E5956/$E$7910)*100</f>
        <v>0.003502013717</v>
      </c>
      <c r="G5956" s="13">
        <f t="array" ref="G5956">Comuni!$E5956/XLOOKUP(B5956,Ripartizione_Geografica!$C$2:$C$21,Ripartizione_Geografica!$D$2:$D$21)*100</f>
        <v>0.03608580827</v>
      </c>
      <c r="H5956" s="13" t="str">
        <f t="shared" si="1"/>
        <v/>
      </c>
      <c r="I5956" s="13" t="str">
        <f t="array" ref="I5956">XLOOKUP(B5956,Ripartizione_Geografica!$C$2:$C$21,Ripartizione_Geografica!$B$2:$B$21)</f>
        <v>Sud</v>
      </c>
    </row>
    <row r="5957" ht="14.25" customHeight="1">
      <c r="A5957" s="13" t="s">
        <v>6075</v>
      </c>
      <c r="B5957" s="13" t="s">
        <v>18</v>
      </c>
      <c r="C5957" s="13" t="str">
        <f t="array" ref="C5957">XLOOKUP(D5957,Province!$B$2:$B$108,Province!$A$2:$A$108)</f>
        <v>Benevento</v>
      </c>
      <c r="D5957" s="13" t="s">
        <v>6025</v>
      </c>
      <c r="E5957" s="13">
        <v>587.0</v>
      </c>
      <c r="F5957" s="13">
        <f>(Comuni!$E5957/$E$7910)*100</f>
        <v>0.0009878337587</v>
      </c>
      <c r="G5957" s="13">
        <f t="array" ref="G5957">Comuni!$E5957/XLOOKUP(B5957,Ripartizione_Geografica!$C$2:$C$21,Ripartizione_Geografica!$D$2:$D$21)*100</f>
        <v>0.01017893775</v>
      </c>
      <c r="H5957" s="13" t="str">
        <f t="shared" si="1"/>
        <v/>
      </c>
      <c r="I5957" s="13" t="str">
        <f t="array" ref="I5957">XLOOKUP(B5957,Ripartizione_Geografica!$C$2:$C$21,Ripartizione_Geografica!$B$2:$B$21)</f>
        <v>Sud</v>
      </c>
    </row>
    <row r="5958" ht="14.25" customHeight="1">
      <c r="A5958" s="13" t="s">
        <v>6076</v>
      </c>
      <c r="B5958" s="13" t="s">
        <v>18</v>
      </c>
      <c r="C5958" s="13" t="str">
        <f t="array" ref="C5958">XLOOKUP(D5958,Province!$B$2:$B$108,Province!$A$2:$A$108)</f>
        <v>Benevento</v>
      </c>
      <c r="D5958" s="13" t="s">
        <v>6025</v>
      </c>
      <c r="E5958" s="13">
        <v>3081.0</v>
      </c>
      <c r="F5958" s="13">
        <f>(Comuni!$E5958/$E$7910)*100</f>
        <v>0.005184865094</v>
      </c>
      <c r="G5958" s="13">
        <f t="array" ref="G5958">Comuni!$E5958/XLOOKUP(B5958,Ripartizione_Geografica!$C$2:$C$21,Ripartizione_Geografica!$D$2:$D$21)*100</f>
        <v>0.05342641772</v>
      </c>
      <c r="H5958" s="13" t="str">
        <f t="shared" si="1"/>
        <v/>
      </c>
      <c r="I5958" s="13" t="str">
        <f t="array" ref="I5958">XLOOKUP(B5958,Ripartizione_Geografica!$C$2:$C$21,Ripartizione_Geografica!$B$2:$B$21)</f>
        <v>Sud</v>
      </c>
    </row>
    <row r="5959" ht="14.25" customHeight="1">
      <c r="A5959" s="13" t="s">
        <v>6077</v>
      </c>
      <c r="B5959" s="13" t="s">
        <v>18</v>
      </c>
      <c r="C5959" s="13" t="str">
        <f t="array" ref="C5959">XLOOKUP(D5959,Province!$B$2:$B$108,Province!$A$2:$A$108)</f>
        <v>Benevento</v>
      </c>
      <c r="D5959" s="13" t="s">
        <v>6025</v>
      </c>
      <c r="E5959" s="13">
        <v>2661.0</v>
      </c>
      <c r="F5959" s="13">
        <f>(Comuni!$E5959/$E$7910)*100</f>
        <v>0.004478067516</v>
      </c>
      <c r="G5959" s="13">
        <f t="array" ref="G5959">Comuni!$E5959/XLOOKUP(B5959,Ripartizione_Geografica!$C$2:$C$21,Ripartizione_Geografica!$D$2:$D$21)*100</f>
        <v>0.04614336175</v>
      </c>
      <c r="H5959" s="13" t="str">
        <f t="shared" si="1"/>
        <v/>
      </c>
      <c r="I5959" s="13" t="str">
        <f t="array" ref="I5959">XLOOKUP(B5959,Ripartizione_Geografica!$C$2:$C$21,Ripartizione_Geografica!$B$2:$B$21)</f>
        <v>Sud</v>
      </c>
    </row>
    <row r="5960" ht="14.25" customHeight="1">
      <c r="A5960" s="13" t="s">
        <v>6078</v>
      </c>
      <c r="B5960" s="13" t="s">
        <v>18</v>
      </c>
      <c r="C5960" s="13" t="str">
        <f t="array" ref="C5960">XLOOKUP(D5960,Province!$B$2:$B$108,Province!$A$2:$A$108)</f>
        <v>Benevento</v>
      </c>
      <c r="D5960" s="13" t="s">
        <v>6025</v>
      </c>
      <c r="E5960" s="13">
        <v>2288.0</v>
      </c>
      <c r="F5960" s="13">
        <f>(Comuni!$E5960/$E$7910)*100</f>
        <v>0.003850363952</v>
      </c>
      <c r="G5960" s="13">
        <f t="array" ref="G5960">Comuni!$E5960/XLOOKUP(B5960,Ripartizione_Geografica!$C$2:$C$21,Ripartizione_Geografica!$D$2:$D$21)*100</f>
        <v>0.03967531443</v>
      </c>
      <c r="H5960" s="13" t="str">
        <f t="shared" si="1"/>
        <v/>
      </c>
      <c r="I5960" s="13" t="str">
        <f t="array" ref="I5960">XLOOKUP(B5960,Ripartizione_Geografica!$C$2:$C$21,Ripartizione_Geografica!$B$2:$B$21)</f>
        <v>Sud</v>
      </c>
    </row>
    <row r="5961" ht="14.25" customHeight="1">
      <c r="A5961" s="13" t="s">
        <v>6079</v>
      </c>
      <c r="B5961" s="13" t="s">
        <v>18</v>
      </c>
      <c r="C5961" s="13" t="str">
        <f t="array" ref="C5961">XLOOKUP(D5961,Province!$B$2:$B$108,Province!$A$2:$A$108)</f>
        <v>Benevento</v>
      </c>
      <c r="D5961" s="13" t="s">
        <v>6025</v>
      </c>
      <c r="E5961" s="13">
        <v>1380.0</v>
      </c>
      <c r="F5961" s="13">
        <f>(Comuni!$E5961/$E$7910)*100</f>
        <v>0.002322334901</v>
      </c>
      <c r="G5961" s="13">
        <f t="array" ref="G5961">Comuni!$E5961/XLOOKUP(B5961,Ripartizione_Geografica!$C$2:$C$21,Ripartizione_Geografica!$D$2:$D$21)*100</f>
        <v>0.02393004105</v>
      </c>
      <c r="H5961" s="13" t="str">
        <f t="shared" si="1"/>
        <v/>
      </c>
      <c r="I5961" s="13" t="str">
        <f t="array" ref="I5961">XLOOKUP(B5961,Ripartizione_Geografica!$C$2:$C$21,Ripartizione_Geografica!$B$2:$B$21)</f>
        <v>Sud</v>
      </c>
    </row>
    <row r="5962" ht="14.25" customHeight="1">
      <c r="A5962" s="13" t="s">
        <v>6080</v>
      </c>
      <c r="B5962" s="13" t="s">
        <v>18</v>
      </c>
      <c r="C5962" s="13" t="str">
        <f t="array" ref="C5962">XLOOKUP(D5962,Province!$B$2:$B$108,Province!$A$2:$A$108)</f>
        <v>Benevento</v>
      </c>
      <c r="D5962" s="13" t="s">
        <v>6025</v>
      </c>
      <c r="E5962" s="13">
        <v>1262.0</v>
      </c>
      <c r="F5962" s="13">
        <f>(Comuni!$E5962/$E$7910)*100</f>
        <v>0.002123758439</v>
      </c>
      <c r="G5962" s="13">
        <f t="array" ref="G5962">Comuni!$E5962/XLOOKUP(B5962,Ripartizione_Geografica!$C$2:$C$21,Ripartizione_Geografica!$D$2:$D$21)*100</f>
        <v>0.02188384913</v>
      </c>
      <c r="H5962" s="13" t="str">
        <f t="shared" si="1"/>
        <v/>
      </c>
      <c r="I5962" s="13" t="str">
        <f t="array" ref="I5962">XLOOKUP(B5962,Ripartizione_Geografica!$C$2:$C$21,Ripartizione_Geografica!$B$2:$B$21)</f>
        <v>Sud</v>
      </c>
    </row>
    <row r="5963" ht="14.25" customHeight="1">
      <c r="A5963" s="13" t="s">
        <v>6081</v>
      </c>
      <c r="B5963" s="13" t="s">
        <v>18</v>
      </c>
      <c r="C5963" s="13" t="str">
        <f t="array" ref="C5963">XLOOKUP(D5963,Province!$B$2:$B$108,Province!$A$2:$A$108)</f>
        <v>Benevento</v>
      </c>
      <c r="D5963" s="13" t="s">
        <v>6025</v>
      </c>
      <c r="E5963" s="13">
        <v>5090.0</v>
      </c>
      <c r="F5963" s="13">
        <f>(Comuni!$E5963/$E$7910)*100</f>
        <v>0.008565713512</v>
      </c>
      <c r="G5963" s="13">
        <f t="array" ref="G5963">Comuni!$E5963/XLOOKUP(B5963,Ripartizione_Geografica!$C$2:$C$21,Ripartizione_Geografica!$D$2:$D$21)*100</f>
        <v>0.08826370212</v>
      </c>
      <c r="H5963" s="13" t="str">
        <f t="shared" si="1"/>
        <v/>
      </c>
      <c r="I5963" s="13" t="str">
        <f t="array" ref="I5963">XLOOKUP(B5963,Ripartizione_Geografica!$C$2:$C$21,Ripartizione_Geografica!$B$2:$B$21)</f>
        <v>Sud</v>
      </c>
    </row>
    <row r="5964" ht="14.25" customHeight="1">
      <c r="A5964" s="13" t="s">
        <v>6082</v>
      </c>
      <c r="B5964" s="13" t="s">
        <v>18</v>
      </c>
      <c r="C5964" s="13" t="str">
        <f t="array" ref="C5964">XLOOKUP(D5964,Province!$B$2:$B$108,Province!$A$2:$A$108)</f>
        <v>Benevento</v>
      </c>
      <c r="D5964" s="13" t="s">
        <v>6025</v>
      </c>
      <c r="E5964" s="13">
        <v>9809.0</v>
      </c>
      <c r="F5964" s="13">
        <f>(Comuni!$E5964/$E$7910)*100</f>
        <v>0.01650708916</v>
      </c>
      <c r="G5964" s="13">
        <f t="array" ref="G5964">Comuni!$E5964/XLOOKUP(B5964,Ripartizione_Geografica!$C$2:$C$21,Ripartizione_Geografica!$D$2:$D$21)*100</f>
        <v>0.1700940381</v>
      </c>
      <c r="H5964" s="13" t="str">
        <f t="shared" si="1"/>
        <v/>
      </c>
      <c r="I5964" s="13" t="str">
        <f t="array" ref="I5964">XLOOKUP(B5964,Ripartizione_Geografica!$C$2:$C$21,Ripartizione_Geografica!$B$2:$B$21)</f>
        <v>Sud</v>
      </c>
    </row>
    <row r="5965" ht="14.25" customHeight="1">
      <c r="A5965" s="13" t="s">
        <v>6083</v>
      </c>
      <c r="B5965" s="13" t="s">
        <v>18</v>
      </c>
      <c r="C5965" s="13" t="str">
        <f t="array" ref="C5965">XLOOKUP(D5965,Province!$B$2:$B$108,Province!$A$2:$A$108)</f>
        <v>Benevento</v>
      </c>
      <c r="D5965" s="13" t="s">
        <v>6025</v>
      </c>
      <c r="E5965" s="13">
        <v>3050.0</v>
      </c>
      <c r="F5965" s="13">
        <f>(Comuni!$E5965/$E$7910)*100</f>
        <v>0.005132696702</v>
      </c>
      <c r="G5965" s="13">
        <f t="array" ref="G5965">Comuni!$E5965/XLOOKUP(B5965,Ripartizione_Geografica!$C$2:$C$21,Ripartizione_Geografica!$D$2:$D$21)*100</f>
        <v>0.05288885883</v>
      </c>
      <c r="H5965" s="13" t="str">
        <f t="shared" si="1"/>
        <v/>
      </c>
      <c r="I5965" s="13" t="str">
        <f t="array" ref="I5965">XLOOKUP(B5965,Ripartizione_Geografica!$C$2:$C$21,Ripartizione_Geografica!$B$2:$B$21)</f>
        <v>Sud</v>
      </c>
    </row>
    <row r="5966" ht="14.25" customHeight="1">
      <c r="A5966" s="13" t="s">
        <v>6084</v>
      </c>
      <c r="B5966" s="13" t="s">
        <v>18</v>
      </c>
      <c r="C5966" s="13" t="str">
        <f t="array" ref="C5966">XLOOKUP(D5966,Province!$B$2:$B$108,Province!$A$2:$A$108)</f>
        <v>Benevento</v>
      </c>
      <c r="D5966" s="13" t="s">
        <v>6025</v>
      </c>
      <c r="E5966" s="13">
        <v>3238.0</v>
      </c>
      <c r="F5966" s="13">
        <f>(Comuni!$E5966/$E$7910)*100</f>
        <v>0.005449072761</v>
      </c>
      <c r="G5966" s="13">
        <f t="array" ref="G5966">Comuni!$E5966/XLOOKUP(B5966,Ripartizione_Geografica!$C$2:$C$21,Ripartizione_Geografica!$D$2:$D$21)*100</f>
        <v>0.05614889341</v>
      </c>
      <c r="H5966" s="13" t="str">
        <f t="shared" si="1"/>
        <v/>
      </c>
      <c r="I5966" s="13" t="str">
        <f t="array" ref="I5966">XLOOKUP(B5966,Ripartizione_Geografica!$C$2:$C$21,Ripartizione_Geografica!$B$2:$B$21)</f>
        <v>Sud</v>
      </c>
    </row>
    <row r="5967" ht="14.25" customHeight="1">
      <c r="A5967" s="13" t="s">
        <v>6085</v>
      </c>
      <c r="B5967" s="13" t="s">
        <v>18</v>
      </c>
      <c r="C5967" s="13" t="str">
        <f t="array" ref="C5967">XLOOKUP(D5967,Province!$B$2:$B$108,Province!$A$2:$A$108)</f>
        <v>Benevento</v>
      </c>
      <c r="D5967" s="13" t="s">
        <v>6025</v>
      </c>
      <c r="E5967" s="13">
        <v>2320.0</v>
      </c>
      <c r="F5967" s="13">
        <f>(Comuni!$E5967/$E$7910)*100</f>
        <v>0.003904215196</v>
      </c>
      <c r="G5967" s="13">
        <f t="array" ref="G5967">Comuni!$E5967/XLOOKUP(B5967,Ripartizione_Geografica!$C$2:$C$21,Ripartizione_Geografica!$D$2:$D$21)*100</f>
        <v>0.04023021393</v>
      </c>
      <c r="H5967" s="13" t="str">
        <f t="shared" si="1"/>
        <v/>
      </c>
      <c r="I5967" s="13" t="str">
        <f t="array" ref="I5967">XLOOKUP(B5967,Ripartizione_Geografica!$C$2:$C$21,Ripartizione_Geografica!$B$2:$B$21)</f>
        <v>Sud</v>
      </c>
    </row>
    <row r="5968" ht="14.25" customHeight="1">
      <c r="A5968" s="13" t="s">
        <v>6086</v>
      </c>
      <c r="B5968" s="13" t="s">
        <v>18</v>
      </c>
      <c r="C5968" s="13" t="str">
        <f t="array" ref="C5968">XLOOKUP(D5968,Province!$B$2:$B$108,Province!$A$2:$A$108)</f>
        <v>Benevento</v>
      </c>
      <c r="D5968" s="13" t="s">
        <v>6025</v>
      </c>
      <c r="E5968" s="13">
        <v>2165.0</v>
      </c>
      <c r="F5968" s="13">
        <f>(Comuni!$E5968/$E$7910)*100</f>
        <v>0.003643373233</v>
      </c>
      <c r="G5968" s="13">
        <f t="array" ref="G5968">Comuni!$E5968/XLOOKUP(B5968,Ripartizione_Geografica!$C$2:$C$21,Ripartizione_Geografica!$D$2:$D$21)*100</f>
        <v>0.03754241947</v>
      </c>
      <c r="H5968" s="13" t="str">
        <f t="shared" si="1"/>
        <v/>
      </c>
      <c r="I5968" s="13" t="str">
        <f t="array" ref="I5968">XLOOKUP(B5968,Ripartizione_Geografica!$C$2:$C$21,Ripartizione_Geografica!$B$2:$B$21)</f>
        <v>Sud</v>
      </c>
    </row>
    <row r="5969" ht="14.25" customHeight="1">
      <c r="A5969" s="13" t="s">
        <v>6087</v>
      </c>
      <c r="B5969" s="13" t="s">
        <v>18</v>
      </c>
      <c r="C5969" s="13" t="str">
        <f t="array" ref="C5969">XLOOKUP(D5969,Province!$B$2:$B$108,Province!$A$2:$A$108)</f>
        <v>Benevento</v>
      </c>
      <c r="D5969" s="13" t="s">
        <v>6025</v>
      </c>
      <c r="E5969" s="13">
        <v>863.0</v>
      </c>
      <c r="F5969" s="13">
        <f>(Comuni!$E5969/$E$7910)*100</f>
        <v>0.001452300739</v>
      </c>
      <c r="G5969" s="13">
        <f t="array" ref="G5969">Comuni!$E5969/XLOOKUP(B5969,Ripartizione_Geografica!$C$2:$C$21,Ripartizione_Geografica!$D$2:$D$21)*100</f>
        <v>0.01496494596</v>
      </c>
      <c r="H5969" s="13" t="str">
        <f t="shared" si="1"/>
        <v/>
      </c>
      <c r="I5969" s="13" t="str">
        <f t="array" ref="I5969">XLOOKUP(B5969,Ripartizione_Geografica!$C$2:$C$21,Ripartizione_Geografica!$B$2:$B$21)</f>
        <v>Sud</v>
      </c>
    </row>
    <row r="5970" ht="14.25" customHeight="1">
      <c r="A5970" s="13" t="s">
        <v>6088</v>
      </c>
      <c r="B5970" s="13" t="s">
        <v>18</v>
      </c>
      <c r="C5970" s="13" t="str">
        <f t="array" ref="C5970">XLOOKUP(D5970,Province!$B$2:$B$108,Province!$A$2:$A$108)</f>
        <v>Benevento</v>
      </c>
      <c r="D5970" s="13" t="s">
        <v>6025</v>
      </c>
      <c r="E5970" s="13">
        <v>3544.0</v>
      </c>
      <c r="F5970" s="13">
        <f>(Comuni!$E5970/$E$7910)*100</f>
        <v>0.005964025282</v>
      </c>
      <c r="G5970" s="13">
        <f t="array" ref="G5970">Comuni!$E5970/XLOOKUP(B5970,Ripartizione_Geografica!$C$2:$C$21,Ripartizione_Geografica!$D$2:$D$21)*100</f>
        <v>0.0614551199</v>
      </c>
      <c r="H5970" s="13" t="str">
        <f t="shared" si="1"/>
        <v/>
      </c>
      <c r="I5970" s="13" t="str">
        <f t="array" ref="I5970">XLOOKUP(B5970,Ripartizione_Geografica!$C$2:$C$21,Ripartizione_Geografica!$B$2:$B$21)</f>
        <v>Sud</v>
      </c>
    </row>
    <row r="5971" ht="14.25" customHeight="1">
      <c r="A5971" s="13" t="s">
        <v>6089</v>
      </c>
      <c r="B5971" s="13" t="s">
        <v>18</v>
      </c>
      <c r="C5971" s="13" t="str">
        <f t="array" ref="C5971">XLOOKUP(D5971,Province!$B$2:$B$108,Province!$A$2:$A$108)</f>
        <v>Benevento</v>
      </c>
      <c r="D5971" s="13" t="s">
        <v>6025</v>
      </c>
      <c r="E5971" s="13">
        <v>1277.0</v>
      </c>
      <c r="F5971" s="13">
        <f>(Comuni!$E5971/$E$7910)*100</f>
        <v>0.002149001209</v>
      </c>
      <c r="G5971" s="13">
        <f t="array" ref="G5971">Comuni!$E5971/XLOOKUP(B5971,Ripartizione_Geografica!$C$2:$C$21,Ripartizione_Geografica!$D$2:$D$21)*100</f>
        <v>0.02214395827</v>
      </c>
      <c r="H5971" s="13" t="str">
        <f t="shared" si="1"/>
        <v/>
      </c>
      <c r="I5971" s="13" t="str">
        <f t="array" ref="I5971">XLOOKUP(B5971,Ripartizione_Geografica!$C$2:$C$21,Ripartizione_Geografica!$B$2:$B$21)</f>
        <v>Sud</v>
      </c>
    </row>
    <row r="5972" ht="14.25" customHeight="1">
      <c r="A5972" s="13" t="s">
        <v>6090</v>
      </c>
      <c r="B5972" s="13" t="s">
        <v>18</v>
      </c>
      <c r="C5972" s="13" t="str">
        <f t="array" ref="C5972">XLOOKUP(D5972,Province!$B$2:$B$108,Province!$A$2:$A$108)</f>
        <v>Benevento</v>
      </c>
      <c r="D5972" s="13" t="s">
        <v>6025</v>
      </c>
      <c r="E5972" s="13">
        <v>914.0</v>
      </c>
      <c r="F5972" s="13">
        <f>(Comuni!$E5972/$E$7910)*100</f>
        <v>0.001538126159</v>
      </c>
      <c r="G5972" s="13">
        <f t="array" ref="G5972">Comuni!$E5972/XLOOKUP(B5972,Ripartizione_Geografica!$C$2:$C$21,Ripartizione_Geografica!$D$2:$D$21)*100</f>
        <v>0.01584931704</v>
      </c>
      <c r="H5972" s="13" t="str">
        <f t="shared" si="1"/>
        <v/>
      </c>
      <c r="I5972" s="13" t="str">
        <f t="array" ref="I5972">XLOOKUP(B5972,Ripartizione_Geografica!$C$2:$C$21,Ripartizione_Geografica!$B$2:$B$21)</f>
        <v>Sud</v>
      </c>
    </row>
    <row r="5973" ht="14.25" customHeight="1">
      <c r="A5973" s="13" t="s">
        <v>6091</v>
      </c>
      <c r="B5973" s="13" t="s">
        <v>18</v>
      </c>
      <c r="C5973" s="13" t="str">
        <f t="array" ref="C5973">XLOOKUP(D5973,Province!$B$2:$B$108,Province!$A$2:$A$108)</f>
        <v>Benevento</v>
      </c>
      <c r="D5973" s="13" t="s">
        <v>6025</v>
      </c>
      <c r="E5973" s="13">
        <v>3624.0</v>
      </c>
      <c r="F5973" s="13">
        <f>(Comuni!$E5973/$E$7910)*100</f>
        <v>0.006098653392</v>
      </c>
      <c r="G5973" s="13">
        <f t="array" ref="G5973">Comuni!$E5973/XLOOKUP(B5973,Ripartizione_Geografica!$C$2:$C$21,Ripartizione_Geografica!$D$2:$D$21)*100</f>
        <v>0.06284236866</v>
      </c>
      <c r="H5973" s="13" t="str">
        <f t="shared" si="1"/>
        <v/>
      </c>
      <c r="I5973" s="13" t="str">
        <f t="array" ref="I5973">XLOOKUP(B5973,Ripartizione_Geografica!$C$2:$C$21,Ripartizione_Geografica!$B$2:$B$21)</f>
        <v>Sud</v>
      </c>
    </row>
    <row r="5974" ht="14.25" customHeight="1">
      <c r="A5974" s="13" t="s">
        <v>6092</v>
      </c>
      <c r="B5974" s="13" t="s">
        <v>18</v>
      </c>
      <c r="C5974" s="13" t="str">
        <f t="array" ref="C5974">XLOOKUP(D5974,Province!$B$2:$B$108,Province!$A$2:$A$108)</f>
        <v>Benevento</v>
      </c>
      <c r="D5974" s="13" t="s">
        <v>6025</v>
      </c>
      <c r="E5974" s="13">
        <v>4038.0</v>
      </c>
      <c r="F5974" s="13">
        <f>(Comuni!$E5974/$E$7910)*100</f>
        <v>0.006795353863</v>
      </c>
      <c r="G5974" s="13">
        <f t="array" ref="G5974">Comuni!$E5974/XLOOKUP(B5974,Ripartizione_Geografica!$C$2:$C$21,Ripartizione_Geografica!$D$2:$D$21)*100</f>
        <v>0.07002138097</v>
      </c>
      <c r="H5974" s="13" t="str">
        <f t="shared" si="1"/>
        <v/>
      </c>
      <c r="I5974" s="13" t="str">
        <f t="array" ref="I5974">XLOOKUP(B5974,Ripartizione_Geografica!$C$2:$C$21,Ripartizione_Geografica!$B$2:$B$21)</f>
        <v>Sud</v>
      </c>
    </row>
    <row r="5975" ht="14.25" customHeight="1">
      <c r="A5975" s="13" t="s">
        <v>6093</v>
      </c>
      <c r="B5975" s="13" t="s">
        <v>18</v>
      </c>
      <c r="C5975" s="13" t="str">
        <f t="array" ref="C5975">XLOOKUP(D5975,Province!$B$2:$B$108,Province!$A$2:$A$108)</f>
        <v>Benevento</v>
      </c>
      <c r="D5975" s="13" t="s">
        <v>6025</v>
      </c>
      <c r="E5975" s="13">
        <v>985.0</v>
      </c>
      <c r="F5975" s="13">
        <f>(Comuni!$E5975/$E$7910)*100</f>
        <v>0.001657608607</v>
      </c>
      <c r="G5975" s="13">
        <f t="array" ref="G5975">Comuni!$E5975/XLOOKUP(B5975,Ripartizione_Geografica!$C$2:$C$21,Ripartizione_Geografica!$D$2:$D$21)*100</f>
        <v>0.01708050031</v>
      </c>
      <c r="H5975" s="13" t="str">
        <f t="shared" si="1"/>
        <v/>
      </c>
      <c r="I5975" s="13" t="str">
        <f t="array" ref="I5975">XLOOKUP(B5975,Ripartizione_Geografica!$C$2:$C$21,Ripartizione_Geografica!$B$2:$B$21)</f>
        <v>Sud</v>
      </c>
    </row>
    <row r="5976" ht="14.25" customHeight="1">
      <c r="A5976" s="13" t="s">
        <v>6094</v>
      </c>
      <c r="B5976" s="13" t="s">
        <v>18</v>
      </c>
      <c r="C5976" s="13" t="str">
        <f t="array" ref="C5976">XLOOKUP(D5976,Province!$B$2:$B$108,Province!$A$2:$A$108)</f>
        <v>Benevento</v>
      </c>
      <c r="D5976" s="13" t="s">
        <v>6025</v>
      </c>
      <c r="E5976" s="13">
        <v>11310.0</v>
      </c>
      <c r="F5976" s="13">
        <f>(Comuni!$E5976/$E$7910)*100</f>
        <v>0.01903304908</v>
      </c>
      <c r="G5976" s="13">
        <f t="array" ref="G5976">Comuni!$E5976/XLOOKUP(B5976,Ripartizione_Geografica!$C$2:$C$21,Ripartizione_Geografica!$D$2:$D$21)*100</f>
        <v>0.1961222929</v>
      </c>
      <c r="H5976" s="13" t="str">
        <f t="shared" si="1"/>
        <v/>
      </c>
      <c r="I5976" s="13" t="str">
        <f t="array" ref="I5976">XLOOKUP(B5976,Ripartizione_Geografica!$C$2:$C$21,Ripartizione_Geografica!$B$2:$B$21)</f>
        <v>Sud</v>
      </c>
    </row>
    <row r="5977" ht="14.25" customHeight="1">
      <c r="A5977" s="13" t="s">
        <v>6095</v>
      </c>
      <c r="B5977" s="13" t="s">
        <v>18</v>
      </c>
      <c r="C5977" s="13" t="str">
        <f t="array" ref="C5977">XLOOKUP(D5977,Province!$B$2:$B$108,Province!$A$2:$A$108)</f>
        <v>Benevento</v>
      </c>
      <c r="D5977" s="13" t="s">
        <v>6025</v>
      </c>
      <c r="E5977" s="13">
        <v>4264.0</v>
      </c>
      <c r="F5977" s="13">
        <f>(Comuni!$E5977/$E$7910)*100</f>
        <v>0.007175678274</v>
      </c>
      <c r="G5977" s="13">
        <f t="array" ref="G5977">Comuni!$E5977/XLOOKUP(B5977,Ripartizione_Geografica!$C$2:$C$21,Ripartizione_Geografica!$D$2:$D$21)*100</f>
        <v>0.07394035871</v>
      </c>
      <c r="H5977" s="13" t="str">
        <f t="shared" si="1"/>
        <v/>
      </c>
      <c r="I5977" s="13" t="str">
        <f t="array" ref="I5977">XLOOKUP(B5977,Ripartizione_Geografica!$C$2:$C$21,Ripartizione_Geografica!$B$2:$B$21)</f>
        <v>Sud</v>
      </c>
    </row>
    <row r="5978" ht="14.25" customHeight="1">
      <c r="A5978" s="13" t="s">
        <v>6096</v>
      </c>
      <c r="B5978" s="13" t="s">
        <v>18</v>
      </c>
      <c r="C5978" s="13" t="str">
        <f t="array" ref="C5978">XLOOKUP(D5978,Province!$B$2:$B$108,Province!$A$2:$A$108)</f>
        <v>Benevento</v>
      </c>
      <c r="D5978" s="13" t="s">
        <v>6025</v>
      </c>
      <c r="E5978" s="13">
        <v>659.0</v>
      </c>
      <c r="F5978" s="13">
        <f>(Comuni!$E5978/$E$7910)*100</f>
        <v>0.001108999058</v>
      </c>
      <c r="G5978" s="13">
        <f t="array" ref="G5978">Comuni!$E5978/XLOOKUP(B5978,Ripartizione_Geografica!$C$2:$C$21,Ripartizione_Geografica!$D$2:$D$21)*100</f>
        <v>0.01142746163</v>
      </c>
      <c r="H5978" s="13" t="str">
        <f t="shared" si="1"/>
        <v/>
      </c>
      <c r="I5978" s="13" t="str">
        <f t="array" ref="I5978">XLOOKUP(B5978,Ripartizione_Geografica!$C$2:$C$21,Ripartizione_Geografica!$B$2:$B$21)</f>
        <v>Sud</v>
      </c>
    </row>
    <row r="5979" ht="14.25" customHeight="1">
      <c r="A5979" s="13" t="s">
        <v>6097</v>
      </c>
      <c r="B5979" s="13" t="s">
        <v>18</v>
      </c>
      <c r="C5979" s="13" t="str">
        <f t="array" ref="C5979">XLOOKUP(D5979,Province!$B$2:$B$108,Province!$A$2:$A$108)</f>
        <v>Benevento</v>
      </c>
      <c r="D5979" s="13" t="s">
        <v>6025</v>
      </c>
      <c r="E5979" s="13">
        <v>3956.0</v>
      </c>
      <c r="F5979" s="13">
        <f>(Comuni!$E5979/$E$7910)*100</f>
        <v>0.00665736005</v>
      </c>
      <c r="G5979" s="13">
        <f t="array" ref="G5979">Comuni!$E5979/XLOOKUP(B5979,Ripartizione_Geografica!$C$2:$C$21,Ripartizione_Geografica!$D$2:$D$21)*100</f>
        <v>0.068599451</v>
      </c>
      <c r="H5979" s="13" t="str">
        <f t="shared" si="1"/>
        <v/>
      </c>
      <c r="I5979" s="13" t="str">
        <f t="array" ref="I5979">XLOOKUP(B5979,Ripartizione_Geografica!$C$2:$C$21,Ripartizione_Geografica!$B$2:$B$21)</f>
        <v>Sud</v>
      </c>
    </row>
    <row r="5980" ht="14.25" customHeight="1">
      <c r="A5980" s="13" t="s">
        <v>6098</v>
      </c>
      <c r="B5980" s="13" t="s">
        <v>18</v>
      </c>
      <c r="C5980" s="13" t="str">
        <f t="array" ref="C5980">XLOOKUP(D5980,Province!$B$2:$B$108,Province!$A$2:$A$108)</f>
        <v>Benevento</v>
      </c>
      <c r="D5980" s="13" t="s">
        <v>6025</v>
      </c>
      <c r="E5980" s="13">
        <v>6964.0</v>
      </c>
      <c r="F5980" s="13">
        <f>(Comuni!$E5980/$E$7910)*100</f>
        <v>0.01171937699</v>
      </c>
      <c r="G5980" s="13">
        <f t="array" ref="G5980">Comuni!$E5980/XLOOKUP(B5980,Ripartizione_Geografica!$C$2:$C$21,Ripartizione_Geografica!$D$2:$D$21)*100</f>
        <v>0.1207600042</v>
      </c>
      <c r="H5980" s="13" t="str">
        <f t="shared" si="1"/>
        <v/>
      </c>
      <c r="I5980" s="13" t="str">
        <f t="array" ref="I5980">XLOOKUP(B5980,Ripartizione_Geografica!$C$2:$C$21,Ripartizione_Geografica!$B$2:$B$21)</f>
        <v>Sud</v>
      </c>
    </row>
    <row r="5981" ht="14.25" customHeight="1">
      <c r="A5981" s="13" t="s">
        <v>6099</v>
      </c>
      <c r="B5981" s="13" t="s">
        <v>18</v>
      </c>
      <c r="C5981" s="13" t="str">
        <f t="array" ref="C5981">XLOOKUP(D5981,Province!$B$2:$B$108,Province!$A$2:$A$108)</f>
        <v>Benevento</v>
      </c>
      <c r="D5981" s="13" t="s">
        <v>6025</v>
      </c>
      <c r="E5981" s="13">
        <v>1543.0</v>
      </c>
      <c r="F5981" s="13">
        <f>(Comuni!$E5981/$E$7910)*100</f>
        <v>0.002596639676</v>
      </c>
      <c r="G5981" s="13">
        <f t="array" ref="G5981">Comuni!$E5981/XLOOKUP(B5981,Ripartizione_Geografica!$C$2:$C$21,Ripartizione_Geografica!$D$2:$D$21)*100</f>
        <v>0.02675656039</v>
      </c>
      <c r="H5981" s="13" t="str">
        <f t="shared" si="1"/>
        <v/>
      </c>
      <c r="I5981" s="13" t="str">
        <f t="array" ref="I5981">XLOOKUP(B5981,Ripartizione_Geografica!$C$2:$C$21,Ripartizione_Geografica!$B$2:$B$21)</f>
        <v>Sud</v>
      </c>
    </row>
    <row r="5982" ht="14.25" customHeight="1">
      <c r="A5982" s="13" t="s">
        <v>6100</v>
      </c>
      <c r="B5982" s="13" t="s">
        <v>18</v>
      </c>
      <c r="C5982" s="13" t="str">
        <f t="array" ref="C5982">XLOOKUP(D5982,Province!$B$2:$B$108,Province!$A$2:$A$108)</f>
        <v>Benevento</v>
      </c>
      <c r="D5982" s="13" t="s">
        <v>6025</v>
      </c>
      <c r="E5982" s="13">
        <v>3439.0</v>
      </c>
      <c r="F5982" s="13">
        <f>(Comuni!$E5982/$E$7910)*100</f>
        <v>0.005787325888</v>
      </c>
      <c r="G5982" s="13">
        <f t="array" ref="G5982">Comuni!$E5982/XLOOKUP(B5982,Ripartizione_Geografica!$C$2:$C$21,Ripartizione_Geografica!$D$2:$D$21)*100</f>
        <v>0.05963435591</v>
      </c>
      <c r="H5982" s="13" t="str">
        <f t="shared" si="1"/>
        <v/>
      </c>
      <c r="I5982" s="13" t="str">
        <f t="array" ref="I5982">XLOOKUP(B5982,Ripartizione_Geografica!$C$2:$C$21,Ripartizione_Geografica!$B$2:$B$21)</f>
        <v>Sud</v>
      </c>
    </row>
    <row r="5983" ht="14.25" customHeight="1">
      <c r="A5983" s="13" t="s">
        <v>6101</v>
      </c>
      <c r="B5983" s="13" t="s">
        <v>18</v>
      </c>
      <c r="C5983" s="13" t="str">
        <f t="array" ref="C5983">XLOOKUP(D5983,Province!$B$2:$B$108,Province!$A$2:$A$108)</f>
        <v>Benevento</v>
      </c>
      <c r="D5983" s="13" t="s">
        <v>6025</v>
      </c>
      <c r="E5983" s="13">
        <v>2930.0</v>
      </c>
      <c r="F5983" s="13">
        <f>(Comuni!$E5983/$E$7910)*100</f>
        <v>0.004930754536</v>
      </c>
      <c r="G5983" s="13">
        <f t="array" ref="G5983">Comuni!$E5983/XLOOKUP(B5983,Ripartizione_Geografica!$C$2:$C$21,Ripartizione_Geografica!$D$2:$D$21)*100</f>
        <v>0.0508079857</v>
      </c>
      <c r="H5983" s="13" t="str">
        <f t="shared" si="1"/>
        <v/>
      </c>
      <c r="I5983" s="13" t="str">
        <f t="array" ref="I5983">XLOOKUP(B5983,Ripartizione_Geografica!$C$2:$C$21,Ripartizione_Geografica!$B$2:$B$21)</f>
        <v>Sud</v>
      </c>
    </row>
    <row r="5984" ht="14.25" customHeight="1">
      <c r="A5984" s="13" t="s">
        <v>6102</v>
      </c>
      <c r="B5984" s="13" t="s">
        <v>18</v>
      </c>
      <c r="C5984" s="13" t="str">
        <f t="array" ref="C5984">XLOOKUP(D5984,Province!$B$2:$B$108,Province!$A$2:$A$108)</f>
        <v>Benevento</v>
      </c>
      <c r="D5984" s="13" t="s">
        <v>6025</v>
      </c>
      <c r="E5984" s="13">
        <v>641.0</v>
      </c>
      <c r="F5984" s="13">
        <f>(Comuni!$E5984/$E$7910)*100</f>
        <v>0.001078707733</v>
      </c>
      <c r="G5984" s="13">
        <f t="array" ref="G5984">Comuni!$E5984/XLOOKUP(B5984,Ripartizione_Geografica!$C$2:$C$21,Ripartizione_Geografica!$D$2:$D$21)*100</f>
        <v>0.01111533066</v>
      </c>
      <c r="H5984" s="13" t="str">
        <f t="shared" si="1"/>
        <v/>
      </c>
      <c r="I5984" s="13" t="str">
        <f t="array" ref="I5984">XLOOKUP(B5984,Ripartizione_Geografica!$C$2:$C$21,Ripartizione_Geografica!$B$2:$B$21)</f>
        <v>Sud</v>
      </c>
    </row>
    <row r="5985" ht="14.25" customHeight="1">
      <c r="A5985" s="13" t="s">
        <v>6103</v>
      </c>
      <c r="B5985" s="13" t="s">
        <v>18</v>
      </c>
      <c r="C5985" s="13" t="str">
        <f t="array" ref="C5985">XLOOKUP(D5985,Province!$B$2:$B$108,Province!$A$2:$A$108)</f>
        <v>Napoli</v>
      </c>
      <c r="D5985" s="13" t="s">
        <v>6104</v>
      </c>
      <c r="E5985" s="13">
        <v>56465.0</v>
      </c>
      <c r="F5985" s="13">
        <f>(Comuni!$E5985/$E$7910)*100</f>
        <v>0.09502220304</v>
      </c>
      <c r="G5985" s="13">
        <f t="array" ref="G5985">Comuni!$E5985/XLOOKUP(B5985,Ripartizione_Geografica!$C$2:$C$21,Ripartizione_Geografica!$D$2:$D$21)*100</f>
        <v>0.9791375128</v>
      </c>
      <c r="H5985" s="13" t="str">
        <f t="shared" si="1"/>
        <v/>
      </c>
      <c r="I5985" s="13" t="str">
        <f t="array" ref="I5985">XLOOKUP(B5985,Ripartizione_Geografica!$C$2:$C$21,Ripartizione_Geografica!$B$2:$B$21)</f>
        <v>Sud</v>
      </c>
    </row>
    <row r="5986" ht="14.25" customHeight="1">
      <c r="A5986" s="13" t="s">
        <v>6105</v>
      </c>
      <c r="B5986" s="13" t="s">
        <v>18</v>
      </c>
      <c r="C5986" s="13" t="str">
        <f t="array" ref="C5986">XLOOKUP(D5986,Province!$B$2:$B$108,Province!$A$2:$A$108)</f>
        <v>Napoli</v>
      </c>
      <c r="D5986" s="13" t="s">
        <v>6104</v>
      </c>
      <c r="E5986" s="13">
        <v>63820.0</v>
      </c>
      <c r="F5986" s="13">
        <f>(Comuni!$E5986/$E$7910)*100</f>
        <v>0.1073995749</v>
      </c>
      <c r="G5986" s="13">
        <f t="array" ref="G5986">Comuni!$E5986/XLOOKUP(B5986,Ripartizione_Geografica!$C$2:$C$21,Ripartizione_Geografica!$D$2:$D$21)*100</f>
        <v>1.106677695</v>
      </c>
      <c r="H5986" s="13" t="str">
        <f t="shared" si="1"/>
        <v/>
      </c>
      <c r="I5986" s="13" t="str">
        <f t="array" ref="I5986">XLOOKUP(B5986,Ripartizione_Geografica!$C$2:$C$21,Ripartizione_Geografica!$B$2:$B$21)</f>
        <v>Sud</v>
      </c>
    </row>
    <row r="5987" ht="14.25" customHeight="1">
      <c r="A5987" s="13" t="s">
        <v>6106</v>
      </c>
      <c r="B5987" s="13" t="s">
        <v>18</v>
      </c>
      <c r="C5987" s="13" t="str">
        <f t="array" ref="C5987">XLOOKUP(D5987,Province!$B$2:$B$108,Province!$A$2:$A$108)</f>
        <v>Napoli</v>
      </c>
      <c r="D5987" s="13" t="s">
        <v>6104</v>
      </c>
      <c r="E5987" s="13">
        <v>7373.0</v>
      </c>
      <c r="F5987" s="13">
        <f>(Comuni!$E5987/$E$7910)*100</f>
        <v>0.01240766321</v>
      </c>
      <c r="G5987" s="13">
        <f t="array" ref="G5987">Comuni!$E5987/XLOOKUP(B5987,Ripartizione_Geografica!$C$2:$C$21,Ripartizione_Geografica!$D$2:$D$21)*100</f>
        <v>0.1278523135</v>
      </c>
      <c r="H5987" s="13" t="str">
        <f t="shared" si="1"/>
        <v/>
      </c>
      <c r="I5987" s="13" t="str">
        <f t="array" ref="I5987">XLOOKUP(B5987,Ripartizione_Geografica!$C$2:$C$21,Ripartizione_Geografica!$B$2:$B$21)</f>
        <v>Sud</v>
      </c>
    </row>
    <row r="5988" ht="14.25" customHeight="1">
      <c r="A5988" s="13" t="s">
        <v>6107</v>
      </c>
      <c r="B5988" s="13" t="s">
        <v>18</v>
      </c>
      <c r="C5988" s="13" t="str">
        <f t="array" ref="C5988">XLOOKUP(D5988,Province!$B$2:$B$108,Province!$A$2:$A$108)</f>
        <v>Napoli</v>
      </c>
      <c r="D5988" s="13" t="s">
        <v>6104</v>
      </c>
      <c r="E5988" s="13">
        <v>6546.0</v>
      </c>
      <c r="F5988" s="13">
        <f>(Comuni!$E5988/$E$7910)*100</f>
        <v>0.01101594512</v>
      </c>
      <c r="G5988" s="13">
        <f t="array" ref="G5988">Comuni!$E5988/XLOOKUP(B5988,Ripartizione_Geografica!$C$2:$C$21,Ripartizione_Geografica!$D$2:$D$21)*100</f>
        <v>0.1135116295</v>
      </c>
      <c r="H5988" s="13" t="str">
        <f t="shared" si="1"/>
        <v/>
      </c>
      <c r="I5988" s="13" t="str">
        <f t="array" ref="I5988">XLOOKUP(B5988,Ripartizione_Geografica!$C$2:$C$21,Ripartizione_Geografica!$B$2:$B$21)</f>
        <v>Sud</v>
      </c>
    </row>
    <row r="5989" ht="14.25" customHeight="1">
      <c r="A5989" s="13" t="s">
        <v>6108</v>
      </c>
      <c r="B5989" s="13" t="s">
        <v>18</v>
      </c>
      <c r="C5989" s="13" t="str">
        <f t="array" ref="C5989">XLOOKUP(D5989,Province!$B$2:$B$108,Province!$A$2:$A$108)</f>
        <v>Napoli</v>
      </c>
      <c r="D5989" s="13" t="s">
        <v>6104</v>
      </c>
      <c r="E5989" s="13">
        <v>34933.0</v>
      </c>
      <c r="F5989" s="13">
        <f>(Comuni!$E5989/$E$7910)*100</f>
        <v>0.05878704717</v>
      </c>
      <c r="G5989" s="13">
        <f t="array" ref="G5989">Comuni!$E5989/XLOOKUP(B5989,Ripartizione_Geografica!$C$2:$C$21,Ripartizione_Geografica!$D$2:$D$21)*100</f>
        <v>0.60575951</v>
      </c>
      <c r="H5989" s="13" t="str">
        <f t="shared" si="1"/>
        <v/>
      </c>
      <c r="I5989" s="13" t="str">
        <f t="array" ref="I5989">XLOOKUP(B5989,Ripartizione_Geografica!$C$2:$C$21,Ripartizione_Geografica!$B$2:$B$21)</f>
        <v>Sud</v>
      </c>
    </row>
    <row r="5990" ht="14.25" customHeight="1">
      <c r="A5990" s="13" t="s">
        <v>6109</v>
      </c>
      <c r="B5990" s="13" t="s">
        <v>18</v>
      </c>
      <c r="C5990" s="13" t="str">
        <f t="array" ref="C5990">XLOOKUP(D5990,Province!$B$2:$B$108,Province!$A$2:$A$108)</f>
        <v>Napoli</v>
      </c>
      <c r="D5990" s="13" t="s">
        <v>6104</v>
      </c>
      <c r="E5990" s="13">
        <v>26648.0</v>
      </c>
      <c r="F5990" s="13">
        <f>(Comuni!$E5990/$E$7910)*100</f>
        <v>0.04484462351</v>
      </c>
      <c r="G5990" s="13">
        <f t="array" ref="G5990">Comuni!$E5990/XLOOKUP(B5990,Ripartizione_Geografica!$C$2:$C$21,Ripartizione_Geografica!$D$2:$D$21)*100</f>
        <v>0.4620925607</v>
      </c>
      <c r="H5990" s="13" t="str">
        <f t="shared" si="1"/>
        <v/>
      </c>
      <c r="I5990" s="13" t="str">
        <f t="array" ref="I5990">XLOOKUP(B5990,Ripartizione_Geografica!$C$2:$C$21,Ripartizione_Geografica!$B$2:$B$21)</f>
        <v>Sud</v>
      </c>
    </row>
    <row r="5991" ht="14.25" customHeight="1">
      <c r="A5991" s="13" t="s">
        <v>6110</v>
      </c>
      <c r="B5991" s="13" t="s">
        <v>18</v>
      </c>
      <c r="C5991" s="13" t="str">
        <f t="array" ref="C5991">XLOOKUP(D5991,Province!$B$2:$B$108,Province!$A$2:$A$108)</f>
        <v>Napoli</v>
      </c>
      <c r="D5991" s="13" t="s">
        <v>6104</v>
      </c>
      <c r="E5991" s="13">
        <v>9882.0</v>
      </c>
      <c r="F5991" s="13">
        <f>(Comuni!$E5991/$E$7910)*100</f>
        <v>0.01662993731</v>
      </c>
      <c r="G5991" s="13">
        <f t="array" ref="G5991">Comuni!$E5991/XLOOKUP(B5991,Ripartizione_Geografica!$C$2:$C$21,Ripartizione_Geografica!$D$2:$D$21)*100</f>
        <v>0.1713599026</v>
      </c>
      <c r="H5991" s="13" t="str">
        <f t="shared" si="1"/>
        <v/>
      </c>
      <c r="I5991" s="13" t="str">
        <f t="array" ref="I5991">XLOOKUP(B5991,Ripartizione_Geografica!$C$2:$C$21,Ripartizione_Geografica!$B$2:$B$21)</f>
        <v>Sud</v>
      </c>
    </row>
    <row r="5992" ht="14.25" customHeight="1">
      <c r="A5992" s="13" t="s">
        <v>6111</v>
      </c>
      <c r="B5992" s="13" t="s">
        <v>18</v>
      </c>
      <c r="C5992" s="13" t="str">
        <f t="array" ref="C5992">XLOOKUP(D5992,Province!$B$2:$B$108,Province!$A$2:$A$108)</f>
        <v>Napoli</v>
      </c>
      <c r="D5992" s="13" t="s">
        <v>6104</v>
      </c>
      <c r="E5992" s="13">
        <v>27457.0</v>
      </c>
      <c r="F5992" s="13">
        <f>(Comuni!$E5992/$E$7910)*100</f>
        <v>0.04620605027</v>
      </c>
      <c r="G5992" s="13">
        <f t="array" ref="G5992">Comuni!$E5992/XLOOKUP(B5992,Ripartizione_Geografica!$C$2:$C$21,Ripartizione_Geografica!$D$2:$D$21)*100</f>
        <v>0.4761211138</v>
      </c>
      <c r="H5992" s="13" t="str">
        <f t="shared" si="1"/>
        <v/>
      </c>
      <c r="I5992" s="13" t="str">
        <f t="array" ref="I5992">XLOOKUP(B5992,Ripartizione_Geografica!$C$2:$C$21,Ripartizione_Geografica!$B$2:$B$21)</f>
        <v>Sud</v>
      </c>
    </row>
    <row r="5993" ht="14.25" customHeight="1">
      <c r="A5993" s="13" t="s">
        <v>6112</v>
      </c>
      <c r="B5993" s="13" t="s">
        <v>18</v>
      </c>
      <c r="C5993" s="13" t="str">
        <f t="array" ref="C5993">XLOOKUP(D5993,Province!$B$2:$B$108,Province!$A$2:$A$108)</f>
        <v>Napoli</v>
      </c>
      <c r="D5993" s="13" t="s">
        <v>6104</v>
      </c>
      <c r="E5993" s="13">
        <v>10416.0</v>
      </c>
      <c r="F5993" s="13">
        <f>(Comuni!$E5993/$E$7910)*100</f>
        <v>0.01752857995</v>
      </c>
      <c r="G5993" s="13">
        <f t="array" ref="G5993">Comuni!$E5993/XLOOKUP(B5993,Ripartizione_Geografica!$C$2:$C$21,Ripartizione_Geografica!$D$2:$D$21)*100</f>
        <v>0.1806197881</v>
      </c>
      <c r="H5993" s="13" t="str">
        <f t="shared" si="1"/>
        <v/>
      </c>
      <c r="I5993" s="13" t="str">
        <f t="array" ref="I5993">XLOOKUP(B5993,Ripartizione_Geografica!$C$2:$C$21,Ripartizione_Geografica!$B$2:$B$21)</f>
        <v>Sud</v>
      </c>
    </row>
    <row r="5994" ht="14.25" customHeight="1">
      <c r="A5994" s="13" t="s">
        <v>6113</v>
      </c>
      <c r="B5994" s="13" t="s">
        <v>18</v>
      </c>
      <c r="C5994" s="13" t="str">
        <f t="array" ref="C5994">XLOOKUP(D5994,Province!$B$2:$B$108,Province!$A$2:$A$108)</f>
        <v>Napoli</v>
      </c>
      <c r="D5994" s="13" t="s">
        <v>6104</v>
      </c>
      <c r="E5994" s="13">
        <v>16010.0</v>
      </c>
      <c r="F5994" s="13">
        <f>(Comuni!$E5994/$E$7910)*100</f>
        <v>0.02694245056</v>
      </c>
      <c r="G5994" s="13">
        <f t="array" ref="G5994">Comuni!$E5994/XLOOKUP(B5994,Ripartizione_Geografica!$C$2:$C$21,Ripartizione_Geografica!$D$2:$D$21)*100</f>
        <v>0.2776231573</v>
      </c>
      <c r="H5994" s="13" t="str">
        <f t="shared" si="1"/>
        <v/>
      </c>
      <c r="I5994" s="13" t="str">
        <f t="array" ref="I5994">XLOOKUP(B5994,Ripartizione_Geografica!$C$2:$C$21,Ripartizione_Geografica!$B$2:$B$21)</f>
        <v>Sud</v>
      </c>
    </row>
    <row r="5995" ht="14.25" customHeight="1">
      <c r="A5995" s="13" t="s">
        <v>6114</v>
      </c>
      <c r="B5995" s="13" t="s">
        <v>18</v>
      </c>
      <c r="C5995" s="13" t="str">
        <f t="array" ref="C5995">XLOOKUP(D5995,Province!$B$2:$B$108,Province!$A$2:$A$108)</f>
        <v>Napoli</v>
      </c>
      <c r="D5995" s="13" t="s">
        <v>6104</v>
      </c>
      <c r="E5995" s="13">
        <v>37654.0</v>
      </c>
      <c r="F5995" s="13">
        <f>(Comuni!$E5995/$E$7910)*100</f>
        <v>0.06336608577</v>
      </c>
      <c r="G5995" s="13">
        <f t="array" ref="G5995">Comuni!$E5995/XLOOKUP(B5995,Ripartizione_Geografica!$C$2:$C$21,Ripartizione_Geografica!$D$2:$D$21)*100</f>
        <v>0.6529433083</v>
      </c>
      <c r="H5995" s="13" t="str">
        <f t="shared" si="1"/>
        <v/>
      </c>
      <c r="I5995" s="13" t="str">
        <f t="array" ref="I5995">XLOOKUP(B5995,Ripartizione_Geografica!$C$2:$C$21,Ripartizione_Geografica!$B$2:$B$21)</f>
        <v>Sud</v>
      </c>
    </row>
    <row r="5996" ht="14.25" customHeight="1">
      <c r="A5996" s="13" t="s">
        <v>6115</v>
      </c>
      <c r="B5996" s="13" t="s">
        <v>18</v>
      </c>
      <c r="C5996" s="13" t="str">
        <f t="array" ref="C5996">XLOOKUP(D5996,Province!$B$2:$B$108,Province!$A$2:$A$108)</f>
        <v>Napoli</v>
      </c>
      <c r="D5996" s="13" t="s">
        <v>6104</v>
      </c>
      <c r="E5996" s="13">
        <v>12537.0</v>
      </c>
      <c r="F5996" s="13">
        <f>(Comuni!$E5996/$E$7910)*100</f>
        <v>0.02109790772</v>
      </c>
      <c r="G5996" s="13">
        <f t="array" ref="G5996">Comuni!$E5996/XLOOKUP(B5996,Ripartizione_Geografica!$C$2:$C$21,Ripartizione_Geografica!$D$2:$D$21)*100</f>
        <v>0.2173992207</v>
      </c>
      <c r="H5996" s="13" t="str">
        <f t="shared" si="1"/>
        <v/>
      </c>
      <c r="I5996" s="13" t="str">
        <f t="array" ref="I5996">XLOOKUP(B5996,Ripartizione_Geografica!$C$2:$C$21,Ripartizione_Geografica!$B$2:$B$21)</f>
        <v>Sud</v>
      </c>
    </row>
    <row r="5997" ht="14.25" customHeight="1">
      <c r="A5997" s="13" t="s">
        <v>6116</v>
      </c>
      <c r="B5997" s="13" t="s">
        <v>18</v>
      </c>
      <c r="C5997" s="13" t="str">
        <f t="array" ref="C5997">XLOOKUP(D5997,Province!$B$2:$B$108,Province!$A$2:$A$108)</f>
        <v>Napoli</v>
      </c>
      <c r="D5997" s="13" t="s">
        <v>6104</v>
      </c>
      <c r="E5997" s="13">
        <v>5365.0</v>
      </c>
      <c r="F5997" s="13">
        <f>(Comuni!$E5997/$E$7910)*100</f>
        <v>0.009028497641</v>
      </c>
      <c r="G5997" s="13">
        <f t="array" ref="G5997">Comuni!$E5997/XLOOKUP(B5997,Ripartizione_Geografica!$C$2:$C$21,Ripartizione_Geografica!$D$2:$D$21)*100</f>
        <v>0.09303236972</v>
      </c>
      <c r="H5997" s="13" t="str">
        <f t="shared" si="1"/>
        <v/>
      </c>
      <c r="I5997" s="13" t="str">
        <f t="array" ref="I5997">XLOOKUP(B5997,Ripartizione_Geografica!$C$2:$C$21,Ripartizione_Geografica!$B$2:$B$21)</f>
        <v>Sud</v>
      </c>
    </row>
    <row r="5998" ht="14.25" customHeight="1">
      <c r="A5998" s="13" t="s">
        <v>6117</v>
      </c>
      <c r="B5998" s="13" t="s">
        <v>18</v>
      </c>
      <c r="C5998" s="13" t="str">
        <f t="array" ref="C5998">XLOOKUP(D5998,Province!$B$2:$B$108,Province!$A$2:$A$108)</f>
        <v>Napoli</v>
      </c>
      <c r="D5998" s="13" t="s">
        <v>6104</v>
      </c>
      <c r="E5998" s="13">
        <v>6831.0</v>
      </c>
      <c r="F5998" s="13">
        <f>(Comuni!$E5998/$E$7910)*100</f>
        <v>0.01149555776</v>
      </c>
      <c r="G5998" s="13">
        <f t="array" ref="G5998">Comuni!$E5998/XLOOKUP(B5998,Ripartizione_Geografica!$C$2:$C$21,Ripartizione_Geografica!$D$2:$D$21)*100</f>
        <v>0.1184537032</v>
      </c>
      <c r="H5998" s="13" t="str">
        <f t="shared" si="1"/>
        <v/>
      </c>
      <c r="I5998" s="13" t="str">
        <f t="array" ref="I5998">XLOOKUP(B5998,Ripartizione_Geografica!$C$2:$C$21,Ripartizione_Geografica!$B$2:$B$21)</f>
        <v>Sud</v>
      </c>
    </row>
    <row r="5999" ht="14.25" customHeight="1">
      <c r="A5999" s="13" t="s">
        <v>6118</v>
      </c>
      <c r="B5999" s="13" t="s">
        <v>18</v>
      </c>
      <c r="C5999" s="13" t="str">
        <f t="array" ref="C5999">XLOOKUP(D5999,Province!$B$2:$B$108,Province!$A$2:$A$108)</f>
        <v>Napoli</v>
      </c>
      <c r="D5999" s="13" t="s">
        <v>6104</v>
      </c>
      <c r="E5999" s="13">
        <v>2303.0</v>
      </c>
      <c r="F5999" s="13">
        <f>(Comuni!$E5999/$E$7910)*100</f>
        <v>0.003875606723</v>
      </c>
      <c r="G5999" s="13">
        <f t="array" ref="G5999">Comuni!$E5999/XLOOKUP(B5999,Ripartizione_Geografica!$C$2:$C$21,Ripartizione_Geografica!$D$2:$D$21)*100</f>
        <v>0.03993542357</v>
      </c>
      <c r="H5999" s="13" t="str">
        <f t="shared" si="1"/>
        <v/>
      </c>
      <c r="I5999" s="13" t="str">
        <f t="array" ref="I5999">XLOOKUP(B5999,Ripartizione_Geografica!$C$2:$C$21,Ripartizione_Geografica!$B$2:$B$21)</f>
        <v>Sud</v>
      </c>
    </row>
    <row r="6000" ht="14.25" customHeight="1">
      <c r="A6000" s="13" t="s">
        <v>6119</v>
      </c>
      <c r="B6000" s="13" t="s">
        <v>18</v>
      </c>
      <c r="C6000" s="13" t="str">
        <f t="array" ref="C6000">XLOOKUP(D6000,Province!$B$2:$B$108,Province!$A$2:$A$108)</f>
        <v>Napoli</v>
      </c>
      <c r="D6000" s="13" t="s">
        <v>6104</v>
      </c>
      <c r="E6000" s="13">
        <v>22322.0</v>
      </c>
      <c r="F6000" s="13">
        <f>(Comuni!$E6000/$E$7910)*100</f>
        <v>0.03756460845</v>
      </c>
      <c r="G6000" s="13">
        <f t="array" ref="G6000">Comuni!$E6000/XLOOKUP(B6000,Ripartizione_Geografica!$C$2:$C$21,Ripartizione_Geografica!$D$2:$D$21)*100</f>
        <v>0.3870770842</v>
      </c>
      <c r="H6000" s="13" t="str">
        <f t="shared" si="1"/>
        <v/>
      </c>
      <c r="I6000" s="13" t="str">
        <f t="array" ref="I6000">XLOOKUP(B6000,Ripartizione_Geografica!$C$2:$C$21,Ripartizione_Geografica!$B$2:$B$21)</f>
        <v>Sud</v>
      </c>
    </row>
    <row r="6001" ht="14.25" customHeight="1">
      <c r="A6001" s="13" t="s">
        <v>6120</v>
      </c>
      <c r="B6001" s="13" t="s">
        <v>18</v>
      </c>
      <c r="C6001" s="13" t="str">
        <f t="array" ref="C6001">XLOOKUP(D6001,Province!$B$2:$B$108,Province!$A$2:$A$108)</f>
        <v>Napoli</v>
      </c>
      <c r="D6001" s="13" t="s">
        <v>6104</v>
      </c>
      <c r="E6001" s="13">
        <v>48621.0</v>
      </c>
      <c r="F6001" s="13">
        <f>(Comuni!$E6001/$E$7910)*100</f>
        <v>0.08182191683</v>
      </c>
      <c r="G6001" s="13">
        <f t="array" ref="G6001">Comuni!$E6001/XLOOKUP(B6001,Ripartizione_Geografica!$C$2:$C$21,Ripartizione_Geografica!$D$2:$D$21)*100</f>
        <v>0.8431177722</v>
      </c>
      <c r="H6001" s="13" t="str">
        <f t="shared" si="1"/>
        <v/>
      </c>
      <c r="I6001" s="13" t="str">
        <f t="array" ref="I6001">XLOOKUP(B6001,Ripartizione_Geografica!$C$2:$C$21,Ripartizione_Geografica!$B$2:$B$21)</f>
        <v>Sud</v>
      </c>
    </row>
    <row r="6002" ht="14.25" customHeight="1">
      <c r="A6002" s="13" t="s">
        <v>6121</v>
      </c>
      <c r="B6002" s="13" t="s">
        <v>18</v>
      </c>
      <c r="C6002" s="13" t="str">
        <f t="array" ref="C6002">XLOOKUP(D6002,Province!$B$2:$B$108,Province!$A$2:$A$108)</f>
        <v>Napoli</v>
      </c>
      <c r="D6002" s="13" t="s">
        <v>6104</v>
      </c>
      <c r="E6002" s="13">
        <v>3272.0</v>
      </c>
      <c r="F6002" s="13">
        <f>(Comuni!$E6002/$E$7910)*100</f>
        <v>0.005506289708</v>
      </c>
      <c r="G6002" s="13">
        <f t="array" ref="G6002">Comuni!$E6002/XLOOKUP(B6002,Ripartizione_Geografica!$C$2:$C$21,Ripartizione_Geografica!$D$2:$D$21)*100</f>
        <v>0.05673847413</v>
      </c>
      <c r="H6002" s="13" t="str">
        <f t="shared" si="1"/>
        <v/>
      </c>
      <c r="I6002" s="13" t="str">
        <f t="array" ref="I6002">XLOOKUP(B6002,Ripartizione_Geografica!$C$2:$C$21,Ripartizione_Geografica!$B$2:$B$21)</f>
        <v>Sud</v>
      </c>
    </row>
    <row r="6003" ht="14.25" customHeight="1">
      <c r="A6003" s="13" t="s">
        <v>6122</v>
      </c>
      <c r="B6003" s="13" t="s">
        <v>18</v>
      </c>
      <c r="C6003" s="13" t="str">
        <f t="array" ref="C6003">XLOOKUP(D6003,Province!$B$2:$B$108,Province!$A$2:$A$108)</f>
        <v>Napoli</v>
      </c>
      <c r="D6003" s="13" t="s">
        <v>6104</v>
      </c>
      <c r="E6003" s="13">
        <v>8080.0</v>
      </c>
      <c r="F6003" s="13">
        <f>(Comuni!$E6003/$E$7910)*100</f>
        <v>0.01359743913</v>
      </c>
      <c r="G6003" s="13">
        <f t="array" ref="G6003">Comuni!$E6003/XLOOKUP(B6003,Ripartizione_Geografica!$C$2:$C$21,Ripartizione_Geografica!$D$2:$D$21)*100</f>
        <v>0.1401121244</v>
      </c>
      <c r="H6003" s="13" t="str">
        <f t="shared" si="1"/>
        <v/>
      </c>
      <c r="I6003" s="13" t="str">
        <f t="array" ref="I6003">XLOOKUP(B6003,Ripartizione_Geografica!$C$2:$C$21,Ripartizione_Geografica!$B$2:$B$21)</f>
        <v>Sud</v>
      </c>
    </row>
    <row r="6004" ht="14.25" customHeight="1">
      <c r="A6004" s="13" t="s">
        <v>6123</v>
      </c>
      <c r="B6004" s="13" t="s">
        <v>18</v>
      </c>
      <c r="C6004" s="13" t="str">
        <f t="array" ref="C6004">XLOOKUP(D6004,Province!$B$2:$B$108,Province!$A$2:$A$108)</f>
        <v>Napoli</v>
      </c>
      <c r="D6004" s="13" t="s">
        <v>6104</v>
      </c>
      <c r="E6004" s="13">
        <v>13295.0</v>
      </c>
      <c r="F6004" s="13">
        <f>(Comuni!$E6004/$E$7910)*100</f>
        <v>0.02237350907</v>
      </c>
      <c r="G6004" s="13">
        <f t="array" ref="G6004">Comuni!$E6004/XLOOKUP(B6004,Ripartizione_Geografica!$C$2:$C$21,Ripartizione_Geografica!$D$2:$D$21)*100</f>
        <v>0.2305434027</v>
      </c>
      <c r="H6004" s="13" t="str">
        <f t="shared" si="1"/>
        <v/>
      </c>
      <c r="I6004" s="13" t="str">
        <f t="array" ref="I6004">XLOOKUP(B6004,Ripartizione_Geografica!$C$2:$C$21,Ripartizione_Geografica!$B$2:$B$21)</f>
        <v>Sud</v>
      </c>
    </row>
    <row r="6005" ht="14.25" customHeight="1">
      <c r="A6005" s="13" t="s">
        <v>6124</v>
      </c>
      <c r="B6005" s="13" t="s">
        <v>18</v>
      </c>
      <c r="C6005" s="13" t="str">
        <f t="array" ref="C6005">XLOOKUP(D6005,Province!$B$2:$B$108,Province!$A$2:$A$108)</f>
        <v>Napoli</v>
      </c>
      <c r="D6005" s="13" t="s">
        <v>6104</v>
      </c>
      <c r="E6005" s="13">
        <v>18663.0</v>
      </c>
      <c r="F6005" s="13">
        <f>(Comuni!$E6005/$E$7910)*100</f>
        <v>0.03140705526</v>
      </c>
      <c r="G6005" s="13">
        <f t="array" ref="G6005">Comuni!$E6005/XLOOKUP(B6005,Ripartizione_Geografica!$C$2:$C$21,Ripartizione_Geografica!$D$2:$D$21)*100</f>
        <v>0.3236277942</v>
      </c>
      <c r="H6005" s="13" t="str">
        <f t="shared" si="1"/>
        <v/>
      </c>
      <c r="I6005" s="13" t="str">
        <f t="array" ref="I6005">XLOOKUP(B6005,Ripartizione_Geografica!$C$2:$C$21,Ripartizione_Geografica!$B$2:$B$21)</f>
        <v>Sud</v>
      </c>
    </row>
    <row r="6006" ht="14.25" customHeight="1">
      <c r="A6006" s="13" t="s">
        <v>6125</v>
      </c>
      <c r="B6006" s="13" t="s">
        <v>18</v>
      </c>
      <c r="C6006" s="13" t="str">
        <f t="array" ref="C6006">XLOOKUP(D6006,Province!$B$2:$B$108,Province!$A$2:$A$108)</f>
        <v>Napoli</v>
      </c>
      <c r="D6006" s="13" t="s">
        <v>6104</v>
      </c>
      <c r="E6006" s="13">
        <v>3852.0</v>
      </c>
      <c r="F6006" s="13">
        <f>(Comuni!$E6006/$E$7910)*100</f>
        <v>0.006482343507</v>
      </c>
      <c r="G6006" s="13">
        <f t="array" ref="G6006">Comuni!$E6006/XLOOKUP(B6006,Ripartizione_Geografica!$C$2:$C$21,Ripartizione_Geografica!$D$2:$D$21)*100</f>
        <v>0.06679602761</v>
      </c>
      <c r="H6006" s="13" t="str">
        <f t="shared" si="1"/>
        <v/>
      </c>
      <c r="I6006" s="13" t="str">
        <f t="array" ref="I6006">XLOOKUP(B6006,Ripartizione_Geografica!$C$2:$C$21,Ripartizione_Geografica!$B$2:$B$21)</f>
        <v>Sud</v>
      </c>
    </row>
    <row r="6007" ht="14.25" customHeight="1">
      <c r="A6007" s="13" t="s">
        <v>6126</v>
      </c>
      <c r="B6007" s="13" t="s">
        <v>18</v>
      </c>
      <c r="C6007" s="13" t="str">
        <f t="array" ref="C6007">XLOOKUP(D6007,Province!$B$2:$B$108,Province!$A$2:$A$108)</f>
        <v>Napoli</v>
      </c>
      <c r="D6007" s="13" t="s">
        <v>6104</v>
      </c>
      <c r="E6007" s="13">
        <v>78647.0</v>
      </c>
      <c r="F6007" s="13">
        <f>(Comuni!$E6007/$E$7910)*100</f>
        <v>0.1323512123</v>
      </c>
      <c r="G6007" s="13">
        <f t="array" ref="G6007">Comuni!$E6007/XLOOKUP(B6007,Ripartizione_Geografica!$C$2:$C$21,Ripartizione_Geografica!$D$2:$D$21)*100</f>
        <v>1.363786912</v>
      </c>
      <c r="H6007" s="13" t="str">
        <f t="shared" si="1"/>
        <v/>
      </c>
      <c r="I6007" s="13" t="str">
        <f t="array" ref="I6007">XLOOKUP(B6007,Ripartizione_Geografica!$C$2:$C$21,Ripartizione_Geografica!$B$2:$B$21)</f>
        <v>Sud</v>
      </c>
    </row>
    <row r="6008" ht="14.25" customHeight="1">
      <c r="A6008" s="13" t="s">
        <v>6127</v>
      </c>
      <c r="B6008" s="13" t="s">
        <v>18</v>
      </c>
      <c r="C6008" s="13" t="str">
        <f t="array" ref="C6008">XLOOKUP(D6008,Province!$B$2:$B$108,Province!$A$2:$A$108)</f>
        <v>Napoli</v>
      </c>
      <c r="D6008" s="13" t="s">
        <v>6104</v>
      </c>
      <c r="E6008" s="13">
        <v>65944.0</v>
      </c>
      <c r="F6008" s="13">
        <f>(Comuni!$E6008/$E$7910)*100</f>
        <v>0.1109739512</v>
      </c>
      <c r="G6008" s="13">
        <f t="array" ref="G6008">Comuni!$E6008/XLOOKUP(B6008,Ripartizione_Geografica!$C$2:$C$21,Ripartizione_Geografica!$D$2:$D$21)*100</f>
        <v>1.14350915</v>
      </c>
      <c r="H6008" s="13" t="str">
        <f t="shared" si="1"/>
        <v/>
      </c>
      <c r="I6008" s="13" t="str">
        <f t="array" ref="I6008">XLOOKUP(B6008,Ripartizione_Geografica!$C$2:$C$21,Ripartizione_Geografica!$B$2:$B$21)</f>
        <v>Sud</v>
      </c>
    </row>
    <row r="6009" ht="14.25" customHeight="1">
      <c r="A6009" s="13" t="s">
        <v>6128</v>
      </c>
      <c r="B6009" s="13" t="s">
        <v>18</v>
      </c>
      <c r="C6009" s="13" t="str">
        <f t="array" ref="C6009">XLOOKUP(D6009,Province!$B$2:$B$108,Province!$A$2:$A$108)</f>
        <v>Napoli</v>
      </c>
      <c r="D6009" s="13" t="s">
        <v>6104</v>
      </c>
      <c r="E6009" s="13">
        <v>7452.0</v>
      </c>
      <c r="F6009" s="13">
        <f>(Comuni!$E6009/$E$7910)*100</f>
        <v>0.01254060847</v>
      </c>
      <c r="G6009" s="13">
        <f t="array" ref="G6009">Comuni!$E6009/XLOOKUP(B6009,Ripartizione_Geografica!$C$2:$C$21,Ripartizione_Geografica!$D$2:$D$21)*100</f>
        <v>0.1292222216</v>
      </c>
      <c r="H6009" s="13" t="str">
        <f t="shared" si="1"/>
        <v/>
      </c>
      <c r="I6009" s="13" t="str">
        <f t="array" ref="I6009">XLOOKUP(B6009,Ripartizione_Geografica!$C$2:$C$21,Ripartizione_Geografica!$B$2:$B$21)</f>
        <v>Sud</v>
      </c>
    </row>
    <row r="6010" ht="14.25" customHeight="1">
      <c r="A6010" s="13" t="s">
        <v>6129</v>
      </c>
      <c r="B6010" s="13" t="s">
        <v>18</v>
      </c>
      <c r="C6010" s="13" t="str">
        <f t="array" ref="C6010">XLOOKUP(D6010,Province!$B$2:$B$108,Province!$A$2:$A$108)</f>
        <v>Napoli</v>
      </c>
      <c r="D6010" s="13" t="s">
        <v>6104</v>
      </c>
      <c r="E6010" s="13">
        <v>18128.0</v>
      </c>
      <c r="F6010" s="13">
        <f>(Comuni!$E6010/$E$7910)*100</f>
        <v>0.03050672977</v>
      </c>
      <c r="G6010" s="13">
        <f t="array" ref="G6010">Comuni!$E6010/XLOOKUP(B6010,Ripartizione_Geografica!$C$2:$C$21,Ripartizione_Geografica!$D$2:$D$21)*100</f>
        <v>0.3143505682</v>
      </c>
      <c r="H6010" s="13" t="str">
        <f t="shared" si="1"/>
        <v/>
      </c>
      <c r="I6010" s="13" t="str">
        <f t="array" ref="I6010">XLOOKUP(B6010,Ripartizione_Geografica!$C$2:$C$21,Ripartizione_Geografica!$B$2:$B$21)</f>
        <v>Sud</v>
      </c>
    </row>
    <row r="6011" ht="14.25" customHeight="1">
      <c r="A6011" s="13" t="s">
        <v>6130</v>
      </c>
      <c r="B6011" s="13" t="s">
        <v>18</v>
      </c>
      <c r="C6011" s="13" t="str">
        <f t="array" ref="C6011">XLOOKUP(D6011,Province!$B$2:$B$108,Province!$A$2:$A$108)</f>
        <v>Napoli</v>
      </c>
      <c r="D6011" s="13" t="s">
        <v>6104</v>
      </c>
      <c r="E6011" s="13">
        <v>12698.0</v>
      </c>
      <c r="F6011" s="13">
        <f>(Comuni!$E6011/$E$7910)*100</f>
        <v>0.02136884679</v>
      </c>
      <c r="G6011" s="13">
        <f t="array" ref="G6011">Comuni!$E6011/XLOOKUP(B6011,Ripartizione_Geografica!$C$2:$C$21,Ripartizione_Geografica!$D$2:$D$21)*100</f>
        <v>0.2201910588</v>
      </c>
      <c r="H6011" s="13" t="str">
        <f t="shared" si="1"/>
        <v/>
      </c>
      <c r="I6011" s="13" t="str">
        <f t="array" ref="I6011">XLOOKUP(B6011,Ripartizione_Geografica!$C$2:$C$21,Ripartizione_Geografica!$B$2:$B$21)</f>
        <v>Sud</v>
      </c>
    </row>
    <row r="6012" ht="14.25" customHeight="1">
      <c r="A6012" s="13" t="s">
        <v>6131</v>
      </c>
      <c r="B6012" s="13" t="s">
        <v>18</v>
      </c>
      <c r="C6012" s="13" t="str">
        <f t="array" ref="C6012">XLOOKUP(D6012,Province!$B$2:$B$108,Province!$A$2:$A$108)</f>
        <v>Napoli</v>
      </c>
      <c r="D6012" s="13" t="s">
        <v>6104</v>
      </c>
      <c r="E6012" s="13">
        <v>7093.0</v>
      </c>
      <c r="F6012" s="13">
        <f>(Comuni!$E6012/$E$7910)*100</f>
        <v>0.01193646482</v>
      </c>
      <c r="G6012" s="13">
        <f t="array" ref="G6012">Comuni!$E6012/XLOOKUP(B6012,Ripartizione_Geografica!$C$2:$C$21,Ripartizione_Geografica!$D$2:$D$21)*100</f>
        <v>0.1229969429</v>
      </c>
      <c r="H6012" s="13" t="str">
        <f t="shared" si="1"/>
        <v/>
      </c>
      <c r="I6012" s="13" t="str">
        <f t="array" ref="I6012">XLOOKUP(B6012,Ripartizione_Geografica!$C$2:$C$21,Ripartizione_Geografica!$B$2:$B$21)</f>
        <v>Sud</v>
      </c>
    </row>
    <row r="6013" ht="14.25" customHeight="1">
      <c r="A6013" s="13" t="s">
        <v>6132</v>
      </c>
      <c r="B6013" s="13" t="s">
        <v>18</v>
      </c>
      <c r="C6013" s="13" t="str">
        <f t="array" ref="C6013">XLOOKUP(D6013,Province!$B$2:$B$108,Province!$A$2:$A$108)</f>
        <v>Napoli</v>
      </c>
      <c r="D6013" s="13" t="s">
        <v>6104</v>
      </c>
      <c r="E6013" s="13">
        <v>1842.0</v>
      </c>
      <c r="F6013" s="13">
        <f>(Comuni!$E6013/$E$7910)*100</f>
        <v>0.003099812238</v>
      </c>
      <c r="G6013" s="13">
        <f t="array" ref="G6013">Comuni!$E6013/XLOOKUP(B6013,Ripartizione_Geografica!$C$2:$C$21,Ripartizione_Geografica!$D$2:$D$21)*100</f>
        <v>0.03194140261</v>
      </c>
      <c r="H6013" s="13" t="str">
        <f t="shared" si="1"/>
        <v/>
      </c>
      <c r="I6013" s="13" t="str">
        <f t="array" ref="I6013">XLOOKUP(B6013,Ripartizione_Geografica!$C$2:$C$21,Ripartizione_Geografica!$B$2:$B$21)</f>
        <v>Sud</v>
      </c>
    </row>
    <row r="6014" ht="14.25" customHeight="1">
      <c r="A6014" s="13" t="s">
        <v>6133</v>
      </c>
      <c r="B6014" s="13" t="s">
        <v>18</v>
      </c>
      <c r="C6014" s="13" t="str">
        <f t="array" ref="C6014">XLOOKUP(D6014,Province!$B$2:$B$108,Province!$A$2:$A$108)</f>
        <v>Napoli</v>
      </c>
      <c r="D6014" s="13" t="s">
        <v>6104</v>
      </c>
      <c r="E6014" s="13">
        <v>12411.0</v>
      </c>
      <c r="F6014" s="13">
        <f>(Comuni!$E6014/$E$7910)*100</f>
        <v>0.02088586845</v>
      </c>
      <c r="G6014" s="13">
        <f t="array" ref="G6014">Comuni!$E6014/XLOOKUP(B6014,Ripartizione_Geografica!$C$2:$C$21,Ripartizione_Geografica!$D$2:$D$21)*100</f>
        <v>0.2152143039</v>
      </c>
      <c r="H6014" s="13" t="str">
        <f t="shared" si="1"/>
        <v/>
      </c>
      <c r="I6014" s="13" t="str">
        <f t="array" ref="I6014">XLOOKUP(B6014,Ripartizione_Geografica!$C$2:$C$21,Ripartizione_Geografica!$B$2:$B$21)</f>
        <v>Sud</v>
      </c>
    </row>
    <row r="6015" ht="14.25" customHeight="1">
      <c r="A6015" s="13" t="s">
        <v>6134</v>
      </c>
      <c r="B6015" s="13" t="s">
        <v>18</v>
      </c>
      <c r="C6015" s="13" t="str">
        <f t="array" ref="C6015">XLOOKUP(D6015,Province!$B$2:$B$108,Province!$A$2:$A$108)</f>
        <v>Napoli</v>
      </c>
      <c r="D6015" s="13" t="s">
        <v>6104</v>
      </c>
      <c r="E6015" s="13">
        <v>16597.0</v>
      </c>
      <c r="F6015" s="13">
        <f>(Comuni!$E6015/$E$7910)*100</f>
        <v>0.02793028431</v>
      </c>
      <c r="G6015" s="13">
        <f t="array" ref="G6015">Comuni!$E6015/XLOOKUP(B6015,Ripartizione_Geografica!$C$2:$C$21,Ripartizione_Geografica!$D$2:$D$21)*100</f>
        <v>0.2878020951</v>
      </c>
      <c r="H6015" s="13" t="str">
        <f t="shared" si="1"/>
        <v/>
      </c>
      <c r="I6015" s="13" t="str">
        <f t="array" ref="I6015">XLOOKUP(B6015,Ripartizione_Geografica!$C$2:$C$21,Ripartizione_Geografica!$B$2:$B$21)</f>
        <v>Sud</v>
      </c>
    </row>
    <row r="6016" ht="14.25" customHeight="1">
      <c r="A6016" s="13" t="s">
        <v>6135</v>
      </c>
      <c r="B6016" s="13" t="s">
        <v>18</v>
      </c>
      <c r="C6016" s="13" t="str">
        <f t="array" ref="C6016">XLOOKUP(D6016,Province!$B$2:$B$108,Province!$A$2:$A$108)</f>
        <v>Napoli</v>
      </c>
      <c r="D6016" s="13" t="s">
        <v>6104</v>
      </c>
      <c r="E6016" s="13">
        <v>30241.0</v>
      </c>
      <c r="F6016" s="13">
        <f>(Comuni!$E6016/$E$7910)*100</f>
        <v>0.05089110851</v>
      </c>
      <c r="G6016" s="13">
        <f t="array" ref="G6016">Comuni!$E6016/XLOOKUP(B6016,Ripartizione_Geografica!$C$2:$C$21,Ripartizione_Geografica!$D$2:$D$21)*100</f>
        <v>0.5243973705</v>
      </c>
      <c r="H6016" s="13" t="str">
        <f t="shared" si="1"/>
        <v/>
      </c>
      <c r="I6016" s="13" t="str">
        <f t="array" ref="I6016">XLOOKUP(B6016,Ripartizione_Geografica!$C$2:$C$21,Ripartizione_Geografica!$B$2:$B$21)</f>
        <v>Sud</v>
      </c>
    </row>
    <row r="6017" ht="14.25" customHeight="1">
      <c r="A6017" s="13" t="s">
        <v>6136</v>
      </c>
      <c r="B6017" s="13" t="s">
        <v>18</v>
      </c>
      <c r="C6017" s="13" t="str">
        <f t="array" ref="C6017">XLOOKUP(D6017,Province!$B$2:$B$108,Province!$A$2:$A$108)</f>
        <v>Napoli</v>
      </c>
      <c r="D6017" s="13" t="s">
        <v>6104</v>
      </c>
      <c r="E6017" s="13">
        <v>15708.0</v>
      </c>
      <c r="F6017" s="13">
        <f>(Comuni!$E6017/$E$7910)*100</f>
        <v>0.02643422944</v>
      </c>
      <c r="G6017" s="13">
        <f t="array" ref="G6017">Comuni!$E6017/XLOOKUP(B6017,Ripartizione_Geografica!$C$2:$C$21,Ripartizione_Geografica!$D$2:$D$21)*100</f>
        <v>0.2723862933</v>
      </c>
      <c r="H6017" s="13" t="str">
        <f t="shared" si="1"/>
        <v/>
      </c>
      <c r="I6017" s="13" t="str">
        <f t="array" ref="I6017">XLOOKUP(B6017,Ripartizione_Geografica!$C$2:$C$21,Ripartizione_Geografica!$B$2:$B$21)</f>
        <v>Sud</v>
      </c>
    </row>
    <row r="6018" ht="14.25" customHeight="1">
      <c r="A6018" s="13" t="s">
        <v>6137</v>
      </c>
      <c r="B6018" s="13" t="s">
        <v>18</v>
      </c>
      <c r="C6018" s="13" t="str">
        <f t="array" ref="C6018">XLOOKUP(D6018,Province!$B$2:$B$108,Province!$A$2:$A$108)</f>
        <v>Napoli</v>
      </c>
      <c r="D6018" s="13" t="s">
        <v>6104</v>
      </c>
      <c r="E6018" s="13">
        <v>108793.0</v>
      </c>
      <c r="F6018" s="13">
        <f>(Comuni!$E6018/$E$7910)*100</f>
        <v>0.1830824499</v>
      </c>
      <c r="G6018" s="13">
        <f t="array" ref="G6018">Comuni!$E6018/XLOOKUP(B6018,Ripartizione_Geografica!$C$2:$C$21,Ripartizione_Geografica!$D$2:$D$21)*100</f>
        <v>1.886536924</v>
      </c>
      <c r="H6018" s="13" t="str">
        <f t="shared" si="1"/>
        <v/>
      </c>
      <c r="I6018" s="13" t="str">
        <f t="array" ref="I6018">XLOOKUP(B6018,Ripartizione_Geografica!$C$2:$C$21,Ripartizione_Geografica!$B$2:$B$21)</f>
        <v>Sud</v>
      </c>
    </row>
    <row r="6019" ht="14.25" customHeight="1">
      <c r="A6019" s="13" t="s">
        <v>6138</v>
      </c>
      <c r="B6019" s="13" t="s">
        <v>18</v>
      </c>
      <c r="C6019" s="13" t="str">
        <f t="array" ref="C6019">XLOOKUP(D6019,Province!$B$2:$B$108,Province!$A$2:$A$108)</f>
        <v>Napoli</v>
      </c>
      <c r="D6019" s="13" t="s">
        <v>6104</v>
      </c>
      <c r="E6019" s="13">
        <v>29509.0</v>
      </c>
      <c r="F6019" s="13">
        <f>(Comuni!$E6019/$E$7910)*100</f>
        <v>0.0496592613</v>
      </c>
      <c r="G6019" s="13">
        <f t="array" ref="G6019">Comuni!$E6019/XLOOKUP(B6019,Ripartizione_Geografica!$C$2:$C$21,Ripartizione_Geografica!$D$2:$D$21)*100</f>
        <v>0.5117040444</v>
      </c>
      <c r="H6019" s="13" t="str">
        <f t="shared" si="1"/>
        <v/>
      </c>
      <c r="I6019" s="13" t="str">
        <f t="array" ref="I6019">XLOOKUP(B6019,Ripartizione_Geografica!$C$2:$C$21,Ripartizione_Geografica!$B$2:$B$21)</f>
        <v>Sud</v>
      </c>
    </row>
    <row r="6020" ht="14.25" customHeight="1">
      <c r="A6020" s="13" t="s">
        <v>6139</v>
      </c>
      <c r="B6020" s="13" t="s">
        <v>18</v>
      </c>
      <c r="C6020" s="13" t="str">
        <f t="array" ref="C6020">XLOOKUP(D6020,Province!$B$2:$B$108,Province!$A$2:$A$108)</f>
        <v>Napoli</v>
      </c>
      <c r="D6020" s="13" t="s">
        <v>6104</v>
      </c>
      <c r="E6020" s="13">
        <v>18017.0</v>
      </c>
      <c r="F6020" s="13">
        <f>(Comuni!$E6020/$E$7910)*100</f>
        <v>0.03031993327</v>
      </c>
      <c r="G6020" s="13">
        <f t="array" ref="G6020">Comuni!$E6020/XLOOKUP(B6020,Ripartizione_Geografica!$C$2:$C$21,Ripartizione_Geografica!$D$2:$D$21)*100</f>
        <v>0.3124257605</v>
      </c>
      <c r="H6020" s="13" t="str">
        <f t="shared" si="1"/>
        <v/>
      </c>
      <c r="I6020" s="13" t="str">
        <f t="array" ref="I6020">XLOOKUP(B6020,Ripartizione_Geografica!$C$2:$C$21,Ripartizione_Geografica!$B$2:$B$21)</f>
        <v>Sud</v>
      </c>
    </row>
    <row r="6021" ht="14.25" customHeight="1">
      <c r="A6021" s="13" t="s">
        <v>6140</v>
      </c>
      <c r="B6021" s="13" t="s">
        <v>18</v>
      </c>
      <c r="C6021" s="13" t="str">
        <f t="array" ref="C6021">XLOOKUP(D6021,Province!$B$2:$B$108,Province!$A$2:$A$108)</f>
        <v>Napoli</v>
      </c>
      <c r="D6021" s="13" t="s">
        <v>6104</v>
      </c>
      <c r="E6021" s="13">
        <v>18688.0</v>
      </c>
      <c r="F6021" s="13">
        <f>(Comuni!$E6021/$E$7910)*100</f>
        <v>0.03144912654</v>
      </c>
      <c r="G6021" s="13">
        <f t="array" ref="G6021">Comuni!$E6021/XLOOKUP(B6021,Ripartizione_Geografica!$C$2:$C$21,Ripartizione_Geografica!$D$2:$D$21)*100</f>
        <v>0.3240613095</v>
      </c>
      <c r="H6021" s="13" t="str">
        <f t="shared" si="1"/>
        <v/>
      </c>
      <c r="I6021" s="13" t="str">
        <f t="array" ref="I6021">XLOOKUP(B6021,Ripartizione_Geografica!$C$2:$C$21,Ripartizione_Geografica!$B$2:$B$21)</f>
        <v>Sud</v>
      </c>
    </row>
    <row r="6022" ht="14.25" customHeight="1">
      <c r="A6022" s="13" t="s">
        <v>6141</v>
      </c>
      <c r="B6022" s="13" t="s">
        <v>18</v>
      </c>
      <c r="C6022" s="13" t="str">
        <f t="array" ref="C6022">XLOOKUP(D6022,Province!$B$2:$B$108,Province!$A$2:$A$108)</f>
        <v>Napoli</v>
      </c>
      <c r="D6022" s="13" t="s">
        <v>6104</v>
      </c>
      <c r="E6022" s="13">
        <v>4675.0</v>
      </c>
      <c r="F6022" s="13">
        <f>(Comuni!$E6022/$E$7910)*100</f>
        <v>0.00786733019</v>
      </c>
      <c r="G6022" s="13">
        <f t="array" ref="G6022">Comuni!$E6022/XLOOKUP(B6022,Ripartizione_Geografica!$C$2:$C$21,Ripartizione_Geografica!$D$2:$D$21)*100</f>
        <v>0.08106734919</v>
      </c>
      <c r="H6022" s="13" t="str">
        <f t="shared" si="1"/>
        <v/>
      </c>
      <c r="I6022" s="13" t="str">
        <f t="array" ref="I6022">XLOOKUP(B6022,Ripartizione_Geografica!$C$2:$C$21,Ripartizione_Geografica!$B$2:$B$21)</f>
        <v>Sud</v>
      </c>
    </row>
    <row r="6023" ht="14.25" customHeight="1">
      <c r="A6023" s="13" t="s">
        <v>6142</v>
      </c>
      <c r="B6023" s="13" t="s">
        <v>18</v>
      </c>
      <c r="C6023" s="13" t="str">
        <f t="array" ref="C6023">XLOOKUP(D6023,Province!$B$2:$B$108,Province!$A$2:$A$108)</f>
        <v>Napoli</v>
      </c>
      <c r="D6023" s="13" t="s">
        <v>6104</v>
      </c>
      <c r="E6023" s="13">
        <v>6153.0</v>
      </c>
      <c r="F6023" s="13">
        <f>(Comuni!$E6023/$E$7910)*100</f>
        <v>0.01035458453</v>
      </c>
      <c r="G6023" s="13">
        <f t="array" ref="G6023">Comuni!$E6023/XLOOKUP(B6023,Ripartizione_Geografica!$C$2:$C$21,Ripartizione_Geografica!$D$2:$D$21)*100</f>
        <v>0.10669677</v>
      </c>
      <c r="H6023" s="13" t="str">
        <f t="shared" si="1"/>
        <v/>
      </c>
      <c r="I6023" s="13" t="str">
        <f t="array" ref="I6023">XLOOKUP(B6023,Ripartizione_Geografica!$C$2:$C$21,Ripartizione_Geografica!$B$2:$B$21)</f>
        <v>Sud</v>
      </c>
    </row>
    <row r="6024" ht="14.25" customHeight="1">
      <c r="A6024" s="13" t="s">
        <v>6143</v>
      </c>
      <c r="B6024" s="13" t="s">
        <v>18</v>
      </c>
      <c r="C6024" s="13" t="str">
        <f t="array" ref="C6024">XLOOKUP(D6024,Province!$B$2:$B$108,Province!$A$2:$A$108)</f>
        <v>Napoli</v>
      </c>
      <c r="D6024" s="13" t="s">
        <v>6104</v>
      </c>
      <c r="E6024" s="13">
        <v>1679.0</v>
      </c>
      <c r="F6024" s="13">
        <f>(Comuni!$E6024/$E$7910)*100</f>
        <v>0.002825507463</v>
      </c>
      <c r="G6024" s="13">
        <f t="array" ref="G6024">Comuni!$E6024/XLOOKUP(B6024,Ripartizione_Geografica!$C$2:$C$21,Ripartizione_Geografica!$D$2:$D$21)*100</f>
        <v>0.02911488327</v>
      </c>
      <c r="H6024" s="13" t="str">
        <f t="shared" si="1"/>
        <v/>
      </c>
      <c r="I6024" s="13" t="str">
        <f t="array" ref="I6024">XLOOKUP(B6024,Ripartizione_Geografica!$C$2:$C$21,Ripartizione_Geografica!$B$2:$B$21)</f>
        <v>Sud</v>
      </c>
    </row>
    <row r="6025" ht="14.25" customHeight="1">
      <c r="A6025" s="13" t="s">
        <v>6144</v>
      </c>
      <c r="B6025" s="13" t="s">
        <v>18</v>
      </c>
      <c r="C6025" s="13" t="str">
        <f t="array" ref="C6025">XLOOKUP(D6025,Province!$B$2:$B$108,Province!$A$2:$A$108)</f>
        <v>Napoli</v>
      </c>
      <c r="D6025" s="13" t="s">
        <v>6104</v>
      </c>
      <c r="E6025" s="13">
        <v>57204.0</v>
      </c>
      <c r="F6025" s="13">
        <f>(Comuni!$E6025/$E$7910)*100</f>
        <v>0.0962658302</v>
      </c>
      <c r="G6025" s="13">
        <f t="array" ref="G6025">Comuni!$E6025/XLOOKUP(B6025,Ripartizione_Geografica!$C$2:$C$21,Ripartizione_Geografica!$D$2:$D$21)*100</f>
        <v>0.9919522232</v>
      </c>
      <c r="H6025" s="13" t="str">
        <f t="shared" si="1"/>
        <v/>
      </c>
      <c r="I6025" s="13" t="str">
        <f t="array" ref="I6025">XLOOKUP(B6025,Ripartizione_Geografica!$C$2:$C$21,Ripartizione_Geografica!$B$2:$B$21)</f>
        <v>Sud</v>
      </c>
    </row>
    <row r="6026" ht="14.25" customHeight="1">
      <c r="A6026" s="13" t="s">
        <v>6145</v>
      </c>
      <c r="B6026" s="13" t="s">
        <v>18</v>
      </c>
      <c r="C6026" s="13" t="str">
        <f t="array" ref="C6026">XLOOKUP(D6026,Province!$B$2:$B$108,Province!$A$2:$A$108)</f>
        <v>Napoli</v>
      </c>
      <c r="D6026" s="13" t="s">
        <v>6104</v>
      </c>
      <c r="E6026" s="13">
        <v>7572.0</v>
      </c>
      <c r="F6026" s="13">
        <f>(Comuni!$E6026/$E$7910)*100</f>
        <v>0.01274255063</v>
      </c>
      <c r="G6026" s="13">
        <f t="array" ref="G6026">Comuni!$E6026/XLOOKUP(B6026,Ripartizione_Geografica!$C$2:$C$21,Ripartizione_Geografica!$D$2:$D$21)*100</f>
        <v>0.1313030948</v>
      </c>
      <c r="H6026" s="13" t="str">
        <f t="shared" si="1"/>
        <v/>
      </c>
      <c r="I6026" s="13" t="str">
        <f t="array" ref="I6026">XLOOKUP(B6026,Ripartizione_Geografica!$C$2:$C$21,Ripartizione_Geografica!$B$2:$B$21)</f>
        <v>Sud</v>
      </c>
    </row>
    <row r="6027" ht="14.25" customHeight="1">
      <c r="A6027" s="13" t="s">
        <v>6146</v>
      </c>
      <c r="B6027" s="13" t="s">
        <v>18</v>
      </c>
      <c r="C6027" s="13" t="str">
        <f t="array" ref="C6027">XLOOKUP(D6027,Province!$B$2:$B$108,Province!$A$2:$A$108)</f>
        <v>Napoli</v>
      </c>
      <c r="D6027" s="13" t="s">
        <v>6104</v>
      </c>
      <c r="E6027" s="13">
        <v>30247.0</v>
      </c>
      <c r="F6027" s="13">
        <f>(Comuni!$E6027/$E$7910)*100</f>
        <v>0.05090120562</v>
      </c>
      <c r="G6027" s="13">
        <f t="array" ref="G6027">Comuni!$E6027/XLOOKUP(B6027,Ripartizione_Geografica!$C$2:$C$21,Ripartizione_Geografica!$D$2:$D$21)*100</f>
        <v>0.5245014141</v>
      </c>
      <c r="H6027" s="13" t="str">
        <f t="shared" si="1"/>
        <v/>
      </c>
      <c r="I6027" s="13" t="str">
        <f t="array" ref="I6027">XLOOKUP(B6027,Ripartizione_Geografica!$C$2:$C$21,Ripartizione_Geografica!$B$2:$B$21)</f>
        <v>Sud</v>
      </c>
    </row>
    <row r="6028" ht="14.25" customHeight="1">
      <c r="A6028" s="13" t="s">
        <v>6147</v>
      </c>
      <c r="B6028" s="13" t="s">
        <v>18</v>
      </c>
      <c r="C6028" s="13" t="str">
        <f t="array" ref="C6028">XLOOKUP(D6028,Province!$B$2:$B$108,Province!$A$2:$A$108)</f>
        <v>Napoli</v>
      </c>
      <c r="D6028" s="13" t="s">
        <v>6104</v>
      </c>
      <c r="E6028" s="13">
        <v>14020.0</v>
      </c>
      <c r="F6028" s="13">
        <f>(Comuni!$E6028/$E$7910)*100</f>
        <v>0.02359357631</v>
      </c>
      <c r="G6028" s="13">
        <f t="array" ref="G6028">Comuni!$E6028/XLOOKUP(B6028,Ripartizione_Geografica!$C$2:$C$21,Ripartizione_Geografica!$D$2:$D$21)*100</f>
        <v>0.2431153445</v>
      </c>
      <c r="H6028" s="13" t="str">
        <f t="shared" si="1"/>
        <v/>
      </c>
      <c r="I6028" s="13" t="str">
        <f t="array" ref="I6028">XLOOKUP(B6028,Ripartizione_Geografica!$C$2:$C$21,Ripartizione_Geografica!$B$2:$B$21)</f>
        <v>Sud</v>
      </c>
    </row>
    <row r="6029" ht="14.25" customHeight="1">
      <c r="A6029" s="13" t="s">
        <v>6148</v>
      </c>
      <c r="B6029" s="13" t="s">
        <v>18</v>
      </c>
      <c r="C6029" s="13" t="str">
        <f t="array" ref="C6029">XLOOKUP(D6029,Province!$B$2:$B$108,Province!$A$2:$A$108)</f>
        <v>Napoli</v>
      </c>
      <c r="D6029" s="13" t="s">
        <v>6104</v>
      </c>
      <c r="E6029" s="13">
        <v>36933.0</v>
      </c>
      <c r="F6029" s="13">
        <f>(Comuni!$E6029/$E$7910)*100</f>
        <v>0.06215274993</v>
      </c>
      <c r="G6029" s="13">
        <f t="array" ref="G6029">Comuni!$E6029/XLOOKUP(B6029,Ripartizione_Geografica!$C$2:$C$21,Ripartizione_Geografica!$D$2:$D$21)*100</f>
        <v>0.6404407289</v>
      </c>
      <c r="H6029" s="13" t="str">
        <f t="shared" si="1"/>
        <v/>
      </c>
      <c r="I6029" s="13" t="str">
        <f t="array" ref="I6029">XLOOKUP(B6029,Ripartizione_Geografica!$C$2:$C$21,Ripartizione_Geografica!$B$2:$B$21)</f>
        <v>Sud</v>
      </c>
    </row>
    <row r="6030" ht="14.25" customHeight="1">
      <c r="A6030" s="13" t="s">
        <v>6149</v>
      </c>
      <c r="B6030" s="13" t="s">
        <v>18</v>
      </c>
      <c r="C6030" s="13" t="str">
        <f t="array" ref="C6030">XLOOKUP(D6030,Province!$B$2:$B$108,Province!$A$2:$A$108)</f>
        <v>Napoli</v>
      </c>
      <c r="D6030" s="13" t="s">
        <v>6104</v>
      </c>
      <c r="E6030" s="13">
        <v>7969.0</v>
      </c>
      <c r="F6030" s="13">
        <f>(Comuni!$E6030/$E$7910)*100</f>
        <v>0.01341064263</v>
      </c>
      <c r="G6030" s="13">
        <f t="array" ref="G6030">Comuni!$E6030/XLOOKUP(B6030,Ripartizione_Geografica!$C$2:$C$21,Ripartizione_Geografica!$D$2:$D$21)*100</f>
        <v>0.1381873167</v>
      </c>
      <c r="H6030" s="13" t="str">
        <f t="shared" si="1"/>
        <v/>
      </c>
      <c r="I6030" s="13" t="str">
        <f t="array" ref="I6030">XLOOKUP(B6030,Ripartizione_Geografica!$C$2:$C$21,Ripartizione_Geografica!$B$2:$B$21)</f>
        <v>Sud</v>
      </c>
    </row>
    <row r="6031" ht="14.25" customHeight="1">
      <c r="A6031" s="13" t="s">
        <v>6150</v>
      </c>
      <c r="B6031" s="13" t="s">
        <v>18</v>
      </c>
      <c r="C6031" s="13" t="str">
        <f t="array" ref="C6031">XLOOKUP(D6031,Province!$B$2:$B$108,Province!$A$2:$A$108)</f>
        <v>Napoli</v>
      </c>
      <c r="D6031" s="13" t="s">
        <v>6104</v>
      </c>
      <c r="E6031" s="13">
        <v>12975.0</v>
      </c>
      <c r="F6031" s="13">
        <f>(Comuni!$E6031/$E$7910)*100</f>
        <v>0.02183499662</v>
      </c>
      <c r="G6031" s="13">
        <f t="array" ref="G6031">Comuni!$E6031/XLOOKUP(B6031,Ripartizione_Geografica!$C$2:$C$21,Ripartizione_Geografica!$D$2:$D$21)*100</f>
        <v>0.2249944077</v>
      </c>
      <c r="H6031" s="13" t="str">
        <f t="shared" si="1"/>
        <v/>
      </c>
      <c r="I6031" s="13" t="str">
        <f t="array" ref="I6031">XLOOKUP(B6031,Ripartizione_Geografica!$C$2:$C$21,Ripartizione_Geografica!$B$2:$B$21)</f>
        <v>Sud</v>
      </c>
    </row>
    <row r="6032" ht="14.25" customHeight="1">
      <c r="A6032" s="13" t="s">
        <v>6151</v>
      </c>
      <c r="B6032" s="13" t="s">
        <v>18</v>
      </c>
      <c r="C6032" s="13" t="str">
        <f t="array" ref="C6032">XLOOKUP(D6032,Province!$B$2:$B$108,Province!$A$2:$A$108)</f>
        <v>Napoli</v>
      </c>
      <c r="D6032" s="13" t="s">
        <v>6104</v>
      </c>
      <c r="E6032" s="13">
        <v>34504.0</v>
      </c>
      <c r="F6032" s="13">
        <f>(Comuni!$E6032/$E$7910)*100</f>
        <v>0.05806510393</v>
      </c>
      <c r="G6032" s="13">
        <f t="array" ref="G6032">Comuni!$E6032/XLOOKUP(B6032,Ripartizione_Geografica!$C$2:$C$21,Ripartizione_Geografica!$D$2:$D$21)*100</f>
        <v>0.5983203886</v>
      </c>
      <c r="H6032" s="13" t="str">
        <f t="shared" si="1"/>
        <v/>
      </c>
      <c r="I6032" s="13" t="str">
        <f t="array" ref="I6032">XLOOKUP(B6032,Ripartizione_Geografica!$C$2:$C$21,Ripartizione_Geografica!$B$2:$B$21)</f>
        <v>Sud</v>
      </c>
    </row>
    <row r="6033" ht="14.25" customHeight="1">
      <c r="A6033" s="13" t="s">
        <v>6152</v>
      </c>
      <c r="B6033" s="13" t="s">
        <v>18</v>
      </c>
      <c r="C6033" s="13" t="str">
        <f t="array" ref="C6033">XLOOKUP(D6033,Province!$B$2:$B$108,Province!$A$2:$A$108)</f>
        <v>Napoli</v>
      </c>
      <c r="D6033" s="13" t="s">
        <v>6104</v>
      </c>
      <c r="E6033" s="13">
        <v>962003.0</v>
      </c>
      <c r="F6033" s="13">
        <f>(Comuni!$E6033/$E$7910)*100</f>
        <v>1.618908074</v>
      </c>
      <c r="G6033" s="13">
        <f t="array" ref="G6033">Comuni!$E6033/XLOOKUP(B6033,Ripartizione_Geografica!$C$2:$C$21,Ripartizione_Geografica!$D$2:$D$21)*100</f>
        <v>16.68171832</v>
      </c>
      <c r="H6033" s="13" t="str">
        <f t="shared" si="1"/>
        <v>Maggiore</v>
      </c>
      <c r="I6033" s="13" t="str">
        <f t="array" ref="I6033">XLOOKUP(B6033,Ripartizione_Geografica!$C$2:$C$21,Ripartizione_Geografica!$B$2:$B$21)</f>
        <v>Sud</v>
      </c>
    </row>
    <row r="6034" ht="14.25" customHeight="1">
      <c r="A6034" s="13" t="s">
        <v>6153</v>
      </c>
      <c r="B6034" s="13" t="s">
        <v>18</v>
      </c>
      <c r="C6034" s="13" t="str">
        <f t="array" ref="C6034">XLOOKUP(D6034,Province!$B$2:$B$108,Province!$A$2:$A$108)</f>
        <v>Napoli</v>
      </c>
      <c r="D6034" s="13" t="s">
        <v>6104</v>
      </c>
      <c r="E6034" s="13">
        <v>33979.0</v>
      </c>
      <c r="F6034" s="13">
        <f>(Comuni!$E6034/$E$7910)*100</f>
        <v>0.05718160696</v>
      </c>
      <c r="G6034" s="13">
        <f t="array" ref="G6034">Comuni!$E6034/XLOOKUP(B6034,Ripartizione_Geografica!$C$2:$C$21,Ripartizione_Geografica!$D$2:$D$21)*100</f>
        <v>0.5892165686</v>
      </c>
      <c r="H6034" s="13" t="str">
        <f t="shared" si="1"/>
        <v/>
      </c>
      <c r="I6034" s="13" t="str">
        <f t="array" ref="I6034">XLOOKUP(B6034,Ripartizione_Geografica!$C$2:$C$21,Ripartizione_Geografica!$B$2:$B$21)</f>
        <v>Sud</v>
      </c>
    </row>
    <row r="6035" ht="14.25" customHeight="1">
      <c r="A6035" s="13" t="s">
        <v>6154</v>
      </c>
      <c r="B6035" s="13" t="s">
        <v>18</v>
      </c>
      <c r="C6035" s="13" t="str">
        <f t="array" ref="C6035">XLOOKUP(D6035,Province!$B$2:$B$108,Province!$A$2:$A$108)</f>
        <v>Napoli</v>
      </c>
      <c r="D6035" s="13" t="s">
        <v>6104</v>
      </c>
      <c r="E6035" s="13">
        <v>23543.0</v>
      </c>
      <c r="F6035" s="13">
        <f>(Comuni!$E6035/$E$7910)*100</f>
        <v>0.03961936998</v>
      </c>
      <c r="G6035" s="13">
        <f t="array" ref="G6035">Comuni!$E6035/XLOOKUP(B6035,Ripartizione_Geografica!$C$2:$C$21,Ripartizione_Geografica!$D$2:$D$21)*100</f>
        <v>0.4082499684</v>
      </c>
      <c r="H6035" s="13" t="str">
        <f t="shared" si="1"/>
        <v/>
      </c>
      <c r="I6035" s="13" t="str">
        <f t="array" ref="I6035">XLOOKUP(B6035,Ripartizione_Geografica!$C$2:$C$21,Ripartizione_Geografica!$B$2:$B$21)</f>
        <v>Sud</v>
      </c>
    </row>
    <row r="6036" ht="14.25" customHeight="1">
      <c r="A6036" s="13" t="s">
        <v>6155</v>
      </c>
      <c r="B6036" s="13" t="s">
        <v>18</v>
      </c>
      <c r="C6036" s="13" t="str">
        <f t="array" ref="C6036">XLOOKUP(D6036,Province!$B$2:$B$108,Province!$A$2:$A$108)</f>
        <v>Napoli</v>
      </c>
      <c r="D6036" s="13" t="s">
        <v>6104</v>
      </c>
      <c r="E6036" s="13">
        <v>14905.0</v>
      </c>
      <c r="F6036" s="13">
        <f>(Comuni!$E6036/$E$7910)*100</f>
        <v>0.02508289978</v>
      </c>
      <c r="G6036" s="13">
        <f t="array" ref="G6036">Comuni!$E6036/XLOOKUP(B6036,Ripartizione_Geografica!$C$2:$C$21,Ripartizione_Geografica!$D$2:$D$21)*100</f>
        <v>0.2584617839</v>
      </c>
      <c r="H6036" s="13" t="str">
        <f t="shared" si="1"/>
        <v/>
      </c>
      <c r="I6036" s="13" t="str">
        <f t="array" ref="I6036">XLOOKUP(B6036,Ripartizione_Geografica!$C$2:$C$21,Ripartizione_Geografica!$B$2:$B$21)</f>
        <v>Sud</v>
      </c>
    </row>
    <row r="6037" ht="14.25" customHeight="1">
      <c r="A6037" s="13" t="s">
        <v>6156</v>
      </c>
      <c r="B6037" s="13" t="s">
        <v>18</v>
      </c>
      <c r="C6037" s="13" t="str">
        <f t="array" ref="C6037">XLOOKUP(D6037,Province!$B$2:$B$108,Province!$A$2:$A$108)</f>
        <v>Napoli</v>
      </c>
      <c r="D6037" s="13" t="s">
        <v>6104</v>
      </c>
      <c r="E6037" s="13">
        <v>12991.0</v>
      </c>
      <c r="F6037" s="13">
        <f>(Comuni!$E6037/$E$7910)*100</f>
        <v>0.02186192225</v>
      </c>
      <c r="G6037" s="13">
        <f t="array" ref="G6037">Comuni!$E6037/XLOOKUP(B6037,Ripartizione_Geografica!$C$2:$C$21,Ripartizione_Geografica!$D$2:$D$21)*100</f>
        <v>0.2252718574</v>
      </c>
      <c r="H6037" s="13" t="str">
        <f t="shared" si="1"/>
        <v/>
      </c>
      <c r="I6037" s="13" t="str">
        <f t="array" ref="I6037">XLOOKUP(B6037,Ripartizione_Geografica!$C$2:$C$21,Ripartizione_Geografica!$B$2:$B$21)</f>
        <v>Sud</v>
      </c>
    </row>
    <row r="6038" ht="14.25" customHeight="1">
      <c r="A6038" s="13" t="s">
        <v>6157</v>
      </c>
      <c r="B6038" s="13" t="s">
        <v>18</v>
      </c>
      <c r="C6038" s="13" t="str">
        <f t="array" ref="C6038">XLOOKUP(D6038,Province!$B$2:$B$108,Province!$A$2:$A$108)</f>
        <v>Napoli</v>
      </c>
      <c r="D6038" s="13" t="s">
        <v>6104</v>
      </c>
      <c r="E6038" s="13">
        <v>6000.0</v>
      </c>
      <c r="F6038" s="13">
        <f>(Comuni!$E6038/$E$7910)*100</f>
        <v>0.01009710827</v>
      </c>
      <c r="G6038" s="13">
        <f t="array" ref="G6038">Comuni!$E6038/XLOOKUP(B6038,Ripartizione_Geografica!$C$2:$C$21,Ripartizione_Geografica!$D$2:$D$21)*100</f>
        <v>0.1040436567</v>
      </c>
      <c r="H6038" s="13" t="str">
        <f t="shared" si="1"/>
        <v/>
      </c>
      <c r="I6038" s="13" t="str">
        <f t="array" ref="I6038">XLOOKUP(B6038,Ripartizione_Geografica!$C$2:$C$21,Ripartizione_Geografica!$B$2:$B$21)</f>
        <v>Sud</v>
      </c>
    </row>
    <row r="6039" ht="14.25" customHeight="1">
      <c r="A6039" s="13" t="s">
        <v>6158</v>
      </c>
      <c r="B6039" s="13" t="s">
        <v>18</v>
      </c>
      <c r="C6039" s="13" t="str">
        <f t="array" ref="C6039">XLOOKUP(D6039,Province!$B$2:$B$108,Province!$A$2:$A$108)</f>
        <v>Napoli</v>
      </c>
      <c r="D6039" s="13" t="s">
        <v>6104</v>
      </c>
      <c r="E6039" s="13">
        <v>21206.0</v>
      </c>
      <c r="F6039" s="13">
        <f>(Comuni!$E6039/$E$7910)*100</f>
        <v>0.03568654631</v>
      </c>
      <c r="G6039" s="13">
        <f t="array" ref="G6039">Comuni!$E6039/XLOOKUP(B6039,Ripartizione_Geografica!$C$2:$C$21,Ripartizione_Geografica!$D$2:$D$21)*100</f>
        <v>0.3677249641</v>
      </c>
      <c r="H6039" s="13" t="str">
        <f t="shared" si="1"/>
        <v/>
      </c>
      <c r="I6039" s="13" t="str">
        <f t="array" ref="I6039">XLOOKUP(B6039,Ripartizione_Geografica!$C$2:$C$21,Ripartizione_Geografica!$B$2:$B$21)</f>
        <v>Sud</v>
      </c>
    </row>
    <row r="6040" ht="14.25" customHeight="1">
      <c r="A6040" s="13" t="s">
        <v>6159</v>
      </c>
      <c r="B6040" s="13" t="s">
        <v>18</v>
      </c>
      <c r="C6040" s="13" t="str">
        <f t="array" ref="C6040">XLOOKUP(D6040,Province!$B$2:$B$108,Province!$A$2:$A$108)</f>
        <v>Napoli</v>
      </c>
      <c r="D6040" s="13" t="s">
        <v>6104</v>
      </c>
      <c r="E6040" s="13">
        <v>13514.0</v>
      </c>
      <c r="F6040" s="13">
        <f>(Comuni!$E6040/$E$7910)*100</f>
        <v>0.02274205352</v>
      </c>
      <c r="G6040" s="13">
        <f t="array" ref="G6040">Comuni!$E6040/XLOOKUP(B6040,Ripartizione_Geografica!$C$2:$C$21,Ripartizione_Geografica!$D$2:$D$21)*100</f>
        <v>0.2343409961</v>
      </c>
      <c r="H6040" s="13" t="str">
        <f t="shared" si="1"/>
        <v/>
      </c>
      <c r="I6040" s="13" t="str">
        <f t="array" ref="I6040">XLOOKUP(B6040,Ripartizione_Geografica!$C$2:$C$21,Ripartizione_Geografica!$B$2:$B$21)</f>
        <v>Sud</v>
      </c>
    </row>
    <row r="6041" ht="14.25" customHeight="1">
      <c r="A6041" s="13" t="s">
        <v>6160</v>
      </c>
      <c r="B6041" s="13" t="s">
        <v>18</v>
      </c>
      <c r="C6041" s="13" t="str">
        <f t="array" ref="C6041">XLOOKUP(D6041,Province!$B$2:$B$108,Province!$A$2:$A$108)</f>
        <v>Napoli</v>
      </c>
      <c r="D6041" s="13" t="s">
        <v>6104</v>
      </c>
      <c r="E6041" s="13">
        <v>40083.0</v>
      </c>
      <c r="F6041" s="13">
        <f>(Comuni!$E6041/$E$7910)*100</f>
        <v>0.06745373177</v>
      </c>
      <c r="G6041" s="13">
        <f t="array" ref="G6041">Comuni!$E6041/XLOOKUP(B6041,Ripartizione_Geografica!$C$2:$C$21,Ripartizione_Geografica!$D$2:$D$21)*100</f>
        <v>0.6950636487</v>
      </c>
      <c r="H6041" s="13" t="str">
        <f t="shared" si="1"/>
        <v/>
      </c>
      <c r="I6041" s="13" t="str">
        <f t="array" ref="I6041">XLOOKUP(B6041,Ripartizione_Geografica!$C$2:$C$21,Ripartizione_Geografica!$B$2:$B$21)</f>
        <v>Sud</v>
      </c>
    </row>
    <row r="6042" ht="14.25" customHeight="1">
      <c r="A6042" s="13" t="s">
        <v>6161</v>
      </c>
      <c r="B6042" s="13" t="s">
        <v>18</v>
      </c>
      <c r="C6042" s="13" t="str">
        <f t="array" ref="C6042">XLOOKUP(D6042,Province!$B$2:$B$108,Province!$A$2:$A$108)</f>
        <v>Napoli</v>
      </c>
      <c r="D6042" s="13" t="s">
        <v>6104</v>
      </c>
      <c r="E6042" s="13">
        <v>25440.0</v>
      </c>
      <c r="F6042" s="13">
        <f>(Comuni!$E6042/$E$7910)*100</f>
        <v>0.04281173905</v>
      </c>
      <c r="G6042" s="13">
        <f t="array" ref="G6042">Comuni!$E6042/XLOOKUP(B6042,Ripartizione_Geografica!$C$2:$C$21,Ripartizione_Geografica!$D$2:$D$21)*100</f>
        <v>0.4411451045</v>
      </c>
      <c r="H6042" s="13" t="str">
        <f t="shared" si="1"/>
        <v/>
      </c>
      <c r="I6042" s="13" t="str">
        <f t="array" ref="I6042">XLOOKUP(B6042,Ripartizione_Geografica!$C$2:$C$21,Ripartizione_Geografica!$B$2:$B$21)</f>
        <v>Sud</v>
      </c>
    </row>
    <row r="6043" ht="14.25" customHeight="1">
      <c r="A6043" s="13" t="s">
        <v>6162</v>
      </c>
      <c r="B6043" s="13" t="s">
        <v>18</v>
      </c>
      <c r="C6043" s="13" t="str">
        <f t="array" ref="C6043">XLOOKUP(D6043,Province!$B$2:$B$108,Province!$A$2:$A$108)</f>
        <v>Napoli</v>
      </c>
      <c r="D6043" s="13" t="s">
        <v>6104</v>
      </c>
      <c r="E6043" s="13">
        <v>55765.0</v>
      </c>
      <c r="F6043" s="13">
        <f>(Comuni!$E6043/$E$7910)*100</f>
        <v>0.09384420707</v>
      </c>
      <c r="G6043" s="13">
        <f t="array" ref="G6043">Comuni!$E6043/XLOOKUP(B6043,Ripartizione_Geografica!$C$2:$C$21,Ripartizione_Geografica!$D$2:$D$21)*100</f>
        <v>0.9669990861</v>
      </c>
      <c r="H6043" s="13" t="str">
        <f t="shared" si="1"/>
        <v/>
      </c>
      <c r="I6043" s="13" t="str">
        <f t="array" ref="I6043">XLOOKUP(B6043,Ripartizione_Geografica!$C$2:$C$21,Ripartizione_Geografica!$B$2:$B$21)</f>
        <v>Sud</v>
      </c>
    </row>
    <row r="6044" ht="14.25" customHeight="1">
      <c r="A6044" s="13" t="s">
        <v>6163</v>
      </c>
      <c r="B6044" s="13" t="s">
        <v>18</v>
      </c>
      <c r="C6044" s="13" t="str">
        <f t="array" ref="C6044">XLOOKUP(D6044,Province!$B$2:$B$108,Province!$A$2:$A$108)</f>
        <v>Napoli</v>
      </c>
      <c r="D6044" s="13" t="s">
        <v>6104</v>
      </c>
      <c r="E6044" s="13">
        <v>80357.0</v>
      </c>
      <c r="F6044" s="13">
        <f>(Comuni!$E6044/$E$7910)*100</f>
        <v>0.1352288881</v>
      </c>
      <c r="G6044" s="13">
        <f t="array" ref="G6044">Comuni!$E6044/XLOOKUP(B6044,Ripartizione_Geografica!$C$2:$C$21,Ripartizione_Geografica!$D$2:$D$21)*100</f>
        <v>1.393439354</v>
      </c>
      <c r="H6044" s="13" t="str">
        <f t="shared" si="1"/>
        <v/>
      </c>
      <c r="I6044" s="13" t="str">
        <f t="array" ref="I6044">XLOOKUP(B6044,Ripartizione_Geografica!$C$2:$C$21,Ripartizione_Geografica!$B$2:$B$21)</f>
        <v>Sud</v>
      </c>
    </row>
    <row r="6045" ht="14.25" customHeight="1">
      <c r="A6045" s="13" t="s">
        <v>6164</v>
      </c>
      <c r="B6045" s="13" t="s">
        <v>18</v>
      </c>
      <c r="C6045" s="13" t="str">
        <f t="array" ref="C6045">XLOOKUP(D6045,Province!$B$2:$B$108,Province!$A$2:$A$108)</f>
        <v>Napoli</v>
      </c>
      <c r="D6045" s="13" t="s">
        <v>6104</v>
      </c>
      <c r="E6045" s="13">
        <v>10228.0</v>
      </c>
      <c r="F6045" s="13">
        <f>(Comuni!$E6045/$E$7910)*100</f>
        <v>0.01721220389</v>
      </c>
      <c r="G6045" s="13">
        <f t="array" ref="G6045">Comuni!$E6045/XLOOKUP(B6045,Ripartizione_Geografica!$C$2:$C$21,Ripartizione_Geografica!$D$2:$D$21)*100</f>
        <v>0.1773597535</v>
      </c>
      <c r="H6045" s="13" t="str">
        <f t="shared" si="1"/>
        <v/>
      </c>
      <c r="I6045" s="13" t="str">
        <f t="array" ref="I6045">XLOOKUP(B6045,Ripartizione_Geografica!$C$2:$C$21,Ripartizione_Geografica!$B$2:$B$21)</f>
        <v>Sud</v>
      </c>
    </row>
    <row r="6046" ht="14.25" customHeight="1">
      <c r="A6046" s="13" t="s">
        <v>6165</v>
      </c>
      <c r="B6046" s="13" t="s">
        <v>18</v>
      </c>
      <c r="C6046" s="13" t="str">
        <f t="array" ref="C6046">XLOOKUP(D6046,Province!$B$2:$B$108,Province!$A$2:$A$108)</f>
        <v>Napoli</v>
      </c>
      <c r="D6046" s="13" t="s">
        <v>6104</v>
      </c>
      <c r="E6046" s="13">
        <v>24744.0</v>
      </c>
      <c r="F6046" s="13">
        <f>(Comuni!$E6046/$E$7910)*100</f>
        <v>0.04164047449</v>
      </c>
      <c r="G6046" s="13">
        <f t="array" ref="G6046">Comuni!$E6046/XLOOKUP(B6046,Ripartizione_Geografica!$C$2:$C$21,Ripartizione_Geografica!$D$2:$D$21)*100</f>
        <v>0.4290760403</v>
      </c>
      <c r="H6046" s="13" t="str">
        <f t="shared" si="1"/>
        <v/>
      </c>
      <c r="I6046" s="13" t="str">
        <f t="array" ref="I6046">XLOOKUP(B6046,Ripartizione_Geografica!$C$2:$C$21,Ripartizione_Geografica!$B$2:$B$21)</f>
        <v>Sud</v>
      </c>
    </row>
    <row r="6047" ht="14.25" customHeight="1">
      <c r="A6047" s="13" t="s">
        <v>6166</v>
      </c>
      <c r="B6047" s="13" t="s">
        <v>18</v>
      </c>
      <c r="C6047" s="13" t="str">
        <f t="array" ref="C6047">XLOOKUP(D6047,Province!$B$2:$B$108,Province!$A$2:$A$108)</f>
        <v>Napoli</v>
      </c>
      <c r="D6047" s="13" t="s">
        <v>6104</v>
      </c>
      <c r="E6047" s="13">
        <v>39221.0</v>
      </c>
      <c r="F6047" s="13">
        <f>(Comuni!$E6047/$E$7910)*100</f>
        <v>0.06600311388</v>
      </c>
      <c r="G6047" s="13">
        <f t="array" ref="G6047">Comuni!$E6047/XLOOKUP(B6047,Ripartizione_Geografica!$C$2:$C$21,Ripartizione_Geografica!$D$2:$D$21)*100</f>
        <v>0.6801160434</v>
      </c>
      <c r="H6047" s="13" t="str">
        <f t="shared" si="1"/>
        <v/>
      </c>
      <c r="I6047" s="13" t="str">
        <f t="array" ref="I6047">XLOOKUP(B6047,Ripartizione_Geografica!$C$2:$C$21,Ripartizione_Geografica!$B$2:$B$21)</f>
        <v>Sud</v>
      </c>
    </row>
    <row r="6048" ht="14.25" customHeight="1">
      <c r="A6048" s="13" t="s">
        <v>6167</v>
      </c>
      <c r="B6048" s="13" t="s">
        <v>18</v>
      </c>
      <c r="C6048" s="13" t="str">
        <f t="array" ref="C6048">XLOOKUP(D6048,Province!$B$2:$B$108,Province!$A$2:$A$108)</f>
        <v>Napoli</v>
      </c>
      <c r="D6048" s="13" t="s">
        <v>6104</v>
      </c>
      <c r="E6048" s="13">
        <v>53677.0</v>
      </c>
      <c r="F6048" s="13">
        <f>(Comuni!$E6048/$E$7910)*100</f>
        <v>0.0903304134</v>
      </c>
      <c r="G6048" s="13">
        <f t="array" ref="G6048">Comuni!$E6048/XLOOKUP(B6048,Ripartizione_Geografica!$C$2:$C$21,Ripartizione_Geografica!$D$2:$D$21)*100</f>
        <v>0.9307918936</v>
      </c>
      <c r="H6048" s="13" t="str">
        <f t="shared" si="1"/>
        <v/>
      </c>
      <c r="I6048" s="13" t="str">
        <f t="array" ref="I6048">XLOOKUP(B6048,Ripartizione_Geografica!$C$2:$C$21,Ripartizione_Geografica!$B$2:$B$21)</f>
        <v>Sud</v>
      </c>
    </row>
    <row r="6049" ht="14.25" customHeight="1">
      <c r="A6049" s="13" t="s">
        <v>6168</v>
      </c>
      <c r="B6049" s="13" t="s">
        <v>18</v>
      </c>
      <c r="C6049" s="13" t="str">
        <f t="array" ref="C6049">XLOOKUP(D6049,Province!$B$2:$B$108,Province!$A$2:$A$108)</f>
        <v>Napoli</v>
      </c>
      <c r="D6049" s="13" t="s">
        <v>6104</v>
      </c>
      <c r="E6049" s="13">
        <v>7164.0</v>
      </c>
      <c r="F6049" s="13">
        <f>(Comuni!$E6049/$E$7910)*100</f>
        <v>0.01205594727</v>
      </c>
      <c r="G6049" s="13">
        <f t="array" ref="G6049">Comuni!$E6049/XLOOKUP(B6049,Ripartizione_Geografica!$C$2:$C$21,Ripartizione_Geografica!$D$2:$D$21)*100</f>
        <v>0.1242281261</v>
      </c>
      <c r="H6049" s="13" t="str">
        <f t="shared" si="1"/>
        <v/>
      </c>
      <c r="I6049" s="13" t="str">
        <f t="array" ref="I6049">XLOOKUP(B6049,Ripartizione_Geografica!$C$2:$C$21,Ripartizione_Geografica!$B$2:$B$21)</f>
        <v>Sud</v>
      </c>
    </row>
    <row r="6050" ht="14.25" customHeight="1">
      <c r="A6050" s="13" t="s">
        <v>6169</v>
      </c>
      <c r="B6050" s="13" t="s">
        <v>18</v>
      </c>
      <c r="C6050" s="13" t="str">
        <f t="array" ref="C6050">XLOOKUP(D6050,Province!$B$2:$B$108,Province!$A$2:$A$108)</f>
        <v>Napoli</v>
      </c>
      <c r="D6050" s="13" t="s">
        <v>6104</v>
      </c>
      <c r="E6050" s="13">
        <v>11073.0</v>
      </c>
      <c r="F6050" s="13">
        <f>(Comuni!$E6050/$E$7910)*100</f>
        <v>0.0186342133</v>
      </c>
      <c r="G6050" s="13">
        <f t="array" ref="G6050">Comuni!$E6050/XLOOKUP(B6050,Ripartizione_Geografica!$C$2:$C$21,Ripartizione_Geografica!$D$2:$D$21)*100</f>
        <v>0.1920125685</v>
      </c>
      <c r="H6050" s="13" t="str">
        <f t="shared" si="1"/>
        <v/>
      </c>
      <c r="I6050" s="13" t="str">
        <f t="array" ref="I6050">XLOOKUP(B6050,Ripartizione_Geografica!$C$2:$C$21,Ripartizione_Geografica!$B$2:$B$21)</f>
        <v>Sud</v>
      </c>
    </row>
    <row r="6051" ht="14.25" customHeight="1">
      <c r="A6051" s="13" t="s">
        <v>6170</v>
      </c>
      <c r="B6051" s="13" t="s">
        <v>18</v>
      </c>
      <c r="C6051" s="13" t="str">
        <f t="array" ref="C6051">XLOOKUP(D6051,Province!$B$2:$B$108,Province!$A$2:$A$108)</f>
        <v>Napoli</v>
      </c>
      <c r="D6051" s="13" t="s">
        <v>6104</v>
      </c>
      <c r="E6051" s="13">
        <v>45523.0</v>
      </c>
      <c r="F6051" s="13">
        <f>(Comuni!$E6051/$E$7910)*100</f>
        <v>0.07660844326</v>
      </c>
      <c r="G6051" s="13">
        <f t="array" ref="G6051">Comuni!$E6051/XLOOKUP(B6051,Ripartizione_Geografica!$C$2:$C$21,Ripartizione_Geografica!$D$2:$D$21)*100</f>
        <v>0.7893965641</v>
      </c>
      <c r="H6051" s="13" t="str">
        <f t="shared" si="1"/>
        <v/>
      </c>
      <c r="I6051" s="13" t="str">
        <f t="array" ref="I6051">XLOOKUP(B6051,Ripartizione_Geografica!$C$2:$C$21,Ripartizione_Geografica!$B$2:$B$21)</f>
        <v>Sud</v>
      </c>
    </row>
    <row r="6052" ht="14.25" customHeight="1">
      <c r="A6052" s="13" t="s">
        <v>6171</v>
      </c>
      <c r="B6052" s="13" t="s">
        <v>18</v>
      </c>
      <c r="C6052" s="13" t="str">
        <f t="array" ref="C6052">XLOOKUP(D6052,Province!$B$2:$B$108,Province!$A$2:$A$108)</f>
        <v>Napoli</v>
      </c>
      <c r="D6052" s="13" t="s">
        <v>6104</v>
      </c>
      <c r="E6052" s="13">
        <v>27467.0</v>
      </c>
      <c r="F6052" s="13">
        <f>(Comuni!$E6052/$E$7910)*100</f>
        <v>0.04622287879</v>
      </c>
      <c r="G6052" s="13">
        <f t="array" ref="G6052">Comuni!$E6052/XLOOKUP(B6052,Ripartizione_Geografica!$C$2:$C$21,Ripartizione_Geografica!$D$2:$D$21)*100</f>
        <v>0.4762945198</v>
      </c>
      <c r="H6052" s="13" t="str">
        <f t="shared" si="1"/>
        <v/>
      </c>
      <c r="I6052" s="13" t="str">
        <f t="array" ref="I6052">XLOOKUP(B6052,Ripartizione_Geografica!$C$2:$C$21,Ripartizione_Geografica!$B$2:$B$21)</f>
        <v>Sud</v>
      </c>
    </row>
    <row r="6053" ht="14.25" customHeight="1">
      <c r="A6053" s="13" t="s">
        <v>6172</v>
      </c>
      <c r="B6053" s="13" t="s">
        <v>18</v>
      </c>
      <c r="C6053" s="13" t="str">
        <f t="array" ref="C6053">XLOOKUP(D6053,Province!$B$2:$B$108,Province!$A$2:$A$108)</f>
        <v>Napoli</v>
      </c>
      <c r="D6053" s="13" t="s">
        <v>6104</v>
      </c>
      <c r="E6053" s="13">
        <v>3422.0</v>
      </c>
      <c r="F6053" s="13">
        <f>(Comuni!$E6053/$E$7910)*100</f>
        <v>0.005758717414</v>
      </c>
      <c r="G6053" s="13">
        <f t="array" ref="G6053">Comuni!$E6053/XLOOKUP(B6053,Ripartizione_Geografica!$C$2:$C$21,Ripartizione_Geografica!$D$2:$D$21)*100</f>
        <v>0.05933956555</v>
      </c>
      <c r="H6053" s="13" t="str">
        <f t="shared" si="1"/>
        <v/>
      </c>
      <c r="I6053" s="13" t="str">
        <f t="array" ref="I6053">XLOOKUP(B6053,Ripartizione_Geografica!$C$2:$C$21,Ripartizione_Geografica!$B$2:$B$21)</f>
        <v>Sud</v>
      </c>
    </row>
    <row r="6054" ht="14.25" customHeight="1">
      <c r="A6054" s="13" t="s">
        <v>6173</v>
      </c>
      <c r="B6054" s="13" t="s">
        <v>18</v>
      </c>
      <c r="C6054" s="13" t="str">
        <f t="array" ref="C6054">XLOOKUP(D6054,Province!$B$2:$B$108,Province!$A$2:$A$108)</f>
        <v>Napoli</v>
      </c>
      <c r="D6054" s="13" t="s">
        <v>6104</v>
      </c>
      <c r="E6054" s="13">
        <v>9167.0</v>
      </c>
      <c r="F6054" s="13">
        <f>(Comuni!$E6054/$E$7910)*100</f>
        <v>0.01542669858</v>
      </c>
      <c r="G6054" s="13">
        <f t="array" ref="G6054">Comuni!$E6054/XLOOKUP(B6054,Ripartizione_Geografica!$C$2:$C$21,Ripartizione_Geografica!$D$2:$D$21)*100</f>
        <v>0.1589613669</v>
      </c>
      <c r="H6054" s="13" t="str">
        <f t="shared" si="1"/>
        <v/>
      </c>
      <c r="I6054" s="13" t="str">
        <f t="array" ref="I6054">XLOOKUP(B6054,Ripartizione_Geografica!$C$2:$C$21,Ripartizione_Geografica!$B$2:$B$21)</f>
        <v>Sud</v>
      </c>
    </row>
    <row r="6055" ht="14.25" customHeight="1">
      <c r="A6055" s="13" t="s">
        <v>6174</v>
      </c>
      <c r="B6055" s="13" t="s">
        <v>18</v>
      </c>
      <c r="C6055" s="13" t="str">
        <f t="array" ref="C6055">XLOOKUP(D6055,Province!$B$2:$B$108,Province!$A$2:$A$108)</f>
        <v>Napoli</v>
      </c>
      <c r="D6055" s="13" t="s">
        <v>6104</v>
      </c>
      <c r="E6055" s="13">
        <v>9029.0</v>
      </c>
      <c r="F6055" s="13">
        <f>(Comuni!$E6055/$E$7910)*100</f>
        <v>0.01519446509</v>
      </c>
      <c r="G6055" s="13">
        <f t="array" ref="G6055">Comuni!$E6055/XLOOKUP(B6055,Ripartizione_Geografica!$C$2:$C$21,Ripartizione_Geografica!$D$2:$D$21)*100</f>
        <v>0.1565683628</v>
      </c>
      <c r="H6055" s="13" t="str">
        <f t="shared" si="1"/>
        <v/>
      </c>
      <c r="I6055" s="13" t="str">
        <f t="array" ref="I6055">XLOOKUP(B6055,Ripartizione_Geografica!$C$2:$C$21,Ripartizione_Geografica!$B$2:$B$21)</f>
        <v>Sud</v>
      </c>
    </row>
    <row r="6056" ht="14.25" customHeight="1">
      <c r="A6056" s="13" t="s">
        <v>6175</v>
      </c>
      <c r="B6056" s="13" t="s">
        <v>18</v>
      </c>
      <c r="C6056" s="13" t="str">
        <f t="array" ref="C6056">XLOOKUP(D6056,Province!$B$2:$B$108,Province!$A$2:$A$108)</f>
        <v>Napoli</v>
      </c>
      <c r="D6056" s="13" t="s">
        <v>6104</v>
      </c>
      <c r="E6056" s="13">
        <v>27296.0</v>
      </c>
      <c r="F6056" s="13">
        <f>(Comuni!$E6056/$E$7910)*100</f>
        <v>0.0459351112</v>
      </c>
      <c r="G6056" s="13">
        <f t="array" ref="G6056">Comuni!$E6056/XLOOKUP(B6056,Ripartizione_Geografica!$C$2:$C$21,Ripartizione_Geografica!$D$2:$D$21)*100</f>
        <v>0.4733292756</v>
      </c>
      <c r="H6056" s="13" t="str">
        <f t="shared" si="1"/>
        <v/>
      </c>
      <c r="I6056" s="13" t="str">
        <f t="array" ref="I6056">XLOOKUP(B6056,Ripartizione_Geografica!$C$2:$C$21,Ripartizione_Geografica!$B$2:$B$21)</f>
        <v>Sud</v>
      </c>
    </row>
    <row r="6057" ht="14.25" customHeight="1">
      <c r="A6057" s="13" t="s">
        <v>6176</v>
      </c>
      <c r="B6057" s="13" t="s">
        <v>18</v>
      </c>
      <c r="C6057" s="13" t="str">
        <f t="array" ref="C6057">XLOOKUP(D6057,Province!$B$2:$B$108,Province!$A$2:$A$108)</f>
        <v>Napoli</v>
      </c>
      <c r="D6057" s="13" t="s">
        <v>6104</v>
      </c>
      <c r="E6057" s="13">
        <v>34107.0</v>
      </c>
      <c r="F6057" s="13">
        <f>(Comuni!$E6057/$E$7910)*100</f>
        <v>0.05739701194</v>
      </c>
      <c r="G6057" s="13">
        <f t="array" ref="G6057">Comuni!$E6057/XLOOKUP(B6057,Ripartizione_Geografica!$C$2:$C$21,Ripartizione_Geografica!$D$2:$D$21)*100</f>
        <v>0.5914361666</v>
      </c>
      <c r="H6057" s="13" t="str">
        <f t="shared" si="1"/>
        <v/>
      </c>
      <c r="I6057" s="13" t="str">
        <f t="array" ref="I6057">XLOOKUP(B6057,Ripartizione_Geografica!$C$2:$C$21,Ripartizione_Geografica!$B$2:$B$21)</f>
        <v>Sud</v>
      </c>
    </row>
    <row r="6058" ht="14.25" customHeight="1">
      <c r="A6058" s="13" t="s">
        <v>6177</v>
      </c>
      <c r="B6058" s="13" t="s">
        <v>18</v>
      </c>
      <c r="C6058" s="13" t="str">
        <f t="array" ref="C6058">XLOOKUP(D6058,Province!$B$2:$B$108,Province!$A$2:$A$108)</f>
        <v>Napoli</v>
      </c>
      <c r="D6058" s="13" t="s">
        <v>6104</v>
      </c>
      <c r="E6058" s="13">
        <v>19546.0</v>
      </c>
      <c r="F6058" s="13">
        <f>(Comuni!$E6058/$E$7910)*100</f>
        <v>0.03289301303</v>
      </c>
      <c r="G6058" s="13">
        <f t="array" ref="G6058">Comuni!$E6058/XLOOKUP(B6058,Ripartizione_Geografica!$C$2:$C$21,Ripartizione_Geografica!$D$2:$D$21)*100</f>
        <v>0.3389395524</v>
      </c>
      <c r="H6058" s="13" t="str">
        <f t="shared" si="1"/>
        <v/>
      </c>
      <c r="I6058" s="13" t="str">
        <f t="array" ref="I6058">XLOOKUP(B6058,Ripartizione_Geografica!$C$2:$C$21,Ripartizione_Geografica!$B$2:$B$21)</f>
        <v>Sud</v>
      </c>
    </row>
    <row r="6059" ht="14.25" customHeight="1">
      <c r="A6059" s="13" t="s">
        <v>6178</v>
      </c>
      <c r="B6059" s="13" t="s">
        <v>18</v>
      </c>
      <c r="C6059" s="13" t="str">
        <f t="array" ref="C6059">XLOOKUP(D6059,Province!$B$2:$B$108,Province!$A$2:$A$108)</f>
        <v>Napoli</v>
      </c>
      <c r="D6059" s="13" t="s">
        <v>6104</v>
      </c>
      <c r="E6059" s="13">
        <v>6220.0</v>
      </c>
      <c r="F6059" s="13">
        <f>(Comuni!$E6059/$E$7910)*100</f>
        <v>0.01046733557</v>
      </c>
      <c r="G6059" s="13">
        <f t="array" ref="G6059">Comuni!$E6059/XLOOKUP(B6059,Ripartizione_Geografica!$C$2:$C$21,Ripartizione_Geografica!$D$2:$D$21)*100</f>
        <v>0.1078585908</v>
      </c>
      <c r="H6059" s="13" t="str">
        <f t="shared" si="1"/>
        <v/>
      </c>
      <c r="I6059" s="13" t="str">
        <f t="array" ref="I6059">XLOOKUP(B6059,Ripartizione_Geografica!$C$2:$C$21,Ripartizione_Geografica!$B$2:$B$21)</f>
        <v>Sud</v>
      </c>
    </row>
    <row r="6060" ht="14.25" customHeight="1">
      <c r="A6060" s="13" t="s">
        <v>6179</v>
      </c>
      <c r="B6060" s="13" t="s">
        <v>18</v>
      </c>
      <c r="C6060" s="13" t="str">
        <f t="array" ref="C6060">XLOOKUP(D6060,Province!$B$2:$B$108,Province!$A$2:$A$108)</f>
        <v>Napoli</v>
      </c>
      <c r="D6060" s="13" t="s">
        <v>6104</v>
      </c>
      <c r="E6060" s="13">
        <v>15488.0</v>
      </c>
      <c r="F6060" s="13">
        <f>(Comuni!$E6060/$E$7910)*100</f>
        <v>0.02606400214</v>
      </c>
      <c r="G6060" s="13">
        <f t="array" ref="G6060">Comuni!$E6060/XLOOKUP(B6060,Ripartizione_Geografica!$C$2:$C$21,Ripartizione_Geografica!$D$2:$D$21)*100</f>
        <v>0.2685713592</v>
      </c>
      <c r="H6060" s="13" t="str">
        <f t="shared" si="1"/>
        <v/>
      </c>
      <c r="I6060" s="13" t="str">
        <f t="array" ref="I6060">XLOOKUP(B6060,Ripartizione_Geografica!$C$2:$C$21,Ripartizione_Geografica!$B$2:$B$21)</f>
        <v>Sud</v>
      </c>
    </row>
    <row r="6061" ht="14.25" customHeight="1">
      <c r="A6061" s="13" t="s">
        <v>6180</v>
      </c>
      <c r="B6061" s="13" t="s">
        <v>18</v>
      </c>
      <c r="C6061" s="13" t="str">
        <f t="array" ref="C6061">XLOOKUP(D6061,Province!$B$2:$B$108,Province!$A$2:$A$108)</f>
        <v>Napoli</v>
      </c>
      <c r="D6061" s="13" t="s">
        <v>6104</v>
      </c>
      <c r="E6061" s="13">
        <v>5775.0</v>
      </c>
      <c r="F6061" s="13">
        <f>(Comuni!$E6061/$E$7910)*100</f>
        <v>0.009718466706</v>
      </c>
      <c r="G6061" s="13">
        <f t="array" ref="G6061">Comuni!$E6061/XLOOKUP(B6061,Ripartizione_Geografica!$C$2:$C$21,Ripartizione_Geografica!$D$2:$D$21)*100</f>
        <v>0.1001420196</v>
      </c>
      <c r="H6061" s="13" t="str">
        <f t="shared" si="1"/>
        <v/>
      </c>
      <c r="I6061" s="13" t="str">
        <f t="array" ref="I6061">XLOOKUP(B6061,Ripartizione_Geografica!$C$2:$C$21,Ripartizione_Geografica!$B$2:$B$21)</f>
        <v>Sud</v>
      </c>
    </row>
    <row r="6062" ht="14.25" customHeight="1">
      <c r="A6062" s="13" t="s">
        <v>6181</v>
      </c>
      <c r="B6062" s="13" t="s">
        <v>18</v>
      </c>
      <c r="C6062" s="13" t="str">
        <f t="array" ref="C6062">XLOOKUP(D6062,Province!$B$2:$B$108,Province!$A$2:$A$108)</f>
        <v>Napoli</v>
      </c>
      <c r="D6062" s="13" t="s">
        <v>6104</v>
      </c>
      <c r="E6062" s="13">
        <v>3164.0</v>
      </c>
      <c r="F6062" s="13">
        <f>(Comuni!$E6062/$E$7910)*100</f>
        <v>0.005324541759</v>
      </c>
      <c r="G6062" s="13">
        <f t="array" ref="G6062">Comuni!$E6062/XLOOKUP(B6062,Ripartizione_Geografica!$C$2:$C$21,Ripartizione_Geografica!$D$2:$D$21)*100</f>
        <v>0.05486568831</v>
      </c>
      <c r="H6062" s="13" t="str">
        <f t="shared" si="1"/>
        <v/>
      </c>
      <c r="I6062" s="13" t="str">
        <f t="array" ref="I6062">XLOOKUP(B6062,Ripartizione_Geografica!$C$2:$C$21,Ripartizione_Geografica!$B$2:$B$21)</f>
        <v>Sud</v>
      </c>
    </row>
    <row r="6063" ht="14.25" customHeight="1">
      <c r="A6063" s="13" t="s">
        <v>6182</v>
      </c>
      <c r="B6063" s="13" t="s">
        <v>18</v>
      </c>
      <c r="C6063" s="13" t="str">
        <f t="array" ref="C6063">XLOOKUP(D6063,Province!$B$2:$B$108,Province!$A$2:$A$108)</f>
        <v>Napoli</v>
      </c>
      <c r="D6063" s="13" t="s">
        <v>6104</v>
      </c>
      <c r="E6063" s="13">
        <v>34592.0</v>
      </c>
      <c r="F6063" s="13">
        <f>(Comuni!$E6063/$E$7910)*100</f>
        <v>0.05821319485</v>
      </c>
      <c r="G6063" s="13">
        <f t="array" ref="G6063">Comuni!$E6063/XLOOKUP(B6063,Ripartizione_Geografica!$C$2:$C$21,Ripartizione_Geografica!$D$2:$D$21)*100</f>
        <v>0.5998463622</v>
      </c>
      <c r="H6063" s="13" t="str">
        <f t="shared" si="1"/>
        <v/>
      </c>
      <c r="I6063" s="13" t="str">
        <f t="array" ref="I6063">XLOOKUP(B6063,Ripartizione_Geografica!$C$2:$C$21,Ripartizione_Geografica!$B$2:$B$21)</f>
        <v>Sud</v>
      </c>
    </row>
    <row r="6064" ht="14.25" customHeight="1">
      <c r="A6064" s="13" t="s">
        <v>6183</v>
      </c>
      <c r="B6064" s="13" t="s">
        <v>18</v>
      </c>
      <c r="C6064" s="13" t="str">
        <f t="array" ref="C6064">XLOOKUP(D6064,Province!$B$2:$B$108,Province!$A$2:$A$108)</f>
        <v>Napoli</v>
      </c>
      <c r="D6064" s="13" t="s">
        <v>6104</v>
      </c>
      <c r="E6064" s="13">
        <v>16563.0</v>
      </c>
      <c r="F6064" s="13">
        <f>(Comuni!$E6064/$E$7910)*100</f>
        <v>0.02787306737</v>
      </c>
      <c r="G6064" s="13">
        <f t="array" ref="G6064">Comuni!$E6064/XLOOKUP(B6064,Ripartizione_Geografica!$C$2:$C$21,Ripartizione_Geografica!$D$2:$D$21)*100</f>
        <v>0.2872125144</v>
      </c>
      <c r="H6064" s="13" t="str">
        <f t="shared" si="1"/>
        <v/>
      </c>
      <c r="I6064" s="13" t="str">
        <f t="array" ref="I6064">XLOOKUP(B6064,Ripartizione_Geografica!$C$2:$C$21,Ripartizione_Geografica!$B$2:$B$21)</f>
        <v>Sud</v>
      </c>
    </row>
    <row r="6065" ht="14.25" customHeight="1">
      <c r="A6065" s="13" t="s">
        <v>6184</v>
      </c>
      <c r="B6065" s="13" t="s">
        <v>18</v>
      </c>
      <c r="C6065" s="13" t="str">
        <f t="array" ref="C6065">XLOOKUP(D6065,Province!$B$2:$B$108,Province!$A$2:$A$108)</f>
        <v>Napoli</v>
      </c>
      <c r="D6065" s="13" t="s">
        <v>6104</v>
      </c>
      <c r="E6065" s="13">
        <v>8204.0</v>
      </c>
      <c r="F6065" s="13">
        <f>(Comuni!$E6065/$E$7910)*100</f>
        <v>0.0138061127</v>
      </c>
      <c r="G6065" s="13">
        <f t="array" ref="G6065">Comuni!$E6065/XLOOKUP(B6065,Ripartizione_Geografica!$C$2:$C$21,Ripartizione_Geografica!$D$2:$D$21)*100</f>
        <v>0.14226236</v>
      </c>
      <c r="H6065" s="13" t="str">
        <f t="shared" si="1"/>
        <v/>
      </c>
      <c r="I6065" s="13" t="str">
        <f t="array" ref="I6065">XLOOKUP(B6065,Ripartizione_Geografica!$C$2:$C$21,Ripartizione_Geografica!$B$2:$B$21)</f>
        <v>Sud</v>
      </c>
    </row>
    <row r="6066" ht="14.25" customHeight="1">
      <c r="A6066" s="13" t="s">
        <v>6185</v>
      </c>
      <c r="B6066" s="13" t="s">
        <v>18</v>
      </c>
      <c r="C6066" s="13" t="str">
        <f t="array" ref="C6066">XLOOKUP(D6066,Province!$B$2:$B$108,Province!$A$2:$A$108)</f>
        <v>Napoli</v>
      </c>
      <c r="D6066" s="13" t="s">
        <v>6104</v>
      </c>
      <c r="E6066" s="13">
        <v>17367.0</v>
      </c>
      <c r="F6066" s="13">
        <f>(Comuni!$E6066/$E$7910)*100</f>
        <v>0.02922607987</v>
      </c>
      <c r="G6066" s="13">
        <f t="array" ref="G6066">Comuni!$E6066/XLOOKUP(B6066,Ripartizione_Geografica!$C$2:$C$21,Ripartizione_Geografica!$D$2:$D$21)*100</f>
        <v>0.3011543644</v>
      </c>
      <c r="H6066" s="13" t="str">
        <f t="shared" si="1"/>
        <v/>
      </c>
      <c r="I6066" s="13" t="str">
        <f t="array" ref="I6066">XLOOKUP(B6066,Ripartizione_Geografica!$C$2:$C$21,Ripartizione_Geografica!$B$2:$B$21)</f>
        <v>Sud</v>
      </c>
    </row>
    <row r="6067" ht="14.25" customHeight="1">
      <c r="A6067" s="13" t="s">
        <v>6186</v>
      </c>
      <c r="B6067" s="13" t="s">
        <v>18</v>
      </c>
      <c r="C6067" s="13" t="str">
        <f t="array" ref="C6067">XLOOKUP(D6067,Province!$B$2:$B$108,Province!$A$2:$A$108)</f>
        <v>Napoli</v>
      </c>
      <c r="D6067" s="13" t="s">
        <v>6104</v>
      </c>
      <c r="E6067" s="13">
        <v>43521.0</v>
      </c>
      <c r="F6067" s="13">
        <f>(Comuni!$E6067/$E$7910)*100</f>
        <v>0.0732393748</v>
      </c>
      <c r="G6067" s="13">
        <f t="array" ref="G6067">Comuni!$E6067/XLOOKUP(B6067,Ripartizione_Geografica!$C$2:$C$21,Ripartizione_Geografica!$D$2:$D$21)*100</f>
        <v>0.754680664</v>
      </c>
      <c r="H6067" s="13" t="str">
        <f t="shared" si="1"/>
        <v/>
      </c>
      <c r="I6067" s="13" t="str">
        <f t="array" ref="I6067">XLOOKUP(B6067,Ripartizione_Geografica!$C$2:$C$21,Ripartizione_Geografica!$B$2:$B$21)</f>
        <v>Sud</v>
      </c>
    </row>
    <row r="6068" ht="14.25" customHeight="1">
      <c r="A6068" s="13" t="s">
        <v>6187</v>
      </c>
      <c r="B6068" s="13" t="s">
        <v>18</v>
      </c>
      <c r="C6068" s="13" t="str">
        <f t="array" ref="C6068">XLOOKUP(D6068,Province!$B$2:$B$108,Province!$A$2:$A$108)</f>
        <v>Napoli</v>
      </c>
      <c r="D6068" s="13" t="s">
        <v>6104</v>
      </c>
      <c r="E6068" s="13">
        <v>85922.0</v>
      </c>
      <c r="F6068" s="13">
        <f>(Comuni!$E6068/$E$7910)*100</f>
        <v>0.1445939561</v>
      </c>
      <c r="G6068" s="13">
        <f t="array" ref="G6068">Comuni!$E6068/XLOOKUP(B6068,Ripartizione_Geografica!$C$2:$C$21,Ripartizione_Geografica!$D$2:$D$21)*100</f>
        <v>1.489939845</v>
      </c>
      <c r="H6068" s="13" t="str">
        <f t="shared" si="1"/>
        <v/>
      </c>
      <c r="I6068" s="13" t="str">
        <f t="array" ref="I6068">XLOOKUP(B6068,Ripartizione_Geografica!$C$2:$C$21,Ripartizione_Geografica!$B$2:$B$21)</f>
        <v>Sud</v>
      </c>
    </row>
    <row r="6069" ht="14.25" customHeight="1">
      <c r="A6069" s="13" t="s">
        <v>6188</v>
      </c>
      <c r="B6069" s="13" t="s">
        <v>18</v>
      </c>
      <c r="C6069" s="13" t="str">
        <f t="array" ref="C6069">XLOOKUP(D6069,Province!$B$2:$B$108,Province!$A$2:$A$108)</f>
        <v>Napoli</v>
      </c>
      <c r="D6069" s="13" t="s">
        <v>6104</v>
      </c>
      <c r="E6069" s="13">
        <v>3785.0</v>
      </c>
      <c r="F6069" s="13">
        <f>(Comuni!$E6069/$E$7910)*100</f>
        <v>0.006369592464</v>
      </c>
      <c r="G6069" s="13">
        <f t="array" ref="G6069">Comuni!$E6069/XLOOKUP(B6069,Ripartizione_Geografica!$C$2:$C$21,Ripartizione_Geografica!$D$2:$D$21)*100</f>
        <v>0.06563420678</v>
      </c>
      <c r="H6069" s="13" t="str">
        <f t="shared" si="1"/>
        <v/>
      </c>
      <c r="I6069" s="13" t="str">
        <f t="array" ref="I6069">XLOOKUP(B6069,Ripartizione_Geografica!$C$2:$C$21,Ripartizione_Geografica!$B$2:$B$21)</f>
        <v>Sud</v>
      </c>
    </row>
    <row r="6070" ht="14.25" customHeight="1">
      <c r="A6070" s="13" t="s">
        <v>6189</v>
      </c>
      <c r="B6070" s="13" t="s">
        <v>18</v>
      </c>
      <c r="C6070" s="13" t="str">
        <f t="array" ref="C6070">XLOOKUP(D6070,Province!$B$2:$B$108,Province!$A$2:$A$108)</f>
        <v>Napoli</v>
      </c>
      <c r="D6070" s="13" t="s">
        <v>6104</v>
      </c>
      <c r="E6070" s="13">
        <v>20839.0</v>
      </c>
      <c r="F6070" s="13">
        <f>(Comuni!$E6070/$E$7910)*100</f>
        <v>0.03506893986</v>
      </c>
      <c r="G6070" s="13">
        <f t="array" ref="G6070">Comuni!$E6070/XLOOKUP(B6070,Ripartizione_Geografica!$C$2:$C$21,Ripartizione_Geografica!$D$2:$D$21)*100</f>
        <v>0.3613609604</v>
      </c>
      <c r="H6070" s="13" t="str">
        <f t="shared" si="1"/>
        <v/>
      </c>
      <c r="I6070" s="13" t="str">
        <f t="array" ref="I6070">XLOOKUP(B6070,Ripartizione_Geografica!$C$2:$C$21,Ripartizione_Geografica!$B$2:$B$21)</f>
        <v>Sud</v>
      </c>
    </row>
    <row r="6071" ht="14.25" customHeight="1">
      <c r="A6071" s="13" t="s">
        <v>6190</v>
      </c>
      <c r="B6071" s="13" t="s">
        <v>18</v>
      </c>
      <c r="C6071" s="13" t="str">
        <f t="array" ref="C6071">XLOOKUP(D6071,Province!$B$2:$B$108,Province!$A$2:$A$108)</f>
        <v>Napoli</v>
      </c>
      <c r="D6071" s="13" t="s">
        <v>6104</v>
      </c>
      <c r="E6071" s="13">
        <v>30052.0</v>
      </c>
      <c r="F6071" s="13">
        <f>(Comuni!$E6071/$E$7910)*100</f>
        <v>0.0505730496</v>
      </c>
      <c r="G6071" s="13">
        <f t="array" ref="G6071">Comuni!$E6071/XLOOKUP(B6071,Ripartizione_Geografica!$C$2:$C$21,Ripartizione_Geografica!$D$2:$D$21)*100</f>
        <v>0.5211199953</v>
      </c>
      <c r="H6071" s="13" t="str">
        <f t="shared" si="1"/>
        <v/>
      </c>
      <c r="I6071" s="13" t="str">
        <f t="array" ref="I6071">XLOOKUP(B6071,Ripartizione_Geografica!$C$2:$C$21,Ripartizione_Geografica!$B$2:$B$21)</f>
        <v>Sud</v>
      </c>
    </row>
    <row r="6072" ht="14.25" customHeight="1">
      <c r="A6072" s="13" t="s">
        <v>6191</v>
      </c>
      <c r="B6072" s="13" t="s">
        <v>18</v>
      </c>
      <c r="C6072" s="13" t="str">
        <f t="array" ref="C6072">XLOOKUP(D6072,Province!$B$2:$B$108,Province!$A$2:$A$108)</f>
        <v>Napoli</v>
      </c>
      <c r="D6072" s="13" t="s">
        <v>6104</v>
      </c>
      <c r="E6072" s="13">
        <v>4550.0</v>
      </c>
      <c r="F6072" s="13">
        <f>(Comuni!$E6072/$E$7910)*100</f>
        <v>0.007656973768</v>
      </c>
      <c r="G6072" s="13">
        <f t="array" ref="G6072">Comuni!$E6072/XLOOKUP(B6072,Ripartizione_Geografica!$C$2:$C$21,Ripartizione_Geografica!$D$2:$D$21)*100</f>
        <v>0.07889977301</v>
      </c>
      <c r="H6072" s="13" t="str">
        <f t="shared" si="1"/>
        <v/>
      </c>
      <c r="I6072" s="13" t="str">
        <f t="array" ref="I6072">XLOOKUP(B6072,Ripartizione_Geografica!$C$2:$C$21,Ripartizione_Geografica!$B$2:$B$21)</f>
        <v>Sud</v>
      </c>
    </row>
    <row r="6073" ht="14.25" customHeight="1">
      <c r="A6073" s="13" t="s">
        <v>6192</v>
      </c>
      <c r="B6073" s="13" t="s">
        <v>18</v>
      </c>
      <c r="C6073" s="13" t="str">
        <f t="array" ref="C6073">XLOOKUP(D6073,Province!$B$2:$B$108,Province!$A$2:$A$108)</f>
        <v>Napoli</v>
      </c>
      <c r="D6073" s="13" t="s">
        <v>6104</v>
      </c>
      <c r="E6073" s="13">
        <v>22989.0</v>
      </c>
      <c r="F6073" s="13">
        <f>(Comuni!$E6073/$E$7910)*100</f>
        <v>0.03868707032</v>
      </c>
      <c r="G6073" s="13">
        <f t="array" ref="G6073">Comuni!$E6073/XLOOKUP(B6073,Ripartizione_Geografica!$C$2:$C$21,Ripartizione_Geografica!$D$2:$D$21)*100</f>
        <v>0.3986432707</v>
      </c>
      <c r="H6073" s="13" t="str">
        <f t="shared" si="1"/>
        <v/>
      </c>
      <c r="I6073" s="13" t="str">
        <f t="array" ref="I6073">XLOOKUP(B6073,Ripartizione_Geografica!$C$2:$C$21,Ripartizione_Geografica!$B$2:$B$21)</f>
        <v>Sud</v>
      </c>
    </row>
    <row r="6074" ht="14.25" customHeight="1">
      <c r="A6074" s="13" t="s">
        <v>6193</v>
      </c>
      <c r="B6074" s="13" t="s">
        <v>18</v>
      </c>
      <c r="C6074" s="13" t="str">
        <f t="array" ref="C6074">XLOOKUP(D6074,Province!$B$2:$B$108,Province!$A$2:$A$108)</f>
        <v>Napoli</v>
      </c>
      <c r="D6074" s="13" t="s">
        <v>6104</v>
      </c>
      <c r="E6074" s="13">
        <v>11726.0</v>
      </c>
      <c r="F6074" s="13">
        <f>(Comuni!$E6074/$E$7910)*100</f>
        <v>0.01973311525</v>
      </c>
      <c r="G6074" s="13">
        <f t="array" ref="G6074">Comuni!$E6074/XLOOKUP(B6074,Ripartizione_Geografica!$C$2:$C$21,Ripartizione_Geografica!$D$2:$D$21)*100</f>
        <v>0.2033359864</v>
      </c>
      <c r="H6074" s="13" t="str">
        <f t="shared" si="1"/>
        <v/>
      </c>
      <c r="I6074" s="13" t="str">
        <f t="array" ref="I6074">XLOOKUP(B6074,Ripartizione_Geografica!$C$2:$C$21,Ripartizione_Geografica!$B$2:$B$21)</f>
        <v>Sud</v>
      </c>
    </row>
    <row r="6075" ht="14.25" customHeight="1">
      <c r="A6075" s="13" t="s">
        <v>6194</v>
      </c>
      <c r="B6075" s="13" t="s">
        <v>18</v>
      </c>
      <c r="C6075" s="13" t="str">
        <f t="array" ref="C6075">XLOOKUP(D6075,Province!$B$2:$B$108,Province!$A$2:$A$108)</f>
        <v>Napoli</v>
      </c>
      <c r="D6075" s="13" t="s">
        <v>6104</v>
      </c>
      <c r="E6075" s="13">
        <v>9118.0</v>
      </c>
      <c r="F6075" s="13">
        <f>(Comuni!$E6075/$E$7910)*100</f>
        <v>0.01534423886</v>
      </c>
      <c r="G6075" s="13">
        <f t="array" ref="G6075">Comuni!$E6075/XLOOKUP(B6075,Ripartizione_Geografica!$C$2:$C$21,Ripartizione_Geografica!$D$2:$D$21)*100</f>
        <v>0.158111677</v>
      </c>
      <c r="H6075" s="13" t="str">
        <f t="shared" si="1"/>
        <v/>
      </c>
      <c r="I6075" s="13" t="str">
        <f t="array" ref="I6075">XLOOKUP(B6075,Ripartizione_Geografica!$C$2:$C$21,Ripartizione_Geografica!$B$2:$B$21)</f>
        <v>Sud</v>
      </c>
    </row>
    <row r="6076" ht="14.25" customHeight="1">
      <c r="A6076" s="13" t="s">
        <v>6195</v>
      </c>
      <c r="B6076" s="13" t="s">
        <v>18</v>
      </c>
      <c r="C6076" s="13" t="str">
        <f t="array" ref="C6076">XLOOKUP(D6076,Province!$B$2:$B$108,Province!$A$2:$A$108)</f>
        <v>Napoli</v>
      </c>
      <c r="D6076" s="13" t="s">
        <v>6104</v>
      </c>
      <c r="E6076" s="13">
        <v>5587.0</v>
      </c>
      <c r="F6076" s="13">
        <f>(Comuni!$E6076/$E$7910)*100</f>
        <v>0.009402090647</v>
      </c>
      <c r="G6076" s="13">
        <f t="array" ref="G6076">Comuni!$E6076/XLOOKUP(B6076,Ripartizione_Geografica!$C$2:$C$21,Ripartizione_Geografica!$D$2:$D$21)*100</f>
        <v>0.09688198501</v>
      </c>
      <c r="H6076" s="13" t="str">
        <f t="shared" si="1"/>
        <v/>
      </c>
      <c r="I6076" s="13" t="str">
        <f t="array" ref="I6076">XLOOKUP(B6076,Ripartizione_Geografica!$C$2:$C$21,Ripartizione_Geografica!$B$2:$B$21)</f>
        <v>Sud</v>
      </c>
    </row>
    <row r="6077" ht="14.25" customHeight="1">
      <c r="A6077" s="13" t="s">
        <v>6196</v>
      </c>
      <c r="B6077" s="13" t="s">
        <v>18</v>
      </c>
      <c r="C6077" s="13" t="str">
        <f t="array" ref="C6077">XLOOKUP(D6077,Province!$B$2:$B$108,Province!$A$2:$A$108)</f>
        <v>Avellino</v>
      </c>
      <c r="D6077" s="13" t="s">
        <v>6197</v>
      </c>
      <c r="E6077" s="13">
        <v>3971.0</v>
      </c>
      <c r="F6077" s="13">
        <f>(Comuni!$E6077/$E$7910)*100</f>
        <v>0.00668260282</v>
      </c>
      <c r="G6077" s="13">
        <f t="array" ref="G6077">Comuni!$E6077/XLOOKUP(B6077,Ripartizione_Geografica!$C$2:$C$21,Ripartizione_Geografica!$D$2:$D$21)*100</f>
        <v>0.06885956014</v>
      </c>
      <c r="H6077" s="13" t="str">
        <f t="shared" si="1"/>
        <v/>
      </c>
      <c r="I6077" s="13" t="str">
        <f t="array" ref="I6077">XLOOKUP(B6077,Ripartizione_Geografica!$C$2:$C$21,Ripartizione_Geografica!$B$2:$B$21)</f>
        <v>Sud</v>
      </c>
    </row>
    <row r="6078" ht="14.25" customHeight="1">
      <c r="A6078" s="13" t="s">
        <v>6198</v>
      </c>
      <c r="B6078" s="13" t="s">
        <v>18</v>
      </c>
      <c r="C6078" s="13" t="str">
        <f t="array" ref="C6078">XLOOKUP(D6078,Province!$B$2:$B$108,Province!$A$2:$A$108)</f>
        <v>Avellino</v>
      </c>
      <c r="D6078" s="13" t="s">
        <v>6197</v>
      </c>
      <c r="E6078" s="13">
        <v>4280.0</v>
      </c>
      <c r="F6078" s="13">
        <f>(Comuni!$E6078/$E$7910)*100</f>
        <v>0.007202603896</v>
      </c>
      <c r="G6078" s="13">
        <f t="array" ref="G6078">Comuni!$E6078/XLOOKUP(B6078,Ripartizione_Geografica!$C$2:$C$21,Ripartizione_Geografica!$D$2:$D$21)*100</f>
        <v>0.07421780846</v>
      </c>
      <c r="H6078" s="13" t="str">
        <f t="shared" si="1"/>
        <v/>
      </c>
      <c r="I6078" s="13" t="str">
        <f t="array" ref="I6078">XLOOKUP(B6078,Ripartizione_Geografica!$C$2:$C$21,Ripartizione_Geografica!$B$2:$B$21)</f>
        <v>Sud</v>
      </c>
    </row>
    <row r="6079" ht="14.25" customHeight="1">
      <c r="A6079" s="13" t="s">
        <v>6199</v>
      </c>
      <c r="B6079" s="13" t="s">
        <v>18</v>
      </c>
      <c r="C6079" s="13" t="str">
        <f t="array" ref="C6079">XLOOKUP(D6079,Province!$B$2:$B$108,Province!$A$2:$A$108)</f>
        <v>Avellino</v>
      </c>
      <c r="D6079" s="13" t="s">
        <v>6197</v>
      </c>
      <c r="E6079" s="13">
        <v>2056.0</v>
      </c>
      <c r="F6079" s="13">
        <f>(Comuni!$E6079/$E$7910)*100</f>
        <v>0.003459942432</v>
      </c>
      <c r="G6079" s="13">
        <f t="array" ref="G6079">Comuni!$E6079/XLOOKUP(B6079,Ripartizione_Geografica!$C$2:$C$21,Ripartizione_Geografica!$D$2:$D$21)*100</f>
        <v>0.03565229304</v>
      </c>
      <c r="H6079" s="13" t="str">
        <f t="shared" si="1"/>
        <v/>
      </c>
      <c r="I6079" s="13" t="str">
        <f t="array" ref="I6079">XLOOKUP(B6079,Ripartizione_Geografica!$C$2:$C$21,Ripartizione_Geografica!$B$2:$B$21)</f>
        <v>Sud</v>
      </c>
    </row>
    <row r="6080" ht="14.25" customHeight="1">
      <c r="A6080" s="13" t="s">
        <v>6200</v>
      </c>
      <c r="B6080" s="13" t="s">
        <v>18</v>
      </c>
      <c r="C6080" s="13" t="str">
        <f t="array" ref="C6080">XLOOKUP(D6080,Province!$B$2:$B$108,Province!$A$2:$A$108)</f>
        <v>Avellino</v>
      </c>
      <c r="D6080" s="13" t="s">
        <v>6197</v>
      </c>
      <c r="E6080" s="13">
        <v>1815.0</v>
      </c>
      <c r="F6080" s="13">
        <f>(Comuni!$E6080/$E$7910)*100</f>
        <v>0.00305437525</v>
      </c>
      <c r="G6080" s="13">
        <f t="array" ref="G6080">Comuni!$E6080/XLOOKUP(B6080,Ripartizione_Geografica!$C$2:$C$21,Ripartizione_Geografica!$D$2:$D$21)*100</f>
        <v>0.03147320616</v>
      </c>
      <c r="H6080" s="13" t="str">
        <f t="shared" si="1"/>
        <v/>
      </c>
      <c r="I6080" s="13" t="str">
        <f t="array" ref="I6080">XLOOKUP(B6080,Ripartizione_Geografica!$C$2:$C$21,Ripartizione_Geografica!$B$2:$B$21)</f>
        <v>Sud</v>
      </c>
    </row>
    <row r="6081" ht="14.25" customHeight="1">
      <c r="A6081" s="13" t="s">
        <v>6201</v>
      </c>
      <c r="B6081" s="13" t="s">
        <v>18</v>
      </c>
      <c r="C6081" s="13" t="str">
        <f t="array" ref="C6081">XLOOKUP(D6081,Province!$B$2:$B$108,Province!$A$2:$A$108)</f>
        <v>Avellino</v>
      </c>
      <c r="D6081" s="13" t="s">
        <v>6197</v>
      </c>
      <c r="E6081" s="13">
        <v>22517.0</v>
      </c>
      <c r="F6081" s="13">
        <f>(Comuni!$E6081/$E$7910)*100</f>
        <v>0.03789276447</v>
      </c>
      <c r="G6081" s="13">
        <f t="array" ref="G6081">Comuni!$E6081/XLOOKUP(B6081,Ripartizione_Geografica!$C$2:$C$21,Ripartizione_Geografica!$D$2:$D$21)*100</f>
        <v>0.3904585031</v>
      </c>
      <c r="H6081" s="13" t="str">
        <f t="shared" si="1"/>
        <v/>
      </c>
      <c r="I6081" s="13" t="str">
        <f t="array" ref="I6081">XLOOKUP(B6081,Ripartizione_Geografica!$C$2:$C$21,Ripartizione_Geografica!$B$2:$B$21)</f>
        <v>Sud</v>
      </c>
    </row>
    <row r="6082" ht="14.25" customHeight="1">
      <c r="A6082" s="13" t="s">
        <v>6202</v>
      </c>
      <c r="B6082" s="13" t="s">
        <v>18</v>
      </c>
      <c r="C6082" s="13" t="str">
        <f t="array" ref="C6082">XLOOKUP(D6082,Province!$B$2:$B$108,Province!$A$2:$A$108)</f>
        <v>Avellino</v>
      </c>
      <c r="D6082" s="13" t="s">
        <v>6197</v>
      </c>
      <c r="E6082" s="13">
        <v>10926.0</v>
      </c>
      <c r="F6082" s="13">
        <f>(Comuni!$E6082/$E$7910)*100</f>
        <v>0.01838683415</v>
      </c>
      <c r="G6082" s="13">
        <f t="array" ref="G6082">Comuni!$E6082/XLOOKUP(B6082,Ripartizione_Geografica!$C$2:$C$21,Ripartizione_Geografica!$D$2:$D$21)*100</f>
        <v>0.1894634989</v>
      </c>
      <c r="H6082" s="13" t="str">
        <f t="shared" si="1"/>
        <v/>
      </c>
      <c r="I6082" s="13" t="str">
        <f t="array" ref="I6082">XLOOKUP(B6082,Ripartizione_Geografica!$C$2:$C$21,Ripartizione_Geografica!$B$2:$B$21)</f>
        <v>Sud</v>
      </c>
    </row>
    <row r="6083" ht="14.25" customHeight="1">
      <c r="A6083" s="13" t="s">
        <v>6203</v>
      </c>
      <c r="B6083" s="13" t="s">
        <v>18</v>
      </c>
      <c r="C6083" s="13" t="str">
        <f t="array" ref="C6083">XLOOKUP(D6083,Province!$B$2:$B$108,Province!$A$2:$A$108)</f>
        <v>Avellino</v>
      </c>
      <c r="D6083" s="13" t="s">
        <v>6197</v>
      </c>
      <c r="E6083" s="13">
        <v>7788.0</v>
      </c>
      <c r="F6083" s="13">
        <f>(Comuni!$E6083/$E$7910)*100</f>
        <v>0.01310604653</v>
      </c>
      <c r="G6083" s="13">
        <f t="array" ref="G6083">Comuni!$E6083/XLOOKUP(B6083,Ripartizione_Geografica!$C$2:$C$21,Ripartizione_Geografica!$D$2:$D$21)*100</f>
        <v>0.1350486664</v>
      </c>
      <c r="H6083" s="13" t="str">
        <f t="shared" si="1"/>
        <v/>
      </c>
      <c r="I6083" s="13" t="str">
        <f t="array" ref="I6083">XLOOKUP(B6083,Ripartizione_Geografica!$C$2:$C$21,Ripartizione_Geografica!$B$2:$B$21)</f>
        <v>Sud</v>
      </c>
    </row>
    <row r="6084" ht="14.25" customHeight="1">
      <c r="A6084" s="13" t="s">
        <v>6204</v>
      </c>
      <c r="B6084" s="13" t="s">
        <v>18</v>
      </c>
      <c r="C6084" s="13" t="str">
        <f t="array" ref="C6084">XLOOKUP(D6084,Province!$B$2:$B$108,Province!$A$2:$A$108)</f>
        <v>Avellino</v>
      </c>
      <c r="D6084" s="13" t="s">
        <v>6197</v>
      </c>
      <c r="E6084" s="13">
        <v>54222.0</v>
      </c>
      <c r="F6084" s="13">
        <f>(Comuni!$E6084/$E$7910)*100</f>
        <v>0.0912475674</v>
      </c>
      <c r="G6084" s="13">
        <f t="array" ref="G6084">Comuni!$E6084/XLOOKUP(B6084,Ripartizione_Geografica!$C$2:$C$21,Ripartizione_Geografica!$D$2:$D$21)*100</f>
        <v>0.9402425258</v>
      </c>
      <c r="H6084" s="13" t="str">
        <f t="shared" si="1"/>
        <v/>
      </c>
      <c r="I6084" s="13" t="str">
        <f t="array" ref="I6084">XLOOKUP(B6084,Ripartizione_Geografica!$C$2:$C$21,Ripartizione_Geografica!$B$2:$B$21)</f>
        <v>Sud</v>
      </c>
    </row>
    <row r="6085" ht="14.25" customHeight="1">
      <c r="A6085" s="13" t="s">
        <v>6205</v>
      </c>
      <c r="B6085" s="13" t="s">
        <v>18</v>
      </c>
      <c r="C6085" s="13" t="str">
        <f t="array" ref="C6085">XLOOKUP(D6085,Province!$B$2:$B$108,Province!$A$2:$A$108)</f>
        <v>Avellino</v>
      </c>
      <c r="D6085" s="13" t="s">
        <v>6197</v>
      </c>
      <c r="E6085" s="13">
        <v>3274.0</v>
      </c>
      <c r="F6085" s="13">
        <f>(Comuni!$E6085/$E$7910)*100</f>
        <v>0.00550965541</v>
      </c>
      <c r="G6085" s="13">
        <f t="array" ref="G6085">Comuni!$E6085/XLOOKUP(B6085,Ripartizione_Geografica!$C$2:$C$21,Ripartizione_Geografica!$D$2:$D$21)*100</f>
        <v>0.05677315535</v>
      </c>
      <c r="H6085" s="13" t="str">
        <f t="shared" si="1"/>
        <v/>
      </c>
      <c r="I6085" s="13" t="str">
        <f t="array" ref="I6085">XLOOKUP(B6085,Ripartizione_Geografica!$C$2:$C$21,Ripartizione_Geografica!$B$2:$B$21)</f>
        <v>Sud</v>
      </c>
    </row>
    <row r="6086" ht="14.25" customHeight="1">
      <c r="A6086" s="13" t="s">
        <v>6206</v>
      </c>
      <c r="B6086" s="13" t="s">
        <v>18</v>
      </c>
      <c r="C6086" s="13" t="str">
        <f t="array" ref="C6086">XLOOKUP(D6086,Province!$B$2:$B$108,Province!$A$2:$A$108)</f>
        <v>Avellino</v>
      </c>
      <c r="D6086" s="13" t="s">
        <v>6197</v>
      </c>
      <c r="E6086" s="13">
        <v>4730.0</v>
      </c>
      <c r="F6086" s="13">
        <f>(Comuni!$E6086/$E$7910)*100</f>
        <v>0.007959887016</v>
      </c>
      <c r="G6086" s="13">
        <f t="array" ref="G6086">Comuni!$E6086/XLOOKUP(B6086,Ripartizione_Geografica!$C$2:$C$21,Ripartizione_Geografica!$D$2:$D$21)*100</f>
        <v>0.08202108271</v>
      </c>
      <c r="H6086" s="13" t="str">
        <f t="shared" si="1"/>
        <v/>
      </c>
      <c r="I6086" s="13" t="str">
        <f t="array" ref="I6086">XLOOKUP(B6086,Ripartizione_Geografica!$C$2:$C$21,Ripartizione_Geografica!$B$2:$B$21)</f>
        <v>Sud</v>
      </c>
    </row>
    <row r="6087" ht="14.25" customHeight="1">
      <c r="A6087" s="13" t="s">
        <v>6207</v>
      </c>
      <c r="B6087" s="13" t="s">
        <v>18</v>
      </c>
      <c r="C6087" s="13" t="str">
        <f t="array" ref="C6087">XLOOKUP(D6087,Province!$B$2:$B$108,Province!$A$2:$A$108)</f>
        <v>Avellino</v>
      </c>
      <c r="D6087" s="13" t="s">
        <v>6197</v>
      </c>
      <c r="E6087" s="13">
        <v>3919.0</v>
      </c>
      <c r="F6087" s="13">
        <f>(Comuni!$E6087/$E$7910)*100</f>
        <v>0.006595094549</v>
      </c>
      <c r="G6087" s="13">
        <f t="array" ref="G6087">Comuni!$E6087/XLOOKUP(B6087,Ripartizione_Geografica!$C$2:$C$21,Ripartizione_Geografica!$D$2:$D$21)*100</f>
        <v>0.06795784845</v>
      </c>
      <c r="H6087" s="13" t="str">
        <f t="shared" si="1"/>
        <v/>
      </c>
      <c r="I6087" s="13" t="str">
        <f t="array" ref="I6087">XLOOKUP(B6087,Ripartizione_Geografica!$C$2:$C$21,Ripartizione_Geografica!$B$2:$B$21)</f>
        <v>Sud</v>
      </c>
    </row>
    <row r="6088" ht="14.25" customHeight="1">
      <c r="A6088" s="13" t="s">
        <v>6208</v>
      </c>
      <c r="B6088" s="13" t="s">
        <v>18</v>
      </c>
      <c r="C6088" s="13" t="str">
        <f t="array" ref="C6088">XLOOKUP(D6088,Province!$B$2:$B$108,Province!$A$2:$A$108)</f>
        <v>Avellino</v>
      </c>
      <c r="D6088" s="13" t="s">
        <v>6197</v>
      </c>
      <c r="E6088" s="13">
        <v>2526.0</v>
      </c>
      <c r="F6088" s="13">
        <f>(Comuni!$E6088/$E$7910)*100</f>
        <v>0.00425088258</v>
      </c>
      <c r="G6088" s="13">
        <f t="array" ref="G6088">Comuni!$E6088/XLOOKUP(B6088,Ripartizione_Geografica!$C$2:$C$21,Ripartizione_Geografica!$D$2:$D$21)*100</f>
        <v>0.04380237948</v>
      </c>
      <c r="H6088" s="13" t="str">
        <f t="shared" si="1"/>
        <v/>
      </c>
      <c r="I6088" s="13" t="str">
        <f t="array" ref="I6088">XLOOKUP(B6088,Ripartizione_Geografica!$C$2:$C$21,Ripartizione_Geografica!$B$2:$B$21)</f>
        <v>Sud</v>
      </c>
    </row>
    <row r="6089" ht="14.25" customHeight="1">
      <c r="A6089" s="13" t="s">
        <v>6209</v>
      </c>
      <c r="B6089" s="13" t="s">
        <v>18</v>
      </c>
      <c r="C6089" s="13" t="str">
        <f t="array" ref="C6089">XLOOKUP(D6089,Province!$B$2:$B$108,Province!$A$2:$A$108)</f>
        <v>Avellino</v>
      </c>
      <c r="D6089" s="13" t="s">
        <v>6197</v>
      </c>
      <c r="E6089" s="13">
        <v>348.0</v>
      </c>
      <c r="F6089" s="13">
        <f>(Comuni!$E6089/$E$7910)*100</f>
        <v>0.0005856322794</v>
      </c>
      <c r="G6089" s="13">
        <f t="array" ref="G6089">Comuni!$E6089/XLOOKUP(B6089,Ripartizione_Geografica!$C$2:$C$21,Ripartizione_Geografica!$D$2:$D$21)*100</f>
        <v>0.00603453209</v>
      </c>
      <c r="H6089" s="13" t="str">
        <f t="shared" si="1"/>
        <v/>
      </c>
      <c r="I6089" s="13" t="str">
        <f t="array" ref="I6089">XLOOKUP(B6089,Ripartizione_Geografica!$C$2:$C$21,Ripartizione_Geografica!$B$2:$B$21)</f>
        <v>Sud</v>
      </c>
    </row>
    <row r="6090" ht="14.25" customHeight="1">
      <c r="A6090" s="13" t="s">
        <v>6210</v>
      </c>
      <c r="B6090" s="13" t="s">
        <v>18</v>
      </c>
      <c r="C6090" s="13" t="str">
        <f t="array" ref="C6090">XLOOKUP(D6090,Province!$B$2:$B$108,Province!$A$2:$A$108)</f>
        <v>Avellino</v>
      </c>
      <c r="D6090" s="13" t="s">
        <v>6197</v>
      </c>
      <c r="E6090" s="13">
        <v>2500.0</v>
      </c>
      <c r="F6090" s="13">
        <f>(Comuni!$E6090/$E$7910)*100</f>
        <v>0.004207128444</v>
      </c>
      <c r="G6090" s="13">
        <f t="array" ref="G6090">Comuni!$E6090/XLOOKUP(B6090,Ripartizione_Geografica!$C$2:$C$21,Ripartizione_Geografica!$D$2:$D$21)*100</f>
        <v>0.04335152363</v>
      </c>
      <c r="H6090" s="13" t="str">
        <f t="shared" si="1"/>
        <v/>
      </c>
      <c r="I6090" s="13" t="str">
        <f t="array" ref="I6090">XLOOKUP(B6090,Ripartizione_Geografica!$C$2:$C$21,Ripartizione_Geografica!$B$2:$B$21)</f>
        <v>Sud</v>
      </c>
    </row>
    <row r="6091" ht="14.25" customHeight="1">
      <c r="A6091" s="13" t="s">
        <v>6211</v>
      </c>
      <c r="B6091" s="13" t="s">
        <v>18</v>
      </c>
      <c r="C6091" s="13" t="str">
        <f t="array" ref="C6091">XLOOKUP(D6091,Province!$B$2:$B$108,Province!$A$2:$A$108)</f>
        <v>Avellino</v>
      </c>
      <c r="D6091" s="13" t="s">
        <v>6197</v>
      </c>
      <c r="E6091" s="13">
        <v>4921.0</v>
      </c>
      <c r="F6091" s="13">
        <f>(Comuni!$E6091/$E$7910)*100</f>
        <v>0.008281311629</v>
      </c>
      <c r="G6091" s="13">
        <f t="array" ref="G6091">Comuni!$E6091/XLOOKUP(B6091,Ripartizione_Geografica!$C$2:$C$21,Ripartizione_Geografica!$D$2:$D$21)*100</f>
        <v>0.08533313912</v>
      </c>
      <c r="H6091" s="13" t="str">
        <f t="shared" si="1"/>
        <v/>
      </c>
      <c r="I6091" s="13" t="str">
        <f t="array" ref="I6091">XLOOKUP(B6091,Ripartizione_Geografica!$C$2:$C$21,Ripartizione_Geografica!$B$2:$B$21)</f>
        <v>Sud</v>
      </c>
    </row>
    <row r="6092" ht="14.25" customHeight="1">
      <c r="A6092" s="13" t="s">
        <v>6212</v>
      </c>
      <c r="B6092" s="13" t="s">
        <v>18</v>
      </c>
      <c r="C6092" s="13" t="str">
        <f t="array" ref="C6092">XLOOKUP(D6092,Province!$B$2:$B$108,Province!$A$2:$A$108)</f>
        <v>Avellino</v>
      </c>
      <c r="D6092" s="13" t="s">
        <v>6197</v>
      </c>
      <c r="E6092" s="13">
        <v>1152.0</v>
      </c>
      <c r="F6092" s="13">
        <f>(Comuni!$E6092/$E$7910)*100</f>
        <v>0.001938644787</v>
      </c>
      <c r="G6092" s="13">
        <f t="array" ref="G6092">Comuni!$E6092/XLOOKUP(B6092,Ripartizione_Geografica!$C$2:$C$21,Ripartizione_Geografica!$D$2:$D$21)*100</f>
        <v>0.01997638209</v>
      </c>
      <c r="H6092" s="13" t="str">
        <f t="shared" si="1"/>
        <v/>
      </c>
      <c r="I6092" s="13" t="str">
        <f t="array" ref="I6092">XLOOKUP(B6092,Ripartizione_Geografica!$C$2:$C$21,Ripartizione_Geografica!$B$2:$B$21)</f>
        <v>Sud</v>
      </c>
    </row>
    <row r="6093" ht="14.25" customHeight="1">
      <c r="A6093" s="13" t="s">
        <v>6213</v>
      </c>
      <c r="B6093" s="13" t="s">
        <v>18</v>
      </c>
      <c r="C6093" s="13" t="str">
        <f t="array" ref="C6093">XLOOKUP(D6093,Province!$B$2:$B$108,Province!$A$2:$A$108)</f>
        <v>Avellino</v>
      </c>
      <c r="D6093" s="13" t="s">
        <v>6197</v>
      </c>
      <c r="E6093" s="13">
        <v>3537.0</v>
      </c>
      <c r="F6093" s="13">
        <f>(Comuni!$E6093/$E$7910)*100</f>
        <v>0.005952245323</v>
      </c>
      <c r="G6093" s="13">
        <f t="array" ref="G6093">Comuni!$E6093/XLOOKUP(B6093,Ripartizione_Geografica!$C$2:$C$21,Ripartizione_Geografica!$D$2:$D$21)*100</f>
        <v>0.06133373564</v>
      </c>
      <c r="H6093" s="13" t="str">
        <f t="shared" si="1"/>
        <v/>
      </c>
      <c r="I6093" s="13" t="str">
        <f t="array" ref="I6093">XLOOKUP(B6093,Ripartizione_Geografica!$C$2:$C$21,Ripartizione_Geografica!$B$2:$B$21)</f>
        <v>Sud</v>
      </c>
    </row>
    <row r="6094" ht="14.25" customHeight="1">
      <c r="A6094" s="13" t="s">
        <v>6214</v>
      </c>
      <c r="B6094" s="13" t="s">
        <v>18</v>
      </c>
      <c r="C6094" s="13" t="str">
        <f t="array" ref="C6094">XLOOKUP(D6094,Province!$B$2:$B$108,Province!$A$2:$A$108)</f>
        <v>Avellino</v>
      </c>
      <c r="D6094" s="13" t="s">
        <v>6197</v>
      </c>
      <c r="E6094" s="13">
        <v>2417.0</v>
      </c>
      <c r="F6094" s="13">
        <f>(Comuni!$E6094/$E$7910)*100</f>
        <v>0.00406745178</v>
      </c>
      <c r="G6094" s="13">
        <f t="array" ref="G6094">Comuni!$E6094/XLOOKUP(B6094,Ripartizione_Geografica!$C$2:$C$21,Ripartizione_Geografica!$D$2:$D$21)*100</f>
        <v>0.04191225305</v>
      </c>
      <c r="H6094" s="13" t="str">
        <f t="shared" si="1"/>
        <v/>
      </c>
      <c r="I6094" s="13" t="str">
        <f t="array" ref="I6094">XLOOKUP(B6094,Ripartizione_Geografica!$C$2:$C$21,Ripartizione_Geografica!$B$2:$B$21)</f>
        <v>Sud</v>
      </c>
    </row>
    <row r="6095" ht="14.25" customHeight="1">
      <c r="A6095" s="13" t="s">
        <v>6215</v>
      </c>
      <c r="B6095" s="13" t="s">
        <v>18</v>
      </c>
      <c r="C6095" s="13" t="str">
        <f t="array" ref="C6095">XLOOKUP(D6095,Province!$B$2:$B$108,Province!$A$2:$A$108)</f>
        <v>Avellino</v>
      </c>
      <c r="D6095" s="13" t="s">
        <v>6197</v>
      </c>
      <c r="E6095" s="13">
        <v>1498.0</v>
      </c>
      <c r="F6095" s="13">
        <f>(Comuni!$E6095/$E$7910)*100</f>
        <v>0.002520911364</v>
      </c>
      <c r="G6095" s="13">
        <f t="array" ref="G6095">Comuni!$E6095/XLOOKUP(B6095,Ripartizione_Geografica!$C$2:$C$21,Ripartizione_Geografica!$D$2:$D$21)*100</f>
        <v>0.02597623296</v>
      </c>
      <c r="H6095" s="13" t="str">
        <f t="shared" si="1"/>
        <v/>
      </c>
      <c r="I6095" s="13" t="str">
        <f t="array" ref="I6095">XLOOKUP(B6095,Ripartizione_Geografica!$C$2:$C$21,Ripartizione_Geografica!$B$2:$B$21)</f>
        <v>Sud</v>
      </c>
    </row>
    <row r="6096" ht="14.25" customHeight="1">
      <c r="A6096" s="13" t="s">
        <v>6216</v>
      </c>
      <c r="B6096" s="13" t="s">
        <v>18</v>
      </c>
      <c r="C6096" s="13" t="str">
        <f t="array" ref="C6096">XLOOKUP(D6096,Province!$B$2:$B$108,Province!$A$2:$A$108)</f>
        <v>Avellino</v>
      </c>
      <c r="D6096" s="13" t="s">
        <v>6197</v>
      </c>
      <c r="E6096" s="13">
        <v>1922.0</v>
      </c>
      <c r="F6096" s="13">
        <f>(Comuni!$E6096/$E$7910)*100</f>
        <v>0.003234440348</v>
      </c>
      <c r="G6096" s="13">
        <f t="array" ref="G6096">Comuni!$E6096/XLOOKUP(B6096,Ripartizione_Geografica!$C$2:$C$21,Ripartizione_Geografica!$D$2:$D$21)*100</f>
        <v>0.03332865137</v>
      </c>
      <c r="H6096" s="13" t="str">
        <f t="shared" si="1"/>
        <v/>
      </c>
      <c r="I6096" s="13" t="str">
        <f t="array" ref="I6096">XLOOKUP(B6096,Ripartizione_Geografica!$C$2:$C$21,Ripartizione_Geografica!$B$2:$B$21)</f>
        <v>Sud</v>
      </c>
    </row>
    <row r="6097" ht="14.25" customHeight="1">
      <c r="A6097" s="13" t="s">
        <v>6217</v>
      </c>
      <c r="B6097" s="13" t="s">
        <v>18</v>
      </c>
      <c r="C6097" s="13" t="str">
        <f t="array" ref="C6097">XLOOKUP(D6097,Province!$B$2:$B$108,Province!$A$2:$A$108)</f>
        <v>Avellino</v>
      </c>
      <c r="D6097" s="13" t="s">
        <v>6197</v>
      </c>
      <c r="E6097" s="13">
        <v>967.0</v>
      </c>
      <c r="F6097" s="13">
        <f>(Comuni!$E6097/$E$7910)*100</f>
        <v>0.001627317282</v>
      </c>
      <c r="G6097" s="13">
        <f t="array" ref="G6097">Comuni!$E6097/XLOOKUP(B6097,Ripartizione_Geografica!$C$2:$C$21,Ripartizione_Geografica!$D$2:$D$21)*100</f>
        <v>0.01676836934</v>
      </c>
      <c r="H6097" s="13" t="str">
        <f t="shared" si="1"/>
        <v/>
      </c>
      <c r="I6097" s="13" t="str">
        <f t="array" ref="I6097">XLOOKUP(B6097,Ripartizione_Geografica!$C$2:$C$21,Ripartizione_Geografica!$B$2:$B$21)</f>
        <v>Sud</v>
      </c>
    </row>
    <row r="6098" ht="14.25" customHeight="1">
      <c r="A6098" s="13" t="s">
        <v>6218</v>
      </c>
      <c r="B6098" s="13" t="s">
        <v>18</v>
      </c>
      <c r="C6098" s="13" t="str">
        <f t="array" ref="C6098">XLOOKUP(D6098,Province!$B$2:$B$108,Province!$A$2:$A$108)</f>
        <v>Avellino</v>
      </c>
      <c r="D6098" s="13" t="s">
        <v>6197</v>
      </c>
      <c r="E6098" s="13">
        <v>1150.0</v>
      </c>
      <c r="F6098" s="13">
        <f>(Comuni!$E6098/$E$7910)*100</f>
        <v>0.001935279084</v>
      </c>
      <c r="G6098" s="13">
        <f t="array" ref="G6098">Comuni!$E6098/XLOOKUP(B6098,Ripartizione_Geografica!$C$2:$C$21,Ripartizione_Geografica!$D$2:$D$21)*100</f>
        <v>0.01994170087</v>
      </c>
      <c r="H6098" s="13" t="str">
        <f t="shared" si="1"/>
        <v/>
      </c>
      <c r="I6098" s="13" t="str">
        <f t="array" ref="I6098">XLOOKUP(B6098,Ripartizione_Geografica!$C$2:$C$21,Ripartizione_Geografica!$B$2:$B$21)</f>
        <v>Sud</v>
      </c>
    </row>
    <row r="6099" ht="14.25" customHeight="1">
      <c r="A6099" s="13" t="s">
        <v>6219</v>
      </c>
      <c r="B6099" s="13" t="s">
        <v>18</v>
      </c>
      <c r="C6099" s="13" t="str">
        <f t="array" ref="C6099">XLOOKUP(D6099,Province!$B$2:$B$108,Province!$A$2:$A$108)</f>
        <v>Avellino</v>
      </c>
      <c r="D6099" s="13" t="s">
        <v>6197</v>
      </c>
      <c r="E6099" s="13">
        <v>2104.0</v>
      </c>
      <c r="F6099" s="13">
        <f>(Comuni!$E6099/$E$7910)*100</f>
        <v>0.003540719298</v>
      </c>
      <c r="G6099" s="13">
        <f t="array" ref="G6099">Comuni!$E6099/XLOOKUP(B6099,Ripartizione_Geografica!$C$2:$C$21,Ripartizione_Geografica!$D$2:$D$21)*100</f>
        <v>0.03648464229</v>
      </c>
      <c r="H6099" s="13" t="str">
        <f t="shared" si="1"/>
        <v/>
      </c>
      <c r="I6099" s="13" t="str">
        <f t="array" ref="I6099">XLOOKUP(B6099,Ripartizione_Geografica!$C$2:$C$21,Ripartizione_Geografica!$B$2:$B$21)</f>
        <v>Sud</v>
      </c>
    </row>
    <row r="6100" ht="14.25" customHeight="1">
      <c r="A6100" s="13" t="s">
        <v>6220</v>
      </c>
      <c r="B6100" s="13" t="s">
        <v>18</v>
      </c>
      <c r="C6100" s="13" t="str">
        <f t="array" ref="C6100">XLOOKUP(D6100,Province!$B$2:$B$108,Province!$A$2:$A$108)</f>
        <v>Avellino</v>
      </c>
      <c r="D6100" s="13" t="s">
        <v>6197</v>
      </c>
      <c r="E6100" s="13">
        <v>1672.0</v>
      </c>
      <c r="F6100" s="13">
        <f>(Comuni!$E6100/$E$7910)*100</f>
        <v>0.002813727503</v>
      </c>
      <c r="G6100" s="13">
        <f t="array" ref="G6100">Comuni!$E6100/XLOOKUP(B6100,Ripartizione_Geografica!$C$2:$C$21,Ripartizione_Geografica!$D$2:$D$21)*100</f>
        <v>0.02899349901</v>
      </c>
      <c r="H6100" s="13" t="str">
        <f t="shared" si="1"/>
        <v/>
      </c>
      <c r="I6100" s="13" t="str">
        <f t="array" ref="I6100">XLOOKUP(B6100,Ripartizione_Geografica!$C$2:$C$21,Ripartizione_Geografica!$B$2:$B$21)</f>
        <v>Sud</v>
      </c>
    </row>
    <row r="6101" ht="14.25" customHeight="1">
      <c r="A6101" s="13" t="s">
        <v>6221</v>
      </c>
      <c r="B6101" s="13" t="s">
        <v>18</v>
      </c>
      <c r="C6101" s="13" t="str">
        <f t="array" ref="C6101">XLOOKUP(D6101,Province!$B$2:$B$108,Province!$A$2:$A$108)</f>
        <v>Avellino</v>
      </c>
      <c r="D6101" s="13" t="s">
        <v>6197</v>
      </c>
      <c r="E6101" s="13">
        <v>9969.0</v>
      </c>
      <c r="F6101" s="13">
        <f>(Comuni!$E6101/$E$7910)*100</f>
        <v>0.01677634538</v>
      </c>
      <c r="G6101" s="13">
        <f t="array" ref="G6101">Comuni!$E6101/XLOOKUP(B6101,Ripartizione_Geografica!$C$2:$C$21,Ripartizione_Geografica!$D$2:$D$21)*100</f>
        <v>0.1728685356</v>
      </c>
      <c r="H6101" s="13" t="str">
        <f t="shared" si="1"/>
        <v/>
      </c>
      <c r="I6101" s="13" t="str">
        <f t="array" ref="I6101">XLOOKUP(B6101,Ripartizione_Geografica!$C$2:$C$21,Ripartizione_Geografica!$B$2:$B$21)</f>
        <v>Sud</v>
      </c>
    </row>
    <row r="6102" ht="14.25" customHeight="1">
      <c r="A6102" s="13" t="s">
        <v>6222</v>
      </c>
      <c r="B6102" s="13" t="s">
        <v>18</v>
      </c>
      <c r="C6102" s="13" t="str">
        <f t="array" ref="C6102">XLOOKUP(D6102,Province!$B$2:$B$108,Province!$A$2:$A$108)</f>
        <v>Avellino</v>
      </c>
      <c r="D6102" s="13" t="s">
        <v>6197</v>
      </c>
      <c r="E6102" s="13">
        <v>2472.0</v>
      </c>
      <c r="F6102" s="13">
        <f>(Comuni!$E6102/$E$7910)*100</f>
        <v>0.004160008605</v>
      </c>
      <c r="G6102" s="13">
        <f t="array" ref="G6102">Comuni!$E6102/XLOOKUP(B6102,Ripartizione_Geografica!$C$2:$C$21,Ripartizione_Geografica!$D$2:$D$21)*100</f>
        <v>0.04286598657</v>
      </c>
      <c r="H6102" s="13" t="str">
        <f t="shared" si="1"/>
        <v/>
      </c>
      <c r="I6102" s="13" t="str">
        <f t="array" ref="I6102">XLOOKUP(B6102,Ripartizione_Geografica!$C$2:$C$21,Ripartizione_Geografica!$B$2:$B$21)</f>
        <v>Sud</v>
      </c>
    </row>
    <row r="6103" ht="14.25" customHeight="1">
      <c r="A6103" s="13" t="s">
        <v>6223</v>
      </c>
      <c r="B6103" s="13" t="s">
        <v>18</v>
      </c>
      <c r="C6103" s="13" t="str">
        <f t="array" ref="C6103">XLOOKUP(D6103,Province!$B$2:$B$108,Province!$A$2:$A$108)</f>
        <v>Avellino</v>
      </c>
      <c r="D6103" s="13" t="s">
        <v>6197</v>
      </c>
      <c r="E6103" s="13">
        <v>551.0</v>
      </c>
      <c r="F6103" s="13">
        <f>(Comuni!$E6103/$E$7910)*100</f>
        <v>0.0009272511091</v>
      </c>
      <c r="G6103" s="13">
        <f t="array" ref="G6103">Comuni!$E6103/XLOOKUP(B6103,Ripartizione_Geografica!$C$2:$C$21,Ripartizione_Geografica!$D$2:$D$21)*100</f>
        <v>0.009554675809</v>
      </c>
      <c r="H6103" s="13" t="str">
        <f t="shared" si="1"/>
        <v/>
      </c>
      <c r="I6103" s="13" t="str">
        <f t="array" ref="I6103">XLOOKUP(B6103,Ripartizione_Geografica!$C$2:$C$21,Ripartizione_Geografica!$B$2:$B$21)</f>
        <v>Sud</v>
      </c>
    </row>
    <row r="6104" ht="14.25" customHeight="1">
      <c r="A6104" s="13" t="s">
        <v>6224</v>
      </c>
      <c r="B6104" s="13" t="s">
        <v>18</v>
      </c>
      <c r="C6104" s="13" t="str">
        <f t="array" ref="C6104">XLOOKUP(D6104,Province!$B$2:$B$108,Province!$A$2:$A$108)</f>
        <v>Avellino</v>
      </c>
      <c r="D6104" s="13" t="s">
        <v>6197</v>
      </c>
      <c r="E6104" s="13">
        <v>2351.0</v>
      </c>
      <c r="F6104" s="13">
        <f>(Comuni!$E6104/$E$7910)*100</f>
        <v>0.003956383589</v>
      </c>
      <c r="G6104" s="13">
        <f t="array" ref="G6104">Comuni!$E6104/XLOOKUP(B6104,Ripartizione_Geografica!$C$2:$C$21,Ripartizione_Geografica!$D$2:$D$21)*100</f>
        <v>0.04076777282</v>
      </c>
      <c r="H6104" s="13" t="str">
        <f t="shared" si="1"/>
        <v/>
      </c>
      <c r="I6104" s="13" t="str">
        <f t="array" ref="I6104">XLOOKUP(B6104,Ripartizione_Geografica!$C$2:$C$21,Ripartizione_Geografica!$B$2:$B$21)</f>
        <v>Sud</v>
      </c>
    </row>
    <row r="6105" ht="14.25" customHeight="1">
      <c r="A6105" s="13" t="s">
        <v>6225</v>
      </c>
      <c r="B6105" s="13" t="s">
        <v>18</v>
      </c>
      <c r="C6105" s="13" t="str">
        <f t="array" ref="C6105">XLOOKUP(D6105,Province!$B$2:$B$108,Province!$A$2:$A$108)</f>
        <v>Avellino</v>
      </c>
      <c r="D6105" s="13" t="s">
        <v>6197</v>
      </c>
      <c r="E6105" s="13">
        <v>3005.0</v>
      </c>
      <c r="F6105" s="13">
        <f>(Comuni!$E6105/$E$7910)*100</f>
        <v>0.00505696839</v>
      </c>
      <c r="G6105" s="13">
        <f t="array" ref="G6105">Comuni!$E6105/XLOOKUP(B6105,Ripartizione_Geografica!$C$2:$C$21,Ripartizione_Geografica!$D$2:$D$21)*100</f>
        <v>0.05210853141</v>
      </c>
      <c r="H6105" s="13" t="str">
        <f t="shared" si="1"/>
        <v/>
      </c>
      <c r="I6105" s="13" t="str">
        <f t="array" ref="I6105">XLOOKUP(B6105,Ripartizione_Geografica!$C$2:$C$21,Ripartizione_Geografica!$B$2:$B$21)</f>
        <v>Sud</v>
      </c>
    </row>
    <row r="6106" ht="14.25" customHeight="1">
      <c r="A6106" s="13" t="s">
        <v>6226</v>
      </c>
      <c r="B6106" s="13" t="s">
        <v>18</v>
      </c>
      <c r="C6106" s="13" t="str">
        <f t="array" ref="C6106">XLOOKUP(D6106,Province!$B$2:$B$108,Province!$A$2:$A$108)</f>
        <v>Avellino</v>
      </c>
      <c r="D6106" s="13" t="s">
        <v>6197</v>
      </c>
      <c r="E6106" s="13">
        <v>1432.0</v>
      </c>
      <c r="F6106" s="13">
        <f>(Comuni!$E6106/$E$7910)*100</f>
        <v>0.002409843173</v>
      </c>
      <c r="G6106" s="13">
        <f t="array" ref="G6106">Comuni!$E6106/XLOOKUP(B6106,Ripartizione_Geografica!$C$2:$C$21,Ripartizione_Geografica!$D$2:$D$21)*100</f>
        <v>0.02483175274</v>
      </c>
      <c r="H6106" s="13" t="str">
        <f t="shared" si="1"/>
        <v/>
      </c>
      <c r="I6106" s="13" t="str">
        <f t="array" ref="I6106">XLOOKUP(B6106,Ripartizione_Geografica!$C$2:$C$21,Ripartizione_Geografica!$B$2:$B$21)</f>
        <v>Sud</v>
      </c>
    </row>
    <row r="6107" ht="14.25" customHeight="1">
      <c r="A6107" s="13" t="s">
        <v>6227</v>
      </c>
      <c r="B6107" s="13" t="s">
        <v>18</v>
      </c>
      <c r="C6107" s="13" t="str">
        <f t="array" ref="C6107">XLOOKUP(D6107,Province!$B$2:$B$108,Province!$A$2:$A$108)</f>
        <v>Avellino</v>
      </c>
      <c r="D6107" s="13" t="s">
        <v>6197</v>
      </c>
      <c r="E6107" s="13">
        <v>1873.0</v>
      </c>
      <c r="F6107" s="13">
        <f>(Comuni!$E6107/$E$7910)*100</f>
        <v>0.00315198063</v>
      </c>
      <c r="G6107" s="13">
        <f t="array" ref="G6107">Comuni!$E6107/XLOOKUP(B6107,Ripartizione_Geografica!$C$2:$C$21,Ripartizione_Geografica!$D$2:$D$21)*100</f>
        <v>0.03247896151</v>
      </c>
      <c r="H6107" s="13" t="str">
        <f t="shared" si="1"/>
        <v/>
      </c>
      <c r="I6107" s="13" t="str">
        <f t="array" ref="I6107">XLOOKUP(B6107,Ripartizione_Geografica!$C$2:$C$21,Ripartizione_Geografica!$B$2:$B$21)</f>
        <v>Sud</v>
      </c>
    </row>
    <row r="6108" ht="14.25" customHeight="1">
      <c r="A6108" s="13" t="s">
        <v>6228</v>
      </c>
      <c r="B6108" s="13" t="s">
        <v>18</v>
      </c>
      <c r="C6108" s="13" t="str">
        <f t="array" ref="C6108">XLOOKUP(D6108,Province!$B$2:$B$108,Province!$A$2:$A$108)</f>
        <v>Avellino</v>
      </c>
      <c r="D6108" s="13" t="s">
        <v>6197</v>
      </c>
      <c r="E6108" s="13">
        <v>3045.0</v>
      </c>
      <c r="F6108" s="13">
        <f>(Comuni!$E6108/$E$7910)*100</f>
        <v>0.005124282445</v>
      </c>
      <c r="G6108" s="13">
        <f t="array" ref="G6108">Comuni!$E6108/XLOOKUP(B6108,Ripartizione_Geografica!$C$2:$C$21,Ripartizione_Geografica!$D$2:$D$21)*100</f>
        <v>0.05280215578</v>
      </c>
      <c r="H6108" s="13" t="str">
        <f t="shared" si="1"/>
        <v/>
      </c>
      <c r="I6108" s="13" t="str">
        <f t="array" ref="I6108">XLOOKUP(B6108,Ripartizione_Geografica!$C$2:$C$21,Ripartizione_Geografica!$B$2:$B$21)</f>
        <v>Sud</v>
      </c>
    </row>
    <row r="6109" ht="14.25" customHeight="1">
      <c r="A6109" s="13" t="s">
        <v>6229</v>
      </c>
      <c r="B6109" s="13" t="s">
        <v>18</v>
      </c>
      <c r="C6109" s="13" t="str">
        <f t="array" ref="C6109">XLOOKUP(D6109,Province!$B$2:$B$108,Province!$A$2:$A$108)</f>
        <v>Avellino</v>
      </c>
      <c r="D6109" s="13" t="s">
        <v>6197</v>
      </c>
      <c r="E6109" s="13">
        <v>3301.0</v>
      </c>
      <c r="F6109" s="13">
        <f>(Comuni!$E6109/$E$7910)*100</f>
        <v>0.005555092397</v>
      </c>
      <c r="G6109" s="13">
        <f t="array" ref="G6109">Comuni!$E6109/XLOOKUP(B6109,Ripartizione_Geografica!$C$2:$C$21,Ripartizione_Geografica!$D$2:$D$21)*100</f>
        <v>0.0572413518</v>
      </c>
      <c r="H6109" s="13" t="str">
        <f t="shared" si="1"/>
        <v/>
      </c>
      <c r="I6109" s="13" t="str">
        <f t="array" ref="I6109">XLOOKUP(B6109,Ripartizione_Geografica!$C$2:$C$21,Ripartizione_Geografica!$B$2:$B$21)</f>
        <v>Sud</v>
      </c>
    </row>
    <row r="6110" ht="14.25" customHeight="1">
      <c r="A6110" s="13" t="s">
        <v>6230</v>
      </c>
      <c r="B6110" s="13" t="s">
        <v>18</v>
      </c>
      <c r="C6110" s="13" t="str">
        <f t="array" ref="C6110">XLOOKUP(D6110,Province!$B$2:$B$108,Province!$A$2:$A$108)</f>
        <v>Avellino</v>
      </c>
      <c r="D6110" s="13" t="s">
        <v>6197</v>
      </c>
      <c r="E6110" s="13">
        <v>5397.0</v>
      </c>
      <c r="F6110" s="13">
        <f>(Comuni!$E6110/$E$7910)*100</f>
        <v>0.009082348885</v>
      </c>
      <c r="G6110" s="13">
        <f t="array" ref="G6110">Comuni!$E6110/XLOOKUP(B6110,Ripartizione_Geografica!$C$2:$C$21,Ripartizione_Geografica!$D$2:$D$21)*100</f>
        <v>0.09358726922</v>
      </c>
      <c r="H6110" s="13" t="str">
        <f t="shared" si="1"/>
        <v/>
      </c>
      <c r="I6110" s="13" t="str">
        <f t="array" ref="I6110">XLOOKUP(B6110,Ripartizione_Geografica!$C$2:$C$21,Ripartizione_Geografica!$B$2:$B$21)</f>
        <v>Sud</v>
      </c>
    </row>
    <row r="6111" ht="14.25" customHeight="1">
      <c r="A6111" s="13" t="s">
        <v>6231</v>
      </c>
      <c r="B6111" s="13" t="s">
        <v>18</v>
      </c>
      <c r="C6111" s="13" t="str">
        <f t="array" ref="C6111">XLOOKUP(D6111,Province!$B$2:$B$108,Province!$A$2:$A$108)</f>
        <v>Avellino</v>
      </c>
      <c r="D6111" s="13" t="s">
        <v>6197</v>
      </c>
      <c r="E6111" s="13">
        <v>3965.0</v>
      </c>
      <c r="F6111" s="13">
        <f>(Comuni!$E6111/$E$7910)*100</f>
        <v>0.006672505712</v>
      </c>
      <c r="G6111" s="13">
        <f t="array" ref="G6111">Comuni!$E6111/XLOOKUP(B6111,Ripartizione_Geografica!$C$2:$C$21,Ripartizione_Geografica!$D$2:$D$21)*100</f>
        <v>0.06875551648</v>
      </c>
      <c r="H6111" s="13" t="str">
        <f t="shared" si="1"/>
        <v/>
      </c>
      <c r="I6111" s="13" t="str">
        <f t="array" ref="I6111">XLOOKUP(B6111,Ripartizione_Geografica!$C$2:$C$21,Ripartizione_Geografica!$B$2:$B$21)</f>
        <v>Sud</v>
      </c>
    </row>
    <row r="6112" ht="14.25" customHeight="1">
      <c r="A6112" s="13" t="s">
        <v>6232</v>
      </c>
      <c r="B6112" s="13" t="s">
        <v>18</v>
      </c>
      <c r="C6112" s="13" t="str">
        <f t="array" ref="C6112">XLOOKUP(D6112,Province!$B$2:$B$108,Province!$A$2:$A$108)</f>
        <v>Avellino</v>
      </c>
      <c r="D6112" s="13" t="s">
        <v>6197</v>
      </c>
      <c r="E6112" s="13">
        <v>3603.0</v>
      </c>
      <c r="F6112" s="13">
        <f>(Comuni!$E6112/$E$7910)*100</f>
        <v>0.006063313513</v>
      </c>
      <c r="G6112" s="13">
        <f t="array" ref="G6112">Comuni!$E6112/XLOOKUP(B6112,Ripartizione_Geografica!$C$2:$C$21,Ripartizione_Geografica!$D$2:$D$21)*100</f>
        <v>0.06247821586</v>
      </c>
      <c r="H6112" s="13" t="str">
        <f t="shared" si="1"/>
        <v/>
      </c>
      <c r="I6112" s="13" t="str">
        <f t="array" ref="I6112">XLOOKUP(B6112,Ripartizione_Geografica!$C$2:$C$21,Ripartizione_Geografica!$B$2:$B$21)</f>
        <v>Sud</v>
      </c>
    </row>
    <row r="6113" ht="14.25" customHeight="1">
      <c r="A6113" s="13" t="s">
        <v>6233</v>
      </c>
      <c r="B6113" s="13" t="s">
        <v>18</v>
      </c>
      <c r="C6113" s="13" t="str">
        <f t="array" ref="C6113">XLOOKUP(D6113,Province!$B$2:$B$108,Province!$A$2:$A$108)</f>
        <v>Avellino</v>
      </c>
      <c r="D6113" s="13" t="s">
        <v>6197</v>
      </c>
      <c r="E6113" s="13">
        <v>736.0</v>
      </c>
      <c r="F6113" s="13">
        <f>(Comuni!$E6113/$E$7910)*100</f>
        <v>0.001238578614</v>
      </c>
      <c r="G6113" s="13">
        <f t="array" ref="G6113">Comuni!$E6113/XLOOKUP(B6113,Ripartizione_Geografica!$C$2:$C$21,Ripartizione_Geografica!$D$2:$D$21)*100</f>
        <v>0.01276268856</v>
      </c>
      <c r="H6113" s="13" t="str">
        <f t="shared" si="1"/>
        <v/>
      </c>
      <c r="I6113" s="13" t="str">
        <f t="array" ref="I6113">XLOOKUP(B6113,Ripartizione_Geografica!$C$2:$C$21,Ripartizione_Geografica!$B$2:$B$21)</f>
        <v>Sud</v>
      </c>
    </row>
    <row r="6114" ht="14.25" customHeight="1">
      <c r="A6114" s="13" t="s">
        <v>6234</v>
      </c>
      <c r="B6114" s="13" t="s">
        <v>18</v>
      </c>
      <c r="C6114" s="13" t="str">
        <f t="array" ref="C6114">XLOOKUP(D6114,Province!$B$2:$B$108,Province!$A$2:$A$108)</f>
        <v>Avellino</v>
      </c>
      <c r="D6114" s="13" t="s">
        <v>6197</v>
      </c>
      <c r="E6114" s="13">
        <v>8297.0</v>
      </c>
      <c r="F6114" s="13">
        <f>(Comuni!$E6114/$E$7910)*100</f>
        <v>0.01396261788</v>
      </c>
      <c r="G6114" s="13">
        <f t="array" ref="G6114">Comuni!$E6114/XLOOKUP(B6114,Ripartizione_Geografica!$C$2:$C$21,Ripartizione_Geografica!$D$2:$D$21)*100</f>
        <v>0.1438750366</v>
      </c>
      <c r="H6114" s="13" t="str">
        <f t="shared" si="1"/>
        <v/>
      </c>
      <c r="I6114" s="13" t="str">
        <f t="array" ref="I6114">XLOOKUP(B6114,Ripartizione_Geografica!$C$2:$C$21,Ripartizione_Geografica!$B$2:$B$21)</f>
        <v>Sud</v>
      </c>
    </row>
    <row r="6115" ht="14.25" customHeight="1">
      <c r="A6115" s="13" t="s">
        <v>6235</v>
      </c>
      <c r="B6115" s="13" t="s">
        <v>18</v>
      </c>
      <c r="C6115" s="13" t="str">
        <f t="array" ref="C6115">XLOOKUP(D6115,Province!$B$2:$B$108,Province!$A$2:$A$108)</f>
        <v>Avellino</v>
      </c>
      <c r="D6115" s="13" t="s">
        <v>6197</v>
      </c>
      <c r="E6115" s="13">
        <v>1955.0</v>
      </c>
      <c r="F6115" s="13">
        <f>(Comuni!$E6115/$E$7910)*100</f>
        <v>0.003289974443</v>
      </c>
      <c r="G6115" s="13">
        <f t="array" ref="G6115">Comuni!$E6115/XLOOKUP(B6115,Ripartizione_Geografica!$C$2:$C$21,Ripartizione_Geografica!$D$2:$D$21)*100</f>
        <v>0.03390089148</v>
      </c>
      <c r="H6115" s="13" t="str">
        <f t="shared" si="1"/>
        <v/>
      </c>
      <c r="I6115" s="13" t="str">
        <f t="array" ref="I6115">XLOOKUP(B6115,Ripartizione_Geografica!$C$2:$C$21,Ripartizione_Geografica!$B$2:$B$21)</f>
        <v>Sud</v>
      </c>
    </row>
    <row r="6116" ht="14.25" customHeight="1">
      <c r="A6116" s="13" t="s">
        <v>6236</v>
      </c>
      <c r="B6116" s="13" t="s">
        <v>18</v>
      </c>
      <c r="C6116" s="13" t="str">
        <f t="array" ref="C6116">XLOOKUP(D6116,Province!$B$2:$B$108,Province!$A$2:$A$108)</f>
        <v>Avellino</v>
      </c>
      <c r="D6116" s="13" t="s">
        <v>6197</v>
      </c>
      <c r="E6116" s="13">
        <v>1803.0</v>
      </c>
      <c r="F6116" s="13">
        <f>(Comuni!$E6116/$E$7910)*100</f>
        <v>0.003034181034</v>
      </c>
      <c r="G6116" s="13">
        <f t="array" ref="G6116">Comuni!$E6116/XLOOKUP(B6116,Ripartizione_Geografica!$C$2:$C$21,Ripartizione_Geografica!$D$2:$D$21)*100</f>
        <v>0.03126511884</v>
      </c>
      <c r="H6116" s="13" t="str">
        <f t="shared" si="1"/>
        <v/>
      </c>
      <c r="I6116" s="13" t="str">
        <f t="array" ref="I6116">XLOOKUP(B6116,Ripartizione_Geografica!$C$2:$C$21,Ripartizione_Geografica!$B$2:$B$21)</f>
        <v>Sud</v>
      </c>
    </row>
    <row r="6117" ht="14.25" customHeight="1">
      <c r="A6117" s="13" t="s">
        <v>6237</v>
      </c>
      <c r="B6117" s="13" t="s">
        <v>18</v>
      </c>
      <c r="C6117" s="13" t="str">
        <f t="array" ref="C6117">XLOOKUP(D6117,Province!$B$2:$B$108,Province!$A$2:$A$108)</f>
        <v>Avellino</v>
      </c>
      <c r="D6117" s="13" t="s">
        <v>6197</v>
      </c>
      <c r="E6117" s="13">
        <v>2465.0</v>
      </c>
      <c r="F6117" s="13">
        <f>(Comuni!$E6117/$E$7910)*100</f>
        <v>0.004148228646</v>
      </c>
      <c r="G6117" s="13">
        <f t="array" ref="G6117">Comuni!$E6117/XLOOKUP(B6117,Ripartizione_Geografica!$C$2:$C$21,Ripartizione_Geografica!$D$2:$D$21)*100</f>
        <v>0.0427446023</v>
      </c>
      <c r="H6117" s="13" t="str">
        <f t="shared" si="1"/>
        <v/>
      </c>
      <c r="I6117" s="13" t="str">
        <f t="array" ref="I6117">XLOOKUP(B6117,Ripartizione_Geografica!$C$2:$C$21,Ripartizione_Geografica!$B$2:$B$21)</f>
        <v>Sud</v>
      </c>
    </row>
    <row r="6118" ht="14.25" customHeight="1">
      <c r="A6118" s="13" t="s">
        <v>6238</v>
      </c>
      <c r="B6118" s="13" t="s">
        <v>18</v>
      </c>
      <c r="C6118" s="13" t="str">
        <f t="array" ref="C6118">XLOOKUP(D6118,Province!$B$2:$B$108,Province!$A$2:$A$108)</f>
        <v>Avellino</v>
      </c>
      <c r="D6118" s="13" t="s">
        <v>6197</v>
      </c>
      <c r="E6118" s="13">
        <v>1648.0</v>
      </c>
      <c r="F6118" s="13">
        <f>(Comuni!$E6118/$E$7910)*100</f>
        <v>0.00277333907</v>
      </c>
      <c r="G6118" s="13">
        <f t="array" ref="G6118">Comuni!$E6118/XLOOKUP(B6118,Ripartizione_Geografica!$C$2:$C$21,Ripartizione_Geografica!$D$2:$D$21)*100</f>
        <v>0.02857732438</v>
      </c>
      <c r="H6118" s="13" t="str">
        <f t="shared" si="1"/>
        <v/>
      </c>
      <c r="I6118" s="13" t="str">
        <f t="array" ref="I6118">XLOOKUP(B6118,Ripartizione_Geografica!$C$2:$C$21,Ripartizione_Geografica!$B$2:$B$21)</f>
        <v>Sud</v>
      </c>
    </row>
    <row r="6119" ht="14.25" customHeight="1">
      <c r="A6119" s="13" t="s">
        <v>6239</v>
      </c>
      <c r="B6119" s="13" t="s">
        <v>18</v>
      </c>
      <c r="C6119" s="13" t="str">
        <f t="array" ref="C6119">XLOOKUP(D6119,Province!$B$2:$B$108,Province!$A$2:$A$108)</f>
        <v>Avellino</v>
      </c>
      <c r="D6119" s="13" t="s">
        <v>6197</v>
      </c>
      <c r="E6119" s="13">
        <v>3608.0</v>
      </c>
      <c r="F6119" s="13">
        <f>(Comuni!$E6119/$E$7910)*100</f>
        <v>0.00607172777</v>
      </c>
      <c r="G6119" s="13">
        <f t="array" ref="G6119">Comuni!$E6119/XLOOKUP(B6119,Ripartizione_Geografica!$C$2:$C$21,Ripartizione_Geografica!$D$2:$D$21)*100</f>
        <v>0.06256491891</v>
      </c>
      <c r="H6119" s="13" t="str">
        <f t="shared" si="1"/>
        <v/>
      </c>
      <c r="I6119" s="13" t="str">
        <f t="array" ref="I6119">XLOOKUP(B6119,Ripartizione_Geografica!$C$2:$C$21,Ripartizione_Geografica!$B$2:$B$21)</f>
        <v>Sud</v>
      </c>
    </row>
    <row r="6120" ht="14.25" customHeight="1">
      <c r="A6120" s="13" t="s">
        <v>6240</v>
      </c>
      <c r="B6120" s="13" t="s">
        <v>18</v>
      </c>
      <c r="C6120" s="13" t="str">
        <f t="array" ref="C6120">XLOOKUP(D6120,Province!$B$2:$B$108,Province!$A$2:$A$108)</f>
        <v>Avellino</v>
      </c>
      <c r="D6120" s="13" t="s">
        <v>6197</v>
      </c>
      <c r="E6120" s="13">
        <v>6335.0</v>
      </c>
      <c r="F6120" s="13">
        <f>(Comuni!$E6120/$E$7910)*100</f>
        <v>0.01066086348</v>
      </c>
      <c r="G6120" s="13">
        <f t="array" ref="G6120">Comuni!$E6120/XLOOKUP(B6120,Ripartizione_Geografica!$C$2:$C$21,Ripartizione_Geografica!$D$2:$D$21)*100</f>
        <v>0.1098527609</v>
      </c>
      <c r="H6120" s="13" t="str">
        <f t="shared" si="1"/>
        <v/>
      </c>
      <c r="I6120" s="13" t="str">
        <f t="array" ref="I6120">XLOOKUP(B6120,Ripartizione_Geografica!$C$2:$C$21,Ripartizione_Geografica!$B$2:$B$21)</f>
        <v>Sud</v>
      </c>
    </row>
    <row r="6121" ht="14.25" customHeight="1">
      <c r="A6121" s="13" t="s">
        <v>6241</v>
      </c>
      <c r="B6121" s="13" t="s">
        <v>18</v>
      </c>
      <c r="C6121" s="13" t="str">
        <f t="array" ref="C6121">XLOOKUP(D6121,Province!$B$2:$B$108,Province!$A$2:$A$108)</f>
        <v>Avellino</v>
      </c>
      <c r="D6121" s="13" t="s">
        <v>6197</v>
      </c>
      <c r="E6121" s="13">
        <v>1238.0</v>
      </c>
      <c r="F6121" s="13">
        <f>(Comuni!$E6121/$E$7910)*100</f>
        <v>0.002083370005</v>
      </c>
      <c r="G6121" s="13">
        <f t="array" ref="G6121">Comuni!$E6121/XLOOKUP(B6121,Ripartizione_Geografica!$C$2:$C$21,Ripartizione_Geografica!$D$2:$D$21)*100</f>
        <v>0.0214676745</v>
      </c>
      <c r="H6121" s="13" t="str">
        <f t="shared" si="1"/>
        <v/>
      </c>
      <c r="I6121" s="13" t="str">
        <f t="array" ref="I6121">XLOOKUP(B6121,Ripartizione_Geografica!$C$2:$C$21,Ripartizione_Geografica!$B$2:$B$21)</f>
        <v>Sud</v>
      </c>
    </row>
    <row r="6122" ht="14.25" customHeight="1">
      <c r="A6122" s="13" t="s">
        <v>6242</v>
      </c>
      <c r="B6122" s="13" t="s">
        <v>18</v>
      </c>
      <c r="C6122" s="13" t="str">
        <f t="array" ref="C6122">XLOOKUP(D6122,Province!$B$2:$B$108,Province!$A$2:$A$108)</f>
        <v>Avellino</v>
      </c>
      <c r="D6122" s="13" t="s">
        <v>6197</v>
      </c>
      <c r="E6122" s="13">
        <v>3234.0</v>
      </c>
      <c r="F6122" s="13">
        <f>(Comuni!$E6122/$E$7910)*100</f>
        <v>0.005442341355</v>
      </c>
      <c r="G6122" s="13">
        <f t="array" ref="G6122">Comuni!$E6122/XLOOKUP(B6122,Ripartizione_Geografica!$C$2:$C$21,Ripartizione_Geografica!$D$2:$D$21)*100</f>
        <v>0.05607953097</v>
      </c>
      <c r="H6122" s="13" t="str">
        <f t="shared" si="1"/>
        <v/>
      </c>
      <c r="I6122" s="13" t="str">
        <f t="array" ref="I6122">XLOOKUP(B6122,Ripartizione_Geografica!$C$2:$C$21,Ripartizione_Geografica!$B$2:$B$21)</f>
        <v>Sud</v>
      </c>
    </row>
    <row r="6123" ht="14.25" customHeight="1">
      <c r="A6123" s="13" t="s">
        <v>6243</v>
      </c>
      <c r="B6123" s="13" t="s">
        <v>18</v>
      </c>
      <c r="C6123" s="13" t="str">
        <f t="array" ref="C6123">XLOOKUP(D6123,Province!$B$2:$B$108,Province!$A$2:$A$108)</f>
        <v>Avellino</v>
      </c>
      <c r="D6123" s="13" t="s">
        <v>6197</v>
      </c>
      <c r="E6123" s="13">
        <v>1680.0</v>
      </c>
      <c r="F6123" s="13">
        <f>(Comuni!$E6123/$E$7910)*100</f>
        <v>0.002827190314</v>
      </c>
      <c r="G6123" s="13">
        <f t="array" ref="G6123">Comuni!$E6123/XLOOKUP(B6123,Ripartizione_Geografica!$C$2:$C$21,Ripartizione_Geografica!$D$2:$D$21)*100</f>
        <v>0.02913222388</v>
      </c>
      <c r="H6123" s="13" t="str">
        <f t="shared" si="1"/>
        <v/>
      </c>
      <c r="I6123" s="13" t="str">
        <f t="array" ref="I6123">XLOOKUP(B6123,Ripartizione_Geografica!$C$2:$C$21,Ripartizione_Geografica!$B$2:$B$21)</f>
        <v>Sud</v>
      </c>
    </row>
    <row r="6124" ht="14.25" customHeight="1">
      <c r="A6124" s="13" t="s">
        <v>6244</v>
      </c>
      <c r="B6124" s="13" t="s">
        <v>18</v>
      </c>
      <c r="C6124" s="13" t="str">
        <f t="array" ref="C6124">XLOOKUP(D6124,Province!$B$2:$B$108,Province!$A$2:$A$108)</f>
        <v>Avellino</v>
      </c>
      <c r="D6124" s="13" t="s">
        <v>6197</v>
      </c>
      <c r="E6124" s="13">
        <v>1936.0</v>
      </c>
      <c r="F6124" s="13">
        <f>(Comuni!$E6124/$E$7910)*100</f>
        <v>0.003258000267</v>
      </c>
      <c r="G6124" s="13">
        <f t="array" ref="G6124">Comuni!$E6124/XLOOKUP(B6124,Ripartizione_Geografica!$C$2:$C$21,Ripartizione_Geografica!$D$2:$D$21)*100</f>
        <v>0.0335714199</v>
      </c>
      <c r="H6124" s="13" t="str">
        <f t="shared" si="1"/>
        <v/>
      </c>
      <c r="I6124" s="13" t="str">
        <f t="array" ref="I6124">XLOOKUP(B6124,Ripartizione_Geografica!$C$2:$C$21,Ripartizione_Geografica!$B$2:$B$21)</f>
        <v>Sud</v>
      </c>
    </row>
    <row r="6125" ht="14.25" customHeight="1">
      <c r="A6125" s="13" t="s">
        <v>6245</v>
      </c>
      <c r="B6125" s="13" t="s">
        <v>18</v>
      </c>
      <c r="C6125" s="13" t="str">
        <f t="array" ref="C6125">XLOOKUP(D6125,Province!$B$2:$B$108,Province!$A$2:$A$108)</f>
        <v>Avellino</v>
      </c>
      <c r="D6125" s="13" t="s">
        <v>6197</v>
      </c>
      <c r="E6125" s="13">
        <v>12403.0</v>
      </c>
      <c r="F6125" s="13">
        <f>(Comuni!$E6125/$E$7910)*100</f>
        <v>0.02087240564</v>
      </c>
      <c r="G6125" s="13">
        <f t="array" ref="G6125">Comuni!$E6125/XLOOKUP(B6125,Ripartizione_Geografica!$C$2:$C$21,Ripartizione_Geografica!$D$2:$D$21)*100</f>
        <v>0.215075579</v>
      </c>
      <c r="H6125" s="13" t="str">
        <f t="shared" si="1"/>
        <v/>
      </c>
      <c r="I6125" s="13" t="str">
        <f t="array" ref="I6125">XLOOKUP(B6125,Ripartizione_Geografica!$C$2:$C$21,Ripartizione_Geografica!$B$2:$B$21)</f>
        <v>Sud</v>
      </c>
    </row>
    <row r="6126" ht="14.25" customHeight="1">
      <c r="A6126" s="13" t="s">
        <v>6246</v>
      </c>
      <c r="B6126" s="13" t="s">
        <v>18</v>
      </c>
      <c r="C6126" s="13" t="str">
        <f t="array" ref="C6126">XLOOKUP(D6126,Province!$B$2:$B$108,Province!$A$2:$A$108)</f>
        <v>Avellino</v>
      </c>
      <c r="D6126" s="13" t="s">
        <v>6197</v>
      </c>
      <c r="E6126" s="13">
        <v>7904.0</v>
      </c>
      <c r="F6126" s="13">
        <f>(Comuni!$E6126/$E$7910)*100</f>
        <v>0.01330125729</v>
      </c>
      <c r="G6126" s="13">
        <f t="array" ref="G6126">Comuni!$E6126/XLOOKUP(B6126,Ripartizione_Geografica!$C$2:$C$21,Ripartizione_Geografica!$D$2:$D$21)*100</f>
        <v>0.1370601771</v>
      </c>
      <c r="H6126" s="13" t="str">
        <f t="shared" si="1"/>
        <v/>
      </c>
      <c r="I6126" s="13" t="str">
        <f t="array" ref="I6126">XLOOKUP(B6126,Ripartizione_Geografica!$C$2:$C$21,Ripartizione_Geografica!$B$2:$B$21)</f>
        <v>Sud</v>
      </c>
    </row>
    <row r="6127" ht="14.25" customHeight="1">
      <c r="A6127" s="13" t="s">
        <v>6247</v>
      </c>
      <c r="B6127" s="13" t="s">
        <v>18</v>
      </c>
      <c r="C6127" s="13" t="str">
        <f t="array" ref="C6127">XLOOKUP(D6127,Province!$B$2:$B$108,Province!$A$2:$A$108)</f>
        <v>Avellino</v>
      </c>
      <c r="D6127" s="13" t="s">
        <v>6197</v>
      </c>
      <c r="E6127" s="13">
        <v>451.0</v>
      </c>
      <c r="F6127" s="13">
        <f>(Comuni!$E6127/$E$7910)*100</f>
        <v>0.0007589659713</v>
      </c>
      <c r="G6127" s="13">
        <f t="array" ref="G6127">Comuni!$E6127/XLOOKUP(B6127,Ripartizione_Geografica!$C$2:$C$21,Ripartizione_Geografica!$D$2:$D$21)*100</f>
        <v>0.007820614863</v>
      </c>
      <c r="H6127" s="13" t="str">
        <f t="shared" si="1"/>
        <v/>
      </c>
      <c r="I6127" s="13" t="str">
        <f t="array" ref="I6127">XLOOKUP(B6127,Ripartizione_Geografica!$C$2:$C$21,Ripartizione_Geografica!$B$2:$B$21)</f>
        <v>Sud</v>
      </c>
    </row>
    <row r="6128" ht="14.25" customHeight="1">
      <c r="A6128" s="13" t="s">
        <v>6248</v>
      </c>
      <c r="B6128" s="13" t="s">
        <v>18</v>
      </c>
      <c r="C6128" s="13" t="str">
        <f t="array" ref="C6128">XLOOKUP(D6128,Province!$B$2:$B$108,Province!$A$2:$A$108)</f>
        <v>Avellino</v>
      </c>
      <c r="D6128" s="13" t="s">
        <v>6197</v>
      </c>
      <c r="E6128" s="13">
        <v>3907.0</v>
      </c>
      <c r="F6128" s="13">
        <f>(Comuni!$E6128/$E$7910)*100</f>
        <v>0.006574900332</v>
      </c>
      <c r="G6128" s="13">
        <f t="array" ref="G6128">Comuni!$E6128/XLOOKUP(B6128,Ripartizione_Geografica!$C$2:$C$21,Ripartizione_Geografica!$D$2:$D$21)*100</f>
        <v>0.06774976113</v>
      </c>
      <c r="H6128" s="13" t="str">
        <f t="shared" si="1"/>
        <v/>
      </c>
      <c r="I6128" s="13" t="str">
        <f t="array" ref="I6128">XLOOKUP(B6128,Ripartizione_Geografica!$C$2:$C$21,Ripartizione_Geografica!$B$2:$B$21)</f>
        <v>Sud</v>
      </c>
    </row>
    <row r="6129" ht="14.25" customHeight="1">
      <c r="A6129" s="13" t="s">
        <v>6249</v>
      </c>
      <c r="B6129" s="13" t="s">
        <v>18</v>
      </c>
      <c r="C6129" s="13" t="str">
        <f t="array" ref="C6129">XLOOKUP(D6129,Province!$B$2:$B$108,Province!$A$2:$A$108)</f>
        <v>Avellino</v>
      </c>
      <c r="D6129" s="13" t="s">
        <v>6197</v>
      </c>
      <c r="E6129" s="13">
        <v>3442.0</v>
      </c>
      <c r="F6129" s="13">
        <f>(Comuni!$E6129/$E$7910)*100</f>
        <v>0.005792374442</v>
      </c>
      <c r="G6129" s="13">
        <f t="array" ref="G6129">Comuni!$E6129/XLOOKUP(B6129,Ripartizione_Geografica!$C$2:$C$21,Ripartizione_Geografica!$D$2:$D$21)*100</f>
        <v>0.05968637774</v>
      </c>
      <c r="H6129" s="13" t="str">
        <f t="shared" si="1"/>
        <v/>
      </c>
      <c r="I6129" s="13" t="str">
        <f t="array" ref="I6129">XLOOKUP(B6129,Ripartizione_Geografica!$C$2:$C$21,Ripartizione_Geografica!$B$2:$B$21)</f>
        <v>Sud</v>
      </c>
    </row>
    <row r="6130" ht="14.25" customHeight="1">
      <c r="A6130" s="13" t="s">
        <v>6250</v>
      </c>
      <c r="B6130" s="13" t="s">
        <v>18</v>
      </c>
      <c r="C6130" s="13" t="str">
        <f t="array" ref="C6130">XLOOKUP(D6130,Province!$B$2:$B$108,Province!$A$2:$A$108)</f>
        <v>Avellino</v>
      </c>
      <c r="D6130" s="13" t="s">
        <v>6197</v>
      </c>
      <c r="E6130" s="13">
        <v>10878.0</v>
      </c>
      <c r="F6130" s="13">
        <f>(Comuni!$E6130/$E$7910)*100</f>
        <v>0.01830605729</v>
      </c>
      <c r="G6130" s="13">
        <f t="array" ref="G6130">Comuni!$E6130/XLOOKUP(B6130,Ripartizione_Geografica!$C$2:$C$21,Ripartizione_Geografica!$D$2:$D$21)*100</f>
        <v>0.1886311496</v>
      </c>
      <c r="H6130" s="13" t="str">
        <f t="shared" si="1"/>
        <v/>
      </c>
      <c r="I6130" s="13" t="str">
        <f t="array" ref="I6130">XLOOKUP(B6130,Ripartizione_Geografica!$C$2:$C$21,Ripartizione_Geografica!$B$2:$B$21)</f>
        <v>Sud</v>
      </c>
    </row>
    <row r="6131" ht="14.25" customHeight="1">
      <c r="A6131" s="13" t="s">
        <v>6251</v>
      </c>
      <c r="B6131" s="13" t="s">
        <v>18</v>
      </c>
      <c r="C6131" s="13" t="str">
        <f t="array" ref="C6131">XLOOKUP(D6131,Province!$B$2:$B$108,Province!$A$2:$A$108)</f>
        <v>Avellino</v>
      </c>
      <c r="D6131" s="13" t="s">
        <v>6197</v>
      </c>
      <c r="E6131" s="13">
        <v>2308.0</v>
      </c>
      <c r="F6131" s="13">
        <f>(Comuni!$E6131/$E$7910)*100</f>
        <v>0.00388402098</v>
      </c>
      <c r="G6131" s="13">
        <f t="array" ref="G6131">Comuni!$E6131/XLOOKUP(B6131,Ripartizione_Geografica!$C$2:$C$21,Ripartizione_Geografica!$D$2:$D$21)*100</f>
        <v>0.04002212662</v>
      </c>
      <c r="H6131" s="13" t="str">
        <f t="shared" si="1"/>
        <v/>
      </c>
      <c r="I6131" s="13" t="str">
        <f t="array" ref="I6131">XLOOKUP(B6131,Ripartizione_Geografica!$C$2:$C$21,Ripartizione_Geografica!$B$2:$B$21)</f>
        <v>Sud</v>
      </c>
    </row>
    <row r="6132" ht="14.25" customHeight="1">
      <c r="A6132" s="13" t="s">
        <v>6252</v>
      </c>
      <c r="B6132" s="13" t="s">
        <v>18</v>
      </c>
      <c r="C6132" s="13" t="str">
        <f t="array" ref="C6132">XLOOKUP(D6132,Province!$B$2:$B$108,Province!$A$2:$A$108)</f>
        <v>Avellino</v>
      </c>
      <c r="D6132" s="13" t="s">
        <v>6197</v>
      </c>
      <c r="E6132" s="13">
        <v>1393.0</v>
      </c>
      <c r="F6132" s="13">
        <f>(Comuni!$E6132/$E$7910)*100</f>
        <v>0.002344211969</v>
      </c>
      <c r="G6132" s="13">
        <f t="array" ref="G6132">Comuni!$E6132/XLOOKUP(B6132,Ripartizione_Geografica!$C$2:$C$21,Ripartizione_Geografica!$D$2:$D$21)*100</f>
        <v>0.02415546897</v>
      </c>
      <c r="H6132" s="13" t="str">
        <f t="shared" si="1"/>
        <v/>
      </c>
      <c r="I6132" s="13" t="str">
        <f t="array" ref="I6132">XLOOKUP(B6132,Ripartizione_Geografica!$C$2:$C$21,Ripartizione_Geografica!$B$2:$B$21)</f>
        <v>Sud</v>
      </c>
    </row>
    <row r="6133" ht="14.25" customHeight="1">
      <c r="A6133" s="13" t="s">
        <v>6253</v>
      </c>
      <c r="B6133" s="13" t="s">
        <v>18</v>
      </c>
      <c r="C6133" s="13" t="str">
        <f t="array" ref="C6133">XLOOKUP(D6133,Province!$B$2:$B$108,Province!$A$2:$A$108)</f>
        <v>Avellino</v>
      </c>
      <c r="D6133" s="13" t="s">
        <v>6197</v>
      </c>
      <c r="E6133" s="13">
        <v>7877.0</v>
      </c>
      <c r="F6133" s="13">
        <f>(Comuni!$E6133/$E$7910)*100</f>
        <v>0.0132558203</v>
      </c>
      <c r="G6133" s="13">
        <f t="array" ref="G6133">Comuni!$E6133/XLOOKUP(B6133,Ripartizione_Geografica!$C$2:$C$21,Ripartizione_Geografica!$D$2:$D$21)*100</f>
        <v>0.1365919807</v>
      </c>
      <c r="H6133" s="13" t="str">
        <f t="shared" si="1"/>
        <v/>
      </c>
      <c r="I6133" s="13" t="str">
        <f t="array" ref="I6133">XLOOKUP(B6133,Ripartizione_Geografica!$C$2:$C$21,Ripartizione_Geografica!$B$2:$B$21)</f>
        <v>Sud</v>
      </c>
    </row>
    <row r="6134" ht="14.25" customHeight="1">
      <c r="A6134" s="13" t="s">
        <v>6254</v>
      </c>
      <c r="B6134" s="13" t="s">
        <v>18</v>
      </c>
      <c r="C6134" s="13" t="str">
        <f t="array" ref="C6134">XLOOKUP(D6134,Province!$B$2:$B$108,Province!$A$2:$A$108)</f>
        <v>Avellino</v>
      </c>
      <c r="D6134" s="13" t="s">
        <v>6197</v>
      </c>
      <c r="E6134" s="13">
        <v>3005.0</v>
      </c>
      <c r="F6134" s="13">
        <f>(Comuni!$E6134/$E$7910)*100</f>
        <v>0.00505696839</v>
      </c>
      <c r="G6134" s="13">
        <f t="array" ref="G6134">Comuni!$E6134/XLOOKUP(B6134,Ripartizione_Geografica!$C$2:$C$21,Ripartizione_Geografica!$D$2:$D$21)*100</f>
        <v>0.05210853141</v>
      </c>
      <c r="H6134" s="13" t="str">
        <f t="shared" si="1"/>
        <v/>
      </c>
      <c r="I6134" s="13" t="str">
        <f t="array" ref="I6134">XLOOKUP(B6134,Ripartizione_Geografica!$C$2:$C$21,Ripartizione_Geografica!$B$2:$B$21)</f>
        <v>Sud</v>
      </c>
    </row>
    <row r="6135" ht="14.25" customHeight="1">
      <c r="A6135" s="13" t="s">
        <v>6255</v>
      </c>
      <c r="B6135" s="13" t="s">
        <v>18</v>
      </c>
      <c r="C6135" s="13" t="str">
        <f t="array" ref="C6135">XLOOKUP(D6135,Province!$B$2:$B$108,Province!$A$2:$A$108)</f>
        <v>Avellino</v>
      </c>
      <c r="D6135" s="13" t="s">
        <v>6197</v>
      </c>
      <c r="E6135" s="13">
        <v>5361.0</v>
      </c>
      <c r="F6135" s="13">
        <f>(Comuni!$E6135/$E$7910)*100</f>
        <v>0.009021766235</v>
      </c>
      <c r="G6135" s="13">
        <f t="array" ref="G6135">Comuni!$E6135/XLOOKUP(B6135,Ripartizione_Geografica!$C$2:$C$21,Ripartizione_Geografica!$D$2:$D$21)*100</f>
        <v>0.09296300728</v>
      </c>
      <c r="H6135" s="13" t="str">
        <f t="shared" si="1"/>
        <v/>
      </c>
      <c r="I6135" s="13" t="str">
        <f t="array" ref="I6135">XLOOKUP(B6135,Ripartizione_Geografica!$C$2:$C$21,Ripartizione_Geografica!$B$2:$B$21)</f>
        <v>Sud</v>
      </c>
    </row>
    <row r="6136" ht="14.25" customHeight="1">
      <c r="A6136" s="13" t="s">
        <v>6256</v>
      </c>
      <c r="B6136" s="13" t="s">
        <v>18</v>
      </c>
      <c r="C6136" s="13" t="str">
        <f t="array" ref="C6136">XLOOKUP(D6136,Province!$B$2:$B$108,Province!$A$2:$A$108)</f>
        <v>Avellino</v>
      </c>
      <c r="D6136" s="13" t="s">
        <v>6197</v>
      </c>
      <c r="E6136" s="13">
        <v>831.0</v>
      </c>
      <c r="F6136" s="13">
        <f>(Comuni!$E6136/$E$7910)*100</f>
        <v>0.001398449495</v>
      </c>
      <c r="G6136" s="13">
        <f t="array" ref="G6136">Comuni!$E6136/XLOOKUP(B6136,Ripartizione_Geografica!$C$2:$C$21,Ripartizione_Geografica!$D$2:$D$21)*100</f>
        <v>0.01441004646</v>
      </c>
      <c r="H6136" s="13" t="str">
        <f t="shared" si="1"/>
        <v/>
      </c>
      <c r="I6136" s="13" t="str">
        <f t="array" ref="I6136">XLOOKUP(B6136,Ripartizione_Geografica!$C$2:$C$21,Ripartizione_Geografica!$B$2:$B$21)</f>
        <v>Sud</v>
      </c>
    </row>
    <row r="6137" ht="14.25" customHeight="1">
      <c r="A6137" s="13" t="s">
        <v>6257</v>
      </c>
      <c r="B6137" s="13" t="s">
        <v>18</v>
      </c>
      <c r="C6137" s="13" t="str">
        <f t="array" ref="C6137">XLOOKUP(D6137,Province!$B$2:$B$108,Province!$A$2:$A$108)</f>
        <v>Avellino</v>
      </c>
      <c r="D6137" s="13" t="s">
        <v>6197</v>
      </c>
      <c r="E6137" s="13">
        <v>1309.0</v>
      </c>
      <c r="F6137" s="13">
        <f>(Comuni!$E6137/$E$7910)*100</f>
        <v>0.002202852453</v>
      </c>
      <c r="G6137" s="13">
        <f t="array" ref="G6137">Comuni!$E6137/XLOOKUP(B6137,Ripartizione_Geografica!$C$2:$C$21,Ripartizione_Geografica!$D$2:$D$21)*100</f>
        <v>0.02269885777</v>
      </c>
      <c r="H6137" s="13" t="str">
        <f t="shared" si="1"/>
        <v/>
      </c>
      <c r="I6137" s="13" t="str">
        <f t="array" ref="I6137">XLOOKUP(B6137,Ripartizione_Geografica!$C$2:$C$21,Ripartizione_Geografica!$B$2:$B$21)</f>
        <v>Sud</v>
      </c>
    </row>
    <row r="6138" ht="14.25" customHeight="1">
      <c r="A6138" s="13" t="s">
        <v>6258</v>
      </c>
      <c r="B6138" s="13" t="s">
        <v>18</v>
      </c>
      <c r="C6138" s="13" t="str">
        <f t="array" ref="C6138">XLOOKUP(D6138,Province!$B$2:$B$108,Province!$A$2:$A$108)</f>
        <v>Avellino</v>
      </c>
      <c r="D6138" s="13" t="s">
        <v>6197</v>
      </c>
      <c r="E6138" s="13">
        <v>1667.0</v>
      </c>
      <c r="F6138" s="13">
        <f>(Comuni!$E6138/$E$7910)*100</f>
        <v>0.002805313246</v>
      </c>
      <c r="G6138" s="13">
        <f t="array" ref="G6138">Comuni!$E6138/XLOOKUP(B6138,Ripartizione_Geografica!$C$2:$C$21,Ripartizione_Geografica!$D$2:$D$21)*100</f>
        <v>0.02890679596</v>
      </c>
      <c r="H6138" s="13" t="str">
        <f t="shared" si="1"/>
        <v/>
      </c>
      <c r="I6138" s="13" t="str">
        <f t="array" ref="I6138">XLOOKUP(B6138,Ripartizione_Geografica!$C$2:$C$21,Ripartizione_Geografica!$B$2:$B$21)</f>
        <v>Sud</v>
      </c>
    </row>
    <row r="6139" ht="14.25" customHeight="1">
      <c r="A6139" s="13" t="s">
        <v>6259</v>
      </c>
      <c r="B6139" s="13" t="s">
        <v>18</v>
      </c>
      <c r="C6139" s="13" t="str">
        <f t="array" ref="C6139">XLOOKUP(D6139,Province!$B$2:$B$108,Province!$A$2:$A$108)</f>
        <v>Avellino</v>
      </c>
      <c r="D6139" s="13" t="s">
        <v>6197</v>
      </c>
      <c r="E6139" s="13">
        <v>5312.0</v>
      </c>
      <c r="F6139" s="13">
        <f>(Comuni!$E6139/$E$7910)*100</f>
        <v>0.008939306518</v>
      </c>
      <c r="G6139" s="13">
        <f t="array" ref="G6139">Comuni!$E6139/XLOOKUP(B6139,Ripartizione_Geografica!$C$2:$C$21,Ripartizione_Geografica!$D$2:$D$21)*100</f>
        <v>0.09211331741</v>
      </c>
      <c r="H6139" s="13" t="str">
        <f t="shared" si="1"/>
        <v/>
      </c>
      <c r="I6139" s="13" t="str">
        <f t="array" ref="I6139">XLOOKUP(B6139,Ripartizione_Geografica!$C$2:$C$21,Ripartizione_Geografica!$B$2:$B$21)</f>
        <v>Sud</v>
      </c>
    </row>
    <row r="6140" ht="14.25" customHeight="1">
      <c r="A6140" s="13" t="s">
        <v>6260</v>
      </c>
      <c r="B6140" s="13" t="s">
        <v>18</v>
      </c>
      <c r="C6140" s="13" t="str">
        <f t="array" ref="C6140">XLOOKUP(D6140,Province!$B$2:$B$108,Province!$A$2:$A$108)</f>
        <v>Avellino</v>
      </c>
      <c r="D6140" s="13" t="s">
        <v>6197</v>
      </c>
      <c r="E6140" s="13">
        <v>4258.0</v>
      </c>
      <c r="F6140" s="13">
        <f>(Comuni!$E6140/$E$7910)*100</f>
        <v>0.007165581166</v>
      </c>
      <c r="G6140" s="13">
        <f t="array" ref="G6140">Comuni!$E6140/XLOOKUP(B6140,Ripartizione_Geografica!$C$2:$C$21,Ripartizione_Geografica!$D$2:$D$21)*100</f>
        <v>0.07383631505</v>
      </c>
      <c r="H6140" s="13" t="str">
        <f t="shared" si="1"/>
        <v/>
      </c>
      <c r="I6140" s="13" t="str">
        <f t="array" ref="I6140">XLOOKUP(B6140,Ripartizione_Geografica!$C$2:$C$21,Ripartizione_Geografica!$B$2:$B$21)</f>
        <v>Sud</v>
      </c>
    </row>
    <row r="6141" ht="14.25" customHeight="1">
      <c r="A6141" s="13" t="s">
        <v>6261</v>
      </c>
      <c r="B6141" s="13" t="s">
        <v>18</v>
      </c>
      <c r="C6141" s="13" t="str">
        <f t="array" ref="C6141">XLOOKUP(D6141,Province!$B$2:$B$108,Province!$A$2:$A$108)</f>
        <v>Avellino</v>
      </c>
      <c r="D6141" s="13" t="s">
        <v>6197</v>
      </c>
      <c r="E6141" s="13">
        <v>1970.0</v>
      </c>
      <c r="F6141" s="13">
        <f>(Comuni!$E6141/$E$7910)*100</f>
        <v>0.003315217214</v>
      </c>
      <c r="G6141" s="13">
        <f t="array" ref="G6141">Comuni!$E6141/XLOOKUP(B6141,Ripartizione_Geografica!$C$2:$C$21,Ripartizione_Geografica!$D$2:$D$21)*100</f>
        <v>0.03416100062</v>
      </c>
      <c r="H6141" s="13" t="str">
        <f t="shared" si="1"/>
        <v/>
      </c>
      <c r="I6141" s="13" t="str">
        <f t="array" ref="I6141">XLOOKUP(B6141,Ripartizione_Geografica!$C$2:$C$21,Ripartizione_Geografica!$B$2:$B$21)</f>
        <v>Sud</v>
      </c>
    </row>
    <row r="6142" ht="14.25" customHeight="1">
      <c r="A6142" s="13" t="s">
        <v>6262</v>
      </c>
      <c r="B6142" s="13" t="s">
        <v>18</v>
      </c>
      <c r="C6142" s="13" t="str">
        <f t="array" ref="C6142">XLOOKUP(D6142,Province!$B$2:$B$108,Province!$A$2:$A$108)</f>
        <v>Avellino</v>
      </c>
      <c r="D6142" s="13" t="s">
        <v>6197</v>
      </c>
      <c r="E6142" s="13">
        <v>1851.0</v>
      </c>
      <c r="F6142" s="13">
        <f>(Comuni!$E6142/$E$7910)*100</f>
        <v>0.0031149579</v>
      </c>
      <c r="G6142" s="13">
        <f t="array" ref="G6142">Comuni!$E6142/XLOOKUP(B6142,Ripartizione_Geografica!$C$2:$C$21,Ripartizione_Geografica!$D$2:$D$21)*100</f>
        <v>0.0320974681</v>
      </c>
      <c r="H6142" s="13" t="str">
        <f t="shared" si="1"/>
        <v/>
      </c>
      <c r="I6142" s="13" t="str">
        <f t="array" ref="I6142">XLOOKUP(B6142,Ripartizione_Geografica!$C$2:$C$21,Ripartizione_Geografica!$B$2:$B$21)</f>
        <v>Sud</v>
      </c>
    </row>
    <row r="6143" ht="14.25" customHeight="1">
      <c r="A6143" s="13" t="s">
        <v>6263</v>
      </c>
      <c r="B6143" s="13" t="s">
        <v>18</v>
      </c>
      <c r="C6143" s="13" t="str">
        <f t="array" ref="C6143">XLOOKUP(D6143,Province!$B$2:$B$108,Province!$A$2:$A$108)</f>
        <v>Avellino</v>
      </c>
      <c r="D6143" s="13" t="s">
        <v>6197</v>
      </c>
      <c r="E6143" s="13">
        <v>686.0</v>
      </c>
      <c r="F6143" s="13">
        <f>(Comuni!$E6143/$E$7910)*100</f>
        <v>0.001154436045</v>
      </c>
      <c r="G6143" s="13">
        <f t="array" ref="G6143">Comuni!$E6143/XLOOKUP(B6143,Ripartizione_Geografica!$C$2:$C$21,Ripartizione_Geografica!$D$2:$D$21)*100</f>
        <v>0.01189565808</v>
      </c>
      <c r="H6143" s="13" t="str">
        <f t="shared" si="1"/>
        <v/>
      </c>
      <c r="I6143" s="13" t="str">
        <f t="array" ref="I6143">XLOOKUP(B6143,Ripartizione_Geografica!$C$2:$C$21,Ripartizione_Geografica!$B$2:$B$21)</f>
        <v>Sud</v>
      </c>
    </row>
    <row r="6144" ht="14.25" customHeight="1">
      <c r="A6144" s="13" t="s">
        <v>6264</v>
      </c>
      <c r="B6144" s="13" t="s">
        <v>18</v>
      </c>
      <c r="C6144" s="13" t="str">
        <f t="array" ref="C6144">XLOOKUP(D6144,Province!$B$2:$B$108,Province!$A$2:$A$108)</f>
        <v>Avellino</v>
      </c>
      <c r="D6144" s="13" t="s">
        <v>6197</v>
      </c>
      <c r="E6144" s="13">
        <v>2489.0</v>
      </c>
      <c r="F6144" s="13">
        <f>(Comuni!$E6144/$E$7910)*100</f>
        <v>0.004188617079</v>
      </c>
      <c r="G6144" s="13">
        <f t="array" ref="G6144">Comuni!$E6144/XLOOKUP(B6144,Ripartizione_Geografica!$C$2:$C$21,Ripartizione_Geografica!$D$2:$D$21)*100</f>
        <v>0.04316077693</v>
      </c>
      <c r="H6144" s="13" t="str">
        <f t="shared" si="1"/>
        <v/>
      </c>
      <c r="I6144" s="13" t="str">
        <f t="array" ref="I6144">XLOOKUP(B6144,Ripartizione_Geografica!$C$2:$C$21,Ripartizione_Geografica!$B$2:$B$21)</f>
        <v>Sud</v>
      </c>
    </row>
    <row r="6145" ht="14.25" customHeight="1">
      <c r="A6145" s="13" t="s">
        <v>6265</v>
      </c>
      <c r="B6145" s="13" t="s">
        <v>18</v>
      </c>
      <c r="C6145" s="13" t="str">
        <f t="array" ref="C6145">XLOOKUP(D6145,Province!$B$2:$B$108,Province!$A$2:$A$108)</f>
        <v>Avellino</v>
      </c>
      <c r="D6145" s="13" t="s">
        <v>6197</v>
      </c>
      <c r="E6145" s="13">
        <v>341.0</v>
      </c>
      <c r="F6145" s="13">
        <f>(Comuni!$E6145/$E$7910)*100</f>
        <v>0.0005738523198</v>
      </c>
      <c r="G6145" s="13">
        <f t="array" ref="G6145">Comuni!$E6145/XLOOKUP(B6145,Ripartizione_Geografica!$C$2:$C$21,Ripartizione_Geografica!$D$2:$D$21)*100</f>
        <v>0.005913147823</v>
      </c>
      <c r="H6145" s="13" t="str">
        <f t="shared" si="1"/>
        <v/>
      </c>
      <c r="I6145" s="13" t="str">
        <f t="array" ref="I6145">XLOOKUP(B6145,Ripartizione_Geografica!$C$2:$C$21,Ripartizione_Geografica!$B$2:$B$21)</f>
        <v>Sud</v>
      </c>
    </row>
    <row r="6146" ht="14.25" customHeight="1">
      <c r="A6146" s="13" t="s">
        <v>6266</v>
      </c>
      <c r="B6146" s="13" t="s">
        <v>18</v>
      </c>
      <c r="C6146" s="13" t="str">
        <f t="array" ref="C6146">XLOOKUP(D6146,Province!$B$2:$B$108,Province!$A$2:$A$108)</f>
        <v>Avellino</v>
      </c>
      <c r="D6146" s="13" t="s">
        <v>6197</v>
      </c>
      <c r="E6146" s="13">
        <v>2375.0</v>
      </c>
      <c r="F6146" s="13">
        <f>(Comuni!$E6146/$E$7910)*100</f>
        <v>0.003996772022</v>
      </c>
      <c r="G6146" s="13">
        <f t="array" ref="G6146">Comuni!$E6146/XLOOKUP(B6146,Ripartizione_Geografica!$C$2:$C$21,Ripartizione_Geografica!$D$2:$D$21)*100</f>
        <v>0.04118394745</v>
      </c>
      <c r="H6146" s="13" t="str">
        <f t="shared" si="1"/>
        <v/>
      </c>
      <c r="I6146" s="13" t="str">
        <f t="array" ref="I6146">XLOOKUP(B6146,Ripartizione_Geografica!$C$2:$C$21,Ripartizione_Geografica!$B$2:$B$21)</f>
        <v>Sud</v>
      </c>
    </row>
    <row r="6147" ht="14.25" customHeight="1">
      <c r="A6147" s="13" t="s">
        <v>6267</v>
      </c>
      <c r="B6147" s="13" t="s">
        <v>18</v>
      </c>
      <c r="C6147" s="13" t="str">
        <f t="array" ref="C6147">XLOOKUP(D6147,Province!$B$2:$B$108,Province!$A$2:$A$108)</f>
        <v>Avellino</v>
      </c>
      <c r="D6147" s="13" t="s">
        <v>6197</v>
      </c>
      <c r="E6147" s="13">
        <v>1568.0</v>
      </c>
      <c r="F6147" s="13">
        <f>(Comuni!$E6147/$E$7910)*100</f>
        <v>0.00263871096</v>
      </c>
      <c r="G6147" s="13">
        <f t="array" ref="G6147">Comuni!$E6147/XLOOKUP(B6147,Ripartizione_Geografica!$C$2:$C$21,Ripartizione_Geografica!$D$2:$D$21)*100</f>
        <v>0.02719007562</v>
      </c>
      <c r="H6147" s="13" t="str">
        <f t="shared" si="1"/>
        <v/>
      </c>
      <c r="I6147" s="13" t="str">
        <f t="array" ref="I6147">XLOOKUP(B6147,Ripartizione_Geografica!$C$2:$C$21,Ripartizione_Geografica!$B$2:$B$21)</f>
        <v>Sud</v>
      </c>
    </row>
    <row r="6148" ht="14.25" customHeight="1">
      <c r="A6148" s="13" t="s">
        <v>6268</v>
      </c>
      <c r="B6148" s="13" t="s">
        <v>18</v>
      </c>
      <c r="C6148" s="13" t="str">
        <f t="array" ref="C6148">XLOOKUP(D6148,Province!$B$2:$B$108,Province!$A$2:$A$108)</f>
        <v>Avellino</v>
      </c>
      <c r="D6148" s="13" t="s">
        <v>6197</v>
      </c>
      <c r="E6148" s="13">
        <v>2978.0</v>
      </c>
      <c r="F6148" s="13">
        <f>(Comuni!$E6148/$E$7910)*100</f>
        <v>0.005011531402</v>
      </c>
      <c r="G6148" s="13">
        <f t="array" ref="G6148">Comuni!$E6148/XLOOKUP(B6148,Ripartizione_Geografica!$C$2:$C$21,Ripartizione_Geografica!$D$2:$D$21)*100</f>
        <v>0.05164033495</v>
      </c>
      <c r="H6148" s="13" t="str">
        <f t="shared" si="1"/>
        <v/>
      </c>
      <c r="I6148" s="13" t="str">
        <f t="array" ref="I6148">XLOOKUP(B6148,Ripartizione_Geografica!$C$2:$C$21,Ripartizione_Geografica!$B$2:$B$21)</f>
        <v>Sud</v>
      </c>
    </row>
    <row r="6149" ht="14.25" customHeight="1">
      <c r="A6149" s="13" t="s">
        <v>6269</v>
      </c>
      <c r="B6149" s="13" t="s">
        <v>18</v>
      </c>
      <c r="C6149" s="13" t="str">
        <f t="array" ref="C6149">XLOOKUP(D6149,Province!$B$2:$B$108,Province!$A$2:$A$108)</f>
        <v>Avellino</v>
      </c>
      <c r="D6149" s="13" t="s">
        <v>6197</v>
      </c>
      <c r="E6149" s="13">
        <v>3708.0</v>
      </c>
      <c r="F6149" s="13">
        <f>(Comuni!$E6149/$E$7910)*100</f>
        <v>0.006240012908</v>
      </c>
      <c r="G6149" s="13">
        <f t="array" ref="G6149">Comuni!$E6149/XLOOKUP(B6149,Ripartizione_Geografica!$C$2:$C$21,Ripartizione_Geografica!$D$2:$D$21)*100</f>
        <v>0.06429897985</v>
      </c>
      <c r="H6149" s="13" t="str">
        <f t="shared" si="1"/>
        <v/>
      </c>
      <c r="I6149" s="13" t="str">
        <f t="array" ref="I6149">XLOOKUP(B6149,Ripartizione_Geografica!$C$2:$C$21,Ripartizione_Geografica!$B$2:$B$21)</f>
        <v>Sud</v>
      </c>
    </row>
    <row r="6150" ht="14.25" customHeight="1">
      <c r="A6150" s="13" t="s">
        <v>6270</v>
      </c>
      <c r="B6150" s="13" t="s">
        <v>18</v>
      </c>
      <c r="C6150" s="13" t="str">
        <f t="array" ref="C6150">XLOOKUP(D6150,Province!$B$2:$B$108,Province!$A$2:$A$108)</f>
        <v>Avellino</v>
      </c>
      <c r="D6150" s="13" t="s">
        <v>6197</v>
      </c>
      <c r="E6150" s="13">
        <v>1893.0</v>
      </c>
      <c r="F6150" s="13">
        <f>(Comuni!$E6150/$E$7910)*100</f>
        <v>0.003185637658</v>
      </c>
      <c r="G6150" s="13">
        <f t="array" ref="G6150">Comuni!$E6150/XLOOKUP(B6150,Ripartizione_Geografica!$C$2:$C$21,Ripartizione_Geografica!$D$2:$D$21)*100</f>
        <v>0.03282577369</v>
      </c>
      <c r="H6150" s="13" t="str">
        <f t="shared" si="1"/>
        <v/>
      </c>
      <c r="I6150" s="13" t="str">
        <f t="array" ref="I6150">XLOOKUP(B6150,Ripartizione_Geografica!$C$2:$C$21,Ripartizione_Geografica!$B$2:$B$21)</f>
        <v>Sud</v>
      </c>
    </row>
    <row r="6151" ht="14.25" customHeight="1">
      <c r="A6151" s="13" t="s">
        <v>6271</v>
      </c>
      <c r="B6151" s="13" t="s">
        <v>18</v>
      </c>
      <c r="C6151" s="13" t="str">
        <f t="array" ref="C6151">XLOOKUP(D6151,Province!$B$2:$B$108,Province!$A$2:$A$108)</f>
        <v>Avellino</v>
      </c>
      <c r="D6151" s="13" t="s">
        <v>6197</v>
      </c>
      <c r="E6151" s="13">
        <v>1785.0</v>
      </c>
      <c r="F6151" s="13">
        <f>(Comuni!$E6151/$E$7910)*100</f>
        <v>0.003003889709</v>
      </c>
      <c r="G6151" s="13">
        <f t="array" ref="G6151">Comuni!$E6151/XLOOKUP(B6151,Ripartizione_Geografica!$C$2:$C$21,Ripartizione_Geografica!$D$2:$D$21)*100</f>
        <v>0.03095298787</v>
      </c>
      <c r="H6151" s="13" t="str">
        <f t="shared" si="1"/>
        <v/>
      </c>
      <c r="I6151" s="13" t="str">
        <f t="array" ref="I6151">XLOOKUP(B6151,Ripartizione_Geografica!$C$2:$C$21,Ripartizione_Geografica!$B$2:$B$21)</f>
        <v>Sud</v>
      </c>
    </row>
    <row r="6152" ht="14.25" customHeight="1">
      <c r="A6152" s="13" t="s">
        <v>6272</v>
      </c>
      <c r="B6152" s="13" t="s">
        <v>18</v>
      </c>
      <c r="C6152" s="13" t="str">
        <f t="array" ref="C6152">XLOOKUP(D6152,Province!$B$2:$B$108,Province!$A$2:$A$108)</f>
        <v>Avellino</v>
      </c>
      <c r="D6152" s="13" t="s">
        <v>6197</v>
      </c>
      <c r="E6152" s="13">
        <v>2366.0</v>
      </c>
      <c r="F6152" s="13">
        <f>(Comuni!$E6152/$E$7910)*100</f>
        <v>0.003981626359</v>
      </c>
      <c r="G6152" s="13">
        <f t="array" ref="G6152">Comuni!$E6152/XLOOKUP(B6152,Ripartizione_Geografica!$C$2:$C$21,Ripartizione_Geografica!$D$2:$D$21)*100</f>
        <v>0.04102788197</v>
      </c>
      <c r="H6152" s="13" t="str">
        <f t="shared" si="1"/>
        <v/>
      </c>
      <c r="I6152" s="13" t="str">
        <f t="array" ref="I6152">XLOOKUP(B6152,Ripartizione_Geografica!$C$2:$C$21,Ripartizione_Geografica!$B$2:$B$21)</f>
        <v>Sud</v>
      </c>
    </row>
    <row r="6153" ht="14.25" customHeight="1">
      <c r="A6153" s="13" t="s">
        <v>6273</v>
      </c>
      <c r="B6153" s="13" t="s">
        <v>18</v>
      </c>
      <c r="C6153" s="13" t="str">
        <f t="array" ref="C6153">XLOOKUP(D6153,Province!$B$2:$B$108,Province!$A$2:$A$108)</f>
        <v>Avellino</v>
      </c>
      <c r="D6153" s="13" t="s">
        <v>6197</v>
      </c>
      <c r="E6153" s="13">
        <v>869.0</v>
      </c>
      <c r="F6153" s="13">
        <f>(Comuni!$E6153/$E$7910)*100</f>
        <v>0.001462397847</v>
      </c>
      <c r="G6153" s="13">
        <f t="array" ref="G6153">Comuni!$E6153/XLOOKUP(B6153,Ripartizione_Geografica!$C$2:$C$21,Ripartizione_Geografica!$D$2:$D$21)*100</f>
        <v>0.01506898961</v>
      </c>
      <c r="H6153" s="13" t="str">
        <f t="shared" si="1"/>
        <v/>
      </c>
      <c r="I6153" s="13" t="str">
        <f t="array" ref="I6153">XLOOKUP(B6153,Ripartizione_Geografica!$C$2:$C$21,Ripartizione_Geografica!$B$2:$B$21)</f>
        <v>Sud</v>
      </c>
    </row>
    <row r="6154" ht="14.25" customHeight="1">
      <c r="A6154" s="13" t="s">
        <v>6274</v>
      </c>
      <c r="B6154" s="13" t="s">
        <v>18</v>
      </c>
      <c r="C6154" s="13" t="str">
        <f t="array" ref="C6154">XLOOKUP(D6154,Province!$B$2:$B$108,Province!$A$2:$A$108)</f>
        <v>Avellino</v>
      </c>
      <c r="D6154" s="13" t="s">
        <v>6197</v>
      </c>
      <c r="E6154" s="13">
        <v>3580.0</v>
      </c>
      <c r="F6154" s="13">
        <f>(Comuni!$E6154/$E$7910)*100</f>
        <v>0.006024607932</v>
      </c>
      <c r="G6154" s="13">
        <f t="array" ref="G6154">Comuni!$E6154/XLOOKUP(B6154,Ripartizione_Geografica!$C$2:$C$21,Ripartizione_Geografica!$D$2:$D$21)*100</f>
        <v>0.06207938184</v>
      </c>
      <c r="H6154" s="13" t="str">
        <f t="shared" si="1"/>
        <v/>
      </c>
      <c r="I6154" s="13" t="str">
        <f t="array" ref="I6154">XLOOKUP(B6154,Ripartizione_Geografica!$C$2:$C$21,Ripartizione_Geografica!$B$2:$B$21)</f>
        <v>Sud</v>
      </c>
    </row>
    <row r="6155" ht="14.25" customHeight="1">
      <c r="A6155" s="13" t="s">
        <v>6275</v>
      </c>
      <c r="B6155" s="13" t="s">
        <v>18</v>
      </c>
      <c r="C6155" s="13" t="str">
        <f t="array" ref="C6155">XLOOKUP(D6155,Province!$B$2:$B$108,Province!$A$2:$A$108)</f>
        <v>Avellino</v>
      </c>
      <c r="D6155" s="13" t="s">
        <v>6197</v>
      </c>
      <c r="E6155" s="13">
        <v>767.0</v>
      </c>
      <c r="F6155" s="13">
        <f>(Comuni!$E6155/$E$7910)*100</f>
        <v>0.001290747007</v>
      </c>
      <c r="G6155" s="13">
        <f t="array" ref="G6155">Comuni!$E6155/XLOOKUP(B6155,Ripartizione_Geografica!$C$2:$C$21,Ripartizione_Geografica!$D$2:$D$21)*100</f>
        <v>0.01330024745</v>
      </c>
      <c r="H6155" s="13" t="str">
        <f t="shared" si="1"/>
        <v/>
      </c>
      <c r="I6155" s="13" t="str">
        <f t="array" ref="I6155">XLOOKUP(B6155,Ripartizione_Geografica!$C$2:$C$21,Ripartizione_Geografica!$B$2:$B$21)</f>
        <v>Sud</v>
      </c>
    </row>
    <row r="6156" ht="14.25" customHeight="1">
      <c r="A6156" s="13" t="s">
        <v>6276</v>
      </c>
      <c r="B6156" s="13" t="s">
        <v>18</v>
      </c>
      <c r="C6156" s="13" t="str">
        <f t="array" ref="C6156">XLOOKUP(D6156,Province!$B$2:$B$108,Province!$A$2:$A$108)</f>
        <v>Avellino</v>
      </c>
      <c r="D6156" s="13" t="s">
        <v>6197</v>
      </c>
      <c r="E6156" s="13">
        <v>1192.0</v>
      </c>
      <c r="F6156" s="13">
        <f>(Comuni!$E6156/$E$7910)*100</f>
        <v>0.002005958842</v>
      </c>
      <c r="G6156" s="13">
        <f t="array" ref="G6156">Comuni!$E6156/XLOOKUP(B6156,Ripartizione_Geografica!$C$2:$C$21,Ripartizione_Geografica!$D$2:$D$21)*100</f>
        <v>0.02067000647</v>
      </c>
      <c r="H6156" s="13" t="str">
        <f t="shared" si="1"/>
        <v/>
      </c>
      <c r="I6156" s="13" t="str">
        <f t="array" ref="I6156">XLOOKUP(B6156,Ripartizione_Geografica!$C$2:$C$21,Ripartizione_Geografica!$B$2:$B$21)</f>
        <v>Sud</v>
      </c>
    </row>
    <row r="6157" ht="14.25" customHeight="1">
      <c r="A6157" s="13" t="s">
        <v>6277</v>
      </c>
      <c r="B6157" s="13" t="s">
        <v>18</v>
      </c>
      <c r="C6157" s="13" t="str">
        <f t="array" ref="C6157">XLOOKUP(D6157,Province!$B$2:$B$108,Province!$A$2:$A$108)</f>
        <v>Avellino</v>
      </c>
      <c r="D6157" s="13" t="s">
        <v>6197</v>
      </c>
      <c r="E6157" s="13">
        <v>4745.0</v>
      </c>
      <c r="F6157" s="13">
        <f>(Comuni!$E6157/$E$7910)*100</f>
        <v>0.007985129787</v>
      </c>
      <c r="G6157" s="13">
        <f t="array" ref="G6157">Comuni!$E6157/XLOOKUP(B6157,Ripartizione_Geografica!$C$2:$C$21,Ripartizione_Geografica!$D$2:$D$21)*100</f>
        <v>0.08228119185</v>
      </c>
      <c r="H6157" s="13" t="str">
        <f t="shared" si="1"/>
        <v/>
      </c>
      <c r="I6157" s="13" t="str">
        <f t="array" ref="I6157">XLOOKUP(B6157,Ripartizione_Geografica!$C$2:$C$21,Ripartizione_Geografica!$B$2:$B$21)</f>
        <v>Sud</v>
      </c>
    </row>
    <row r="6158" ht="14.25" customHeight="1">
      <c r="A6158" s="13" t="s">
        <v>6278</v>
      </c>
      <c r="B6158" s="13" t="s">
        <v>18</v>
      </c>
      <c r="C6158" s="13" t="str">
        <f t="array" ref="C6158">XLOOKUP(D6158,Province!$B$2:$B$108,Province!$A$2:$A$108)</f>
        <v>Avellino</v>
      </c>
      <c r="D6158" s="13" t="s">
        <v>6197</v>
      </c>
      <c r="E6158" s="13">
        <v>2591.0</v>
      </c>
      <c r="F6158" s="13">
        <f>(Comuni!$E6158/$E$7910)*100</f>
        <v>0.004360267919</v>
      </c>
      <c r="G6158" s="13">
        <f t="array" ref="G6158">Comuni!$E6158/XLOOKUP(B6158,Ripartizione_Geografica!$C$2:$C$21,Ripartizione_Geografica!$D$2:$D$21)*100</f>
        <v>0.04492951909</v>
      </c>
      <c r="H6158" s="13" t="str">
        <f t="shared" si="1"/>
        <v/>
      </c>
      <c r="I6158" s="13" t="str">
        <f t="array" ref="I6158">XLOOKUP(B6158,Ripartizione_Geografica!$C$2:$C$21,Ripartizione_Geografica!$B$2:$B$21)</f>
        <v>Sud</v>
      </c>
    </row>
    <row r="6159" ht="14.25" customHeight="1">
      <c r="A6159" s="13" t="s">
        <v>6279</v>
      </c>
      <c r="B6159" s="13" t="s">
        <v>18</v>
      </c>
      <c r="C6159" s="13" t="str">
        <f t="array" ref="C6159">XLOOKUP(D6159,Province!$B$2:$B$108,Province!$A$2:$A$108)</f>
        <v>Avellino</v>
      </c>
      <c r="D6159" s="13" t="s">
        <v>6197</v>
      </c>
      <c r="E6159" s="13">
        <v>784.0</v>
      </c>
      <c r="F6159" s="13">
        <f>(Comuni!$E6159/$E$7910)*100</f>
        <v>0.00131935548</v>
      </c>
      <c r="G6159" s="13">
        <f t="array" ref="G6159">Comuni!$E6159/XLOOKUP(B6159,Ripartizione_Geografica!$C$2:$C$21,Ripartizione_Geografica!$D$2:$D$21)*100</f>
        <v>0.01359503781</v>
      </c>
      <c r="H6159" s="13" t="str">
        <f t="shared" si="1"/>
        <v/>
      </c>
      <c r="I6159" s="13" t="str">
        <f t="array" ref="I6159">XLOOKUP(B6159,Ripartizione_Geografica!$C$2:$C$21,Ripartizione_Geografica!$B$2:$B$21)</f>
        <v>Sud</v>
      </c>
    </row>
    <row r="6160" ht="14.25" customHeight="1">
      <c r="A6160" s="13" t="s">
        <v>6280</v>
      </c>
      <c r="B6160" s="13" t="s">
        <v>18</v>
      </c>
      <c r="C6160" s="13" t="str">
        <f t="array" ref="C6160">XLOOKUP(D6160,Province!$B$2:$B$108,Province!$A$2:$A$108)</f>
        <v>Avellino</v>
      </c>
      <c r="D6160" s="13" t="s">
        <v>6197</v>
      </c>
      <c r="E6160" s="13">
        <v>1598.0</v>
      </c>
      <c r="F6160" s="13">
        <f>(Comuni!$E6160/$E$7910)*100</f>
        <v>0.002689196501</v>
      </c>
      <c r="G6160" s="13">
        <f t="array" ref="G6160">Comuni!$E6160/XLOOKUP(B6160,Ripartizione_Geografica!$C$2:$C$21,Ripartizione_Geografica!$D$2:$D$21)*100</f>
        <v>0.02771029391</v>
      </c>
      <c r="H6160" s="13" t="str">
        <f t="shared" si="1"/>
        <v/>
      </c>
      <c r="I6160" s="13" t="str">
        <f t="array" ref="I6160">XLOOKUP(B6160,Ripartizione_Geografica!$C$2:$C$21,Ripartizione_Geografica!$B$2:$B$21)</f>
        <v>Sud</v>
      </c>
    </row>
    <row r="6161" ht="14.25" customHeight="1">
      <c r="A6161" s="13" t="s">
        <v>6281</v>
      </c>
      <c r="B6161" s="13" t="s">
        <v>18</v>
      </c>
      <c r="C6161" s="13" t="str">
        <f t="array" ref="C6161">XLOOKUP(D6161,Province!$B$2:$B$108,Province!$A$2:$A$108)</f>
        <v>Avellino</v>
      </c>
      <c r="D6161" s="13" t="s">
        <v>6197</v>
      </c>
      <c r="E6161" s="13">
        <v>1697.0</v>
      </c>
      <c r="F6161" s="13">
        <f>(Comuni!$E6161/$E$7910)*100</f>
        <v>0.002855798788</v>
      </c>
      <c r="G6161" s="13">
        <f t="array" ref="G6161">Comuni!$E6161/XLOOKUP(B6161,Ripartizione_Geografica!$C$2:$C$21,Ripartizione_Geografica!$D$2:$D$21)*100</f>
        <v>0.02942701424</v>
      </c>
      <c r="H6161" s="13" t="str">
        <f t="shared" si="1"/>
        <v/>
      </c>
      <c r="I6161" s="13" t="str">
        <f t="array" ref="I6161">XLOOKUP(B6161,Ripartizione_Geografica!$C$2:$C$21,Ripartizione_Geografica!$B$2:$B$21)</f>
        <v>Sud</v>
      </c>
    </row>
    <row r="6162" ht="14.25" customHeight="1">
      <c r="A6162" s="13" t="s">
        <v>6282</v>
      </c>
      <c r="B6162" s="13" t="s">
        <v>18</v>
      </c>
      <c r="C6162" s="13" t="str">
        <f t="array" ref="C6162">XLOOKUP(D6162,Province!$B$2:$B$108,Province!$A$2:$A$108)</f>
        <v>Avellino</v>
      </c>
      <c r="D6162" s="13" t="s">
        <v>6197</v>
      </c>
      <c r="E6162" s="13">
        <v>1446.0</v>
      </c>
      <c r="F6162" s="13">
        <f>(Comuni!$E6162/$E$7910)*100</f>
        <v>0.002433403092</v>
      </c>
      <c r="G6162" s="13">
        <f t="array" ref="G6162">Comuni!$E6162/XLOOKUP(B6162,Ripartizione_Geografica!$C$2:$C$21,Ripartizione_Geografica!$D$2:$D$21)*100</f>
        <v>0.02507452127</v>
      </c>
      <c r="H6162" s="13" t="str">
        <f t="shared" si="1"/>
        <v/>
      </c>
      <c r="I6162" s="13" t="str">
        <f t="array" ref="I6162">XLOOKUP(B6162,Ripartizione_Geografica!$C$2:$C$21,Ripartizione_Geografica!$B$2:$B$21)</f>
        <v>Sud</v>
      </c>
    </row>
    <row r="6163" ht="14.25" customHeight="1">
      <c r="A6163" s="13" t="s">
        <v>6283</v>
      </c>
      <c r="B6163" s="13" t="s">
        <v>18</v>
      </c>
      <c r="C6163" s="13" t="str">
        <f t="array" ref="C6163">XLOOKUP(D6163,Province!$B$2:$B$108,Province!$A$2:$A$108)</f>
        <v>Avellino</v>
      </c>
      <c r="D6163" s="13" t="s">
        <v>6197</v>
      </c>
      <c r="E6163" s="13">
        <v>1662.0</v>
      </c>
      <c r="F6163" s="13">
        <f>(Comuni!$E6163/$E$7910)*100</f>
        <v>0.00279689899</v>
      </c>
      <c r="G6163" s="13">
        <f t="array" ref="G6163">Comuni!$E6163/XLOOKUP(B6163,Ripartizione_Geografica!$C$2:$C$21,Ripartizione_Geografica!$D$2:$D$21)*100</f>
        <v>0.02882009291</v>
      </c>
      <c r="H6163" s="13" t="str">
        <f t="shared" si="1"/>
        <v/>
      </c>
      <c r="I6163" s="13" t="str">
        <f t="array" ref="I6163">XLOOKUP(B6163,Ripartizione_Geografica!$C$2:$C$21,Ripartizione_Geografica!$B$2:$B$21)</f>
        <v>Sud</v>
      </c>
    </row>
    <row r="6164" ht="14.25" customHeight="1">
      <c r="A6164" s="13" t="s">
        <v>6284</v>
      </c>
      <c r="B6164" s="13" t="s">
        <v>18</v>
      </c>
      <c r="C6164" s="13" t="str">
        <f t="array" ref="C6164">XLOOKUP(D6164,Province!$B$2:$B$108,Province!$A$2:$A$108)</f>
        <v>Avellino</v>
      </c>
      <c r="D6164" s="13" t="s">
        <v>6197</v>
      </c>
      <c r="E6164" s="13">
        <v>836.0</v>
      </c>
      <c r="F6164" s="13">
        <f>(Comuni!$E6164/$E$7910)*100</f>
        <v>0.001406863752</v>
      </c>
      <c r="G6164" s="13">
        <f t="array" ref="G6164">Comuni!$E6164/XLOOKUP(B6164,Ripartizione_Geografica!$C$2:$C$21,Ripartizione_Geografica!$D$2:$D$21)*100</f>
        <v>0.0144967495</v>
      </c>
      <c r="H6164" s="13" t="str">
        <f t="shared" si="1"/>
        <v/>
      </c>
      <c r="I6164" s="13" t="str">
        <f t="array" ref="I6164">XLOOKUP(B6164,Ripartizione_Geografica!$C$2:$C$21,Ripartizione_Geografica!$B$2:$B$21)</f>
        <v>Sud</v>
      </c>
    </row>
    <row r="6165" ht="14.25" customHeight="1">
      <c r="A6165" s="13" t="s">
        <v>6285</v>
      </c>
      <c r="B6165" s="13" t="s">
        <v>18</v>
      </c>
      <c r="C6165" s="13" t="str">
        <f t="array" ref="C6165">XLOOKUP(D6165,Province!$B$2:$B$108,Province!$A$2:$A$108)</f>
        <v>Avellino</v>
      </c>
      <c r="D6165" s="13" t="s">
        <v>6197</v>
      </c>
      <c r="E6165" s="13">
        <v>755.0</v>
      </c>
      <c r="F6165" s="13">
        <f>(Comuni!$E6165/$E$7910)*100</f>
        <v>0.00127055279</v>
      </c>
      <c r="G6165" s="13">
        <f t="array" ref="G6165">Comuni!$E6165/XLOOKUP(B6165,Ripartizione_Geografica!$C$2:$C$21,Ripartizione_Geografica!$D$2:$D$21)*100</f>
        <v>0.01309216014</v>
      </c>
      <c r="H6165" s="13" t="str">
        <f t="shared" si="1"/>
        <v/>
      </c>
      <c r="I6165" s="13" t="str">
        <f t="array" ref="I6165">XLOOKUP(B6165,Ripartizione_Geografica!$C$2:$C$21,Ripartizione_Geografica!$B$2:$B$21)</f>
        <v>Sud</v>
      </c>
    </row>
    <row r="6166" ht="14.25" customHeight="1">
      <c r="A6166" s="13" t="s">
        <v>6286</v>
      </c>
      <c r="B6166" s="13" t="s">
        <v>18</v>
      </c>
      <c r="C6166" s="13" t="str">
        <f t="array" ref="C6166">XLOOKUP(D6166,Province!$B$2:$B$108,Province!$A$2:$A$108)</f>
        <v>Avellino</v>
      </c>
      <c r="D6166" s="13" t="s">
        <v>6197</v>
      </c>
      <c r="E6166" s="13">
        <v>4304.0</v>
      </c>
      <c r="F6166" s="13">
        <f>(Comuni!$E6166/$E$7910)*100</f>
        <v>0.007242992329</v>
      </c>
      <c r="G6166" s="13">
        <f t="array" ref="G6166">Comuni!$E6166/XLOOKUP(B6166,Ripartizione_Geografica!$C$2:$C$21,Ripartizione_Geografica!$D$2:$D$21)*100</f>
        <v>0.07463398309</v>
      </c>
      <c r="H6166" s="13" t="str">
        <f t="shared" si="1"/>
        <v/>
      </c>
      <c r="I6166" s="13" t="str">
        <f t="array" ref="I6166">XLOOKUP(B6166,Ripartizione_Geografica!$C$2:$C$21,Ripartizione_Geografica!$B$2:$B$21)</f>
        <v>Sud</v>
      </c>
    </row>
    <row r="6167" ht="14.25" customHeight="1">
      <c r="A6167" s="13" t="s">
        <v>6287</v>
      </c>
      <c r="B6167" s="13" t="s">
        <v>18</v>
      </c>
      <c r="C6167" s="13" t="str">
        <f t="array" ref="C6167">XLOOKUP(D6167,Province!$B$2:$B$108,Province!$A$2:$A$108)</f>
        <v>Avellino</v>
      </c>
      <c r="D6167" s="13" t="s">
        <v>6197</v>
      </c>
      <c r="E6167" s="13">
        <v>1366.0</v>
      </c>
      <c r="F6167" s="13">
        <f>(Comuni!$E6167/$E$7910)*100</f>
        <v>0.002298774982</v>
      </c>
      <c r="G6167" s="13">
        <f t="array" ref="G6167">Comuni!$E6167/XLOOKUP(B6167,Ripartizione_Geografica!$C$2:$C$21,Ripartizione_Geografica!$D$2:$D$21)*100</f>
        <v>0.02368727251</v>
      </c>
      <c r="H6167" s="13" t="str">
        <f t="shared" si="1"/>
        <v/>
      </c>
      <c r="I6167" s="13" t="str">
        <f t="array" ref="I6167">XLOOKUP(B6167,Ripartizione_Geografica!$C$2:$C$21,Ripartizione_Geografica!$B$2:$B$21)</f>
        <v>Sud</v>
      </c>
    </row>
    <row r="6168" ht="14.25" customHeight="1">
      <c r="A6168" s="13" t="s">
        <v>6288</v>
      </c>
      <c r="B6168" s="13" t="s">
        <v>18</v>
      </c>
      <c r="C6168" s="13" t="str">
        <f t="array" ref="C6168">XLOOKUP(D6168,Province!$B$2:$B$108,Province!$A$2:$A$108)</f>
        <v>Avellino</v>
      </c>
      <c r="D6168" s="13" t="s">
        <v>6197</v>
      </c>
      <c r="E6168" s="13">
        <v>2189.0</v>
      </c>
      <c r="F6168" s="13">
        <f>(Comuni!$E6168/$E$7910)*100</f>
        <v>0.003683761666</v>
      </c>
      <c r="G6168" s="13">
        <f t="array" ref="G6168">Comuni!$E6168/XLOOKUP(B6168,Ripartizione_Geografica!$C$2:$C$21,Ripartizione_Geografica!$D$2:$D$21)*100</f>
        <v>0.03795859409</v>
      </c>
      <c r="H6168" s="13" t="str">
        <f t="shared" si="1"/>
        <v/>
      </c>
      <c r="I6168" s="13" t="str">
        <f t="array" ref="I6168">XLOOKUP(B6168,Ripartizione_Geografica!$C$2:$C$21,Ripartizione_Geografica!$B$2:$B$21)</f>
        <v>Sud</v>
      </c>
    </row>
    <row r="6169" ht="14.25" customHeight="1">
      <c r="A6169" s="13" t="s">
        <v>6289</v>
      </c>
      <c r="B6169" s="13" t="s">
        <v>18</v>
      </c>
      <c r="C6169" s="13" t="str">
        <f t="array" ref="C6169">XLOOKUP(D6169,Province!$B$2:$B$108,Province!$A$2:$A$108)</f>
        <v>Avellino</v>
      </c>
      <c r="D6169" s="13" t="s">
        <v>6197</v>
      </c>
      <c r="E6169" s="13">
        <v>1163.0</v>
      </c>
      <c r="F6169" s="13">
        <f>(Comuni!$E6169/$E$7910)*100</f>
        <v>0.001957156152</v>
      </c>
      <c r="G6169" s="13">
        <f t="array" ref="G6169">Comuni!$E6169/XLOOKUP(B6169,Ripartizione_Geografica!$C$2:$C$21,Ripartizione_Geografica!$D$2:$D$21)*100</f>
        <v>0.02016712879</v>
      </c>
      <c r="H6169" s="13" t="str">
        <f t="shared" si="1"/>
        <v/>
      </c>
      <c r="I6169" s="13" t="str">
        <f t="array" ref="I6169">XLOOKUP(B6169,Ripartizione_Geografica!$C$2:$C$21,Ripartizione_Geografica!$B$2:$B$21)</f>
        <v>Sud</v>
      </c>
    </row>
    <row r="6170" ht="14.25" customHeight="1">
      <c r="A6170" s="13" t="s">
        <v>6290</v>
      </c>
      <c r="B6170" s="13" t="s">
        <v>18</v>
      </c>
      <c r="C6170" s="13" t="str">
        <f t="array" ref="C6170">XLOOKUP(D6170,Province!$B$2:$B$108,Province!$A$2:$A$108)</f>
        <v>Avellino</v>
      </c>
      <c r="D6170" s="13" t="s">
        <v>6197</v>
      </c>
      <c r="E6170" s="13">
        <v>1344.0</v>
      </c>
      <c r="F6170" s="13">
        <f>(Comuni!$E6170/$E$7910)*100</f>
        <v>0.002261752251</v>
      </c>
      <c r="G6170" s="13">
        <f t="array" ref="G6170">Comuni!$E6170/XLOOKUP(B6170,Ripartizione_Geografica!$C$2:$C$21,Ripartizione_Geografica!$D$2:$D$21)*100</f>
        <v>0.0233057791</v>
      </c>
      <c r="H6170" s="13" t="str">
        <f t="shared" si="1"/>
        <v/>
      </c>
      <c r="I6170" s="13" t="str">
        <f t="array" ref="I6170">XLOOKUP(B6170,Ripartizione_Geografica!$C$2:$C$21,Ripartizione_Geografica!$B$2:$B$21)</f>
        <v>Sud</v>
      </c>
    </row>
    <row r="6171" ht="14.25" customHeight="1">
      <c r="A6171" s="13" t="s">
        <v>6291</v>
      </c>
      <c r="B6171" s="13" t="s">
        <v>18</v>
      </c>
      <c r="C6171" s="13" t="str">
        <f t="array" ref="C6171">XLOOKUP(D6171,Province!$B$2:$B$108,Province!$A$2:$A$108)</f>
        <v>Avellino</v>
      </c>
      <c r="D6171" s="13" t="s">
        <v>6197</v>
      </c>
      <c r="E6171" s="13">
        <v>1014.0</v>
      </c>
      <c r="F6171" s="13">
        <f>(Comuni!$E6171/$E$7910)*100</f>
        <v>0.001706411297</v>
      </c>
      <c r="G6171" s="13">
        <f t="array" ref="G6171">Comuni!$E6171/XLOOKUP(B6171,Ripartizione_Geografica!$C$2:$C$21,Ripartizione_Geografica!$D$2:$D$21)*100</f>
        <v>0.01758337799</v>
      </c>
      <c r="H6171" s="13" t="str">
        <f t="shared" si="1"/>
        <v/>
      </c>
      <c r="I6171" s="13" t="str">
        <f t="array" ref="I6171">XLOOKUP(B6171,Ripartizione_Geografica!$C$2:$C$21,Ripartizione_Geografica!$B$2:$B$21)</f>
        <v>Sud</v>
      </c>
    </row>
    <row r="6172" ht="14.25" customHeight="1">
      <c r="A6172" s="13" t="s">
        <v>6292</v>
      </c>
      <c r="B6172" s="13" t="s">
        <v>18</v>
      </c>
      <c r="C6172" s="13" t="str">
        <f t="array" ref="C6172">XLOOKUP(D6172,Province!$B$2:$B$108,Province!$A$2:$A$108)</f>
        <v>Avellino</v>
      </c>
      <c r="D6172" s="13" t="s">
        <v>6197</v>
      </c>
      <c r="E6172" s="13">
        <v>7129.0</v>
      </c>
      <c r="F6172" s="13">
        <f>(Comuni!$E6172/$E$7910)*100</f>
        <v>0.01199704747</v>
      </c>
      <c r="G6172" s="13">
        <f t="array" ref="G6172">Comuni!$E6172/XLOOKUP(B6172,Ripartizione_Geografica!$C$2:$C$21,Ripartizione_Geografica!$D$2:$D$21)*100</f>
        <v>0.1236212048</v>
      </c>
      <c r="H6172" s="13" t="str">
        <f t="shared" si="1"/>
        <v/>
      </c>
      <c r="I6172" s="13" t="str">
        <f t="array" ref="I6172">XLOOKUP(B6172,Ripartizione_Geografica!$C$2:$C$21,Ripartizione_Geografica!$B$2:$B$21)</f>
        <v>Sud</v>
      </c>
    </row>
    <row r="6173" ht="14.25" customHeight="1">
      <c r="A6173" s="13" t="s">
        <v>6293</v>
      </c>
      <c r="B6173" s="13" t="s">
        <v>18</v>
      </c>
      <c r="C6173" s="13" t="str">
        <f t="array" ref="C6173">XLOOKUP(D6173,Province!$B$2:$B$108,Province!$A$2:$A$108)</f>
        <v>Avellino</v>
      </c>
      <c r="D6173" s="13" t="s">
        <v>6197</v>
      </c>
      <c r="E6173" s="13">
        <v>2878.0</v>
      </c>
      <c r="F6173" s="13">
        <f>(Comuni!$E6173/$E$7910)*100</f>
        <v>0.004843246265</v>
      </c>
      <c r="G6173" s="13">
        <f t="array" ref="G6173">Comuni!$E6173/XLOOKUP(B6173,Ripartizione_Geografica!$C$2:$C$21,Ripartizione_Geografica!$D$2:$D$21)*100</f>
        <v>0.04990627401</v>
      </c>
      <c r="H6173" s="13" t="str">
        <f t="shared" si="1"/>
        <v/>
      </c>
      <c r="I6173" s="13" t="str">
        <f t="array" ref="I6173">XLOOKUP(B6173,Ripartizione_Geografica!$C$2:$C$21,Ripartizione_Geografica!$B$2:$B$21)</f>
        <v>Sud</v>
      </c>
    </row>
    <row r="6174" ht="14.25" customHeight="1">
      <c r="A6174" s="13" t="s">
        <v>6294</v>
      </c>
      <c r="B6174" s="13" t="s">
        <v>18</v>
      </c>
      <c r="C6174" s="13" t="str">
        <f t="array" ref="C6174">XLOOKUP(D6174,Province!$B$2:$B$108,Province!$A$2:$A$108)</f>
        <v>Avellino</v>
      </c>
      <c r="D6174" s="13" t="s">
        <v>6197</v>
      </c>
      <c r="E6174" s="13">
        <v>12419.0</v>
      </c>
      <c r="F6174" s="13">
        <f>(Comuni!$E6174/$E$7910)*100</f>
        <v>0.02089933126</v>
      </c>
      <c r="G6174" s="13">
        <f t="array" ref="G6174">Comuni!$E6174/XLOOKUP(B6174,Ripartizione_Geografica!$C$2:$C$21,Ripartizione_Geografica!$D$2:$D$21)*100</f>
        <v>0.2153530288</v>
      </c>
      <c r="H6174" s="13" t="str">
        <f t="shared" si="1"/>
        <v/>
      </c>
      <c r="I6174" s="13" t="str">
        <f t="array" ref="I6174">XLOOKUP(B6174,Ripartizione_Geografica!$C$2:$C$21,Ripartizione_Geografica!$B$2:$B$21)</f>
        <v>Sud</v>
      </c>
    </row>
    <row r="6175" ht="14.25" customHeight="1">
      <c r="A6175" s="13" t="s">
        <v>6295</v>
      </c>
      <c r="B6175" s="13" t="s">
        <v>18</v>
      </c>
      <c r="C6175" s="13" t="str">
        <f t="array" ref="C6175">XLOOKUP(D6175,Province!$B$2:$B$108,Province!$A$2:$A$108)</f>
        <v>Avellino</v>
      </c>
      <c r="D6175" s="13" t="s">
        <v>6197</v>
      </c>
      <c r="E6175" s="13">
        <v>594.0</v>
      </c>
      <c r="F6175" s="13">
        <f>(Comuni!$E6175/$E$7910)*100</f>
        <v>0.0009996137183</v>
      </c>
      <c r="G6175" s="13">
        <f t="array" ref="G6175">Comuni!$E6175/XLOOKUP(B6175,Ripartizione_Geografica!$C$2:$C$21,Ripartizione_Geografica!$D$2:$D$21)*100</f>
        <v>0.01030032202</v>
      </c>
      <c r="H6175" s="13" t="str">
        <f t="shared" si="1"/>
        <v/>
      </c>
      <c r="I6175" s="13" t="str">
        <f t="array" ref="I6175">XLOOKUP(B6175,Ripartizione_Geografica!$C$2:$C$21,Ripartizione_Geografica!$B$2:$B$21)</f>
        <v>Sud</v>
      </c>
    </row>
    <row r="6176" ht="14.25" customHeight="1">
      <c r="A6176" s="13" t="s">
        <v>6296</v>
      </c>
      <c r="B6176" s="13" t="s">
        <v>18</v>
      </c>
      <c r="C6176" s="13" t="str">
        <f t="array" ref="C6176">XLOOKUP(D6176,Province!$B$2:$B$108,Province!$A$2:$A$108)</f>
        <v>Avellino</v>
      </c>
      <c r="D6176" s="13" t="s">
        <v>6197</v>
      </c>
      <c r="E6176" s="13">
        <v>3655.0</v>
      </c>
      <c r="F6176" s="13">
        <f>(Comuni!$E6176/$E$7910)*100</f>
        <v>0.006150821785</v>
      </c>
      <c r="G6176" s="13">
        <f t="array" ref="G6176">Comuni!$E6176/XLOOKUP(B6176,Ripartizione_Geografica!$C$2:$C$21,Ripartizione_Geografica!$D$2:$D$21)*100</f>
        <v>0.06337992755</v>
      </c>
      <c r="H6176" s="13" t="str">
        <f t="shared" si="1"/>
        <v/>
      </c>
      <c r="I6176" s="13" t="str">
        <f t="array" ref="I6176">XLOOKUP(B6176,Ripartizione_Geografica!$C$2:$C$21,Ripartizione_Geografica!$B$2:$B$21)</f>
        <v>Sud</v>
      </c>
    </row>
    <row r="6177" ht="14.25" customHeight="1">
      <c r="A6177" s="13" t="s">
        <v>6297</v>
      </c>
      <c r="B6177" s="13" t="s">
        <v>18</v>
      </c>
      <c r="C6177" s="13" t="str">
        <f t="array" ref="C6177">XLOOKUP(D6177,Province!$B$2:$B$108,Province!$A$2:$A$108)</f>
        <v>Avellino</v>
      </c>
      <c r="D6177" s="13" t="s">
        <v>6197</v>
      </c>
      <c r="E6177" s="13">
        <v>3139.0</v>
      </c>
      <c r="F6177" s="13">
        <f>(Comuni!$E6177/$E$7910)*100</f>
        <v>0.005282470474</v>
      </c>
      <c r="G6177" s="13">
        <f t="array" ref="G6177">Comuni!$E6177/XLOOKUP(B6177,Ripartizione_Geografica!$C$2:$C$21,Ripartizione_Geografica!$D$2:$D$21)*100</f>
        <v>0.05443217307</v>
      </c>
      <c r="H6177" s="13" t="str">
        <f t="shared" si="1"/>
        <v/>
      </c>
      <c r="I6177" s="13" t="str">
        <f t="array" ref="I6177">XLOOKUP(B6177,Ripartizione_Geografica!$C$2:$C$21,Ripartizione_Geografica!$B$2:$B$21)</f>
        <v>Sud</v>
      </c>
    </row>
    <row r="6178" ht="14.25" customHeight="1">
      <c r="A6178" s="13" t="s">
        <v>6298</v>
      </c>
      <c r="B6178" s="13" t="s">
        <v>18</v>
      </c>
      <c r="C6178" s="13" t="str">
        <f t="array" ref="C6178">XLOOKUP(D6178,Province!$B$2:$B$108,Province!$A$2:$A$108)</f>
        <v>Avellino</v>
      </c>
      <c r="D6178" s="13" t="s">
        <v>6197</v>
      </c>
      <c r="E6178" s="13">
        <v>1613.0</v>
      </c>
      <c r="F6178" s="13">
        <f>(Comuni!$E6178/$E$7910)*100</f>
        <v>0.002714439272</v>
      </c>
      <c r="G6178" s="13">
        <f t="array" ref="G6178">Comuni!$E6178/XLOOKUP(B6178,Ripartizione_Geografica!$C$2:$C$21,Ripartizione_Geografica!$D$2:$D$21)*100</f>
        <v>0.02797040305</v>
      </c>
      <c r="H6178" s="13" t="str">
        <f t="shared" si="1"/>
        <v/>
      </c>
      <c r="I6178" s="13" t="str">
        <f t="array" ref="I6178">XLOOKUP(B6178,Ripartizione_Geografica!$C$2:$C$21,Ripartizione_Geografica!$B$2:$B$21)</f>
        <v>Sud</v>
      </c>
    </row>
    <row r="6179" ht="14.25" customHeight="1">
      <c r="A6179" s="13" t="s">
        <v>6299</v>
      </c>
      <c r="B6179" s="13" t="s">
        <v>18</v>
      </c>
      <c r="C6179" s="13" t="str">
        <f t="array" ref="C6179">XLOOKUP(D6179,Province!$B$2:$B$108,Province!$A$2:$A$108)</f>
        <v>Avellino</v>
      </c>
      <c r="D6179" s="13" t="s">
        <v>6197</v>
      </c>
      <c r="E6179" s="13">
        <v>1600.0</v>
      </c>
      <c r="F6179" s="13">
        <f>(Comuni!$E6179/$E$7910)*100</f>
        <v>0.002692562204</v>
      </c>
      <c r="G6179" s="13">
        <f t="array" ref="G6179">Comuni!$E6179/XLOOKUP(B6179,Ripartizione_Geografica!$C$2:$C$21,Ripartizione_Geografica!$D$2:$D$21)*100</f>
        <v>0.02774497512</v>
      </c>
      <c r="H6179" s="13" t="str">
        <f t="shared" si="1"/>
        <v/>
      </c>
      <c r="I6179" s="13" t="str">
        <f t="array" ref="I6179">XLOOKUP(B6179,Ripartizione_Geografica!$C$2:$C$21,Ripartizione_Geografica!$B$2:$B$21)</f>
        <v>Sud</v>
      </c>
    </row>
    <row r="6180" ht="14.25" customHeight="1">
      <c r="A6180" s="13" t="s">
        <v>6300</v>
      </c>
      <c r="B6180" s="13" t="s">
        <v>18</v>
      </c>
      <c r="C6180" s="13" t="str">
        <f t="array" ref="C6180">XLOOKUP(D6180,Province!$B$2:$B$108,Province!$A$2:$A$108)</f>
        <v>Avellino</v>
      </c>
      <c r="D6180" s="13" t="s">
        <v>6197</v>
      </c>
      <c r="E6180" s="13">
        <v>2444.0</v>
      </c>
      <c r="F6180" s="13">
        <f>(Comuni!$E6180/$E$7910)*100</f>
        <v>0.004112888767</v>
      </c>
      <c r="G6180" s="13">
        <f t="array" ref="G6180">Comuni!$E6180/XLOOKUP(B6180,Ripartizione_Geografica!$C$2:$C$21,Ripartizione_Geografica!$D$2:$D$21)*100</f>
        <v>0.0423804495</v>
      </c>
      <c r="H6180" s="13" t="str">
        <f t="shared" si="1"/>
        <v/>
      </c>
      <c r="I6180" s="13" t="str">
        <f t="array" ref="I6180">XLOOKUP(B6180,Ripartizione_Geografica!$C$2:$C$21,Ripartizione_Geografica!$B$2:$B$21)</f>
        <v>Sud</v>
      </c>
    </row>
    <row r="6181" ht="14.25" customHeight="1">
      <c r="A6181" s="13" t="s">
        <v>6301</v>
      </c>
      <c r="B6181" s="13" t="s">
        <v>18</v>
      </c>
      <c r="C6181" s="13" t="str">
        <f t="array" ref="C6181">XLOOKUP(D6181,Province!$B$2:$B$108,Province!$A$2:$A$108)</f>
        <v>Avellino</v>
      </c>
      <c r="D6181" s="13" t="s">
        <v>6197</v>
      </c>
      <c r="E6181" s="13">
        <v>1543.0</v>
      </c>
      <c r="F6181" s="13">
        <f>(Comuni!$E6181/$E$7910)*100</f>
        <v>0.002596639676</v>
      </c>
      <c r="G6181" s="13">
        <f t="array" ref="G6181">Comuni!$E6181/XLOOKUP(B6181,Ripartizione_Geografica!$C$2:$C$21,Ripartizione_Geografica!$D$2:$D$21)*100</f>
        <v>0.02675656039</v>
      </c>
      <c r="H6181" s="13" t="str">
        <f t="shared" si="1"/>
        <v/>
      </c>
      <c r="I6181" s="13" t="str">
        <f t="array" ref="I6181">XLOOKUP(B6181,Ripartizione_Geografica!$C$2:$C$21,Ripartizione_Geografica!$B$2:$B$21)</f>
        <v>Sud</v>
      </c>
    </row>
    <row r="6182" ht="14.25" customHeight="1">
      <c r="A6182" s="13" t="s">
        <v>6302</v>
      </c>
      <c r="B6182" s="13" t="s">
        <v>18</v>
      </c>
      <c r="C6182" s="13" t="str">
        <f t="array" ref="C6182">XLOOKUP(D6182,Province!$B$2:$B$108,Province!$A$2:$A$108)</f>
        <v>Avellino</v>
      </c>
      <c r="D6182" s="13" t="s">
        <v>6197</v>
      </c>
      <c r="E6182" s="13">
        <v>2225.0</v>
      </c>
      <c r="F6182" s="13">
        <f>(Comuni!$E6182/$E$7910)*100</f>
        <v>0.003744344315</v>
      </c>
      <c r="G6182" s="13">
        <f t="array" ref="G6182">Comuni!$E6182/XLOOKUP(B6182,Ripartizione_Geografica!$C$2:$C$21,Ripartizione_Geografica!$D$2:$D$21)*100</f>
        <v>0.03858285603</v>
      </c>
      <c r="H6182" s="13" t="str">
        <f t="shared" si="1"/>
        <v/>
      </c>
      <c r="I6182" s="13" t="str">
        <f t="array" ref="I6182">XLOOKUP(B6182,Ripartizione_Geografica!$C$2:$C$21,Ripartizione_Geografica!$B$2:$B$21)</f>
        <v>Sud</v>
      </c>
    </row>
    <row r="6183" ht="14.25" customHeight="1">
      <c r="A6183" s="13" t="s">
        <v>6303</v>
      </c>
      <c r="B6183" s="13" t="s">
        <v>18</v>
      </c>
      <c r="C6183" s="13" t="str">
        <f t="array" ref="C6183">XLOOKUP(D6183,Province!$B$2:$B$108,Province!$A$2:$A$108)</f>
        <v>Avellino</v>
      </c>
      <c r="D6183" s="13" t="s">
        <v>6197</v>
      </c>
      <c r="E6183" s="13">
        <v>1360.0</v>
      </c>
      <c r="F6183" s="13">
        <f>(Comuni!$E6183/$E$7910)*100</f>
        <v>0.002288677874</v>
      </c>
      <c r="G6183" s="13">
        <f t="array" ref="G6183">Comuni!$E6183/XLOOKUP(B6183,Ripartizione_Geografica!$C$2:$C$21,Ripartizione_Geografica!$D$2:$D$21)*100</f>
        <v>0.02358322886</v>
      </c>
      <c r="H6183" s="13" t="str">
        <f t="shared" si="1"/>
        <v/>
      </c>
      <c r="I6183" s="13" t="str">
        <f t="array" ref="I6183">XLOOKUP(B6183,Ripartizione_Geografica!$C$2:$C$21,Ripartizione_Geografica!$B$2:$B$21)</f>
        <v>Sud</v>
      </c>
    </row>
    <row r="6184" ht="14.25" customHeight="1">
      <c r="A6184" s="13" t="s">
        <v>6304</v>
      </c>
      <c r="B6184" s="13" t="s">
        <v>18</v>
      </c>
      <c r="C6184" s="13" t="str">
        <f t="array" ref="C6184">XLOOKUP(D6184,Province!$B$2:$B$108,Province!$A$2:$A$108)</f>
        <v>Avellino</v>
      </c>
      <c r="D6184" s="13" t="s">
        <v>6197</v>
      </c>
      <c r="E6184" s="13">
        <v>578.0</v>
      </c>
      <c r="F6184" s="13">
        <f>(Comuni!$E6184/$E$7910)*100</f>
        <v>0.0009726880963</v>
      </c>
      <c r="G6184" s="13">
        <f t="array" ref="G6184">Comuni!$E6184/XLOOKUP(B6184,Ripartizione_Geografica!$C$2:$C$21,Ripartizione_Geografica!$D$2:$D$21)*100</f>
        <v>0.01002287226</v>
      </c>
      <c r="H6184" s="13" t="str">
        <f t="shared" si="1"/>
        <v/>
      </c>
      <c r="I6184" s="13" t="str">
        <f t="array" ref="I6184">XLOOKUP(B6184,Ripartizione_Geografica!$C$2:$C$21,Ripartizione_Geografica!$B$2:$B$21)</f>
        <v>Sud</v>
      </c>
    </row>
    <row r="6185" ht="14.25" customHeight="1">
      <c r="A6185" s="13" t="s">
        <v>6305</v>
      </c>
      <c r="B6185" s="13" t="s">
        <v>18</v>
      </c>
      <c r="C6185" s="13" t="str">
        <f t="array" ref="C6185">XLOOKUP(D6185,Province!$B$2:$B$108,Province!$A$2:$A$108)</f>
        <v>Avellino</v>
      </c>
      <c r="D6185" s="13" t="s">
        <v>6197</v>
      </c>
      <c r="E6185" s="13">
        <v>1072.0</v>
      </c>
      <c r="F6185" s="13">
        <f>(Comuni!$E6185/$E$7910)*100</f>
        <v>0.001804016677</v>
      </c>
      <c r="G6185" s="13">
        <f t="array" ref="G6185">Comuni!$E6185/XLOOKUP(B6185,Ripartizione_Geografica!$C$2:$C$21,Ripartizione_Geografica!$D$2:$D$21)*100</f>
        <v>0.01858913333</v>
      </c>
      <c r="H6185" s="13" t="str">
        <f t="shared" si="1"/>
        <v/>
      </c>
      <c r="I6185" s="13" t="str">
        <f t="array" ref="I6185">XLOOKUP(B6185,Ripartizione_Geografica!$C$2:$C$21,Ripartizione_Geografica!$B$2:$B$21)</f>
        <v>Sud</v>
      </c>
    </row>
    <row r="6186" ht="14.25" customHeight="1">
      <c r="A6186" s="13" t="s">
        <v>6306</v>
      </c>
      <c r="B6186" s="13" t="s">
        <v>18</v>
      </c>
      <c r="C6186" s="13" t="str">
        <f t="array" ref="C6186">XLOOKUP(D6186,Province!$B$2:$B$108,Province!$A$2:$A$108)</f>
        <v>Avellino</v>
      </c>
      <c r="D6186" s="13" t="s">
        <v>6197</v>
      </c>
      <c r="E6186" s="13">
        <v>924.0</v>
      </c>
      <c r="F6186" s="13">
        <f>(Comuni!$E6186/$E$7910)*100</f>
        <v>0.001554954673</v>
      </c>
      <c r="G6186" s="13">
        <f t="array" ref="G6186">Comuni!$E6186/XLOOKUP(B6186,Ripartizione_Geografica!$C$2:$C$21,Ripartizione_Geografica!$D$2:$D$21)*100</f>
        <v>0.01602272313</v>
      </c>
      <c r="H6186" s="13" t="str">
        <f t="shared" si="1"/>
        <v/>
      </c>
      <c r="I6186" s="13" t="str">
        <f t="array" ref="I6186">XLOOKUP(B6186,Ripartizione_Geografica!$C$2:$C$21,Ripartizione_Geografica!$B$2:$B$21)</f>
        <v>Sud</v>
      </c>
    </row>
    <row r="6187" ht="14.25" customHeight="1">
      <c r="A6187" s="13" t="s">
        <v>6307</v>
      </c>
      <c r="B6187" s="13" t="s">
        <v>18</v>
      </c>
      <c r="C6187" s="13" t="str">
        <f t="array" ref="C6187">XLOOKUP(D6187,Province!$B$2:$B$108,Province!$A$2:$A$108)</f>
        <v>Avellino</v>
      </c>
      <c r="D6187" s="13" t="s">
        <v>6197</v>
      </c>
      <c r="E6187" s="13">
        <v>2856.0</v>
      </c>
      <c r="F6187" s="13">
        <f>(Comuni!$E6187/$E$7910)*100</f>
        <v>0.004806223534</v>
      </c>
      <c r="G6187" s="13">
        <f t="array" ref="G6187">Comuni!$E6187/XLOOKUP(B6187,Ripartizione_Geografica!$C$2:$C$21,Ripartizione_Geografica!$D$2:$D$21)*100</f>
        <v>0.0495247806</v>
      </c>
      <c r="H6187" s="13" t="str">
        <f t="shared" si="1"/>
        <v/>
      </c>
      <c r="I6187" s="13" t="str">
        <f t="array" ref="I6187">XLOOKUP(B6187,Ripartizione_Geografica!$C$2:$C$21,Ripartizione_Geografica!$B$2:$B$21)</f>
        <v>Sud</v>
      </c>
    </row>
    <row r="6188" ht="14.25" customHeight="1">
      <c r="A6188" s="13" t="s">
        <v>6308</v>
      </c>
      <c r="B6188" s="13" t="s">
        <v>18</v>
      </c>
      <c r="C6188" s="13" t="str">
        <f t="array" ref="C6188">XLOOKUP(D6188,Province!$B$2:$B$108,Province!$A$2:$A$108)</f>
        <v>Avellino</v>
      </c>
      <c r="D6188" s="13" t="s">
        <v>6197</v>
      </c>
      <c r="E6188" s="13">
        <v>1418.0</v>
      </c>
      <c r="F6188" s="13">
        <f>(Comuni!$E6188/$E$7910)*100</f>
        <v>0.002386283253</v>
      </c>
      <c r="G6188" s="13">
        <f t="array" ref="G6188">Comuni!$E6188/XLOOKUP(B6188,Ripartizione_Geografica!$C$2:$C$21,Ripartizione_Geografica!$D$2:$D$21)*100</f>
        <v>0.0245889842</v>
      </c>
      <c r="H6188" s="13" t="str">
        <f t="shared" si="1"/>
        <v/>
      </c>
      <c r="I6188" s="13" t="str">
        <f t="array" ref="I6188">XLOOKUP(B6188,Ripartizione_Geografica!$C$2:$C$21,Ripartizione_Geografica!$B$2:$B$21)</f>
        <v>Sud</v>
      </c>
    </row>
    <row r="6189" ht="14.25" customHeight="1">
      <c r="A6189" s="13" t="s">
        <v>6309</v>
      </c>
      <c r="B6189" s="13" t="s">
        <v>18</v>
      </c>
      <c r="C6189" s="13" t="str">
        <f t="array" ref="C6189">XLOOKUP(D6189,Province!$B$2:$B$108,Province!$A$2:$A$108)</f>
        <v>Avellino</v>
      </c>
      <c r="D6189" s="13" t="s">
        <v>6197</v>
      </c>
      <c r="E6189" s="13">
        <v>2532.0</v>
      </c>
      <c r="F6189" s="13">
        <f>(Comuni!$E6189/$E$7910)*100</f>
        <v>0.004260979688</v>
      </c>
      <c r="G6189" s="13">
        <f t="array" ref="G6189">Comuni!$E6189/XLOOKUP(B6189,Ripartizione_Geografica!$C$2:$C$21,Ripartizione_Geografica!$D$2:$D$21)*100</f>
        <v>0.04390642314</v>
      </c>
      <c r="H6189" s="13" t="str">
        <f t="shared" si="1"/>
        <v/>
      </c>
      <c r="I6189" s="13" t="str">
        <f t="array" ref="I6189">XLOOKUP(B6189,Ripartizione_Geografica!$C$2:$C$21,Ripartizione_Geografica!$B$2:$B$21)</f>
        <v>Sud</v>
      </c>
    </row>
    <row r="6190" ht="14.25" customHeight="1">
      <c r="A6190" s="13" t="s">
        <v>6310</v>
      </c>
      <c r="B6190" s="13" t="s">
        <v>18</v>
      </c>
      <c r="C6190" s="13" t="str">
        <f t="array" ref="C6190">XLOOKUP(D6190,Province!$B$2:$B$108,Province!$A$2:$A$108)</f>
        <v>Avellino</v>
      </c>
      <c r="D6190" s="13" t="s">
        <v>6197</v>
      </c>
      <c r="E6190" s="13">
        <v>1018.0</v>
      </c>
      <c r="F6190" s="13">
        <f>(Comuni!$E6190/$E$7910)*100</f>
        <v>0.001713142702</v>
      </c>
      <c r="G6190" s="13">
        <f t="array" ref="G6190">Comuni!$E6190/XLOOKUP(B6190,Ripartizione_Geografica!$C$2:$C$21,Ripartizione_Geografica!$D$2:$D$21)*100</f>
        <v>0.01765274042</v>
      </c>
      <c r="H6190" s="13" t="str">
        <f t="shared" si="1"/>
        <v/>
      </c>
      <c r="I6190" s="13" t="str">
        <f t="array" ref="I6190">XLOOKUP(B6190,Ripartizione_Geografica!$C$2:$C$21,Ripartizione_Geografica!$B$2:$B$21)</f>
        <v>Sud</v>
      </c>
    </row>
    <row r="6191" ht="14.25" customHeight="1">
      <c r="A6191" s="13" t="s">
        <v>6311</v>
      </c>
      <c r="B6191" s="13" t="s">
        <v>18</v>
      </c>
      <c r="C6191" s="13" t="str">
        <f t="array" ref="C6191">XLOOKUP(D6191,Province!$B$2:$B$108,Province!$A$2:$A$108)</f>
        <v>Avellino</v>
      </c>
      <c r="D6191" s="13" t="s">
        <v>6197</v>
      </c>
      <c r="E6191" s="13">
        <v>1777.0</v>
      </c>
      <c r="F6191" s="13">
        <f>(Comuni!$E6191/$E$7910)*100</f>
        <v>0.002990426898</v>
      </c>
      <c r="G6191" s="13">
        <f t="array" ref="G6191">Comuni!$E6191/XLOOKUP(B6191,Ripartizione_Geografica!$C$2:$C$21,Ripartizione_Geografica!$D$2:$D$21)*100</f>
        <v>0.030814263</v>
      </c>
      <c r="H6191" s="13" t="str">
        <f t="shared" si="1"/>
        <v/>
      </c>
      <c r="I6191" s="13" t="str">
        <f t="array" ref="I6191">XLOOKUP(B6191,Ripartizione_Geografica!$C$2:$C$21,Ripartizione_Geografica!$B$2:$B$21)</f>
        <v>Sud</v>
      </c>
    </row>
    <row r="6192" ht="14.25" customHeight="1">
      <c r="A6192" s="13" t="s">
        <v>6312</v>
      </c>
      <c r="B6192" s="13" t="s">
        <v>18</v>
      </c>
      <c r="C6192" s="13" t="str">
        <f t="array" ref="C6192">XLOOKUP(D6192,Province!$B$2:$B$108,Province!$A$2:$A$108)</f>
        <v>Avellino</v>
      </c>
      <c r="D6192" s="13" t="s">
        <v>6197</v>
      </c>
      <c r="E6192" s="13">
        <v>3401.0</v>
      </c>
      <c r="F6192" s="13">
        <f>(Comuni!$E6192/$E$7910)*100</f>
        <v>0.005723377535</v>
      </c>
      <c r="G6192" s="13">
        <f t="array" ref="G6192">Comuni!$E6192/XLOOKUP(B6192,Ripartizione_Geografica!$C$2:$C$21,Ripartizione_Geografica!$D$2:$D$21)*100</f>
        <v>0.05897541275</v>
      </c>
      <c r="H6192" s="13" t="str">
        <f t="shared" si="1"/>
        <v/>
      </c>
      <c r="I6192" s="13" t="str">
        <f t="array" ref="I6192">XLOOKUP(B6192,Ripartizione_Geografica!$C$2:$C$21,Ripartizione_Geografica!$B$2:$B$21)</f>
        <v>Sud</v>
      </c>
    </row>
    <row r="6193" ht="14.25" customHeight="1">
      <c r="A6193" s="13" t="s">
        <v>6313</v>
      </c>
      <c r="B6193" s="13" t="s">
        <v>18</v>
      </c>
      <c r="C6193" s="13" t="str">
        <f t="array" ref="C6193">XLOOKUP(D6193,Province!$B$2:$B$108,Province!$A$2:$A$108)</f>
        <v>Avellino</v>
      </c>
      <c r="D6193" s="13" t="s">
        <v>6197</v>
      </c>
      <c r="E6193" s="13">
        <v>1197.0</v>
      </c>
      <c r="F6193" s="13">
        <f>(Comuni!$E6193/$E$7910)*100</f>
        <v>0.002014373099</v>
      </c>
      <c r="G6193" s="13">
        <f t="array" ref="G6193">Comuni!$E6193/XLOOKUP(B6193,Ripartizione_Geografica!$C$2:$C$21,Ripartizione_Geografica!$D$2:$D$21)*100</f>
        <v>0.02075670952</v>
      </c>
      <c r="H6193" s="13" t="str">
        <f t="shared" si="1"/>
        <v/>
      </c>
      <c r="I6193" s="13" t="str">
        <f t="array" ref="I6193">XLOOKUP(B6193,Ripartizione_Geografica!$C$2:$C$21,Ripartizione_Geografica!$B$2:$B$21)</f>
        <v>Sud</v>
      </c>
    </row>
    <row r="6194" ht="14.25" customHeight="1">
      <c r="A6194" s="13" t="s">
        <v>6314</v>
      </c>
      <c r="B6194" s="13" t="s">
        <v>18</v>
      </c>
      <c r="C6194" s="13" t="str">
        <f t="array" ref="C6194">XLOOKUP(D6194,Province!$B$2:$B$108,Province!$A$2:$A$108)</f>
        <v>Avellino</v>
      </c>
      <c r="D6194" s="13" t="s">
        <v>6197</v>
      </c>
      <c r="E6194" s="13">
        <v>19456.0</v>
      </c>
      <c r="F6194" s="13">
        <f>(Comuni!$E6194/$E$7910)*100</f>
        <v>0.0327415564</v>
      </c>
      <c r="G6194" s="13">
        <f t="array" ref="G6194">Comuni!$E6194/XLOOKUP(B6194,Ripartizione_Geografica!$C$2:$C$21,Ripartizione_Geografica!$D$2:$D$21)*100</f>
        <v>0.3373788975</v>
      </c>
      <c r="H6194" s="13" t="str">
        <f t="shared" si="1"/>
        <v/>
      </c>
      <c r="I6194" s="13" t="str">
        <f t="array" ref="I6194">XLOOKUP(B6194,Ripartizione_Geografica!$C$2:$C$21,Ripartizione_Geografica!$B$2:$B$21)</f>
        <v>Sud</v>
      </c>
    </row>
    <row r="6195" ht="14.25" customHeight="1">
      <c r="A6195" s="13" t="s">
        <v>6315</v>
      </c>
      <c r="B6195" s="13" t="s">
        <v>18</v>
      </c>
      <c r="C6195" s="13" t="str">
        <f t="array" ref="C6195">XLOOKUP(D6195,Province!$B$2:$B$108,Province!$A$2:$A$108)</f>
        <v>Salerno</v>
      </c>
      <c r="D6195" s="13" t="s">
        <v>6316</v>
      </c>
      <c r="E6195" s="13">
        <v>2872.0</v>
      </c>
      <c r="F6195" s="13">
        <f>(Comuni!$E6195/$E$7910)*100</f>
        <v>0.004833149156</v>
      </c>
      <c r="G6195" s="13">
        <f t="array" ref="G6195">Comuni!$E6195/XLOOKUP(B6195,Ripartizione_Geografica!$C$2:$C$21,Ripartizione_Geografica!$D$2:$D$21)*100</f>
        <v>0.04980223035</v>
      </c>
      <c r="H6195" s="13" t="str">
        <f t="shared" si="1"/>
        <v/>
      </c>
      <c r="I6195" s="13" t="str">
        <f t="array" ref="I6195">XLOOKUP(B6195,Ripartizione_Geografica!$C$2:$C$21,Ripartizione_Geografica!$B$2:$B$21)</f>
        <v>Sud</v>
      </c>
    </row>
    <row r="6196" ht="14.25" customHeight="1">
      <c r="A6196" s="13" t="s">
        <v>6317</v>
      </c>
      <c r="B6196" s="13" t="s">
        <v>18</v>
      </c>
      <c r="C6196" s="13" t="str">
        <f t="array" ref="C6196">XLOOKUP(D6196,Province!$B$2:$B$108,Province!$A$2:$A$108)</f>
        <v>Salerno</v>
      </c>
      <c r="D6196" s="13" t="s">
        <v>6316</v>
      </c>
      <c r="E6196" s="13">
        <v>20610.0</v>
      </c>
      <c r="F6196" s="13">
        <f>(Comuni!$E6196/$E$7910)*100</f>
        <v>0.03468356689</v>
      </c>
      <c r="G6196" s="13">
        <f t="array" ref="G6196">Comuni!$E6196/XLOOKUP(B6196,Ripartizione_Geografica!$C$2:$C$21,Ripartizione_Geografica!$D$2:$D$21)*100</f>
        <v>0.3573899608</v>
      </c>
      <c r="H6196" s="13" t="str">
        <f t="shared" si="1"/>
        <v/>
      </c>
      <c r="I6196" s="13" t="str">
        <f t="array" ref="I6196">XLOOKUP(B6196,Ripartizione_Geografica!$C$2:$C$21,Ripartizione_Geografica!$B$2:$B$21)</f>
        <v>Sud</v>
      </c>
    </row>
    <row r="6197" ht="14.25" customHeight="1">
      <c r="A6197" s="13" t="s">
        <v>6318</v>
      </c>
      <c r="B6197" s="13" t="s">
        <v>18</v>
      </c>
      <c r="C6197" s="13" t="str">
        <f t="array" ref="C6197">XLOOKUP(D6197,Province!$B$2:$B$108,Province!$A$2:$A$108)</f>
        <v>Salerno</v>
      </c>
      <c r="D6197" s="13" t="s">
        <v>6316</v>
      </c>
      <c r="E6197" s="13">
        <v>6503.0</v>
      </c>
      <c r="F6197" s="13">
        <f>(Comuni!$E6197/$E$7910)*100</f>
        <v>0.01094358251</v>
      </c>
      <c r="G6197" s="13">
        <f t="array" ref="G6197">Comuni!$E6197/XLOOKUP(B6197,Ripartizione_Geografica!$C$2:$C$21,Ripartizione_Geografica!$D$2:$D$21)*100</f>
        <v>0.1127659833</v>
      </c>
      <c r="H6197" s="13" t="str">
        <f t="shared" si="1"/>
        <v/>
      </c>
      <c r="I6197" s="13" t="str">
        <f t="array" ref="I6197">XLOOKUP(B6197,Ripartizione_Geografica!$C$2:$C$21,Ripartizione_Geografica!$B$2:$B$21)</f>
        <v>Sud</v>
      </c>
    </row>
    <row r="6198" ht="14.25" customHeight="1">
      <c r="A6198" s="13" t="s">
        <v>6319</v>
      </c>
      <c r="B6198" s="13" t="s">
        <v>18</v>
      </c>
      <c r="C6198" s="13" t="str">
        <f t="array" ref="C6198">XLOOKUP(D6198,Province!$B$2:$B$108,Province!$A$2:$A$108)</f>
        <v>Salerno</v>
      </c>
      <c r="D6198" s="13" t="s">
        <v>6316</v>
      </c>
      <c r="E6198" s="13">
        <v>1097.0</v>
      </c>
      <c r="F6198" s="13">
        <f>(Comuni!$E6198/$E$7910)*100</f>
        <v>0.001846087961</v>
      </c>
      <c r="G6198" s="13">
        <f t="array" ref="G6198">Comuni!$E6198/XLOOKUP(B6198,Ripartizione_Geografica!$C$2:$C$21,Ripartizione_Geografica!$D$2:$D$21)*100</f>
        <v>0.01902264857</v>
      </c>
      <c r="H6198" s="13" t="str">
        <f t="shared" si="1"/>
        <v/>
      </c>
      <c r="I6198" s="13" t="str">
        <f t="array" ref="I6198">XLOOKUP(B6198,Ripartizione_Geografica!$C$2:$C$21,Ripartizione_Geografica!$B$2:$B$21)</f>
        <v>Sud</v>
      </c>
    </row>
    <row r="6199" ht="14.25" customHeight="1">
      <c r="A6199" s="13" t="s">
        <v>6320</v>
      </c>
      <c r="B6199" s="13" t="s">
        <v>18</v>
      </c>
      <c r="C6199" s="13" t="str">
        <f t="array" ref="C6199">XLOOKUP(D6199,Province!$B$2:$B$108,Province!$A$2:$A$108)</f>
        <v>Salerno</v>
      </c>
      <c r="D6199" s="13" t="s">
        <v>6316</v>
      </c>
      <c r="E6199" s="13">
        <v>6997.0</v>
      </c>
      <c r="F6199" s="13">
        <f>(Comuni!$E6199/$E$7910)*100</f>
        <v>0.01177491109</v>
      </c>
      <c r="G6199" s="13">
        <f t="array" ref="G6199">Comuni!$E6199/XLOOKUP(B6199,Ripartizione_Geografica!$C$2:$C$21,Ripartizione_Geografica!$D$2:$D$21)*100</f>
        <v>0.1213322443</v>
      </c>
      <c r="H6199" s="13" t="str">
        <f t="shared" si="1"/>
        <v/>
      </c>
      <c r="I6199" s="13" t="str">
        <f t="array" ref="I6199">XLOOKUP(B6199,Ripartizione_Geografica!$C$2:$C$21,Ripartizione_Geografica!$B$2:$B$21)</f>
        <v>Sud</v>
      </c>
    </row>
    <row r="6200" ht="14.25" customHeight="1">
      <c r="A6200" s="13" t="s">
        <v>6321</v>
      </c>
      <c r="B6200" s="13" t="s">
        <v>18</v>
      </c>
      <c r="C6200" s="13" t="str">
        <f t="array" ref="C6200">XLOOKUP(D6200,Province!$B$2:$B$108,Province!$A$2:$A$108)</f>
        <v>Salerno</v>
      </c>
      <c r="D6200" s="13" t="s">
        <v>6316</v>
      </c>
      <c r="E6200" s="13">
        <v>5163.0</v>
      </c>
      <c r="F6200" s="13">
        <f>(Comuni!$E6200/$E$7910)*100</f>
        <v>0.008688561663</v>
      </c>
      <c r="G6200" s="13">
        <f t="array" ref="G6200">Comuni!$E6200/XLOOKUP(B6200,Ripartizione_Geografica!$C$2:$C$21,Ripartizione_Geografica!$D$2:$D$21)*100</f>
        <v>0.08952956661</v>
      </c>
      <c r="H6200" s="13" t="str">
        <f t="shared" si="1"/>
        <v/>
      </c>
      <c r="I6200" s="13" t="str">
        <f t="array" ref="I6200">XLOOKUP(B6200,Ripartizione_Geografica!$C$2:$C$21,Ripartizione_Geografica!$B$2:$B$21)</f>
        <v>Sud</v>
      </c>
    </row>
    <row r="6201" ht="14.25" customHeight="1">
      <c r="A6201" s="13" t="s">
        <v>6322</v>
      </c>
      <c r="B6201" s="13" t="s">
        <v>18</v>
      </c>
      <c r="C6201" s="13" t="str">
        <f t="array" ref="C6201">XLOOKUP(D6201,Province!$B$2:$B$108,Province!$A$2:$A$108)</f>
        <v>Salerno</v>
      </c>
      <c r="D6201" s="13" t="s">
        <v>6316</v>
      </c>
      <c r="E6201" s="13">
        <v>32576.0</v>
      </c>
      <c r="F6201" s="13">
        <f>(Comuni!$E6201/$E$7910)*100</f>
        <v>0.05482056648</v>
      </c>
      <c r="G6201" s="13">
        <f t="array" ref="G6201">Comuni!$E6201/XLOOKUP(B6201,Ripartizione_Geografica!$C$2:$C$21,Ripartizione_Geografica!$D$2:$D$21)*100</f>
        <v>0.5648876935</v>
      </c>
      <c r="H6201" s="13" t="str">
        <f t="shared" si="1"/>
        <v/>
      </c>
      <c r="I6201" s="13" t="str">
        <f t="array" ref="I6201">XLOOKUP(B6201,Ripartizione_Geografica!$C$2:$C$21,Ripartizione_Geografica!$B$2:$B$21)</f>
        <v>Sud</v>
      </c>
    </row>
    <row r="6202" ht="14.25" customHeight="1">
      <c r="A6202" s="13" t="s">
        <v>6323</v>
      </c>
      <c r="B6202" s="13" t="s">
        <v>18</v>
      </c>
      <c r="C6202" s="13" t="str">
        <f t="array" ref="C6202">XLOOKUP(D6202,Province!$B$2:$B$108,Province!$A$2:$A$108)</f>
        <v>Salerno</v>
      </c>
      <c r="D6202" s="13" t="s">
        <v>6316</v>
      </c>
      <c r="E6202" s="13">
        <v>1550.0</v>
      </c>
      <c r="F6202" s="13">
        <f>(Comuni!$E6202/$E$7910)*100</f>
        <v>0.002608419635</v>
      </c>
      <c r="G6202" s="13">
        <f t="array" ref="G6202">Comuni!$E6202/XLOOKUP(B6202,Ripartizione_Geografica!$C$2:$C$21,Ripartizione_Geografica!$D$2:$D$21)*100</f>
        <v>0.02687794465</v>
      </c>
      <c r="H6202" s="13" t="str">
        <f t="shared" si="1"/>
        <v/>
      </c>
      <c r="I6202" s="13" t="str">
        <f t="array" ref="I6202">XLOOKUP(B6202,Ripartizione_Geografica!$C$2:$C$21,Ripartizione_Geografica!$B$2:$B$21)</f>
        <v>Sud</v>
      </c>
    </row>
    <row r="6203" ht="14.25" customHeight="1">
      <c r="A6203" s="13" t="s">
        <v>6324</v>
      </c>
      <c r="B6203" s="13" t="s">
        <v>18</v>
      </c>
      <c r="C6203" s="13" t="str">
        <f t="array" ref="C6203">XLOOKUP(D6203,Province!$B$2:$B$108,Province!$A$2:$A$108)</f>
        <v>Salerno</v>
      </c>
      <c r="D6203" s="13" t="s">
        <v>6316</v>
      </c>
      <c r="E6203" s="13">
        <v>5580.0</v>
      </c>
      <c r="F6203" s="13">
        <f>(Comuni!$E6203/$E$7910)*100</f>
        <v>0.009390310687</v>
      </c>
      <c r="G6203" s="13">
        <f t="array" ref="G6203">Comuni!$E6203/XLOOKUP(B6203,Ripartizione_Geografica!$C$2:$C$21,Ripartizione_Geografica!$D$2:$D$21)*100</f>
        <v>0.09676060075</v>
      </c>
      <c r="H6203" s="13" t="str">
        <f t="shared" si="1"/>
        <v/>
      </c>
      <c r="I6203" s="13" t="str">
        <f t="array" ref="I6203">XLOOKUP(B6203,Ripartizione_Geografica!$C$2:$C$21,Ripartizione_Geografica!$B$2:$B$21)</f>
        <v>Sud</v>
      </c>
    </row>
    <row r="6204" ht="14.25" customHeight="1">
      <c r="A6204" s="13" t="s">
        <v>6325</v>
      </c>
      <c r="B6204" s="13" t="s">
        <v>18</v>
      </c>
      <c r="C6204" s="13" t="str">
        <f t="array" ref="C6204">XLOOKUP(D6204,Province!$B$2:$B$108,Province!$A$2:$A$108)</f>
        <v>Salerno</v>
      </c>
      <c r="D6204" s="13" t="s">
        <v>6316</v>
      </c>
      <c r="E6204" s="13">
        <v>2288.0</v>
      </c>
      <c r="F6204" s="13">
        <f>(Comuni!$E6204/$E$7910)*100</f>
        <v>0.003850363952</v>
      </c>
      <c r="G6204" s="13">
        <f t="array" ref="G6204">Comuni!$E6204/XLOOKUP(B6204,Ripartizione_Geografica!$C$2:$C$21,Ripartizione_Geografica!$D$2:$D$21)*100</f>
        <v>0.03967531443</v>
      </c>
      <c r="H6204" s="13" t="str">
        <f t="shared" si="1"/>
        <v/>
      </c>
      <c r="I6204" s="13" t="str">
        <f t="array" ref="I6204">XLOOKUP(B6204,Ripartizione_Geografica!$C$2:$C$21,Ripartizione_Geografica!$B$2:$B$21)</f>
        <v>Sud</v>
      </c>
    </row>
    <row r="6205" ht="14.25" customHeight="1">
      <c r="A6205" s="13" t="s">
        <v>6326</v>
      </c>
      <c r="B6205" s="13" t="s">
        <v>18</v>
      </c>
      <c r="C6205" s="13" t="str">
        <f t="array" ref="C6205">XLOOKUP(D6205,Province!$B$2:$B$108,Province!$A$2:$A$108)</f>
        <v>Salerno</v>
      </c>
      <c r="D6205" s="13" t="s">
        <v>6316</v>
      </c>
      <c r="E6205" s="13">
        <v>887.0</v>
      </c>
      <c r="F6205" s="13">
        <f>(Comuni!$E6205/$E$7910)*100</f>
        <v>0.001492689172</v>
      </c>
      <c r="G6205" s="13">
        <f t="array" ref="G6205">Comuni!$E6205/XLOOKUP(B6205,Ripartizione_Geografica!$C$2:$C$21,Ripartizione_Geografica!$D$2:$D$21)*100</f>
        <v>0.01538112058</v>
      </c>
      <c r="H6205" s="13" t="str">
        <f t="shared" si="1"/>
        <v/>
      </c>
      <c r="I6205" s="13" t="str">
        <f t="array" ref="I6205">XLOOKUP(B6205,Ripartizione_Geografica!$C$2:$C$21,Ripartizione_Geografica!$B$2:$B$21)</f>
        <v>Sud</v>
      </c>
    </row>
    <row r="6206" ht="14.25" customHeight="1">
      <c r="A6206" s="13" t="s">
        <v>6327</v>
      </c>
      <c r="B6206" s="13" t="s">
        <v>18</v>
      </c>
      <c r="C6206" s="13" t="str">
        <f t="array" ref="C6206">XLOOKUP(D6206,Province!$B$2:$B$108,Province!$A$2:$A$108)</f>
        <v>Salerno</v>
      </c>
      <c r="D6206" s="13" t="s">
        <v>6316</v>
      </c>
      <c r="E6206" s="13">
        <v>2406.0</v>
      </c>
      <c r="F6206" s="13">
        <f>(Comuni!$E6206/$E$7910)*100</f>
        <v>0.004048940415</v>
      </c>
      <c r="G6206" s="13">
        <f t="array" ref="G6206">Comuni!$E6206/XLOOKUP(B6206,Ripartizione_Geografica!$C$2:$C$21,Ripartizione_Geografica!$D$2:$D$21)*100</f>
        <v>0.04172150634</v>
      </c>
      <c r="H6206" s="13" t="str">
        <f t="shared" si="1"/>
        <v/>
      </c>
      <c r="I6206" s="13" t="str">
        <f t="array" ref="I6206">XLOOKUP(B6206,Ripartizione_Geografica!$C$2:$C$21,Ripartizione_Geografica!$B$2:$B$21)</f>
        <v>Sud</v>
      </c>
    </row>
    <row r="6207" ht="14.25" customHeight="1">
      <c r="A6207" s="13" t="s">
        <v>6328</v>
      </c>
      <c r="B6207" s="13" t="s">
        <v>18</v>
      </c>
      <c r="C6207" s="13" t="str">
        <f t="array" ref="C6207">XLOOKUP(D6207,Province!$B$2:$B$108,Province!$A$2:$A$108)</f>
        <v>Salerno</v>
      </c>
      <c r="D6207" s="13" t="s">
        <v>6316</v>
      </c>
      <c r="E6207" s="13">
        <v>16790.0</v>
      </c>
      <c r="F6207" s="13">
        <f>(Comuni!$E6207/$E$7910)*100</f>
        <v>0.02825507463</v>
      </c>
      <c r="G6207" s="13">
        <f t="array" ref="G6207">Comuni!$E6207/XLOOKUP(B6207,Ripartizione_Geografica!$C$2:$C$21,Ripartizione_Geografica!$D$2:$D$21)*100</f>
        <v>0.2911488327</v>
      </c>
      <c r="H6207" s="13" t="str">
        <f t="shared" si="1"/>
        <v/>
      </c>
      <c r="I6207" s="13" t="str">
        <f t="array" ref="I6207">XLOOKUP(B6207,Ripartizione_Geografica!$C$2:$C$21,Ripartizione_Geografica!$B$2:$B$21)</f>
        <v>Sud</v>
      </c>
    </row>
    <row r="6208" ht="14.25" customHeight="1">
      <c r="A6208" s="13" t="s">
        <v>6329</v>
      </c>
      <c r="B6208" s="13" t="s">
        <v>18</v>
      </c>
      <c r="C6208" s="13" t="str">
        <f t="array" ref="C6208">XLOOKUP(D6208,Province!$B$2:$B$108,Province!$A$2:$A$108)</f>
        <v>Salerno</v>
      </c>
      <c r="D6208" s="13" t="s">
        <v>6316</v>
      </c>
      <c r="E6208" s="13">
        <v>50464.0</v>
      </c>
      <c r="F6208" s="13">
        <f>(Comuni!$E6208/$E$7910)*100</f>
        <v>0.08492341192</v>
      </c>
      <c r="G6208" s="13">
        <f t="array" ref="G6208">Comuni!$E6208/XLOOKUP(B6208,Ripartizione_Geografica!$C$2:$C$21,Ripartizione_Geografica!$D$2:$D$21)*100</f>
        <v>0.8750765154</v>
      </c>
      <c r="H6208" s="13" t="str">
        <f t="shared" si="1"/>
        <v/>
      </c>
      <c r="I6208" s="13" t="str">
        <f t="array" ref="I6208">XLOOKUP(B6208,Ripartizione_Geografica!$C$2:$C$21,Ripartizione_Geografica!$B$2:$B$21)</f>
        <v>Sud</v>
      </c>
    </row>
    <row r="6209" ht="14.25" customHeight="1">
      <c r="A6209" s="13" t="s">
        <v>6330</v>
      </c>
      <c r="B6209" s="13" t="s">
        <v>18</v>
      </c>
      <c r="C6209" s="13" t="str">
        <f t="array" ref="C6209">XLOOKUP(D6209,Province!$B$2:$B$108,Province!$A$2:$A$108)</f>
        <v>Salerno</v>
      </c>
      <c r="D6209" s="13" t="s">
        <v>6316</v>
      </c>
      <c r="E6209" s="13">
        <v>853.0</v>
      </c>
      <c r="F6209" s="13">
        <f>(Comuni!$E6209/$E$7910)*100</f>
        <v>0.001435472225</v>
      </c>
      <c r="G6209" s="13">
        <f t="array" ref="G6209">Comuni!$E6209/XLOOKUP(B6209,Ripartizione_Geografica!$C$2:$C$21,Ripartizione_Geografica!$D$2:$D$21)*100</f>
        <v>0.01479153986</v>
      </c>
      <c r="H6209" s="13" t="str">
        <f t="shared" si="1"/>
        <v/>
      </c>
      <c r="I6209" s="13" t="str">
        <f t="array" ref="I6209">XLOOKUP(B6209,Ripartizione_Geografica!$C$2:$C$21,Ripartizione_Geografica!$B$2:$B$21)</f>
        <v>Sud</v>
      </c>
    </row>
    <row r="6210" ht="14.25" customHeight="1">
      <c r="A6210" s="13" t="s">
        <v>6331</v>
      </c>
      <c r="B6210" s="13" t="s">
        <v>18</v>
      </c>
      <c r="C6210" s="13" t="str">
        <f t="array" ref="C6210">XLOOKUP(D6210,Province!$B$2:$B$108,Province!$A$2:$A$108)</f>
        <v>Salerno</v>
      </c>
      <c r="D6210" s="13" t="s">
        <v>6316</v>
      </c>
      <c r="E6210" s="13">
        <v>5439.0</v>
      </c>
      <c r="F6210" s="13">
        <f>(Comuni!$E6210/$E$7910)*100</f>
        <v>0.009153028643</v>
      </c>
      <c r="G6210" s="13">
        <f t="array" ref="G6210">Comuni!$E6210/XLOOKUP(B6210,Ripartizione_Geografica!$C$2:$C$21,Ripartizione_Geografica!$D$2:$D$21)*100</f>
        <v>0.09431557482</v>
      </c>
      <c r="H6210" s="13" t="str">
        <f t="shared" si="1"/>
        <v/>
      </c>
      <c r="I6210" s="13" t="str">
        <f t="array" ref="I6210">XLOOKUP(B6210,Ripartizione_Geografica!$C$2:$C$21,Ripartizione_Geografica!$B$2:$B$21)</f>
        <v>Sud</v>
      </c>
    </row>
    <row r="6211" ht="14.25" customHeight="1">
      <c r="A6211" s="13" t="s">
        <v>6332</v>
      </c>
      <c r="B6211" s="13" t="s">
        <v>18</v>
      </c>
      <c r="C6211" s="13" t="str">
        <f t="array" ref="C6211">XLOOKUP(D6211,Province!$B$2:$B$108,Province!$A$2:$A$108)</f>
        <v>Salerno</v>
      </c>
      <c r="D6211" s="13" t="s">
        <v>6316</v>
      </c>
      <c r="E6211" s="13">
        <v>5248.0</v>
      </c>
      <c r="F6211" s="13">
        <f>(Comuni!$E6211/$E$7910)*100</f>
        <v>0.00883160403</v>
      </c>
      <c r="G6211" s="13">
        <f t="array" ref="G6211">Comuni!$E6211/XLOOKUP(B6211,Ripartizione_Geografica!$C$2:$C$21,Ripartizione_Geografica!$D$2:$D$21)*100</f>
        <v>0.09100351841</v>
      </c>
      <c r="H6211" s="13" t="str">
        <f t="shared" si="1"/>
        <v/>
      </c>
      <c r="I6211" s="13" t="str">
        <f t="array" ref="I6211">XLOOKUP(B6211,Ripartizione_Geografica!$C$2:$C$21,Ripartizione_Geografica!$B$2:$B$21)</f>
        <v>Sud</v>
      </c>
    </row>
    <row r="6212" ht="14.25" customHeight="1">
      <c r="A6212" s="13" t="s">
        <v>6333</v>
      </c>
      <c r="B6212" s="13" t="s">
        <v>18</v>
      </c>
      <c r="C6212" s="13" t="str">
        <f t="array" ref="C6212">XLOOKUP(D6212,Province!$B$2:$B$108,Province!$A$2:$A$108)</f>
        <v>Salerno</v>
      </c>
      <c r="D6212" s="13" t="s">
        <v>6316</v>
      </c>
      <c r="E6212" s="13">
        <v>2571.0</v>
      </c>
      <c r="F6212" s="13">
        <f>(Comuni!$E6212/$E$7910)*100</f>
        <v>0.004326610892</v>
      </c>
      <c r="G6212" s="13">
        <f t="array" ref="G6212">Comuni!$E6212/XLOOKUP(B6212,Ripartizione_Geografica!$C$2:$C$21,Ripartizione_Geografica!$D$2:$D$21)*100</f>
        <v>0.0445827069</v>
      </c>
      <c r="H6212" s="13" t="str">
        <f t="shared" si="1"/>
        <v/>
      </c>
      <c r="I6212" s="13" t="str">
        <f t="array" ref="I6212">XLOOKUP(B6212,Ripartizione_Geografica!$C$2:$C$21,Ripartizione_Geografica!$B$2:$B$21)</f>
        <v>Sud</v>
      </c>
    </row>
    <row r="6213" ht="14.25" customHeight="1">
      <c r="A6213" s="13" t="s">
        <v>6334</v>
      </c>
      <c r="B6213" s="13" t="s">
        <v>18</v>
      </c>
      <c r="C6213" s="13" t="str">
        <f t="array" ref="C6213">XLOOKUP(D6213,Province!$B$2:$B$108,Province!$A$2:$A$108)</f>
        <v>Salerno</v>
      </c>
      <c r="D6213" s="13" t="s">
        <v>6316</v>
      </c>
      <c r="E6213" s="13">
        <v>2803.0</v>
      </c>
      <c r="F6213" s="13">
        <f>(Comuni!$E6213/$E$7910)*100</f>
        <v>0.004717032411</v>
      </c>
      <c r="G6213" s="13">
        <f t="array" ref="G6213">Comuni!$E6213/XLOOKUP(B6213,Ripartizione_Geografica!$C$2:$C$21,Ripartizione_Geografica!$D$2:$D$21)*100</f>
        <v>0.0486057283</v>
      </c>
      <c r="H6213" s="13" t="str">
        <f t="shared" si="1"/>
        <v/>
      </c>
      <c r="I6213" s="13" t="str">
        <f t="array" ref="I6213">XLOOKUP(B6213,Ripartizione_Geografica!$C$2:$C$21,Ripartizione_Geografica!$B$2:$B$21)</f>
        <v>Sud</v>
      </c>
    </row>
    <row r="6214" ht="14.25" customHeight="1">
      <c r="A6214" s="13" t="s">
        <v>6335</v>
      </c>
      <c r="B6214" s="13" t="s">
        <v>18</v>
      </c>
      <c r="C6214" s="13" t="str">
        <f t="array" ref="C6214">XLOOKUP(D6214,Province!$B$2:$B$108,Province!$A$2:$A$108)</f>
        <v>Salerno</v>
      </c>
      <c r="D6214" s="13" t="s">
        <v>6316</v>
      </c>
      <c r="E6214" s="13">
        <v>1570.0</v>
      </c>
      <c r="F6214" s="13">
        <f>(Comuni!$E6214/$E$7910)*100</f>
        <v>0.002642076663</v>
      </c>
      <c r="G6214" s="13">
        <f t="array" ref="G6214">Comuni!$E6214/XLOOKUP(B6214,Ripartizione_Geografica!$C$2:$C$21,Ripartizione_Geografica!$D$2:$D$21)*100</f>
        <v>0.02722475684</v>
      </c>
      <c r="H6214" s="13" t="str">
        <f t="shared" si="1"/>
        <v/>
      </c>
      <c r="I6214" s="13" t="str">
        <f t="array" ref="I6214">XLOOKUP(B6214,Ripartizione_Geografica!$C$2:$C$21,Ripartizione_Geografica!$B$2:$B$21)</f>
        <v>Sud</v>
      </c>
    </row>
    <row r="6215" ht="14.25" customHeight="1">
      <c r="A6215" s="13" t="s">
        <v>6336</v>
      </c>
      <c r="B6215" s="13" t="s">
        <v>18</v>
      </c>
      <c r="C6215" s="13" t="str">
        <f t="array" ref="C6215">XLOOKUP(D6215,Province!$B$2:$B$108,Province!$A$2:$A$108)</f>
        <v>Salerno</v>
      </c>
      <c r="D6215" s="13" t="s">
        <v>6316</v>
      </c>
      <c r="E6215" s="13">
        <v>6751.0</v>
      </c>
      <c r="F6215" s="13">
        <f>(Comuni!$E6215/$E$7910)*100</f>
        <v>0.01136092965</v>
      </c>
      <c r="G6215" s="13">
        <f t="array" ref="G6215">Comuni!$E6215/XLOOKUP(B6215,Ripartizione_Geografica!$C$2:$C$21,Ripartizione_Geografica!$D$2:$D$21)*100</f>
        <v>0.1170664544</v>
      </c>
      <c r="H6215" s="13" t="str">
        <f t="shared" si="1"/>
        <v/>
      </c>
      <c r="I6215" s="13" t="str">
        <f t="array" ref="I6215">XLOOKUP(B6215,Ripartizione_Geografica!$C$2:$C$21,Ripartizione_Geografica!$B$2:$B$21)</f>
        <v>Sud</v>
      </c>
    </row>
    <row r="6216" ht="14.25" customHeight="1">
      <c r="A6216" s="13" t="s">
        <v>6337</v>
      </c>
      <c r="B6216" s="13" t="s">
        <v>18</v>
      </c>
      <c r="C6216" s="13" t="str">
        <f t="array" ref="C6216">XLOOKUP(D6216,Province!$B$2:$B$108,Province!$A$2:$A$108)</f>
        <v>Salerno</v>
      </c>
      <c r="D6216" s="13" t="s">
        <v>6316</v>
      </c>
      <c r="E6216" s="13">
        <v>15953.0</v>
      </c>
      <c r="F6216" s="13">
        <f>(Comuni!$E6216/$E$7910)*100</f>
        <v>0.02684652803</v>
      </c>
      <c r="G6216" s="13">
        <f t="array" ref="G6216">Comuni!$E6216/XLOOKUP(B6216,Ripartizione_Geografica!$C$2:$C$21,Ripartizione_Geografica!$D$2:$D$21)*100</f>
        <v>0.2766347426</v>
      </c>
      <c r="H6216" s="13" t="str">
        <f t="shared" si="1"/>
        <v/>
      </c>
      <c r="I6216" s="13" t="str">
        <f t="array" ref="I6216">XLOOKUP(B6216,Ripartizione_Geografica!$C$2:$C$21,Ripartizione_Geografica!$B$2:$B$21)</f>
        <v>Sud</v>
      </c>
    </row>
    <row r="6217" ht="14.25" customHeight="1">
      <c r="A6217" s="13" t="s">
        <v>6338</v>
      </c>
      <c r="B6217" s="13" t="s">
        <v>18</v>
      </c>
      <c r="C6217" s="13" t="str">
        <f t="array" ref="C6217">XLOOKUP(D6217,Province!$B$2:$B$108,Province!$A$2:$A$108)</f>
        <v>Salerno</v>
      </c>
      <c r="D6217" s="13" t="s">
        <v>6316</v>
      </c>
      <c r="E6217" s="13">
        <v>461.0</v>
      </c>
      <c r="F6217" s="13">
        <f>(Comuni!$E6217/$E$7910)*100</f>
        <v>0.0007757944851</v>
      </c>
      <c r="G6217" s="13">
        <f t="array" ref="G6217">Comuni!$E6217/XLOOKUP(B6217,Ripartizione_Geografica!$C$2:$C$21,Ripartizione_Geografica!$D$2:$D$21)*100</f>
        <v>0.007994020958</v>
      </c>
      <c r="H6217" s="13" t="str">
        <f t="shared" si="1"/>
        <v/>
      </c>
      <c r="I6217" s="13" t="str">
        <f t="array" ref="I6217">XLOOKUP(B6217,Ripartizione_Geografica!$C$2:$C$21,Ripartizione_Geografica!$B$2:$B$21)</f>
        <v>Sud</v>
      </c>
    </row>
    <row r="6218" ht="14.25" customHeight="1">
      <c r="A6218" s="13" t="s">
        <v>6339</v>
      </c>
      <c r="B6218" s="13" t="s">
        <v>18</v>
      </c>
      <c r="C6218" s="13" t="str">
        <f t="array" ref="C6218">XLOOKUP(D6218,Province!$B$2:$B$108,Province!$A$2:$A$108)</f>
        <v>Salerno</v>
      </c>
      <c r="D6218" s="13" t="s">
        <v>6316</v>
      </c>
      <c r="E6218" s="13">
        <v>1081.0</v>
      </c>
      <c r="F6218" s="13">
        <f>(Comuni!$E6218/$E$7910)*100</f>
        <v>0.001819162339</v>
      </c>
      <c r="G6218" s="13">
        <f t="array" ref="G6218">Comuni!$E6218/XLOOKUP(B6218,Ripartizione_Geografica!$C$2:$C$21,Ripartizione_Geografica!$D$2:$D$21)*100</f>
        <v>0.01874519882</v>
      </c>
      <c r="H6218" s="13" t="str">
        <f t="shared" si="1"/>
        <v/>
      </c>
      <c r="I6218" s="13" t="str">
        <f t="array" ref="I6218">XLOOKUP(B6218,Ripartizione_Geografica!$C$2:$C$21,Ripartizione_Geografica!$B$2:$B$21)</f>
        <v>Sud</v>
      </c>
    </row>
    <row r="6219" ht="14.25" customHeight="1">
      <c r="A6219" s="13" t="s">
        <v>6340</v>
      </c>
      <c r="B6219" s="13" t="s">
        <v>18</v>
      </c>
      <c r="C6219" s="13" t="str">
        <f t="array" ref="C6219">XLOOKUP(D6219,Province!$B$2:$B$108,Province!$A$2:$A$108)</f>
        <v>Salerno</v>
      </c>
      <c r="D6219" s="13" t="s">
        <v>6316</v>
      </c>
      <c r="E6219" s="13">
        <v>22016.0</v>
      </c>
      <c r="F6219" s="13">
        <f>(Comuni!$E6219/$E$7910)*100</f>
        <v>0.03704965593</v>
      </c>
      <c r="G6219" s="13">
        <f t="array" ref="G6219">Comuni!$E6219/XLOOKUP(B6219,Ripartizione_Geografica!$C$2:$C$21,Ripartizione_Geografica!$D$2:$D$21)*100</f>
        <v>0.3817708577</v>
      </c>
      <c r="H6219" s="13" t="str">
        <f t="shared" si="1"/>
        <v/>
      </c>
      <c r="I6219" s="13" t="str">
        <f t="array" ref="I6219">XLOOKUP(B6219,Ripartizione_Geografica!$C$2:$C$21,Ripartizione_Geografica!$B$2:$B$21)</f>
        <v>Sud</v>
      </c>
    </row>
    <row r="6220" ht="14.25" customHeight="1">
      <c r="A6220" s="13" t="s">
        <v>6341</v>
      </c>
      <c r="B6220" s="13" t="s">
        <v>18</v>
      </c>
      <c r="C6220" s="13" t="str">
        <f t="array" ref="C6220">XLOOKUP(D6220,Province!$B$2:$B$108,Province!$A$2:$A$108)</f>
        <v>Salerno</v>
      </c>
      <c r="D6220" s="13" t="s">
        <v>6316</v>
      </c>
      <c r="E6220" s="13">
        <v>1211.0</v>
      </c>
      <c r="F6220" s="13">
        <f>(Comuni!$E6220/$E$7910)*100</f>
        <v>0.002037933018</v>
      </c>
      <c r="G6220" s="13">
        <f t="array" ref="G6220">Comuni!$E6220/XLOOKUP(B6220,Ripartizione_Geografica!$C$2:$C$21,Ripartizione_Geografica!$D$2:$D$21)*100</f>
        <v>0.02099947805</v>
      </c>
      <c r="H6220" s="13" t="str">
        <f t="shared" si="1"/>
        <v/>
      </c>
      <c r="I6220" s="13" t="str">
        <f t="array" ref="I6220">XLOOKUP(B6220,Ripartizione_Geografica!$C$2:$C$21,Ripartizione_Geografica!$B$2:$B$21)</f>
        <v>Sud</v>
      </c>
    </row>
    <row r="6221" ht="14.25" customHeight="1">
      <c r="A6221" s="13" t="s">
        <v>6342</v>
      </c>
      <c r="B6221" s="13" t="s">
        <v>18</v>
      </c>
      <c r="C6221" s="13" t="str">
        <f t="array" ref="C6221">XLOOKUP(D6221,Province!$B$2:$B$108,Province!$A$2:$A$108)</f>
        <v>Salerno</v>
      </c>
      <c r="D6221" s="13" t="s">
        <v>6316</v>
      </c>
      <c r="E6221" s="13">
        <v>1463.0</v>
      </c>
      <c r="F6221" s="13">
        <f>(Comuni!$E6221/$E$7910)*100</f>
        <v>0.002462011565</v>
      </c>
      <c r="G6221" s="13">
        <f t="array" ref="G6221">Comuni!$E6221/XLOOKUP(B6221,Ripartizione_Geografica!$C$2:$C$21,Ripartizione_Geografica!$D$2:$D$21)*100</f>
        <v>0.02536931163</v>
      </c>
      <c r="H6221" s="13" t="str">
        <f t="shared" si="1"/>
        <v/>
      </c>
      <c r="I6221" s="13" t="str">
        <f t="array" ref="I6221">XLOOKUP(B6221,Ripartizione_Geografica!$C$2:$C$21,Ripartizione_Geografica!$B$2:$B$21)</f>
        <v>Sud</v>
      </c>
    </row>
    <row r="6222" ht="14.25" customHeight="1">
      <c r="A6222" s="13" t="s">
        <v>6343</v>
      </c>
      <c r="B6222" s="13" t="s">
        <v>18</v>
      </c>
      <c r="C6222" s="13" t="str">
        <f t="array" ref="C6222">XLOOKUP(D6222,Province!$B$2:$B$108,Province!$A$2:$A$108)</f>
        <v>Salerno</v>
      </c>
      <c r="D6222" s="13" t="s">
        <v>6316</v>
      </c>
      <c r="E6222" s="13">
        <v>4938.0</v>
      </c>
      <c r="F6222" s="13">
        <f>(Comuni!$E6222/$E$7910)*100</f>
        <v>0.008309920103</v>
      </c>
      <c r="G6222" s="13">
        <f t="array" ref="G6222">Comuni!$E6222/XLOOKUP(B6222,Ripartizione_Geografica!$C$2:$C$21,Ripartizione_Geografica!$D$2:$D$21)*100</f>
        <v>0.08562792948</v>
      </c>
      <c r="H6222" s="13" t="str">
        <f t="shared" si="1"/>
        <v/>
      </c>
      <c r="I6222" s="13" t="str">
        <f t="array" ref="I6222">XLOOKUP(B6222,Ripartizione_Geografica!$C$2:$C$21,Ripartizione_Geografica!$B$2:$B$21)</f>
        <v>Sud</v>
      </c>
    </row>
    <row r="6223" ht="14.25" customHeight="1">
      <c r="A6223" s="13" t="s">
        <v>6344</v>
      </c>
      <c r="B6223" s="13" t="s">
        <v>18</v>
      </c>
      <c r="C6223" s="13" t="str">
        <f t="array" ref="C6223">XLOOKUP(D6223,Province!$B$2:$B$108,Province!$A$2:$A$108)</f>
        <v>Salerno</v>
      </c>
      <c r="D6223" s="13" t="s">
        <v>6316</v>
      </c>
      <c r="E6223" s="13">
        <v>1972.0</v>
      </c>
      <c r="F6223" s="13">
        <f>(Comuni!$E6223/$E$7910)*100</f>
        <v>0.003318582917</v>
      </c>
      <c r="G6223" s="13">
        <f t="array" ref="G6223">Comuni!$E6223/XLOOKUP(B6223,Ripartizione_Geografica!$C$2:$C$21,Ripartizione_Geografica!$D$2:$D$21)*100</f>
        <v>0.03419568184</v>
      </c>
      <c r="H6223" s="13" t="str">
        <f t="shared" si="1"/>
        <v/>
      </c>
      <c r="I6223" s="13" t="str">
        <f t="array" ref="I6223">XLOOKUP(B6223,Ripartizione_Geografica!$C$2:$C$21,Ripartizione_Geografica!$B$2:$B$21)</f>
        <v>Sud</v>
      </c>
    </row>
    <row r="6224" ht="14.25" customHeight="1">
      <c r="A6224" s="13" t="s">
        <v>6345</v>
      </c>
      <c r="B6224" s="13" t="s">
        <v>18</v>
      </c>
      <c r="C6224" s="13" t="str">
        <f t="array" ref="C6224">XLOOKUP(D6224,Province!$B$2:$B$108,Province!$A$2:$A$108)</f>
        <v>Salerno</v>
      </c>
      <c r="D6224" s="13" t="s">
        <v>6316</v>
      </c>
      <c r="E6224" s="13">
        <v>1834.0</v>
      </c>
      <c r="F6224" s="13">
        <f>(Comuni!$E6224/$E$7910)*100</f>
        <v>0.003086349427</v>
      </c>
      <c r="G6224" s="13">
        <f t="array" ref="G6224">Comuni!$E6224/XLOOKUP(B6224,Ripartizione_Geografica!$C$2:$C$21,Ripartizione_Geografica!$D$2:$D$21)*100</f>
        <v>0.03180267774</v>
      </c>
      <c r="H6224" s="13" t="str">
        <f t="shared" si="1"/>
        <v/>
      </c>
      <c r="I6224" s="13" t="str">
        <f t="array" ref="I6224">XLOOKUP(B6224,Ripartizione_Geografica!$C$2:$C$21,Ripartizione_Geografica!$B$2:$B$21)</f>
        <v>Sud</v>
      </c>
    </row>
    <row r="6225" ht="14.25" customHeight="1">
      <c r="A6225" s="13" t="s">
        <v>6346</v>
      </c>
      <c r="B6225" s="13" t="s">
        <v>18</v>
      </c>
      <c r="C6225" s="13" t="str">
        <f t="array" ref="C6225">XLOOKUP(D6225,Province!$B$2:$B$108,Province!$A$2:$A$108)</f>
        <v>Salerno</v>
      </c>
      <c r="D6225" s="13" t="s">
        <v>6316</v>
      </c>
      <c r="E6225" s="13">
        <v>8209.0</v>
      </c>
      <c r="F6225" s="13">
        <f>(Comuni!$E6225/$E$7910)*100</f>
        <v>0.01381452696</v>
      </c>
      <c r="G6225" s="13">
        <f t="array" ref="G6225">Comuni!$E6225/XLOOKUP(B6225,Ripartizione_Geografica!$C$2:$C$21,Ripartizione_Geografica!$D$2:$D$21)*100</f>
        <v>0.142349063</v>
      </c>
      <c r="H6225" s="13" t="str">
        <f t="shared" si="1"/>
        <v/>
      </c>
      <c r="I6225" s="13" t="str">
        <f t="array" ref="I6225">XLOOKUP(B6225,Ripartizione_Geografica!$C$2:$C$21,Ripartizione_Geografica!$B$2:$B$21)</f>
        <v>Sud</v>
      </c>
    </row>
    <row r="6226" ht="14.25" customHeight="1">
      <c r="A6226" s="13" t="s">
        <v>6347</v>
      </c>
      <c r="B6226" s="13" t="s">
        <v>18</v>
      </c>
      <c r="C6226" s="13" t="str">
        <f t="array" ref="C6226">XLOOKUP(D6226,Province!$B$2:$B$108,Province!$A$2:$A$108)</f>
        <v>Salerno</v>
      </c>
      <c r="D6226" s="13" t="s">
        <v>6316</v>
      </c>
      <c r="E6226" s="13">
        <v>2598.0</v>
      </c>
      <c r="F6226" s="13">
        <f>(Comuni!$E6226/$E$7910)*100</f>
        <v>0.004372047879</v>
      </c>
      <c r="G6226" s="13">
        <f t="array" ref="G6226">Comuni!$E6226/XLOOKUP(B6226,Ripartizione_Geografica!$C$2:$C$21,Ripartizione_Geografica!$D$2:$D$21)*100</f>
        <v>0.04505090336</v>
      </c>
      <c r="H6226" s="13" t="str">
        <f t="shared" si="1"/>
        <v/>
      </c>
      <c r="I6226" s="13" t="str">
        <f t="array" ref="I6226">XLOOKUP(B6226,Ripartizione_Geografica!$C$2:$C$21,Ripartizione_Geografica!$B$2:$B$21)</f>
        <v>Sud</v>
      </c>
    </row>
    <row r="6227" ht="14.25" customHeight="1">
      <c r="A6227" s="13" t="s">
        <v>6348</v>
      </c>
      <c r="B6227" s="13" t="s">
        <v>18</v>
      </c>
      <c r="C6227" s="13" t="str">
        <f t="array" ref="C6227">XLOOKUP(D6227,Province!$B$2:$B$108,Province!$A$2:$A$108)</f>
        <v>Salerno</v>
      </c>
      <c r="D6227" s="13" t="s">
        <v>6316</v>
      </c>
      <c r="E6227" s="13">
        <v>641.0</v>
      </c>
      <c r="F6227" s="13">
        <f>(Comuni!$E6227/$E$7910)*100</f>
        <v>0.001078707733</v>
      </c>
      <c r="G6227" s="13">
        <f t="array" ref="G6227">Comuni!$E6227/XLOOKUP(B6227,Ripartizione_Geografica!$C$2:$C$21,Ripartizione_Geografica!$D$2:$D$21)*100</f>
        <v>0.01111533066</v>
      </c>
      <c r="H6227" s="13" t="str">
        <f t="shared" si="1"/>
        <v/>
      </c>
      <c r="I6227" s="13" t="str">
        <f t="array" ref="I6227">XLOOKUP(B6227,Ripartizione_Geografica!$C$2:$C$21,Ripartizione_Geografica!$B$2:$B$21)</f>
        <v>Sud</v>
      </c>
    </row>
    <row r="6228" ht="14.25" customHeight="1">
      <c r="A6228" s="13" t="s">
        <v>6349</v>
      </c>
      <c r="B6228" s="13" t="s">
        <v>18</v>
      </c>
      <c r="C6228" s="13" t="str">
        <f t="array" ref="C6228">XLOOKUP(D6228,Province!$B$2:$B$108,Province!$A$2:$A$108)</f>
        <v>Salerno</v>
      </c>
      <c r="D6228" s="13" t="s">
        <v>6316</v>
      </c>
      <c r="E6228" s="13">
        <v>13411.0</v>
      </c>
      <c r="F6228" s="13">
        <f>(Comuni!$E6228/$E$7910)*100</f>
        <v>0.02256871983</v>
      </c>
      <c r="G6228" s="13">
        <f t="array" ref="G6228">Comuni!$E6228/XLOOKUP(B6228,Ripartizione_Geografica!$C$2:$C$21,Ripartizione_Geografica!$D$2:$D$21)*100</f>
        <v>0.2325549134</v>
      </c>
      <c r="H6228" s="13" t="str">
        <f t="shared" si="1"/>
        <v/>
      </c>
      <c r="I6228" s="13" t="str">
        <f t="array" ref="I6228">XLOOKUP(B6228,Ripartizione_Geografica!$C$2:$C$21,Ripartizione_Geografica!$B$2:$B$21)</f>
        <v>Sud</v>
      </c>
    </row>
    <row r="6229" ht="14.25" customHeight="1">
      <c r="A6229" s="13" t="s">
        <v>6350</v>
      </c>
      <c r="B6229" s="13" t="s">
        <v>18</v>
      </c>
      <c r="C6229" s="13" t="str">
        <f t="array" ref="C6229">XLOOKUP(D6229,Province!$B$2:$B$108,Province!$A$2:$A$108)</f>
        <v>Salerno</v>
      </c>
      <c r="D6229" s="13" t="s">
        <v>6316</v>
      </c>
      <c r="E6229" s="13">
        <v>2632.0</v>
      </c>
      <c r="F6229" s="13">
        <f>(Comuni!$E6229/$E$7910)*100</f>
        <v>0.004429264826</v>
      </c>
      <c r="G6229" s="13">
        <f t="array" ref="G6229">Comuni!$E6229/XLOOKUP(B6229,Ripartizione_Geografica!$C$2:$C$21,Ripartizione_Geografica!$D$2:$D$21)*100</f>
        <v>0.04564048408</v>
      </c>
      <c r="H6229" s="13" t="str">
        <f t="shared" si="1"/>
        <v/>
      </c>
      <c r="I6229" s="13" t="str">
        <f t="array" ref="I6229">XLOOKUP(B6229,Ripartizione_Geografica!$C$2:$C$21,Ripartizione_Geografica!$B$2:$B$21)</f>
        <v>Sud</v>
      </c>
    </row>
    <row r="6230" ht="14.25" customHeight="1">
      <c r="A6230" s="13" t="s">
        <v>6351</v>
      </c>
      <c r="B6230" s="13" t="s">
        <v>18</v>
      </c>
      <c r="C6230" s="13" t="str">
        <f t="array" ref="C6230">XLOOKUP(D6230,Province!$B$2:$B$108,Province!$A$2:$A$108)</f>
        <v>Salerno</v>
      </c>
      <c r="D6230" s="13" t="s">
        <v>6316</v>
      </c>
      <c r="E6230" s="13">
        <v>1356.0</v>
      </c>
      <c r="F6230" s="13">
        <f>(Comuni!$E6230/$E$7910)*100</f>
        <v>0.002281946468</v>
      </c>
      <c r="G6230" s="13">
        <f t="array" ref="G6230">Comuni!$E6230/XLOOKUP(B6230,Ripartizione_Geografica!$C$2:$C$21,Ripartizione_Geografica!$D$2:$D$21)*100</f>
        <v>0.02351386642</v>
      </c>
      <c r="H6230" s="13" t="str">
        <f t="shared" si="1"/>
        <v/>
      </c>
      <c r="I6230" s="13" t="str">
        <f t="array" ref="I6230">XLOOKUP(B6230,Ripartizione_Geografica!$C$2:$C$21,Ripartizione_Geografica!$B$2:$B$21)</f>
        <v>Sud</v>
      </c>
    </row>
    <row r="6231" ht="14.25" customHeight="1">
      <c r="A6231" s="13" t="s">
        <v>6352</v>
      </c>
      <c r="B6231" s="13" t="s">
        <v>18</v>
      </c>
      <c r="C6231" s="13" t="str">
        <f t="array" ref="C6231">XLOOKUP(D6231,Province!$B$2:$B$108,Province!$A$2:$A$108)</f>
        <v>Salerno</v>
      </c>
      <c r="D6231" s="13" t="s">
        <v>6316</v>
      </c>
      <c r="E6231" s="13">
        <v>53885.0</v>
      </c>
      <c r="F6231" s="13">
        <f>(Comuni!$E6231/$E$7910)*100</f>
        <v>0.09068044648</v>
      </c>
      <c r="G6231" s="13">
        <f t="array" ref="G6231">Comuni!$E6231/XLOOKUP(B6231,Ripartizione_Geografica!$C$2:$C$21,Ripartizione_Geografica!$D$2:$D$21)*100</f>
        <v>0.9343987404</v>
      </c>
      <c r="H6231" s="13" t="str">
        <f t="shared" si="1"/>
        <v/>
      </c>
      <c r="I6231" s="13" t="str">
        <f t="array" ref="I6231">XLOOKUP(B6231,Ripartizione_Geografica!$C$2:$C$21,Ripartizione_Geografica!$B$2:$B$21)</f>
        <v>Sud</v>
      </c>
    </row>
    <row r="6232" ht="14.25" customHeight="1">
      <c r="A6232" s="13" t="s">
        <v>6353</v>
      </c>
      <c r="B6232" s="13" t="s">
        <v>18</v>
      </c>
      <c r="C6232" s="13" t="str">
        <f t="array" ref="C6232">XLOOKUP(D6232,Province!$B$2:$B$108,Province!$A$2:$A$108)</f>
        <v>Salerno</v>
      </c>
      <c r="D6232" s="13" t="s">
        <v>6316</v>
      </c>
      <c r="E6232" s="13">
        <v>1968.0</v>
      </c>
      <c r="F6232" s="13">
        <f>(Comuni!$E6232/$E$7910)*100</f>
        <v>0.003311851511</v>
      </c>
      <c r="G6232" s="13">
        <f t="array" ref="G6232">Comuni!$E6232/XLOOKUP(B6232,Ripartizione_Geografica!$C$2:$C$21,Ripartizione_Geografica!$D$2:$D$21)*100</f>
        <v>0.0341263194</v>
      </c>
      <c r="H6232" s="13" t="str">
        <f t="shared" si="1"/>
        <v/>
      </c>
      <c r="I6232" s="13" t="str">
        <f t="array" ref="I6232">XLOOKUP(B6232,Ripartizione_Geografica!$C$2:$C$21,Ripartizione_Geografica!$B$2:$B$21)</f>
        <v>Sud</v>
      </c>
    </row>
    <row r="6233" ht="14.25" customHeight="1">
      <c r="A6233" s="13" t="s">
        <v>6354</v>
      </c>
      <c r="B6233" s="13" t="s">
        <v>18</v>
      </c>
      <c r="C6233" s="13" t="str">
        <f t="array" ref="C6233">XLOOKUP(D6233,Province!$B$2:$B$108,Province!$A$2:$A$108)</f>
        <v>Salerno</v>
      </c>
      <c r="D6233" s="13" t="s">
        <v>6316</v>
      </c>
      <c r="E6233" s="13">
        <v>5073.0</v>
      </c>
      <c r="F6233" s="13">
        <f>(Comuni!$E6233/$E$7910)*100</f>
        <v>0.008537105039</v>
      </c>
      <c r="G6233" s="13">
        <f t="array" ref="G6233">Comuni!$E6233/XLOOKUP(B6233,Ripartizione_Geografica!$C$2:$C$21,Ripartizione_Geografica!$D$2:$D$21)*100</f>
        <v>0.08796891176</v>
      </c>
      <c r="H6233" s="13" t="str">
        <f t="shared" si="1"/>
        <v/>
      </c>
      <c r="I6233" s="13" t="str">
        <f t="array" ref="I6233">XLOOKUP(B6233,Ripartizione_Geografica!$C$2:$C$21,Ripartizione_Geografica!$B$2:$B$21)</f>
        <v>Sud</v>
      </c>
    </row>
    <row r="6234" ht="14.25" customHeight="1">
      <c r="A6234" s="13" t="s">
        <v>6355</v>
      </c>
      <c r="B6234" s="13" t="s">
        <v>18</v>
      </c>
      <c r="C6234" s="13" t="str">
        <f t="array" ref="C6234">XLOOKUP(D6234,Province!$B$2:$B$108,Province!$A$2:$A$108)</f>
        <v>Salerno</v>
      </c>
      <c r="D6234" s="13" t="s">
        <v>6316</v>
      </c>
      <c r="E6234" s="13">
        <v>2508.0</v>
      </c>
      <c r="F6234" s="13">
        <f>(Comuni!$E6234/$E$7910)*100</f>
        <v>0.004220591255</v>
      </c>
      <c r="G6234" s="13">
        <f t="array" ref="G6234">Comuni!$E6234/XLOOKUP(B6234,Ripartizione_Geografica!$C$2:$C$21,Ripartizione_Geografica!$D$2:$D$21)*100</f>
        <v>0.04349024851</v>
      </c>
      <c r="H6234" s="13" t="str">
        <f t="shared" si="1"/>
        <v/>
      </c>
      <c r="I6234" s="13" t="str">
        <f t="array" ref="I6234">XLOOKUP(B6234,Ripartizione_Geografica!$C$2:$C$21,Ripartizione_Geografica!$B$2:$B$21)</f>
        <v>Sud</v>
      </c>
    </row>
    <row r="6235" ht="14.25" customHeight="1">
      <c r="A6235" s="13" t="s">
        <v>6356</v>
      </c>
      <c r="B6235" s="13" t="s">
        <v>18</v>
      </c>
      <c r="C6235" s="13" t="str">
        <f t="array" ref="C6235">XLOOKUP(D6235,Province!$B$2:$B$108,Province!$A$2:$A$108)</f>
        <v>Salerno</v>
      </c>
      <c r="D6235" s="13" t="s">
        <v>6316</v>
      </c>
      <c r="E6235" s="13">
        <v>2302.0</v>
      </c>
      <c r="F6235" s="13">
        <f>(Comuni!$E6235/$E$7910)*100</f>
        <v>0.003873923871</v>
      </c>
      <c r="G6235" s="13">
        <f t="array" ref="G6235">Comuni!$E6235/XLOOKUP(B6235,Ripartizione_Geografica!$C$2:$C$21,Ripartizione_Geografica!$D$2:$D$21)*100</f>
        <v>0.03991808296</v>
      </c>
      <c r="H6235" s="13" t="str">
        <f t="shared" si="1"/>
        <v/>
      </c>
      <c r="I6235" s="13" t="str">
        <f t="array" ref="I6235">XLOOKUP(B6235,Ripartizione_Geografica!$C$2:$C$21,Ripartizione_Geografica!$B$2:$B$21)</f>
        <v>Sud</v>
      </c>
    </row>
    <row r="6236" ht="14.25" customHeight="1">
      <c r="A6236" s="13" t="s">
        <v>6357</v>
      </c>
      <c r="B6236" s="13" t="s">
        <v>18</v>
      </c>
      <c r="C6236" s="13" t="str">
        <f t="array" ref="C6236">XLOOKUP(D6236,Province!$B$2:$B$108,Province!$A$2:$A$108)</f>
        <v>Salerno</v>
      </c>
      <c r="D6236" s="13" t="s">
        <v>6316</v>
      </c>
      <c r="E6236" s="13">
        <v>1233.0</v>
      </c>
      <c r="F6236" s="13">
        <f>(Comuni!$E6236/$E$7910)*100</f>
        <v>0.002074955749</v>
      </c>
      <c r="G6236" s="13">
        <f t="array" ref="G6236">Comuni!$E6236/XLOOKUP(B6236,Ripartizione_Geografica!$C$2:$C$21,Ripartizione_Geografica!$D$2:$D$21)*100</f>
        <v>0.02138097146</v>
      </c>
      <c r="H6236" s="13" t="str">
        <f t="shared" si="1"/>
        <v/>
      </c>
      <c r="I6236" s="13" t="str">
        <f t="array" ref="I6236">XLOOKUP(B6236,Ripartizione_Geografica!$C$2:$C$21,Ripartizione_Geografica!$B$2:$B$21)</f>
        <v>Sud</v>
      </c>
    </row>
    <row r="6237" ht="14.25" customHeight="1">
      <c r="A6237" s="13" t="s">
        <v>6358</v>
      </c>
      <c r="B6237" s="13" t="s">
        <v>18</v>
      </c>
      <c r="C6237" s="13" t="str">
        <f t="array" ref="C6237">XLOOKUP(D6237,Province!$B$2:$B$108,Province!$A$2:$A$108)</f>
        <v>Salerno</v>
      </c>
      <c r="D6237" s="13" t="s">
        <v>6316</v>
      </c>
      <c r="E6237" s="13">
        <v>3764.0</v>
      </c>
      <c r="F6237" s="13">
        <f>(Comuni!$E6237/$E$7910)*100</f>
        <v>0.006334252585</v>
      </c>
      <c r="G6237" s="13">
        <f t="array" ref="G6237">Comuni!$E6237/XLOOKUP(B6237,Ripartizione_Geografica!$C$2:$C$21,Ripartizione_Geografica!$D$2:$D$21)*100</f>
        <v>0.06527005398</v>
      </c>
      <c r="H6237" s="13" t="str">
        <f t="shared" si="1"/>
        <v/>
      </c>
      <c r="I6237" s="13" t="str">
        <f t="array" ref="I6237">XLOOKUP(B6237,Ripartizione_Geografica!$C$2:$C$21,Ripartizione_Geografica!$B$2:$B$21)</f>
        <v>Sud</v>
      </c>
    </row>
    <row r="6238" ht="14.25" customHeight="1">
      <c r="A6238" s="13" t="s">
        <v>6359</v>
      </c>
      <c r="B6238" s="13" t="s">
        <v>18</v>
      </c>
      <c r="C6238" s="13" t="str">
        <f t="array" ref="C6238">XLOOKUP(D6238,Province!$B$2:$B$108,Province!$A$2:$A$108)</f>
        <v>Salerno</v>
      </c>
      <c r="D6238" s="13" t="s">
        <v>6316</v>
      </c>
      <c r="E6238" s="13">
        <v>730.0</v>
      </c>
      <c r="F6238" s="13">
        <f>(Comuni!$E6238/$E$7910)*100</f>
        <v>0.001228481506</v>
      </c>
      <c r="G6238" s="13">
        <f t="array" ref="G6238">Comuni!$E6238/XLOOKUP(B6238,Ripartizione_Geografica!$C$2:$C$21,Ripartizione_Geografica!$D$2:$D$21)*100</f>
        <v>0.0126586449</v>
      </c>
      <c r="H6238" s="13" t="str">
        <f t="shared" si="1"/>
        <v/>
      </c>
      <c r="I6238" s="13" t="str">
        <f t="array" ref="I6238">XLOOKUP(B6238,Ripartizione_Geografica!$C$2:$C$21,Ripartizione_Geografica!$B$2:$B$21)</f>
        <v>Sud</v>
      </c>
    </row>
    <row r="6239" ht="14.25" customHeight="1">
      <c r="A6239" s="13" t="s">
        <v>6360</v>
      </c>
      <c r="B6239" s="13" t="s">
        <v>18</v>
      </c>
      <c r="C6239" s="13" t="str">
        <f t="array" ref="C6239">XLOOKUP(D6239,Province!$B$2:$B$108,Province!$A$2:$A$108)</f>
        <v>Salerno</v>
      </c>
      <c r="D6239" s="13" t="s">
        <v>6316</v>
      </c>
      <c r="E6239" s="13">
        <v>872.0</v>
      </c>
      <c r="F6239" s="13">
        <f>(Comuni!$E6239/$E$7910)*100</f>
        <v>0.001467446401</v>
      </c>
      <c r="G6239" s="13">
        <f t="array" ref="G6239">Comuni!$E6239/XLOOKUP(B6239,Ripartizione_Geografica!$C$2:$C$21,Ripartizione_Geografica!$D$2:$D$21)*100</f>
        <v>0.01512101144</v>
      </c>
      <c r="H6239" s="13" t="str">
        <f t="shared" si="1"/>
        <v/>
      </c>
      <c r="I6239" s="13" t="str">
        <f t="array" ref="I6239">XLOOKUP(B6239,Ripartizione_Geografica!$C$2:$C$21,Ripartizione_Geografica!$B$2:$B$21)</f>
        <v>Sud</v>
      </c>
    </row>
    <row r="6240" ht="14.25" customHeight="1">
      <c r="A6240" s="13" t="s">
        <v>6361</v>
      </c>
      <c r="B6240" s="13" t="s">
        <v>18</v>
      </c>
      <c r="C6240" s="13" t="str">
        <f t="array" ref="C6240">XLOOKUP(D6240,Province!$B$2:$B$108,Province!$A$2:$A$108)</f>
        <v>Salerno</v>
      </c>
      <c r="D6240" s="13" t="s">
        <v>6316</v>
      </c>
      <c r="E6240" s="13">
        <v>3337.0</v>
      </c>
      <c r="F6240" s="13">
        <f>(Comuni!$E6240/$E$7910)*100</f>
        <v>0.005615675047</v>
      </c>
      <c r="G6240" s="13">
        <f t="array" ref="G6240">Comuni!$E6240/XLOOKUP(B6240,Ripartizione_Geografica!$C$2:$C$21,Ripartizione_Geografica!$D$2:$D$21)*100</f>
        <v>0.05786561374</v>
      </c>
      <c r="H6240" s="13" t="str">
        <f t="shared" si="1"/>
        <v/>
      </c>
      <c r="I6240" s="13" t="str">
        <f t="array" ref="I6240">XLOOKUP(B6240,Ripartizione_Geografica!$C$2:$C$21,Ripartizione_Geografica!$B$2:$B$21)</f>
        <v>Sud</v>
      </c>
    </row>
    <row r="6241" ht="14.25" customHeight="1">
      <c r="A6241" s="13" t="s">
        <v>6362</v>
      </c>
      <c r="B6241" s="13" t="s">
        <v>18</v>
      </c>
      <c r="C6241" s="13" t="str">
        <f t="array" ref="C6241">XLOOKUP(D6241,Province!$B$2:$B$108,Province!$A$2:$A$108)</f>
        <v>Salerno</v>
      </c>
      <c r="D6241" s="13" t="s">
        <v>6316</v>
      </c>
      <c r="E6241" s="13">
        <v>2521.0</v>
      </c>
      <c r="F6241" s="13">
        <f>(Comuni!$E6241/$E$7910)*100</f>
        <v>0.004242468323</v>
      </c>
      <c r="G6241" s="13">
        <f t="array" ref="G6241">Comuni!$E6241/XLOOKUP(B6241,Ripartizione_Geografica!$C$2:$C$21,Ripartizione_Geografica!$D$2:$D$21)*100</f>
        <v>0.04371567643</v>
      </c>
      <c r="H6241" s="13" t="str">
        <f t="shared" si="1"/>
        <v/>
      </c>
      <c r="I6241" s="13" t="str">
        <f t="array" ref="I6241">XLOOKUP(B6241,Ripartizione_Geografica!$C$2:$C$21,Ripartizione_Geografica!$B$2:$B$21)</f>
        <v>Sud</v>
      </c>
    </row>
    <row r="6242" ht="14.25" customHeight="1">
      <c r="A6242" s="13" t="s">
        <v>6363</v>
      </c>
      <c r="B6242" s="13" t="s">
        <v>18</v>
      </c>
      <c r="C6242" s="13" t="str">
        <f t="array" ref="C6242">XLOOKUP(D6242,Province!$B$2:$B$108,Province!$A$2:$A$108)</f>
        <v>Salerno</v>
      </c>
      <c r="D6242" s="13" t="s">
        <v>6316</v>
      </c>
      <c r="E6242" s="13">
        <v>643.0</v>
      </c>
      <c r="F6242" s="13">
        <f>(Comuni!$E6242/$E$7910)*100</f>
        <v>0.001082073436</v>
      </c>
      <c r="G6242" s="13">
        <f t="array" ref="G6242">Comuni!$E6242/XLOOKUP(B6242,Ripartizione_Geografica!$C$2:$C$21,Ripartizione_Geografica!$D$2:$D$21)*100</f>
        <v>0.01115001188</v>
      </c>
      <c r="H6242" s="13" t="str">
        <f t="shared" si="1"/>
        <v/>
      </c>
      <c r="I6242" s="13" t="str">
        <f t="array" ref="I6242">XLOOKUP(B6242,Ripartizione_Geografica!$C$2:$C$21,Ripartizione_Geografica!$B$2:$B$21)</f>
        <v>Sud</v>
      </c>
    </row>
    <row r="6243" ht="14.25" customHeight="1">
      <c r="A6243" s="13" t="s">
        <v>6364</v>
      </c>
      <c r="B6243" s="13" t="s">
        <v>18</v>
      </c>
      <c r="C6243" s="13" t="str">
        <f t="array" ref="C6243">XLOOKUP(D6243,Province!$B$2:$B$108,Province!$A$2:$A$108)</f>
        <v>Salerno</v>
      </c>
      <c r="D6243" s="13" t="s">
        <v>6316</v>
      </c>
      <c r="E6243" s="13">
        <v>580.0</v>
      </c>
      <c r="F6243" s="13">
        <f>(Comuni!$E6243/$E$7910)*100</f>
        <v>0.000976053799</v>
      </c>
      <c r="G6243" s="13">
        <f t="array" ref="G6243">Comuni!$E6243/XLOOKUP(B6243,Ripartizione_Geografica!$C$2:$C$21,Ripartizione_Geografica!$D$2:$D$21)*100</f>
        <v>0.01005755348</v>
      </c>
      <c r="H6243" s="13" t="str">
        <f t="shared" si="1"/>
        <v/>
      </c>
      <c r="I6243" s="13" t="str">
        <f t="array" ref="I6243">XLOOKUP(B6243,Ripartizione_Geografica!$C$2:$C$21,Ripartizione_Geografica!$B$2:$B$21)</f>
        <v>Sud</v>
      </c>
    </row>
    <row r="6244" ht="14.25" customHeight="1">
      <c r="A6244" s="13" t="s">
        <v>6365</v>
      </c>
      <c r="B6244" s="13" t="s">
        <v>18</v>
      </c>
      <c r="C6244" s="13" t="str">
        <f t="array" ref="C6244">XLOOKUP(D6244,Province!$B$2:$B$108,Province!$A$2:$A$108)</f>
        <v>Salerno</v>
      </c>
      <c r="D6244" s="13" t="s">
        <v>6316</v>
      </c>
      <c r="E6244" s="13">
        <v>38219.0</v>
      </c>
      <c r="F6244" s="13">
        <f>(Comuni!$E6244/$E$7910)*100</f>
        <v>0.0643168968</v>
      </c>
      <c r="G6244" s="13">
        <f t="array" ref="G6244">Comuni!$E6244/XLOOKUP(B6244,Ripartizione_Geografica!$C$2:$C$21,Ripartizione_Geografica!$D$2:$D$21)*100</f>
        <v>0.6627407527</v>
      </c>
      <c r="H6244" s="13" t="str">
        <f t="shared" si="1"/>
        <v/>
      </c>
      <c r="I6244" s="13" t="str">
        <f t="array" ref="I6244">XLOOKUP(B6244,Ripartizione_Geografica!$C$2:$C$21,Ripartizione_Geografica!$B$2:$B$21)</f>
        <v>Sud</v>
      </c>
    </row>
    <row r="6245" ht="14.25" customHeight="1">
      <c r="A6245" s="13" t="s">
        <v>6366</v>
      </c>
      <c r="B6245" s="13" t="s">
        <v>18</v>
      </c>
      <c r="C6245" s="13" t="str">
        <f t="array" ref="C6245">XLOOKUP(D6245,Province!$B$2:$B$108,Province!$A$2:$A$108)</f>
        <v>Salerno</v>
      </c>
      <c r="D6245" s="13" t="s">
        <v>6316</v>
      </c>
      <c r="E6245" s="13">
        <v>1296.0</v>
      </c>
      <c r="F6245" s="13">
        <f>(Comuni!$E6245/$E$7910)*100</f>
        <v>0.002180975385</v>
      </c>
      <c r="G6245" s="13">
        <f t="array" ref="G6245">Comuni!$E6245/XLOOKUP(B6245,Ripartizione_Geografica!$C$2:$C$21,Ripartizione_Geografica!$D$2:$D$21)*100</f>
        <v>0.02247342985</v>
      </c>
      <c r="H6245" s="13" t="str">
        <f t="shared" si="1"/>
        <v/>
      </c>
      <c r="I6245" s="13" t="str">
        <f t="array" ref="I6245">XLOOKUP(B6245,Ripartizione_Geografica!$C$2:$C$21,Ripartizione_Geografica!$B$2:$B$21)</f>
        <v>Sud</v>
      </c>
    </row>
    <row r="6246" ht="14.25" customHeight="1">
      <c r="A6246" s="13" t="s">
        <v>6367</v>
      </c>
      <c r="B6246" s="13" t="s">
        <v>18</v>
      </c>
      <c r="C6246" s="13" t="str">
        <f t="array" ref="C6246">XLOOKUP(D6246,Province!$B$2:$B$108,Province!$A$2:$A$108)</f>
        <v>Salerno</v>
      </c>
      <c r="D6246" s="13" t="s">
        <v>6316</v>
      </c>
      <c r="E6246" s="13">
        <v>13677.0</v>
      </c>
      <c r="F6246" s="13">
        <f>(Comuni!$E6246/$E$7910)*100</f>
        <v>0.02301635829</v>
      </c>
      <c r="G6246" s="13">
        <f t="array" ref="G6246">Comuni!$E6246/XLOOKUP(B6246,Ripartizione_Geografica!$C$2:$C$21,Ripartizione_Geografica!$D$2:$D$21)*100</f>
        <v>0.2371675155</v>
      </c>
      <c r="H6246" s="13" t="str">
        <f t="shared" si="1"/>
        <v/>
      </c>
      <c r="I6246" s="13" t="str">
        <f t="array" ref="I6246">XLOOKUP(B6246,Ripartizione_Geografica!$C$2:$C$21,Ripartizione_Geografica!$B$2:$B$21)</f>
        <v>Sud</v>
      </c>
    </row>
    <row r="6247" ht="14.25" customHeight="1">
      <c r="A6247" s="13" t="s">
        <v>6368</v>
      </c>
      <c r="B6247" s="13" t="s">
        <v>18</v>
      </c>
      <c r="C6247" s="13" t="str">
        <f t="array" ref="C6247">XLOOKUP(D6247,Province!$B$2:$B$108,Province!$A$2:$A$108)</f>
        <v>Salerno</v>
      </c>
      <c r="D6247" s="13" t="s">
        <v>6316</v>
      </c>
      <c r="E6247" s="13">
        <v>846.0</v>
      </c>
      <c r="F6247" s="13">
        <f>(Comuni!$E6247/$E$7910)*100</f>
        <v>0.001423692265</v>
      </c>
      <c r="G6247" s="13">
        <f t="array" ref="G6247">Comuni!$E6247/XLOOKUP(B6247,Ripartizione_Geografica!$C$2:$C$21,Ripartizione_Geografica!$D$2:$D$21)*100</f>
        <v>0.0146701556</v>
      </c>
      <c r="H6247" s="13" t="str">
        <f t="shared" si="1"/>
        <v/>
      </c>
      <c r="I6247" s="13" t="str">
        <f t="array" ref="I6247">XLOOKUP(B6247,Ripartizione_Geografica!$C$2:$C$21,Ripartizione_Geografica!$B$2:$B$21)</f>
        <v>Sud</v>
      </c>
    </row>
    <row r="6248" ht="14.25" customHeight="1">
      <c r="A6248" s="13" t="s">
        <v>6369</v>
      </c>
      <c r="B6248" s="13" t="s">
        <v>18</v>
      </c>
      <c r="C6248" s="13" t="str">
        <f t="array" ref="C6248">XLOOKUP(D6248,Province!$B$2:$B$108,Province!$A$2:$A$108)</f>
        <v>Salerno</v>
      </c>
      <c r="D6248" s="13" t="s">
        <v>6316</v>
      </c>
      <c r="E6248" s="13">
        <v>1234.0</v>
      </c>
      <c r="F6248" s="13">
        <f>(Comuni!$E6248/$E$7910)*100</f>
        <v>0.0020766386</v>
      </c>
      <c r="G6248" s="13">
        <f t="array" ref="G6248">Comuni!$E6248/XLOOKUP(B6248,Ripartizione_Geografica!$C$2:$C$21,Ripartizione_Geografica!$D$2:$D$21)*100</f>
        <v>0.02139831207</v>
      </c>
      <c r="H6248" s="13" t="str">
        <f t="shared" si="1"/>
        <v/>
      </c>
      <c r="I6248" s="13" t="str">
        <f t="array" ref="I6248">XLOOKUP(B6248,Ripartizione_Geografica!$C$2:$C$21,Ripartizione_Geografica!$B$2:$B$21)</f>
        <v>Sud</v>
      </c>
    </row>
    <row r="6249" ht="14.25" customHeight="1">
      <c r="A6249" s="13" t="s">
        <v>6370</v>
      </c>
      <c r="B6249" s="13" t="s">
        <v>18</v>
      </c>
      <c r="C6249" s="13" t="str">
        <f t="array" ref="C6249">XLOOKUP(D6249,Province!$B$2:$B$108,Province!$A$2:$A$108)</f>
        <v>Salerno</v>
      </c>
      <c r="D6249" s="13" t="s">
        <v>6316</v>
      </c>
      <c r="E6249" s="13">
        <v>5262.0</v>
      </c>
      <c r="F6249" s="13">
        <f>(Comuni!$E6249/$E$7910)*100</f>
        <v>0.008855163949</v>
      </c>
      <c r="G6249" s="13">
        <f t="array" ref="G6249">Comuni!$E6249/XLOOKUP(B6249,Ripartizione_Geografica!$C$2:$C$21,Ripartizione_Geografica!$D$2:$D$21)*100</f>
        <v>0.09124628694</v>
      </c>
      <c r="H6249" s="13" t="str">
        <f t="shared" si="1"/>
        <v/>
      </c>
      <c r="I6249" s="13" t="str">
        <f t="array" ref="I6249">XLOOKUP(B6249,Ripartizione_Geografica!$C$2:$C$21,Ripartizione_Geografica!$B$2:$B$21)</f>
        <v>Sud</v>
      </c>
    </row>
    <row r="6250" ht="14.25" customHeight="1">
      <c r="A6250" s="13" t="s">
        <v>6371</v>
      </c>
      <c r="B6250" s="13" t="s">
        <v>18</v>
      </c>
      <c r="C6250" s="13" t="str">
        <f t="array" ref="C6250">XLOOKUP(D6250,Province!$B$2:$B$108,Province!$A$2:$A$108)</f>
        <v>Salerno</v>
      </c>
      <c r="D6250" s="13" t="s">
        <v>6316</v>
      </c>
      <c r="E6250" s="13">
        <v>12024.0</v>
      </c>
      <c r="F6250" s="13">
        <f>(Comuni!$E6250/$E$7910)*100</f>
        <v>0.02023460496</v>
      </c>
      <c r="G6250" s="13">
        <f t="array" ref="G6250">Comuni!$E6250/XLOOKUP(B6250,Ripartizione_Geografica!$C$2:$C$21,Ripartizione_Geografica!$D$2:$D$21)*100</f>
        <v>0.2085034881</v>
      </c>
      <c r="H6250" s="13" t="str">
        <f t="shared" si="1"/>
        <v/>
      </c>
      <c r="I6250" s="13" t="str">
        <f t="array" ref="I6250">XLOOKUP(B6250,Ripartizione_Geografica!$C$2:$C$21,Ripartizione_Geografica!$B$2:$B$21)</f>
        <v>Sud</v>
      </c>
    </row>
    <row r="6251" ht="14.25" customHeight="1">
      <c r="A6251" s="13" t="s">
        <v>6372</v>
      </c>
      <c r="B6251" s="13" t="s">
        <v>18</v>
      </c>
      <c r="C6251" s="13" t="str">
        <f t="array" ref="C6251">XLOOKUP(D6251,Province!$B$2:$B$108,Province!$A$2:$A$108)</f>
        <v>Salerno</v>
      </c>
      <c r="D6251" s="13" t="s">
        <v>6316</v>
      </c>
      <c r="E6251" s="13">
        <v>1339.0</v>
      </c>
      <c r="F6251" s="13">
        <f>(Comuni!$E6251/$E$7910)*100</f>
        <v>0.002253337995</v>
      </c>
      <c r="G6251" s="13">
        <f t="array" ref="G6251">Comuni!$E6251/XLOOKUP(B6251,Ripartizione_Geografica!$C$2:$C$21,Ripartizione_Geografica!$D$2:$D$21)*100</f>
        <v>0.02321907606</v>
      </c>
      <c r="H6251" s="13" t="str">
        <f t="shared" si="1"/>
        <v/>
      </c>
      <c r="I6251" s="13" t="str">
        <f t="array" ref="I6251">XLOOKUP(B6251,Ripartizione_Geografica!$C$2:$C$21,Ripartizione_Geografica!$B$2:$B$21)</f>
        <v>Sud</v>
      </c>
    </row>
    <row r="6252" ht="14.25" customHeight="1">
      <c r="A6252" s="13" t="s">
        <v>6373</v>
      </c>
      <c r="B6252" s="13" t="s">
        <v>18</v>
      </c>
      <c r="C6252" s="13" t="str">
        <f t="array" ref="C6252">XLOOKUP(D6252,Province!$B$2:$B$108,Province!$A$2:$A$108)</f>
        <v>Salerno</v>
      </c>
      <c r="D6252" s="13" t="s">
        <v>6316</v>
      </c>
      <c r="E6252" s="13">
        <v>1249.0</v>
      </c>
      <c r="F6252" s="13">
        <f>(Comuni!$E6252/$E$7910)*100</f>
        <v>0.002101881371</v>
      </c>
      <c r="G6252" s="13">
        <f t="array" ref="G6252">Comuni!$E6252/XLOOKUP(B6252,Ripartizione_Geografica!$C$2:$C$21,Ripartizione_Geografica!$D$2:$D$21)*100</f>
        <v>0.02165842121</v>
      </c>
      <c r="H6252" s="13" t="str">
        <f t="shared" si="1"/>
        <v/>
      </c>
      <c r="I6252" s="13" t="str">
        <f t="array" ref="I6252">XLOOKUP(B6252,Ripartizione_Geografica!$C$2:$C$21,Ripartizione_Geografica!$B$2:$B$21)</f>
        <v>Sud</v>
      </c>
    </row>
    <row r="6253" ht="14.25" customHeight="1">
      <c r="A6253" s="13" t="s">
        <v>6374</v>
      </c>
      <c r="B6253" s="13" t="s">
        <v>18</v>
      </c>
      <c r="C6253" s="13" t="str">
        <f t="array" ref="C6253">XLOOKUP(D6253,Province!$B$2:$B$108,Province!$A$2:$A$108)</f>
        <v>Salerno</v>
      </c>
      <c r="D6253" s="13" t="s">
        <v>6316</v>
      </c>
      <c r="E6253" s="13">
        <v>1020.0</v>
      </c>
      <c r="F6253" s="13">
        <f>(Comuni!$E6253/$E$7910)*100</f>
        <v>0.001716508405</v>
      </c>
      <c r="G6253" s="13">
        <f t="array" ref="G6253">Comuni!$E6253/XLOOKUP(B6253,Ripartizione_Geografica!$C$2:$C$21,Ripartizione_Geografica!$D$2:$D$21)*100</f>
        <v>0.01768742164</v>
      </c>
      <c r="H6253" s="13" t="str">
        <f t="shared" si="1"/>
        <v/>
      </c>
      <c r="I6253" s="13" t="str">
        <f t="array" ref="I6253">XLOOKUP(B6253,Ripartizione_Geografica!$C$2:$C$21,Ripartizione_Geografica!$B$2:$B$21)</f>
        <v>Sud</v>
      </c>
    </row>
    <row r="6254" ht="14.25" customHeight="1">
      <c r="A6254" s="13" t="s">
        <v>6375</v>
      </c>
      <c r="B6254" s="13" t="s">
        <v>18</v>
      </c>
      <c r="C6254" s="13" t="str">
        <f t="array" ref="C6254">XLOOKUP(D6254,Province!$B$2:$B$108,Province!$A$2:$A$108)</f>
        <v>Salerno</v>
      </c>
      <c r="D6254" s="13" t="s">
        <v>6316</v>
      </c>
      <c r="E6254" s="13">
        <v>1151.0</v>
      </c>
      <c r="F6254" s="13">
        <f>(Comuni!$E6254/$E$7910)*100</f>
        <v>0.001936961936</v>
      </c>
      <c r="G6254" s="13">
        <f t="array" ref="G6254">Comuni!$E6254/XLOOKUP(B6254,Ripartizione_Geografica!$C$2:$C$21,Ripartizione_Geografica!$D$2:$D$21)*100</f>
        <v>0.01995904148</v>
      </c>
      <c r="H6254" s="13" t="str">
        <f t="shared" si="1"/>
        <v/>
      </c>
      <c r="I6254" s="13" t="str">
        <f t="array" ref="I6254">XLOOKUP(B6254,Ripartizione_Geografica!$C$2:$C$21,Ripartizione_Geografica!$B$2:$B$21)</f>
        <v>Sud</v>
      </c>
    </row>
    <row r="6255" ht="14.25" customHeight="1">
      <c r="A6255" s="13" t="s">
        <v>6376</v>
      </c>
      <c r="B6255" s="13" t="s">
        <v>18</v>
      </c>
      <c r="C6255" s="13" t="str">
        <f t="array" ref="C6255">XLOOKUP(D6255,Province!$B$2:$B$108,Province!$A$2:$A$108)</f>
        <v>Salerno</v>
      </c>
      <c r="D6255" s="13" t="s">
        <v>6316</v>
      </c>
      <c r="E6255" s="13">
        <v>1708.0</v>
      </c>
      <c r="F6255" s="13">
        <f>(Comuni!$E6255/$E$7910)*100</f>
        <v>0.002874310153</v>
      </c>
      <c r="G6255" s="13">
        <f t="array" ref="G6255">Comuni!$E6255/XLOOKUP(B6255,Ripartizione_Geografica!$C$2:$C$21,Ripartizione_Geografica!$D$2:$D$21)*100</f>
        <v>0.02961776095</v>
      </c>
      <c r="H6255" s="13" t="str">
        <f t="shared" si="1"/>
        <v/>
      </c>
      <c r="I6255" s="13" t="str">
        <f t="array" ref="I6255">XLOOKUP(B6255,Ripartizione_Geografica!$C$2:$C$21,Ripartizione_Geografica!$B$2:$B$21)</f>
        <v>Sud</v>
      </c>
    </row>
    <row r="6256" ht="14.25" customHeight="1">
      <c r="A6256" s="13" t="s">
        <v>6377</v>
      </c>
      <c r="B6256" s="13" t="s">
        <v>18</v>
      </c>
      <c r="C6256" s="13" t="str">
        <f t="array" ref="C6256">XLOOKUP(D6256,Province!$B$2:$B$108,Province!$A$2:$A$108)</f>
        <v>Salerno</v>
      </c>
      <c r="D6256" s="13" t="s">
        <v>6316</v>
      </c>
      <c r="E6256" s="13">
        <v>843.0</v>
      </c>
      <c r="F6256" s="13">
        <f>(Comuni!$E6256/$E$7910)*100</f>
        <v>0.001418643711</v>
      </c>
      <c r="G6256" s="13">
        <f t="array" ref="G6256">Comuni!$E6256/XLOOKUP(B6256,Ripartizione_Geografica!$C$2:$C$21,Ripartizione_Geografica!$D$2:$D$21)*100</f>
        <v>0.01461813377</v>
      </c>
      <c r="H6256" s="13" t="str">
        <f t="shared" si="1"/>
        <v/>
      </c>
      <c r="I6256" s="13" t="str">
        <f t="array" ref="I6256">XLOOKUP(B6256,Ripartizione_Geografica!$C$2:$C$21,Ripartizione_Geografica!$B$2:$B$21)</f>
        <v>Sud</v>
      </c>
    </row>
    <row r="6257" ht="14.25" customHeight="1">
      <c r="A6257" s="13" t="s">
        <v>6378</v>
      </c>
      <c r="B6257" s="13" t="s">
        <v>18</v>
      </c>
      <c r="C6257" s="13" t="str">
        <f t="array" ref="C6257">XLOOKUP(D6257,Province!$B$2:$B$108,Province!$A$2:$A$108)</f>
        <v>Salerno</v>
      </c>
      <c r="D6257" s="13" t="s">
        <v>6316</v>
      </c>
      <c r="E6257" s="13">
        <v>1485.0</v>
      </c>
      <c r="F6257" s="13">
        <f>(Comuni!$E6257/$E$7910)*100</f>
        <v>0.002499034296</v>
      </c>
      <c r="G6257" s="13">
        <f t="array" ref="G6257">Comuni!$E6257/XLOOKUP(B6257,Ripartizione_Geografica!$C$2:$C$21,Ripartizione_Geografica!$D$2:$D$21)*100</f>
        <v>0.02575080504</v>
      </c>
      <c r="H6257" s="13" t="str">
        <f t="shared" si="1"/>
        <v/>
      </c>
      <c r="I6257" s="13" t="str">
        <f t="array" ref="I6257">XLOOKUP(B6257,Ripartizione_Geografica!$C$2:$C$21,Ripartizione_Geografica!$B$2:$B$21)</f>
        <v>Sud</v>
      </c>
    </row>
    <row r="6258" ht="14.25" customHeight="1">
      <c r="A6258" s="13" t="s">
        <v>6379</v>
      </c>
      <c r="B6258" s="13" t="s">
        <v>18</v>
      </c>
      <c r="C6258" s="13" t="str">
        <f t="array" ref="C6258">XLOOKUP(D6258,Province!$B$2:$B$108,Province!$A$2:$A$108)</f>
        <v>Salerno</v>
      </c>
      <c r="D6258" s="13" t="s">
        <v>6316</v>
      </c>
      <c r="E6258" s="13">
        <v>1100.0</v>
      </c>
      <c r="F6258" s="13">
        <f>(Comuni!$E6258/$E$7910)*100</f>
        <v>0.001851136515</v>
      </c>
      <c r="G6258" s="13">
        <f t="array" ref="G6258">Comuni!$E6258/XLOOKUP(B6258,Ripartizione_Geografica!$C$2:$C$21,Ripartizione_Geografica!$D$2:$D$21)*100</f>
        <v>0.0190746704</v>
      </c>
      <c r="H6258" s="13" t="str">
        <f t="shared" si="1"/>
        <v/>
      </c>
      <c r="I6258" s="13" t="str">
        <f t="array" ref="I6258">XLOOKUP(B6258,Ripartizione_Geografica!$C$2:$C$21,Ripartizione_Geografica!$B$2:$B$21)</f>
        <v>Sud</v>
      </c>
    </row>
    <row r="6259" ht="14.25" customHeight="1">
      <c r="A6259" s="13" t="s">
        <v>6380</v>
      </c>
      <c r="B6259" s="13" t="s">
        <v>18</v>
      </c>
      <c r="C6259" s="13" t="str">
        <f t="array" ref="C6259">XLOOKUP(D6259,Province!$B$2:$B$108,Province!$A$2:$A$108)</f>
        <v>Salerno</v>
      </c>
      <c r="D6259" s="13" t="s">
        <v>6316</v>
      </c>
      <c r="E6259" s="13">
        <v>739.0</v>
      </c>
      <c r="F6259" s="13">
        <f>(Comuni!$E6259/$E$7910)*100</f>
        <v>0.001243627168</v>
      </c>
      <c r="G6259" s="13">
        <f t="array" ref="G6259">Comuni!$E6259/XLOOKUP(B6259,Ripartizione_Geografica!$C$2:$C$21,Ripartizione_Geografica!$D$2:$D$21)*100</f>
        <v>0.01281471039</v>
      </c>
      <c r="H6259" s="13" t="str">
        <f t="shared" si="1"/>
        <v/>
      </c>
      <c r="I6259" s="13" t="str">
        <f t="array" ref="I6259">XLOOKUP(B6259,Ripartizione_Geografica!$C$2:$C$21,Ripartizione_Geografica!$B$2:$B$21)</f>
        <v>Sud</v>
      </c>
    </row>
    <row r="6260" ht="14.25" customHeight="1">
      <c r="A6260" s="13" t="s">
        <v>6381</v>
      </c>
      <c r="B6260" s="13" t="s">
        <v>18</v>
      </c>
      <c r="C6260" s="13" t="str">
        <f t="array" ref="C6260">XLOOKUP(D6260,Province!$B$2:$B$108,Province!$A$2:$A$108)</f>
        <v>Salerno</v>
      </c>
      <c r="D6260" s="13" t="s">
        <v>6316</v>
      </c>
      <c r="E6260" s="13">
        <v>5575.0</v>
      </c>
      <c r="F6260" s="13">
        <f>(Comuni!$E6260/$E$7910)*100</f>
        <v>0.00938189643</v>
      </c>
      <c r="G6260" s="13">
        <f t="array" ref="G6260">Comuni!$E6260/XLOOKUP(B6260,Ripartizione_Geografica!$C$2:$C$21,Ripartizione_Geografica!$D$2:$D$21)*100</f>
        <v>0.0966738977</v>
      </c>
      <c r="H6260" s="13" t="str">
        <f t="shared" si="1"/>
        <v/>
      </c>
      <c r="I6260" s="13" t="str">
        <f t="array" ref="I6260">XLOOKUP(B6260,Ripartizione_Geografica!$C$2:$C$21,Ripartizione_Geografica!$B$2:$B$21)</f>
        <v>Sud</v>
      </c>
    </row>
    <row r="6261" ht="14.25" customHeight="1">
      <c r="A6261" s="13" t="s">
        <v>6382</v>
      </c>
      <c r="B6261" s="13" t="s">
        <v>18</v>
      </c>
      <c r="C6261" s="13" t="str">
        <f t="array" ref="C6261">XLOOKUP(D6261,Province!$B$2:$B$108,Province!$A$2:$A$108)</f>
        <v>Salerno</v>
      </c>
      <c r="D6261" s="13" t="s">
        <v>6316</v>
      </c>
      <c r="E6261" s="13">
        <v>22036.0</v>
      </c>
      <c r="F6261" s="13">
        <f>(Comuni!$E6261/$E$7910)*100</f>
        <v>0.03708331296</v>
      </c>
      <c r="G6261" s="13">
        <f t="array" ref="G6261">Comuni!$E6261/XLOOKUP(B6261,Ripartizione_Geografica!$C$2:$C$21,Ripartizione_Geografica!$D$2:$D$21)*100</f>
        <v>0.3821176699</v>
      </c>
      <c r="H6261" s="13" t="str">
        <f t="shared" si="1"/>
        <v/>
      </c>
      <c r="I6261" s="13" t="str">
        <f t="array" ref="I6261">XLOOKUP(B6261,Ripartizione_Geografica!$C$2:$C$21,Ripartizione_Geografica!$B$2:$B$21)</f>
        <v>Sud</v>
      </c>
    </row>
    <row r="6262" ht="14.25" customHeight="1">
      <c r="A6262" s="13" t="s">
        <v>6383</v>
      </c>
      <c r="B6262" s="13" t="s">
        <v>18</v>
      </c>
      <c r="C6262" s="13" t="str">
        <f t="array" ref="C6262">XLOOKUP(D6262,Province!$B$2:$B$108,Province!$A$2:$A$108)</f>
        <v>Salerno</v>
      </c>
      <c r="D6262" s="13" t="s">
        <v>6316</v>
      </c>
      <c r="E6262" s="13">
        <v>2822.0</v>
      </c>
      <c r="F6262" s="13">
        <f>(Comuni!$E6262/$E$7910)*100</f>
        <v>0.004749006588</v>
      </c>
      <c r="G6262" s="13">
        <f t="array" ref="G6262">Comuni!$E6262/XLOOKUP(B6262,Ripartizione_Geografica!$C$2:$C$21,Ripartizione_Geografica!$D$2:$D$21)*100</f>
        <v>0.04893519988</v>
      </c>
      <c r="H6262" s="13" t="str">
        <f t="shared" si="1"/>
        <v/>
      </c>
      <c r="I6262" s="13" t="str">
        <f t="array" ref="I6262">XLOOKUP(B6262,Ripartizione_Geografica!$C$2:$C$21,Ripartizione_Geografica!$B$2:$B$21)</f>
        <v>Sud</v>
      </c>
    </row>
    <row r="6263" ht="14.25" customHeight="1">
      <c r="A6263" s="13" t="s">
        <v>6384</v>
      </c>
      <c r="B6263" s="13" t="s">
        <v>18</v>
      </c>
      <c r="C6263" s="13" t="str">
        <f t="array" ref="C6263">XLOOKUP(D6263,Province!$B$2:$B$108,Province!$A$2:$A$108)</f>
        <v>Salerno</v>
      </c>
      <c r="D6263" s="13" t="s">
        <v>6316</v>
      </c>
      <c r="E6263" s="13">
        <v>1856.0</v>
      </c>
      <c r="F6263" s="13">
        <f>(Comuni!$E6263/$E$7910)*100</f>
        <v>0.003123372157</v>
      </c>
      <c r="G6263" s="13">
        <f t="array" ref="G6263">Comuni!$E6263/XLOOKUP(B6263,Ripartizione_Geografica!$C$2:$C$21,Ripartizione_Geografica!$D$2:$D$21)*100</f>
        <v>0.03218417114</v>
      </c>
      <c r="H6263" s="13" t="str">
        <f t="shared" si="1"/>
        <v/>
      </c>
      <c r="I6263" s="13" t="str">
        <f t="array" ref="I6263">XLOOKUP(B6263,Ripartizione_Geografica!$C$2:$C$21,Ripartizione_Geografica!$B$2:$B$21)</f>
        <v>Sud</v>
      </c>
    </row>
    <row r="6264" ht="14.25" customHeight="1">
      <c r="A6264" s="13" t="s">
        <v>6385</v>
      </c>
      <c r="B6264" s="13" t="s">
        <v>18</v>
      </c>
      <c r="C6264" s="13" t="str">
        <f t="array" ref="C6264">XLOOKUP(D6264,Province!$B$2:$B$108,Province!$A$2:$A$108)</f>
        <v>Salerno</v>
      </c>
      <c r="D6264" s="13" t="s">
        <v>6316</v>
      </c>
      <c r="E6264" s="13">
        <v>2233.0</v>
      </c>
      <c r="F6264" s="13">
        <f>(Comuni!$E6264/$E$7910)*100</f>
        <v>0.003757807126</v>
      </c>
      <c r="G6264" s="13">
        <f t="array" ref="G6264">Comuni!$E6264/XLOOKUP(B6264,Ripartizione_Geografica!$C$2:$C$21,Ripartizione_Geografica!$D$2:$D$21)*100</f>
        <v>0.03872158091</v>
      </c>
      <c r="H6264" s="13" t="str">
        <f t="shared" si="1"/>
        <v/>
      </c>
      <c r="I6264" s="13" t="str">
        <f t="array" ref="I6264">XLOOKUP(B6264,Ripartizione_Geografica!$C$2:$C$21,Ripartizione_Geografica!$B$2:$B$21)</f>
        <v>Sud</v>
      </c>
    </row>
    <row r="6265" ht="14.25" customHeight="1">
      <c r="A6265" s="13" t="s">
        <v>6386</v>
      </c>
      <c r="B6265" s="13" t="s">
        <v>18</v>
      </c>
      <c r="C6265" s="13" t="str">
        <f t="array" ref="C6265">XLOOKUP(D6265,Province!$B$2:$B$108,Province!$A$2:$A$108)</f>
        <v>Salerno</v>
      </c>
      <c r="D6265" s="13" t="s">
        <v>6316</v>
      </c>
      <c r="E6265" s="13">
        <v>2545.0</v>
      </c>
      <c r="F6265" s="13">
        <f>(Comuni!$E6265/$E$7910)*100</f>
        <v>0.004282856756</v>
      </c>
      <c r="G6265" s="13">
        <f t="array" ref="G6265">Comuni!$E6265/XLOOKUP(B6265,Ripartizione_Geografica!$C$2:$C$21,Ripartizione_Geografica!$D$2:$D$21)*100</f>
        <v>0.04413185106</v>
      </c>
      <c r="H6265" s="13" t="str">
        <f t="shared" si="1"/>
        <v/>
      </c>
      <c r="I6265" s="13" t="str">
        <f t="array" ref="I6265">XLOOKUP(B6265,Ripartizione_Geografica!$C$2:$C$21,Ripartizione_Geografica!$B$2:$B$21)</f>
        <v>Sud</v>
      </c>
    </row>
    <row r="6266" ht="14.25" customHeight="1">
      <c r="A6266" s="13" t="s">
        <v>6387</v>
      </c>
      <c r="B6266" s="13" t="s">
        <v>18</v>
      </c>
      <c r="C6266" s="13" t="str">
        <f t="array" ref="C6266">XLOOKUP(D6266,Province!$B$2:$B$108,Province!$A$2:$A$108)</f>
        <v>Salerno</v>
      </c>
      <c r="D6266" s="13" t="s">
        <v>6316</v>
      </c>
      <c r="E6266" s="13">
        <v>10019.0</v>
      </c>
      <c r="F6266" s="13">
        <f>(Comuni!$E6266/$E$7910)*100</f>
        <v>0.01686048795</v>
      </c>
      <c r="G6266" s="13">
        <f t="array" ref="G6266">Comuni!$E6266/XLOOKUP(B6266,Ripartizione_Geografica!$C$2:$C$21,Ripartizione_Geografica!$D$2:$D$21)*100</f>
        <v>0.1737355661</v>
      </c>
      <c r="H6266" s="13" t="str">
        <f t="shared" si="1"/>
        <v/>
      </c>
      <c r="I6266" s="13" t="str">
        <f t="array" ref="I6266">XLOOKUP(B6266,Ripartizione_Geografica!$C$2:$C$21,Ripartizione_Geografica!$B$2:$B$21)</f>
        <v>Sud</v>
      </c>
    </row>
    <row r="6267" ht="14.25" customHeight="1">
      <c r="A6267" s="13" t="s">
        <v>6388</v>
      </c>
      <c r="B6267" s="13" t="s">
        <v>18</v>
      </c>
      <c r="C6267" s="13" t="str">
        <f t="array" ref="C6267">XLOOKUP(D6267,Province!$B$2:$B$108,Province!$A$2:$A$108)</f>
        <v>Salerno</v>
      </c>
      <c r="D6267" s="13" t="s">
        <v>6316</v>
      </c>
      <c r="E6267" s="13">
        <v>12553.0</v>
      </c>
      <c r="F6267" s="13">
        <f>(Comuni!$E6267/$E$7910)*100</f>
        <v>0.02112483334</v>
      </c>
      <c r="G6267" s="13">
        <f t="array" ref="G6267">Comuni!$E6267/XLOOKUP(B6267,Ripartizione_Geografica!$C$2:$C$21,Ripartizione_Geografica!$D$2:$D$21)*100</f>
        <v>0.2176766705</v>
      </c>
      <c r="H6267" s="13" t="str">
        <f t="shared" si="1"/>
        <v/>
      </c>
      <c r="I6267" s="13" t="str">
        <f t="array" ref="I6267">XLOOKUP(B6267,Ripartizione_Geografica!$C$2:$C$21,Ripartizione_Geografica!$B$2:$B$21)</f>
        <v>Sud</v>
      </c>
    </row>
    <row r="6268" ht="14.25" customHeight="1">
      <c r="A6268" s="13" t="s">
        <v>6389</v>
      </c>
      <c r="B6268" s="13" t="s">
        <v>18</v>
      </c>
      <c r="C6268" s="13" t="str">
        <f t="array" ref="C6268">XLOOKUP(D6268,Province!$B$2:$B$108,Province!$A$2:$A$108)</f>
        <v>Salerno</v>
      </c>
      <c r="D6268" s="13" t="s">
        <v>6316</v>
      </c>
      <c r="E6268" s="13">
        <v>565.0</v>
      </c>
      <c r="F6268" s="13">
        <f>(Comuni!$E6268/$E$7910)*100</f>
        <v>0.0009508110283</v>
      </c>
      <c r="G6268" s="13">
        <f t="array" ref="G6268">Comuni!$E6268/XLOOKUP(B6268,Ripartizione_Geografica!$C$2:$C$21,Ripartizione_Geografica!$D$2:$D$21)*100</f>
        <v>0.009797444341</v>
      </c>
      <c r="H6268" s="13" t="str">
        <f t="shared" si="1"/>
        <v/>
      </c>
      <c r="I6268" s="13" t="str">
        <f t="array" ref="I6268">XLOOKUP(B6268,Ripartizione_Geografica!$C$2:$C$21,Ripartizione_Geografica!$B$2:$B$21)</f>
        <v>Sud</v>
      </c>
    </row>
    <row r="6269" ht="14.25" customHeight="1">
      <c r="A6269" s="13" t="s">
        <v>6390</v>
      </c>
      <c r="B6269" s="13" t="s">
        <v>18</v>
      </c>
      <c r="C6269" s="13" t="str">
        <f t="array" ref="C6269">XLOOKUP(D6269,Province!$B$2:$B$108,Province!$A$2:$A$108)</f>
        <v>Salerno</v>
      </c>
      <c r="D6269" s="13" t="s">
        <v>6316</v>
      </c>
      <c r="E6269" s="13">
        <v>1630.0</v>
      </c>
      <c r="F6269" s="13">
        <f>(Comuni!$E6269/$E$7910)*100</f>
        <v>0.002743047745</v>
      </c>
      <c r="G6269" s="13">
        <f t="array" ref="G6269">Comuni!$E6269/XLOOKUP(B6269,Ripartizione_Geografica!$C$2:$C$21,Ripartizione_Geografica!$D$2:$D$21)*100</f>
        <v>0.02826519341</v>
      </c>
      <c r="H6269" s="13" t="str">
        <f t="shared" si="1"/>
        <v/>
      </c>
      <c r="I6269" s="13" t="str">
        <f t="array" ref="I6269">XLOOKUP(B6269,Ripartizione_Geografica!$C$2:$C$21,Ripartizione_Geografica!$B$2:$B$21)</f>
        <v>Sud</v>
      </c>
    </row>
    <row r="6270" ht="14.25" customHeight="1">
      <c r="A6270" s="13" t="s">
        <v>6391</v>
      </c>
      <c r="B6270" s="13" t="s">
        <v>18</v>
      </c>
      <c r="C6270" s="13" t="str">
        <f t="array" ref="C6270">XLOOKUP(D6270,Province!$B$2:$B$108,Province!$A$2:$A$108)</f>
        <v>Salerno</v>
      </c>
      <c r="D6270" s="13" t="s">
        <v>6316</v>
      </c>
      <c r="E6270" s="13">
        <v>6781.0</v>
      </c>
      <c r="F6270" s="13">
        <f>(Comuni!$E6270/$E$7910)*100</f>
        <v>0.01141141519</v>
      </c>
      <c r="G6270" s="13">
        <f t="array" ref="G6270">Comuni!$E6270/XLOOKUP(B6270,Ripartizione_Geografica!$C$2:$C$21,Ripartizione_Geografica!$D$2:$D$21)*100</f>
        <v>0.1175866727</v>
      </c>
      <c r="H6270" s="13" t="str">
        <f t="shared" si="1"/>
        <v/>
      </c>
      <c r="I6270" s="13" t="str">
        <f t="array" ref="I6270">XLOOKUP(B6270,Ripartizione_Geografica!$C$2:$C$21,Ripartizione_Geografica!$B$2:$B$21)</f>
        <v>Sud</v>
      </c>
    </row>
    <row r="6271" ht="14.25" customHeight="1">
      <c r="A6271" s="13" t="s">
        <v>6392</v>
      </c>
      <c r="B6271" s="13" t="s">
        <v>18</v>
      </c>
      <c r="C6271" s="13" t="str">
        <f t="array" ref="C6271">XLOOKUP(D6271,Province!$B$2:$B$108,Province!$A$2:$A$108)</f>
        <v>Salerno</v>
      </c>
      <c r="D6271" s="13" t="s">
        <v>6316</v>
      </c>
      <c r="E6271" s="13">
        <v>699.0</v>
      </c>
      <c r="F6271" s="13">
        <f>(Comuni!$E6271/$E$7910)*100</f>
        <v>0.001176313113</v>
      </c>
      <c r="G6271" s="13">
        <f t="array" ref="G6271">Comuni!$E6271/XLOOKUP(B6271,Ripartizione_Geografica!$C$2:$C$21,Ripartizione_Geografica!$D$2:$D$21)*100</f>
        <v>0.01212108601</v>
      </c>
      <c r="H6271" s="13" t="str">
        <f t="shared" si="1"/>
        <v/>
      </c>
      <c r="I6271" s="13" t="str">
        <f t="array" ref="I6271">XLOOKUP(B6271,Ripartizione_Geografica!$C$2:$C$21,Ripartizione_Geografica!$B$2:$B$21)</f>
        <v>Sud</v>
      </c>
    </row>
    <row r="6272" ht="14.25" customHeight="1">
      <c r="A6272" s="13" t="s">
        <v>6393</v>
      </c>
      <c r="B6272" s="13" t="s">
        <v>18</v>
      </c>
      <c r="C6272" s="13" t="str">
        <f t="array" ref="C6272">XLOOKUP(D6272,Province!$B$2:$B$108,Province!$A$2:$A$108)</f>
        <v>Salerno</v>
      </c>
      <c r="D6272" s="13" t="s">
        <v>6316</v>
      </c>
      <c r="E6272" s="13">
        <v>46563.0</v>
      </c>
      <c r="F6272" s="13">
        <f>(Comuni!$E6272/$E$7910)*100</f>
        <v>0.0783586087</v>
      </c>
      <c r="G6272" s="13">
        <f t="array" ref="G6272">Comuni!$E6272/XLOOKUP(B6272,Ripartizione_Geografica!$C$2:$C$21,Ripartizione_Geografica!$D$2:$D$21)*100</f>
        <v>0.807430798</v>
      </c>
      <c r="H6272" s="13" t="str">
        <f t="shared" si="1"/>
        <v/>
      </c>
      <c r="I6272" s="13" t="str">
        <f t="array" ref="I6272">XLOOKUP(B6272,Ripartizione_Geografica!$C$2:$C$21,Ripartizione_Geografica!$B$2:$B$21)</f>
        <v>Sud</v>
      </c>
    </row>
    <row r="6273" ht="14.25" customHeight="1">
      <c r="A6273" s="13" t="s">
        <v>6394</v>
      </c>
      <c r="B6273" s="13" t="s">
        <v>18</v>
      </c>
      <c r="C6273" s="13" t="str">
        <f t="array" ref="C6273">XLOOKUP(D6273,Province!$B$2:$B$108,Province!$A$2:$A$108)</f>
        <v>Salerno</v>
      </c>
      <c r="D6273" s="13" t="s">
        <v>6316</v>
      </c>
      <c r="E6273" s="13">
        <v>24151.0</v>
      </c>
      <c r="F6273" s="13">
        <f>(Comuni!$E6273/$E$7910)*100</f>
        <v>0.04064254362</v>
      </c>
      <c r="G6273" s="13">
        <f t="array" ref="G6273">Comuni!$E6273/XLOOKUP(B6273,Ripartizione_Geografica!$C$2:$C$21,Ripartizione_Geografica!$D$2:$D$21)*100</f>
        <v>0.4187930589</v>
      </c>
      <c r="H6273" s="13" t="str">
        <f t="shared" si="1"/>
        <v/>
      </c>
      <c r="I6273" s="13" t="str">
        <f t="array" ref="I6273">XLOOKUP(B6273,Ripartizione_Geografica!$C$2:$C$21,Ripartizione_Geografica!$B$2:$B$21)</f>
        <v>Sud</v>
      </c>
    </row>
    <row r="6274" ht="14.25" customHeight="1">
      <c r="A6274" s="13" t="s">
        <v>6395</v>
      </c>
      <c r="B6274" s="13" t="s">
        <v>18</v>
      </c>
      <c r="C6274" s="13" t="str">
        <f t="array" ref="C6274">XLOOKUP(D6274,Province!$B$2:$B$108,Province!$A$2:$A$108)</f>
        <v>Salerno</v>
      </c>
      <c r="D6274" s="13" t="s">
        <v>6316</v>
      </c>
      <c r="E6274" s="13">
        <v>2298.0</v>
      </c>
      <c r="F6274" s="13">
        <f>(Comuni!$E6274/$E$7910)*100</f>
        <v>0.003867192466</v>
      </c>
      <c r="G6274" s="13">
        <f t="array" ref="G6274">Comuni!$E6274/XLOOKUP(B6274,Ripartizione_Geografica!$C$2:$C$21,Ripartizione_Geografica!$D$2:$D$21)*100</f>
        <v>0.03984872052</v>
      </c>
      <c r="H6274" s="13" t="str">
        <f t="shared" si="1"/>
        <v/>
      </c>
      <c r="I6274" s="13" t="str">
        <f t="array" ref="I6274">XLOOKUP(B6274,Ripartizione_Geografica!$C$2:$C$21,Ripartizione_Geografica!$B$2:$B$21)</f>
        <v>Sud</v>
      </c>
    </row>
    <row r="6275" ht="14.25" customHeight="1">
      <c r="A6275" s="13" t="s">
        <v>6396</v>
      </c>
      <c r="B6275" s="13" t="s">
        <v>18</v>
      </c>
      <c r="C6275" s="13" t="str">
        <f t="array" ref="C6275">XLOOKUP(D6275,Province!$B$2:$B$108,Province!$A$2:$A$108)</f>
        <v>Salerno</v>
      </c>
      <c r="D6275" s="13" t="s">
        <v>6316</v>
      </c>
      <c r="E6275" s="13">
        <v>2241.0</v>
      </c>
      <c r="F6275" s="13">
        <f>(Comuni!$E6275/$E$7910)*100</f>
        <v>0.003771269937</v>
      </c>
      <c r="G6275" s="13">
        <f t="array" ref="G6275">Comuni!$E6275/XLOOKUP(B6275,Ripartizione_Geografica!$C$2:$C$21,Ripartizione_Geografica!$D$2:$D$21)*100</f>
        <v>0.03886030578</v>
      </c>
      <c r="H6275" s="13" t="str">
        <f t="shared" si="1"/>
        <v/>
      </c>
      <c r="I6275" s="13" t="str">
        <f t="array" ref="I6275">XLOOKUP(B6275,Ripartizione_Geografica!$C$2:$C$21,Ripartizione_Geografica!$B$2:$B$21)</f>
        <v>Sud</v>
      </c>
    </row>
    <row r="6276" ht="14.25" customHeight="1">
      <c r="A6276" s="13" t="s">
        <v>6397</v>
      </c>
      <c r="B6276" s="13" t="s">
        <v>18</v>
      </c>
      <c r="C6276" s="13" t="str">
        <f t="array" ref="C6276">XLOOKUP(D6276,Province!$B$2:$B$108,Province!$A$2:$A$108)</f>
        <v>Salerno</v>
      </c>
      <c r="D6276" s="13" t="s">
        <v>6316</v>
      </c>
      <c r="E6276" s="13">
        <v>6883.0</v>
      </c>
      <c r="F6276" s="13">
        <f>(Comuni!$E6276/$E$7910)*100</f>
        <v>0.01158306603</v>
      </c>
      <c r="G6276" s="13">
        <f t="array" ref="G6276">Comuni!$E6276/XLOOKUP(B6276,Ripartizione_Geografica!$C$2:$C$21,Ripartizione_Geografica!$D$2:$D$21)*100</f>
        <v>0.1193554149</v>
      </c>
      <c r="H6276" s="13" t="str">
        <f t="shared" si="1"/>
        <v/>
      </c>
      <c r="I6276" s="13" t="str">
        <f t="array" ref="I6276">XLOOKUP(B6276,Ripartizione_Geografica!$C$2:$C$21,Ripartizione_Geografica!$B$2:$B$21)</f>
        <v>Sud</v>
      </c>
    </row>
    <row r="6277" ht="14.25" customHeight="1">
      <c r="A6277" s="13" t="s">
        <v>6398</v>
      </c>
      <c r="B6277" s="13" t="s">
        <v>18</v>
      </c>
      <c r="C6277" s="13" t="str">
        <f t="array" ref="C6277">XLOOKUP(D6277,Province!$B$2:$B$108,Province!$A$2:$A$108)</f>
        <v>Salerno</v>
      </c>
      <c r="D6277" s="13" t="s">
        <v>6316</v>
      </c>
      <c r="E6277" s="13">
        <v>3832.0</v>
      </c>
      <c r="F6277" s="13">
        <f>(Comuni!$E6277/$E$7910)*100</f>
        <v>0.006448686479</v>
      </c>
      <c r="G6277" s="13">
        <f t="array" ref="G6277">Comuni!$E6277/XLOOKUP(B6277,Ripartizione_Geografica!$C$2:$C$21,Ripartizione_Geografica!$D$2:$D$21)*100</f>
        <v>0.06644921542</v>
      </c>
      <c r="H6277" s="13" t="str">
        <f t="shared" si="1"/>
        <v/>
      </c>
      <c r="I6277" s="13" t="str">
        <f t="array" ref="I6277">XLOOKUP(B6277,Ripartizione_Geografica!$C$2:$C$21,Ripartizione_Geografica!$B$2:$B$21)</f>
        <v>Sud</v>
      </c>
    </row>
    <row r="6278" ht="14.25" customHeight="1">
      <c r="A6278" s="13" t="s">
        <v>6399</v>
      </c>
      <c r="B6278" s="13" t="s">
        <v>18</v>
      </c>
      <c r="C6278" s="13" t="str">
        <f t="array" ref="C6278">XLOOKUP(D6278,Province!$B$2:$B$108,Province!$A$2:$A$108)</f>
        <v>Salerno</v>
      </c>
      <c r="D6278" s="13" t="s">
        <v>6316</v>
      </c>
      <c r="E6278" s="13">
        <v>1579.0</v>
      </c>
      <c r="F6278" s="13">
        <f>(Comuni!$E6278/$E$7910)*100</f>
        <v>0.002657222325</v>
      </c>
      <c r="G6278" s="13">
        <f t="array" ref="G6278">Comuni!$E6278/XLOOKUP(B6278,Ripartizione_Geografica!$C$2:$C$21,Ripartizione_Geografica!$D$2:$D$21)*100</f>
        <v>0.02738082233</v>
      </c>
      <c r="H6278" s="13" t="str">
        <f t="shared" si="1"/>
        <v/>
      </c>
      <c r="I6278" s="13" t="str">
        <f t="array" ref="I6278">XLOOKUP(B6278,Ripartizione_Geografica!$C$2:$C$21,Ripartizione_Geografica!$B$2:$B$21)</f>
        <v>Sud</v>
      </c>
    </row>
    <row r="6279" ht="14.25" customHeight="1">
      <c r="A6279" s="13" t="s">
        <v>6400</v>
      </c>
      <c r="B6279" s="13" t="s">
        <v>18</v>
      </c>
      <c r="C6279" s="13" t="str">
        <f t="array" ref="C6279">XLOOKUP(D6279,Province!$B$2:$B$108,Province!$A$2:$A$108)</f>
        <v>Salerno</v>
      </c>
      <c r="D6279" s="13" t="s">
        <v>6316</v>
      </c>
      <c r="E6279" s="13">
        <v>1161.0</v>
      </c>
      <c r="F6279" s="13">
        <f>(Comuni!$E6279/$E$7910)*100</f>
        <v>0.001953790449</v>
      </c>
      <c r="G6279" s="13">
        <f t="array" ref="G6279">Comuni!$E6279/XLOOKUP(B6279,Ripartizione_Geografica!$C$2:$C$21,Ripartizione_Geografica!$D$2:$D$21)*100</f>
        <v>0.02013244758</v>
      </c>
      <c r="H6279" s="13" t="str">
        <f t="shared" si="1"/>
        <v/>
      </c>
      <c r="I6279" s="13" t="str">
        <f t="array" ref="I6279">XLOOKUP(B6279,Ripartizione_Geografica!$C$2:$C$21,Ripartizione_Geografica!$B$2:$B$21)</f>
        <v>Sud</v>
      </c>
    </row>
    <row r="6280" ht="14.25" customHeight="1">
      <c r="A6280" s="13" t="s">
        <v>6401</v>
      </c>
      <c r="B6280" s="13" t="s">
        <v>18</v>
      </c>
      <c r="C6280" s="13" t="str">
        <f t="array" ref="C6280">XLOOKUP(D6280,Province!$B$2:$B$108,Province!$A$2:$A$108)</f>
        <v>Salerno</v>
      </c>
      <c r="D6280" s="13" t="s">
        <v>6316</v>
      </c>
      <c r="E6280" s="13">
        <v>680.0</v>
      </c>
      <c r="F6280" s="13">
        <f>(Comuni!$E6280/$E$7910)*100</f>
        <v>0.001144338937</v>
      </c>
      <c r="G6280" s="13">
        <f t="array" ref="G6280">Comuni!$E6280/XLOOKUP(B6280,Ripartizione_Geografica!$C$2:$C$21,Ripartizione_Geografica!$D$2:$D$21)*100</f>
        <v>0.01179161443</v>
      </c>
      <c r="H6280" s="13" t="str">
        <f t="shared" si="1"/>
        <v/>
      </c>
      <c r="I6280" s="13" t="str">
        <f t="array" ref="I6280">XLOOKUP(B6280,Ripartizione_Geografica!$C$2:$C$21,Ripartizione_Geografica!$B$2:$B$21)</f>
        <v>Sud</v>
      </c>
    </row>
    <row r="6281" ht="14.25" customHeight="1">
      <c r="A6281" s="13" t="s">
        <v>6402</v>
      </c>
      <c r="B6281" s="13" t="s">
        <v>18</v>
      </c>
      <c r="C6281" s="13" t="str">
        <f t="array" ref="C6281">XLOOKUP(D6281,Province!$B$2:$B$108,Province!$A$2:$A$108)</f>
        <v>Salerno</v>
      </c>
      <c r="D6281" s="13" t="s">
        <v>6316</v>
      </c>
      <c r="E6281" s="13">
        <v>5279.0</v>
      </c>
      <c r="F6281" s="13">
        <f>(Comuni!$E6281/$E$7910)*100</f>
        <v>0.008883772422</v>
      </c>
      <c r="G6281" s="13">
        <f t="array" ref="G6281">Comuni!$E6281/XLOOKUP(B6281,Ripartizione_Geografica!$C$2:$C$21,Ripartizione_Geografica!$D$2:$D$21)*100</f>
        <v>0.0915410773</v>
      </c>
      <c r="H6281" s="13" t="str">
        <f t="shared" si="1"/>
        <v/>
      </c>
      <c r="I6281" s="13" t="str">
        <f t="array" ref="I6281">XLOOKUP(B6281,Ripartizione_Geografica!$C$2:$C$21,Ripartizione_Geografica!$B$2:$B$21)</f>
        <v>Sud</v>
      </c>
    </row>
    <row r="6282" ht="14.25" customHeight="1">
      <c r="A6282" s="13" t="s">
        <v>6403</v>
      </c>
      <c r="B6282" s="13" t="s">
        <v>18</v>
      </c>
      <c r="C6282" s="13" t="str">
        <f t="array" ref="C6282">XLOOKUP(D6282,Province!$B$2:$B$108,Province!$A$2:$A$108)</f>
        <v>Salerno</v>
      </c>
      <c r="D6282" s="13" t="s">
        <v>6316</v>
      </c>
      <c r="E6282" s="13">
        <v>34671.0</v>
      </c>
      <c r="F6282" s="13">
        <f>(Comuni!$E6282/$E$7910)*100</f>
        <v>0.05834614011</v>
      </c>
      <c r="G6282" s="13">
        <f t="array" ref="G6282">Comuni!$E6282/XLOOKUP(B6282,Ripartizione_Geografica!$C$2:$C$21,Ripartizione_Geografica!$D$2:$D$21)*100</f>
        <v>0.6012162703</v>
      </c>
      <c r="H6282" s="13" t="str">
        <f t="shared" si="1"/>
        <v/>
      </c>
      <c r="I6282" s="13" t="str">
        <f t="array" ref="I6282">XLOOKUP(B6282,Ripartizione_Geografica!$C$2:$C$21,Ripartizione_Geografica!$B$2:$B$21)</f>
        <v>Sud</v>
      </c>
    </row>
    <row r="6283" ht="14.25" customHeight="1">
      <c r="A6283" s="13" t="s">
        <v>6404</v>
      </c>
      <c r="B6283" s="13" t="s">
        <v>18</v>
      </c>
      <c r="C6283" s="13" t="str">
        <f t="array" ref="C6283">XLOOKUP(D6283,Province!$B$2:$B$108,Province!$A$2:$A$108)</f>
        <v>Salerno</v>
      </c>
      <c r="D6283" s="13" t="s">
        <v>6316</v>
      </c>
      <c r="E6283" s="13">
        <v>4049.0</v>
      </c>
      <c r="F6283" s="13">
        <f>(Comuni!$E6283/$E$7910)*100</f>
        <v>0.006813865228</v>
      </c>
      <c r="G6283" s="13">
        <f t="array" ref="G6283">Comuni!$E6283/XLOOKUP(B6283,Ripartizione_Geografica!$C$2:$C$21,Ripartizione_Geografica!$D$2:$D$21)*100</f>
        <v>0.07021212768</v>
      </c>
      <c r="H6283" s="13" t="str">
        <f t="shared" si="1"/>
        <v/>
      </c>
      <c r="I6283" s="13" t="str">
        <f t="array" ref="I6283">XLOOKUP(B6283,Ripartizione_Geografica!$C$2:$C$21,Ripartizione_Geografica!$B$2:$B$21)</f>
        <v>Sud</v>
      </c>
    </row>
    <row r="6284" ht="14.25" customHeight="1">
      <c r="A6284" s="13" t="s">
        <v>6405</v>
      </c>
      <c r="B6284" s="13" t="s">
        <v>18</v>
      </c>
      <c r="C6284" s="13" t="str">
        <f t="array" ref="C6284">XLOOKUP(D6284,Province!$B$2:$B$108,Province!$A$2:$A$108)</f>
        <v>Salerno</v>
      </c>
      <c r="D6284" s="13" t="s">
        <v>6316</v>
      </c>
      <c r="E6284" s="13">
        <v>10580.0</v>
      </c>
      <c r="F6284" s="13">
        <f>(Comuni!$E6284/$E$7910)*100</f>
        <v>0.01780456758</v>
      </c>
      <c r="G6284" s="13">
        <f t="array" ref="G6284">Comuni!$E6284/XLOOKUP(B6284,Ripartizione_Geografica!$C$2:$C$21,Ripartizione_Geografica!$D$2:$D$21)*100</f>
        <v>0.183463648</v>
      </c>
      <c r="H6284" s="13" t="str">
        <f t="shared" si="1"/>
        <v/>
      </c>
      <c r="I6284" s="13" t="str">
        <f t="array" ref="I6284">XLOOKUP(B6284,Ripartizione_Geografica!$C$2:$C$21,Ripartizione_Geografica!$B$2:$B$21)</f>
        <v>Sud</v>
      </c>
    </row>
    <row r="6285" ht="14.25" customHeight="1">
      <c r="A6285" s="13" t="s">
        <v>6406</v>
      </c>
      <c r="B6285" s="13" t="s">
        <v>18</v>
      </c>
      <c r="C6285" s="13" t="str">
        <f t="array" ref="C6285">XLOOKUP(D6285,Province!$B$2:$B$108,Province!$A$2:$A$108)</f>
        <v>Salerno</v>
      </c>
      <c r="D6285" s="13" t="s">
        <v>6316</v>
      </c>
      <c r="E6285" s="13">
        <v>1768.0</v>
      </c>
      <c r="F6285" s="13">
        <f>(Comuni!$E6285/$E$7910)*100</f>
        <v>0.002975281236</v>
      </c>
      <c r="G6285" s="13">
        <f t="array" ref="G6285">Comuni!$E6285/XLOOKUP(B6285,Ripartizione_Geografica!$C$2:$C$21,Ripartizione_Geografica!$D$2:$D$21)*100</f>
        <v>0.03065819751</v>
      </c>
      <c r="H6285" s="13" t="str">
        <f t="shared" si="1"/>
        <v/>
      </c>
      <c r="I6285" s="13" t="str">
        <f t="array" ref="I6285">XLOOKUP(B6285,Ripartizione_Geografica!$C$2:$C$21,Ripartizione_Geografica!$B$2:$B$21)</f>
        <v>Sud</v>
      </c>
    </row>
    <row r="6286" ht="14.25" customHeight="1">
      <c r="A6286" s="13" t="s">
        <v>6407</v>
      </c>
      <c r="B6286" s="13" t="s">
        <v>18</v>
      </c>
      <c r="C6286" s="13" t="str">
        <f t="array" ref="C6286">XLOOKUP(D6286,Province!$B$2:$B$108,Province!$A$2:$A$108)</f>
        <v>Salerno</v>
      </c>
      <c r="D6286" s="13" t="s">
        <v>6316</v>
      </c>
      <c r="E6286" s="13">
        <v>1007.0</v>
      </c>
      <c r="F6286" s="13">
        <f>(Comuni!$E6286/$E$7910)*100</f>
        <v>0.001694631337</v>
      </c>
      <c r="G6286" s="13">
        <f t="array" ref="G6286">Comuni!$E6286/XLOOKUP(B6286,Ripartizione_Geografica!$C$2:$C$21,Ripartizione_Geografica!$D$2:$D$21)*100</f>
        <v>0.01746199372</v>
      </c>
      <c r="H6286" s="13" t="str">
        <f t="shared" si="1"/>
        <v/>
      </c>
      <c r="I6286" s="13" t="str">
        <f t="array" ref="I6286">XLOOKUP(B6286,Ripartizione_Geografica!$C$2:$C$21,Ripartizione_Geografica!$B$2:$B$21)</f>
        <v>Sud</v>
      </c>
    </row>
    <row r="6287" ht="14.25" customHeight="1">
      <c r="A6287" s="13" t="s">
        <v>6408</v>
      </c>
      <c r="B6287" s="13" t="s">
        <v>18</v>
      </c>
      <c r="C6287" s="13" t="str">
        <f t="array" ref="C6287">XLOOKUP(D6287,Province!$B$2:$B$108,Province!$A$2:$A$108)</f>
        <v>Salerno</v>
      </c>
      <c r="D6287" s="13" t="s">
        <v>6316</v>
      </c>
      <c r="E6287" s="13">
        <v>705.0</v>
      </c>
      <c r="F6287" s="13">
        <f>(Comuni!$E6287/$E$7910)*100</f>
        <v>0.001186410221</v>
      </c>
      <c r="G6287" s="13">
        <f t="array" ref="G6287">Comuni!$E6287/XLOOKUP(B6287,Ripartizione_Geografica!$C$2:$C$21,Ripartizione_Geografica!$D$2:$D$21)*100</f>
        <v>0.01222512966</v>
      </c>
      <c r="H6287" s="13" t="str">
        <f t="shared" si="1"/>
        <v/>
      </c>
      <c r="I6287" s="13" t="str">
        <f t="array" ref="I6287">XLOOKUP(B6287,Ripartizione_Geografica!$C$2:$C$21,Ripartizione_Geografica!$B$2:$B$21)</f>
        <v>Sud</v>
      </c>
    </row>
    <row r="6288" ht="14.25" customHeight="1">
      <c r="A6288" s="13" t="s">
        <v>6409</v>
      </c>
      <c r="B6288" s="13" t="s">
        <v>18</v>
      </c>
      <c r="C6288" s="13" t="str">
        <f t="array" ref="C6288">XLOOKUP(D6288,Province!$B$2:$B$108,Province!$A$2:$A$108)</f>
        <v>Salerno</v>
      </c>
      <c r="D6288" s="13" t="s">
        <v>6316</v>
      </c>
      <c r="E6288" s="13">
        <v>1214.0</v>
      </c>
      <c r="F6288" s="13">
        <f>(Comuni!$E6288/$E$7910)*100</f>
        <v>0.002042981572</v>
      </c>
      <c r="G6288" s="13">
        <f t="array" ref="G6288">Comuni!$E6288/XLOOKUP(B6288,Ripartizione_Geografica!$C$2:$C$21,Ripartizione_Geografica!$D$2:$D$21)*100</f>
        <v>0.02105149988</v>
      </c>
      <c r="H6288" s="13" t="str">
        <f t="shared" si="1"/>
        <v/>
      </c>
      <c r="I6288" s="13" t="str">
        <f t="array" ref="I6288">XLOOKUP(B6288,Ripartizione_Geografica!$C$2:$C$21,Ripartizione_Geografica!$B$2:$B$21)</f>
        <v>Sud</v>
      </c>
    </row>
    <row r="6289" ht="14.25" customHeight="1">
      <c r="A6289" s="13" t="s">
        <v>6410</v>
      </c>
      <c r="B6289" s="13" t="s">
        <v>18</v>
      </c>
      <c r="C6289" s="13" t="str">
        <f t="array" ref="C6289">XLOOKUP(D6289,Province!$B$2:$B$108,Province!$A$2:$A$108)</f>
        <v>Salerno</v>
      </c>
      <c r="D6289" s="13" t="s">
        <v>6316</v>
      </c>
      <c r="E6289" s="13">
        <v>1447.0</v>
      </c>
      <c r="F6289" s="13">
        <f>(Comuni!$E6289/$E$7910)*100</f>
        <v>0.002435085943</v>
      </c>
      <c r="G6289" s="13">
        <f t="array" ref="G6289">Comuni!$E6289/XLOOKUP(B6289,Ripartizione_Geografica!$C$2:$C$21,Ripartizione_Geografica!$D$2:$D$21)*100</f>
        <v>0.02509186188</v>
      </c>
      <c r="H6289" s="13" t="str">
        <f t="shared" si="1"/>
        <v/>
      </c>
      <c r="I6289" s="13" t="str">
        <f t="array" ref="I6289">XLOOKUP(B6289,Ripartizione_Geografica!$C$2:$C$21,Ripartizione_Geografica!$B$2:$B$21)</f>
        <v>Sud</v>
      </c>
    </row>
    <row r="6290" ht="14.25" customHeight="1">
      <c r="A6290" s="13" t="s">
        <v>6411</v>
      </c>
      <c r="B6290" s="13" t="s">
        <v>18</v>
      </c>
      <c r="C6290" s="13" t="str">
        <f t="array" ref="C6290">XLOOKUP(D6290,Province!$B$2:$B$108,Province!$A$2:$A$108)</f>
        <v>Salerno</v>
      </c>
      <c r="D6290" s="13" t="s">
        <v>6316</v>
      </c>
      <c r="E6290" s="13">
        <v>2748.0</v>
      </c>
      <c r="F6290" s="13">
        <f>(Comuni!$E6290/$E$7910)*100</f>
        <v>0.004624475586</v>
      </c>
      <c r="G6290" s="13">
        <f t="array" ref="G6290">Comuni!$E6290/XLOOKUP(B6290,Ripartizione_Geografica!$C$2:$C$21,Ripartizione_Geografica!$D$2:$D$21)*100</f>
        <v>0.04765199478</v>
      </c>
      <c r="H6290" s="13" t="str">
        <f t="shared" si="1"/>
        <v/>
      </c>
      <c r="I6290" s="13" t="str">
        <f t="array" ref="I6290">XLOOKUP(B6290,Ripartizione_Geografica!$C$2:$C$21,Ripartizione_Geografica!$B$2:$B$21)</f>
        <v>Sud</v>
      </c>
    </row>
    <row r="6291" ht="14.25" customHeight="1">
      <c r="A6291" s="13" t="s">
        <v>6412</v>
      </c>
      <c r="B6291" s="13" t="s">
        <v>18</v>
      </c>
      <c r="C6291" s="13" t="str">
        <f t="array" ref="C6291">XLOOKUP(D6291,Province!$B$2:$B$108,Province!$A$2:$A$108)</f>
        <v>Salerno</v>
      </c>
      <c r="D6291" s="13" t="s">
        <v>6316</v>
      </c>
      <c r="E6291" s="13">
        <v>5327.0</v>
      </c>
      <c r="F6291" s="13">
        <f>(Comuni!$E6291/$E$7910)*100</f>
        <v>0.008964549288</v>
      </c>
      <c r="G6291" s="13">
        <f t="array" ref="G6291">Comuni!$E6291/XLOOKUP(B6291,Ripartizione_Geografica!$C$2:$C$21,Ripartizione_Geografica!$D$2:$D$21)*100</f>
        <v>0.09237342656</v>
      </c>
      <c r="H6291" s="13" t="str">
        <f t="shared" si="1"/>
        <v/>
      </c>
      <c r="I6291" s="13" t="str">
        <f t="array" ref="I6291">XLOOKUP(B6291,Ripartizione_Geografica!$C$2:$C$21,Ripartizione_Geografica!$B$2:$B$21)</f>
        <v>Sud</v>
      </c>
    </row>
    <row r="6292" ht="14.25" customHeight="1">
      <c r="A6292" s="13" t="s">
        <v>6413</v>
      </c>
      <c r="B6292" s="13" t="s">
        <v>18</v>
      </c>
      <c r="C6292" s="13" t="str">
        <f t="array" ref="C6292">XLOOKUP(D6292,Province!$B$2:$B$108,Province!$A$2:$A$108)</f>
        <v>Salerno</v>
      </c>
      <c r="D6292" s="13" t="s">
        <v>6316</v>
      </c>
      <c r="E6292" s="13">
        <v>2393.0</v>
      </c>
      <c r="F6292" s="13">
        <f>(Comuni!$E6292/$E$7910)*100</f>
        <v>0.004027063347</v>
      </c>
      <c r="G6292" s="13">
        <f t="array" ref="G6292">Comuni!$E6292/XLOOKUP(B6292,Ripartizione_Geografica!$C$2:$C$21,Ripartizione_Geografica!$D$2:$D$21)*100</f>
        <v>0.04149607842</v>
      </c>
      <c r="H6292" s="13" t="str">
        <f t="shared" si="1"/>
        <v/>
      </c>
      <c r="I6292" s="13" t="str">
        <f t="array" ref="I6292">XLOOKUP(B6292,Ripartizione_Geografica!$C$2:$C$21,Ripartizione_Geografica!$B$2:$B$21)</f>
        <v>Sud</v>
      </c>
    </row>
    <row r="6293" ht="14.25" customHeight="1">
      <c r="A6293" s="13" t="s">
        <v>6414</v>
      </c>
      <c r="B6293" s="13" t="s">
        <v>18</v>
      </c>
      <c r="C6293" s="13" t="str">
        <f t="array" ref="C6293">XLOOKUP(D6293,Province!$B$2:$B$108,Province!$A$2:$A$108)</f>
        <v>Salerno</v>
      </c>
      <c r="D6293" s="13" t="s">
        <v>6316</v>
      </c>
      <c r="E6293" s="13">
        <v>25096.0</v>
      </c>
      <c r="F6293" s="13">
        <f>(Comuni!$E6293/$E$7910)*100</f>
        <v>0.04223283817</v>
      </c>
      <c r="G6293" s="13">
        <f t="array" ref="G6293">Comuni!$E6293/XLOOKUP(B6293,Ripartizione_Geografica!$C$2:$C$21,Ripartizione_Geografica!$D$2:$D$21)*100</f>
        <v>0.4351799348</v>
      </c>
      <c r="H6293" s="13" t="str">
        <f t="shared" si="1"/>
        <v/>
      </c>
      <c r="I6293" s="13" t="str">
        <f t="array" ref="I6293">XLOOKUP(B6293,Ripartizione_Geografica!$C$2:$C$21,Ripartizione_Geografica!$B$2:$B$21)</f>
        <v>Sud</v>
      </c>
    </row>
    <row r="6294" ht="14.25" customHeight="1">
      <c r="A6294" s="13" t="s">
        <v>6415</v>
      </c>
      <c r="B6294" s="13" t="s">
        <v>18</v>
      </c>
      <c r="C6294" s="13" t="str">
        <f t="array" ref="C6294">XLOOKUP(D6294,Province!$B$2:$B$108,Province!$A$2:$A$108)</f>
        <v>Salerno</v>
      </c>
      <c r="D6294" s="13" t="s">
        <v>6316</v>
      </c>
      <c r="E6294" s="13">
        <v>3858.0</v>
      </c>
      <c r="F6294" s="13">
        <f>(Comuni!$E6294/$E$7910)*100</f>
        <v>0.006492440615</v>
      </c>
      <c r="G6294" s="13">
        <f t="array" ref="G6294">Comuni!$E6294/XLOOKUP(B6294,Ripartizione_Geografica!$C$2:$C$21,Ripartizione_Geografica!$D$2:$D$21)*100</f>
        <v>0.06690007127</v>
      </c>
      <c r="H6294" s="13" t="str">
        <f t="shared" si="1"/>
        <v/>
      </c>
      <c r="I6294" s="13" t="str">
        <f t="array" ref="I6294">XLOOKUP(B6294,Ripartizione_Geografica!$C$2:$C$21,Ripartizione_Geografica!$B$2:$B$21)</f>
        <v>Sud</v>
      </c>
    </row>
    <row r="6295" ht="14.25" customHeight="1">
      <c r="A6295" s="13" t="s">
        <v>6416</v>
      </c>
      <c r="B6295" s="13" t="s">
        <v>18</v>
      </c>
      <c r="C6295" s="13" t="str">
        <f t="array" ref="C6295">XLOOKUP(D6295,Province!$B$2:$B$108,Province!$A$2:$A$108)</f>
        <v>Salerno</v>
      </c>
      <c r="D6295" s="13" t="s">
        <v>6316</v>
      </c>
      <c r="E6295" s="13">
        <v>2198.0</v>
      </c>
      <c r="F6295" s="13">
        <f>(Comuni!$E6295/$E$7910)*100</f>
        <v>0.003698907328</v>
      </c>
      <c r="G6295" s="13">
        <f t="array" ref="G6295">Comuni!$E6295/XLOOKUP(B6295,Ripartizione_Geografica!$C$2:$C$21,Ripartizione_Geografica!$D$2:$D$21)*100</f>
        <v>0.03811465958</v>
      </c>
      <c r="H6295" s="13" t="str">
        <f t="shared" si="1"/>
        <v/>
      </c>
      <c r="I6295" s="13" t="str">
        <f t="array" ref="I6295">XLOOKUP(B6295,Ripartizione_Geografica!$C$2:$C$21,Ripartizione_Geografica!$B$2:$B$21)</f>
        <v>Sud</v>
      </c>
    </row>
    <row r="6296" ht="14.25" customHeight="1">
      <c r="A6296" s="13" t="s">
        <v>6417</v>
      </c>
      <c r="B6296" s="13" t="s">
        <v>18</v>
      </c>
      <c r="C6296" s="13" t="str">
        <f t="array" ref="C6296">XLOOKUP(D6296,Province!$B$2:$B$108,Province!$A$2:$A$108)</f>
        <v>Salerno</v>
      </c>
      <c r="D6296" s="13" t="s">
        <v>6316</v>
      </c>
      <c r="E6296" s="13">
        <v>2087.0</v>
      </c>
      <c r="F6296" s="13">
        <f>(Comuni!$E6296/$E$7910)*100</f>
        <v>0.003512110825</v>
      </c>
      <c r="G6296" s="13">
        <f t="array" ref="G6296">Comuni!$E6296/XLOOKUP(B6296,Ripartizione_Geografica!$C$2:$C$21,Ripartizione_Geografica!$D$2:$D$21)*100</f>
        <v>0.03618985193</v>
      </c>
      <c r="H6296" s="13" t="str">
        <f t="shared" si="1"/>
        <v/>
      </c>
      <c r="I6296" s="13" t="str">
        <f t="array" ref="I6296">XLOOKUP(B6296,Ripartizione_Geografica!$C$2:$C$21,Ripartizione_Geografica!$B$2:$B$21)</f>
        <v>Sud</v>
      </c>
    </row>
    <row r="6297" ht="14.25" customHeight="1">
      <c r="A6297" s="13" t="s">
        <v>6418</v>
      </c>
      <c r="B6297" s="13" t="s">
        <v>18</v>
      </c>
      <c r="C6297" s="13" t="str">
        <f t="array" ref="C6297">XLOOKUP(D6297,Province!$B$2:$B$108,Province!$A$2:$A$108)</f>
        <v>Salerno</v>
      </c>
      <c r="D6297" s="13" t="s">
        <v>6316</v>
      </c>
      <c r="E6297" s="13">
        <v>997.0</v>
      </c>
      <c r="F6297" s="13">
        <f>(Comuni!$E6297/$E$7910)*100</f>
        <v>0.001677802823</v>
      </c>
      <c r="G6297" s="13">
        <f t="array" ref="G6297">Comuni!$E6297/XLOOKUP(B6297,Ripartizione_Geografica!$C$2:$C$21,Ripartizione_Geografica!$D$2:$D$21)*100</f>
        <v>0.01728858762</v>
      </c>
      <c r="H6297" s="13" t="str">
        <f t="shared" si="1"/>
        <v/>
      </c>
      <c r="I6297" s="13" t="str">
        <f t="array" ref="I6297">XLOOKUP(B6297,Ripartizione_Geografica!$C$2:$C$21,Ripartizione_Geografica!$B$2:$B$21)</f>
        <v>Sud</v>
      </c>
    </row>
    <row r="6298" ht="14.25" customHeight="1">
      <c r="A6298" s="13" t="s">
        <v>6419</v>
      </c>
      <c r="B6298" s="13" t="s">
        <v>18</v>
      </c>
      <c r="C6298" s="13" t="str">
        <f t="array" ref="C6298">XLOOKUP(D6298,Province!$B$2:$B$108,Province!$A$2:$A$108)</f>
        <v>Salerno</v>
      </c>
      <c r="D6298" s="13" t="s">
        <v>6316</v>
      </c>
      <c r="E6298" s="13">
        <v>2462.0</v>
      </c>
      <c r="F6298" s="13">
        <f>(Comuni!$E6298/$E$7910)*100</f>
        <v>0.004143180092</v>
      </c>
      <c r="G6298" s="13">
        <f t="array" ref="G6298">Comuni!$E6298/XLOOKUP(B6298,Ripartizione_Geografica!$C$2:$C$21,Ripartizione_Geografica!$D$2:$D$21)*100</f>
        <v>0.04269258047</v>
      </c>
      <c r="H6298" s="13" t="str">
        <f t="shared" si="1"/>
        <v/>
      </c>
      <c r="I6298" s="13" t="str">
        <f t="array" ref="I6298">XLOOKUP(B6298,Ripartizione_Geografica!$C$2:$C$21,Ripartizione_Geografica!$B$2:$B$21)</f>
        <v>Sud</v>
      </c>
    </row>
    <row r="6299" ht="14.25" customHeight="1">
      <c r="A6299" s="13" t="s">
        <v>6420</v>
      </c>
      <c r="B6299" s="13" t="s">
        <v>18</v>
      </c>
      <c r="C6299" s="13" t="str">
        <f t="array" ref="C6299">XLOOKUP(D6299,Province!$B$2:$B$108,Province!$A$2:$A$108)</f>
        <v>Salerno</v>
      </c>
      <c r="D6299" s="13" t="s">
        <v>6316</v>
      </c>
      <c r="E6299" s="13">
        <v>1207.0</v>
      </c>
      <c r="F6299" s="13">
        <f>(Comuni!$E6299/$E$7910)*100</f>
        <v>0.002031201613</v>
      </c>
      <c r="G6299" s="13">
        <f t="array" ref="G6299">Comuni!$E6299/XLOOKUP(B6299,Ripartizione_Geografica!$C$2:$C$21,Ripartizione_Geografica!$D$2:$D$21)*100</f>
        <v>0.02093011561</v>
      </c>
      <c r="H6299" s="13" t="str">
        <f t="shared" si="1"/>
        <v/>
      </c>
      <c r="I6299" s="13" t="str">
        <f t="array" ref="I6299">XLOOKUP(B6299,Ripartizione_Geografica!$C$2:$C$21,Ripartizione_Geografica!$B$2:$B$21)</f>
        <v>Sud</v>
      </c>
    </row>
    <row r="6300" ht="14.25" customHeight="1">
      <c r="A6300" s="13" t="s">
        <v>6421</v>
      </c>
      <c r="B6300" s="13" t="s">
        <v>18</v>
      </c>
      <c r="C6300" s="13" t="str">
        <f t="array" ref="C6300">XLOOKUP(D6300,Province!$B$2:$B$108,Province!$A$2:$A$108)</f>
        <v>Salerno</v>
      </c>
      <c r="D6300" s="13" t="s">
        <v>6316</v>
      </c>
      <c r="E6300" s="13">
        <v>7354.0</v>
      </c>
      <c r="F6300" s="13">
        <f>(Comuni!$E6300/$E$7910)*100</f>
        <v>0.01237568903</v>
      </c>
      <c r="G6300" s="13">
        <f t="array" ref="G6300">Comuni!$E6300/XLOOKUP(B6300,Ripartizione_Geografica!$C$2:$C$21,Ripartizione_Geografica!$D$2:$D$21)*100</f>
        <v>0.1275228419</v>
      </c>
      <c r="H6300" s="13" t="str">
        <f t="shared" si="1"/>
        <v/>
      </c>
      <c r="I6300" s="13" t="str">
        <f t="array" ref="I6300">XLOOKUP(B6300,Ripartizione_Geografica!$C$2:$C$21,Ripartizione_Geografica!$B$2:$B$21)</f>
        <v>Sud</v>
      </c>
    </row>
    <row r="6301" ht="14.25" customHeight="1">
      <c r="A6301" s="13" t="s">
        <v>6422</v>
      </c>
      <c r="B6301" s="13" t="s">
        <v>18</v>
      </c>
      <c r="C6301" s="13" t="str">
        <f t="array" ref="C6301">XLOOKUP(D6301,Province!$B$2:$B$108,Province!$A$2:$A$108)</f>
        <v>Salerno</v>
      </c>
      <c r="D6301" s="13" t="s">
        <v>6316</v>
      </c>
      <c r="E6301" s="13">
        <v>1716.0</v>
      </c>
      <c r="F6301" s="13">
        <f>(Comuni!$E6301/$E$7910)*100</f>
        <v>0.002887772964</v>
      </c>
      <c r="G6301" s="13">
        <f t="array" ref="G6301">Comuni!$E6301/XLOOKUP(B6301,Ripartizione_Geografica!$C$2:$C$21,Ripartizione_Geografica!$D$2:$D$21)*100</f>
        <v>0.02975648582</v>
      </c>
      <c r="H6301" s="13" t="str">
        <f t="shared" si="1"/>
        <v/>
      </c>
      <c r="I6301" s="13" t="str">
        <f t="array" ref="I6301">XLOOKUP(B6301,Ripartizione_Geografica!$C$2:$C$21,Ripartizione_Geografica!$B$2:$B$21)</f>
        <v>Sud</v>
      </c>
    </row>
    <row r="6302" ht="14.25" customHeight="1">
      <c r="A6302" s="13" t="s">
        <v>6423</v>
      </c>
      <c r="B6302" s="13" t="s">
        <v>18</v>
      </c>
      <c r="C6302" s="13" t="str">
        <f t="array" ref="C6302">XLOOKUP(D6302,Province!$B$2:$B$108,Province!$A$2:$A$108)</f>
        <v>Salerno</v>
      </c>
      <c r="D6302" s="13" t="s">
        <v>6316</v>
      </c>
      <c r="E6302" s="13">
        <v>9124.0</v>
      </c>
      <c r="F6302" s="13">
        <f>(Comuni!$E6302/$E$7910)*100</f>
        <v>0.01535433597</v>
      </c>
      <c r="G6302" s="13">
        <f t="array" ref="G6302">Comuni!$E6302/XLOOKUP(B6302,Ripartizione_Geografica!$C$2:$C$21,Ripartizione_Geografica!$D$2:$D$21)*100</f>
        <v>0.1582157206</v>
      </c>
      <c r="H6302" s="13" t="str">
        <f t="shared" si="1"/>
        <v/>
      </c>
      <c r="I6302" s="13" t="str">
        <f t="array" ref="I6302">XLOOKUP(B6302,Ripartizione_Geografica!$C$2:$C$21,Ripartizione_Geografica!$B$2:$B$21)</f>
        <v>Sud</v>
      </c>
    </row>
    <row r="6303" ht="14.25" customHeight="1">
      <c r="A6303" s="13" t="s">
        <v>6424</v>
      </c>
      <c r="B6303" s="13" t="s">
        <v>18</v>
      </c>
      <c r="C6303" s="13" t="str">
        <f t="array" ref="C6303">XLOOKUP(D6303,Province!$B$2:$B$108,Province!$A$2:$A$108)</f>
        <v>Salerno</v>
      </c>
      <c r="D6303" s="13" t="s">
        <v>6316</v>
      </c>
      <c r="E6303" s="13">
        <v>1655.0</v>
      </c>
      <c r="F6303" s="13">
        <f>(Comuni!$E6303/$E$7910)*100</f>
        <v>0.00278511903</v>
      </c>
      <c r="G6303" s="13">
        <f t="array" ref="G6303">Comuni!$E6303/XLOOKUP(B6303,Ripartizione_Geografica!$C$2:$C$21,Ripartizione_Geografica!$D$2:$D$21)*100</f>
        <v>0.02869870864</v>
      </c>
      <c r="H6303" s="13" t="str">
        <f t="shared" si="1"/>
        <v/>
      </c>
      <c r="I6303" s="13" t="str">
        <f t="array" ref="I6303">XLOOKUP(B6303,Ripartizione_Geografica!$C$2:$C$21,Ripartizione_Geografica!$B$2:$B$21)</f>
        <v>Sud</v>
      </c>
    </row>
    <row r="6304" ht="14.25" customHeight="1">
      <c r="A6304" s="13" t="s">
        <v>6425</v>
      </c>
      <c r="B6304" s="13" t="s">
        <v>18</v>
      </c>
      <c r="C6304" s="13" t="str">
        <f t="array" ref="C6304">XLOOKUP(D6304,Province!$B$2:$B$108,Province!$A$2:$A$108)</f>
        <v>Salerno</v>
      </c>
      <c r="D6304" s="13" t="s">
        <v>6316</v>
      </c>
      <c r="E6304" s="13">
        <v>391.0</v>
      </c>
      <c r="F6304" s="13">
        <f>(Comuni!$E6304/$E$7910)*100</f>
        <v>0.0006579948886</v>
      </c>
      <c r="G6304" s="13">
        <f t="array" ref="G6304">Comuni!$E6304/XLOOKUP(B6304,Ripartizione_Geografica!$C$2:$C$21,Ripartizione_Geografica!$D$2:$D$21)*100</f>
        <v>0.006780178296</v>
      </c>
      <c r="H6304" s="13" t="str">
        <f t="shared" si="1"/>
        <v/>
      </c>
      <c r="I6304" s="13" t="str">
        <f t="array" ref="I6304">XLOOKUP(B6304,Ripartizione_Geografica!$C$2:$C$21,Ripartizione_Geografica!$B$2:$B$21)</f>
        <v>Sud</v>
      </c>
    </row>
    <row r="6305" ht="14.25" customHeight="1">
      <c r="A6305" s="13" t="s">
        <v>6426</v>
      </c>
      <c r="B6305" s="13" t="s">
        <v>18</v>
      </c>
      <c r="C6305" s="13" t="str">
        <f t="array" ref="C6305">XLOOKUP(D6305,Province!$B$2:$B$108,Province!$A$2:$A$108)</f>
        <v>Salerno</v>
      </c>
      <c r="D6305" s="13" t="s">
        <v>6316</v>
      </c>
      <c r="E6305" s="13">
        <v>827.0</v>
      </c>
      <c r="F6305" s="13">
        <f>(Comuni!$E6305/$E$7910)*100</f>
        <v>0.001391718089</v>
      </c>
      <c r="G6305" s="13">
        <f t="array" ref="G6305">Comuni!$E6305/XLOOKUP(B6305,Ripartizione_Geografica!$C$2:$C$21,Ripartizione_Geografica!$D$2:$D$21)*100</f>
        <v>0.01434068402</v>
      </c>
      <c r="H6305" s="13" t="str">
        <f t="shared" si="1"/>
        <v/>
      </c>
      <c r="I6305" s="13" t="str">
        <f t="array" ref="I6305">XLOOKUP(B6305,Ripartizione_Geografica!$C$2:$C$21,Ripartizione_Geografica!$B$2:$B$21)</f>
        <v>Sud</v>
      </c>
    </row>
    <row r="6306" ht="14.25" customHeight="1">
      <c r="A6306" s="13" t="s">
        <v>6427</v>
      </c>
      <c r="B6306" s="13" t="s">
        <v>18</v>
      </c>
      <c r="C6306" s="13" t="str">
        <f t="array" ref="C6306">XLOOKUP(D6306,Province!$B$2:$B$108,Province!$A$2:$A$108)</f>
        <v>Salerno</v>
      </c>
      <c r="D6306" s="13" t="s">
        <v>6316</v>
      </c>
      <c r="E6306" s="13">
        <v>889.0</v>
      </c>
      <c r="F6306" s="13">
        <f>(Comuni!$E6306/$E$7910)*100</f>
        <v>0.001496054875</v>
      </c>
      <c r="G6306" s="13">
        <f t="array" ref="G6306">Comuni!$E6306/XLOOKUP(B6306,Ripartizione_Geografica!$C$2:$C$21,Ripartizione_Geografica!$D$2:$D$21)*100</f>
        <v>0.0154158018</v>
      </c>
      <c r="H6306" s="13" t="str">
        <f t="shared" si="1"/>
        <v/>
      </c>
      <c r="I6306" s="13" t="str">
        <f t="array" ref="I6306">XLOOKUP(B6306,Ripartizione_Geografica!$C$2:$C$21,Ripartizione_Geografica!$B$2:$B$21)</f>
        <v>Sud</v>
      </c>
    </row>
    <row r="6307" ht="14.25" customHeight="1">
      <c r="A6307" s="13" t="s">
        <v>6428</v>
      </c>
      <c r="B6307" s="13" t="s">
        <v>18</v>
      </c>
      <c r="C6307" s="13" t="str">
        <f t="array" ref="C6307">XLOOKUP(D6307,Province!$B$2:$B$108,Province!$A$2:$A$108)</f>
        <v>Salerno</v>
      </c>
      <c r="D6307" s="13" t="s">
        <v>6316</v>
      </c>
      <c r="E6307" s="13">
        <v>559.0</v>
      </c>
      <c r="F6307" s="13">
        <f>(Comuni!$E6307/$E$7910)*100</f>
        <v>0.0009407139201</v>
      </c>
      <c r="G6307" s="13">
        <f t="array" ref="G6307">Comuni!$E6307/XLOOKUP(B6307,Ripartizione_Geografica!$C$2:$C$21,Ripartizione_Geografica!$D$2:$D$21)*100</f>
        <v>0.009693400684</v>
      </c>
      <c r="H6307" s="13" t="str">
        <f t="shared" si="1"/>
        <v/>
      </c>
      <c r="I6307" s="13" t="str">
        <f t="array" ref="I6307">XLOOKUP(B6307,Ripartizione_Geografica!$C$2:$C$21,Ripartizione_Geografica!$B$2:$B$21)</f>
        <v>Sud</v>
      </c>
    </row>
    <row r="6308" ht="14.25" customHeight="1">
      <c r="A6308" s="13" t="s">
        <v>6429</v>
      </c>
      <c r="B6308" s="13" t="s">
        <v>18</v>
      </c>
      <c r="C6308" s="13" t="str">
        <f t="array" ref="C6308">XLOOKUP(D6308,Province!$B$2:$B$108,Province!$A$2:$A$108)</f>
        <v>Salerno</v>
      </c>
      <c r="D6308" s="13" t="s">
        <v>6316</v>
      </c>
      <c r="E6308" s="13">
        <v>12258.0</v>
      </c>
      <c r="F6308" s="13">
        <f>(Comuni!$E6308/$E$7910)*100</f>
        <v>0.02062839219</v>
      </c>
      <c r="G6308" s="13">
        <f t="array" ref="G6308">Comuni!$E6308/XLOOKUP(B6308,Ripartizione_Geografica!$C$2:$C$21,Ripartizione_Geografica!$D$2:$D$21)*100</f>
        <v>0.2125611907</v>
      </c>
      <c r="H6308" s="13" t="str">
        <f t="shared" si="1"/>
        <v/>
      </c>
      <c r="I6308" s="13" t="str">
        <f t="array" ref="I6308">XLOOKUP(B6308,Ripartizione_Geografica!$C$2:$C$21,Ripartizione_Geografica!$B$2:$B$21)</f>
        <v>Sud</v>
      </c>
    </row>
    <row r="6309" ht="14.25" customHeight="1">
      <c r="A6309" s="13" t="s">
        <v>6430</v>
      </c>
      <c r="B6309" s="13" t="s">
        <v>18</v>
      </c>
      <c r="C6309" s="13" t="str">
        <f t="array" ref="C6309">XLOOKUP(D6309,Province!$B$2:$B$108,Province!$A$2:$A$108)</f>
        <v>Salerno</v>
      </c>
      <c r="D6309" s="13" t="s">
        <v>6316</v>
      </c>
      <c r="E6309" s="13">
        <v>2005.0</v>
      </c>
      <c r="F6309" s="13">
        <f>(Comuni!$E6309/$E$7910)*100</f>
        <v>0.003374117012</v>
      </c>
      <c r="G6309" s="13">
        <f t="array" ref="G6309">Comuni!$E6309/XLOOKUP(B6309,Ripartizione_Geografica!$C$2:$C$21,Ripartizione_Geografica!$D$2:$D$21)*100</f>
        <v>0.03476792195</v>
      </c>
      <c r="H6309" s="13" t="str">
        <f t="shared" si="1"/>
        <v/>
      </c>
      <c r="I6309" s="13" t="str">
        <f t="array" ref="I6309">XLOOKUP(B6309,Ripartizione_Geografica!$C$2:$C$21,Ripartizione_Geografica!$B$2:$B$21)</f>
        <v>Sud</v>
      </c>
    </row>
    <row r="6310" ht="14.25" customHeight="1">
      <c r="A6310" s="13" t="s">
        <v>6431</v>
      </c>
      <c r="B6310" s="13" t="s">
        <v>18</v>
      </c>
      <c r="C6310" s="13" t="str">
        <f t="array" ref="C6310">XLOOKUP(D6310,Province!$B$2:$B$108,Province!$A$2:$A$108)</f>
        <v>Salerno</v>
      </c>
      <c r="D6310" s="13" t="s">
        <v>6316</v>
      </c>
      <c r="E6310" s="13">
        <v>132608.0</v>
      </c>
      <c r="F6310" s="13">
        <f>(Comuni!$E6310/$E$7910)*100</f>
        <v>0.2231595555</v>
      </c>
      <c r="G6310" s="13">
        <f t="array" ref="G6310">Comuni!$E6310/XLOOKUP(B6310,Ripartizione_Geografica!$C$2:$C$21,Ripartizione_Geografica!$D$2:$D$21)*100</f>
        <v>2.299503538</v>
      </c>
      <c r="H6310" s="13" t="str">
        <f t="shared" si="1"/>
        <v/>
      </c>
      <c r="I6310" s="13" t="str">
        <f t="array" ref="I6310">XLOOKUP(B6310,Ripartizione_Geografica!$C$2:$C$21,Ripartizione_Geografica!$B$2:$B$21)</f>
        <v>Sud</v>
      </c>
    </row>
    <row r="6311" ht="14.25" customHeight="1">
      <c r="A6311" s="13" t="s">
        <v>6432</v>
      </c>
      <c r="B6311" s="13" t="s">
        <v>18</v>
      </c>
      <c r="C6311" s="13" t="str">
        <f t="array" ref="C6311">XLOOKUP(D6311,Province!$B$2:$B$108,Province!$A$2:$A$108)</f>
        <v>Salerno</v>
      </c>
      <c r="D6311" s="13" t="s">
        <v>6316</v>
      </c>
      <c r="E6311" s="13">
        <v>582.0</v>
      </c>
      <c r="F6311" s="13">
        <f>(Comuni!$E6311/$E$7910)*100</f>
        <v>0.0009794195018</v>
      </c>
      <c r="G6311" s="13">
        <f t="array" ref="G6311">Comuni!$E6311/XLOOKUP(B6311,Ripartizione_Geografica!$C$2:$C$21,Ripartizione_Geografica!$D$2:$D$21)*100</f>
        <v>0.0100922347</v>
      </c>
      <c r="H6311" s="13" t="str">
        <f t="shared" si="1"/>
        <v/>
      </c>
      <c r="I6311" s="13" t="str">
        <f t="array" ref="I6311">XLOOKUP(B6311,Ripartizione_Geografica!$C$2:$C$21,Ripartizione_Geografica!$B$2:$B$21)</f>
        <v>Sud</v>
      </c>
    </row>
    <row r="6312" ht="14.25" customHeight="1">
      <c r="A6312" s="13" t="s">
        <v>6433</v>
      </c>
      <c r="B6312" s="13" t="s">
        <v>18</v>
      </c>
      <c r="C6312" s="13" t="str">
        <f t="array" ref="C6312">XLOOKUP(D6312,Province!$B$2:$B$108,Province!$A$2:$A$108)</f>
        <v>Salerno</v>
      </c>
      <c r="D6312" s="13" t="s">
        <v>6316</v>
      </c>
      <c r="E6312" s="13">
        <v>6643.0</v>
      </c>
      <c r="F6312" s="13">
        <f>(Comuni!$E6312/$E$7910)*100</f>
        <v>0.0111791817</v>
      </c>
      <c r="G6312" s="13">
        <f t="array" ref="G6312">Comuni!$E6312/XLOOKUP(B6312,Ripartizione_Geografica!$C$2:$C$21,Ripartizione_Geografica!$D$2:$D$21)*100</f>
        <v>0.1151936686</v>
      </c>
      <c r="H6312" s="13" t="str">
        <f t="shared" si="1"/>
        <v/>
      </c>
      <c r="I6312" s="13" t="str">
        <f t="array" ref="I6312">XLOOKUP(B6312,Ripartizione_Geografica!$C$2:$C$21,Ripartizione_Geografica!$B$2:$B$21)</f>
        <v>Sud</v>
      </c>
    </row>
    <row r="6313" ht="14.25" customHeight="1">
      <c r="A6313" s="13" t="s">
        <v>6434</v>
      </c>
      <c r="B6313" s="13" t="s">
        <v>18</v>
      </c>
      <c r="C6313" s="13" t="str">
        <f t="array" ref="C6313">XLOOKUP(D6313,Province!$B$2:$B$108,Province!$A$2:$A$108)</f>
        <v>Salerno</v>
      </c>
      <c r="D6313" s="13" t="s">
        <v>6316</v>
      </c>
      <c r="E6313" s="13">
        <v>3818.0</v>
      </c>
      <c r="F6313" s="13">
        <f>(Comuni!$E6313/$E$7910)*100</f>
        <v>0.00642512656</v>
      </c>
      <c r="G6313" s="13">
        <f t="array" ref="G6313">Comuni!$E6313/XLOOKUP(B6313,Ripartizione_Geografica!$C$2:$C$21,Ripartizione_Geografica!$D$2:$D$21)*100</f>
        <v>0.06620644689</v>
      </c>
      <c r="H6313" s="13" t="str">
        <f t="shared" si="1"/>
        <v/>
      </c>
      <c r="I6313" s="13" t="str">
        <f t="array" ref="I6313">XLOOKUP(B6313,Ripartizione_Geografica!$C$2:$C$21,Ripartizione_Geografica!$B$2:$B$21)</f>
        <v>Sud</v>
      </c>
    </row>
    <row r="6314" ht="14.25" customHeight="1">
      <c r="A6314" s="13" t="s">
        <v>6435</v>
      </c>
      <c r="B6314" s="13" t="s">
        <v>18</v>
      </c>
      <c r="C6314" s="13" t="str">
        <f t="array" ref="C6314">XLOOKUP(D6314,Province!$B$2:$B$108,Province!$A$2:$A$108)</f>
        <v>Salerno</v>
      </c>
      <c r="D6314" s="13" t="s">
        <v>6316</v>
      </c>
      <c r="E6314" s="13">
        <v>4417.0</v>
      </c>
      <c r="F6314" s="13">
        <f>(Comuni!$E6314/$E$7910)*100</f>
        <v>0.007433154535</v>
      </c>
      <c r="G6314" s="13">
        <f t="array" ref="G6314">Comuni!$E6314/XLOOKUP(B6314,Ripartizione_Geografica!$C$2:$C$21,Ripartizione_Geografica!$D$2:$D$21)*100</f>
        <v>0.07659347195</v>
      </c>
      <c r="H6314" s="13" t="str">
        <f t="shared" si="1"/>
        <v/>
      </c>
      <c r="I6314" s="13" t="str">
        <f t="array" ref="I6314">XLOOKUP(B6314,Ripartizione_Geografica!$C$2:$C$21,Ripartizione_Geografica!$B$2:$B$21)</f>
        <v>Sud</v>
      </c>
    </row>
    <row r="6315" ht="14.25" customHeight="1">
      <c r="A6315" s="13" t="s">
        <v>6436</v>
      </c>
      <c r="B6315" s="13" t="s">
        <v>18</v>
      </c>
      <c r="C6315" s="13" t="str">
        <f t="array" ref="C6315">XLOOKUP(D6315,Province!$B$2:$B$108,Province!$A$2:$A$108)</f>
        <v>Salerno</v>
      </c>
      <c r="D6315" s="13" t="s">
        <v>6316</v>
      </c>
      <c r="E6315" s="13">
        <v>2587.0</v>
      </c>
      <c r="F6315" s="13">
        <f>(Comuni!$E6315/$E$7910)*100</f>
        <v>0.004353536514</v>
      </c>
      <c r="G6315" s="13">
        <f t="array" ref="G6315">Comuni!$E6315/XLOOKUP(B6315,Ripartizione_Geografica!$C$2:$C$21,Ripartizione_Geografica!$D$2:$D$21)*100</f>
        <v>0.04486015666</v>
      </c>
      <c r="H6315" s="13" t="str">
        <f t="shared" si="1"/>
        <v/>
      </c>
      <c r="I6315" s="13" t="str">
        <f t="array" ref="I6315">XLOOKUP(B6315,Ripartizione_Geografica!$C$2:$C$21,Ripartizione_Geografica!$B$2:$B$21)</f>
        <v>Sud</v>
      </c>
    </row>
    <row r="6316" ht="14.25" customHeight="1">
      <c r="A6316" s="13" t="s">
        <v>6437</v>
      </c>
      <c r="B6316" s="13" t="s">
        <v>18</v>
      </c>
      <c r="C6316" s="13" t="str">
        <f t="array" ref="C6316">XLOOKUP(D6316,Province!$B$2:$B$108,Province!$A$2:$A$108)</f>
        <v>Salerno</v>
      </c>
      <c r="D6316" s="13" t="s">
        <v>6316</v>
      </c>
      <c r="E6316" s="13">
        <v>10225.0</v>
      </c>
      <c r="F6316" s="13">
        <f>(Comuni!$E6316/$E$7910)*100</f>
        <v>0.01720715534</v>
      </c>
      <c r="G6316" s="13">
        <f t="array" ref="G6316">Comuni!$E6316/XLOOKUP(B6316,Ripartizione_Geografica!$C$2:$C$21,Ripartizione_Geografica!$D$2:$D$21)*100</f>
        <v>0.1773077317</v>
      </c>
      <c r="H6316" s="13" t="str">
        <f t="shared" si="1"/>
        <v/>
      </c>
      <c r="I6316" s="13" t="str">
        <f t="array" ref="I6316">XLOOKUP(B6316,Ripartizione_Geografica!$C$2:$C$21,Ripartizione_Geografica!$B$2:$B$21)</f>
        <v>Sud</v>
      </c>
    </row>
    <row r="6317" ht="14.25" customHeight="1">
      <c r="A6317" s="13" t="s">
        <v>6438</v>
      </c>
      <c r="B6317" s="13" t="s">
        <v>18</v>
      </c>
      <c r="C6317" s="13" t="str">
        <f t="array" ref="C6317">XLOOKUP(D6317,Province!$B$2:$B$108,Province!$A$2:$A$108)</f>
        <v>Salerno</v>
      </c>
      <c r="D6317" s="13" t="s">
        <v>6316</v>
      </c>
      <c r="E6317" s="13">
        <v>985.0</v>
      </c>
      <c r="F6317" s="13">
        <f>(Comuni!$E6317/$E$7910)*100</f>
        <v>0.001657608607</v>
      </c>
      <c r="G6317" s="13">
        <f t="array" ref="G6317">Comuni!$E6317/XLOOKUP(B6317,Ripartizione_Geografica!$C$2:$C$21,Ripartizione_Geografica!$D$2:$D$21)*100</f>
        <v>0.01708050031</v>
      </c>
      <c r="H6317" s="13" t="str">
        <f t="shared" si="1"/>
        <v/>
      </c>
      <c r="I6317" s="13" t="str">
        <f t="array" ref="I6317">XLOOKUP(B6317,Ripartizione_Geografica!$C$2:$C$21,Ripartizione_Geografica!$B$2:$B$21)</f>
        <v>Sud</v>
      </c>
    </row>
    <row r="6318" ht="14.25" customHeight="1">
      <c r="A6318" s="13" t="s">
        <v>6439</v>
      </c>
      <c r="B6318" s="13" t="s">
        <v>18</v>
      </c>
      <c r="C6318" s="13" t="str">
        <f t="array" ref="C6318">XLOOKUP(D6318,Province!$B$2:$B$108,Province!$A$2:$A$108)</f>
        <v>Salerno</v>
      </c>
      <c r="D6318" s="13" t="s">
        <v>6316</v>
      </c>
      <c r="E6318" s="13">
        <v>653.0</v>
      </c>
      <c r="F6318" s="13">
        <f>(Comuni!$E6318/$E$7910)*100</f>
        <v>0.00109890195</v>
      </c>
      <c r="G6318" s="13">
        <f t="array" ref="G6318">Comuni!$E6318/XLOOKUP(B6318,Ripartizione_Geografica!$C$2:$C$21,Ripartizione_Geografica!$D$2:$D$21)*100</f>
        <v>0.01132341797</v>
      </c>
      <c r="H6318" s="13" t="str">
        <f t="shared" si="1"/>
        <v/>
      </c>
      <c r="I6318" s="13" t="str">
        <f t="array" ref="I6318">XLOOKUP(B6318,Ripartizione_Geografica!$C$2:$C$21,Ripartizione_Geografica!$B$2:$B$21)</f>
        <v>Sud</v>
      </c>
    </row>
    <row r="6319" ht="14.25" customHeight="1">
      <c r="A6319" s="13" t="s">
        <v>6440</v>
      </c>
      <c r="B6319" s="13" t="s">
        <v>18</v>
      </c>
      <c r="C6319" s="13" t="str">
        <f t="array" ref="C6319">XLOOKUP(D6319,Province!$B$2:$B$108,Province!$A$2:$A$108)</f>
        <v>Salerno</v>
      </c>
      <c r="D6319" s="13" t="s">
        <v>6316</v>
      </c>
      <c r="E6319" s="13">
        <v>1737.0</v>
      </c>
      <c r="F6319" s="13">
        <f>(Comuni!$E6319/$E$7910)*100</f>
        <v>0.002923112843</v>
      </c>
      <c r="G6319" s="13">
        <f t="array" ref="G6319">Comuni!$E6319/XLOOKUP(B6319,Ripartizione_Geografica!$C$2:$C$21,Ripartizione_Geografica!$D$2:$D$21)*100</f>
        <v>0.03012063862</v>
      </c>
      <c r="H6319" s="13" t="str">
        <f t="shared" si="1"/>
        <v/>
      </c>
      <c r="I6319" s="13" t="str">
        <f t="array" ref="I6319">XLOOKUP(B6319,Ripartizione_Geografica!$C$2:$C$21,Ripartizione_Geografica!$B$2:$B$21)</f>
        <v>Sud</v>
      </c>
    </row>
    <row r="6320" ht="14.25" customHeight="1">
      <c r="A6320" s="13" t="s">
        <v>6441</v>
      </c>
      <c r="B6320" s="13" t="s">
        <v>18</v>
      </c>
      <c r="C6320" s="13" t="str">
        <f t="array" ref="C6320">XLOOKUP(D6320,Province!$B$2:$B$108,Province!$A$2:$A$108)</f>
        <v>Salerno</v>
      </c>
      <c r="D6320" s="13" t="s">
        <v>6316</v>
      </c>
      <c r="E6320" s="13">
        <v>1729.0</v>
      </c>
      <c r="F6320" s="13">
        <f>(Comuni!$E6320/$E$7910)*100</f>
        <v>0.002909650032</v>
      </c>
      <c r="G6320" s="13">
        <f t="array" ref="G6320">Comuni!$E6320/XLOOKUP(B6320,Ripartizione_Geografica!$C$2:$C$21,Ripartizione_Geografica!$D$2:$D$21)*100</f>
        <v>0.02998191374</v>
      </c>
      <c r="H6320" s="13" t="str">
        <f t="shared" si="1"/>
        <v/>
      </c>
      <c r="I6320" s="13" t="str">
        <f t="array" ref="I6320">XLOOKUP(B6320,Ripartizione_Geografica!$C$2:$C$21,Ripartizione_Geografica!$B$2:$B$21)</f>
        <v>Sud</v>
      </c>
    </row>
    <row r="6321" ht="14.25" customHeight="1">
      <c r="A6321" s="13" t="s">
        <v>6442</v>
      </c>
      <c r="B6321" s="13" t="s">
        <v>18</v>
      </c>
      <c r="C6321" s="13" t="str">
        <f t="array" ref="C6321">XLOOKUP(D6321,Province!$B$2:$B$108,Province!$A$2:$A$108)</f>
        <v>Salerno</v>
      </c>
      <c r="D6321" s="13" t="s">
        <v>6316</v>
      </c>
      <c r="E6321" s="13">
        <v>3166.0</v>
      </c>
      <c r="F6321" s="13">
        <f>(Comuni!$E6321/$E$7910)*100</f>
        <v>0.005327907461</v>
      </c>
      <c r="G6321" s="13">
        <f t="array" ref="G6321">Comuni!$E6321/XLOOKUP(B6321,Ripartizione_Geografica!$C$2:$C$21,Ripartizione_Geografica!$D$2:$D$21)*100</f>
        <v>0.05490036953</v>
      </c>
      <c r="H6321" s="13" t="str">
        <f t="shared" si="1"/>
        <v/>
      </c>
      <c r="I6321" s="13" t="str">
        <f t="array" ref="I6321">XLOOKUP(B6321,Ripartizione_Geografica!$C$2:$C$21,Ripartizione_Geografica!$B$2:$B$21)</f>
        <v>Sud</v>
      </c>
    </row>
    <row r="6322" ht="14.25" customHeight="1">
      <c r="A6322" s="13" t="s">
        <v>6443</v>
      </c>
      <c r="B6322" s="13" t="s">
        <v>18</v>
      </c>
      <c r="C6322" s="13" t="str">
        <f t="array" ref="C6322">XLOOKUP(D6322,Province!$B$2:$B$108,Province!$A$2:$A$108)</f>
        <v>Salerno</v>
      </c>
      <c r="D6322" s="13" t="s">
        <v>6316</v>
      </c>
      <c r="E6322" s="13">
        <v>718.0</v>
      </c>
      <c r="F6322" s="13">
        <f>(Comuni!$E6322/$E$7910)*100</f>
        <v>0.001208287289</v>
      </c>
      <c r="G6322" s="13">
        <f t="array" ref="G6322">Comuni!$E6322/XLOOKUP(B6322,Ripartizione_Geografica!$C$2:$C$21,Ripartizione_Geografica!$D$2:$D$21)*100</f>
        <v>0.01245055759</v>
      </c>
      <c r="H6322" s="13" t="str">
        <f t="shared" si="1"/>
        <v/>
      </c>
      <c r="I6322" s="13" t="str">
        <f t="array" ref="I6322">XLOOKUP(B6322,Ripartizione_Geografica!$C$2:$C$21,Ripartizione_Geografica!$B$2:$B$21)</f>
        <v>Sud</v>
      </c>
    </row>
    <row r="6323" ht="14.25" customHeight="1">
      <c r="A6323" s="13" t="s">
        <v>6444</v>
      </c>
      <c r="B6323" s="13" t="s">
        <v>18</v>
      </c>
      <c r="C6323" s="13" t="str">
        <f t="array" ref="C6323">XLOOKUP(D6323,Province!$B$2:$B$108,Province!$A$2:$A$108)</f>
        <v>Salerno</v>
      </c>
      <c r="D6323" s="13" t="s">
        <v>6316</v>
      </c>
      <c r="E6323" s="13">
        <v>2747.0</v>
      </c>
      <c r="F6323" s="13">
        <f>(Comuni!$E6323/$E$7910)*100</f>
        <v>0.004622792734</v>
      </c>
      <c r="G6323" s="13">
        <f t="array" ref="G6323">Comuni!$E6323/XLOOKUP(B6323,Ripartizione_Geografica!$C$2:$C$21,Ripartizione_Geografica!$D$2:$D$21)*100</f>
        <v>0.04763465417</v>
      </c>
      <c r="H6323" s="13" t="str">
        <f t="shared" si="1"/>
        <v/>
      </c>
      <c r="I6323" s="13" t="str">
        <f t="array" ref="I6323">XLOOKUP(B6323,Ripartizione_Geografica!$C$2:$C$21,Ripartizione_Geografica!$B$2:$B$21)</f>
        <v>Sud</v>
      </c>
    </row>
    <row r="6324" ht="14.25" customHeight="1">
      <c r="A6324" s="13" t="s">
        <v>6445</v>
      </c>
      <c r="B6324" s="13" t="s">
        <v>18</v>
      </c>
      <c r="C6324" s="13" t="str">
        <f t="array" ref="C6324">XLOOKUP(D6324,Province!$B$2:$B$108,Province!$A$2:$A$108)</f>
        <v>Salerno</v>
      </c>
      <c r="D6324" s="13" t="s">
        <v>6316</v>
      </c>
      <c r="E6324" s="13">
        <v>8715.0</v>
      </c>
      <c r="F6324" s="13">
        <f>(Comuni!$E6324/$E$7910)*100</f>
        <v>0.01466604976</v>
      </c>
      <c r="G6324" s="13">
        <f t="array" ref="G6324">Comuni!$E6324/XLOOKUP(B6324,Ripartizione_Geografica!$C$2:$C$21,Ripartizione_Geografica!$D$2:$D$21)*100</f>
        <v>0.1511234114</v>
      </c>
      <c r="H6324" s="13" t="str">
        <f t="shared" si="1"/>
        <v/>
      </c>
      <c r="I6324" s="13" t="str">
        <f t="array" ref="I6324">XLOOKUP(B6324,Ripartizione_Geografica!$C$2:$C$21,Ripartizione_Geografica!$B$2:$B$21)</f>
        <v>Sud</v>
      </c>
    </row>
    <row r="6325" ht="14.25" customHeight="1">
      <c r="A6325" s="13" t="s">
        <v>6446</v>
      </c>
      <c r="B6325" s="13" t="s">
        <v>18</v>
      </c>
      <c r="C6325" s="13" t="str">
        <f t="array" ref="C6325">XLOOKUP(D6325,Province!$B$2:$B$108,Province!$A$2:$A$108)</f>
        <v>Salerno</v>
      </c>
      <c r="D6325" s="13" t="s">
        <v>6316</v>
      </c>
      <c r="E6325" s="13">
        <v>473.0</v>
      </c>
      <c r="F6325" s="13">
        <f>(Comuni!$E6325/$E$7910)*100</f>
        <v>0.0007959887016</v>
      </c>
      <c r="G6325" s="13">
        <f t="array" ref="G6325">Comuni!$E6325/XLOOKUP(B6325,Ripartizione_Geografica!$C$2:$C$21,Ripartizione_Geografica!$D$2:$D$21)*100</f>
        <v>0.008202108271</v>
      </c>
      <c r="H6325" s="13" t="str">
        <f t="shared" si="1"/>
        <v/>
      </c>
      <c r="I6325" s="13" t="str">
        <f t="array" ref="I6325">XLOOKUP(B6325,Ripartizione_Geografica!$C$2:$C$21,Ripartizione_Geografica!$B$2:$B$21)</f>
        <v>Sud</v>
      </c>
    </row>
    <row r="6326" ht="14.25" customHeight="1">
      <c r="A6326" s="13" t="s">
        <v>6447</v>
      </c>
      <c r="B6326" s="13" t="s">
        <v>18</v>
      </c>
      <c r="C6326" s="13" t="str">
        <f t="array" ref="C6326">XLOOKUP(D6326,Province!$B$2:$B$108,Province!$A$2:$A$108)</f>
        <v>Salerno</v>
      </c>
      <c r="D6326" s="13" t="s">
        <v>6316</v>
      </c>
      <c r="E6326" s="13">
        <v>10439.0</v>
      </c>
      <c r="F6326" s="13">
        <f>(Comuni!$E6326/$E$7910)*100</f>
        <v>0.01756728553</v>
      </c>
      <c r="G6326" s="13">
        <f t="array" ref="G6326">Comuni!$E6326/XLOOKUP(B6326,Ripartizione_Geografica!$C$2:$C$21,Ripartizione_Geografica!$D$2:$D$21)*100</f>
        <v>0.1810186221</v>
      </c>
      <c r="H6326" s="13" t="str">
        <f t="shared" si="1"/>
        <v/>
      </c>
      <c r="I6326" s="13" t="str">
        <f t="array" ref="I6326">XLOOKUP(B6326,Ripartizione_Geografica!$C$2:$C$21,Ripartizione_Geografica!$B$2:$B$21)</f>
        <v>Sud</v>
      </c>
    </row>
    <row r="6327" ht="14.25" customHeight="1">
      <c r="A6327" s="13" t="s">
        <v>6448</v>
      </c>
      <c r="B6327" s="13" t="s">
        <v>18</v>
      </c>
      <c r="C6327" s="13" t="str">
        <f t="array" ref="C6327">XLOOKUP(D6327,Province!$B$2:$B$108,Province!$A$2:$A$108)</f>
        <v>Salerno</v>
      </c>
      <c r="D6327" s="13" t="s">
        <v>6316</v>
      </c>
      <c r="E6327" s="13">
        <v>2697.0</v>
      </c>
      <c r="F6327" s="13">
        <f>(Comuni!$E6327/$E$7910)*100</f>
        <v>0.004538650165</v>
      </c>
      <c r="G6327" s="13">
        <f t="array" ref="G6327">Comuni!$E6327/XLOOKUP(B6327,Ripartizione_Geografica!$C$2:$C$21,Ripartizione_Geografica!$D$2:$D$21)*100</f>
        <v>0.04676762369</v>
      </c>
      <c r="H6327" s="13" t="str">
        <f t="shared" si="1"/>
        <v/>
      </c>
      <c r="I6327" s="13" t="str">
        <f t="array" ref="I6327">XLOOKUP(B6327,Ripartizione_Geografica!$C$2:$C$21,Ripartizione_Geografica!$B$2:$B$21)</f>
        <v>Sud</v>
      </c>
    </row>
    <row r="6328" ht="14.25" customHeight="1">
      <c r="A6328" s="13" t="s">
        <v>6449</v>
      </c>
      <c r="B6328" s="13" t="s">
        <v>18</v>
      </c>
      <c r="C6328" s="13" t="str">
        <f t="array" ref="C6328">XLOOKUP(D6328,Province!$B$2:$B$108,Province!$A$2:$A$108)</f>
        <v>Salerno</v>
      </c>
      <c r="D6328" s="13" t="s">
        <v>6316</v>
      </c>
      <c r="E6328" s="13">
        <v>6809.0</v>
      </c>
      <c r="F6328" s="13">
        <f>(Comuni!$E6328/$E$7910)*100</f>
        <v>0.01145853503</v>
      </c>
      <c r="G6328" s="13">
        <f t="array" ref="G6328">Comuni!$E6328/XLOOKUP(B6328,Ripartizione_Geografica!$C$2:$C$21,Ripartizione_Geografica!$D$2:$D$21)*100</f>
        <v>0.1180722098</v>
      </c>
      <c r="H6328" s="13" t="str">
        <f t="shared" si="1"/>
        <v/>
      </c>
      <c r="I6328" s="13" t="str">
        <f t="array" ref="I6328">XLOOKUP(B6328,Ripartizione_Geografica!$C$2:$C$21,Ripartizione_Geografica!$B$2:$B$21)</f>
        <v>Sud</v>
      </c>
    </row>
    <row r="6329" ht="14.25" customHeight="1">
      <c r="A6329" s="13" t="s">
        <v>6450</v>
      </c>
      <c r="B6329" s="13" t="s">
        <v>18</v>
      </c>
      <c r="C6329" s="13" t="str">
        <f t="array" ref="C6329">XLOOKUP(D6329,Province!$B$2:$B$108,Province!$A$2:$A$108)</f>
        <v>Salerno</v>
      </c>
      <c r="D6329" s="13" t="s">
        <v>6316</v>
      </c>
      <c r="E6329" s="13">
        <v>31030.0</v>
      </c>
      <c r="F6329" s="13">
        <f>(Comuni!$E6329/$E$7910)*100</f>
        <v>0.05221887825</v>
      </c>
      <c r="G6329" s="13">
        <f t="array" ref="G6329">Comuni!$E6329/XLOOKUP(B6329,Ripartizione_Geografica!$C$2:$C$21,Ripartizione_Geografica!$D$2:$D$21)*100</f>
        <v>0.5380791113</v>
      </c>
      <c r="H6329" s="13" t="str">
        <f t="shared" si="1"/>
        <v/>
      </c>
      <c r="I6329" s="13" t="str">
        <f t="array" ref="I6329">XLOOKUP(B6329,Ripartizione_Geografica!$C$2:$C$21,Ripartizione_Geografica!$B$2:$B$21)</f>
        <v>Sud</v>
      </c>
    </row>
    <row r="6330" ht="14.25" customHeight="1">
      <c r="A6330" s="13" t="s">
        <v>6451</v>
      </c>
      <c r="B6330" s="13" t="s">
        <v>18</v>
      </c>
      <c r="C6330" s="13" t="str">
        <f t="array" ref="C6330">XLOOKUP(D6330,Province!$B$2:$B$108,Province!$A$2:$A$108)</f>
        <v>Salerno</v>
      </c>
      <c r="D6330" s="13" t="s">
        <v>6316</v>
      </c>
      <c r="E6330" s="13">
        <v>4995.0</v>
      </c>
      <c r="F6330" s="13">
        <f>(Comuni!$E6330/$E$7910)*100</f>
        <v>0.008405842631</v>
      </c>
      <c r="G6330" s="13">
        <f t="array" ref="G6330">Comuni!$E6330/XLOOKUP(B6330,Ripartizione_Geografica!$C$2:$C$21,Ripartizione_Geografica!$D$2:$D$21)*100</f>
        <v>0.08661634422</v>
      </c>
      <c r="H6330" s="13" t="str">
        <f t="shared" si="1"/>
        <v/>
      </c>
      <c r="I6330" s="13" t="str">
        <f t="array" ref="I6330">XLOOKUP(B6330,Ripartizione_Geografica!$C$2:$C$21,Ripartizione_Geografica!$B$2:$B$21)</f>
        <v>Sud</v>
      </c>
    </row>
    <row r="6331" ht="14.25" customHeight="1">
      <c r="A6331" s="13" t="s">
        <v>6452</v>
      </c>
      <c r="B6331" s="13" t="s">
        <v>18</v>
      </c>
      <c r="C6331" s="13" t="str">
        <f t="array" ref="C6331">XLOOKUP(D6331,Province!$B$2:$B$108,Province!$A$2:$A$108)</f>
        <v>Salerno</v>
      </c>
      <c r="D6331" s="13" t="s">
        <v>6316</v>
      </c>
      <c r="E6331" s="13">
        <v>50013.0</v>
      </c>
      <c r="F6331" s="13">
        <f>(Comuni!$E6331/$E$7910)*100</f>
        <v>0.08416444595</v>
      </c>
      <c r="G6331" s="13">
        <f t="array" ref="G6331">Comuni!$E6331/XLOOKUP(B6331,Ripartizione_Geografica!$C$2:$C$21,Ripartizione_Geografica!$D$2:$D$21)*100</f>
        <v>0.8672559006</v>
      </c>
      <c r="H6331" s="13" t="str">
        <f t="shared" si="1"/>
        <v/>
      </c>
      <c r="I6331" s="13" t="str">
        <f t="array" ref="I6331">XLOOKUP(B6331,Ripartizione_Geografica!$C$2:$C$21,Ripartizione_Geografica!$B$2:$B$21)</f>
        <v>Sud</v>
      </c>
    </row>
    <row r="6332" ht="14.25" customHeight="1">
      <c r="A6332" s="13" t="s">
        <v>6453</v>
      </c>
      <c r="B6332" s="13" t="s">
        <v>18</v>
      </c>
      <c r="C6332" s="13" t="str">
        <f t="array" ref="C6332">XLOOKUP(D6332,Province!$B$2:$B$108,Province!$A$2:$A$108)</f>
        <v>Salerno</v>
      </c>
      <c r="D6332" s="13" t="s">
        <v>6316</v>
      </c>
      <c r="E6332" s="13">
        <v>1518.0</v>
      </c>
      <c r="F6332" s="13">
        <f>(Comuni!$E6332/$E$7910)*100</f>
        <v>0.002554568391</v>
      </c>
      <c r="G6332" s="13">
        <f t="array" ref="G6332">Comuni!$E6332/XLOOKUP(B6332,Ripartizione_Geografica!$C$2:$C$21,Ripartizione_Geografica!$D$2:$D$21)*100</f>
        <v>0.02632304515</v>
      </c>
      <c r="H6332" s="13" t="str">
        <f t="shared" si="1"/>
        <v/>
      </c>
      <c r="I6332" s="13" t="str">
        <f t="array" ref="I6332">XLOOKUP(B6332,Ripartizione_Geografica!$C$2:$C$21,Ripartizione_Geografica!$B$2:$B$21)</f>
        <v>Sud</v>
      </c>
    </row>
    <row r="6333" ht="14.25" customHeight="1">
      <c r="A6333" s="13" t="s">
        <v>6454</v>
      </c>
      <c r="B6333" s="13" t="s">
        <v>18</v>
      </c>
      <c r="C6333" s="13" t="str">
        <f t="array" ref="C6333">XLOOKUP(D6333,Province!$B$2:$B$108,Province!$A$2:$A$108)</f>
        <v>Salerno</v>
      </c>
      <c r="D6333" s="13" t="s">
        <v>6316</v>
      </c>
      <c r="E6333" s="13">
        <v>347.0</v>
      </c>
      <c r="F6333" s="13">
        <f>(Comuni!$E6333/$E$7910)*100</f>
        <v>0.000583949428</v>
      </c>
      <c r="G6333" s="13">
        <f t="array" ref="G6333">Comuni!$E6333/XLOOKUP(B6333,Ripartizione_Geografica!$C$2:$C$21,Ripartizione_Geografica!$D$2:$D$21)*100</f>
        <v>0.00601719148</v>
      </c>
      <c r="H6333" s="13" t="str">
        <f t="shared" si="1"/>
        <v/>
      </c>
      <c r="I6333" s="13" t="str">
        <f t="array" ref="I6333">XLOOKUP(B6333,Ripartizione_Geografica!$C$2:$C$21,Ripartizione_Geografica!$B$2:$B$21)</f>
        <v>Sud</v>
      </c>
    </row>
    <row r="6334" ht="14.25" customHeight="1">
      <c r="A6334" s="13" t="s">
        <v>6455</v>
      </c>
      <c r="B6334" s="13" t="s">
        <v>18</v>
      </c>
      <c r="C6334" s="13" t="str">
        <f t="array" ref="C6334">XLOOKUP(D6334,Province!$B$2:$B$108,Province!$A$2:$A$108)</f>
        <v>Salerno</v>
      </c>
      <c r="D6334" s="13" t="s">
        <v>6316</v>
      </c>
      <c r="E6334" s="13">
        <v>3956.0</v>
      </c>
      <c r="F6334" s="13">
        <f>(Comuni!$E6334/$E$7910)*100</f>
        <v>0.00665736005</v>
      </c>
      <c r="G6334" s="13">
        <f t="array" ref="G6334">Comuni!$E6334/XLOOKUP(B6334,Ripartizione_Geografica!$C$2:$C$21,Ripartizione_Geografica!$D$2:$D$21)*100</f>
        <v>0.068599451</v>
      </c>
      <c r="H6334" s="13" t="str">
        <f t="shared" si="1"/>
        <v/>
      </c>
      <c r="I6334" s="13" t="str">
        <f t="array" ref="I6334">XLOOKUP(B6334,Ripartizione_Geografica!$C$2:$C$21,Ripartizione_Geografica!$B$2:$B$21)</f>
        <v>Sud</v>
      </c>
    </row>
    <row r="6335" ht="14.25" customHeight="1">
      <c r="A6335" s="13" t="s">
        <v>6456</v>
      </c>
      <c r="B6335" s="13" t="s">
        <v>18</v>
      </c>
      <c r="C6335" s="13" t="str">
        <f t="array" ref="C6335">XLOOKUP(D6335,Province!$B$2:$B$108,Province!$A$2:$A$108)</f>
        <v>Salerno</v>
      </c>
      <c r="D6335" s="13" t="s">
        <v>6316</v>
      </c>
      <c r="E6335" s="13">
        <v>1366.0</v>
      </c>
      <c r="F6335" s="13">
        <f>(Comuni!$E6335/$E$7910)*100</f>
        <v>0.002298774982</v>
      </c>
      <c r="G6335" s="13">
        <f t="array" ref="G6335">Comuni!$E6335/XLOOKUP(B6335,Ripartizione_Geografica!$C$2:$C$21,Ripartizione_Geografica!$D$2:$D$21)*100</f>
        <v>0.02368727251</v>
      </c>
      <c r="H6335" s="13" t="str">
        <f t="shared" si="1"/>
        <v/>
      </c>
      <c r="I6335" s="13" t="str">
        <f t="array" ref="I6335">XLOOKUP(B6335,Ripartizione_Geografica!$C$2:$C$21,Ripartizione_Geografica!$B$2:$B$21)</f>
        <v>Sud</v>
      </c>
    </row>
    <row r="6336" ht="14.25" customHeight="1">
      <c r="A6336" s="13" t="s">
        <v>6457</v>
      </c>
      <c r="B6336" s="13" t="s">
        <v>18</v>
      </c>
      <c r="C6336" s="13" t="str">
        <f t="array" ref="C6336">XLOOKUP(D6336,Province!$B$2:$B$108,Province!$A$2:$A$108)</f>
        <v>Salerno</v>
      </c>
      <c r="D6336" s="13" t="s">
        <v>6316</v>
      </c>
      <c r="E6336" s="13">
        <v>10074.0</v>
      </c>
      <c r="F6336" s="13">
        <f>(Comuni!$E6336/$E$7910)*100</f>
        <v>0.01695304478</v>
      </c>
      <c r="G6336" s="13">
        <f t="array" ref="G6336">Comuni!$E6336/XLOOKUP(B6336,Ripartizione_Geografica!$C$2:$C$21,Ripartizione_Geografica!$D$2:$D$21)*100</f>
        <v>0.1746892996</v>
      </c>
      <c r="H6336" s="13" t="str">
        <f t="shared" si="1"/>
        <v/>
      </c>
      <c r="I6336" s="13" t="str">
        <f t="array" ref="I6336">XLOOKUP(B6336,Ripartizione_Geografica!$C$2:$C$21,Ripartizione_Geografica!$B$2:$B$21)</f>
        <v>Sud</v>
      </c>
    </row>
    <row r="6337" ht="14.25" customHeight="1">
      <c r="A6337" s="13" t="s">
        <v>6458</v>
      </c>
      <c r="B6337" s="13" t="s">
        <v>18</v>
      </c>
      <c r="C6337" s="13" t="str">
        <f t="array" ref="C6337">XLOOKUP(D6337,Province!$B$2:$B$108,Province!$A$2:$A$108)</f>
        <v>Salerno</v>
      </c>
      <c r="D6337" s="13" t="s">
        <v>6316</v>
      </c>
      <c r="E6337" s="13">
        <v>3419.0</v>
      </c>
      <c r="F6337" s="13">
        <f>(Comuni!$E6337/$E$7910)*100</f>
        <v>0.00575366886</v>
      </c>
      <c r="G6337" s="13">
        <f t="array" ref="G6337">Comuni!$E6337/XLOOKUP(B6337,Ripartizione_Geografica!$C$2:$C$21,Ripartizione_Geografica!$D$2:$D$21)*100</f>
        <v>0.05928754372</v>
      </c>
      <c r="H6337" s="13" t="str">
        <f t="shared" si="1"/>
        <v/>
      </c>
      <c r="I6337" s="13" t="str">
        <f t="array" ref="I6337">XLOOKUP(B6337,Ripartizione_Geografica!$C$2:$C$21,Ripartizione_Geografica!$B$2:$B$21)</f>
        <v>Sud</v>
      </c>
    </row>
    <row r="6338" ht="14.25" customHeight="1">
      <c r="A6338" s="13" t="s">
        <v>6459</v>
      </c>
      <c r="B6338" s="13" t="s">
        <v>18</v>
      </c>
      <c r="C6338" s="13" t="str">
        <f t="array" ref="C6338">XLOOKUP(D6338,Province!$B$2:$B$108,Province!$A$2:$A$108)</f>
        <v>Salerno</v>
      </c>
      <c r="D6338" s="13" t="s">
        <v>6316</v>
      </c>
      <c r="E6338" s="13">
        <v>774.0</v>
      </c>
      <c r="F6338" s="13">
        <f>(Comuni!$E6338/$E$7910)*100</f>
        <v>0.001302526966</v>
      </c>
      <c r="G6338" s="13">
        <f t="array" ref="G6338">Comuni!$E6338/XLOOKUP(B6338,Ripartizione_Geografica!$C$2:$C$21,Ripartizione_Geografica!$D$2:$D$21)*100</f>
        <v>0.01342163172</v>
      </c>
      <c r="H6338" s="13" t="str">
        <f t="shared" si="1"/>
        <v/>
      </c>
      <c r="I6338" s="13" t="str">
        <f t="array" ref="I6338">XLOOKUP(B6338,Ripartizione_Geografica!$C$2:$C$21,Ripartizione_Geografica!$B$2:$B$21)</f>
        <v>Sud</v>
      </c>
    </row>
    <row r="6339" ht="14.25" customHeight="1">
      <c r="A6339" s="13" t="s">
        <v>6460</v>
      </c>
      <c r="B6339" s="13" t="s">
        <v>18</v>
      </c>
      <c r="C6339" s="13" t="str">
        <f t="array" ref="C6339">XLOOKUP(D6339,Province!$B$2:$B$108,Province!$A$2:$A$108)</f>
        <v>Salerno</v>
      </c>
      <c r="D6339" s="13" t="s">
        <v>6316</v>
      </c>
      <c r="E6339" s="13">
        <v>942.0</v>
      </c>
      <c r="F6339" s="13">
        <f>(Comuni!$E6339/$E$7910)*100</f>
        <v>0.001585245998</v>
      </c>
      <c r="G6339" s="13">
        <f t="array" ref="G6339">Comuni!$E6339/XLOOKUP(B6339,Ripartizione_Geografica!$C$2:$C$21,Ripartizione_Geografica!$D$2:$D$21)*100</f>
        <v>0.0163348541</v>
      </c>
      <c r="H6339" s="13" t="str">
        <f t="shared" si="1"/>
        <v/>
      </c>
      <c r="I6339" s="13" t="str">
        <f t="array" ref="I6339">XLOOKUP(B6339,Ripartizione_Geografica!$C$2:$C$21,Ripartizione_Geografica!$B$2:$B$21)</f>
        <v>Sud</v>
      </c>
    </row>
    <row r="6340" ht="14.25" customHeight="1">
      <c r="A6340" s="13" t="s">
        <v>6461</v>
      </c>
      <c r="B6340" s="13" t="s">
        <v>18</v>
      </c>
      <c r="C6340" s="13" t="str">
        <f t="array" ref="C6340">XLOOKUP(D6340,Province!$B$2:$B$108,Province!$A$2:$A$108)</f>
        <v>Salerno</v>
      </c>
      <c r="D6340" s="13" t="s">
        <v>6316</v>
      </c>
      <c r="E6340" s="13">
        <v>8182.0</v>
      </c>
      <c r="F6340" s="13">
        <f>(Comuni!$E6340/$E$7910)*100</f>
        <v>0.01376908997</v>
      </c>
      <c r="G6340" s="13">
        <f t="array" ref="G6340">Comuni!$E6340/XLOOKUP(B6340,Ripartizione_Geografica!$C$2:$C$21,Ripartizione_Geografica!$D$2:$D$21)*100</f>
        <v>0.1418808665</v>
      </c>
      <c r="H6340" s="13" t="str">
        <f t="shared" si="1"/>
        <v/>
      </c>
      <c r="I6340" s="13" t="str">
        <f t="array" ref="I6340">XLOOKUP(B6340,Ripartizione_Geografica!$C$2:$C$21,Ripartizione_Geografica!$B$2:$B$21)</f>
        <v>Sud</v>
      </c>
    </row>
    <row r="6341" ht="14.25" customHeight="1">
      <c r="A6341" s="13" t="s">
        <v>6462</v>
      </c>
      <c r="B6341" s="13" t="s">
        <v>18</v>
      </c>
      <c r="C6341" s="13" t="str">
        <f t="array" ref="C6341">XLOOKUP(D6341,Province!$B$2:$B$108,Province!$A$2:$A$108)</f>
        <v>Salerno</v>
      </c>
      <c r="D6341" s="13" t="s">
        <v>6316</v>
      </c>
      <c r="E6341" s="13">
        <v>1803.0</v>
      </c>
      <c r="F6341" s="13">
        <f>(Comuni!$E6341/$E$7910)*100</f>
        <v>0.003034181034</v>
      </c>
      <c r="G6341" s="13">
        <f t="array" ref="G6341">Comuni!$E6341/XLOOKUP(B6341,Ripartizione_Geografica!$C$2:$C$21,Ripartizione_Geografica!$D$2:$D$21)*100</f>
        <v>0.03126511884</v>
      </c>
      <c r="H6341" s="13" t="str">
        <f t="shared" si="1"/>
        <v/>
      </c>
      <c r="I6341" s="13" t="str">
        <f t="array" ref="I6341">XLOOKUP(B6341,Ripartizione_Geografica!$C$2:$C$21,Ripartizione_Geografica!$B$2:$B$21)</f>
        <v>Sud</v>
      </c>
    </row>
    <row r="6342" ht="14.25" customHeight="1">
      <c r="A6342" s="13" t="s">
        <v>6463</v>
      </c>
      <c r="B6342" s="13" t="s">
        <v>18</v>
      </c>
      <c r="C6342" s="13" t="str">
        <f t="array" ref="C6342">XLOOKUP(D6342,Province!$B$2:$B$108,Province!$A$2:$A$108)</f>
        <v>Salerno</v>
      </c>
      <c r="D6342" s="13" t="s">
        <v>6316</v>
      </c>
      <c r="E6342" s="13">
        <v>1267.0</v>
      </c>
      <c r="F6342" s="13">
        <f>(Comuni!$E6342/$E$7910)*100</f>
        <v>0.002132172695</v>
      </c>
      <c r="G6342" s="13">
        <f t="array" ref="G6342">Comuni!$E6342/XLOOKUP(B6342,Ripartizione_Geografica!$C$2:$C$21,Ripartizione_Geografica!$D$2:$D$21)*100</f>
        <v>0.02197055218</v>
      </c>
      <c r="H6342" s="13" t="str">
        <f t="shared" si="1"/>
        <v/>
      </c>
      <c r="I6342" s="13" t="str">
        <f t="array" ref="I6342">XLOOKUP(B6342,Ripartizione_Geografica!$C$2:$C$21,Ripartizione_Geografica!$B$2:$B$21)</f>
        <v>Sud</v>
      </c>
    </row>
    <row r="6343" ht="14.25" customHeight="1">
      <c r="A6343" s="13" t="s">
        <v>6464</v>
      </c>
      <c r="B6343" s="13" t="s">
        <v>18</v>
      </c>
      <c r="C6343" s="13" t="str">
        <f t="array" ref="C6343">XLOOKUP(D6343,Province!$B$2:$B$108,Province!$A$2:$A$108)</f>
        <v>Salerno</v>
      </c>
      <c r="D6343" s="13" t="s">
        <v>6316</v>
      </c>
      <c r="E6343" s="13">
        <v>2185.0</v>
      </c>
      <c r="F6343" s="13">
        <f>(Comuni!$E6343/$E$7910)*100</f>
        <v>0.00367703026</v>
      </c>
      <c r="G6343" s="13">
        <f t="array" ref="G6343">Comuni!$E6343/XLOOKUP(B6343,Ripartizione_Geografica!$C$2:$C$21,Ripartizione_Geografica!$D$2:$D$21)*100</f>
        <v>0.03788923165</v>
      </c>
      <c r="H6343" s="13" t="str">
        <f t="shared" si="1"/>
        <v/>
      </c>
      <c r="I6343" s="13" t="str">
        <f t="array" ref="I6343">XLOOKUP(B6343,Ripartizione_Geografica!$C$2:$C$21,Ripartizione_Geografica!$B$2:$B$21)</f>
        <v>Sud</v>
      </c>
    </row>
    <row r="6344" ht="14.25" customHeight="1">
      <c r="A6344" s="13" t="s">
        <v>6465</v>
      </c>
      <c r="B6344" s="13" t="s">
        <v>18</v>
      </c>
      <c r="C6344" s="13" t="str">
        <f t="array" ref="C6344">XLOOKUP(D6344,Province!$B$2:$B$108,Province!$A$2:$A$108)</f>
        <v>Salerno</v>
      </c>
      <c r="D6344" s="13" t="s">
        <v>6316</v>
      </c>
      <c r="E6344" s="13">
        <v>563.0</v>
      </c>
      <c r="F6344" s="13">
        <f>(Comuni!$E6344/$E$7910)*100</f>
        <v>0.0009474453256</v>
      </c>
      <c r="G6344" s="13">
        <f t="array" ref="G6344">Comuni!$E6344/XLOOKUP(B6344,Ripartizione_Geografica!$C$2:$C$21,Ripartizione_Geografica!$D$2:$D$21)*100</f>
        <v>0.009762763122</v>
      </c>
      <c r="H6344" s="13" t="str">
        <f t="shared" si="1"/>
        <v/>
      </c>
      <c r="I6344" s="13" t="str">
        <f t="array" ref="I6344">XLOOKUP(B6344,Ripartizione_Geografica!$C$2:$C$21,Ripartizione_Geografica!$B$2:$B$21)</f>
        <v>Sud</v>
      </c>
    </row>
    <row r="6345" ht="14.25" customHeight="1">
      <c r="A6345" s="13" t="s">
        <v>6466</v>
      </c>
      <c r="B6345" s="13" t="s">
        <v>18</v>
      </c>
      <c r="C6345" s="13" t="str">
        <f t="array" ref="C6345">XLOOKUP(D6345,Province!$B$2:$B$108,Province!$A$2:$A$108)</f>
        <v>Salerno</v>
      </c>
      <c r="D6345" s="13" t="s">
        <v>6316</v>
      </c>
      <c r="E6345" s="13">
        <v>4080.0</v>
      </c>
      <c r="F6345" s="13">
        <f>(Comuni!$E6345/$E$7910)*100</f>
        <v>0.006866033621</v>
      </c>
      <c r="G6345" s="13">
        <f t="array" ref="G6345">Comuni!$E6345/XLOOKUP(B6345,Ripartizione_Geografica!$C$2:$C$21,Ripartizione_Geografica!$D$2:$D$21)*100</f>
        <v>0.07074968657</v>
      </c>
      <c r="H6345" s="13" t="str">
        <f t="shared" si="1"/>
        <v/>
      </c>
      <c r="I6345" s="13" t="str">
        <f t="array" ref="I6345">XLOOKUP(B6345,Ripartizione_Geografica!$C$2:$C$21,Ripartizione_Geografica!$B$2:$B$21)</f>
        <v>Sud</v>
      </c>
    </row>
    <row r="6346" ht="14.25" customHeight="1">
      <c r="A6346" s="13" t="s">
        <v>6467</v>
      </c>
      <c r="B6346" s="13" t="s">
        <v>18</v>
      </c>
      <c r="C6346" s="13" t="str">
        <f t="array" ref="C6346">XLOOKUP(D6346,Province!$B$2:$B$108,Province!$A$2:$A$108)</f>
        <v>Salerno</v>
      </c>
      <c r="D6346" s="13" t="s">
        <v>6316</v>
      </c>
      <c r="E6346" s="13">
        <v>1683.0</v>
      </c>
      <c r="F6346" s="13">
        <f>(Comuni!$E6346/$E$7910)*100</f>
        <v>0.002832238869</v>
      </c>
      <c r="G6346" s="13">
        <f t="array" ref="G6346">Comuni!$E6346/XLOOKUP(B6346,Ripartizione_Geografica!$C$2:$C$21,Ripartizione_Geografica!$D$2:$D$21)*100</f>
        <v>0.02918424571</v>
      </c>
      <c r="H6346" s="13" t="str">
        <f t="shared" si="1"/>
        <v/>
      </c>
      <c r="I6346" s="13" t="str">
        <f t="array" ref="I6346">XLOOKUP(B6346,Ripartizione_Geografica!$C$2:$C$21,Ripartizione_Geografica!$B$2:$B$21)</f>
        <v>Sud</v>
      </c>
    </row>
    <row r="6347" ht="14.25" customHeight="1">
      <c r="A6347" s="13" t="s">
        <v>6468</v>
      </c>
      <c r="B6347" s="13" t="s">
        <v>18</v>
      </c>
      <c r="C6347" s="13" t="str">
        <f t="array" ref="C6347">XLOOKUP(D6347,Province!$B$2:$B$108,Province!$A$2:$A$108)</f>
        <v>Salerno</v>
      </c>
      <c r="D6347" s="13" t="s">
        <v>6316</v>
      </c>
      <c r="E6347" s="13">
        <v>280.0</v>
      </c>
      <c r="F6347" s="13">
        <f>(Comuni!$E6347/$E$7910)*100</f>
        <v>0.0004711983857</v>
      </c>
      <c r="G6347" s="13">
        <f t="array" ref="G6347">Comuni!$E6347/XLOOKUP(B6347,Ripartizione_Geografica!$C$2:$C$21,Ripartizione_Geografica!$D$2:$D$21)*100</f>
        <v>0.004855370647</v>
      </c>
      <c r="H6347" s="13" t="str">
        <f t="shared" si="1"/>
        <v/>
      </c>
      <c r="I6347" s="13" t="str">
        <f t="array" ref="I6347">XLOOKUP(B6347,Ripartizione_Geografica!$C$2:$C$21,Ripartizione_Geografica!$B$2:$B$21)</f>
        <v>Sud</v>
      </c>
    </row>
    <row r="6348" ht="14.25" customHeight="1">
      <c r="A6348" s="13" t="s">
        <v>6469</v>
      </c>
      <c r="B6348" s="13" t="s">
        <v>18</v>
      </c>
      <c r="C6348" s="13" t="str">
        <f t="array" ref="C6348">XLOOKUP(D6348,Province!$B$2:$B$108,Province!$A$2:$A$108)</f>
        <v>Salerno</v>
      </c>
      <c r="D6348" s="13" t="s">
        <v>6316</v>
      </c>
      <c r="E6348" s="13">
        <v>8680.0</v>
      </c>
      <c r="F6348" s="13">
        <f>(Comuni!$E6348/$E$7910)*100</f>
        <v>0.01460714996</v>
      </c>
      <c r="G6348" s="13">
        <f t="array" ref="G6348">Comuni!$E6348/XLOOKUP(B6348,Ripartizione_Geografica!$C$2:$C$21,Ripartizione_Geografica!$D$2:$D$21)*100</f>
        <v>0.1505164901</v>
      </c>
      <c r="H6348" s="13" t="str">
        <f t="shared" si="1"/>
        <v/>
      </c>
      <c r="I6348" s="13" t="str">
        <f t="array" ref="I6348">XLOOKUP(B6348,Ripartizione_Geografica!$C$2:$C$21,Ripartizione_Geografica!$B$2:$B$21)</f>
        <v>Sud</v>
      </c>
    </row>
    <row r="6349" ht="14.25" customHeight="1">
      <c r="A6349" s="13" t="s">
        <v>6470</v>
      </c>
      <c r="B6349" s="13" t="s">
        <v>18</v>
      </c>
      <c r="C6349" s="13" t="str">
        <f t="array" ref="C6349">XLOOKUP(D6349,Province!$B$2:$B$108,Province!$A$2:$A$108)</f>
        <v>Salerno</v>
      </c>
      <c r="D6349" s="13" t="s">
        <v>6316</v>
      </c>
      <c r="E6349" s="13">
        <v>1712.0</v>
      </c>
      <c r="F6349" s="13">
        <f>(Comuni!$E6349/$E$7910)*100</f>
        <v>0.002881041558</v>
      </c>
      <c r="G6349" s="13">
        <f t="array" ref="G6349">Comuni!$E6349/XLOOKUP(B6349,Ripartizione_Geografica!$C$2:$C$21,Ripartizione_Geografica!$D$2:$D$21)*100</f>
        <v>0.02968712338</v>
      </c>
      <c r="H6349" s="13" t="str">
        <f t="shared" si="1"/>
        <v/>
      </c>
      <c r="I6349" s="13" t="str">
        <f t="array" ref="I6349">XLOOKUP(B6349,Ripartizione_Geografica!$C$2:$C$21,Ripartizione_Geografica!$B$2:$B$21)</f>
        <v>Sud</v>
      </c>
    </row>
    <row r="6350" ht="14.25" customHeight="1">
      <c r="A6350" s="13" t="s">
        <v>6471</v>
      </c>
      <c r="B6350" s="13" t="s">
        <v>18</v>
      </c>
      <c r="C6350" s="13" t="str">
        <f t="array" ref="C6350">XLOOKUP(D6350,Province!$B$2:$B$108,Province!$A$2:$A$108)</f>
        <v>Salerno</v>
      </c>
      <c r="D6350" s="13" t="s">
        <v>6316</v>
      </c>
      <c r="E6350" s="13">
        <v>3237.0</v>
      </c>
      <c r="F6350" s="13">
        <f>(Comuni!$E6350/$E$7910)*100</f>
        <v>0.005447389909</v>
      </c>
      <c r="G6350" s="13">
        <f t="array" ref="G6350">Comuni!$E6350/XLOOKUP(B6350,Ripartizione_Geografica!$C$2:$C$21,Ripartizione_Geografica!$D$2:$D$21)*100</f>
        <v>0.0561315528</v>
      </c>
      <c r="H6350" s="13" t="str">
        <f t="shared" si="1"/>
        <v/>
      </c>
      <c r="I6350" s="13" t="str">
        <f t="array" ref="I6350">XLOOKUP(B6350,Ripartizione_Geografica!$C$2:$C$21,Ripartizione_Geografica!$B$2:$B$21)</f>
        <v>Sud</v>
      </c>
    </row>
    <row r="6351" ht="14.25" customHeight="1">
      <c r="A6351" s="13" t="s">
        <v>6472</v>
      </c>
      <c r="B6351" s="13" t="s">
        <v>18</v>
      </c>
      <c r="C6351" s="13" t="str">
        <f t="array" ref="C6351">XLOOKUP(D6351,Province!$B$2:$B$108,Province!$A$2:$A$108)</f>
        <v>Salerno</v>
      </c>
      <c r="D6351" s="13" t="s">
        <v>6316</v>
      </c>
      <c r="E6351" s="13">
        <v>8076.0</v>
      </c>
      <c r="F6351" s="13">
        <f>(Comuni!$E6351/$E$7910)*100</f>
        <v>0.01359070773</v>
      </c>
      <c r="G6351" s="13">
        <f t="array" ref="G6351">Comuni!$E6351/XLOOKUP(B6351,Ripartizione_Geografica!$C$2:$C$21,Ripartizione_Geografica!$D$2:$D$21)*100</f>
        <v>0.1400427619</v>
      </c>
      <c r="H6351" s="13" t="str">
        <f t="shared" si="1"/>
        <v/>
      </c>
      <c r="I6351" s="13" t="str">
        <f t="array" ref="I6351">XLOOKUP(B6351,Ripartizione_Geografica!$C$2:$C$21,Ripartizione_Geografica!$B$2:$B$21)</f>
        <v>Sud</v>
      </c>
    </row>
    <row r="6352" ht="14.25" customHeight="1">
      <c r="A6352" s="13" t="s">
        <v>6473</v>
      </c>
      <c r="B6352" s="13" t="s">
        <v>18</v>
      </c>
      <c r="C6352" s="13" t="str">
        <f t="array" ref="C6352">XLOOKUP(D6352,Province!$B$2:$B$108,Province!$A$2:$A$108)</f>
        <v>Salerno</v>
      </c>
      <c r="D6352" s="13" t="s">
        <v>6316</v>
      </c>
      <c r="E6352" s="13">
        <v>12971.0</v>
      </c>
      <c r="F6352" s="13">
        <f>(Comuni!$E6352/$E$7910)*100</f>
        <v>0.02182826522</v>
      </c>
      <c r="G6352" s="13">
        <f t="array" ref="G6352">Comuni!$E6352/XLOOKUP(B6352,Ripartizione_Geografica!$C$2:$C$21,Ripartizione_Geografica!$D$2:$D$21)*100</f>
        <v>0.2249250452</v>
      </c>
      <c r="H6352" s="13" t="str">
        <f t="shared" si="1"/>
        <v/>
      </c>
      <c r="I6352" s="13" t="str">
        <f t="array" ref="I6352">XLOOKUP(B6352,Ripartizione_Geografica!$C$2:$C$21,Ripartizione_Geografica!$B$2:$B$21)</f>
        <v>Sud</v>
      </c>
    </row>
    <row r="6353" ht="14.25" customHeight="1">
      <c r="A6353" s="13" t="s">
        <v>6474</v>
      </c>
      <c r="B6353" s="13" t="s">
        <v>8</v>
      </c>
      <c r="C6353" s="13" t="str">
        <f t="array" ref="C6353">XLOOKUP(D6353,Province!$B$2:$B$108,Province!$A$2:$A$108)</f>
        <v>Foggia</v>
      </c>
      <c r="D6353" s="13" t="s">
        <v>6475</v>
      </c>
      <c r="E6353" s="13">
        <v>2418.0</v>
      </c>
      <c r="F6353" s="13">
        <f>(Comuni!$E6353/$E$7910)*100</f>
        <v>0.004069134631</v>
      </c>
      <c r="G6353" s="13">
        <f t="array" ref="G6353">Comuni!$E6353/XLOOKUP(B6353,Ripartizione_Geografica!$C$2:$C$21,Ripartizione_Geografica!$D$2:$D$21)*100</f>
        <v>0.05970233276</v>
      </c>
      <c r="H6353" s="13" t="str">
        <f t="shared" si="1"/>
        <v/>
      </c>
      <c r="I6353" s="13" t="str">
        <f t="array" ref="I6353">XLOOKUP(B6353,Ripartizione_Geografica!$C$2:$C$21,Ripartizione_Geografica!$B$2:$B$21)</f>
        <v>Sud</v>
      </c>
    </row>
    <row r="6354" ht="14.25" customHeight="1">
      <c r="A6354" s="13" t="s">
        <v>6476</v>
      </c>
      <c r="B6354" s="13" t="s">
        <v>8</v>
      </c>
      <c r="C6354" s="13" t="str">
        <f t="array" ref="C6354">XLOOKUP(D6354,Province!$B$2:$B$108,Province!$A$2:$A$108)</f>
        <v>Foggia</v>
      </c>
      <c r="D6354" s="13" t="s">
        <v>6475</v>
      </c>
      <c r="E6354" s="13">
        <v>1002.0</v>
      </c>
      <c r="F6354" s="13">
        <f>(Comuni!$E6354/$E$7910)*100</f>
        <v>0.00168621708</v>
      </c>
      <c r="G6354" s="13">
        <f t="array" ref="G6354">Comuni!$E6354/XLOOKUP(B6354,Ripartizione_Geografica!$C$2:$C$21,Ripartizione_Geografica!$D$2:$D$21)*100</f>
        <v>0.02474017263</v>
      </c>
      <c r="H6354" s="13" t="str">
        <f t="shared" si="1"/>
        <v/>
      </c>
      <c r="I6354" s="13" t="str">
        <f t="array" ref="I6354">XLOOKUP(B6354,Ripartizione_Geografica!$C$2:$C$21,Ripartizione_Geografica!$B$2:$B$21)</f>
        <v>Sud</v>
      </c>
    </row>
    <row r="6355" ht="14.25" customHeight="1">
      <c r="A6355" s="13" t="s">
        <v>6477</v>
      </c>
      <c r="B6355" s="13" t="s">
        <v>8</v>
      </c>
      <c r="C6355" s="13" t="str">
        <f t="array" ref="C6355">XLOOKUP(D6355,Province!$B$2:$B$108,Province!$A$2:$A$108)</f>
        <v>Foggia</v>
      </c>
      <c r="D6355" s="13" t="s">
        <v>6475</v>
      </c>
      <c r="E6355" s="13">
        <v>1617.0</v>
      </c>
      <c r="F6355" s="13">
        <f>(Comuni!$E6355/$E$7910)*100</f>
        <v>0.002721170678</v>
      </c>
      <c r="G6355" s="13">
        <f t="array" ref="G6355">Comuni!$E6355/XLOOKUP(B6355,Ripartizione_Geografica!$C$2:$C$21,Ripartizione_Geografica!$D$2:$D$21)*100</f>
        <v>0.03992500913</v>
      </c>
      <c r="H6355" s="13" t="str">
        <f t="shared" si="1"/>
        <v/>
      </c>
      <c r="I6355" s="13" t="str">
        <f t="array" ref="I6355">XLOOKUP(B6355,Ripartizione_Geografica!$C$2:$C$21,Ripartizione_Geografica!$B$2:$B$21)</f>
        <v>Sud</v>
      </c>
    </row>
    <row r="6356" ht="14.25" customHeight="1">
      <c r="A6356" s="13" t="s">
        <v>6478</v>
      </c>
      <c r="B6356" s="13" t="s">
        <v>8</v>
      </c>
      <c r="C6356" s="13" t="str">
        <f t="array" ref="C6356">XLOOKUP(D6356,Province!$B$2:$B$108,Province!$A$2:$A$108)</f>
        <v>Foggia</v>
      </c>
      <c r="D6356" s="13" t="s">
        <v>6475</v>
      </c>
      <c r="E6356" s="13">
        <v>13435.0</v>
      </c>
      <c r="F6356" s="13">
        <f>(Comuni!$E6356/$E$7910)*100</f>
        <v>0.02260910826</v>
      </c>
      <c r="G6356" s="13">
        <f t="array" ref="G6356">Comuni!$E6356/XLOOKUP(B6356,Ripartizione_Geografica!$C$2:$C$21,Ripartizione_Geografica!$D$2:$D$21)*100</f>
        <v>0.3317207778</v>
      </c>
      <c r="H6356" s="13" t="str">
        <f t="shared" si="1"/>
        <v/>
      </c>
      <c r="I6356" s="13" t="str">
        <f t="array" ref="I6356">XLOOKUP(B6356,Ripartizione_Geografica!$C$2:$C$21,Ripartizione_Geografica!$B$2:$B$21)</f>
        <v>Sud</v>
      </c>
    </row>
    <row r="6357" ht="14.25" customHeight="1">
      <c r="A6357" s="13" t="s">
        <v>6479</v>
      </c>
      <c r="B6357" s="13" t="s">
        <v>8</v>
      </c>
      <c r="C6357" s="13" t="str">
        <f t="array" ref="C6357">XLOOKUP(D6357,Province!$B$2:$B$108,Province!$A$2:$A$108)</f>
        <v>Foggia</v>
      </c>
      <c r="D6357" s="13" t="s">
        <v>6475</v>
      </c>
      <c r="E6357" s="13">
        <v>6194.0</v>
      </c>
      <c r="F6357" s="13">
        <f>(Comuni!$E6357/$E$7910)*100</f>
        <v>0.01042358143</v>
      </c>
      <c r="G6357" s="13">
        <f t="array" ref="G6357">Comuni!$E6357/XLOOKUP(B6357,Ripartizione_Geografica!$C$2:$C$21,Ripartizione_Geografica!$D$2:$D$21)*100</f>
        <v>0.1529347598</v>
      </c>
      <c r="H6357" s="13" t="str">
        <f t="shared" si="1"/>
        <v/>
      </c>
      <c r="I6357" s="13" t="str">
        <f t="array" ref="I6357">XLOOKUP(B6357,Ripartizione_Geografica!$C$2:$C$21,Ripartizione_Geografica!$B$2:$B$21)</f>
        <v>Sud</v>
      </c>
    </row>
    <row r="6358" ht="14.25" customHeight="1">
      <c r="A6358" s="13" t="s">
        <v>6480</v>
      </c>
      <c r="B6358" s="13" t="s">
        <v>8</v>
      </c>
      <c r="C6358" s="13" t="str">
        <f t="array" ref="C6358">XLOOKUP(D6358,Province!$B$2:$B$108,Province!$A$2:$A$108)</f>
        <v>Foggia</v>
      </c>
      <c r="D6358" s="13" t="s">
        <v>6475</v>
      </c>
      <c r="E6358" s="13">
        <v>2872.0</v>
      </c>
      <c r="F6358" s="13">
        <f>(Comuni!$E6358/$E$7910)*100</f>
        <v>0.004833149156</v>
      </c>
      <c r="G6358" s="13">
        <f t="array" ref="G6358">Comuni!$E6358/XLOOKUP(B6358,Ripartizione_Geografica!$C$2:$C$21,Ripartizione_Geografica!$D$2:$D$21)*100</f>
        <v>0.0709119519</v>
      </c>
      <c r="H6358" s="13" t="str">
        <f t="shared" si="1"/>
        <v/>
      </c>
      <c r="I6358" s="13" t="str">
        <f t="array" ref="I6358">XLOOKUP(B6358,Ripartizione_Geografica!$C$2:$C$21,Ripartizione_Geografica!$B$2:$B$21)</f>
        <v>Sud</v>
      </c>
    </row>
    <row r="6359" ht="14.25" customHeight="1">
      <c r="A6359" s="13" t="s">
        <v>6481</v>
      </c>
      <c r="B6359" s="13" t="s">
        <v>8</v>
      </c>
      <c r="C6359" s="13" t="str">
        <f t="array" ref="C6359">XLOOKUP(D6359,Province!$B$2:$B$108,Province!$A$2:$A$108)</f>
        <v>Foggia</v>
      </c>
      <c r="D6359" s="13" t="s">
        <v>6475</v>
      </c>
      <c r="E6359" s="13">
        <v>3562.0</v>
      </c>
      <c r="F6359" s="13">
        <f>(Comuni!$E6359/$E$7910)*100</f>
        <v>0.005994316607</v>
      </c>
      <c r="G6359" s="13">
        <f t="array" ref="G6359">Comuni!$E6359/XLOOKUP(B6359,Ripartizione_Geografica!$C$2:$C$21,Ripartizione_Geografica!$D$2:$D$21)*100</f>
        <v>0.08794859772</v>
      </c>
      <c r="H6359" s="13" t="str">
        <f t="shared" si="1"/>
        <v/>
      </c>
      <c r="I6359" s="13" t="str">
        <f t="array" ref="I6359">XLOOKUP(B6359,Ripartizione_Geografica!$C$2:$C$21,Ripartizione_Geografica!$B$2:$B$21)</f>
        <v>Sud</v>
      </c>
    </row>
    <row r="6360" ht="14.25" customHeight="1">
      <c r="A6360" s="13" t="s">
        <v>6482</v>
      </c>
      <c r="B6360" s="13" t="s">
        <v>8</v>
      </c>
      <c r="C6360" s="13" t="str">
        <f t="array" ref="C6360">XLOOKUP(D6360,Province!$B$2:$B$108,Province!$A$2:$A$108)</f>
        <v>Foggia</v>
      </c>
      <c r="D6360" s="13" t="s">
        <v>6475</v>
      </c>
      <c r="E6360" s="13">
        <v>7451.0</v>
      </c>
      <c r="F6360" s="13">
        <f>(Comuni!$E6360/$E$7910)*100</f>
        <v>0.01253892561</v>
      </c>
      <c r="G6360" s="13">
        <f t="array" ref="G6360">Comuni!$E6360/XLOOKUP(B6360,Ripartizione_Geografica!$C$2:$C$21,Ripartizione_Geografica!$D$2:$D$21)*100</f>
        <v>0.1839710841</v>
      </c>
      <c r="H6360" s="13" t="str">
        <f t="shared" si="1"/>
        <v/>
      </c>
      <c r="I6360" s="13" t="str">
        <f t="array" ref="I6360">XLOOKUP(B6360,Ripartizione_Geografica!$C$2:$C$21,Ripartizione_Geografica!$B$2:$B$21)</f>
        <v>Sud</v>
      </c>
    </row>
    <row r="6361" ht="14.25" customHeight="1">
      <c r="A6361" s="13" t="s">
        <v>6483</v>
      </c>
      <c r="B6361" s="13" t="s">
        <v>8</v>
      </c>
      <c r="C6361" s="13" t="str">
        <f t="array" ref="C6361">XLOOKUP(D6361,Province!$B$2:$B$108,Province!$A$2:$A$108)</f>
        <v>Foggia</v>
      </c>
      <c r="D6361" s="13" t="s">
        <v>6475</v>
      </c>
      <c r="E6361" s="13">
        <v>2693.0</v>
      </c>
      <c r="F6361" s="13">
        <f>(Comuni!$E6361/$E$7910)*100</f>
        <v>0.00453191876</v>
      </c>
      <c r="G6361" s="13">
        <f t="array" ref="G6361">Comuni!$E6361/XLOOKUP(B6361,Ripartizione_Geografica!$C$2:$C$21,Ripartizione_Geografica!$D$2:$D$21)*100</f>
        <v>0.0664923003</v>
      </c>
      <c r="H6361" s="13" t="str">
        <f t="shared" si="1"/>
        <v/>
      </c>
      <c r="I6361" s="13" t="str">
        <f t="array" ref="I6361">XLOOKUP(B6361,Ripartizione_Geografica!$C$2:$C$21,Ripartizione_Geografica!$B$2:$B$21)</f>
        <v>Sud</v>
      </c>
    </row>
    <row r="6362" ht="14.25" customHeight="1">
      <c r="A6362" s="13" t="s">
        <v>6484</v>
      </c>
      <c r="B6362" s="13" t="s">
        <v>8</v>
      </c>
      <c r="C6362" s="13" t="str">
        <f t="array" ref="C6362">XLOOKUP(D6362,Province!$B$2:$B$108,Province!$A$2:$A$108)</f>
        <v>Foggia</v>
      </c>
      <c r="D6362" s="13" t="s">
        <v>6475</v>
      </c>
      <c r="E6362" s="13">
        <v>6524.0</v>
      </c>
      <c r="F6362" s="13">
        <f>(Comuni!$E6362/$E$7910)*100</f>
        <v>0.01097892239</v>
      </c>
      <c r="G6362" s="13">
        <f t="array" ref="G6362">Comuni!$E6362/XLOOKUP(B6362,Ripartizione_Geografica!$C$2:$C$21,Ripartizione_Geografica!$D$2:$D$21)*100</f>
        <v>0.1610827208</v>
      </c>
      <c r="H6362" s="13" t="str">
        <f t="shared" si="1"/>
        <v/>
      </c>
      <c r="I6362" s="13" t="str">
        <f t="array" ref="I6362">XLOOKUP(B6362,Ripartizione_Geografica!$C$2:$C$21,Ripartizione_Geografica!$B$2:$B$21)</f>
        <v>Sud</v>
      </c>
    </row>
    <row r="6363" ht="14.25" customHeight="1">
      <c r="A6363" s="13" t="s">
        <v>6485</v>
      </c>
      <c r="B6363" s="13" t="s">
        <v>8</v>
      </c>
      <c r="C6363" s="13" t="str">
        <f t="array" ref="C6363">XLOOKUP(D6363,Province!$B$2:$B$108,Province!$A$2:$A$108)</f>
        <v>Foggia</v>
      </c>
      <c r="D6363" s="13" t="s">
        <v>6475</v>
      </c>
      <c r="E6363" s="13">
        <v>1040.0</v>
      </c>
      <c r="F6363" s="13">
        <f>(Comuni!$E6363/$E$7910)*100</f>
        <v>0.001750165433</v>
      </c>
      <c r="G6363" s="13">
        <f t="array" ref="G6363">Comuni!$E6363/XLOOKUP(B6363,Ripartizione_Geografica!$C$2:$C$21,Ripartizione_Geografica!$D$2:$D$21)*100</f>
        <v>0.02567842269</v>
      </c>
      <c r="H6363" s="13" t="str">
        <f t="shared" si="1"/>
        <v/>
      </c>
      <c r="I6363" s="13" t="str">
        <f t="array" ref="I6363">XLOOKUP(B6363,Ripartizione_Geografica!$C$2:$C$21,Ripartizione_Geografica!$B$2:$B$21)</f>
        <v>Sud</v>
      </c>
    </row>
    <row r="6364" ht="14.25" customHeight="1">
      <c r="A6364" s="13" t="s">
        <v>6486</v>
      </c>
      <c r="B6364" s="13" t="s">
        <v>8</v>
      </c>
      <c r="C6364" s="13" t="str">
        <f t="array" ref="C6364">XLOOKUP(D6364,Province!$B$2:$B$108,Province!$A$2:$A$108)</f>
        <v>Foggia</v>
      </c>
      <c r="D6364" s="13" t="s">
        <v>6475</v>
      </c>
      <c r="E6364" s="13">
        <v>4305.0</v>
      </c>
      <c r="F6364" s="13">
        <f>(Comuni!$E6364/$E$7910)*100</f>
        <v>0.007244675181</v>
      </c>
      <c r="G6364" s="13">
        <f t="array" ref="G6364">Comuni!$E6364/XLOOKUP(B6364,Ripartizione_Geografica!$C$2:$C$21,Ripartizione_Geografica!$D$2:$D$21)*100</f>
        <v>0.1062938555</v>
      </c>
      <c r="H6364" s="13" t="str">
        <f t="shared" si="1"/>
        <v/>
      </c>
      <c r="I6364" s="13" t="str">
        <f t="array" ref="I6364">XLOOKUP(B6364,Ripartizione_Geografica!$C$2:$C$21,Ripartizione_Geografica!$B$2:$B$21)</f>
        <v>Sud</v>
      </c>
    </row>
    <row r="6365" ht="14.25" customHeight="1">
      <c r="A6365" s="13" t="s">
        <v>6487</v>
      </c>
      <c r="B6365" s="13" t="s">
        <v>8</v>
      </c>
      <c r="C6365" s="13" t="str">
        <f t="array" ref="C6365">XLOOKUP(D6365,Province!$B$2:$B$108,Province!$A$2:$A$108)</f>
        <v>Foggia</v>
      </c>
      <c r="D6365" s="13" t="s">
        <v>6475</v>
      </c>
      <c r="E6365" s="13">
        <v>1663.0</v>
      </c>
      <c r="F6365" s="13">
        <f>(Comuni!$E6365/$E$7910)*100</f>
        <v>0.002798581841</v>
      </c>
      <c r="G6365" s="13">
        <f t="array" ref="G6365">Comuni!$E6365/XLOOKUP(B6365,Ripartizione_Geografica!$C$2:$C$21,Ripartizione_Geografica!$D$2:$D$21)*100</f>
        <v>0.04106078552</v>
      </c>
      <c r="H6365" s="13" t="str">
        <f t="shared" si="1"/>
        <v/>
      </c>
      <c r="I6365" s="13" t="str">
        <f t="array" ref="I6365">XLOOKUP(B6365,Ripartizione_Geografica!$C$2:$C$21,Ripartizione_Geografica!$B$2:$B$21)</f>
        <v>Sud</v>
      </c>
    </row>
    <row r="6366" ht="14.25" customHeight="1">
      <c r="A6366" s="13" t="s">
        <v>6488</v>
      </c>
      <c r="B6366" s="13" t="s">
        <v>8</v>
      </c>
      <c r="C6366" s="13" t="str">
        <f t="array" ref="C6366">XLOOKUP(D6366,Province!$B$2:$B$108,Province!$A$2:$A$108)</f>
        <v>Foggia</v>
      </c>
      <c r="D6366" s="13" t="s">
        <v>6475</v>
      </c>
      <c r="E6366" s="13">
        <v>1939.0</v>
      </c>
      <c r="F6366" s="13">
        <f>(Comuni!$E6366/$E$7910)*100</f>
        <v>0.003263048821</v>
      </c>
      <c r="G6366" s="13">
        <f t="array" ref="G6366">Comuni!$E6366/XLOOKUP(B6366,Ripartizione_Geografica!$C$2:$C$21,Ripartizione_Geografica!$D$2:$D$21)*100</f>
        <v>0.04787544385</v>
      </c>
      <c r="H6366" s="13" t="str">
        <f t="shared" si="1"/>
        <v/>
      </c>
      <c r="I6366" s="13" t="str">
        <f t="array" ref="I6366">XLOOKUP(B6366,Ripartizione_Geografica!$C$2:$C$21,Ripartizione_Geografica!$B$2:$B$21)</f>
        <v>Sud</v>
      </c>
    </row>
    <row r="6367" ht="14.25" customHeight="1">
      <c r="A6367" s="13" t="s">
        <v>6489</v>
      </c>
      <c r="B6367" s="13" t="s">
        <v>8</v>
      </c>
      <c r="C6367" s="13" t="str">
        <f t="array" ref="C6367">XLOOKUP(D6367,Province!$B$2:$B$108,Province!$A$2:$A$108)</f>
        <v>Foggia</v>
      </c>
      <c r="D6367" s="13" t="s">
        <v>6475</v>
      </c>
      <c r="E6367" s="13">
        <v>2119.0</v>
      </c>
      <c r="F6367" s="13">
        <f>(Comuni!$E6367/$E$7910)*100</f>
        <v>0.003565962069</v>
      </c>
      <c r="G6367" s="13">
        <f t="array" ref="G6367">Comuni!$E6367/XLOOKUP(B6367,Ripartizione_Geografica!$C$2:$C$21,Ripartizione_Geografica!$D$2:$D$21)*100</f>
        <v>0.05231978624</v>
      </c>
      <c r="H6367" s="13" t="str">
        <f t="shared" si="1"/>
        <v/>
      </c>
      <c r="I6367" s="13" t="str">
        <f t="array" ref="I6367">XLOOKUP(B6367,Ripartizione_Geografica!$C$2:$C$21,Ripartizione_Geografica!$B$2:$B$21)</f>
        <v>Sud</v>
      </c>
    </row>
    <row r="6368" ht="14.25" customHeight="1">
      <c r="A6368" s="13" t="s">
        <v>6490</v>
      </c>
      <c r="B6368" s="13" t="s">
        <v>8</v>
      </c>
      <c r="C6368" s="13" t="str">
        <f t="array" ref="C6368">XLOOKUP(D6368,Province!$B$2:$B$108,Province!$A$2:$A$108)</f>
        <v>Foggia</v>
      </c>
      <c r="D6368" s="13" t="s">
        <v>6475</v>
      </c>
      <c r="E6368" s="13">
        <v>1331.0</v>
      </c>
      <c r="F6368" s="13">
        <f>(Comuni!$E6368/$E$7910)*100</f>
        <v>0.002239875184</v>
      </c>
      <c r="G6368" s="13">
        <f t="array" ref="G6368">Comuni!$E6368/XLOOKUP(B6368,Ripartizione_Geografica!$C$2:$C$21,Ripartizione_Geografica!$D$2:$D$21)*100</f>
        <v>0.03286344289</v>
      </c>
      <c r="H6368" s="13" t="str">
        <f t="shared" si="1"/>
        <v/>
      </c>
      <c r="I6368" s="13" t="str">
        <f t="array" ref="I6368">XLOOKUP(B6368,Ripartizione_Geografica!$C$2:$C$21,Ripartizione_Geografica!$B$2:$B$21)</f>
        <v>Sud</v>
      </c>
    </row>
    <row r="6369" ht="14.25" customHeight="1">
      <c r="A6369" s="13" t="s">
        <v>6491</v>
      </c>
      <c r="B6369" s="13" t="s">
        <v>8</v>
      </c>
      <c r="C6369" s="13" t="str">
        <f t="array" ref="C6369">XLOOKUP(D6369,Province!$B$2:$B$108,Province!$A$2:$A$108)</f>
        <v>Foggia</v>
      </c>
      <c r="D6369" s="13" t="s">
        <v>6475</v>
      </c>
      <c r="E6369" s="13">
        <v>1557.0</v>
      </c>
      <c r="F6369" s="13">
        <f>(Comuni!$E6369/$E$7910)*100</f>
        <v>0.002620199595</v>
      </c>
      <c r="G6369" s="13">
        <f t="array" ref="G6369">Comuni!$E6369/XLOOKUP(B6369,Ripartizione_Geografica!$C$2:$C$21,Ripartizione_Geografica!$D$2:$D$21)*100</f>
        <v>0.03844356167</v>
      </c>
      <c r="H6369" s="13" t="str">
        <f t="shared" si="1"/>
        <v/>
      </c>
      <c r="I6369" s="13" t="str">
        <f t="array" ref="I6369">XLOOKUP(B6369,Ripartizione_Geografica!$C$2:$C$21,Ripartizione_Geografica!$B$2:$B$21)</f>
        <v>Sud</v>
      </c>
    </row>
    <row r="6370" ht="14.25" customHeight="1">
      <c r="A6370" s="13" t="s">
        <v>6492</v>
      </c>
      <c r="B6370" s="13" t="s">
        <v>8</v>
      </c>
      <c r="C6370" s="13" t="str">
        <f t="array" ref="C6370">XLOOKUP(D6370,Province!$B$2:$B$108,Province!$A$2:$A$108)</f>
        <v>Foggia</v>
      </c>
      <c r="D6370" s="13" t="s">
        <v>6475</v>
      </c>
      <c r="E6370" s="13">
        <v>1724.0</v>
      </c>
      <c r="F6370" s="13">
        <f>(Comuni!$E6370/$E$7910)*100</f>
        <v>0.002901235775</v>
      </c>
      <c r="G6370" s="13">
        <f t="array" ref="G6370">Comuni!$E6370/XLOOKUP(B6370,Ripartizione_Geografica!$C$2:$C$21,Ripartizione_Geografica!$D$2:$D$21)*100</f>
        <v>0.04256692377</v>
      </c>
      <c r="H6370" s="13" t="str">
        <f t="shared" si="1"/>
        <v/>
      </c>
      <c r="I6370" s="13" t="str">
        <f t="array" ref="I6370">XLOOKUP(B6370,Ripartizione_Geografica!$C$2:$C$21,Ripartizione_Geografica!$B$2:$B$21)</f>
        <v>Sud</v>
      </c>
    </row>
    <row r="6371" ht="14.25" customHeight="1">
      <c r="A6371" s="13" t="s">
        <v>6493</v>
      </c>
      <c r="B6371" s="13" t="s">
        <v>8</v>
      </c>
      <c r="C6371" s="13" t="str">
        <f t="array" ref="C6371">XLOOKUP(D6371,Province!$B$2:$B$108,Province!$A$2:$A$108)</f>
        <v>Foggia</v>
      </c>
      <c r="D6371" s="13" t="s">
        <v>6475</v>
      </c>
      <c r="E6371" s="13">
        <v>172.0</v>
      </c>
      <c r="F6371" s="13">
        <f>(Comuni!$E6371/$E$7910)*100</f>
        <v>0.0002894504369</v>
      </c>
      <c r="G6371" s="13">
        <f t="array" ref="G6371">Comuni!$E6371/XLOOKUP(B6371,Ripartizione_Geografica!$C$2:$C$21,Ripartizione_Geografica!$D$2:$D$21)*100</f>
        <v>0.004246816061</v>
      </c>
      <c r="H6371" s="13" t="str">
        <f t="shared" si="1"/>
        <v/>
      </c>
      <c r="I6371" s="13" t="str">
        <f t="array" ref="I6371">XLOOKUP(B6371,Ripartizione_Geografica!$C$2:$C$21,Ripartizione_Geografica!$B$2:$B$21)</f>
        <v>Sud</v>
      </c>
    </row>
    <row r="6372" ht="14.25" customHeight="1">
      <c r="A6372" s="13" t="s">
        <v>6494</v>
      </c>
      <c r="B6372" s="13" t="s">
        <v>8</v>
      </c>
      <c r="C6372" s="13" t="str">
        <f t="array" ref="C6372">XLOOKUP(D6372,Province!$B$2:$B$108,Province!$A$2:$A$108)</f>
        <v>Foggia</v>
      </c>
      <c r="D6372" s="13" t="s">
        <v>6475</v>
      </c>
      <c r="E6372" s="13">
        <v>56653.0</v>
      </c>
      <c r="F6372" s="13">
        <f>(Comuni!$E6372/$E$7910)*100</f>
        <v>0.0953385791</v>
      </c>
      <c r="G6372" s="13">
        <f t="array" ref="G6372">Comuni!$E6372/XLOOKUP(B6372,Ripartizione_Geografica!$C$2:$C$21,Ripartizione_Geografica!$D$2:$D$21)*100</f>
        <v>1.398807385</v>
      </c>
      <c r="H6372" s="13" t="str">
        <f t="shared" si="1"/>
        <v/>
      </c>
      <c r="I6372" s="13" t="str">
        <f t="array" ref="I6372">XLOOKUP(B6372,Ripartizione_Geografica!$C$2:$C$21,Ripartizione_Geografica!$B$2:$B$21)</f>
        <v>Sud</v>
      </c>
    </row>
    <row r="6373" ht="14.25" customHeight="1">
      <c r="A6373" s="13" t="s">
        <v>6495</v>
      </c>
      <c r="B6373" s="13" t="s">
        <v>8</v>
      </c>
      <c r="C6373" s="13" t="str">
        <f t="array" ref="C6373">XLOOKUP(D6373,Province!$B$2:$B$108,Province!$A$2:$A$108)</f>
        <v>Foggia</v>
      </c>
      <c r="D6373" s="13" t="s">
        <v>6475</v>
      </c>
      <c r="E6373" s="13">
        <v>1772.0</v>
      </c>
      <c r="F6373" s="13">
        <f>(Comuni!$E6373/$E$7910)*100</f>
        <v>0.002982012641</v>
      </c>
      <c r="G6373" s="13">
        <f t="array" ref="G6373">Comuni!$E6373/XLOOKUP(B6373,Ripartizione_Geografica!$C$2:$C$21,Ripartizione_Geografica!$D$2:$D$21)*100</f>
        <v>0.04375208174</v>
      </c>
      <c r="H6373" s="13" t="str">
        <f t="shared" si="1"/>
        <v/>
      </c>
      <c r="I6373" s="13" t="str">
        <f t="array" ref="I6373">XLOOKUP(B6373,Ripartizione_Geografica!$C$2:$C$21,Ripartizione_Geografica!$B$2:$B$21)</f>
        <v>Sud</v>
      </c>
    </row>
    <row r="6374" ht="14.25" customHeight="1">
      <c r="A6374" s="13" t="s">
        <v>6496</v>
      </c>
      <c r="B6374" s="13" t="s">
        <v>8</v>
      </c>
      <c r="C6374" s="13" t="str">
        <f t="array" ref="C6374">XLOOKUP(D6374,Province!$B$2:$B$108,Province!$A$2:$A$108)</f>
        <v>Foggia</v>
      </c>
      <c r="D6374" s="13" t="s">
        <v>6475</v>
      </c>
      <c r="E6374" s="13">
        <v>3919.0</v>
      </c>
      <c r="F6374" s="13">
        <f>(Comuni!$E6374/$E$7910)*100</f>
        <v>0.006595094549</v>
      </c>
      <c r="G6374" s="13">
        <f t="array" ref="G6374">Comuni!$E6374/XLOOKUP(B6374,Ripartizione_Geografica!$C$2:$C$21,Ripartizione_Geografica!$D$2:$D$21)*100</f>
        <v>0.09676321013</v>
      </c>
      <c r="H6374" s="13" t="str">
        <f t="shared" si="1"/>
        <v/>
      </c>
      <c r="I6374" s="13" t="str">
        <f t="array" ref="I6374">XLOOKUP(B6374,Ripartizione_Geografica!$C$2:$C$21,Ripartizione_Geografica!$B$2:$B$21)</f>
        <v>Sud</v>
      </c>
    </row>
    <row r="6375" ht="14.25" customHeight="1">
      <c r="A6375" s="13" t="s">
        <v>6497</v>
      </c>
      <c r="B6375" s="13" t="s">
        <v>8</v>
      </c>
      <c r="C6375" s="13" t="str">
        <f t="array" ref="C6375">XLOOKUP(D6375,Province!$B$2:$B$108,Province!$A$2:$A$108)</f>
        <v>Foggia</v>
      </c>
      <c r="D6375" s="13" t="s">
        <v>6475</v>
      </c>
      <c r="E6375" s="13">
        <v>644.0</v>
      </c>
      <c r="F6375" s="13">
        <f>(Comuni!$E6375/$E$7910)*100</f>
        <v>0.001083756287</v>
      </c>
      <c r="G6375" s="13">
        <f t="array" ref="G6375">Comuni!$E6375/XLOOKUP(B6375,Ripartizione_Geografica!$C$2:$C$21,Ripartizione_Geografica!$D$2:$D$21)*100</f>
        <v>0.01590086944</v>
      </c>
      <c r="H6375" s="13" t="str">
        <f t="shared" si="1"/>
        <v/>
      </c>
      <c r="I6375" s="13" t="str">
        <f t="array" ref="I6375">XLOOKUP(B6375,Ripartizione_Geografica!$C$2:$C$21,Ripartizione_Geografica!$B$2:$B$21)</f>
        <v>Sud</v>
      </c>
    </row>
    <row r="6376" ht="14.25" customHeight="1">
      <c r="A6376" s="13" t="s">
        <v>6498</v>
      </c>
      <c r="B6376" s="13" t="s">
        <v>8</v>
      </c>
      <c r="C6376" s="13" t="str">
        <f t="array" ref="C6376">XLOOKUP(D6376,Province!$B$2:$B$108,Province!$A$2:$A$108)</f>
        <v>Foggia</v>
      </c>
      <c r="D6376" s="13" t="s">
        <v>6475</v>
      </c>
      <c r="E6376" s="13">
        <v>147036.0</v>
      </c>
      <c r="F6376" s="13">
        <f>(Comuni!$E6376/$E$7910)*100</f>
        <v>0.2474397352</v>
      </c>
      <c r="G6376" s="13">
        <f t="array" ref="G6376">Comuni!$E6376/XLOOKUP(B6376,Ripartizione_Geografica!$C$2:$C$21,Ripartizione_Geografica!$D$2:$D$21)*100</f>
        <v>3.630435153</v>
      </c>
      <c r="H6376" s="13" t="str">
        <f t="shared" si="1"/>
        <v/>
      </c>
      <c r="I6376" s="13" t="str">
        <f t="array" ref="I6376">XLOOKUP(B6376,Ripartizione_Geografica!$C$2:$C$21,Ripartizione_Geografica!$B$2:$B$21)</f>
        <v>Sud</v>
      </c>
    </row>
    <row r="6377" ht="14.25" customHeight="1">
      <c r="A6377" s="13" t="s">
        <v>6499</v>
      </c>
      <c r="B6377" s="13" t="s">
        <v>8</v>
      </c>
      <c r="C6377" s="13" t="str">
        <f t="array" ref="C6377">XLOOKUP(D6377,Province!$B$2:$B$108,Province!$A$2:$A$108)</f>
        <v>Foggia</v>
      </c>
      <c r="D6377" s="13" t="s">
        <v>6475</v>
      </c>
      <c r="E6377" s="13">
        <v>4316.0</v>
      </c>
      <c r="F6377" s="13">
        <f>(Comuni!$E6377/$E$7910)*100</f>
        <v>0.007263186546</v>
      </c>
      <c r="G6377" s="13">
        <f t="array" ref="G6377">Comuni!$E6377/XLOOKUP(B6377,Ripartizione_Geografica!$C$2:$C$21,Ripartizione_Geografica!$D$2:$D$21)*100</f>
        <v>0.1065654542</v>
      </c>
      <c r="H6377" s="13" t="str">
        <f t="shared" si="1"/>
        <v/>
      </c>
      <c r="I6377" s="13" t="str">
        <f t="array" ref="I6377">XLOOKUP(B6377,Ripartizione_Geografica!$C$2:$C$21,Ripartizione_Geografica!$B$2:$B$21)</f>
        <v>Sud</v>
      </c>
    </row>
    <row r="6378" ht="14.25" customHeight="1">
      <c r="A6378" s="13" t="s">
        <v>6500</v>
      </c>
      <c r="B6378" s="13" t="s">
        <v>8</v>
      </c>
      <c r="C6378" s="13" t="str">
        <f t="array" ref="C6378">XLOOKUP(D6378,Province!$B$2:$B$108,Province!$A$2:$A$108)</f>
        <v>Foggia</v>
      </c>
      <c r="D6378" s="13" t="s">
        <v>6475</v>
      </c>
      <c r="E6378" s="13">
        <v>455.0</v>
      </c>
      <c r="F6378" s="13">
        <f>(Comuni!$E6378/$E$7910)*100</f>
        <v>0.0007656973768</v>
      </c>
      <c r="G6378" s="13">
        <f t="array" ref="G6378">Comuni!$E6378/XLOOKUP(B6378,Ripartizione_Geografica!$C$2:$C$21,Ripartizione_Geografica!$D$2:$D$21)*100</f>
        <v>0.01123430993</v>
      </c>
      <c r="H6378" s="13" t="str">
        <f t="shared" si="1"/>
        <v/>
      </c>
      <c r="I6378" s="13" t="str">
        <f t="array" ref="I6378">XLOOKUP(B6378,Ripartizione_Geografica!$C$2:$C$21,Ripartizione_Geografica!$B$2:$B$21)</f>
        <v>Sud</v>
      </c>
    </row>
    <row r="6379" ht="14.25" customHeight="1">
      <c r="A6379" s="13" t="s">
        <v>6501</v>
      </c>
      <c r="B6379" s="13" t="s">
        <v>8</v>
      </c>
      <c r="C6379" s="13" t="str">
        <f t="array" ref="C6379">XLOOKUP(D6379,Province!$B$2:$B$108,Province!$A$2:$A$108)</f>
        <v>Foggia</v>
      </c>
      <c r="D6379" s="13" t="s">
        <v>6475</v>
      </c>
      <c r="E6379" s="13">
        <v>6319.0</v>
      </c>
      <c r="F6379" s="13">
        <f>(Comuni!$E6379/$E$7910)*100</f>
        <v>0.01063393786</v>
      </c>
      <c r="G6379" s="13">
        <f t="array" ref="G6379">Comuni!$E6379/XLOOKUP(B6379,Ripartizione_Geografica!$C$2:$C$21,Ripartizione_Geografica!$D$2:$D$21)*100</f>
        <v>0.1560211087</v>
      </c>
      <c r="H6379" s="13" t="str">
        <f t="shared" si="1"/>
        <v/>
      </c>
      <c r="I6379" s="13" t="str">
        <f t="array" ref="I6379">XLOOKUP(B6379,Ripartizione_Geografica!$C$2:$C$21,Ripartizione_Geografica!$B$2:$B$21)</f>
        <v>Sud</v>
      </c>
    </row>
    <row r="6380" ht="14.25" customHeight="1">
      <c r="A6380" s="13" t="s">
        <v>6502</v>
      </c>
      <c r="B6380" s="13" t="s">
        <v>8</v>
      </c>
      <c r="C6380" s="13" t="str">
        <f t="array" ref="C6380">XLOOKUP(D6380,Province!$B$2:$B$108,Province!$A$2:$A$108)</f>
        <v>Foggia</v>
      </c>
      <c r="D6380" s="13" t="s">
        <v>6475</v>
      </c>
      <c r="E6380" s="13">
        <v>34333.0</v>
      </c>
      <c r="F6380" s="13">
        <f>(Comuni!$E6380/$E$7910)*100</f>
        <v>0.05777733635</v>
      </c>
      <c r="G6380" s="13">
        <f t="array" ref="G6380">Comuni!$E6380/XLOOKUP(B6380,Ripartizione_Geografica!$C$2:$C$21,Ripartizione_Geografica!$D$2:$D$21)*100</f>
        <v>0.8477089292</v>
      </c>
      <c r="H6380" s="13" t="str">
        <f t="shared" si="1"/>
        <v/>
      </c>
      <c r="I6380" s="13" t="str">
        <f t="array" ref="I6380">XLOOKUP(B6380,Ripartizione_Geografica!$C$2:$C$21,Ripartizione_Geografica!$B$2:$B$21)</f>
        <v>Sud</v>
      </c>
    </row>
    <row r="6381" ht="14.25" customHeight="1">
      <c r="A6381" s="13" t="s">
        <v>6503</v>
      </c>
      <c r="B6381" s="13" t="s">
        <v>8</v>
      </c>
      <c r="C6381" s="13" t="str">
        <f t="array" ref="C6381">XLOOKUP(D6381,Province!$B$2:$B$108,Province!$A$2:$A$108)</f>
        <v>Foggia</v>
      </c>
      <c r="D6381" s="13" t="s">
        <v>6475</v>
      </c>
      <c r="E6381" s="13">
        <v>56257.0</v>
      </c>
      <c r="F6381" s="13">
        <f>(Comuni!$E6381/$E$7910)*100</f>
        <v>0.09467216995</v>
      </c>
      <c r="G6381" s="13">
        <f t="array" ref="G6381">Comuni!$E6381/XLOOKUP(B6381,Ripartizione_Geografica!$C$2:$C$21,Ripartizione_Geografica!$D$2:$D$21)*100</f>
        <v>1.389029832</v>
      </c>
      <c r="H6381" s="13" t="str">
        <f t="shared" si="1"/>
        <v/>
      </c>
      <c r="I6381" s="13" t="str">
        <f t="array" ref="I6381">XLOOKUP(B6381,Ripartizione_Geografica!$C$2:$C$21,Ripartizione_Geografica!$B$2:$B$21)</f>
        <v>Sud</v>
      </c>
    </row>
    <row r="6382" ht="14.25" customHeight="1">
      <c r="A6382" s="13" t="s">
        <v>6504</v>
      </c>
      <c r="B6382" s="13" t="s">
        <v>8</v>
      </c>
      <c r="C6382" s="13" t="str">
        <f t="array" ref="C6382">XLOOKUP(D6382,Province!$B$2:$B$108,Province!$A$2:$A$108)</f>
        <v>Foggia</v>
      </c>
      <c r="D6382" s="13" t="s">
        <v>6475</v>
      </c>
      <c r="E6382" s="13">
        <v>6360.0</v>
      </c>
      <c r="F6382" s="13">
        <f>(Comuni!$E6382/$E$7910)*100</f>
        <v>0.01070293476</v>
      </c>
      <c r="G6382" s="13">
        <f t="array" ref="G6382">Comuni!$E6382/XLOOKUP(B6382,Ripartizione_Geografica!$C$2:$C$21,Ripartizione_Geografica!$D$2:$D$21)*100</f>
        <v>0.1570334311</v>
      </c>
      <c r="H6382" s="13" t="str">
        <f t="shared" si="1"/>
        <v/>
      </c>
      <c r="I6382" s="13" t="str">
        <f t="array" ref="I6382">XLOOKUP(B6382,Ripartizione_Geografica!$C$2:$C$21,Ripartizione_Geografica!$B$2:$B$21)</f>
        <v>Sud</v>
      </c>
    </row>
    <row r="6383" ht="14.25" customHeight="1">
      <c r="A6383" s="13" t="s">
        <v>6505</v>
      </c>
      <c r="B6383" s="13" t="s">
        <v>8</v>
      </c>
      <c r="C6383" s="13" t="str">
        <f t="array" ref="C6383">XLOOKUP(D6383,Province!$B$2:$B$108,Province!$A$2:$A$108)</f>
        <v>Foggia</v>
      </c>
      <c r="D6383" s="13" t="s">
        <v>6475</v>
      </c>
      <c r="E6383" s="13">
        <v>1067.0</v>
      </c>
      <c r="F6383" s="13">
        <f>(Comuni!$E6383/$E$7910)*100</f>
        <v>0.00179560242</v>
      </c>
      <c r="G6383" s="13">
        <f t="array" ref="G6383">Comuni!$E6383/XLOOKUP(B6383,Ripartizione_Geografica!$C$2:$C$21,Ripartizione_Geografica!$D$2:$D$21)*100</f>
        <v>0.02634507405</v>
      </c>
      <c r="H6383" s="13" t="str">
        <f t="shared" si="1"/>
        <v/>
      </c>
      <c r="I6383" s="13" t="str">
        <f t="array" ref="I6383">XLOOKUP(B6383,Ripartizione_Geografica!$C$2:$C$21,Ripartizione_Geografica!$B$2:$B$21)</f>
        <v>Sud</v>
      </c>
    </row>
    <row r="6384" ht="14.25" customHeight="1">
      <c r="A6384" s="13" t="s">
        <v>6506</v>
      </c>
      <c r="B6384" s="13" t="s">
        <v>8</v>
      </c>
      <c r="C6384" s="13" t="str">
        <f t="array" ref="C6384">XLOOKUP(D6384,Province!$B$2:$B$108,Province!$A$2:$A$108)</f>
        <v>Foggia</v>
      </c>
      <c r="D6384" s="13" t="s">
        <v>6475</v>
      </c>
      <c r="E6384" s="13">
        <v>13098.0</v>
      </c>
      <c r="F6384" s="13">
        <f>(Comuni!$E6384/$E$7910)*100</f>
        <v>0.02204198734</v>
      </c>
      <c r="G6384" s="13">
        <f t="array" ref="G6384">Comuni!$E6384/XLOOKUP(B6384,Ripartizione_Geografica!$C$2:$C$21,Ripartizione_Geografica!$D$2:$D$21)*100</f>
        <v>0.3233999812</v>
      </c>
      <c r="H6384" s="13" t="str">
        <f t="shared" si="1"/>
        <v/>
      </c>
      <c r="I6384" s="13" t="str">
        <f t="array" ref="I6384">XLOOKUP(B6384,Ripartizione_Geografica!$C$2:$C$21,Ripartizione_Geografica!$B$2:$B$21)</f>
        <v>Sud</v>
      </c>
    </row>
    <row r="6385" ht="14.25" customHeight="1">
      <c r="A6385" s="13" t="s">
        <v>6507</v>
      </c>
      <c r="B6385" s="13" t="s">
        <v>8</v>
      </c>
      <c r="C6385" s="13" t="str">
        <f t="array" ref="C6385">XLOOKUP(D6385,Province!$B$2:$B$108,Province!$A$2:$A$108)</f>
        <v>Foggia</v>
      </c>
      <c r="D6385" s="13" t="s">
        <v>6475</v>
      </c>
      <c r="E6385" s="13">
        <v>768.0</v>
      </c>
      <c r="F6385" s="13">
        <f>(Comuni!$E6385/$E$7910)*100</f>
        <v>0.001292429858</v>
      </c>
      <c r="G6385" s="13">
        <f t="array" ref="G6385">Comuni!$E6385/XLOOKUP(B6385,Ripartizione_Geografica!$C$2:$C$21,Ripartizione_Geografica!$D$2:$D$21)*100</f>
        <v>0.01896252753</v>
      </c>
      <c r="H6385" s="13" t="str">
        <f t="shared" si="1"/>
        <v/>
      </c>
      <c r="I6385" s="13" t="str">
        <f t="array" ref="I6385">XLOOKUP(B6385,Ripartizione_Geografica!$C$2:$C$21,Ripartizione_Geografica!$B$2:$B$21)</f>
        <v>Sud</v>
      </c>
    </row>
    <row r="6386" ht="14.25" customHeight="1">
      <c r="A6386" s="13" t="s">
        <v>6508</v>
      </c>
      <c r="B6386" s="13" t="s">
        <v>8</v>
      </c>
      <c r="C6386" s="13" t="str">
        <f t="array" ref="C6386">XLOOKUP(D6386,Province!$B$2:$B$108,Province!$A$2:$A$108)</f>
        <v>Foggia</v>
      </c>
      <c r="D6386" s="13" t="s">
        <v>6475</v>
      </c>
      <c r="E6386" s="13">
        <v>2914.0</v>
      </c>
      <c r="F6386" s="13">
        <f>(Comuni!$E6386/$E$7910)*100</f>
        <v>0.004903828914</v>
      </c>
      <c r="G6386" s="13">
        <f t="array" ref="G6386">Comuni!$E6386/XLOOKUP(B6386,Ripartizione_Geografica!$C$2:$C$21,Ripartizione_Geografica!$D$2:$D$21)*100</f>
        <v>0.07194896512</v>
      </c>
      <c r="H6386" s="13" t="str">
        <f t="shared" si="1"/>
        <v/>
      </c>
      <c r="I6386" s="13" t="str">
        <f t="array" ref="I6386">XLOOKUP(B6386,Ripartizione_Geografica!$C$2:$C$21,Ripartizione_Geografica!$B$2:$B$21)</f>
        <v>Sud</v>
      </c>
    </row>
    <row r="6387" ht="14.25" customHeight="1">
      <c r="A6387" s="13" t="s">
        <v>6509</v>
      </c>
      <c r="B6387" s="13" t="s">
        <v>8</v>
      </c>
      <c r="C6387" s="13" t="str">
        <f t="array" ref="C6387">XLOOKUP(D6387,Province!$B$2:$B$108,Province!$A$2:$A$108)</f>
        <v>Foggia</v>
      </c>
      <c r="D6387" s="13" t="s">
        <v>6475</v>
      </c>
      <c r="E6387" s="13">
        <v>16999.0</v>
      </c>
      <c r="F6387" s="13">
        <f>(Comuni!$E6387/$E$7910)*100</f>
        <v>0.02860679057</v>
      </c>
      <c r="G6387" s="13">
        <f t="array" ref="G6387">Comuni!$E6387/XLOOKUP(B6387,Ripartizione_Geografica!$C$2:$C$21,Ripartizione_Geografica!$D$2:$D$21)*100</f>
        <v>0.4197187571</v>
      </c>
      <c r="H6387" s="13" t="str">
        <f t="shared" si="1"/>
        <v/>
      </c>
      <c r="I6387" s="13" t="str">
        <f t="array" ref="I6387">XLOOKUP(B6387,Ripartizione_Geografica!$C$2:$C$21,Ripartizione_Geografica!$B$2:$B$21)</f>
        <v>Sud</v>
      </c>
    </row>
    <row r="6388" ht="14.25" customHeight="1">
      <c r="A6388" s="13" t="s">
        <v>6510</v>
      </c>
      <c r="B6388" s="13" t="s">
        <v>8</v>
      </c>
      <c r="C6388" s="13" t="str">
        <f t="array" ref="C6388">XLOOKUP(D6388,Province!$B$2:$B$108,Province!$A$2:$A$108)</f>
        <v>Foggia</v>
      </c>
      <c r="D6388" s="13" t="s">
        <v>6475</v>
      </c>
      <c r="E6388" s="13">
        <v>858.0</v>
      </c>
      <c r="F6388" s="13">
        <f>(Comuni!$E6388/$E$7910)*100</f>
        <v>0.001443886482</v>
      </c>
      <c r="G6388" s="13">
        <f t="array" ref="G6388">Comuni!$E6388/XLOOKUP(B6388,Ripartizione_Geografica!$C$2:$C$21,Ripartizione_Geografica!$D$2:$D$21)*100</f>
        <v>0.02118469872</v>
      </c>
      <c r="H6388" s="13" t="str">
        <f t="shared" si="1"/>
        <v/>
      </c>
      <c r="I6388" s="13" t="str">
        <f t="array" ref="I6388">XLOOKUP(B6388,Ripartizione_Geografica!$C$2:$C$21,Ripartizione_Geografica!$B$2:$B$21)</f>
        <v>Sud</v>
      </c>
    </row>
    <row r="6389" ht="14.25" customHeight="1">
      <c r="A6389" s="13" t="s">
        <v>6511</v>
      </c>
      <c r="B6389" s="13" t="s">
        <v>8</v>
      </c>
      <c r="C6389" s="13" t="str">
        <f t="array" ref="C6389">XLOOKUP(D6389,Province!$B$2:$B$108,Province!$A$2:$A$108)</f>
        <v>Foggia</v>
      </c>
      <c r="D6389" s="13" t="s">
        <v>6475</v>
      </c>
      <c r="E6389" s="13">
        <v>4197.0</v>
      </c>
      <c r="F6389" s="13">
        <f>(Comuni!$E6389/$E$7910)*100</f>
        <v>0.007062927232</v>
      </c>
      <c r="G6389" s="13">
        <f t="array" ref="G6389">Comuni!$E6389/XLOOKUP(B6389,Ripartizione_Geografica!$C$2:$C$21,Ripartizione_Geografica!$D$2:$D$21)*100</f>
        <v>0.10362725</v>
      </c>
      <c r="H6389" s="13" t="str">
        <f t="shared" si="1"/>
        <v/>
      </c>
      <c r="I6389" s="13" t="str">
        <f t="array" ref="I6389">XLOOKUP(B6389,Ripartizione_Geografica!$C$2:$C$21,Ripartizione_Geografica!$B$2:$B$21)</f>
        <v>Sud</v>
      </c>
    </row>
    <row r="6390" ht="14.25" customHeight="1">
      <c r="A6390" s="13" t="s">
        <v>6512</v>
      </c>
      <c r="B6390" s="13" t="s">
        <v>8</v>
      </c>
      <c r="C6390" s="13" t="str">
        <f t="array" ref="C6390">XLOOKUP(D6390,Province!$B$2:$B$108,Province!$A$2:$A$108)</f>
        <v>Foggia</v>
      </c>
      <c r="D6390" s="13" t="s">
        <v>6475</v>
      </c>
      <c r="E6390" s="13">
        <v>2745.0</v>
      </c>
      <c r="F6390" s="13">
        <f>(Comuni!$E6390/$E$7910)*100</f>
        <v>0.004619427032</v>
      </c>
      <c r="G6390" s="13">
        <f t="array" ref="G6390">Comuni!$E6390/XLOOKUP(B6390,Ripartizione_Geografica!$C$2:$C$21,Ripartizione_Geografica!$D$2:$D$21)*100</f>
        <v>0.06777622143</v>
      </c>
      <c r="H6390" s="13" t="str">
        <f t="shared" si="1"/>
        <v/>
      </c>
      <c r="I6390" s="13" t="str">
        <f t="array" ref="I6390">XLOOKUP(B6390,Ripartizione_Geografica!$C$2:$C$21,Ripartizione_Geografica!$B$2:$B$21)</f>
        <v>Sud</v>
      </c>
    </row>
    <row r="6391" ht="14.25" customHeight="1">
      <c r="A6391" s="13" t="s">
        <v>6513</v>
      </c>
      <c r="B6391" s="13" t="s">
        <v>8</v>
      </c>
      <c r="C6391" s="13" t="str">
        <f t="array" ref="C6391">XLOOKUP(D6391,Province!$B$2:$B$108,Province!$A$2:$A$108)</f>
        <v>Foggia</v>
      </c>
      <c r="D6391" s="13" t="s">
        <v>6475</v>
      </c>
      <c r="E6391" s="13">
        <v>2819.0</v>
      </c>
      <c r="F6391" s="13">
        <f>(Comuni!$E6391/$E$7910)*100</f>
        <v>0.004743958033</v>
      </c>
      <c r="G6391" s="13">
        <f t="array" ref="G6391">Comuni!$E6391/XLOOKUP(B6391,Ripartizione_Geografica!$C$2:$C$21,Ripartizione_Geografica!$D$2:$D$21)*100</f>
        <v>0.06960333997</v>
      </c>
      <c r="H6391" s="13" t="str">
        <f t="shared" si="1"/>
        <v/>
      </c>
      <c r="I6391" s="13" t="str">
        <f t="array" ref="I6391">XLOOKUP(B6391,Ripartizione_Geografica!$C$2:$C$21,Ripartizione_Geografica!$B$2:$B$21)</f>
        <v>Sud</v>
      </c>
    </row>
    <row r="6392" ht="14.25" customHeight="1">
      <c r="A6392" s="13" t="s">
        <v>6514</v>
      </c>
      <c r="B6392" s="13" t="s">
        <v>8</v>
      </c>
      <c r="C6392" s="13" t="str">
        <f t="array" ref="C6392">XLOOKUP(D6392,Province!$B$2:$B$108,Province!$A$2:$A$108)</f>
        <v>Foggia</v>
      </c>
      <c r="D6392" s="13" t="s">
        <v>6475</v>
      </c>
      <c r="E6392" s="13">
        <v>2200.0</v>
      </c>
      <c r="F6392" s="13">
        <f>(Comuni!$E6392/$E$7910)*100</f>
        <v>0.003702273031</v>
      </c>
      <c r="G6392" s="13">
        <f t="array" ref="G6392">Comuni!$E6392/XLOOKUP(B6392,Ripartizione_Geografica!$C$2:$C$21,Ripartizione_Geografica!$D$2:$D$21)*100</f>
        <v>0.05431974031</v>
      </c>
      <c r="H6392" s="13" t="str">
        <f t="shared" si="1"/>
        <v/>
      </c>
      <c r="I6392" s="13" t="str">
        <f t="array" ref="I6392">XLOOKUP(B6392,Ripartizione_Geografica!$C$2:$C$21,Ripartizione_Geografica!$B$2:$B$21)</f>
        <v>Sud</v>
      </c>
    </row>
    <row r="6393" ht="14.25" customHeight="1">
      <c r="A6393" s="13" t="s">
        <v>6515</v>
      </c>
      <c r="B6393" s="13" t="s">
        <v>8</v>
      </c>
      <c r="C6393" s="13" t="str">
        <f t="array" ref="C6393">XLOOKUP(D6393,Province!$B$2:$B$108,Province!$A$2:$A$108)</f>
        <v>Foggia</v>
      </c>
      <c r="D6393" s="13" t="s">
        <v>6475</v>
      </c>
      <c r="E6393" s="13">
        <v>1954.0</v>
      </c>
      <c r="F6393" s="13">
        <f>(Comuni!$E6393/$E$7910)*100</f>
        <v>0.003288291592</v>
      </c>
      <c r="G6393" s="13">
        <f t="array" ref="G6393">Comuni!$E6393/XLOOKUP(B6393,Ripartizione_Geografica!$C$2:$C$21,Ripartizione_Geografica!$D$2:$D$21)*100</f>
        <v>0.04824580571</v>
      </c>
      <c r="H6393" s="13" t="str">
        <f t="shared" si="1"/>
        <v/>
      </c>
      <c r="I6393" s="13" t="str">
        <f t="array" ref="I6393">XLOOKUP(B6393,Ripartizione_Geografica!$C$2:$C$21,Ripartizione_Geografica!$B$2:$B$21)</f>
        <v>Sud</v>
      </c>
    </row>
    <row r="6394" ht="14.25" customHeight="1">
      <c r="A6394" s="13" t="s">
        <v>6516</v>
      </c>
      <c r="B6394" s="13" t="s">
        <v>8</v>
      </c>
      <c r="C6394" s="13" t="str">
        <f t="array" ref="C6394">XLOOKUP(D6394,Province!$B$2:$B$108,Province!$A$2:$A$108)</f>
        <v>Foggia</v>
      </c>
      <c r="D6394" s="13" t="s">
        <v>6475</v>
      </c>
      <c r="E6394" s="13">
        <v>3663.0</v>
      </c>
      <c r="F6394" s="13">
        <f>(Comuni!$E6394/$E$7910)*100</f>
        <v>0.006164284596</v>
      </c>
      <c r="G6394" s="13">
        <f t="array" ref="G6394">Comuni!$E6394/XLOOKUP(B6394,Ripartizione_Geografica!$C$2:$C$21,Ripartizione_Geografica!$D$2:$D$21)*100</f>
        <v>0.09044236762</v>
      </c>
      <c r="H6394" s="13" t="str">
        <f t="shared" si="1"/>
        <v/>
      </c>
      <c r="I6394" s="13" t="str">
        <f t="array" ref="I6394">XLOOKUP(B6394,Ripartizione_Geografica!$C$2:$C$21,Ripartizione_Geografica!$B$2:$B$21)</f>
        <v>Sud</v>
      </c>
    </row>
    <row r="6395" ht="14.25" customHeight="1">
      <c r="A6395" s="13" t="s">
        <v>6517</v>
      </c>
      <c r="B6395" s="13" t="s">
        <v>8</v>
      </c>
      <c r="C6395" s="13" t="str">
        <f t="array" ref="C6395">XLOOKUP(D6395,Province!$B$2:$B$108,Province!$A$2:$A$108)</f>
        <v>Foggia</v>
      </c>
      <c r="D6395" s="13" t="s">
        <v>6475</v>
      </c>
      <c r="E6395" s="13">
        <v>1149.0</v>
      </c>
      <c r="F6395" s="13">
        <f>(Comuni!$E6395/$E$7910)*100</f>
        <v>0.001933596233</v>
      </c>
      <c r="G6395" s="13">
        <f t="array" ref="G6395">Comuni!$E6395/XLOOKUP(B6395,Ripartizione_Geografica!$C$2:$C$21,Ripartizione_Geografica!$D$2:$D$21)*100</f>
        <v>0.02836971892</v>
      </c>
      <c r="H6395" s="13" t="str">
        <f t="shared" si="1"/>
        <v/>
      </c>
      <c r="I6395" s="13" t="str">
        <f t="array" ref="I6395">XLOOKUP(B6395,Ripartizione_Geografica!$C$2:$C$21,Ripartizione_Geografica!$B$2:$B$21)</f>
        <v>Sud</v>
      </c>
    </row>
    <row r="6396" ht="14.25" customHeight="1">
      <c r="A6396" s="13" t="s">
        <v>6518</v>
      </c>
      <c r="B6396" s="13" t="s">
        <v>8</v>
      </c>
      <c r="C6396" s="13" t="str">
        <f t="array" ref="C6396">XLOOKUP(D6396,Province!$B$2:$B$108,Province!$A$2:$A$108)</f>
        <v>Foggia</v>
      </c>
      <c r="D6396" s="13" t="s">
        <v>6475</v>
      </c>
      <c r="E6396" s="13">
        <v>27329.0</v>
      </c>
      <c r="F6396" s="13">
        <f>(Comuni!$E6396/$E$7910)*100</f>
        <v>0.0459906453</v>
      </c>
      <c r="G6396" s="13">
        <f t="array" ref="G6396">Comuni!$E6396/XLOOKUP(B6396,Ripartizione_Geografica!$C$2:$C$21,Ripartizione_Geografica!$D$2:$D$21)*100</f>
        <v>0.6747746286</v>
      </c>
      <c r="H6396" s="13" t="str">
        <f t="shared" si="1"/>
        <v/>
      </c>
      <c r="I6396" s="13" t="str">
        <f t="array" ref="I6396">XLOOKUP(B6396,Ripartizione_Geografica!$C$2:$C$21,Ripartizione_Geografica!$B$2:$B$21)</f>
        <v>Sud</v>
      </c>
    </row>
    <row r="6397" ht="14.25" customHeight="1">
      <c r="A6397" s="13" t="s">
        <v>6519</v>
      </c>
      <c r="B6397" s="13" t="s">
        <v>8</v>
      </c>
      <c r="C6397" s="13" t="str">
        <f t="array" ref="C6397">XLOOKUP(D6397,Province!$B$2:$B$108,Province!$A$2:$A$108)</f>
        <v>Foggia</v>
      </c>
      <c r="D6397" s="13" t="s">
        <v>6475</v>
      </c>
      <c r="E6397" s="13">
        <v>14218.0</v>
      </c>
      <c r="F6397" s="13">
        <f>(Comuni!$E6397/$E$7910)*100</f>
        <v>0.02392678089</v>
      </c>
      <c r="G6397" s="13">
        <f t="array" ref="G6397">Comuni!$E6397/XLOOKUP(B6397,Ripartizione_Geografica!$C$2:$C$21,Ripartizione_Geografica!$D$2:$D$21)*100</f>
        <v>0.3510536672</v>
      </c>
      <c r="H6397" s="13" t="str">
        <f t="shared" si="1"/>
        <v/>
      </c>
      <c r="I6397" s="13" t="str">
        <f t="array" ref="I6397">XLOOKUP(B6397,Ripartizione_Geografica!$C$2:$C$21,Ripartizione_Geografica!$B$2:$B$21)</f>
        <v>Sud</v>
      </c>
    </row>
    <row r="6398" ht="14.25" customHeight="1">
      <c r="A6398" s="13" t="s">
        <v>6520</v>
      </c>
      <c r="B6398" s="13" t="s">
        <v>8</v>
      </c>
      <c r="C6398" s="13" t="str">
        <f t="array" ref="C6398">XLOOKUP(D6398,Province!$B$2:$B$108,Province!$A$2:$A$108)</f>
        <v>Foggia</v>
      </c>
      <c r="D6398" s="13" t="s">
        <v>6475</v>
      </c>
      <c r="E6398" s="13">
        <v>1082.0</v>
      </c>
      <c r="F6398" s="13">
        <f>(Comuni!$E6398/$E$7910)*100</f>
        <v>0.001820845191</v>
      </c>
      <c r="G6398" s="13">
        <f t="array" ref="G6398">Comuni!$E6398/XLOOKUP(B6398,Ripartizione_Geografica!$C$2:$C$21,Ripartizione_Geografica!$D$2:$D$21)*100</f>
        <v>0.02671543592</v>
      </c>
      <c r="H6398" s="13" t="str">
        <f t="shared" si="1"/>
        <v/>
      </c>
      <c r="I6398" s="13" t="str">
        <f t="array" ref="I6398">XLOOKUP(B6398,Ripartizione_Geografica!$C$2:$C$21,Ripartizione_Geografica!$B$2:$B$21)</f>
        <v>Sud</v>
      </c>
    </row>
    <row r="6399" ht="14.25" customHeight="1">
      <c r="A6399" s="13" t="s">
        <v>6521</v>
      </c>
      <c r="B6399" s="13" t="s">
        <v>8</v>
      </c>
      <c r="C6399" s="13" t="str">
        <f t="array" ref="C6399">XLOOKUP(D6399,Province!$B$2:$B$108,Province!$A$2:$A$108)</f>
        <v>Foggia</v>
      </c>
      <c r="D6399" s="13" t="s">
        <v>6475</v>
      </c>
      <c r="E6399" s="13">
        <v>15927.0</v>
      </c>
      <c r="F6399" s="13">
        <f>(Comuni!$E6399/$E$7910)*100</f>
        <v>0.02680277389</v>
      </c>
      <c r="G6399" s="13">
        <f t="array" ref="G6399">Comuni!$E6399/XLOOKUP(B6399,Ripartizione_Geografica!$C$2:$C$21,Ripartizione_Geografica!$D$2:$D$21)*100</f>
        <v>0.3932502291</v>
      </c>
      <c r="H6399" s="13" t="str">
        <f t="shared" si="1"/>
        <v/>
      </c>
      <c r="I6399" s="13" t="str">
        <f t="array" ref="I6399">XLOOKUP(B6399,Ripartizione_Geografica!$C$2:$C$21,Ripartizione_Geografica!$B$2:$B$21)</f>
        <v>Sud</v>
      </c>
    </row>
    <row r="6400" ht="14.25" customHeight="1">
      <c r="A6400" s="13" t="s">
        <v>6522</v>
      </c>
      <c r="B6400" s="13" t="s">
        <v>8</v>
      </c>
      <c r="C6400" s="13" t="str">
        <f t="array" ref="C6400">XLOOKUP(D6400,Province!$B$2:$B$108,Province!$A$2:$A$108)</f>
        <v>Foggia</v>
      </c>
      <c r="D6400" s="13" t="s">
        <v>6475</v>
      </c>
      <c r="E6400" s="13">
        <v>5935.0</v>
      </c>
      <c r="F6400" s="13">
        <f>(Comuni!$E6400/$E$7910)*100</f>
        <v>0.009987722926</v>
      </c>
      <c r="G6400" s="13">
        <f t="array" ref="G6400">Comuni!$E6400/XLOOKUP(B6400,Ripartizione_Geografica!$C$2:$C$21,Ripartizione_Geografica!$D$2:$D$21)*100</f>
        <v>0.1465398449</v>
      </c>
      <c r="H6400" s="13" t="str">
        <f t="shared" si="1"/>
        <v/>
      </c>
      <c r="I6400" s="13" t="str">
        <f t="array" ref="I6400">XLOOKUP(B6400,Ripartizione_Geografica!$C$2:$C$21,Ripartizione_Geografica!$B$2:$B$21)</f>
        <v>Sud</v>
      </c>
    </row>
    <row r="6401" ht="14.25" customHeight="1">
      <c r="A6401" s="13" t="s">
        <v>6523</v>
      </c>
      <c r="B6401" s="13" t="s">
        <v>8</v>
      </c>
      <c r="C6401" s="13" t="str">
        <f t="array" ref="C6401">XLOOKUP(D6401,Province!$B$2:$B$108,Province!$A$2:$A$108)</f>
        <v>Foggia</v>
      </c>
      <c r="D6401" s="13" t="s">
        <v>6475</v>
      </c>
      <c r="E6401" s="13">
        <v>54906.0</v>
      </c>
      <c r="F6401" s="13">
        <f>(Comuni!$E6401/$E$7910)*100</f>
        <v>0.09239863774</v>
      </c>
      <c r="G6401" s="13">
        <f t="array" ref="G6401">Comuni!$E6401/XLOOKUP(B6401,Ripartizione_Geografica!$C$2:$C$21,Ripartizione_Geografica!$D$2:$D$21)*100</f>
        <v>1.355672573</v>
      </c>
      <c r="H6401" s="13" t="str">
        <f t="shared" si="1"/>
        <v/>
      </c>
      <c r="I6401" s="13" t="str">
        <f t="array" ref="I6401">XLOOKUP(B6401,Ripartizione_Geografica!$C$2:$C$21,Ripartizione_Geografica!$B$2:$B$21)</f>
        <v>Sud</v>
      </c>
    </row>
    <row r="6402" ht="14.25" customHeight="1">
      <c r="A6402" s="13" t="s">
        <v>6524</v>
      </c>
      <c r="B6402" s="13" t="s">
        <v>8</v>
      </c>
      <c r="C6402" s="13" t="str">
        <f t="array" ref="C6402">XLOOKUP(D6402,Province!$B$2:$B$108,Province!$A$2:$A$108)</f>
        <v>Foggia</v>
      </c>
      <c r="D6402" s="13" t="s">
        <v>6475</v>
      </c>
      <c r="E6402" s="13">
        <v>2096.0</v>
      </c>
      <c r="F6402" s="13">
        <f>(Comuni!$E6402/$E$7910)*100</f>
        <v>0.003527256487</v>
      </c>
      <c r="G6402" s="13">
        <f t="array" ref="G6402">Comuni!$E6402/XLOOKUP(B6402,Ripartizione_Geografica!$C$2:$C$21,Ripartizione_Geografica!$D$2:$D$21)*100</f>
        <v>0.05175189804</v>
      </c>
      <c r="H6402" s="13" t="str">
        <f t="shared" si="1"/>
        <v/>
      </c>
      <c r="I6402" s="13" t="str">
        <f t="array" ref="I6402">XLOOKUP(B6402,Ripartizione_Geografica!$C$2:$C$21,Ripartizione_Geografica!$B$2:$B$21)</f>
        <v>Sud</v>
      </c>
    </row>
    <row r="6403" ht="14.25" customHeight="1">
      <c r="A6403" s="13" t="s">
        <v>6525</v>
      </c>
      <c r="B6403" s="13" t="s">
        <v>8</v>
      </c>
      <c r="C6403" s="13" t="str">
        <f t="array" ref="C6403">XLOOKUP(D6403,Province!$B$2:$B$108,Province!$A$2:$A$108)</f>
        <v>Foggia</v>
      </c>
      <c r="D6403" s="13" t="s">
        <v>6475</v>
      </c>
      <c r="E6403" s="13">
        <v>4069.0</v>
      </c>
      <c r="F6403" s="13">
        <f>(Comuni!$E6403/$E$7910)*100</f>
        <v>0.006847522255</v>
      </c>
      <c r="G6403" s="13">
        <f t="array" ref="G6403">Comuni!$E6403/XLOOKUP(B6403,Ripartizione_Geografica!$C$2:$C$21,Ripartizione_Geografica!$D$2:$D$21)*100</f>
        <v>0.1004668288</v>
      </c>
      <c r="H6403" s="13" t="str">
        <f t="shared" si="1"/>
        <v/>
      </c>
      <c r="I6403" s="13" t="str">
        <f t="array" ref="I6403">XLOOKUP(B6403,Ripartizione_Geografica!$C$2:$C$21,Ripartizione_Geografica!$B$2:$B$21)</f>
        <v>Sud</v>
      </c>
    </row>
    <row r="6404" ht="14.25" customHeight="1">
      <c r="A6404" s="13" t="s">
        <v>6526</v>
      </c>
      <c r="B6404" s="13" t="s">
        <v>8</v>
      </c>
      <c r="C6404" s="13" t="str">
        <f t="array" ref="C6404">XLOOKUP(D6404,Province!$B$2:$B$108,Province!$A$2:$A$108)</f>
        <v>Foggia</v>
      </c>
      <c r="D6404" s="13" t="s">
        <v>6475</v>
      </c>
      <c r="E6404" s="13">
        <v>5306.0</v>
      </c>
      <c r="F6404" s="13">
        <f>(Comuni!$E6404/$E$7910)*100</f>
        <v>0.00892920941</v>
      </c>
      <c r="G6404" s="13">
        <f t="array" ref="G6404">Comuni!$E6404/XLOOKUP(B6404,Ripartizione_Geografica!$C$2:$C$21,Ripartizione_Geografica!$D$2:$D$21)*100</f>
        <v>0.1310093373</v>
      </c>
      <c r="H6404" s="13" t="str">
        <f t="shared" si="1"/>
        <v/>
      </c>
      <c r="I6404" s="13" t="str">
        <f t="array" ref="I6404">XLOOKUP(B6404,Ripartizione_Geografica!$C$2:$C$21,Ripartizione_Geografica!$B$2:$B$21)</f>
        <v>Sud</v>
      </c>
    </row>
    <row r="6405" ht="14.25" customHeight="1">
      <c r="A6405" s="13" t="s">
        <v>6527</v>
      </c>
      <c r="B6405" s="13" t="s">
        <v>8</v>
      </c>
      <c r="C6405" s="13" t="str">
        <f t="array" ref="C6405">XLOOKUP(D6405,Province!$B$2:$B$108,Province!$A$2:$A$108)</f>
        <v>Foggia</v>
      </c>
      <c r="D6405" s="13" t="s">
        <v>6475</v>
      </c>
      <c r="E6405" s="13">
        <v>5022.0</v>
      </c>
      <c r="F6405" s="13">
        <f>(Comuni!$E6405/$E$7910)*100</f>
        <v>0.008451279618</v>
      </c>
      <c r="G6405" s="13">
        <f t="array" ref="G6405">Comuni!$E6405/XLOOKUP(B6405,Ripartizione_Geografica!$C$2:$C$21,Ripartizione_Geografica!$D$2:$D$21)*100</f>
        <v>0.1239971527</v>
      </c>
      <c r="H6405" s="13" t="str">
        <f t="shared" si="1"/>
        <v/>
      </c>
      <c r="I6405" s="13" t="str">
        <f t="array" ref="I6405">XLOOKUP(B6405,Ripartizione_Geografica!$C$2:$C$21,Ripartizione_Geografica!$B$2:$B$21)</f>
        <v>Sud</v>
      </c>
    </row>
    <row r="6406" ht="14.25" customHeight="1">
      <c r="A6406" s="13" t="s">
        <v>6528</v>
      </c>
      <c r="B6406" s="13" t="s">
        <v>8</v>
      </c>
      <c r="C6406" s="13" t="str">
        <f t="array" ref="C6406">XLOOKUP(D6406,Province!$B$2:$B$108,Province!$A$2:$A$108)</f>
        <v>Foggia</v>
      </c>
      <c r="D6406" s="13" t="s">
        <v>6475</v>
      </c>
      <c r="E6406" s="13">
        <v>17365.0</v>
      </c>
      <c r="F6406" s="13">
        <f>(Comuni!$E6406/$E$7910)*100</f>
        <v>0.02922271417</v>
      </c>
      <c r="G6406" s="13">
        <f t="array" ref="G6406">Comuni!$E6406/XLOOKUP(B6406,Ripartizione_Geografica!$C$2:$C$21,Ripartizione_Geografica!$D$2:$D$21)*100</f>
        <v>0.4287555866</v>
      </c>
      <c r="H6406" s="13" t="str">
        <f t="shared" si="1"/>
        <v/>
      </c>
      <c r="I6406" s="13" t="str">
        <f t="array" ref="I6406">XLOOKUP(B6406,Ripartizione_Geografica!$C$2:$C$21,Ripartizione_Geografica!$B$2:$B$21)</f>
        <v>Sud</v>
      </c>
    </row>
    <row r="6407" ht="14.25" customHeight="1">
      <c r="A6407" s="13" t="s">
        <v>6529</v>
      </c>
      <c r="B6407" s="13" t="s">
        <v>8</v>
      </c>
      <c r="C6407" s="13" t="str">
        <f t="array" ref="C6407">XLOOKUP(D6407,Province!$B$2:$B$108,Province!$A$2:$A$108)</f>
        <v>Foggia</v>
      </c>
      <c r="D6407" s="13" t="s">
        <v>6475</v>
      </c>
      <c r="E6407" s="13">
        <v>7330.0</v>
      </c>
      <c r="F6407" s="13">
        <f>(Comuni!$E6407/$E$7910)*100</f>
        <v>0.0123353006</v>
      </c>
      <c r="G6407" s="13">
        <f t="array" ref="G6407">Comuni!$E6407/XLOOKUP(B6407,Ripartizione_Geografica!$C$2:$C$21,Ripartizione_Geografica!$D$2:$D$21)*100</f>
        <v>0.1809834984</v>
      </c>
      <c r="H6407" s="13" t="str">
        <f t="shared" si="1"/>
        <v/>
      </c>
      <c r="I6407" s="13" t="str">
        <f t="array" ref="I6407">XLOOKUP(B6407,Ripartizione_Geografica!$C$2:$C$21,Ripartizione_Geografica!$B$2:$B$21)</f>
        <v>Sud</v>
      </c>
    </row>
    <row r="6408" ht="14.25" customHeight="1">
      <c r="A6408" s="13" t="s">
        <v>6530</v>
      </c>
      <c r="B6408" s="13" t="s">
        <v>8</v>
      </c>
      <c r="C6408" s="13" t="str">
        <f t="array" ref="C6408">XLOOKUP(D6408,Province!$B$2:$B$108,Province!$A$2:$A$108)</f>
        <v>Foggia</v>
      </c>
      <c r="D6408" s="13" t="s">
        <v>6475</v>
      </c>
      <c r="E6408" s="13">
        <v>7861.0</v>
      </c>
      <c r="F6408" s="13">
        <f>(Comuni!$E6408/$E$7910)*100</f>
        <v>0.01322889468</v>
      </c>
      <c r="G6408" s="13">
        <f t="array" ref="G6408">Comuni!$E6408/XLOOKUP(B6408,Ripartizione_Geografica!$C$2:$C$21,Ripartizione_Geografica!$D$2:$D$21)*100</f>
        <v>0.1940943085</v>
      </c>
      <c r="H6408" s="13" t="str">
        <f t="shared" si="1"/>
        <v/>
      </c>
      <c r="I6408" s="13" t="str">
        <f t="array" ref="I6408">XLOOKUP(B6408,Ripartizione_Geografica!$C$2:$C$21,Ripartizione_Geografica!$B$2:$B$21)</f>
        <v>Sud</v>
      </c>
    </row>
    <row r="6409" ht="14.25" customHeight="1">
      <c r="A6409" s="13" t="s">
        <v>6531</v>
      </c>
      <c r="B6409" s="13" t="s">
        <v>8</v>
      </c>
      <c r="C6409" s="13" t="str">
        <f t="array" ref="C6409">XLOOKUP(D6409,Province!$B$2:$B$108,Province!$A$2:$A$108)</f>
        <v>Foggia</v>
      </c>
      <c r="D6409" s="13" t="s">
        <v>6475</v>
      </c>
      <c r="E6409" s="13">
        <v>13271.0</v>
      </c>
      <c r="F6409" s="13">
        <f>(Comuni!$E6409/$E$7910)*100</f>
        <v>0.02233312063</v>
      </c>
      <c r="G6409" s="13">
        <f t="array" ref="G6409">Comuni!$E6409/XLOOKUP(B6409,Ripartizione_Geografica!$C$2:$C$21,Ripartizione_Geografica!$D$2:$D$21)*100</f>
        <v>0.327671488</v>
      </c>
      <c r="H6409" s="13" t="str">
        <f t="shared" si="1"/>
        <v/>
      </c>
      <c r="I6409" s="13" t="str">
        <f t="array" ref="I6409">XLOOKUP(B6409,Ripartizione_Geografica!$C$2:$C$21,Ripartizione_Geografica!$B$2:$B$21)</f>
        <v>Sud</v>
      </c>
    </row>
    <row r="6410" ht="14.25" customHeight="1">
      <c r="A6410" s="13" t="s">
        <v>6532</v>
      </c>
      <c r="B6410" s="13" t="s">
        <v>8</v>
      </c>
      <c r="C6410" s="13" t="str">
        <f t="array" ref="C6410">XLOOKUP(D6410,Province!$B$2:$B$108,Province!$A$2:$A$108)</f>
        <v>Foggia</v>
      </c>
      <c r="D6410" s="13" t="s">
        <v>6475</v>
      </c>
      <c r="E6410" s="13">
        <v>481.0</v>
      </c>
      <c r="F6410" s="13">
        <f>(Comuni!$E6410/$E$7910)*100</f>
        <v>0.0008094515126</v>
      </c>
      <c r="G6410" s="13">
        <f t="array" ref="G6410">Comuni!$E6410/XLOOKUP(B6410,Ripartizione_Geografica!$C$2:$C$21,Ripartizione_Geografica!$D$2:$D$21)*100</f>
        <v>0.0118762705</v>
      </c>
      <c r="H6410" s="13" t="str">
        <f t="shared" si="1"/>
        <v/>
      </c>
      <c r="I6410" s="13" t="str">
        <f t="array" ref="I6410">XLOOKUP(B6410,Ripartizione_Geografica!$C$2:$C$21,Ripartizione_Geografica!$B$2:$B$21)</f>
        <v>Sud</v>
      </c>
    </row>
    <row r="6411" ht="14.25" customHeight="1">
      <c r="A6411" s="13" t="s">
        <v>6533</v>
      </c>
      <c r="B6411" s="13" t="s">
        <v>8</v>
      </c>
      <c r="C6411" s="13" t="str">
        <f t="array" ref="C6411">XLOOKUP(D6411,Province!$B$2:$B$108,Province!$A$2:$A$108)</f>
        <v>Foggia</v>
      </c>
      <c r="D6411" s="13" t="s">
        <v>6475</v>
      </c>
      <c r="E6411" s="13">
        <v>1781.0</v>
      </c>
      <c r="F6411" s="13">
        <f>(Comuni!$E6411/$E$7910)*100</f>
        <v>0.002997158304</v>
      </c>
      <c r="G6411" s="13">
        <f t="array" ref="G6411">Comuni!$E6411/XLOOKUP(B6411,Ripartizione_Geografica!$C$2:$C$21,Ripartizione_Geografica!$D$2:$D$21)*100</f>
        <v>0.04397429886</v>
      </c>
      <c r="H6411" s="13" t="str">
        <f t="shared" si="1"/>
        <v/>
      </c>
      <c r="I6411" s="13" t="str">
        <f t="array" ref="I6411">XLOOKUP(B6411,Ripartizione_Geografica!$C$2:$C$21,Ripartizione_Geografica!$B$2:$B$21)</f>
        <v>Sud</v>
      </c>
    </row>
    <row r="6412" ht="14.25" customHeight="1">
      <c r="A6412" s="13" t="s">
        <v>6534</v>
      </c>
      <c r="B6412" s="13" t="s">
        <v>8</v>
      </c>
      <c r="C6412" s="13" t="str">
        <f t="array" ref="C6412">XLOOKUP(D6412,Province!$B$2:$B$108,Province!$A$2:$A$108)</f>
        <v>Foggia</v>
      </c>
      <c r="D6412" s="13" t="s">
        <v>6475</v>
      </c>
      <c r="E6412" s="13">
        <v>2654.0</v>
      </c>
      <c r="F6412" s="13">
        <f>(Comuni!$E6412/$E$7910)*100</f>
        <v>0.004466287556</v>
      </c>
      <c r="G6412" s="13">
        <f t="array" ref="G6412">Comuni!$E6412/XLOOKUP(B6412,Ripartizione_Geografica!$C$2:$C$21,Ripartizione_Geografica!$D$2:$D$21)*100</f>
        <v>0.06552935945</v>
      </c>
      <c r="H6412" s="13" t="str">
        <f t="shared" si="1"/>
        <v/>
      </c>
      <c r="I6412" s="13" t="str">
        <f t="array" ref="I6412">XLOOKUP(B6412,Ripartizione_Geografica!$C$2:$C$21,Ripartizione_Geografica!$B$2:$B$21)</f>
        <v>Sud</v>
      </c>
    </row>
    <row r="6413" ht="14.25" customHeight="1">
      <c r="A6413" s="13" t="s">
        <v>6535</v>
      </c>
      <c r="B6413" s="13" t="s">
        <v>8</v>
      </c>
      <c r="C6413" s="13" t="str">
        <f t="array" ref="C6413">XLOOKUP(D6413,Province!$B$2:$B$108,Province!$A$2:$A$108)</f>
        <v>Foggia</v>
      </c>
      <c r="D6413" s="13" t="s">
        <v>6475</v>
      </c>
      <c r="E6413" s="13">
        <v>3326.0</v>
      </c>
      <c r="F6413" s="13">
        <f>(Comuni!$E6413/$E$7910)*100</f>
        <v>0.005597163682</v>
      </c>
      <c r="G6413" s="13">
        <f t="array" ref="G6413">Comuni!$E6413/XLOOKUP(B6413,Ripartizione_Geografica!$C$2:$C$21,Ripartizione_Geografica!$D$2:$D$21)*100</f>
        <v>0.08212157104</v>
      </c>
      <c r="H6413" s="13" t="str">
        <f t="shared" si="1"/>
        <v/>
      </c>
      <c r="I6413" s="13" t="str">
        <f t="array" ref="I6413">XLOOKUP(B6413,Ripartizione_Geografica!$C$2:$C$21,Ripartizione_Geografica!$B$2:$B$21)</f>
        <v>Sud</v>
      </c>
    </row>
    <row r="6414" ht="14.25" customHeight="1">
      <c r="A6414" s="13" t="s">
        <v>6536</v>
      </c>
      <c r="B6414" s="13" t="s">
        <v>8</v>
      </c>
      <c r="C6414" s="13" t="str">
        <f t="array" ref="C6414">XLOOKUP(D6414,Province!$B$2:$B$108,Province!$A$2:$A$108)</f>
        <v>Bari</v>
      </c>
      <c r="D6414" s="13" t="s">
        <v>6537</v>
      </c>
      <c r="E6414" s="13">
        <v>21038.0</v>
      </c>
      <c r="F6414" s="13">
        <f>(Comuni!$E6414/$E$7910)*100</f>
        <v>0.03540382728</v>
      </c>
      <c r="G6414" s="13">
        <f t="array" ref="G6414">Comuni!$E6414/XLOOKUP(B6414,Ripartizione_Geografica!$C$2:$C$21,Ripartizione_Geografica!$D$2:$D$21)*100</f>
        <v>0.5194448621</v>
      </c>
      <c r="H6414" s="13" t="str">
        <f t="shared" si="1"/>
        <v/>
      </c>
      <c r="I6414" s="13" t="str">
        <f t="array" ref="I6414">XLOOKUP(B6414,Ripartizione_Geografica!$C$2:$C$21,Ripartizione_Geografica!$B$2:$B$21)</f>
        <v>Sud</v>
      </c>
    </row>
    <row r="6415" ht="14.25" customHeight="1">
      <c r="A6415" s="13" t="s">
        <v>6538</v>
      </c>
      <c r="B6415" s="13" t="s">
        <v>8</v>
      </c>
      <c r="C6415" s="13" t="str">
        <f t="array" ref="C6415">XLOOKUP(D6415,Province!$B$2:$B$108,Province!$A$2:$A$108)</f>
        <v>Bari</v>
      </c>
      <c r="D6415" s="13" t="s">
        <v>6537</v>
      </c>
      <c r="E6415" s="13">
        <v>17101.0</v>
      </c>
      <c r="F6415" s="13">
        <f>(Comuni!$E6415/$E$7910)*100</f>
        <v>0.02877844141</v>
      </c>
      <c r="G6415" s="13">
        <f t="array" ref="G6415">Comuni!$E6415/XLOOKUP(B6415,Ripartizione_Geografica!$C$2:$C$21,Ripartizione_Geografica!$D$2:$D$21)*100</f>
        <v>0.4222372178</v>
      </c>
      <c r="H6415" s="13" t="str">
        <f t="shared" si="1"/>
        <v/>
      </c>
      <c r="I6415" s="13" t="str">
        <f t="array" ref="I6415">XLOOKUP(B6415,Ripartizione_Geografica!$C$2:$C$21,Ripartizione_Geografica!$B$2:$B$21)</f>
        <v>Sud</v>
      </c>
    </row>
    <row r="6416" ht="14.25" customHeight="1">
      <c r="A6416" s="13" t="s">
        <v>6539</v>
      </c>
      <c r="B6416" s="13" t="s">
        <v>8</v>
      </c>
      <c r="C6416" s="13" t="str">
        <f t="array" ref="C6416">XLOOKUP(D6416,Province!$B$2:$B$108,Province!$A$2:$A$108)</f>
        <v>Bari</v>
      </c>
      <c r="D6416" s="13" t="s">
        <v>6537</v>
      </c>
      <c r="E6416" s="13">
        <v>10924.0</v>
      </c>
      <c r="F6416" s="13">
        <f>(Comuni!$E6416/$E$7910)*100</f>
        <v>0.01838346845</v>
      </c>
      <c r="G6416" s="13">
        <f t="array" ref="G6416">Comuni!$E6416/XLOOKUP(B6416,Ripartizione_Geografica!$C$2:$C$21,Ripartizione_Geografica!$D$2:$D$21)*100</f>
        <v>0.2697222014</v>
      </c>
      <c r="H6416" s="13" t="str">
        <f t="shared" si="1"/>
        <v/>
      </c>
      <c r="I6416" s="13" t="str">
        <f t="array" ref="I6416">XLOOKUP(B6416,Ripartizione_Geografica!$C$2:$C$21,Ripartizione_Geografica!$B$2:$B$21)</f>
        <v>Sud</v>
      </c>
    </row>
    <row r="6417" ht="14.25" customHeight="1">
      <c r="A6417" s="13" t="s">
        <v>6540</v>
      </c>
      <c r="B6417" s="13" t="s">
        <v>8</v>
      </c>
      <c r="C6417" s="13" t="str">
        <f t="array" ref="C6417">XLOOKUP(D6417,Province!$B$2:$B$108,Province!$A$2:$A$108)</f>
        <v>Bari</v>
      </c>
      <c r="D6417" s="13" t="s">
        <v>6537</v>
      </c>
      <c r="E6417" s="13">
        <v>69529.0</v>
      </c>
      <c r="F6417" s="13">
        <f>(Comuni!$E6417/$E$7910)*100</f>
        <v>0.1170069734</v>
      </c>
      <c r="G6417" s="13">
        <f t="array" ref="G6417">Comuni!$E6417/XLOOKUP(B6417,Ripartizione_Geografica!$C$2:$C$21,Ripartizione_Geografica!$D$2:$D$21)*100</f>
        <v>1.716726011</v>
      </c>
      <c r="H6417" s="13" t="str">
        <f t="shared" si="1"/>
        <v/>
      </c>
      <c r="I6417" s="13" t="str">
        <f t="array" ref="I6417">XLOOKUP(B6417,Ripartizione_Geografica!$C$2:$C$21,Ripartizione_Geografica!$B$2:$B$21)</f>
        <v>Sud</v>
      </c>
    </row>
    <row r="6418" ht="14.25" customHeight="1">
      <c r="A6418" s="13" t="s">
        <v>6541</v>
      </c>
      <c r="B6418" s="13" t="s">
        <v>8</v>
      </c>
      <c r="C6418" s="13" t="str">
        <f t="array" ref="C6418">XLOOKUP(D6418,Province!$B$2:$B$108,Province!$A$2:$A$108)</f>
        <v>Bari</v>
      </c>
      <c r="D6418" s="13" t="s">
        <v>6537</v>
      </c>
      <c r="E6418" s="13">
        <v>315933.0</v>
      </c>
      <c r="F6418" s="13">
        <f>(Comuni!$E6418/$E$7910)*100</f>
        <v>0.5316682843</v>
      </c>
      <c r="G6418" s="13">
        <f t="array" ref="G6418">Comuni!$E6418/XLOOKUP(B6418,Ripartizione_Geografica!$C$2:$C$21,Ripartizione_Geografica!$D$2:$D$21)*100</f>
        <v>7.800635689</v>
      </c>
      <c r="H6418" s="13" t="str">
        <f t="shared" si="1"/>
        <v>Maggiore</v>
      </c>
      <c r="I6418" s="13" t="str">
        <f t="array" ref="I6418">XLOOKUP(B6418,Ripartizione_Geografica!$C$2:$C$21,Ripartizione_Geografica!$B$2:$B$21)</f>
        <v>Sud</v>
      </c>
    </row>
    <row r="6419" ht="14.25" customHeight="1">
      <c r="A6419" s="13" t="s">
        <v>6542</v>
      </c>
      <c r="B6419" s="13" t="s">
        <v>8</v>
      </c>
      <c r="C6419" s="13" t="str">
        <f t="array" ref="C6419">XLOOKUP(D6419,Province!$B$2:$B$108,Province!$A$2:$A$108)</f>
        <v>Bari</v>
      </c>
      <c r="D6419" s="13" t="s">
        <v>6537</v>
      </c>
      <c r="E6419" s="13">
        <v>2162.0</v>
      </c>
      <c r="F6419" s="13">
        <f>(Comuni!$E6419/$E$7910)*100</f>
        <v>0.003638324678</v>
      </c>
      <c r="G6419" s="13">
        <f t="array" ref="G6419">Comuni!$E6419/XLOOKUP(B6419,Ripartizione_Geografica!$C$2:$C$21,Ripartizione_Geografica!$D$2:$D$21)*100</f>
        <v>0.05338149025</v>
      </c>
      <c r="H6419" s="13" t="str">
        <f t="shared" si="1"/>
        <v/>
      </c>
      <c r="I6419" s="13" t="str">
        <f t="array" ref="I6419">XLOOKUP(B6419,Ripartizione_Geografica!$C$2:$C$21,Ripartizione_Geografica!$B$2:$B$21)</f>
        <v>Sud</v>
      </c>
    </row>
    <row r="6420" ht="14.25" customHeight="1">
      <c r="A6420" s="13" t="s">
        <v>6543</v>
      </c>
      <c r="B6420" s="13" t="s">
        <v>8</v>
      </c>
      <c r="C6420" s="13" t="str">
        <f t="array" ref="C6420">XLOOKUP(D6420,Province!$B$2:$B$108,Province!$A$2:$A$108)</f>
        <v>Bari</v>
      </c>
      <c r="D6420" s="13" t="s">
        <v>6537</v>
      </c>
      <c r="E6420" s="13">
        <v>11799.0</v>
      </c>
      <c r="F6420" s="13">
        <f>(Comuni!$E6420/$E$7910)*100</f>
        <v>0.0198559634</v>
      </c>
      <c r="G6420" s="13">
        <f t="array" ref="G6420">Comuni!$E6420/XLOOKUP(B6420,Ripartizione_Geografica!$C$2:$C$21,Ripartizione_Geografica!$D$2:$D$21)*100</f>
        <v>0.2913266436</v>
      </c>
      <c r="H6420" s="13" t="str">
        <f t="shared" si="1"/>
        <v/>
      </c>
      <c r="I6420" s="13" t="str">
        <f t="array" ref="I6420">XLOOKUP(B6420,Ripartizione_Geografica!$C$2:$C$21,Ripartizione_Geografica!$B$2:$B$21)</f>
        <v>Sud</v>
      </c>
    </row>
    <row r="6421" ht="14.25" customHeight="1">
      <c r="A6421" s="13" t="s">
        <v>6544</v>
      </c>
      <c r="B6421" s="13" t="s">
        <v>8</v>
      </c>
      <c r="C6421" s="13" t="str">
        <f t="array" ref="C6421">XLOOKUP(D6421,Province!$B$2:$B$108,Province!$A$2:$A$108)</f>
        <v>Bari</v>
      </c>
      <c r="D6421" s="13" t="s">
        <v>6537</v>
      </c>
      <c r="E6421" s="13">
        <v>56258.0</v>
      </c>
      <c r="F6421" s="13">
        <f>(Comuni!$E6421/$E$7910)*100</f>
        <v>0.0946738528</v>
      </c>
      <c r="G6421" s="13">
        <f t="array" ref="G6421">Comuni!$E6421/XLOOKUP(B6421,Ripartizione_Geografica!$C$2:$C$21,Ripartizione_Geografica!$D$2:$D$21)*100</f>
        <v>1.389054523</v>
      </c>
      <c r="H6421" s="13" t="str">
        <f t="shared" si="1"/>
        <v/>
      </c>
      <c r="I6421" s="13" t="str">
        <f t="array" ref="I6421">XLOOKUP(B6421,Ripartizione_Geografica!$C$2:$C$21,Ripartizione_Geografica!$B$2:$B$21)</f>
        <v>Sud</v>
      </c>
    </row>
    <row r="6422" ht="14.25" customHeight="1">
      <c r="A6422" s="13" t="s">
        <v>6545</v>
      </c>
      <c r="B6422" s="13" t="s">
        <v>8</v>
      </c>
      <c r="C6422" s="13" t="str">
        <f t="array" ref="C6422">XLOOKUP(D6422,Province!$B$2:$B$108,Province!$A$2:$A$108)</f>
        <v>Bari</v>
      </c>
      <c r="D6422" s="13" t="s">
        <v>6537</v>
      </c>
      <c r="E6422" s="13">
        <v>10878.0</v>
      </c>
      <c r="F6422" s="13">
        <f>(Comuni!$E6422/$E$7910)*100</f>
        <v>0.01830605729</v>
      </c>
      <c r="G6422" s="13">
        <f t="array" ref="G6422">Comuni!$E6422/XLOOKUP(B6422,Ripartizione_Geografica!$C$2:$C$21,Ripartizione_Geografica!$D$2:$D$21)*100</f>
        <v>0.2685864251</v>
      </c>
      <c r="H6422" s="13" t="str">
        <f t="shared" si="1"/>
        <v/>
      </c>
      <c r="I6422" s="13" t="str">
        <f t="array" ref="I6422">XLOOKUP(B6422,Ripartizione_Geografica!$C$2:$C$21,Ripartizione_Geografica!$B$2:$B$21)</f>
        <v>Sud</v>
      </c>
    </row>
    <row r="6423" ht="14.25" customHeight="1">
      <c r="A6423" s="13" t="s">
        <v>6546</v>
      </c>
      <c r="B6423" s="13" t="s">
        <v>8</v>
      </c>
      <c r="C6423" s="13" t="str">
        <f t="array" ref="C6423">XLOOKUP(D6423,Province!$B$2:$B$108,Province!$A$2:$A$108)</f>
        <v>Bari</v>
      </c>
      <c r="D6423" s="13" t="s">
        <v>6537</v>
      </c>
      <c r="E6423" s="13">
        <v>15396.0</v>
      </c>
      <c r="F6423" s="13">
        <f>(Comuni!$E6423/$E$7910)*100</f>
        <v>0.02590917981</v>
      </c>
      <c r="G6423" s="13">
        <f t="array" ref="G6423">Comuni!$E6423/XLOOKUP(B6423,Ripartizione_Geografica!$C$2:$C$21,Ripartizione_Geografica!$D$2:$D$21)*100</f>
        <v>0.380139419</v>
      </c>
      <c r="H6423" s="13" t="str">
        <f t="shared" si="1"/>
        <v/>
      </c>
      <c r="I6423" s="13" t="str">
        <f t="array" ref="I6423">XLOOKUP(B6423,Ripartizione_Geografica!$C$2:$C$21,Ripartizione_Geografica!$B$2:$B$21)</f>
        <v>Sud</v>
      </c>
    </row>
    <row r="6424" ht="14.25" customHeight="1">
      <c r="A6424" s="13" t="s">
        <v>6547</v>
      </c>
      <c r="B6424" s="13" t="s">
        <v>8</v>
      </c>
      <c r="C6424" s="13" t="str">
        <f t="array" ref="C6424">XLOOKUP(D6424,Province!$B$2:$B$108,Province!$A$2:$A$108)</f>
        <v>Bari</v>
      </c>
      <c r="D6424" s="13" t="s">
        <v>6537</v>
      </c>
      <c r="E6424" s="13">
        <v>19246.0</v>
      </c>
      <c r="F6424" s="13">
        <f>(Comuni!$E6424/$E$7910)*100</f>
        <v>0.03238815761</v>
      </c>
      <c r="G6424" s="13">
        <f t="array" ref="G6424">Comuni!$E6424/XLOOKUP(B6424,Ripartizione_Geografica!$C$2:$C$21,Ripartizione_Geografica!$D$2:$D$21)*100</f>
        <v>0.4751989646</v>
      </c>
      <c r="H6424" s="13" t="str">
        <f t="shared" si="1"/>
        <v/>
      </c>
      <c r="I6424" s="13" t="str">
        <f t="array" ref="I6424">XLOOKUP(B6424,Ripartizione_Geografica!$C$2:$C$21,Ripartizione_Geografica!$B$2:$B$21)</f>
        <v>Sud</v>
      </c>
    </row>
    <row r="6425" ht="14.25" customHeight="1">
      <c r="A6425" s="13" t="s">
        <v>6548</v>
      </c>
      <c r="B6425" s="13" t="s">
        <v>8</v>
      </c>
      <c r="C6425" s="13" t="str">
        <f t="array" ref="C6425">XLOOKUP(D6425,Province!$B$2:$B$108,Province!$A$2:$A$108)</f>
        <v>Bari</v>
      </c>
      <c r="D6425" s="13" t="s">
        <v>6537</v>
      </c>
      <c r="E6425" s="13">
        <v>14270.0</v>
      </c>
      <c r="F6425" s="13">
        <f>(Comuni!$E6425/$E$7910)*100</f>
        <v>0.02401428916</v>
      </c>
      <c r="G6425" s="13">
        <f t="array" ref="G6425">Comuni!$E6425/XLOOKUP(B6425,Ripartizione_Geografica!$C$2:$C$21,Ripartizione_Geografica!$D$2:$D$21)*100</f>
        <v>0.3523375883</v>
      </c>
      <c r="H6425" s="13" t="str">
        <f t="shared" si="1"/>
        <v/>
      </c>
      <c r="I6425" s="13" t="str">
        <f t="array" ref="I6425">XLOOKUP(B6425,Ripartizione_Geografica!$C$2:$C$21,Ripartizione_Geografica!$B$2:$B$21)</f>
        <v>Sud</v>
      </c>
    </row>
    <row r="6426" ht="14.25" customHeight="1">
      <c r="A6426" s="13" t="s">
        <v>6549</v>
      </c>
      <c r="B6426" s="13" t="s">
        <v>8</v>
      </c>
      <c r="C6426" s="13" t="str">
        <f t="array" ref="C6426">XLOOKUP(D6426,Province!$B$2:$B$108,Province!$A$2:$A$108)</f>
        <v>Bari</v>
      </c>
      <c r="D6426" s="13" t="s">
        <v>6537</v>
      </c>
      <c r="E6426" s="13">
        <v>19340.0</v>
      </c>
      <c r="F6426" s="13">
        <f>(Comuni!$E6426/$E$7910)*100</f>
        <v>0.03254634564</v>
      </c>
      <c r="G6426" s="13">
        <f t="array" ref="G6426">Comuni!$E6426/XLOOKUP(B6426,Ripartizione_Geografica!$C$2:$C$21,Ripartizione_Geografica!$D$2:$D$21)*100</f>
        <v>0.4775198989</v>
      </c>
      <c r="H6426" s="13" t="str">
        <f t="shared" si="1"/>
        <v/>
      </c>
      <c r="I6426" s="13" t="str">
        <f t="array" ref="I6426">XLOOKUP(B6426,Ripartizione_Geografica!$C$2:$C$21,Ripartizione_Geografica!$B$2:$B$21)</f>
        <v>Sud</v>
      </c>
    </row>
    <row r="6427" ht="14.25" customHeight="1">
      <c r="A6427" s="13" t="s">
        <v>6550</v>
      </c>
      <c r="B6427" s="13" t="s">
        <v>8</v>
      </c>
      <c r="C6427" s="13" t="str">
        <f t="array" ref="C6427">XLOOKUP(D6427,Province!$B$2:$B$108,Province!$A$2:$A$108)</f>
        <v>Bari</v>
      </c>
      <c r="D6427" s="13" t="s">
        <v>6537</v>
      </c>
      <c r="E6427" s="13">
        <v>5491.0</v>
      </c>
      <c r="F6427" s="13">
        <f>(Comuni!$E6427/$E$7910)*100</f>
        <v>0.009240536914</v>
      </c>
      <c r="G6427" s="13">
        <f t="array" ref="G6427">Comuni!$E6427/XLOOKUP(B6427,Ripartizione_Geografica!$C$2:$C$21,Ripartizione_Geografica!$D$2:$D$21)*100</f>
        <v>0.1355771337</v>
      </c>
      <c r="H6427" s="13" t="str">
        <f t="shared" si="1"/>
        <v/>
      </c>
      <c r="I6427" s="13" t="str">
        <f t="array" ref="I6427">XLOOKUP(B6427,Ripartizione_Geografica!$C$2:$C$21,Ripartizione_Geografica!$B$2:$B$21)</f>
        <v>Sud</v>
      </c>
    </row>
    <row r="6428" ht="14.25" customHeight="1">
      <c r="A6428" s="13" t="s">
        <v>6551</v>
      </c>
      <c r="B6428" s="13" t="s">
        <v>8</v>
      </c>
      <c r="C6428" s="13" t="str">
        <f t="array" ref="C6428">XLOOKUP(D6428,Province!$B$2:$B$108,Province!$A$2:$A$108)</f>
        <v>Bari</v>
      </c>
      <c r="D6428" s="13" t="s">
        <v>6537</v>
      </c>
      <c r="E6428" s="13">
        <v>25683.0</v>
      </c>
      <c r="F6428" s="13">
        <f>(Comuni!$E6428/$E$7910)*100</f>
        <v>0.04322067193</v>
      </c>
      <c r="G6428" s="13">
        <f t="array" ref="G6428">Comuni!$E6428/XLOOKUP(B6428,Ripartizione_Geografica!$C$2:$C$21,Ripartizione_Geografica!$D$2:$D$21)*100</f>
        <v>0.6341335866</v>
      </c>
      <c r="H6428" s="13" t="str">
        <f t="shared" si="1"/>
        <v/>
      </c>
      <c r="I6428" s="13" t="str">
        <f t="array" ref="I6428">XLOOKUP(B6428,Ripartizione_Geografica!$C$2:$C$21,Ripartizione_Geografica!$B$2:$B$21)</f>
        <v>Sud</v>
      </c>
    </row>
    <row r="6429" ht="14.25" customHeight="1">
      <c r="A6429" s="13" t="s">
        <v>6552</v>
      </c>
      <c r="B6429" s="13" t="s">
        <v>8</v>
      </c>
      <c r="C6429" s="13" t="str">
        <f t="array" ref="C6429">XLOOKUP(D6429,Province!$B$2:$B$108,Province!$A$2:$A$108)</f>
        <v>Bari</v>
      </c>
      <c r="D6429" s="13" t="s">
        <v>6537</v>
      </c>
      <c r="E6429" s="13">
        <v>48072.0</v>
      </c>
      <c r="F6429" s="13">
        <f>(Comuni!$E6429/$E$7910)*100</f>
        <v>0.08089803142</v>
      </c>
      <c r="G6429" s="13">
        <f t="array" ref="G6429">Comuni!$E6429/XLOOKUP(B6429,Ripartizione_Geografica!$C$2:$C$21,Ripartizione_Geografica!$D$2:$D$21)*100</f>
        <v>1.186935707</v>
      </c>
      <c r="H6429" s="13" t="str">
        <f t="shared" si="1"/>
        <v/>
      </c>
      <c r="I6429" s="13" t="str">
        <f t="array" ref="I6429">XLOOKUP(B6429,Ripartizione_Geografica!$C$2:$C$21,Ripartizione_Geografica!$B$2:$B$21)</f>
        <v>Sud</v>
      </c>
    </row>
    <row r="6430" ht="14.25" customHeight="1">
      <c r="A6430" s="13" t="s">
        <v>6553</v>
      </c>
      <c r="B6430" s="13" t="s">
        <v>8</v>
      </c>
      <c r="C6430" s="13" t="str">
        <f t="array" ref="C6430">XLOOKUP(D6430,Province!$B$2:$B$108,Province!$A$2:$A$108)</f>
        <v>Bari</v>
      </c>
      <c r="D6430" s="13" t="s">
        <v>6537</v>
      </c>
      <c r="E6430" s="13">
        <v>27889.0</v>
      </c>
      <c r="F6430" s="13">
        <f>(Comuni!$E6430/$E$7910)*100</f>
        <v>0.04693304207</v>
      </c>
      <c r="G6430" s="13">
        <f t="array" ref="G6430">Comuni!$E6430/XLOOKUP(B6430,Ripartizione_Geografica!$C$2:$C$21,Ripartizione_Geografica!$D$2:$D$21)*100</f>
        <v>0.6886014716</v>
      </c>
      <c r="H6430" s="13" t="str">
        <f t="shared" si="1"/>
        <v/>
      </c>
      <c r="I6430" s="13" t="str">
        <f t="array" ref="I6430">XLOOKUP(B6430,Ripartizione_Geografica!$C$2:$C$21,Ripartizione_Geografica!$B$2:$B$21)</f>
        <v>Sud</v>
      </c>
    </row>
    <row r="6431" ht="14.25" customHeight="1">
      <c r="A6431" s="13" t="s">
        <v>6554</v>
      </c>
      <c r="B6431" s="13" t="s">
        <v>8</v>
      </c>
      <c r="C6431" s="13" t="str">
        <f t="array" ref="C6431">XLOOKUP(D6431,Province!$B$2:$B$108,Province!$A$2:$A$108)</f>
        <v>Bari</v>
      </c>
      <c r="D6431" s="13" t="s">
        <v>6537</v>
      </c>
      <c r="E6431" s="13">
        <v>20433.0</v>
      </c>
      <c r="F6431" s="13">
        <f>(Comuni!$E6431/$E$7910)*100</f>
        <v>0.0343857022</v>
      </c>
      <c r="G6431" s="13">
        <f t="array" ref="G6431">Comuni!$E6431/XLOOKUP(B6431,Ripartizione_Geografica!$C$2:$C$21,Ripartizione_Geografica!$D$2:$D$21)*100</f>
        <v>0.5045069335</v>
      </c>
      <c r="H6431" s="13" t="str">
        <f t="shared" si="1"/>
        <v/>
      </c>
      <c r="I6431" s="13" t="str">
        <f t="array" ref="I6431">XLOOKUP(B6431,Ripartizione_Geografica!$C$2:$C$21,Ripartizione_Geografica!$B$2:$B$21)</f>
        <v>Sud</v>
      </c>
    </row>
    <row r="6432" ht="14.25" customHeight="1">
      <c r="A6432" s="13" t="s">
        <v>6555</v>
      </c>
      <c r="B6432" s="13" t="s">
        <v>8</v>
      </c>
      <c r="C6432" s="13" t="str">
        <f t="array" ref="C6432">XLOOKUP(D6432,Province!$B$2:$B$108,Province!$A$2:$A$108)</f>
        <v>Bari</v>
      </c>
      <c r="D6432" s="13" t="s">
        <v>6537</v>
      </c>
      <c r="E6432" s="13">
        <v>43614.0</v>
      </c>
      <c r="F6432" s="13">
        <f>(Comuni!$E6432/$E$7910)*100</f>
        <v>0.07339587998</v>
      </c>
      <c r="G6432" s="13">
        <f t="array" ref="G6432">Comuni!$E6432/XLOOKUP(B6432,Ripartizione_Geografica!$C$2:$C$21,Ripartizione_Geografica!$D$2:$D$21)*100</f>
        <v>1.076864161</v>
      </c>
      <c r="H6432" s="13" t="str">
        <f t="shared" si="1"/>
        <v/>
      </c>
      <c r="I6432" s="13" t="str">
        <f t="array" ref="I6432">XLOOKUP(B6432,Ripartizione_Geografica!$C$2:$C$21,Ripartizione_Geografica!$B$2:$B$21)</f>
        <v>Sud</v>
      </c>
    </row>
    <row r="6433" ht="14.25" customHeight="1">
      <c r="A6433" s="13" t="s">
        <v>6556</v>
      </c>
      <c r="B6433" s="13" t="s">
        <v>8</v>
      </c>
      <c r="C6433" s="13" t="str">
        <f t="array" ref="C6433">XLOOKUP(D6433,Province!$B$2:$B$108,Province!$A$2:$A$108)</f>
        <v>Bari</v>
      </c>
      <c r="D6433" s="13" t="s">
        <v>6537</v>
      </c>
      <c r="E6433" s="13">
        <v>12940.0</v>
      </c>
      <c r="F6433" s="13">
        <f>(Comuni!$E6433/$E$7910)*100</f>
        <v>0.02177609683</v>
      </c>
      <c r="G6433" s="13">
        <f t="array" ref="G6433">Comuni!$E6433/XLOOKUP(B6433,Ripartizione_Geografica!$C$2:$C$21,Ripartizione_Geografica!$D$2:$D$21)*100</f>
        <v>0.3194988362</v>
      </c>
      <c r="H6433" s="13" t="str">
        <f t="shared" si="1"/>
        <v/>
      </c>
      <c r="I6433" s="13" t="str">
        <f t="array" ref="I6433">XLOOKUP(B6433,Ripartizione_Geografica!$C$2:$C$21,Ripartizione_Geografica!$B$2:$B$21)</f>
        <v>Sud</v>
      </c>
    </row>
    <row r="6434" ht="14.25" customHeight="1">
      <c r="A6434" s="13" t="s">
        <v>6557</v>
      </c>
      <c r="B6434" s="13" t="s">
        <v>8</v>
      </c>
      <c r="C6434" s="13" t="str">
        <f t="array" ref="C6434">XLOOKUP(D6434,Province!$B$2:$B$108,Province!$A$2:$A$108)</f>
        <v>Bari</v>
      </c>
      <c r="D6434" s="13" t="s">
        <v>6537</v>
      </c>
      <c r="E6434" s="13">
        <v>14161.0</v>
      </c>
      <c r="F6434" s="13">
        <f>(Comuni!$E6434/$E$7910)*100</f>
        <v>0.02383085836</v>
      </c>
      <c r="G6434" s="13">
        <f t="array" ref="G6434">Comuni!$E6434/XLOOKUP(B6434,Ripartizione_Geografica!$C$2:$C$21,Ripartizione_Geografica!$D$2:$D$21)*100</f>
        <v>0.3496462921</v>
      </c>
      <c r="H6434" s="13" t="str">
        <f t="shared" si="1"/>
        <v/>
      </c>
      <c r="I6434" s="13" t="str">
        <f t="array" ref="I6434">XLOOKUP(B6434,Ripartizione_Geografica!$C$2:$C$21,Ripartizione_Geografica!$B$2:$B$21)</f>
        <v>Sud</v>
      </c>
    </row>
    <row r="6435" ht="14.25" customHeight="1">
      <c r="A6435" s="13" t="s">
        <v>6558</v>
      </c>
      <c r="B6435" s="13" t="s">
        <v>8</v>
      </c>
      <c r="C6435" s="13" t="str">
        <f t="array" ref="C6435">XLOOKUP(D6435,Province!$B$2:$B$108,Province!$A$2:$A$108)</f>
        <v>Bari</v>
      </c>
      <c r="D6435" s="13" t="s">
        <v>6537</v>
      </c>
      <c r="E6435" s="13">
        <v>37532.0</v>
      </c>
      <c r="F6435" s="13">
        <f>(Comuni!$E6435/$E$7910)*100</f>
        <v>0.0631607779</v>
      </c>
      <c r="G6435" s="13">
        <f t="array" ref="G6435">Comuni!$E6435/XLOOKUP(B6435,Ripartizione_Geografica!$C$2:$C$21,Ripartizione_Geografica!$D$2:$D$21)*100</f>
        <v>0.9266947697</v>
      </c>
      <c r="H6435" s="13" t="str">
        <f t="shared" si="1"/>
        <v/>
      </c>
      <c r="I6435" s="13" t="str">
        <f t="array" ref="I6435">XLOOKUP(B6435,Ripartizione_Geografica!$C$2:$C$21,Ripartizione_Geografica!$B$2:$B$21)</f>
        <v>Sud</v>
      </c>
    </row>
    <row r="6436" ht="14.25" customHeight="1">
      <c r="A6436" s="13" t="s">
        <v>6559</v>
      </c>
      <c r="B6436" s="13" t="s">
        <v>8</v>
      </c>
      <c r="C6436" s="13" t="str">
        <f t="array" ref="C6436">XLOOKUP(D6436,Province!$B$2:$B$108,Province!$A$2:$A$108)</f>
        <v>Bari</v>
      </c>
      <c r="D6436" s="13" t="s">
        <v>6537</v>
      </c>
      <c r="E6436" s="13">
        <v>25567.0</v>
      </c>
      <c r="F6436" s="13">
        <f>(Comuni!$E6436/$E$7910)*100</f>
        <v>0.04302546117</v>
      </c>
      <c r="G6436" s="13">
        <f t="array" ref="G6436">Comuni!$E6436/XLOOKUP(B6436,Ripartizione_Geografica!$C$2:$C$21,Ripartizione_Geografica!$D$2:$D$21)*100</f>
        <v>0.6312694548</v>
      </c>
      <c r="H6436" s="13" t="str">
        <f t="shared" si="1"/>
        <v/>
      </c>
      <c r="I6436" s="13" t="str">
        <f t="array" ref="I6436">XLOOKUP(B6436,Ripartizione_Geografica!$C$2:$C$21,Ripartizione_Geografica!$B$2:$B$21)</f>
        <v>Sud</v>
      </c>
    </row>
    <row r="6437" ht="14.25" customHeight="1">
      <c r="A6437" s="13" t="s">
        <v>6560</v>
      </c>
      <c r="B6437" s="13" t="s">
        <v>8</v>
      </c>
      <c r="C6437" s="13" t="str">
        <f t="array" ref="C6437">XLOOKUP(D6437,Province!$B$2:$B$108,Province!$A$2:$A$108)</f>
        <v>Bari</v>
      </c>
      <c r="D6437" s="13" t="s">
        <v>6537</v>
      </c>
      <c r="E6437" s="13">
        <v>60433.0</v>
      </c>
      <c r="F6437" s="13">
        <f>(Comuni!$E6437/$E$7910)*100</f>
        <v>0.1016997573</v>
      </c>
      <c r="G6437" s="13">
        <f t="array" ref="G6437">Comuni!$E6437/XLOOKUP(B6437,Ripartizione_Geografica!$C$2:$C$21,Ripartizione_Geografica!$D$2:$D$21)*100</f>
        <v>1.492138576</v>
      </c>
      <c r="H6437" s="13" t="str">
        <f t="shared" si="1"/>
        <v/>
      </c>
      <c r="I6437" s="13" t="str">
        <f t="array" ref="I6437">XLOOKUP(B6437,Ripartizione_Geografica!$C$2:$C$21,Ripartizione_Geografica!$B$2:$B$21)</f>
        <v>Sud</v>
      </c>
    </row>
    <row r="6438" ht="14.25" customHeight="1">
      <c r="A6438" s="13" t="s">
        <v>6561</v>
      </c>
      <c r="B6438" s="13" t="s">
        <v>8</v>
      </c>
      <c r="C6438" s="13" t="str">
        <f t="array" ref="C6438">XLOOKUP(D6438,Province!$B$2:$B$108,Province!$A$2:$A$108)</f>
        <v>Bari</v>
      </c>
      <c r="D6438" s="13" t="s">
        <v>6537</v>
      </c>
      <c r="E6438" s="13">
        <v>48529.0</v>
      </c>
      <c r="F6438" s="13">
        <f>(Comuni!$E6438/$E$7910)*100</f>
        <v>0.0816670945</v>
      </c>
      <c r="G6438" s="13">
        <f t="array" ref="G6438">Comuni!$E6438/XLOOKUP(B6438,Ripartizione_Geografica!$C$2:$C$21,Ripartizione_Geografica!$D$2:$D$21)*100</f>
        <v>1.198219399</v>
      </c>
      <c r="H6438" s="13" t="str">
        <f t="shared" si="1"/>
        <v/>
      </c>
      <c r="I6438" s="13" t="str">
        <f t="array" ref="I6438">XLOOKUP(B6438,Ripartizione_Geografica!$C$2:$C$21,Ripartizione_Geografica!$B$2:$B$21)</f>
        <v>Sud</v>
      </c>
    </row>
    <row r="6439" ht="14.25" customHeight="1">
      <c r="A6439" s="13" t="s">
        <v>6562</v>
      </c>
      <c r="B6439" s="13" t="s">
        <v>8</v>
      </c>
      <c r="C6439" s="13" t="str">
        <f t="array" ref="C6439">XLOOKUP(D6439,Province!$B$2:$B$108,Province!$A$2:$A$108)</f>
        <v>Bari</v>
      </c>
      <c r="D6439" s="13" t="s">
        <v>6537</v>
      </c>
      <c r="E6439" s="13">
        <v>19285.0</v>
      </c>
      <c r="F6439" s="13">
        <f>(Comuni!$E6439/$E$7910)*100</f>
        <v>0.03245378882</v>
      </c>
      <c r="G6439" s="13">
        <f t="array" ref="G6439">Comuni!$E6439/XLOOKUP(B6439,Ripartizione_Geografica!$C$2:$C$21,Ripartizione_Geografica!$D$2:$D$21)*100</f>
        <v>0.4761619054</v>
      </c>
      <c r="H6439" s="13" t="str">
        <f t="shared" si="1"/>
        <v/>
      </c>
      <c r="I6439" s="13" t="str">
        <f t="array" ref="I6439">XLOOKUP(B6439,Ripartizione_Geografica!$C$2:$C$21,Ripartizione_Geografica!$B$2:$B$21)</f>
        <v>Sud</v>
      </c>
    </row>
    <row r="6440" ht="14.25" customHeight="1">
      <c r="A6440" s="13" t="s">
        <v>6563</v>
      </c>
      <c r="B6440" s="13" t="s">
        <v>8</v>
      </c>
      <c r="C6440" s="13" t="str">
        <f t="array" ref="C6440">XLOOKUP(D6440,Province!$B$2:$B$108,Province!$A$2:$A$108)</f>
        <v>Bari</v>
      </c>
      <c r="D6440" s="13" t="s">
        <v>6537</v>
      </c>
      <c r="E6440" s="13">
        <v>25710.0</v>
      </c>
      <c r="F6440" s="13">
        <f>(Comuni!$E6440/$E$7910)*100</f>
        <v>0.04326610892</v>
      </c>
      <c r="G6440" s="13">
        <f t="array" ref="G6440">Comuni!$E6440/XLOOKUP(B6440,Ripartizione_Geografica!$C$2:$C$21,Ripartizione_Geografica!$D$2:$D$21)*100</f>
        <v>0.6348002379</v>
      </c>
      <c r="H6440" s="13" t="str">
        <f t="shared" si="1"/>
        <v/>
      </c>
      <c r="I6440" s="13" t="str">
        <f t="array" ref="I6440">XLOOKUP(B6440,Ripartizione_Geografica!$C$2:$C$21,Ripartizione_Geografica!$B$2:$B$21)</f>
        <v>Sud</v>
      </c>
    </row>
    <row r="6441" ht="14.25" customHeight="1">
      <c r="A6441" s="13" t="s">
        <v>6564</v>
      </c>
      <c r="B6441" s="13" t="s">
        <v>8</v>
      </c>
      <c r="C6441" s="13" t="str">
        <f t="array" ref="C6441">XLOOKUP(D6441,Province!$B$2:$B$108,Province!$A$2:$A$108)</f>
        <v>Bari</v>
      </c>
      <c r="D6441" s="13" t="s">
        <v>6537</v>
      </c>
      <c r="E6441" s="13">
        <v>21555.0</v>
      </c>
      <c r="F6441" s="13">
        <f>(Comuni!$E6441/$E$7910)*100</f>
        <v>0.03627386144</v>
      </c>
      <c r="G6441" s="13">
        <f t="array" ref="G6441">Comuni!$E6441/XLOOKUP(B6441,Ripartizione_Geografica!$C$2:$C$21,Ripartizione_Geografica!$D$2:$D$21)*100</f>
        <v>0.5322100011</v>
      </c>
      <c r="H6441" s="13" t="str">
        <f t="shared" si="1"/>
        <v/>
      </c>
      <c r="I6441" s="13" t="str">
        <f t="array" ref="I6441">XLOOKUP(B6441,Ripartizione_Geografica!$C$2:$C$21,Ripartizione_Geografica!$B$2:$B$21)</f>
        <v>Sud</v>
      </c>
    </row>
    <row r="6442" ht="14.25" customHeight="1">
      <c r="A6442" s="13" t="s">
        <v>6565</v>
      </c>
      <c r="B6442" s="13" t="s">
        <v>8</v>
      </c>
      <c r="C6442" s="13" t="str">
        <f t="array" ref="C6442">XLOOKUP(D6442,Province!$B$2:$B$108,Province!$A$2:$A$108)</f>
        <v>Bari</v>
      </c>
      <c r="D6442" s="13" t="s">
        <v>6537</v>
      </c>
      <c r="E6442" s="13">
        <v>1418.0</v>
      </c>
      <c r="F6442" s="13">
        <f>(Comuni!$E6442/$E$7910)*100</f>
        <v>0.002386283253</v>
      </c>
      <c r="G6442" s="13">
        <f t="array" ref="G6442">Comuni!$E6442/XLOOKUP(B6442,Ripartizione_Geografica!$C$2:$C$21,Ripartizione_Geografica!$D$2:$D$21)*100</f>
        <v>0.03501154171</v>
      </c>
      <c r="H6442" s="13" t="str">
        <f t="shared" si="1"/>
        <v/>
      </c>
      <c r="I6442" s="13" t="str">
        <f t="array" ref="I6442">XLOOKUP(B6442,Ripartizione_Geografica!$C$2:$C$21,Ripartizione_Geografica!$B$2:$B$21)</f>
        <v>Sud</v>
      </c>
    </row>
    <row r="6443" ht="14.25" customHeight="1">
      <c r="A6443" s="13" t="s">
        <v>6566</v>
      </c>
      <c r="B6443" s="13" t="s">
        <v>8</v>
      </c>
      <c r="C6443" s="13" t="str">
        <f t="array" ref="C6443">XLOOKUP(D6443,Province!$B$2:$B$108,Province!$A$2:$A$108)</f>
        <v>Bari</v>
      </c>
      <c r="D6443" s="13" t="s">
        <v>6537</v>
      </c>
      <c r="E6443" s="13">
        <v>17567.0</v>
      </c>
      <c r="F6443" s="13">
        <f>(Comuni!$E6443/$E$7910)*100</f>
        <v>0.02956265015</v>
      </c>
      <c r="G6443" s="13">
        <f t="array" ref="G6443">Comuni!$E6443/XLOOKUP(B6443,Ripartizione_Geografica!$C$2:$C$21,Ripartizione_Geografica!$D$2:$D$21)*100</f>
        <v>0.4337431264</v>
      </c>
      <c r="H6443" s="13" t="str">
        <f t="shared" si="1"/>
        <v/>
      </c>
      <c r="I6443" s="13" t="str">
        <f t="array" ref="I6443">XLOOKUP(B6443,Ripartizione_Geografica!$C$2:$C$21,Ripartizione_Geografica!$B$2:$B$21)</f>
        <v>Sud</v>
      </c>
    </row>
    <row r="6444" ht="14.25" customHeight="1">
      <c r="A6444" s="13" t="s">
        <v>6567</v>
      </c>
      <c r="B6444" s="13" t="s">
        <v>8</v>
      </c>
      <c r="C6444" s="13" t="str">
        <f t="array" ref="C6444">XLOOKUP(D6444,Province!$B$2:$B$108,Province!$A$2:$A$108)</f>
        <v>Bari</v>
      </c>
      <c r="D6444" s="13" t="s">
        <v>6537</v>
      </c>
      <c r="E6444" s="13">
        <v>27083.0</v>
      </c>
      <c r="F6444" s="13">
        <f>(Comuni!$E6444/$E$7910)*100</f>
        <v>0.04557666386</v>
      </c>
      <c r="G6444" s="13">
        <f t="array" ref="G6444">Comuni!$E6444/XLOOKUP(B6444,Ripartizione_Geografica!$C$2:$C$21,Ripartizione_Geografica!$D$2:$D$21)*100</f>
        <v>0.668700694</v>
      </c>
      <c r="H6444" s="13" t="str">
        <f t="shared" si="1"/>
        <v/>
      </c>
      <c r="I6444" s="13" t="str">
        <f t="array" ref="I6444">XLOOKUP(B6444,Ripartizione_Geografica!$C$2:$C$21,Ripartizione_Geografica!$B$2:$B$21)</f>
        <v>Sud</v>
      </c>
    </row>
    <row r="6445" ht="14.25" customHeight="1">
      <c r="A6445" s="13" t="s">
        <v>6568</v>
      </c>
      <c r="B6445" s="13" t="s">
        <v>8</v>
      </c>
      <c r="C6445" s="13" t="str">
        <f t="array" ref="C6445">XLOOKUP(D6445,Province!$B$2:$B$108,Province!$A$2:$A$108)</f>
        <v>Bari</v>
      </c>
      <c r="D6445" s="13" t="s">
        <v>6537</v>
      </c>
      <c r="E6445" s="13">
        <v>18418.0</v>
      </c>
      <c r="F6445" s="13">
        <f>(Comuni!$E6445/$E$7910)*100</f>
        <v>0.03099475667</v>
      </c>
      <c r="G6445" s="13">
        <f t="array" ref="G6445">Comuni!$E6445/XLOOKUP(B6445,Ripartizione_Geografica!$C$2:$C$21,Ripartizione_Geografica!$D$2:$D$21)*100</f>
        <v>0.4547549896</v>
      </c>
      <c r="H6445" s="13" t="str">
        <f t="shared" si="1"/>
        <v/>
      </c>
      <c r="I6445" s="13" t="str">
        <f t="array" ref="I6445">XLOOKUP(B6445,Ripartizione_Geografica!$C$2:$C$21,Ripartizione_Geografica!$B$2:$B$21)</f>
        <v>Sud</v>
      </c>
    </row>
    <row r="6446" ht="14.25" customHeight="1">
      <c r="A6446" s="13" t="s">
        <v>6569</v>
      </c>
      <c r="B6446" s="13" t="s">
        <v>8</v>
      </c>
      <c r="C6446" s="13" t="str">
        <f t="array" ref="C6446">XLOOKUP(D6446,Province!$B$2:$B$108,Province!$A$2:$A$108)</f>
        <v>Bari</v>
      </c>
      <c r="D6446" s="13" t="s">
        <v>6537</v>
      </c>
      <c r="E6446" s="13">
        <v>25662.0</v>
      </c>
      <c r="F6446" s="13">
        <f>(Comuni!$E6446/$E$7910)*100</f>
        <v>0.04318533205</v>
      </c>
      <c r="G6446" s="13">
        <f t="array" ref="G6446">Comuni!$E6446/XLOOKUP(B6446,Ripartizione_Geografica!$C$2:$C$21,Ripartizione_Geografica!$D$2:$D$21)*100</f>
        <v>0.63361508</v>
      </c>
      <c r="H6446" s="13" t="str">
        <f t="shared" si="1"/>
        <v/>
      </c>
      <c r="I6446" s="13" t="str">
        <f t="array" ref="I6446">XLOOKUP(B6446,Ripartizione_Geografica!$C$2:$C$21,Ripartizione_Geografica!$B$2:$B$21)</f>
        <v>Sud</v>
      </c>
    </row>
    <row r="6447" ht="14.25" customHeight="1">
      <c r="A6447" s="13" t="s">
        <v>6570</v>
      </c>
      <c r="B6447" s="13" t="s">
        <v>8</v>
      </c>
      <c r="C6447" s="13" t="str">
        <f t="array" ref="C6447">XLOOKUP(D6447,Province!$B$2:$B$108,Province!$A$2:$A$108)</f>
        <v>Bari</v>
      </c>
      <c r="D6447" s="13" t="s">
        <v>6537</v>
      </c>
      <c r="E6447" s="13">
        <v>6715.0</v>
      </c>
      <c r="F6447" s="13">
        <f>(Comuni!$E6447/$E$7910)*100</f>
        <v>0.011300347</v>
      </c>
      <c r="G6447" s="13">
        <f t="array" ref="G6447">Comuni!$E6447/XLOOKUP(B6447,Ripartizione_Geografica!$C$2:$C$21,Ripartizione_Geografica!$D$2:$D$21)*100</f>
        <v>0.1657986619</v>
      </c>
      <c r="H6447" s="13" t="str">
        <f t="shared" si="1"/>
        <v/>
      </c>
      <c r="I6447" s="13" t="str">
        <f t="array" ref="I6447">XLOOKUP(B6447,Ripartizione_Geografica!$C$2:$C$21,Ripartizione_Geografica!$B$2:$B$21)</f>
        <v>Sud</v>
      </c>
    </row>
    <row r="6448" ht="14.25" customHeight="1">
      <c r="A6448" s="13" t="s">
        <v>6571</v>
      </c>
      <c r="B6448" s="13" t="s">
        <v>8</v>
      </c>
      <c r="C6448" s="13" t="str">
        <f t="array" ref="C6448">XLOOKUP(D6448,Province!$B$2:$B$108,Province!$A$2:$A$108)</f>
        <v>Bari</v>
      </c>
      <c r="D6448" s="13" t="s">
        <v>6537</v>
      </c>
      <c r="E6448" s="13">
        <v>9713.0</v>
      </c>
      <c r="F6448" s="13">
        <f>(Comuni!$E6448/$E$7910)*100</f>
        <v>0.01634553543</v>
      </c>
      <c r="G6448" s="13">
        <f t="array" ref="G6448">Comuni!$E6448/XLOOKUP(B6448,Ripartizione_Geografica!$C$2:$C$21,Ripartizione_Geografica!$D$2:$D$21)*100</f>
        <v>0.2398216535</v>
      </c>
      <c r="H6448" s="13" t="str">
        <f t="shared" si="1"/>
        <v/>
      </c>
      <c r="I6448" s="13" t="str">
        <f t="array" ref="I6448">XLOOKUP(B6448,Ripartizione_Geografica!$C$2:$C$21,Ripartizione_Geografica!$B$2:$B$21)</f>
        <v>Sud</v>
      </c>
    </row>
    <row r="6449" ht="14.25" customHeight="1">
      <c r="A6449" s="13" t="s">
        <v>6572</v>
      </c>
      <c r="B6449" s="13" t="s">
        <v>8</v>
      </c>
      <c r="C6449" s="13" t="str">
        <f t="array" ref="C6449">XLOOKUP(D6449,Province!$B$2:$B$108,Province!$A$2:$A$108)</f>
        <v>Bari</v>
      </c>
      <c r="D6449" s="13" t="s">
        <v>6537</v>
      </c>
      <c r="E6449" s="13">
        <v>26770.0</v>
      </c>
      <c r="F6449" s="13">
        <f>(Comuni!$E6449/$E$7910)*100</f>
        <v>0.04504993138</v>
      </c>
      <c r="G6449" s="13">
        <f t="array" ref="G6449">Comuni!$E6449/XLOOKUP(B6449,Ripartizione_Geografica!$C$2:$C$21,Ripartizione_Geografica!$D$2:$D$21)*100</f>
        <v>0.6609724764</v>
      </c>
      <c r="H6449" s="13" t="str">
        <f t="shared" si="1"/>
        <v/>
      </c>
      <c r="I6449" s="13" t="str">
        <f t="array" ref="I6449">XLOOKUP(B6449,Ripartizione_Geografica!$C$2:$C$21,Ripartizione_Geografica!$B$2:$B$21)</f>
        <v>Sud</v>
      </c>
    </row>
    <row r="6450" ht="14.25" customHeight="1">
      <c r="A6450" s="13" t="s">
        <v>6573</v>
      </c>
      <c r="B6450" s="13" t="s">
        <v>8</v>
      </c>
      <c r="C6450" s="13" t="str">
        <f t="array" ref="C6450">XLOOKUP(D6450,Province!$B$2:$B$108,Province!$A$2:$A$108)</f>
        <v>Bari</v>
      </c>
      <c r="D6450" s="13" t="s">
        <v>6537</v>
      </c>
      <c r="E6450" s="13">
        <v>26986.0</v>
      </c>
      <c r="F6450" s="13">
        <f>(Comuni!$E6450/$E$7910)*100</f>
        <v>0.04541342728</v>
      </c>
      <c r="G6450" s="13">
        <f t="array" ref="G6450">Comuni!$E6450/XLOOKUP(B6450,Ripartizione_Geografica!$C$2:$C$21,Ripartizione_Geografica!$D$2:$D$21)*100</f>
        <v>0.6663056873</v>
      </c>
      <c r="H6450" s="13" t="str">
        <f t="shared" si="1"/>
        <v/>
      </c>
      <c r="I6450" s="13" t="str">
        <f t="array" ref="I6450">XLOOKUP(B6450,Ripartizione_Geografica!$C$2:$C$21,Ripartizione_Geografica!$B$2:$B$21)</f>
        <v>Sud</v>
      </c>
    </row>
    <row r="6451" ht="14.25" customHeight="1">
      <c r="A6451" s="13" t="s">
        <v>6574</v>
      </c>
      <c r="B6451" s="13" t="s">
        <v>8</v>
      </c>
      <c r="C6451" s="13" t="str">
        <f t="array" ref="C6451">XLOOKUP(D6451,Province!$B$2:$B$108,Province!$A$2:$A$108)</f>
        <v>Bari</v>
      </c>
      <c r="D6451" s="13" t="s">
        <v>6537</v>
      </c>
      <c r="E6451" s="13">
        <v>8551.0</v>
      </c>
      <c r="F6451" s="13">
        <f>(Comuni!$E6451/$E$7910)*100</f>
        <v>0.01439006213</v>
      </c>
      <c r="G6451" s="13">
        <f t="array" ref="G6451">Comuni!$E6451/XLOOKUP(B6451,Ripartizione_Geografica!$C$2:$C$21,Ripartizione_Geografica!$D$2:$D$21)*100</f>
        <v>0.2111309543</v>
      </c>
      <c r="H6451" s="13" t="str">
        <f t="shared" si="1"/>
        <v/>
      </c>
      <c r="I6451" s="13" t="str">
        <f t="array" ref="I6451">XLOOKUP(B6451,Ripartizione_Geografica!$C$2:$C$21,Ripartizione_Geografica!$B$2:$B$21)</f>
        <v>Sud</v>
      </c>
    </row>
    <row r="6452" ht="14.25" customHeight="1">
      <c r="A6452" s="13" t="s">
        <v>6575</v>
      </c>
      <c r="B6452" s="13" t="s">
        <v>8</v>
      </c>
      <c r="C6452" s="13" t="str">
        <f t="array" ref="C6452">XLOOKUP(D6452,Province!$B$2:$B$108,Province!$A$2:$A$108)</f>
        <v>Bari</v>
      </c>
      <c r="D6452" s="13" t="s">
        <v>6537</v>
      </c>
      <c r="E6452" s="13">
        <v>27007.0</v>
      </c>
      <c r="F6452" s="13">
        <f>(Comuni!$E6452/$E$7910)*100</f>
        <v>0.04544876715</v>
      </c>
      <c r="G6452" s="13">
        <f t="array" ref="G6452">Comuni!$E6452/XLOOKUP(B6452,Ripartizione_Geografica!$C$2:$C$21,Ripartizione_Geografica!$D$2:$D$21)*100</f>
        <v>0.6668241939</v>
      </c>
      <c r="H6452" s="13" t="str">
        <f t="shared" si="1"/>
        <v/>
      </c>
      <c r="I6452" s="13" t="str">
        <f t="array" ref="I6452">XLOOKUP(B6452,Ripartizione_Geografica!$C$2:$C$21,Ripartizione_Geografica!$B$2:$B$21)</f>
        <v>Sud</v>
      </c>
    </row>
    <row r="6453" ht="14.25" customHeight="1">
      <c r="A6453" s="13" t="s">
        <v>6576</v>
      </c>
      <c r="B6453" s="13" t="s">
        <v>8</v>
      </c>
      <c r="C6453" s="13" t="str">
        <f t="array" ref="C6453">XLOOKUP(D6453,Province!$B$2:$B$108,Province!$A$2:$A$108)</f>
        <v>Bari</v>
      </c>
      <c r="D6453" s="13" t="s">
        <v>6537</v>
      </c>
      <c r="E6453" s="13">
        <v>12748.0</v>
      </c>
      <c r="F6453" s="13">
        <f>(Comuni!$E6453/$E$7910)*100</f>
        <v>0.02145298936</v>
      </c>
      <c r="G6453" s="13">
        <f t="array" ref="G6453">Comuni!$E6453/XLOOKUP(B6453,Ripartizione_Geografica!$C$2:$C$21,Ripartizione_Geografica!$D$2:$D$21)*100</f>
        <v>0.3147582043</v>
      </c>
      <c r="H6453" s="13" t="str">
        <f t="shared" si="1"/>
        <v/>
      </c>
      <c r="I6453" s="13" t="str">
        <f t="array" ref="I6453">XLOOKUP(B6453,Ripartizione_Geografica!$C$2:$C$21,Ripartizione_Geografica!$B$2:$B$21)</f>
        <v>Sud</v>
      </c>
    </row>
    <row r="6454" ht="14.25" customHeight="1">
      <c r="A6454" s="13" t="s">
        <v>6577</v>
      </c>
      <c r="B6454" s="13" t="s">
        <v>8</v>
      </c>
      <c r="C6454" s="13" t="str">
        <f t="array" ref="C6454">XLOOKUP(D6454,Province!$B$2:$B$108,Province!$A$2:$A$108)</f>
        <v>Bari</v>
      </c>
      <c r="D6454" s="13" t="s">
        <v>6537</v>
      </c>
      <c r="E6454" s="13">
        <v>17897.0</v>
      </c>
      <c r="F6454" s="13">
        <f>(Comuni!$E6454/$E$7910)*100</f>
        <v>0.0301179911</v>
      </c>
      <c r="G6454" s="13">
        <f t="array" ref="G6454">Comuni!$E6454/XLOOKUP(B6454,Ripartizione_Geografica!$C$2:$C$21,Ripartizione_Geografica!$D$2:$D$21)*100</f>
        <v>0.4418910874</v>
      </c>
      <c r="H6454" s="13" t="str">
        <f t="shared" si="1"/>
        <v/>
      </c>
      <c r="I6454" s="13" t="str">
        <f t="array" ref="I6454">XLOOKUP(B6454,Ripartizione_Geografica!$C$2:$C$21,Ripartizione_Geografica!$B$2:$B$21)</f>
        <v>Sud</v>
      </c>
    </row>
    <row r="6455" ht="14.25" customHeight="1">
      <c r="A6455" s="13" t="s">
        <v>6578</v>
      </c>
      <c r="B6455" s="13" t="s">
        <v>8</v>
      </c>
      <c r="C6455" s="13" t="str">
        <f t="array" ref="C6455">XLOOKUP(D6455,Province!$B$2:$B$108,Province!$A$2:$A$108)</f>
        <v>Taranto</v>
      </c>
      <c r="D6455" s="13" t="s">
        <v>6579</v>
      </c>
      <c r="E6455" s="13">
        <v>7024.0</v>
      </c>
      <c r="F6455" s="13">
        <f>(Comuni!$E6455/$E$7910)*100</f>
        <v>0.01182034808</v>
      </c>
      <c r="G6455" s="13">
        <f t="array" ref="G6455">Comuni!$E6455/XLOOKUP(B6455,Ripartizione_Geografica!$C$2:$C$21,Ripartizione_Geografica!$D$2:$D$21)*100</f>
        <v>0.1734281163</v>
      </c>
      <c r="H6455" s="13" t="str">
        <f t="shared" si="1"/>
        <v/>
      </c>
      <c r="I6455" s="13" t="str">
        <f t="array" ref="I6455">XLOOKUP(B6455,Ripartizione_Geografica!$C$2:$C$21,Ripartizione_Geografica!$B$2:$B$21)</f>
        <v>Sud</v>
      </c>
    </row>
    <row r="6456" ht="14.25" customHeight="1">
      <c r="A6456" s="13" t="s">
        <v>6580</v>
      </c>
      <c r="B6456" s="13" t="s">
        <v>8</v>
      </c>
      <c r="C6456" s="13" t="str">
        <f t="array" ref="C6456">XLOOKUP(D6456,Province!$B$2:$B$108,Province!$A$2:$A$108)</f>
        <v>Taranto</v>
      </c>
      <c r="D6456" s="13" t="s">
        <v>6579</v>
      </c>
      <c r="E6456" s="13">
        <v>6832.0</v>
      </c>
      <c r="F6456" s="13">
        <f>(Comuni!$E6456/$E$7910)*100</f>
        <v>0.01149724061</v>
      </c>
      <c r="G6456" s="13">
        <f t="array" ref="G6456">Comuni!$E6456/XLOOKUP(B6456,Ripartizione_Geografica!$C$2:$C$21,Ripartizione_Geografica!$D$2:$D$21)*100</f>
        <v>0.1686874845</v>
      </c>
      <c r="H6456" s="13" t="str">
        <f t="shared" si="1"/>
        <v/>
      </c>
      <c r="I6456" s="13" t="str">
        <f t="array" ref="I6456">XLOOKUP(B6456,Ripartizione_Geografica!$C$2:$C$21,Ripartizione_Geografica!$B$2:$B$21)</f>
        <v>Sud</v>
      </c>
    </row>
    <row r="6457" ht="14.25" customHeight="1">
      <c r="A6457" s="13" t="s">
        <v>6581</v>
      </c>
      <c r="B6457" s="13" t="s">
        <v>8</v>
      </c>
      <c r="C6457" s="13" t="str">
        <f t="array" ref="C6457">XLOOKUP(D6457,Province!$B$2:$B$108,Province!$A$2:$A$108)</f>
        <v>Taranto</v>
      </c>
      <c r="D6457" s="13" t="s">
        <v>6579</v>
      </c>
      <c r="E6457" s="13">
        <v>17125.0</v>
      </c>
      <c r="F6457" s="13">
        <f>(Comuni!$E6457/$E$7910)*100</f>
        <v>0.02881882984</v>
      </c>
      <c r="G6457" s="13">
        <f t="array" ref="G6457">Comuni!$E6457/XLOOKUP(B6457,Ripartizione_Geografica!$C$2:$C$21,Ripartizione_Geografica!$D$2:$D$21)*100</f>
        <v>0.4228297967</v>
      </c>
      <c r="H6457" s="13" t="str">
        <f t="shared" si="1"/>
        <v/>
      </c>
      <c r="I6457" s="13" t="str">
        <f t="array" ref="I6457">XLOOKUP(B6457,Ripartizione_Geografica!$C$2:$C$21,Ripartizione_Geografica!$B$2:$B$21)</f>
        <v>Sud</v>
      </c>
    </row>
    <row r="6458" ht="14.25" customHeight="1">
      <c r="A6458" s="13" t="s">
        <v>6582</v>
      </c>
      <c r="B6458" s="13" t="s">
        <v>8</v>
      </c>
      <c r="C6458" s="13" t="str">
        <f t="array" ref="C6458">XLOOKUP(D6458,Province!$B$2:$B$108,Province!$A$2:$A$108)</f>
        <v>Taranto</v>
      </c>
      <c r="D6458" s="13" t="s">
        <v>6579</v>
      </c>
      <c r="E6458" s="13">
        <v>13568.0</v>
      </c>
      <c r="F6458" s="13">
        <f>(Comuni!$E6458/$E$7910)*100</f>
        <v>0.02283292749</v>
      </c>
      <c r="G6458" s="13">
        <f t="array" ref="G6458">Comuni!$E6458/XLOOKUP(B6458,Ripartizione_Geografica!$C$2:$C$21,Ripartizione_Geografica!$D$2:$D$21)*100</f>
        <v>0.335004653</v>
      </c>
      <c r="H6458" s="13" t="str">
        <f t="shared" si="1"/>
        <v/>
      </c>
      <c r="I6458" s="13" t="str">
        <f t="array" ref="I6458">XLOOKUP(B6458,Ripartizione_Geografica!$C$2:$C$21,Ripartizione_Geografica!$B$2:$B$21)</f>
        <v>Sud</v>
      </c>
    </row>
    <row r="6459" ht="14.25" customHeight="1">
      <c r="A6459" s="13" t="s">
        <v>6583</v>
      </c>
      <c r="B6459" s="13" t="s">
        <v>8</v>
      </c>
      <c r="C6459" s="13" t="str">
        <f t="array" ref="C6459">XLOOKUP(D6459,Province!$B$2:$B$108,Province!$A$2:$A$108)</f>
        <v>Taranto</v>
      </c>
      <c r="D6459" s="13" t="s">
        <v>6579</v>
      </c>
      <c r="E6459" s="13">
        <v>3540.0</v>
      </c>
      <c r="F6459" s="13">
        <f>(Comuni!$E6459/$E$7910)*100</f>
        <v>0.005957293877</v>
      </c>
      <c r="G6459" s="13">
        <f t="array" ref="G6459">Comuni!$E6459/XLOOKUP(B6459,Ripartizione_Geografica!$C$2:$C$21,Ripartizione_Geografica!$D$2:$D$21)*100</f>
        <v>0.08740540032</v>
      </c>
      <c r="H6459" s="13" t="str">
        <f t="shared" si="1"/>
        <v/>
      </c>
      <c r="I6459" s="13" t="str">
        <f t="array" ref="I6459">XLOOKUP(B6459,Ripartizione_Geografica!$C$2:$C$21,Ripartizione_Geografica!$B$2:$B$21)</f>
        <v>Sud</v>
      </c>
    </row>
    <row r="6460" ht="14.25" customHeight="1">
      <c r="A6460" s="13" t="s">
        <v>6584</v>
      </c>
      <c r="B6460" s="13" t="s">
        <v>8</v>
      </c>
      <c r="C6460" s="13" t="str">
        <f t="array" ref="C6460">XLOOKUP(D6460,Province!$B$2:$B$108,Province!$A$2:$A$108)</f>
        <v>Taranto</v>
      </c>
      <c r="D6460" s="13" t="s">
        <v>6579</v>
      </c>
      <c r="E6460" s="13">
        <v>5353.0</v>
      </c>
      <c r="F6460" s="13">
        <f>(Comuni!$E6460/$E$7910)*100</f>
        <v>0.009008303424</v>
      </c>
      <c r="G6460" s="13">
        <f t="array" ref="G6460">Comuni!$E6460/XLOOKUP(B6460,Ripartizione_Geografica!$C$2:$C$21,Ripartizione_Geografica!$D$2:$D$21)*100</f>
        <v>0.1321698045</v>
      </c>
      <c r="H6460" s="13" t="str">
        <f t="shared" si="1"/>
        <v/>
      </c>
      <c r="I6460" s="13" t="str">
        <f t="array" ref="I6460">XLOOKUP(B6460,Ripartizione_Geografica!$C$2:$C$21,Ripartizione_Geografica!$B$2:$B$21)</f>
        <v>Sud</v>
      </c>
    </row>
    <row r="6461" ht="14.25" customHeight="1">
      <c r="A6461" s="13" t="s">
        <v>6585</v>
      </c>
      <c r="B6461" s="13" t="s">
        <v>8</v>
      </c>
      <c r="C6461" s="13" t="str">
        <f t="array" ref="C6461">XLOOKUP(D6461,Province!$B$2:$B$108,Province!$A$2:$A$108)</f>
        <v>Taranto</v>
      </c>
      <c r="D6461" s="13" t="s">
        <v>6579</v>
      </c>
      <c r="E6461" s="13">
        <v>22582.0</v>
      </c>
      <c r="F6461" s="13">
        <f>(Comuni!$E6461/$E$7910)*100</f>
        <v>0.03800214981</v>
      </c>
      <c r="G6461" s="13">
        <f t="array" ref="G6461">Comuni!$E6461/XLOOKUP(B6461,Ripartizione_Geografica!$C$2:$C$21,Ripartizione_Geografica!$D$2:$D$21)*100</f>
        <v>0.5575674435</v>
      </c>
      <c r="H6461" s="13" t="str">
        <f t="shared" si="1"/>
        <v/>
      </c>
      <c r="I6461" s="13" t="str">
        <f t="array" ref="I6461">XLOOKUP(B6461,Ripartizione_Geografica!$C$2:$C$21,Ripartizione_Geografica!$B$2:$B$21)</f>
        <v>Sud</v>
      </c>
    </row>
    <row r="6462" ht="14.25" customHeight="1">
      <c r="A6462" s="13" t="s">
        <v>6586</v>
      </c>
      <c r="B6462" s="13" t="s">
        <v>8</v>
      </c>
      <c r="C6462" s="13" t="str">
        <f t="array" ref="C6462">XLOOKUP(D6462,Province!$B$2:$B$108,Province!$A$2:$A$108)</f>
        <v>Taranto</v>
      </c>
      <c r="D6462" s="13" t="s">
        <v>6579</v>
      </c>
      <c r="E6462" s="13">
        <v>32503.0</v>
      </c>
      <c r="F6462" s="13">
        <f>(Comuni!$E6462/$E$7910)*100</f>
        <v>0.05469771833</v>
      </c>
      <c r="G6462" s="13">
        <f t="array" ref="G6462">Comuni!$E6462/XLOOKUP(B6462,Ripartizione_Geografica!$C$2:$C$21,Ripartizione_Geografica!$D$2:$D$21)*100</f>
        <v>0.8025247815</v>
      </c>
      <c r="H6462" s="13" t="str">
        <f t="shared" si="1"/>
        <v/>
      </c>
      <c r="I6462" s="13" t="str">
        <f t="array" ref="I6462">XLOOKUP(B6462,Ripartizione_Geografica!$C$2:$C$21,Ripartizione_Geografica!$B$2:$B$21)</f>
        <v>Sud</v>
      </c>
    </row>
    <row r="6463" ht="14.25" customHeight="1">
      <c r="A6463" s="13" t="s">
        <v>6587</v>
      </c>
      <c r="B6463" s="13" t="s">
        <v>8</v>
      </c>
      <c r="C6463" s="13" t="str">
        <f t="array" ref="C6463">XLOOKUP(D6463,Province!$B$2:$B$108,Province!$A$2:$A$108)</f>
        <v>Taranto</v>
      </c>
      <c r="D6463" s="13" t="s">
        <v>6579</v>
      </c>
      <c r="E6463" s="13">
        <v>15296.0</v>
      </c>
      <c r="F6463" s="13">
        <f>(Comuni!$E6463/$E$7910)*100</f>
        <v>0.02574089467</v>
      </c>
      <c r="G6463" s="13">
        <f t="array" ref="G6463">Comuni!$E6463/XLOOKUP(B6463,Ripartizione_Geografica!$C$2:$C$21,Ripartizione_Geografica!$D$2:$D$21)*100</f>
        <v>0.3776703399</v>
      </c>
      <c r="H6463" s="13" t="str">
        <f t="shared" si="1"/>
        <v/>
      </c>
      <c r="I6463" s="13" t="str">
        <f t="array" ref="I6463">XLOOKUP(B6463,Ripartizione_Geografica!$C$2:$C$21,Ripartizione_Geografica!$B$2:$B$21)</f>
        <v>Sud</v>
      </c>
    </row>
    <row r="6464" ht="14.25" customHeight="1">
      <c r="A6464" s="13" t="s">
        <v>6588</v>
      </c>
      <c r="B6464" s="13" t="s">
        <v>8</v>
      </c>
      <c r="C6464" s="13" t="str">
        <f t="array" ref="C6464">XLOOKUP(D6464,Province!$B$2:$B$108,Province!$A$2:$A$108)</f>
        <v>Taranto</v>
      </c>
      <c r="D6464" s="13" t="s">
        <v>6579</v>
      </c>
      <c r="E6464" s="13">
        <v>7802.0</v>
      </c>
      <c r="F6464" s="13">
        <f>(Comuni!$E6464/$E$7910)*100</f>
        <v>0.01312960645</v>
      </c>
      <c r="G6464" s="13">
        <f t="array" ref="G6464">Comuni!$E6464/XLOOKUP(B6464,Ripartizione_Geografica!$C$2:$C$21,Ripartizione_Geografica!$D$2:$D$21)*100</f>
        <v>0.1926375518</v>
      </c>
      <c r="H6464" s="13" t="str">
        <f t="shared" si="1"/>
        <v/>
      </c>
      <c r="I6464" s="13" t="str">
        <f t="array" ref="I6464">XLOOKUP(B6464,Ripartizione_Geografica!$C$2:$C$21,Ripartizione_Geografica!$B$2:$B$21)</f>
        <v>Sud</v>
      </c>
    </row>
    <row r="6465" ht="14.25" customHeight="1">
      <c r="A6465" s="13" t="s">
        <v>6589</v>
      </c>
      <c r="B6465" s="13" t="s">
        <v>8</v>
      </c>
      <c r="C6465" s="13" t="str">
        <f t="array" ref="C6465">XLOOKUP(D6465,Province!$B$2:$B$108,Province!$A$2:$A$108)</f>
        <v>Taranto</v>
      </c>
      <c r="D6465" s="13" t="s">
        <v>6579</v>
      </c>
      <c r="E6465" s="13">
        <v>10238.0</v>
      </c>
      <c r="F6465" s="13">
        <f>(Comuni!$E6465/$E$7910)*100</f>
        <v>0.0172290324</v>
      </c>
      <c r="G6465" s="13">
        <f t="array" ref="G6465">Comuni!$E6465/XLOOKUP(B6465,Ripartizione_Geografica!$C$2:$C$21,Ripartizione_Geografica!$D$2:$D$21)*100</f>
        <v>0.2527843188</v>
      </c>
      <c r="H6465" s="13" t="str">
        <f t="shared" si="1"/>
        <v/>
      </c>
      <c r="I6465" s="13" t="str">
        <f t="array" ref="I6465">XLOOKUP(B6465,Ripartizione_Geografica!$C$2:$C$21,Ripartizione_Geografica!$B$2:$B$21)</f>
        <v>Sud</v>
      </c>
    </row>
    <row r="6466" ht="14.25" customHeight="1">
      <c r="A6466" s="13" t="s">
        <v>6590</v>
      </c>
      <c r="B6466" s="13" t="s">
        <v>8</v>
      </c>
      <c r="C6466" s="13" t="str">
        <f t="array" ref="C6466">XLOOKUP(D6466,Province!$B$2:$B$108,Province!$A$2:$A$108)</f>
        <v>Taranto</v>
      </c>
      <c r="D6466" s="13" t="s">
        <v>6579</v>
      </c>
      <c r="E6466" s="13">
        <v>30921.0</v>
      </c>
      <c r="F6466" s="13">
        <f>(Comuni!$E6466/$E$7910)*100</f>
        <v>0.05203544745</v>
      </c>
      <c r="G6466" s="13">
        <f t="array" ref="G6466">Comuni!$E6466/XLOOKUP(B6466,Ripartizione_Geografica!$C$2:$C$21,Ripartizione_Geografica!$D$2:$D$21)*100</f>
        <v>0.7634639501</v>
      </c>
      <c r="H6466" s="13" t="str">
        <f t="shared" si="1"/>
        <v/>
      </c>
      <c r="I6466" s="13" t="str">
        <f t="array" ref="I6466">XLOOKUP(B6466,Ripartizione_Geografica!$C$2:$C$21,Ripartizione_Geografica!$B$2:$B$21)</f>
        <v>Sud</v>
      </c>
    </row>
    <row r="6467" ht="14.25" customHeight="1">
      <c r="A6467" s="13" t="s">
        <v>6591</v>
      </c>
      <c r="B6467" s="13" t="s">
        <v>8</v>
      </c>
      <c r="C6467" s="13" t="str">
        <f t="array" ref="C6467">XLOOKUP(D6467,Province!$B$2:$B$108,Province!$A$2:$A$108)</f>
        <v>Taranto</v>
      </c>
      <c r="D6467" s="13" t="s">
        <v>6579</v>
      </c>
      <c r="E6467" s="13">
        <v>49009.0</v>
      </c>
      <c r="F6467" s="13">
        <f>(Comuni!$E6467/$E$7910)*100</f>
        <v>0.08247486316</v>
      </c>
      <c r="G6467" s="13">
        <f t="array" ref="G6467">Comuni!$E6467/XLOOKUP(B6467,Ripartizione_Geografica!$C$2:$C$21,Ripartizione_Geografica!$D$2:$D$21)*100</f>
        <v>1.210070979</v>
      </c>
      <c r="H6467" s="13" t="str">
        <f t="shared" si="1"/>
        <v/>
      </c>
      <c r="I6467" s="13" t="str">
        <f t="array" ref="I6467">XLOOKUP(B6467,Ripartizione_Geografica!$C$2:$C$21,Ripartizione_Geografica!$B$2:$B$21)</f>
        <v>Sud</v>
      </c>
    </row>
    <row r="6468" ht="14.25" customHeight="1">
      <c r="A6468" s="13" t="s">
        <v>6592</v>
      </c>
      <c r="B6468" s="13" t="s">
        <v>8</v>
      </c>
      <c r="C6468" s="13" t="str">
        <f t="array" ref="C6468">XLOOKUP(D6468,Province!$B$2:$B$108,Province!$A$2:$A$108)</f>
        <v>Taranto</v>
      </c>
      <c r="D6468" s="13" t="s">
        <v>6579</v>
      </c>
      <c r="E6468" s="13">
        <v>5411.0</v>
      </c>
      <c r="F6468" s="13">
        <f>(Comuni!$E6468/$E$7910)*100</f>
        <v>0.009105908804</v>
      </c>
      <c r="G6468" s="13">
        <f t="array" ref="G6468">Comuni!$E6468/XLOOKUP(B6468,Ripartizione_Geografica!$C$2:$C$21,Ripartizione_Geografica!$D$2:$D$21)*100</f>
        <v>0.1336018704</v>
      </c>
      <c r="H6468" s="13" t="str">
        <f t="shared" si="1"/>
        <v/>
      </c>
      <c r="I6468" s="13" t="str">
        <f t="array" ref="I6468">XLOOKUP(B6468,Ripartizione_Geografica!$C$2:$C$21,Ripartizione_Geografica!$B$2:$B$21)</f>
        <v>Sud</v>
      </c>
    </row>
    <row r="6469" ht="14.25" customHeight="1">
      <c r="A6469" s="13" t="s">
        <v>6593</v>
      </c>
      <c r="B6469" s="13" t="s">
        <v>8</v>
      </c>
      <c r="C6469" s="13" t="str">
        <f t="array" ref="C6469">XLOOKUP(D6469,Province!$B$2:$B$108,Province!$A$2:$A$108)</f>
        <v>Taranto</v>
      </c>
      <c r="D6469" s="13" t="s">
        <v>6579</v>
      </c>
      <c r="E6469" s="13">
        <v>32381.0</v>
      </c>
      <c r="F6469" s="13">
        <f>(Comuni!$E6469/$E$7910)*100</f>
        <v>0.05449241046</v>
      </c>
      <c r="G6469" s="13">
        <f t="array" ref="G6469">Comuni!$E6469/XLOOKUP(B6469,Ripartizione_Geografica!$C$2:$C$21,Ripartizione_Geografica!$D$2:$D$21)*100</f>
        <v>0.799512505</v>
      </c>
      <c r="H6469" s="13" t="str">
        <f t="shared" si="1"/>
        <v/>
      </c>
      <c r="I6469" s="13" t="str">
        <f t="array" ref="I6469">XLOOKUP(B6469,Ripartizione_Geografica!$C$2:$C$21,Ripartizione_Geografica!$B$2:$B$21)</f>
        <v>Sud</v>
      </c>
    </row>
    <row r="6470" ht="14.25" customHeight="1">
      <c r="A6470" s="13" t="s">
        <v>6594</v>
      </c>
      <c r="B6470" s="13" t="s">
        <v>8</v>
      </c>
      <c r="C6470" s="13" t="str">
        <f t="array" ref="C6470">XLOOKUP(D6470,Province!$B$2:$B$108,Province!$A$2:$A$108)</f>
        <v>Taranto</v>
      </c>
      <c r="D6470" s="13" t="s">
        <v>6579</v>
      </c>
      <c r="E6470" s="13">
        <v>5522.0</v>
      </c>
      <c r="F6470" s="13">
        <f>(Comuni!$E6470/$E$7910)*100</f>
        <v>0.009292705307</v>
      </c>
      <c r="G6470" s="13">
        <f t="array" ref="G6470">Comuni!$E6470/XLOOKUP(B6470,Ripartizione_Geografica!$C$2:$C$21,Ripartizione_Geografica!$D$2:$D$21)*100</f>
        <v>0.1363425482</v>
      </c>
      <c r="H6470" s="13" t="str">
        <f t="shared" si="1"/>
        <v/>
      </c>
      <c r="I6470" s="13" t="str">
        <f t="array" ref="I6470">XLOOKUP(B6470,Ripartizione_Geografica!$C$2:$C$21,Ripartizione_Geografica!$B$2:$B$21)</f>
        <v>Sud</v>
      </c>
    </row>
    <row r="6471" ht="14.25" customHeight="1">
      <c r="A6471" s="13" t="s">
        <v>6595</v>
      </c>
      <c r="B6471" s="13" t="s">
        <v>8</v>
      </c>
      <c r="C6471" s="13" t="str">
        <f t="array" ref="C6471">XLOOKUP(D6471,Province!$B$2:$B$108,Province!$A$2:$A$108)</f>
        <v>Taranto</v>
      </c>
      <c r="D6471" s="13" t="s">
        <v>6579</v>
      </c>
      <c r="E6471" s="13">
        <v>4088.0</v>
      </c>
      <c r="F6471" s="13">
        <f>(Comuni!$E6471/$E$7910)*100</f>
        <v>0.006879496432</v>
      </c>
      <c r="G6471" s="13">
        <f t="array" ref="G6471">Comuni!$E6471/XLOOKUP(B6471,Ripartizione_Geografica!$C$2:$C$21,Ripartizione_Geografica!$D$2:$D$21)*100</f>
        <v>0.1009359538</v>
      </c>
      <c r="H6471" s="13" t="str">
        <f t="shared" si="1"/>
        <v/>
      </c>
      <c r="I6471" s="13" t="str">
        <f t="array" ref="I6471">XLOOKUP(B6471,Ripartizione_Geografica!$C$2:$C$21,Ripartizione_Geografica!$B$2:$B$21)</f>
        <v>Sud</v>
      </c>
    </row>
    <row r="6472" ht="14.25" customHeight="1">
      <c r="A6472" s="13" t="s">
        <v>6596</v>
      </c>
      <c r="B6472" s="13" t="s">
        <v>8</v>
      </c>
      <c r="C6472" s="13" t="str">
        <f t="array" ref="C6472">XLOOKUP(D6472,Province!$B$2:$B$108,Province!$A$2:$A$108)</f>
        <v>Taranto</v>
      </c>
      <c r="D6472" s="13" t="s">
        <v>6579</v>
      </c>
      <c r="E6472" s="13">
        <v>2395.0</v>
      </c>
      <c r="F6472" s="13">
        <f>(Comuni!$E6472/$E$7910)*100</f>
        <v>0.004030429049</v>
      </c>
      <c r="G6472" s="13">
        <f t="array" ref="G6472">Comuni!$E6472/XLOOKUP(B6472,Ripartizione_Geografica!$C$2:$C$21,Ripartizione_Geografica!$D$2:$D$21)*100</f>
        <v>0.05913444457</v>
      </c>
      <c r="H6472" s="13" t="str">
        <f t="shared" si="1"/>
        <v/>
      </c>
      <c r="I6472" s="13" t="str">
        <f t="array" ref="I6472">XLOOKUP(B6472,Ripartizione_Geografica!$C$2:$C$21,Ripartizione_Geografica!$B$2:$B$21)</f>
        <v>Sud</v>
      </c>
    </row>
    <row r="6473" ht="14.25" customHeight="1">
      <c r="A6473" s="13" t="s">
        <v>6597</v>
      </c>
      <c r="B6473" s="13" t="s">
        <v>8</v>
      </c>
      <c r="C6473" s="13" t="str">
        <f t="array" ref="C6473">XLOOKUP(D6473,Province!$B$2:$B$108,Province!$A$2:$A$108)</f>
        <v>Taranto</v>
      </c>
      <c r="D6473" s="13" t="s">
        <v>6579</v>
      </c>
      <c r="E6473" s="13">
        <v>16241.0</v>
      </c>
      <c r="F6473" s="13">
        <f>(Comuni!$E6473/$E$7910)*100</f>
        <v>0.02733118922</v>
      </c>
      <c r="G6473" s="13">
        <f t="array" ref="G6473">Comuni!$E6473/XLOOKUP(B6473,Ripartizione_Geografica!$C$2:$C$21,Ripartizione_Geografica!$D$2:$D$21)*100</f>
        <v>0.4010031375</v>
      </c>
      <c r="H6473" s="13" t="str">
        <f t="shared" si="1"/>
        <v/>
      </c>
      <c r="I6473" s="13" t="str">
        <f t="array" ref="I6473">XLOOKUP(B6473,Ripartizione_Geografica!$C$2:$C$21,Ripartizione_Geografica!$B$2:$B$21)</f>
        <v>Sud</v>
      </c>
    </row>
    <row r="6474" ht="14.25" customHeight="1">
      <c r="A6474" s="13" t="s">
        <v>6598</v>
      </c>
      <c r="B6474" s="13" t="s">
        <v>8</v>
      </c>
      <c r="C6474" s="13" t="str">
        <f t="array" ref="C6474">XLOOKUP(D6474,Province!$B$2:$B$108,Province!$A$2:$A$108)</f>
        <v>Taranto</v>
      </c>
      <c r="D6474" s="13" t="s">
        <v>6579</v>
      </c>
      <c r="E6474" s="13">
        <v>7854.0</v>
      </c>
      <c r="F6474" s="13">
        <f>(Comuni!$E6474/$E$7910)*100</f>
        <v>0.01321711472</v>
      </c>
      <c r="G6474" s="13">
        <f t="array" ref="G6474">Comuni!$E6474/XLOOKUP(B6474,Ripartizione_Geografica!$C$2:$C$21,Ripartizione_Geografica!$D$2:$D$21)*100</f>
        <v>0.1939214729</v>
      </c>
      <c r="H6474" s="13" t="str">
        <f t="shared" si="1"/>
        <v/>
      </c>
      <c r="I6474" s="13" t="str">
        <f t="array" ref="I6474">XLOOKUP(B6474,Ripartizione_Geografica!$C$2:$C$21,Ripartizione_Geografica!$B$2:$B$21)</f>
        <v>Sud</v>
      </c>
    </row>
    <row r="6475" ht="14.25" customHeight="1">
      <c r="A6475" s="13" t="s">
        <v>6599</v>
      </c>
      <c r="B6475" s="13" t="s">
        <v>8</v>
      </c>
      <c r="C6475" s="13" t="str">
        <f t="array" ref="C6475">XLOOKUP(D6475,Province!$B$2:$B$108,Province!$A$2:$A$108)</f>
        <v>Taranto</v>
      </c>
      <c r="D6475" s="13" t="s">
        <v>6579</v>
      </c>
      <c r="E6475" s="13">
        <v>16052.0</v>
      </c>
      <c r="F6475" s="13">
        <f>(Comuni!$E6475/$E$7910)*100</f>
        <v>0.02701313031</v>
      </c>
      <c r="G6475" s="13">
        <f t="array" ref="G6475">Comuni!$E6475/XLOOKUP(B6475,Ripartizione_Geografica!$C$2:$C$21,Ripartizione_Geografica!$D$2:$D$21)*100</f>
        <v>0.396336578</v>
      </c>
      <c r="H6475" s="13" t="str">
        <f t="shared" si="1"/>
        <v/>
      </c>
      <c r="I6475" s="13" t="str">
        <f t="array" ref="I6475">XLOOKUP(B6475,Ripartizione_Geografica!$C$2:$C$21,Ripartizione_Geografica!$B$2:$B$21)</f>
        <v>Sud</v>
      </c>
    </row>
    <row r="6476" ht="14.25" customHeight="1">
      <c r="A6476" s="13" t="s">
        <v>6600</v>
      </c>
      <c r="B6476" s="13" t="s">
        <v>8</v>
      </c>
      <c r="C6476" s="13" t="str">
        <f t="array" ref="C6476">XLOOKUP(D6476,Province!$B$2:$B$108,Province!$A$2:$A$108)</f>
        <v>Taranto</v>
      </c>
      <c r="D6476" s="13" t="s">
        <v>6579</v>
      </c>
      <c r="E6476" s="13">
        <v>11062.0</v>
      </c>
      <c r="F6476" s="13">
        <f>(Comuni!$E6476/$E$7910)*100</f>
        <v>0.01861570194</v>
      </c>
      <c r="G6476" s="13">
        <f t="array" ref="G6476">Comuni!$E6476/XLOOKUP(B6476,Ripartizione_Geografica!$C$2:$C$21,Ripartizione_Geografica!$D$2:$D$21)*100</f>
        <v>0.2731295306</v>
      </c>
      <c r="H6476" s="13" t="str">
        <f t="shared" si="1"/>
        <v/>
      </c>
      <c r="I6476" s="13" t="str">
        <f t="array" ref="I6476">XLOOKUP(B6476,Ripartizione_Geografica!$C$2:$C$21,Ripartizione_Geografica!$B$2:$B$21)</f>
        <v>Sud</v>
      </c>
    </row>
    <row r="6477" ht="14.25" customHeight="1">
      <c r="A6477" s="13" t="s">
        <v>6601</v>
      </c>
      <c r="B6477" s="13" t="s">
        <v>8</v>
      </c>
      <c r="C6477" s="13" t="str">
        <f t="array" ref="C6477">XLOOKUP(D6477,Province!$B$2:$B$108,Province!$A$2:$A$108)</f>
        <v>Taranto</v>
      </c>
      <c r="D6477" s="13" t="s">
        <v>6579</v>
      </c>
      <c r="E6477" s="13">
        <v>1823.0</v>
      </c>
      <c r="F6477" s="13">
        <f>(Comuni!$E6477/$E$7910)*100</f>
        <v>0.003067838061</v>
      </c>
      <c r="G6477" s="13">
        <f t="array" ref="G6477">Comuni!$E6477/XLOOKUP(B6477,Ripartizione_Geografica!$C$2:$C$21,Ripartizione_Geografica!$D$2:$D$21)*100</f>
        <v>0.04501131209</v>
      </c>
      <c r="H6477" s="13" t="str">
        <f t="shared" si="1"/>
        <v/>
      </c>
      <c r="I6477" s="13" t="str">
        <f t="array" ref="I6477">XLOOKUP(B6477,Ripartizione_Geografica!$C$2:$C$21,Ripartizione_Geografica!$B$2:$B$21)</f>
        <v>Sud</v>
      </c>
    </row>
    <row r="6478" ht="14.25" customHeight="1">
      <c r="A6478" s="13" t="s">
        <v>6602</v>
      </c>
      <c r="B6478" s="13" t="s">
        <v>8</v>
      </c>
      <c r="C6478" s="13" t="str">
        <f t="array" ref="C6478">XLOOKUP(D6478,Province!$B$2:$B$108,Province!$A$2:$A$108)</f>
        <v>Taranto</v>
      </c>
      <c r="D6478" s="13" t="s">
        <v>6579</v>
      </c>
      <c r="E6478" s="13">
        <v>15676.0</v>
      </c>
      <c r="F6478" s="13">
        <f>(Comuni!$E6478/$E$7910)*100</f>
        <v>0.0263803782</v>
      </c>
      <c r="G6478" s="13">
        <f t="array" ref="G6478">Comuni!$E6478/XLOOKUP(B6478,Ripartizione_Geografica!$C$2:$C$21,Ripartizione_Geografica!$D$2:$D$21)*100</f>
        <v>0.3870528405</v>
      </c>
      <c r="H6478" s="13" t="str">
        <f t="shared" si="1"/>
        <v/>
      </c>
      <c r="I6478" s="13" t="str">
        <f t="array" ref="I6478">XLOOKUP(B6478,Ripartizione_Geografica!$C$2:$C$21,Ripartizione_Geografica!$B$2:$B$21)</f>
        <v>Sud</v>
      </c>
    </row>
    <row r="6479" ht="14.25" customHeight="1">
      <c r="A6479" s="13" t="s">
        <v>6603</v>
      </c>
      <c r="B6479" s="13" t="s">
        <v>8</v>
      </c>
      <c r="C6479" s="13" t="str">
        <f t="array" ref="C6479">XLOOKUP(D6479,Province!$B$2:$B$108,Province!$A$2:$A$108)</f>
        <v>Taranto</v>
      </c>
      <c r="D6479" s="13" t="s">
        <v>6579</v>
      </c>
      <c r="E6479" s="13">
        <v>9269.0</v>
      </c>
      <c r="F6479" s="13">
        <f>(Comuni!$E6479/$E$7910)*100</f>
        <v>0.01559834942</v>
      </c>
      <c r="G6479" s="13">
        <f t="array" ref="G6479">Comuni!$E6479/XLOOKUP(B6479,Ripartizione_Geografica!$C$2:$C$21,Ripartizione_Geografica!$D$2:$D$21)*100</f>
        <v>0.2288589423</v>
      </c>
      <c r="H6479" s="13" t="str">
        <f t="shared" si="1"/>
        <v/>
      </c>
      <c r="I6479" s="13" t="str">
        <f t="array" ref="I6479">XLOOKUP(B6479,Ripartizione_Geografica!$C$2:$C$21,Ripartizione_Geografica!$B$2:$B$21)</f>
        <v>Sud</v>
      </c>
    </row>
    <row r="6480" ht="14.25" customHeight="1">
      <c r="A6480" s="13" t="s">
        <v>6604</v>
      </c>
      <c r="B6480" s="13" t="s">
        <v>8</v>
      </c>
      <c r="C6480" s="13" t="str">
        <f t="array" ref="C6480">XLOOKUP(D6480,Province!$B$2:$B$108,Province!$A$2:$A$108)</f>
        <v>Taranto</v>
      </c>
      <c r="D6480" s="13" t="s">
        <v>6579</v>
      </c>
      <c r="E6480" s="13">
        <v>16501.0</v>
      </c>
      <c r="F6480" s="13">
        <f>(Comuni!$E6480/$E$7910)*100</f>
        <v>0.02776873058</v>
      </c>
      <c r="G6480" s="13">
        <f t="array" ref="G6480">Comuni!$E6480/XLOOKUP(B6480,Ripartizione_Geografica!$C$2:$C$21,Ripartizione_Geografica!$D$2:$D$21)*100</f>
        <v>0.4074227431</v>
      </c>
      <c r="H6480" s="13" t="str">
        <f t="shared" si="1"/>
        <v/>
      </c>
      <c r="I6480" s="13" t="str">
        <f t="array" ref="I6480">XLOOKUP(B6480,Ripartizione_Geografica!$C$2:$C$21,Ripartizione_Geografica!$B$2:$B$21)</f>
        <v>Sud</v>
      </c>
    </row>
    <row r="6481" ht="14.25" customHeight="1">
      <c r="A6481" s="13" t="s">
        <v>6605</v>
      </c>
      <c r="B6481" s="13" t="s">
        <v>8</v>
      </c>
      <c r="C6481" s="13" t="str">
        <f t="array" ref="C6481">XLOOKUP(D6481,Province!$B$2:$B$108,Province!$A$2:$A$108)</f>
        <v>Taranto</v>
      </c>
      <c r="D6481" s="13" t="s">
        <v>6579</v>
      </c>
      <c r="E6481" s="13">
        <v>200154.0</v>
      </c>
      <c r="F6481" s="13">
        <f>(Comuni!$E6481/$E$7910)*100</f>
        <v>0.3368294346</v>
      </c>
      <c r="G6481" s="13">
        <f t="array" ref="G6481">Comuni!$E6481/XLOOKUP(B6481,Ripartizione_Geografica!$C$2:$C$21,Ripartizione_Geografica!$D$2:$D$21)*100</f>
        <v>4.941960592</v>
      </c>
      <c r="H6481" s="13" t="str">
        <f t="shared" si="1"/>
        <v/>
      </c>
      <c r="I6481" s="13" t="str">
        <f t="array" ref="I6481">XLOOKUP(B6481,Ripartizione_Geografica!$C$2:$C$21,Ripartizione_Geografica!$B$2:$B$21)</f>
        <v>Sud</v>
      </c>
    </row>
    <row r="6482" ht="14.25" customHeight="1">
      <c r="A6482" s="13" t="s">
        <v>6606</v>
      </c>
      <c r="B6482" s="13" t="s">
        <v>8</v>
      </c>
      <c r="C6482" s="13" t="str">
        <f t="array" ref="C6482">XLOOKUP(D6482,Province!$B$2:$B$108,Province!$A$2:$A$108)</f>
        <v>Taranto</v>
      </c>
      <c r="D6482" s="13" t="s">
        <v>6579</v>
      </c>
      <c r="E6482" s="13">
        <v>4233.0</v>
      </c>
      <c r="F6482" s="13">
        <f>(Comuni!$E6482/$E$7910)*100</f>
        <v>0.007123509881</v>
      </c>
      <c r="G6482" s="13">
        <f t="array" ref="G6482">Comuni!$E6482/XLOOKUP(B6482,Ripartizione_Geografica!$C$2:$C$21,Ripartizione_Geografica!$D$2:$D$21)*100</f>
        <v>0.1045161185</v>
      </c>
      <c r="H6482" s="13" t="str">
        <f t="shared" si="1"/>
        <v/>
      </c>
      <c r="I6482" s="13" t="str">
        <f t="array" ref="I6482">XLOOKUP(B6482,Ripartizione_Geografica!$C$2:$C$21,Ripartizione_Geografica!$B$2:$B$21)</f>
        <v>Sud</v>
      </c>
    </row>
    <row r="6483" ht="14.25" customHeight="1">
      <c r="A6483" s="13" t="s">
        <v>6607</v>
      </c>
      <c r="B6483" s="13" t="s">
        <v>8</v>
      </c>
      <c r="C6483" s="13" t="str">
        <f t="array" ref="C6483">XLOOKUP(D6483,Province!$B$2:$B$108,Province!$A$2:$A$108)</f>
        <v>Taranto</v>
      </c>
      <c r="D6483" s="13" t="s">
        <v>6579</v>
      </c>
      <c r="E6483" s="13">
        <v>14194.0</v>
      </c>
      <c r="F6483" s="13">
        <f>(Comuni!$E6483/$E$7910)*100</f>
        <v>0.02388639245</v>
      </c>
      <c r="G6483" s="13">
        <f t="array" ref="G6483">Comuni!$E6483/XLOOKUP(B6483,Ripartizione_Geografica!$C$2:$C$21,Ripartizione_Geografica!$D$2:$D$21)*100</f>
        <v>0.3504610882</v>
      </c>
      <c r="H6483" s="13" t="str">
        <f t="shared" si="1"/>
        <v/>
      </c>
      <c r="I6483" s="13" t="str">
        <f t="array" ref="I6483">XLOOKUP(B6483,Ripartizione_Geografica!$C$2:$C$21,Ripartizione_Geografica!$B$2:$B$21)</f>
        <v>Sud</v>
      </c>
    </row>
    <row r="6484" ht="14.25" customHeight="1">
      <c r="A6484" s="13" t="s">
        <v>6608</v>
      </c>
      <c r="B6484" s="13" t="s">
        <v>8</v>
      </c>
      <c r="C6484" s="13" t="str">
        <f t="array" ref="C6484">XLOOKUP(D6484,Province!$B$2:$B$108,Province!$A$2:$A$108)</f>
        <v>Brindisi</v>
      </c>
      <c r="D6484" s="13" t="s">
        <v>6609</v>
      </c>
      <c r="E6484" s="13">
        <v>88812.0</v>
      </c>
      <c r="F6484" s="13">
        <f>(Comuni!$E6484/$E$7910)*100</f>
        <v>0.1494573965</v>
      </c>
      <c r="G6484" s="13">
        <f t="array" ref="G6484">Comuni!$E6484/XLOOKUP(B6484,Ripartizione_Geografica!$C$2:$C$21,Ripartizione_Geografica!$D$2:$D$21)*100</f>
        <v>2.192838535</v>
      </c>
      <c r="H6484" s="13" t="str">
        <f t="shared" si="1"/>
        <v/>
      </c>
      <c r="I6484" s="13" t="str">
        <f t="array" ref="I6484">XLOOKUP(B6484,Ripartizione_Geografica!$C$2:$C$21,Ripartizione_Geografica!$B$2:$B$21)</f>
        <v>Sud</v>
      </c>
    </row>
    <row r="6485" ht="14.25" customHeight="1">
      <c r="A6485" s="13" t="s">
        <v>6610</v>
      </c>
      <c r="B6485" s="13" t="s">
        <v>8</v>
      </c>
      <c r="C6485" s="13" t="str">
        <f t="array" ref="C6485">XLOOKUP(D6485,Province!$B$2:$B$108,Province!$A$2:$A$108)</f>
        <v>Brindisi</v>
      </c>
      <c r="D6485" s="13" t="s">
        <v>6609</v>
      </c>
      <c r="E6485" s="13">
        <v>15896.0</v>
      </c>
      <c r="F6485" s="13">
        <f>(Comuni!$E6485/$E$7910)*100</f>
        <v>0.0267506055</v>
      </c>
      <c r="G6485" s="13">
        <f t="array" ref="G6485">Comuni!$E6485/XLOOKUP(B6485,Ripartizione_Geografica!$C$2:$C$21,Ripartizione_Geografica!$D$2:$D$21)*100</f>
        <v>0.3924848145</v>
      </c>
      <c r="H6485" s="13" t="str">
        <f t="shared" si="1"/>
        <v/>
      </c>
      <c r="I6485" s="13" t="str">
        <f t="array" ref="I6485">XLOOKUP(B6485,Ripartizione_Geografica!$C$2:$C$21,Ripartizione_Geografica!$B$2:$B$21)</f>
        <v>Sud</v>
      </c>
    </row>
    <row r="6486" ht="14.25" customHeight="1">
      <c r="A6486" s="13" t="s">
        <v>6611</v>
      </c>
      <c r="B6486" s="13" t="s">
        <v>8</v>
      </c>
      <c r="C6486" s="13" t="str">
        <f t="array" ref="C6486">XLOOKUP(D6486,Province!$B$2:$B$108,Province!$A$2:$A$108)</f>
        <v>Brindisi</v>
      </c>
      <c r="D6486" s="13" t="s">
        <v>6609</v>
      </c>
      <c r="E6486" s="13">
        <v>20209.0</v>
      </c>
      <c r="F6486" s="13">
        <f>(Comuni!$E6486/$E$7910)*100</f>
        <v>0.03400874349</v>
      </c>
      <c r="G6486" s="13">
        <f t="array" ref="G6486">Comuni!$E6486/XLOOKUP(B6486,Ripartizione_Geografica!$C$2:$C$21,Ripartizione_Geografica!$D$2:$D$21)*100</f>
        <v>0.4989761963</v>
      </c>
      <c r="H6486" s="13" t="str">
        <f t="shared" si="1"/>
        <v/>
      </c>
      <c r="I6486" s="13" t="str">
        <f t="array" ref="I6486">XLOOKUP(B6486,Ripartizione_Geografica!$C$2:$C$21,Ripartizione_Geografica!$B$2:$B$21)</f>
        <v>Sud</v>
      </c>
    </row>
    <row r="6487" ht="14.25" customHeight="1">
      <c r="A6487" s="13" t="s">
        <v>6612</v>
      </c>
      <c r="B6487" s="13" t="s">
        <v>8</v>
      </c>
      <c r="C6487" s="13" t="str">
        <f t="array" ref="C6487">XLOOKUP(D6487,Province!$B$2:$B$108,Province!$A$2:$A$108)</f>
        <v>Brindisi</v>
      </c>
      <c r="D6487" s="13" t="s">
        <v>6609</v>
      </c>
      <c r="E6487" s="13">
        <v>6799.0</v>
      </c>
      <c r="F6487" s="13">
        <f>(Comuni!$E6487/$E$7910)*100</f>
        <v>0.01144170652</v>
      </c>
      <c r="G6487" s="13">
        <f t="array" ref="G6487">Comuni!$E6487/XLOOKUP(B6487,Ripartizione_Geografica!$C$2:$C$21,Ripartizione_Geografica!$D$2:$D$21)*100</f>
        <v>0.1678726884</v>
      </c>
      <c r="H6487" s="13" t="str">
        <f t="shared" si="1"/>
        <v/>
      </c>
      <c r="I6487" s="13" t="str">
        <f t="array" ref="I6487">XLOOKUP(B6487,Ripartizione_Geografica!$C$2:$C$21,Ripartizione_Geografica!$B$2:$B$21)</f>
        <v>Sud</v>
      </c>
    </row>
    <row r="6488" ht="14.25" customHeight="1">
      <c r="A6488" s="13" t="s">
        <v>6613</v>
      </c>
      <c r="B6488" s="13" t="s">
        <v>8</v>
      </c>
      <c r="C6488" s="13" t="str">
        <f t="array" ref="C6488">XLOOKUP(D6488,Province!$B$2:$B$108,Province!$A$2:$A$108)</f>
        <v>Brindisi</v>
      </c>
      <c r="D6488" s="13" t="s">
        <v>6609</v>
      </c>
      <c r="E6488" s="13">
        <v>11745.0</v>
      </c>
      <c r="F6488" s="13">
        <f>(Comuni!$E6488/$E$7910)*100</f>
        <v>0.01976508943</v>
      </c>
      <c r="G6488" s="13">
        <f t="array" ref="G6488">Comuni!$E6488/XLOOKUP(B6488,Ripartizione_Geografica!$C$2:$C$21,Ripartizione_Geografica!$D$2:$D$21)*100</f>
        <v>0.2899933409</v>
      </c>
      <c r="H6488" s="13" t="str">
        <f t="shared" si="1"/>
        <v/>
      </c>
      <c r="I6488" s="13" t="str">
        <f t="array" ref="I6488">XLOOKUP(B6488,Ripartizione_Geografica!$C$2:$C$21,Ripartizione_Geografica!$B$2:$B$21)</f>
        <v>Sud</v>
      </c>
    </row>
    <row r="6489" ht="14.25" customHeight="1">
      <c r="A6489" s="13" t="s">
        <v>6614</v>
      </c>
      <c r="B6489" s="13" t="s">
        <v>8</v>
      </c>
      <c r="C6489" s="13" t="str">
        <f t="array" ref="C6489">XLOOKUP(D6489,Province!$B$2:$B$108,Province!$A$2:$A$108)</f>
        <v>Brindisi</v>
      </c>
      <c r="D6489" s="13" t="s">
        <v>6609</v>
      </c>
      <c r="E6489" s="13">
        <v>8772.0</v>
      </c>
      <c r="F6489" s="13">
        <f>(Comuni!$E6489/$E$7910)*100</f>
        <v>0.01476197228</v>
      </c>
      <c r="G6489" s="13">
        <f t="array" ref="G6489">Comuni!$E6489/XLOOKUP(B6489,Ripartizione_Geografica!$C$2:$C$21,Ripartizione_Geografica!$D$2:$D$21)*100</f>
        <v>0.2165876191</v>
      </c>
      <c r="H6489" s="13" t="str">
        <f t="shared" si="1"/>
        <v/>
      </c>
      <c r="I6489" s="13" t="str">
        <f t="array" ref="I6489">XLOOKUP(B6489,Ripartizione_Geografica!$C$2:$C$21,Ripartizione_Geografica!$B$2:$B$21)</f>
        <v>Sud</v>
      </c>
    </row>
    <row r="6490" ht="14.25" customHeight="1">
      <c r="A6490" s="13" t="s">
        <v>6615</v>
      </c>
      <c r="B6490" s="13" t="s">
        <v>8</v>
      </c>
      <c r="C6490" s="13" t="str">
        <f t="array" ref="C6490">XLOOKUP(D6490,Province!$B$2:$B$108,Province!$A$2:$A$108)</f>
        <v>Brindisi</v>
      </c>
      <c r="D6490" s="13" t="s">
        <v>6609</v>
      </c>
      <c r="E6490" s="13">
        <v>39482.0</v>
      </c>
      <c r="F6490" s="13">
        <f>(Comuni!$E6490/$E$7910)*100</f>
        <v>0.06644233809</v>
      </c>
      <c r="G6490" s="13">
        <f t="array" ref="G6490">Comuni!$E6490/XLOOKUP(B6490,Ripartizione_Geografica!$C$2:$C$21,Ripartizione_Geografica!$D$2:$D$21)*100</f>
        <v>0.9748418123</v>
      </c>
      <c r="H6490" s="13" t="str">
        <f t="shared" si="1"/>
        <v/>
      </c>
      <c r="I6490" s="13" t="str">
        <f t="array" ref="I6490">XLOOKUP(B6490,Ripartizione_Geografica!$C$2:$C$21,Ripartizione_Geografica!$B$2:$B$21)</f>
        <v>Sud</v>
      </c>
    </row>
    <row r="6491" ht="14.25" customHeight="1">
      <c r="A6491" s="13" t="s">
        <v>6616</v>
      </c>
      <c r="B6491" s="13" t="s">
        <v>8</v>
      </c>
      <c r="C6491" s="13" t="str">
        <f t="array" ref="C6491">XLOOKUP(D6491,Province!$B$2:$B$108,Province!$A$2:$A$108)</f>
        <v>Brindisi</v>
      </c>
      <c r="D6491" s="13" t="s">
        <v>6609</v>
      </c>
      <c r="E6491" s="13">
        <v>36955.0</v>
      </c>
      <c r="F6491" s="13">
        <f>(Comuni!$E6491/$E$7910)*100</f>
        <v>0.06218977266</v>
      </c>
      <c r="G6491" s="13">
        <f t="array" ref="G6491">Comuni!$E6491/XLOOKUP(B6491,Ripartizione_Geografica!$C$2:$C$21,Ripartizione_Geografica!$D$2:$D$21)*100</f>
        <v>0.9124481833</v>
      </c>
      <c r="H6491" s="13" t="str">
        <f t="shared" si="1"/>
        <v/>
      </c>
      <c r="I6491" s="13" t="str">
        <f t="array" ref="I6491">XLOOKUP(B6491,Ripartizione_Geografica!$C$2:$C$21,Ripartizione_Geografica!$B$2:$B$21)</f>
        <v>Sud</v>
      </c>
    </row>
    <row r="6492" ht="14.25" customHeight="1">
      <c r="A6492" s="13" t="s">
        <v>6617</v>
      </c>
      <c r="B6492" s="13" t="s">
        <v>8</v>
      </c>
      <c r="C6492" s="13" t="str">
        <f t="array" ref="C6492">XLOOKUP(D6492,Province!$B$2:$B$108,Province!$A$2:$A$108)</f>
        <v>Brindisi</v>
      </c>
      <c r="D6492" s="13" t="s">
        <v>6609</v>
      </c>
      <c r="E6492" s="13">
        <v>15045.0</v>
      </c>
      <c r="F6492" s="13">
        <f>(Comuni!$E6492/$E$7910)*100</f>
        <v>0.02531849898</v>
      </c>
      <c r="G6492" s="13">
        <f t="array" ref="G6492">Comuni!$E6492/XLOOKUP(B6492,Ripartizione_Geografica!$C$2:$C$21,Ripartizione_Geografica!$D$2:$D$21)*100</f>
        <v>0.3714729514</v>
      </c>
      <c r="H6492" s="13" t="str">
        <f t="shared" si="1"/>
        <v/>
      </c>
      <c r="I6492" s="13" t="str">
        <f t="array" ref="I6492">XLOOKUP(B6492,Ripartizione_Geografica!$C$2:$C$21,Ripartizione_Geografica!$B$2:$B$21)</f>
        <v>Sud</v>
      </c>
    </row>
    <row r="6493" ht="14.25" customHeight="1">
      <c r="A6493" s="13" t="s">
        <v>6618</v>
      </c>
      <c r="B6493" s="13" t="s">
        <v>8</v>
      </c>
      <c r="C6493" s="13" t="str">
        <f t="array" ref="C6493">XLOOKUP(D6493,Province!$B$2:$B$108,Province!$A$2:$A$108)</f>
        <v>Brindisi</v>
      </c>
      <c r="D6493" s="13" t="s">
        <v>6609</v>
      </c>
      <c r="E6493" s="13">
        <v>27753.0</v>
      </c>
      <c r="F6493" s="13">
        <f>(Comuni!$E6493/$E$7910)*100</f>
        <v>0.04670417428</v>
      </c>
      <c r="G6493" s="13">
        <f t="array" ref="G6493">Comuni!$E6493/XLOOKUP(B6493,Ripartizione_Geografica!$C$2:$C$21,Ripartizione_Geografica!$D$2:$D$21)*100</f>
        <v>0.685243524</v>
      </c>
      <c r="H6493" s="13" t="str">
        <f t="shared" si="1"/>
        <v/>
      </c>
      <c r="I6493" s="13" t="str">
        <f t="array" ref="I6493">XLOOKUP(B6493,Ripartizione_Geografica!$C$2:$C$21,Ripartizione_Geografica!$B$2:$B$21)</f>
        <v>Sud</v>
      </c>
    </row>
    <row r="6494" ht="14.25" customHeight="1">
      <c r="A6494" s="13" t="s">
        <v>6619</v>
      </c>
      <c r="B6494" s="13" t="s">
        <v>8</v>
      </c>
      <c r="C6494" s="13" t="str">
        <f t="array" ref="C6494">XLOOKUP(D6494,Province!$B$2:$B$108,Province!$A$2:$A$108)</f>
        <v>Brindisi</v>
      </c>
      <c r="D6494" s="13" t="s">
        <v>6609</v>
      </c>
      <c r="E6494" s="13">
        <v>15228.0</v>
      </c>
      <c r="F6494" s="13">
        <f>(Comuni!$E6494/$E$7910)*100</f>
        <v>0.02562646078</v>
      </c>
      <c r="G6494" s="13">
        <f t="array" ref="G6494">Comuni!$E6494/XLOOKUP(B6494,Ripartizione_Geografica!$C$2:$C$21,Ripartizione_Geografica!$D$2:$D$21)*100</f>
        <v>0.3759913661</v>
      </c>
      <c r="H6494" s="13" t="str">
        <f t="shared" si="1"/>
        <v/>
      </c>
      <c r="I6494" s="13" t="str">
        <f t="array" ref="I6494">XLOOKUP(B6494,Ripartizione_Geografica!$C$2:$C$21,Ripartizione_Geografica!$B$2:$B$21)</f>
        <v>Sud</v>
      </c>
    </row>
    <row r="6495" ht="14.25" customHeight="1">
      <c r="A6495" s="13" t="s">
        <v>6620</v>
      </c>
      <c r="B6495" s="13" t="s">
        <v>8</v>
      </c>
      <c r="C6495" s="13" t="str">
        <f t="array" ref="C6495">XLOOKUP(D6495,Province!$B$2:$B$108,Province!$A$2:$A$108)</f>
        <v>Brindisi</v>
      </c>
      <c r="D6495" s="13" t="s">
        <v>6609</v>
      </c>
      <c r="E6495" s="13">
        <v>31860.0</v>
      </c>
      <c r="F6495" s="13">
        <f>(Comuni!$E6495/$E$7910)*100</f>
        <v>0.05361564489</v>
      </c>
      <c r="G6495" s="13">
        <f t="array" ref="G6495">Comuni!$E6495/XLOOKUP(B6495,Ripartizione_Geografica!$C$2:$C$21,Ripartizione_Geografica!$D$2:$D$21)*100</f>
        <v>0.7866486029</v>
      </c>
      <c r="H6495" s="13" t="str">
        <f t="shared" si="1"/>
        <v/>
      </c>
      <c r="I6495" s="13" t="str">
        <f t="array" ref="I6495">XLOOKUP(B6495,Ripartizione_Geografica!$C$2:$C$21,Ripartizione_Geografica!$B$2:$B$21)</f>
        <v>Sud</v>
      </c>
    </row>
    <row r="6496" ht="14.25" customHeight="1">
      <c r="A6496" s="13" t="s">
        <v>6621</v>
      </c>
      <c r="B6496" s="13" t="s">
        <v>8</v>
      </c>
      <c r="C6496" s="13" t="str">
        <f t="array" ref="C6496">XLOOKUP(D6496,Province!$B$2:$B$108,Province!$A$2:$A$108)</f>
        <v>Brindisi</v>
      </c>
      <c r="D6496" s="13" t="s">
        <v>6609</v>
      </c>
      <c r="E6496" s="13">
        <v>6869.0</v>
      </c>
      <c r="F6496" s="13">
        <f>(Comuni!$E6496/$E$7910)*100</f>
        <v>0.01155950611</v>
      </c>
      <c r="G6496" s="13">
        <f t="array" ref="G6496">Comuni!$E6496/XLOOKUP(B6496,Ripartizione_Geografica!$C$2:$C$21,Ripartizione_Geografica!$D$2:$D$21)*100</f>
        <v>0.1696010437</v>
      </c>
      <c r="H6496" s="13" t="str">
        <f t="shared" si="1"/>
        <v/>
      </c>
      <c r="I6496" s="13" t="str">
        <f t="array" ref="I6496">XLOOKUP(B6496,Ripartizione_Geografica!$C$2:$C$21,Ripartizione_Geografica!$B$2:$B$21)</f>
        <v>Sud</v>
      </c>
    </row>
    <row r="6497" ht="14.25" customHeight="1">
      <c r="A6497" s="13" t="s">
        <v>6622</v>
      </c>
      <c r="B6497" s="13" t="s">
        <v>8</v>
      </c>
      <c r="C6497" s="13" t="str">
        <f t="array" ref="C6497">XLOOKUP(D6497,Province!$B$2:$B$108,Province!$A$2:$A$108)</f>
        <v>Brindisi</v>
      </c>
      <c r="D6497" s="13" t="s">
        <v>6609</v>
      </c>
      <c r="E6497" s="13">
        <v>6371.0</v>
      </c>
      <c r="F6497" s="13">
        <f>(Comuni!$E6497/$E$7910)*100</f>
        <v>0.01072144613</v>
      </c>
      <c r="G6497" s="13">
        <f t="array" ref="G6497">Comuni!$E6497/XLOOKUP(B6497,Ripartizione_Geografica!$C$2:$C$21,Ripartizione_Geografica!$D$2:$D$21)*100</f>
        <v>0.1573050298</v>
      </c>
      <c r="H6497" s="13" t="str">
        <f t="shared" si="1"/>
        <v/>
      </c>
      <c r="I6497" s="13" t="str">
        <f t="array" ref="I6497">XLOOKUP(B6497,Ripartizione_Geografica!$C$2:$C$21,Ripartizione_Geografica!$B$2:$B$21)</f>
        <v>Sud</v>
      </c>
    </row>
    <row r="6498" ht="14.25" customHeight="1">
      <c r="A6498" s="13" t="s">
        <v>6623</v>
      </c>
      <c r="B6498" s="13" t="s">
        <v>8</v>
      </c>
      <c r="C6498" s="13" t="str">
        <f t="array" ref="C6498">XLOOKUP(D6498,Province!$B$2:$B$108,Province!$A$2:$A$108)</f>
        <v>Brindisi</v>
      </c>
      <c r="D6498" s="13" t="s">
        <v>6609</v>
      </c>
      <c r="E6498" s="13">
        <v>10289.0</v>
      </c>
      <c r="F6498" s="13">
        <f>(Comuni!$E6498/$E$7910)*100</f>
        <v>0.01731485782</v>
      </c>
      <c r="G6498" s="13">
        <f t="array" ref="G6498">Comuni!$E6498/XLOOKUP(B6498,Ripartizione_Geografica!$C$2:$C$21,Ripartizione_Geografica!$D$2:$D$21)*100</f>
        <v>0.2540435491</v>
      </c>
      <c r="H6498" s="13" t="str">
        <f t="shared" si="1"/>
        <v/>
      </c>
      <c r="I6498" s="13" t="str">
        <f t="array" ref="I6498">XLOOKUP(B6498,Ripartizione_Geografica!$C$2:$C$21,Ripartizione_Geografica!$B$2:$B$21)</f>
        <v>Sud</v>
      </c>
    </row>
    <row r="6499" ht="14.25" customHeight="1">
      <c r="A6499" s="13" t="s">
        <v>6624</v>
      </c>
      <c r="B6499" s="13" t="s">
        <v>8</v>
      </c>
      <c r="C6499" s="13" t="str">
        <f t="array" ref="C6499">XLOOKUP(D6499,Province!$B$2:$B$108,Province!$A$2:$A$108)</f>
        <v>Brindisi</v>
      </c>
      <c r="D6499" s="13" t="s">
        <v>6609</v>
      </c>
      <c r="E6499" s="13">
        <v>13974.0</v>
      </c>
      <c r="F6499" s="13">
        <f>(Comuni!$E6499/$E$7910)*100</f>
        <v>0.02351616515</v>
      </c>
      <c r="G6499" s="13">
        <f t="array" ref="G6499">Comuni!$E6499/XLOOKUP(B6499,Ripartizione_Geografica!$C$2:$C$21,Ripartizione_Geografica!$D$2:$D$21)*100</f>
        <v>0.3450291141</v>
      </c>
      <c r="H6499" s="13" t="str">
        <f t="shared" si="1"/>
        <v/>
      </c>
      <c r="I6499" s="13" t="str">
        <f t="array" ref="I6499">XLOOKUP(B6499,Ripartizione_Geografica!$C$2:$C$21,Ripartizione_Geografica!$B$2:$B$21)</f>
        <v>Sud</v>
      </c>
    </row>
    <row r="6500" ht="14.25" customHeight="1">
      <c r="A6500" s="13" t="s">
        <v>6625</v>
      </c>
      <c r="B6500" s="13" t="s">
        <v>8</v>
      </c>
      <c r="C6500" s="13" t="str">
        <f t="array" ref="C6500">XLOOKUP(D6500,Province!$B$2:$B$108,Province!$A$2:$A$108)</f>
        <v>Brindisi</v>
      </c>
      <c r="D6500" s="13" t="s">
        <v>6609</v>
      </c>
      <c r="E6500" s="13">
        <v>19620.0</v>
      </c>
      <c r="F6500" s="13">
        <f>(Comuni!$E6500/$E$7910)*100</f>
        <v>0.03301754403</v>
      </c>
      <c r="G6500" s="13">
        <f t="array" ref="G6500">Comuni!$E6500/XLOOKUP(B6500,Ripartizione_Geografica!$C$2:$C$21,Ripartizione_Geografica!$D$2:$D$21)*100</f>
        <v>0.4844333204</v>
      </c>
      <c r="H6500" s="13" t="str">
        <f t="shared" si="1"/>
        <v/>
      </c>
      <c r="I6500" s="13" t="str">
        <f t="array" ref="I6500">XLOOKUP(B6500,Ripartizione_Geografica!$C$2:$C$21,Ripartizione_Geografica!$B$2:$B$21)</f>
        <v>Sud</v>
      </c>
    </row>
    <row r="6501" ht="14.25" customHeight="1">
      <c r="A6501" s="13" t="s">
        <v>6626</v>
      </c>
      <c r="B6501" s="13" t="s">
        <v>8</v>
      </c>
      <c r="C6501" s="13" t="str">
        <f t="array" ref="C6501">XLOOKUP(D6501,Province!$B$2:$B$108,Province!$A$2:$A$108)</f>
        <v>Brindisi</v>
      </c>
      <c r="D6501" s="13" t="s">
        <v>6609</v>
      </c>
      <c r="E6501" s="13">
        <v>5461.0</v>
      </c>
      <c r="F6501" s="13">
        <f>(Comuni!$E6501/$E$7910)*100</f>
        <v>0.009190051373</v>
      </c>
      <c r="G6501" s="13">
        <f t="array" ref="G6501">Comuni!$E6501/XLOOKUP(B6501,Ripartizione_Geografica!$C$2:$C$21,Ripartizione_Geografica!$D$2:$D$21)*100</f>
        <v>0.1348364099</v>
      </c>
      <c r="H6501" s="13" t="str">
        <f t="shared" si="1"/>
        <v/>
      </c>
      <c r="I6501" s="13" t="str">
        <f t="array" ref="I6501">XLOOKUP(B6501,Ripartizione_Geografica!$C$2:$C$21,Ripartizione_Geografica!$B$2:$B$21)</f>
        <v>Sud</v>
      </c>
    </row>
    <row r="6502" ht="14.25" customHeight="1">
      <c r="A6502" s="13" t="s">
        <v>6627</v>
      </c>
      <c r="B6502" s="13" t="s">
        <v>8</v>
      </c>
      <c r="C6502" s="13" t="str">
        <f t="array" ref="C6502">XLOOKUP(D6502,Province!$B$2:$B$108,Province!$A$2:$A$108)</f>
        <v>Brindisi</v>
      </c>
      <c r="D6502" s="13" t="s">
        <v>6609</v>
      </c>
      <c r="E6502" s="13">
        <v>10703.0</v>
      </c>
      <c r="F6502" s="13">
        <f>(Comuni!$E6502/$E$7910)*100</f>
        <v>0.01801155829</v>
      </c>
      <c r="G6502" s="13">
        <f t="array" ref="G6502">Comuni!$E6502/XLOOKUP(B6502,Ripartizione_Geografica!$C$2:$C$21,Ripartizione_Geografica!$D$2:$D$21)*100</f>
        <v>0.2642655366</v>
      </c>
      <c r="H6502" s="13" t="str">
        <f t="shared" si="1"/>
        <v/>
      </c>
      <c r="I6502" s="13" t="str">
        <f t="array" ref="I6502">XLOOKUP(B6502,Ripartizione_Geografica!$C$2:$C$21,Ripartizione_Geografica!$B$2:$B$21)</f>
        <v>Sud</v>
      </c>
    </row>
    <row r="6503" ht="14.25" customHeight="1">
      <c r="A6503" s="13" t="s">
        <v>6628</v>
      </c>
      <c r="B6503" s="13" t="s">
        <v>8</v>
      </c>
      <c r="C6503" s="13" t="str">
        <f t="array" ref="C6503">XLOOKUP(D6503,Province!$B$2:$B$108,Province!$A$2:$A$108)</f>
        <v>Brindisi</v>
      </c>
      <c r="D6503" s="13" t="s">
        <v>6609</v>
      </c>
      <c r="E6503" s="13">
        <v>8958.0</v>
      </c>
      <c r="F6503" s="13">
        <f>(Comuni!$E6503/$E$7910)*100</f>
        <v>0.01507498264</v>
      </c>
      <c r="G6503" s="13">
        <f t="array" ref="G6503">Comuni!$E6503/XLOOKUP(B6503,Ripartizione_Geografica!$C$2:$C$21,Ripartizione_Geografica!$D$2:$D$21)*100</f>
        <v>0.2211801062</v>
      </c>
      <c r="H6503" s="13" t="str">
        <f t="shared" si="1"/>
        <v/>
      </c>
      <c r="I6503" s="13" t="str">
        <f t="array" ref="I6503">XLOOKUP(B6503,Ripartizione_Geografica!$C$2:$C$21,Ripartizione_Geografica!$B$2:$B$21)</f>
        <v>Sud</v>
      </c>
    </row>
    <row r="6504" ht="14.25" customHeight="1">
      <c r="A6504" s="13" t="s">
        <v>6629</v>
      </c>
      <c r="B6504" s="13" t="s">
        <v>8</v>
      </c>
      <c r="C6504" s="13" t="str">
        <f t="array" ref="C6504">XLOOKUP(D6504,Province!$B$2:$B$108,Province!$A$2:$A$108)</f>
        <v>Lecce</v>
      </c>
      <c r="D6504" s="13" t="s">
        <v>6630</v>
      </c>
      <c r="E6504" s="13">
        <v>6480.0</v>
      </c>
      <c r="F6504" s="13">
        <f>(Comuni!$E6504/$E$7910)*100</f>
        <v>0.01090487693</v>
      </c>
      <c r="G6504" s="13">
        <f t="array" ref="G6504">Comuni!$E6504/XLOOKUP(B6504,Ripartizione_Geografica!$C$2:$C$21,Ripartizione_Geografica!$D$2:$D$21)*100</f>
        <v>0.159996326</v>
      </c>
      <c r="H6504" s="13" t="str">
        <f t="shared" si="1"/>
        <v/>
      </c>
      <c r="I6504" s="13" t="str">
        <f t="array" ref="I6504">XLOOKUP(B6504,Ripartizione_Geografica!$C$2:$C$21,Ripartizione_Geografica!$B$2:$B$21)</f>
        <v>Sud</v>
      </c>
    </row>
    <row r="6505" ht="14.25" customHeight="1">
      <c r="A6505" s="13" t="s">
        <v>6631</v>
      </c>
      <c r="B6505" s="13" t="s">
        <v>8</v>
      </c>
      <c r="C6505" s="13" t="str">
        <f t="array" ref="C6505">XLOOKUP(D6505,Province!$B$2:$B$108,Province!$A$2:$A$108)</f>
        <v>Lecce</v>
      </c>
      <c r="D6505" s="13" t="s">
        <v>6630</v>
      </c>
      <c r="E6505" s="13">
        <v>5611.0</v>
      </c>
      <c r="F6505" s="13">
        <f>(Comuni!$E6505/$E$7910)*100</f>
        <v>0.00944247908</v>
      </c>
      <c r="G6505" s="13">
        <f t="array" ref="G6505">Comuni!$E6505/XLOOKUP(B6505,Ripartizione_Geografica!$C$2:$C$21,Ripartizione_Geografica!$D$2:$D$21)*100</f>
        <v>0.1385400286</v>
      </c>
      <c r="H6505" s="13" t="str">
        <f t="shared" si="1"/>
        <v/>
      </c>
      <c r="I6505" s="13" t="str">
        <f t="array" ref="I6505">XLOOKUP(B6505,Ripartizione_Geografica!$C$2:$C$21,Ripartizione_Geografica!$B$2:$B$21)</f>
        <v>Sud</v>
      </c>
    </row>
    <row r="6506" ht="14.25" customHeight="1">
      <c r="A6506" s="13" t="s">
        <v>6632</v>
      </c>
      <c r="B6506" s="13" t="s">
        <v>8</v>
      </c>
      <c r="C6506" s="13" t="str">
        <f t="array" ref="C6506">XLOOKUP(D6506,Province!$B$2:$B$108,Province!$A$2:$A$108)</f>
        <v>Lecce</v>
      </c>
      <c r="D6506" s="13" t="s">
        <v>6630</v>
      </c>
      <c r="E6506" s="13">
        <v>6657.0</v>
      </c>
      <c r="F6506" s="13">
        <f>(Comuni!$E6506/$E$7910)*100</f>
        <v>0.01120274162</v>
      </c>
      <c r="G6506" s="13">
        <f t="array" ref="G6506">Comuni!$E6506/XLOOKUP(B6506,Ripartizione_Geografica!$C$2:$C$21,Ripartizione_Geografica!$D$2:$D$21)*100</f>
        <v>0.164366596</v>
      </c>
      <c r="H6506" s="13" t="str">
        <f t="shared" si="1"/>
        <v/>
      </c>
      <c r="I6506" s="13" t="str">
        <f t="array" ref="I6506">XLOOKUP(B6506,Ripartizione_Geografica!$C$2:$C$21,Ripartizione_Geografica!$B$2:$B$21)</f>
        <v>Sud</v>
      </c>
    </row>
    <row r="6507" ht="14.25" customHeight="1">
      <c r="A6507" s="13" t="s">
        <v>6633</v>
      </c>
      <c r="B6507" s="13" t="s">
        <v>8</v>
      </c>
      <c r="C6507" s="13" t="str">
        <f t="array" ref="C6507">XLOOKUP(D6507,Province!$B$2:$B$108,Province!$A$2:$A$108)</f>
        <v>Lecce</v>
      </c>
      <c r="D6507" s="13" t="s">
        <v>6630</v>
      </c>
      <c r="E6507" s="13">
        <v>4962.0</v>
      </c>
      <c r="F6507" s="13">
        <f>(Comuni!$E6507/$E$7910)*100</f>
        <v>0.008350308536</v>
      </c>
      <c r="G6507" s="13">
        <f t="array" ref="G6507">Comuni!$E6507/XLOOKUP(B6507,Ripartizione_Geografica!$C$2:$C$21,Ripartizione_Geografica!$D$2:$D$21)*100</f>
        <v>0.1225157052</v>
      </c>
      <c r="H6507" s="13" t="str">
        <f t="shared" si="1"/>
        <v/>
      </c>
      <c r="I6507" s="13" t="str">
        <f t="array" ref="I6507">XLOOKUP(B6507,Ripartizione_Geografica!$C$2:$C$21,Ripartizione_Geografica!$B$2:$B$21)</f>
        <v>Sud</v>
      </c>
    </row>
    <row r="6508" ht="14.25" customHeight="1">
      <c r="A6508" s="13" t="s">
        <v>6634</v>
      </c>
      <c r="B6508" s="13" t="s">
        <v>8</v>
      </c>
      <c r="C6508" s="13" t="str">
        <f t="array" ref="C6508">XLOOKUP(D6508,Province!$B$2:$B$108,Province!$A$2:$A$108)</f>
        <v>Lecce</v>
      </c>
      <c r="D6508" s="13" t="s">
        <v>6630</v>
      </c>
      <c r="E6508" s="13">
        <v>9755.0</v>
      </c>
      <c r="F6508" s="13">
        <f>(Comuni!$E6508/$E$7910)*100</f>
        <v>0.01641621519</v>
      </c>
      <c r="G6508" s="13">
        <f t="array" ref="G6508">Comuni!$E6508/XLOOKUP(B6508,Ripartizione_Geografica!$C$2:$C$21,Ripartizione_Geografica!$D$2:$D$21)*100</f>
        <v>0.2408586667</v>
      </c>
      <c r="H6508" s="13" t="str">
        <f t="shared" si="1"/>
        <v/>
      </c>
      <c r="I6508" s="13" t="str">
        <f t="array" ref="I6508">XLOOKUP(B6508,Ripartizione_Geografica!$C$2:$C$21,Ripartizione_Geografica!$B$2:$B$21)</f>
        <v>Sud</v>
      </c>
    </row>
    <row r="6509" ht="14.25" customHeight="1">
      <c r="A6509" s="13" t="s">
        <v>6635</v>
      </c>
      <c r="B6509" s="13" t="s">
        <v>8</v>
      </c>
      <c r="C6509" s="13" t="str">
        <f t="array" ref="C6509">XLOOKUP(D6509,Province!$B$2:$B$108,Province!$A$2:$A$108)</f>
        <v>Lecce</v>
      </c>
      <c r="D6509" s="13" t="s">
        <v>6630</v>
      </c>
      <c r="E6509" s="13">
        <v>3953.0</v>
      </c>
      <c r="F6509" s="13">
        <f>(Comuni!$E6509/$E$7910)*100</f>
        <v>0.006652311496</v>
      </c>
      <c r="G6509" s="13">
        <f t="array" ref="G6509">Comuni!$E6509/XLOOKUP(B6509,Ripartizione_Geografica!$C$2:$C$21,Ripartizione_Geografica!$D$2:$D$21)*100</f>
        <v>0.09760269702</v>
      </c>
      <c r="H6509" s="13" t="str">
        <f t="shared" si="1"/>
        <v/>
      </c>
      <c r="I6509" s="13" t="str">
        <f t="array" ref="I6509">XLOOKUP(B6509,Ripartizione_Geografica!$C$2:$C$21,Ripartizione_Geografica!$B$2:$B$21)</f>
        <v>Sud</v>
      </c>
    </row>
    <row r="6510" ht="14.25" customHeight="1">
      <c r="A6510" s="13" t="s">
        <v>6636</v>
      </c>
      <c r="B6510" s="13" t="s">
        <v>8</v>
      </c>
      <c r="C6510" s="13" t="str">
        <f t="array" ref="C6510">XLOOKUP(D6510,Province!$B$2:$B$108,Province!$A$2:$A$108)</f>
        <v>Lecce</v>
      </c>
      <c r="D6510" s="13" t="s">
        <v>6630</v>
      </c>
      <c r="E6510" s="13">
        <v>1879.0</v>
      </c>
      <c r="F6510" s="13">
        <f>(Comuni!$E6510/$E$7910)*100</f>
        <v>0.003162077739</v>
      </c>
      <c r="G6510" s="13">
        <f t="array" ref="G6510">Comuni!$E6510/XLOOKUP(B6510,Ripartizione_Geografica!$C$2:$C$21,Ripartizione_Geografica!$D$2:$D$21)*100</f>
        <v>0.04639399638</v>
      </c>
      <c r="H6510" s="13" t="str">
        <f t="shared" si="1"/>
        <v/>
      </c>
      <c r="I6510" s="13" t="str">
        <f t="array" ref="I6510">XLOOKUP(B6510,Ripartizione_Geografica!$C$2:$C$21,Ripartizione_Geografica!$B$2:$B$21)</f>
        <v>Sud</v>
      </c>
    </row>
    <row r="6511" ht="14.25" customHeight="1">
      <c r="A6511" s="13" t="s">
        <v>6637</v>
      </c>
      <c r="B6511" s="13" t="s">
        <v>8</v>
      </c>
      <c r="C6511" s="13" t="str">
        <f t="array" ref="C6511">XLOOKUP(D6511,Province!$B$2:$B$108,Province!$A$2:$A$108)</f>
        <v>Lecce</v>
      </c>
      <c r="D6511" s="13" t="s">
        <v>6630</v>
      </c>
      <c r="E6511" s="13">
        <v>2851.0</v>
      </c>
      <c r="F6511" s="13">
        <f>(Comuni!$E6511/$E$7910)*100</f>
        <v>0.004797809278</v>
      </c>
      <c r="G6511" s="13">
        <f t="array" ref="G6511">Comuni!$E6511/XLOOKUP(B6511,Ripartizione_Geografica!$C$2:$C$21,Ripartizione_Geografica!$D$2:$D$21)*100</f>
        <v>0.07039344529</v>
      </c>
      <c r="H6511" s="13" t="str">
        <f t="shared" si="1"/>
        <v/>
      </c>
      <c r="I6511" s="13" t="str">
        <f t="array" ref="I6511">XLOOKUP(B6511,Ripartizione_Geografica!$C$2:$C$21,Ripartizione_Geografica!$B$2:$B$21)</f>
        <v>Sud</v>
      </c>
    </row>
    <row r="6512" ht="14.25" customHeight="1">
      <c r="A6512" s="13" t="s">
        <v>6638</v>
      </c>
      <c r="B6512" s="13" t="s">
        <v>8</v>
      </c>
      <c r="C6512" s="13" t="str">
        <f t="array" ref="C6512">XLOOKUP(D6512,Province!$B$2:$B$108,Province!$A$2:$A$108)</f>
        <v>Lecce</v>
      </c>
      <c r="D6512" s="13" t="s">
        <v>6630</v>
      </c>
      <c r="E6512" s="13">
        <v>7264.0</v>
      </c>
      <c r="F6512" s="13">
        <f>(Comuni!$E6512/$E$7910)*100</f>
        <v>0.01222423241</v>
      </c>
      <c r="G6512" s="13">
        <f t="array" ref="G6512">Comuni!$E6512/XLOOKUP(B6512,Ripartizione_Geografica!$C$2:$C$21,Ripartizione_Geografica!$D$2:$D$21)*100</f>
        <v>0.1793539062</v>
      </c>
      <c r="H6512" s="13" t="str">
        <f t="shared" si="1"/>
        <v/>
      </c>
      <c r="I6512" s="13" t="str">
        <f t="array" ref="I6512">XLOOKUP(B6512,Ripartizione_Geografica!$C$2:$C$21,Ripartizione_Geografica!$B$2:$B$21)</f>
        <v>Sud</v>
      </c>
    </row>
    <row r="6513" ht="14.25" customHeight="1">
      <c r="A6513" s="13" t="s">
        <v>6639</v>
      </c>
      <c r="B6513" s="13" t="s">
        <v>8</v>
      </c>
      <c r="C6513" s="13" t="str">
        <f t="array" ref="C6513">XLOOKUP(D6513,Province!$B$2:$B$108,Province!$A$2:$A$108)</f>
        <v>Lecce</v>
      </c>
      <c r="D6513" s="13" t="s">
        <v>6630</v>
      </c>
      <c r="E6513" s="13">
        <v>10760.0</v>
      </c>
      <c r="F6513" s="13">
        <f>(Comuni!$E6513/$E$7910)*100</f>
        <v>0.01810748082</v>
      </c>
      <c r="G6513" s="13">
        <f t="array" ref="G6513">Comuni!$E6513/XLOOKUP(B6513,Ripartizione_Geografica!$C$2:$C$21,Ripartizione_Geografica!$D$2:$D$21)*100</f>
        <v>0.2656729117</v>
      </c>
      <c r="H6513" s="13" t="str">
        <f t="shared" si="1"/>
        <v/>
      </c>
      <c r="I6513" s="13" t="str">
        <f t="array" ref="I6513">XLOOKUP(B6513,Ripartizione_Geografica!$C$2:$C$21,Ripartizione_Geografica!$B$2:$B$21)</f>
        <v>Sud</v>
      </c>
    </row>
    <row r="6514" ht="14.25" customHeight="1">
      <c r="A6514" s="13" t="s">
        <v>6640</v>
      </c>
      <c r="B6514" s="13" t="s">
        <v>8</v>
      </c>
      <c r="C6514" s="13" t="str">
        <f t="array" ref="C6514">XLOOKUP(D6514,Province!$B$2:$B$108,Province!$A$2:$A$108)</f>
        <v>Lecce</v>
      </c>
      <c r="D6514" s="13" t="s">
        <v>6630</v>
      </c>
      <c r="E6514" s="13">
        <v>1754.0</v>
      </c>
      <c r="F6514" s="13">
        <f>(Comuni!$E6514/$E$7910)*100</f>
        <v>0.002951721316</v>
      </c>
      <c r="G6514" s="13">
        <f t="array" ref="G6514">Comuni!$E6514/XLOOKUP(B6514,Ripartizione_Geografica!$C$2:$C$21,Ripartizione_Geografica!$D$2:$D$21)*100</f>
        <v>0.0433076475</v>
      </c>
      <c r="H6514" s="13" t="str">
        <f t="shared" si="1"/>
        <v/>
      </c>
      <c r="I6514" s="13" t="str">
        <f t="array" ref="I6514">XLOOKUP(B6514,Ripartizione_Geografica!$C$2:$C$21,Ripartizione_Geografica!$B$2:$B$21)</f>
        <v>Sud</v>
      </c>
    </row>
    <row r="6515" ht="14.25" customHeight="1">
      <c r="A6515" s="13" t="s">
        <v>6641</v>
      </c>
      <c r="B6515" s="13" t="s">
        <v>8</v>
      </c>
      <c r="C6515" s="13" t="str">
        <f t="array" ref="C6515">XLOOKUP(D6515,Province!$B$2:$B$108,Province!$A$2:$A$108)</f>
        <v>Lecce</v>
      </c>
      <c r="D6515" s="13" t="s">
        <v>6630</v>
      </c>
      <c r="E6515" s="13">
        <v>2582.0</v>
      </c>
      <c r="F6515" s="13">
        <f>(Comuni!$E6515/$E$7910)*100</f>
        <v>0.004345122257</v>
      </c>
      <c r="G6515" s="13">
        <f t="array" ref="G6515">Comuni!$E6515/XLOOKUP(B6515,Ripartizione_Geografica!$C$2:$C$21,Ripartizione_Geografica!$D$2:$D$21)*100</f>
        <v>0.06375162249</v>
      </c>
      <c r="H6515" s="13" t="str">
        <f t="shared" si="1"/>
        <v/>
      </c>
      <c r="I6515" s="13" t="str">
        <f t="array" ref="I6515">XLOOKUP(B6515,Ripartizione_Geografica!$C$2:$C$21,Ripartizione_Geografica!$B$2:$B$21)</f>
        <v>Sud</v>
      </c>
    </row>
    <row r="6516" ht="14.25" customHeight="1">
      <c r="A6516" s="13" t="s">
        <v>6642</v>
      </c>
      <c r="B6516" s="13" t="s">
        <v>8</v>
      </c>
      <c r="C6516" s="13" t="str">
        <f t="array" ref="C6516">XLOOKUP(D6516,Province!$B$2:$B$108,Province!$A$2:$A$108)</f>
        <v>Lecce</v>
      </c>
      <c r="D6516" s="13" t="s">
        <v>6630</v>
      </c>
      <c r="E6516" s="13">
        <v>12096.0</v>
      </c>
      <c r="F6516" s="13">
        <f>(Comuni!$E6516/$E$7910)*100</f>
        <v>0.02035577026</v>
      </c>
      <c r="G6516" s="13">
        <f t="array" ref="G6516">Comuni!$E6516/XLOOKUP(B6516,Ripartizione_Geografica!$C$2:$C$21,Ripartizione_Geografica!$D$2:$D$21)*100</f>
        <v>0.2986598086</v>
      </c>
      <c r="H6516" s="13" t="str">
        <f t="shared" si="1"/>
        <v/>
      </c>
      <c r="I6516" s="13" t="str">
        <f t="array" ref="I6516">XLOOKUP(B6516,Ripartizione_Geografica!$C$2:$C$21,Ripartizione_Geografica!$B$2:$B$21)</f>
        <v>Sud</v>
      </c>
    </row>
    <row r="6517" ht="14.25" customHeight="1">
      <c r="A6517" s="13" t="s">
        <v>6643</v>
      </c>
      <c r="B6517" s="13" t="s">
        <v>8</v>
      </c>
      <c r="C6517" s="13" t="str">
        <f t="array" ref="C6517">XLOOKUP(D6517,Province!$B$2:$B$108,Province!$A$2:$A$108)</f>
        <v>Lecce</v>
      </c>
      <c r="D6517" s="13" t="s">
        <v>6630</v>
      </c>
      <c r="E6517" s="13">
        <v>3685.0</v>
      </c>
      <c r="F6517" s="13">
        <f>(Comuni!$E6517/$E$7910)*100</f>
        <v>0.006201307326</v>
      </c>
      <c r="G6517" s="13">
        <f t="array" ref="G6517">Comuni!$E6517/XLOOKUP(B6517,Ripartizione_Geografica!$C$2:$C$21,Ripartizione_Geografica!$D$2:$D$21)*100</f>
        <v>0.09098556502</v>
      </c>
      <c r="H6517" s="13" t="str">
        <f t="shared" si="1"/>
        <v/>
      </c>
      <c r="I6517" s="13" t="str">
        <f t="array" ref="I6517">XLOOKUP(B6517,Ripartizione_Geografica!$C$2:$C$21,Ripartizione_Geografica!$B$2:$B$21)</f>
        <v>Sud</v>
      </c>
    </row>
    <row r="6518" ht="14.25" customHeight="1">
      <c r="A6518" s="13" t="s">
        <v>6644</v>
      </c>
      <c r="B6518" s="13" t="s">
        <v>8</v>
      </c>
      <c r="C6518" s="13" t="str">
        <f t="array" ref="C6518">XLOOKUP(D6518,Province!$B$2:$B$108,Province!$A$2:$A$108)</f>
        <v>Lecce</v>
      </c>
      <c r="D6518" s="13" t="s">
        <v>6630</v>
      </c>
      <c r="E6518" s="13">
        <v>20489.0</v>
      </c>
      <c r="F6518" s="13">
        <f>(Comuni!$E6518/$E$7910)*100</f>
        <v>0.03447994188</v>
      </c>
      <c r="G6518" s="13">
        <f t="array" ref="G6518">Comuni!$E6518/XLOOKUP(B6518,Ripartizione_Geografica!$C$2:$C$21,Ripartizione_Geografica!$D$2:$D$21)*100</f>
        <v>0.5058896178</v>
      </c>
      <c r="H6518" s="13" t="str">
        <f t="shared" si="1"/>
        <v/>
      </c>
      <c r="I6518" s="13" t="str">
        <f t="array" ref="I6518">XLOOKUP(B6518,Ripartizione_Geografica!$C$2:$C$21,Ripartizione_Geografica!$B$2:$B$21)</f>
        <v>Sud</v>
      </c>
    </row>
    <row r="6519" ht="14.25" customHeight="1">
      <c r="A6519" s="13" t="s">
        <v>6645</v>
      </c>
      <c r="B6519" s="13" t="s">
        <v>8</v>
      </c>
      <c r="C6519" s="13" t="str">
        <f t="array" ref="C6519">XLOOKUP(D6519,Province!$B$2:$B$108,Province!$A$2:$A$108)</f>
        <v>Lecce</v>
      </c>
      <c r="D6519" s="13" t="s">
        <v>6630</v>
      </c>
      <c r="E6519" s="13">
        <v>2975.0</v>
      </c>
      <c r="F6519" s="13">
        <f>(Comuni!$E6519/$E$7910)*100</f>
        <v>0.005006482848</v>
      </c>
      <c r="G6519" s="13">
        <f t="array" ref="G6519">Comuni!$E6519/XLOOKUP(B6519,Ripartizione_Geografica!$C$2:$C$21,Ripartizione_Geografica!$D$2:$D$21)*100</f>
        <v>0.07345510338</v>
      </c>
      <c r="H6519" s="13" t="str">
        <f t="shared" si="1"/>
        <v/>
      </c>
      <c r="I6519" s="13" t="str">
        <f t="array" ref="I6519">XLOOKUP(B6519,Ripartizione_Geografica!$C$2:$C$21,Ripartizione_Geografica!$B$2:$B$21)</f>
        <v>Sud</v>
      </c>
    </row>
    <row r="6520" ht="14.25" customHeight="1">
      <c r="A6520" s="13" t="s">
        <v>6646</v>
      </c>
      <c r="B6520" s="13" t="s">
        <v>8</v>
      </c>
      <c r="C6520" s="13" t="str">
        <f t="array" ref="C6520">XLOOKUP(D6520,Province!$B$2:$B$108,Province!$A$2:$A$108)</f>
        <v>Lecce</v>
      </c>
      <c r="D6520" s="13" t="s">
        <v>6630</v>
      </c>
      <c r="E6520" s="13">
        <v>4070.0</v>
      </c>
      <c r="F6520" s="13">
        <f>(Comuni!$E6520/$E$7910)*100</f>
        <v>0.006849205107</v>
      </c>
      <c r="G6520" s="13">
        <f t="array" ref="G6520">Comuni!$E6520/XLOOKUP(B6520,Ripartizione_Geografica!$C$2:$C$21,Ripartizione_Geografica!$D$2:$D$21)*100</f>
        <v>0.1004915196</v>
      </c>
      <c r="H6520" s="13" t="str">
        <f t="shared" si="1"/>
        <v/>
      </c>
      <c r="I6520" s="13" t="str">
        <f t="array" ref="I6520">XLOOKUP(B6520,Ripartizione_Geografica!$C$2:$C$21,Ripartizione_Geografica!$B$2:$B$21)</f>
        <v>Sud</v>
      </c>
    </row>
    <row r="6521" ht="14.25" customHeight="1">
      <c r="A6521" s="13" t="s">
        <v>6647</v>
      </c>
      <c r="B6521" s="13" t="s">
        <v>8</v>
      </c>
      <c r="C6521" s="13" t="str">
        <f t="array" ref="C6521">XLOOKUP(D6521,Province!$B$2:$B$108,Province!$A$2:$A$108)</f>
        <v>Lecce</v>
      </c>
      <c r="D6521" s="13" t="s">
        <v>6630</v>
      </c>
      <c r="E6521" s="13">
        <v>5334.0</v>
      </c>
      <c r="F6521" s="13">
        <f>(Comuni!$E6521/$E$7910)*100</f>
        <v>0.008976329248</v>
      </c>
      <c r="G6521" s="13">
        <f t="array" ref="G6521">Comuni!$E6521/XLOOKUP(B6521,Ripartizione_Geografica!$C$2:$C$21,Ripartizione_Geografica!$D$2:$D$21)*100</f>
        <v>0.1317006795</v>
      </c>
      <c r="H6521" s="13" t="str">
        <f t="shared" si="1"/>
        <v/>
      </c>
      <c r="I6521" s="13" t="str">
        <f t="array" ref="I6521">XLOOKUP(B6521,Ripartizione_Geografica!$C$2:$C$21,Ripartizione_Geografica!$B$2:$B$21)</f>
        <v>Sud</v>
      </c>
    </row>
    <row r="6522" ht="14.25" customHeight="1">
      <c r="A6522" s="13" t="s">
        <v>6648</v>
      </c>
      <c r="B6522" s="13" t="s">
        <v>8</v>
      </c>
      <c r="C6522" s="13" t="str">
        <f t="array" ref="C6522">XLOOKUP(D6522,Province!$B$2:$B$108,Province!$A$2:$A$108)</f>
        <v>Lecce</v>
      </c>
      <c r="D6522" s="13" t="s">
        <v>6630</v>
      </c>
      <c r="E6522" s="13">
        <v>11913.0</v>
      </c>
      <c r="F6522" s="13">
        <f>(Comuni!$E6522/$E$7910)*100</f>
        <v>0.02004780846</v>
      </c>
      <c r="G6522" s="13">
        <f t="array" ref="G6522">Comuni!$E6522/XLOOKUP(B6522,Ripartizione_Geografica!$C$2:$C$21,Ripartizione_Geografica!$D$2:$D$21)*100</f>
        <v>0.2941413938</v>
      </c>
      <c r="H6522" s="13" t="str">
        <f t="shared" si="1"/>
        <v/>
      </c>
      <c r="I6522" s="13" t="str">
        <f t="array" ref="I6522">XLOOKUP(B6522,Ripartizione_Geografica!$C$2:$C$21,Ripartizione_Geografica!$B$2:$B$21)</f>
        <v>Sud</v>
      </c>
    </row>
    <row r="6523" ht="14.25" customHeight="1">
      <c r="A6523" s="13" t="s">
        <v>6649</v>
      </c>
      <c r="B6523" s="13" t="s">
        <v>8</v>
      </c>
      <c r="C6523" s="13" t="str">
        <f t="array" ref="C6523">XLOOKUP(D6523,Province!$B$2:$B$108,Province!$A$2:$A$108)</f>
        <v>Lecce</v>
      </c>
      <c r="D6523" s="13" t="s">
        <v>6630</v>
      </c>
      <c r="E6523" s="13">
        <v>6352.0</v>
      </c>
      <c r="F6523" s="13">
        <f>(Comuni!$E6523/$E$7910)*100</f>
        <v>0.01068947195</v>
      </c>
      <c r="G6523" s="13">
        <f t="array" ref="G6523">Comuni!$E6523/XLOOKUP(B6523,Ripartizione_Geografica!$C$2:$C$21,Ripartizione_Geografica!$D$2:$D$21)*100</f>
        <v>0.1568359048</v>
      </c>
      <c r="H6523" s="13" t="str">
        <f t="shared" si="1"/>
        <v/>
      </c>
      <c r="I6523" s="13" t="str">
        <f t="array" ref="I6523">XLOOKUP(B6523,Ripartizione_Geografica!$C$2:$C$21,Ripartizione_Geografica!$B$2:$B$21)</f>
        <v>Sud</v>
      </c>
    </row>
    <row r="6524" ht="14.25" customHeight="1">
      <c r="A6524" s="13" t="s">
        <v>6650</v>
      </c>
      <c r="B6524" s="13" t="s">
        <v>8</v>
      </c>
      <c r="C6524" s="13" t="str">
        <f t="array" ref="C6524">XLOOKUP(D6524,Province!$B$2:$B$108,Province!$A$2:$A$108)</f>
        <v>Lecce</v>
      </c>
      <c r="D6524" s="13" t="s">
        <v>6630</v>
      </c>
      <c r="E6524" s="13">
        <v>23870.0</v>
      </c>
      <c r="F6524" s="13">
        <f>(Comuni!$E6524/$E$7910)*100</f>
        <v>0.04016966238</v>
      </c>
      <c r="G6524" s="13">
        <f t="array" ref="G6524">Comuni!$E6524/XLOOKUP(B6524,Ripartizione_Geografica!$C$2:$C$21,Ripartizione_Geografica!$D$2:$D$21)*100</f>
        <v>0.5893691824</v>
      </c>
      <c r="H6524" s="13" t="str">
        <f t="shared" si="1"/>
        <v/>
      </c>
      <c r="I6524" s="13" t="str">
        <f t="array" ref="I6524">XLOOKUP(B6524,Ripartizione_Geografica!$C$2:$C$21,Ripartizione_Geografica!$B$2:$B$21)</f>
        <v>Sud</v>
      </c>
    </row>
    <row r="6525" ht="14.25" customHeight="1">
      <c r="A6525" s="13" t="s">
        <v>6651</v>
      </c>
      <c r="B6525" s="13" t="s">
        <v>8</v>
      </c>
      <c r="C6525" s="13" t="str">
        <f t="array" ref="C6525">XLOOKUP(D6525,Province!$B$2:$B$108,Province!$A$2:$A$108)</f>
        <v>Lecce</v>
      </c>
      <c r="D6525" s="13" t="s">
        <v>6630</v>
      </c>
      <c r="E6525" s="13">
        <v>5771.0</v>
      </c>
      <c r="F6525" s="13">
        <f>(Comuni!$E6525/$E$7910)*100</f>
        <v>0.0097117353</v>
      </c>
      <c r="G6525" s="13">
        <f t="array" ref="G6525">Comuni!$E6525/XLOOKUP(B6525,Ripartizione_Geografica!$C$2:$C$21,Ripartizione_Geografica!$D$2:$D$21)*100</f>
        <v>0.1424905552</v>
      </c>
      <c r="H6525" s="13" t="str">
        <f t="shared" si="1"/>
        <v/>
      </c>
      <c r="I6525" s="13" t="str">
        <f t="array" ref="I6525">XLOOKUP(B6525,Ripartizione_Geografica!$C$2:$C$21,Ripartizione_Geografica!$B$2:$B$21)</f>
        <v>Sud</v>
      </c>
    </row>
    <row r="6526" ht="14.25" customHeight="1">
      <c r="A6526" s="13" t="s">
        <v>6652</v>
      </c>
      <c r="B6526" s="13" t="s">
        <v>8</v>
      </c>
      <c r="C6526" s="13" t="str">
        <f t="array" ref="C6526">XLOOKUP(D6526,Province!$B$2:$B$108,Province!$A$2:$A$108)</f>
        <v>Lecce</v>
      </c>
      <c r="D6526" s="13" t="s">
        <v>6630</v>
      </c>
      <c r="E6526" s="13">
        <v>5632.0</v>
      </c>
      <c r="F6526" s="13">
        <f>(Comuni!$E6526/$E$7910)*100</f>
        <v>0.009477818959</v>
      </c>
      <c r="G6526" s="13">
        <f t="array" ref="G6526">Comuni!$E6526/XLOOKUP(B6526,Ripartizione_Geografica!$C$2:$C$21,Ripartizione_Geografica!$D$2:$D$21)*100</f>
        <v>0.1390585352</v>
      </c>
      <c r="H6526" s="13" t="str">
        <f t="shared" si="1"/>
        <v/>
      </c>
      <c r="I6526" s="13" t="str">
        <f t="array" ref="I6526">XLOOKUP(B6526,Ripartizione_Geografica!$C$2:$C$21,Ripartizione_Geografica!$B$2:$B$21)</f>
        <v>Sud</v>
      </c>
    </row>
    <row r="6527" ht="14.25" customHeight="1">
      <c r="A6527" s="13" t="s">
        <v>6653</v>
      </c>
      <c r="B6527" s="13" t="s">
        <v>8</v>
      </c>
      <c r="C6527" s="13" t="str">
        <f t="array" ref="C6527">XLOOKUP(D6527,Province!$B$2:$B$108,Province!$A$2:$A$108)</f>
        <v>Lecce</v>
      </c>
      <c r="D6527" s="13" t="s">
        <v>6630</v>
      </c>
      <c r="E6527" s="13">
        <v>4251.0</v>
      </c>
      <c r="F6527" s="13">
        <f>(Comuni!$E6527/$E$7910)*100</f>
        <v>0.007153801206</v>
      </c>
      <c r="G6527" s="13">
        <f t="array" ref="G6527">Comuni!$E6527/XLOOKUP(B6527,Ripartizione_Geografica!$C$2:$C$21,Ripartizione_Geografica!$D$2:$D$21)*100</f>
        <v>0.1049605528</v>
      </c>
      <c r="H6527" s="13" t="str">
        <f t="shared" si="1"/>
        <v/>
      </c>
      <c r="I6527" s="13" t="str">
        <f t="array" ref="I6527">XLOOKUP(B6527,Ripartizione_Geografica!$C$2:$C$21,Ripartizione_Geografica!$B$2:$B$21)</f>
        <v>Sud</v>
      </c>
    </row>
    <row r="6528" ht="14.25" customHeight="1">
      <c r="A6528" s="13" t="s">
        <v>6654</v>
      </c>
      <c r="B6528" s="13" t="s">
        <v>8</v>
      </c>
      <c r="C6528" s="13" t="str">
        <f t="array" ref="C6528">XLOOKUP(D6528,Province!$B$2:$B$108,Province!$A$2:$A$108)</f>
        <v>Lecce</v>
      </c>
      <c r="D6528" s="13" t="s">
        <v>6630</v>
      </c>
      <c r="E6528" s="13">
        <v>9182.0</v>
      </c>
      <c r="F6528" s="13">
        <f>(Comuni!$E6528/$E$7910)*100</f>
        <v>0.01545194135</v>
      </c>
      <c r="G6528" s="13">
        <f t="array" ref="G6528">Comuni!$E6528/XLOOKUP(B6528,Ripartizione_Geografica!$C$2:$C$21,Ripartizione_Geografica!$D$2:$D$21)*100</f>
        <v>0.2267108434</v>
      </c>
      <c r="H6528" s="13" t="str">
        <f t="shared" si="1"/>
        <v/>
      </c>
      <c r="I6528" s="13" t="str">
        <f t="array" ref="I6528">XLOOKUP(B6528,Ripartizione_Geografica!$C$2:$C$21,Ripartizione_Geografica!$B$2:$B$21)</f>
        <v>Sud</v>
      </c>
    </row>
    <row r="6529" ht="14.25" customHeight="1">
      <c r="A6529" s="13" t="s">
        <v>6655</v>
      </c>
      <c r="B6529" s="13" t="s">
        <v>8</v>
      </c>
      <c r="C6529" s="13" t="str">
        <f t="array" ref="C6529">XLOOKUP(D6529,Province!$B$2:$B$108,Province!$A$2:$A$108)</f>
        <v>Lecce</v>
      </c>
      <c r="D6529" s="13" t="s">
        <v>6630</v>
      </c>
      <c r="E6529" s="13">
        <v>3073.0</v>
      </c>
      <c r="F6529" s="13">
        <f>(Comuni!$E6529/$E$7910)*100</f>
        <v>0.005171402283</v>
      </c>
      <c r="G6529" s="13">
        <f t="array" ref="G6529">Comuni!$E6529/XLOOKUP(B6529,Ripartizione_Geografica!$C$2:$C$21,Ripartizione_Geografica!$D$2:$D$21)*100</f>
        <v>0.0758748009</v>
      </c>
      <c r="H6529" s="13" t="str">
        <f t="shared" si="1"/>
        <v/>
      </c>
      <c r="I6529" s="13" t="str">
        <f t="array" ref="I6529">XLOOKUP(B6529,Ripartizione_Geografica!$C$2:$C$21,Ripartizione_Geografica!$B$2:$B$21)</f>
        <v>Sud</v>
      </c>
    </row>
    <row r="6530" ht="14.25" customHeight="1">
      <c r="A6530" s="13" t="s">
        <v>6656</v>
      </c>
      <c r="B6530" s="13" t="s">
        <v>8</v>
      </c>
      <c r="C6530" s="13" t="str">
        <f t="array" ref="C6530">XLOOKUP(D6530,Province!$B$2:$B$108,Province!$A$2:$A$108)</f>
        <v>Lecce</v>
      </c>
      <c r="D6530" s="13" t="s">
        <v>6630</v>
      </c>
      <c r="E6530" s="13">
        <v>5402.0</v>
      </c>
      <c r="F6530" s="13">
        <f>(Comuni!$E6530/$E$7910)*100</f>
        <v>0.009090763142</v>
      </c>
      <c r="G6530" s="13">
        <f t="array" ref="G6530">Comuni!$E6530/XLOOKUP(B6530,Ripartizione_Geografica!$C$2:$C$21,Ripartizione_Geografica!$D$2:$D$21)*100</f>
        <v>0.1333796533</v>
      </c>
      <c r="H6530" s="13" t="str">
        <f t="shared" si="1"/>
        <v/>
      </c>
      <c r="I6530" s="13" t="str">
        <f t="array" ref="I6530">XLOOKUP(B6530,Ripartizione_Geografica!$C$2:$C$21,Ripartizione_Geografica!$B$2:$B$21)</f>
        <v>Sud</v>
      </c>
    </row>
    <row r="6531" ht="14.25" customHeight="1">
      <c r="A6531" s="13" t="s">
        <v>6657</v>
      </c>
      <c r="B6531" s="13" t="s">
        <v>8</v>
      </c>
      <c r="C6531" s="13" t="str">
        <f t="array" ref="C6531">XLOOKUP(D6531,Province!$B$2:$B$108,Province!$A$2:$A$108)</f>
        <v>Lecce</v>
      </c>
      <c r="D6531" s="13" t="s">
        <v>6630</v>
      </c>
      <c r="E6531" s="13">
        <v>27214.0</v>
      </c>
      <c r="F6531" s="13">
        <f>(Comuni!$E6531/$E$7910)*100</f>
        <v>0.04579711739</v>
      </c>
      <c r="G6531" s="13">
        <f t="array" ref="G6531">Comuni!$E6531/XLOOKUP(B6531,Ripartizione_Geografica!$C$2:$C$21,Ripartizione_Geografica!$D$2:$D$21)*100</f>
        <v>0.6719351877</v>
      </c>
      <c r="H6531" s="13" t="str">
        <f t="shared" si="1"/>
        <v/>
      </c>
      <c r="I6531" s="13" t="str">
        <f t="array" ref="I6531">XLOOKUP(B6531,Ripartizione_Geografica!$C$2:$C$21,Ripartizione_Geografica!$B$2:$B$21)</f>
        <v>Sud</v>
      </c>
    </row>
    <row r="6532" ht="14.25" customHeight="1">
      <c r="A6532" s="13" t="s">
        <v>6658</v>
      </c>
      <c r="B6532" s="13" t="s">
        <v>8</v>
      </c>
      <c r="C6532" s="13" t="str">
        <f t="array" ref="C6532">XLOOKUP(D6532,Province!$B$2:$B$108,Province!$A$2:$A$108)</f>
        <v>Lecce</v>
      </c>
      <c r="D6532" s="13" t="s">
        <v>6630</v>
      </c>
      <c r="E6532" s="13">
        <v>15754.0</v>
      </c>
      <c r="F6532" s="13">
        <f>(Comuni!$E6532/$E$7910)*100</f>
        <v>0.0265116406</v>
      </c>
      <c r="G6532" s="13">
        <f t="array" ref="G6532">Comuni!$E6532/XLOOKUP(B6532,Ripartizione_Geografica!$C$2:$C$21,Ripartizione_Geografica!$D$2:$D$21)*100</f>
        <v>0.3889787222</v>
      </c>
      <c r="H6532" s="13" t="str">
        <f t="shared" si="1"/>
        <v/>
      </c>
      <c r="I6532" s="13" t="str">
        <f t="array" ref="I6532">XLOOKUP(B6532,Ripartizione_Geografica!$C$2:$C$21,Ripartizione_Geografica!$B$2:$B$21)</f>
        <v>Sud</v>
      </c>
    </row>
    <row r="6533" ht="14.25" customHeight="1">
      <c r="A6533" s="13" t="s">
        <v>6659</v>
      </c>
      <c r="B6533" s="13" t="s">
        <v>8</v>
      </c>
      <c r="C6533" s="13" t="str">
        <f t="array" ref="C6533">XLOOKUP(D6533,Province!$B$2:$B$108,Province!$A$2:$A$108)</f>
        <v>Lecce</v>
      </c>
      <c r="D6533" s="13" t="s">
        <v>6630</v>
      </c>
      <c r="E6533" s="13">
        <v>20398.0</v>
      </c>
      <c r="F6533" s="13">
        <f>(Comuni!$E6533/$E$7910)*100</f>
        <v>0.0343268024</v>
      </c>
      <c r="G6533" s="13">
        <f t="array" ref="G6533">Comuni!$E6533/XLOOKUP(B6533,Ripartizione_Geografica!$C$2:$C$21,Ripartizione_Geografica!$D$2:$D$21)*100</f>
        <v>0.5036427559</v>
      </c>
      <c r="H6533" s="13" t="str">
        <f t="shared" si="1"/>
        <v/>
      </c>
      <c r="I6533" s="13" t="str">
        <f t="array" ref="I6533">XLOOKUP(B6533,Ripartizione_Geografica!$C$2:$C$21,Ripartizione_Geografica!$B$2:$B$21)</f>
        <v>Sud</v>
      </c>
    </row>
    <row r="6534" ht="14.25" customHeight="1">
      <c r="A6534" s="13" t="s">
        <v>6660</v>
      </c>
      <c r="B6534" s="13" t="s">
        <v>8</v>
      </c>
      <c r="C6534" s="13" t="str">
        <f t="array" ref="C6534">XLOOKUP(D6534,Province!$B$2:$B$108,Province!$A$2:$A$108)</f>
        <v>Lecce</v>
      </c>
      <c r="D6534" s="13" t="s">
        <v>6630</v>
      </c>
      <c r="E6534" s="13">
        <v>1249.0</v>
      </c>
      <c r="F6534" s="13">
        <f>(Comuni!$E6534/$E$7910)*100</f>
        <v>0.002101881371</v>
      </c>
      <c r="G6534" s="13">
        <f t="array" ref="G6534">Comuni!$E6534/XLOOKUP(B6534,Ripartizione_Geografica!$C$2:$C$21,Ripartizione_Geografica!$D$2:$D$21)*100</f>
        <v>0.03083879802</v>
      </c>
      <c r="H6534" s="13" t="str">
        <f t="shared" si="1"/>
        <v/>
      </c>
      <c r="I6534" s="13" t="str">
        <f t="array" ref="I6534">XLOOKUP(B6534,Ripartizione_Geografica!$C$2:$C$21,Ripartizione_Geografica!$B$2:$B$21)</f>
        <v>Sud</v>
      </c>
    </row>
    <row r="6535" ht="14.25" customHeight="1">
      <c r="A6535" s="13" t="s">
        <v>6661</v>
      </c>
      <c r="B6535" s="13" t="s">
        <v>8</v>
      </c>
      <c r="C6535" s="13" t="str">
        <f t="array" ref="C6535">XLOOKUP(D6535,Province!$B$2:$B$108,Province!$A$2:$A$108)</f>
        <v>Lecce</v>
      </c>
      <c r="D6535" s="13" t="s">
        <v>6630</v>
      </c>
      <c r="E6535" s="13">
        <v>1928.0</v>
      </c>
      <c r="F6535" s="13">
        <f>(Comuni!$E6535/$E$7910)*100</f>
        <v>0.003244537456</v>
      </c>
      <c r="G6535" s="13">
        <f t="array" ref="G6535">Comuni!$E6535/XLOOKUP(B6535,Ripartizione_Geografica!$C$2:$C$21,Ripartizione_Geografica!$D$2:$D$21)*100</f>
        <v>0.04760384515</v>
      </c>
      <c r="H6535" s="13" t="str">
        <f t="shared" si="1"/>
        <v/>
      </c>
      <c r="I6535" s="13" t="str">
        <f t="array" ref="I6535">XLOOKUP(B6535,Ripartizione_Geografica!$C$2:$C$21,Ripartizione_Geografica!$B$2:$B$21)</f>
        <v>Sud</v>
      </c>
    </row>
    <row r="6536" ht="14.25" customHeight="1">
      <c r="A6536" s="13" t="s">
        <v>6662</v>
      </c>
      <c r="B6536" s="13" t="s">
        <v>8</v>
      </c>
      <c r="C6536" s="13" t="str">
        <f t="array" ref="C6536">XLOOKUP(D6536,Province!$B$2:$B$108,Province!$A$2:$A$108)</f>
        <v>Lecce</v>
      </c>
      <c r="D6536" s="13" t="s">
        <v>6630</v>
      </c>
      <c r="E6536" s="13">
        <v>5900.0</v>
      </c>
      <c r="F6536" s="13">
        <f>(Comuni!$E6536/$E$7910)*100</f>
        <v>0.009928823128</v>
      </c>
      <c r="G6536" s="13">
        <f t="array" ref="G6536">Comuni!$E6536/XLOOKUP(B6536,Ripartizione_Geografica!$C$2:$C$21,Ripartizione_Geografica!$D$2:$D$21)*100</f>
        <v>0.1456756672</v>
      </c>
      <c r="H6536" s="13" t="str">
        <f t="shared" si="1"/>
        <v/>
      </c>
      <c r="I6536" s="13" t="str">
        <f t="array" ref="I6536">XLOOKUP(B6536,Ripartizione_Geografica!$C$2:$C$21,Ripartizione_Geografica!$B$2:$B$21)</f>
        <v>Sud</v>
      </c>
    </row>
    <row r="6537" ht="14.25" customHeight="1">
      <c r="A6537" s="13" t="s">
        <v>6663</v>
      </c>
      <c r="B6537" s="13" t="s">
        <v>8</v>
      </c>
      <c r="C6537" s="13" t="str">
        <f t="array" ref="C6537">XLOOKUP(D6537,Province!$B$2:$B$108,Province!$A$2:$A$108)</f>
        <v>Lecce</v>
      </c>
      <c r="D6537" s="13" t="s">
        <v>6630</v>
      </c>
      <c r="E6537" s="13">
        <v>89916.0</v>
      </c>
      <c r="F6537" s="13">
        <f>(Comuni!$E6537/$E$7910)*100</f>
        <v>0.1513152645</v>
      </c>
      <c r="G6537" s="13">
        <f t="array" ref="G6537">Comuni!$E6537/XLOOKUP(B6537,Ripartizione_Geografica!$C$2:$C$21,Ripartizione_Geografica!$D$2:$D$21)*100</f>
        <v>2.220097168</v>
      </c>
      <c r="H6537" s="13" t="str">
        <f t="shared" si="1"/>
        <v/>
      </c>
      <c r="I6537" s="13" t="str">
        <f t="array" ref="I6537">XLOOKUP(B6537,Ripartizione_Geografica!$C$2:$C$21,Ripartizione_Geografica!$B$2:$B$21)</f>
        <v>Sud</v>
      </c>
    </row>
    <row r="6538" ht="14.25" customHeight="1">
      <c r="A6538" s="13" t="s">
        <v>6664</v>
      </c>
      <c r="B6538" s="13" t="s">
        <v>8</v>
      </c>
      <c r="C6538" s="13" t="str">
        <f t="array" ref="C6538">XLOOKUP(D6538,Province!$B$2:$B$108,Province!$A$2:$A$108)</f>
        <v>Lecce</v>
      </c>
      <c r="D6538" s="13" t="s">
        <v>6630</v>
      </c>
      <c r="E6538" s="13">
        <v>8624.0</v>
      </c>
      <c r="F6538" s="13">
        <f>(Comuni!$E6538/$E$7910)*100</f>
        <v>0.01451291028</v>
      </c>
      <c r="G6538" s="13">
        <f t="array" ref="G6538">Comuni!$E6538/XLOOKUP(B6538,Ripartizione_Geografica!$C$2:$C$21,Ripartizione_Geografica!$D$2:$D$21)*100</f>
        <v>0.212933382</v>
      </c>
      <c r="H6538" s="13" t="str">
        <f t="shared" si="1"/>
        <v/>
      </c>
      <c r="I6538" s="13" t="str">
        <f t="array" ref="I6538">XLOOKUP(B6538,Ripartizione_Geografica!$C$2:$C$21,Ripartizione_Geografica!$B$2:$B$21)</f>
        <v>Sud</v>
      </c>
    </row>
    <row r="6539" ht="14.25" customHeight="1">
      <c r="A6539" s="13" t="s">
        <v>6665</v>
      </c>
      <c r="B6539" s="13" t="s">
        <v>8</v>
      </c>
      <c r="C6539" s="13" t="str">
        <f t="array" ref="C6539">XLOOKUP(D6539,Province!$B$2:$B$108,Province!$A$2:$A$108)</f>
        <v>Lecce</v>
      </c>
      <c r="D6539" s="13" t="s">
        <v>6630</v>
      </c>
      <c r="E6539" s="13">
        <v>14069.0</v>
      </c>
      <c r="F6539" s="13">
        <f>(Comuni!$E6539/$E$7910)*100</f>
        <v>0.02367603603</v>
      </c>
      <c r="G6539" s="13">
        <f t="array" ref="G6539">Comuni!$E6539/XLOOKUP(B6539,Ripartizione_Geografica!$C$2:$C$21,Ripartizione_Geografica!$D$2:$D$21)*100</f>
        <v>0.3473747393</v>
      </c>
      <c r="H6539" s="13" t="str">
        <f t="shared" si="1"/>
        <v/>
      </c>
      <c r="I6539" s="13" t="str">
        <f t="array" ref="I6539">XLOOKUP(B6539,Ripartizione_Geografica!$C$2:$C$21,Ripartizione_Geografica!$B$2:$B$21)</f>
        <v>Sud</v>
      </c>
    </row>
    <row r="6540" ht="14.25" customHeight="1">
      <c r="A6540" s="13" t="s">
        <v>6666</v>
      </c>
      <c r="B6540" s="13" t="s">
        <v>8</v>
      </c>
      <c r="C6540" s="13" t="str">
        <f t="array" ref="C6540">XLOOKUP(D6540,Province!$B$2:$B$108,Province!$A$2:$A$108)</f>
        <v>Lecce</v>
      </c>
      <c r="D6540" s="13" t="s">
        <v>6630</v>
      </c>
      <c r="E6540" s="13">
        <v>11549.0</v>
      </c>
      <c r="F6540" s="13">
        <f>(Comuni!$E6540/$E$7910)*100</f>
        <v>0.01943525056</v>
      </c>
      <c r="G6540" s="13">
        <f t="array" ref="G6540">Comuni!$E6540/XLOOKUP(B6540,Ripartizione_Geografica!$C$2:$C$21,Ripartizione_Geografica!$D$2:$D$21)*100</f>
        <v>0.2851539458</v>
      </c>
      <c r="H6540" s="13" t="str">
        <f t="shared" si="1"/>
        <v/>
      </c>
      <c r="I6540" s="13" t="str">
        <f t="array" ref="I6540">XLOOKUP(B6540,Ripartizione_Geografica!$C$2:$C$21,Ripartizione_Geografica!$B$2:$B$21)</f>
        <v>Sud</v>
      </c>
    </row>
    <row r="6541" ht="14.25" customHeight="1">
      <c r="A6541" s="13" t="s">
        <v>6667</v>
      </c>
      <c r="B6541" s="13" t="s">
        <v>8</v>
      </c>
      <c r="C6541" s="13" t="str">
        <f t="array" ref="C6541">XLOOKUP(D6541,Province!$B$2:$B$108,Province!$A$2:$A$108)</f>
        <v>Lecce</v>
      </c>
      <c r="D6541" s="13" t="s">
        <v>6630</v>
      </c>
      <c r="E6541" s="13">
        <v>14819.0</v>
      </c>
      <c r="F6541" s="13">
        <f>(Comuni!$E6541/$E$7910)*100</f>
        <v>0.02493817456</v>
      </c>
      <c r="G6541" s="13">
        <f t="array" ref="G6541">Comuni!$E6541/XLOOKUP(B6541,Ripartizione_Geografica!$C$2:$C$21,Ripartizione_Geografica!$D$2:$D$21)*100</f>
        <v>0.3658928326</v>
      </c>
      <c r="H6541" s="13" t="str">
        <f t="shared" si="1"/>
        <v/>
      </c>
      <c r="I6541" s="13" t="str">
        <f t="array" ref="I6541">XLOOKUP(B6541,Ripartizione_Geografica!$C$2:$C$21,Ripartizione_Geografica!$B$2:$B$21)</f>
        <v>Sud</v>
      </c>
    </row>
    <row r="6542" ht="14.25" customHeight="1">
      <c r="A6542" s="13" t="s">
        <v>6668</v>
      </c>
      <c r="B6542" s="13" t="s">
        <v>8</v>
      </c>
      <c r="C6542" s="13" t="str">
        <f t="array" ref="C6542">XLOOKUP(D6542,Province!$B$2:$B$108,Province!$A$2:$A$108)</f>
        <v>Lecce</v>
      </c>
      <c r="D6542" s="13" t="s">
        <v>6630</v>
      </c>
      <c r="E6542" s="13">
        <v>9320.0</v>
      </c>
      <c r="F6542" s="13">
        <f>(Comuni!$E6542/$E$7910)*100</f>
        <v>0.01568417484</v>
      </c>
      <c r="G6542" s="13">
        <f t="array" ref="G6542">Comuni!$E6542/XLOOKUP(B6542,Ripartizione_Geografica!$C$2:$C$21,Ripartizione_Geografica!$D$2:$D$21)*100</f>
        <v>0.2301181726</v>
      </c>
      <c r="H6542" s="13" t="str">
        <f t="shared" si="1"/>
        <v/>
      </c>
      <c r="I6542" s="13" t="str">
        <f t="array" ref="I6542">XLOOKUP(B6542,Ripartizione_Geografica!$C$2:$C$21,Ripartizione_Geografica!$B$2:$B$21)</f>
        <v>Sud</v>
      </c>
    </row>
    <row r="6543" ht="14.25" customHeight="1">
      <c r="A6543" s="13" t="s">
        <v>6669</v>
      </c>
      <c r="B6543" s="13" t="s">
        <v>8</v>
      </c>
      <c r="C6543" s="13" t="str">
        <f t="array" ref="C6543">XLOOKUP(D6543,Province!$B$2:$B$108,Province!$A$2:$A$108)</f>
        <v>Lecce</v>
      </c>
      <c r="D6543" s="13" t="s">
        <v>6630</v>
      </c>
      <c r="E6543" s="13">
        <v>1730.0</v>
      </c>
      <c r="F6543" s="13">
        <f>(Comuni!$E6543/$E$7910)*100</f>
        <v>0.002911332883</v>
      </c>
      <c r="G6543" s="13">
        <f t="array" ref="G6543">Comuni!$E6543/XLOOKUP(B6543,Ripartizione_Geografica!$C$2:$C$21,Ripartizione_Geografica!$D$2:$D$21)*100</f>
        <v>0.04271506852</v>
      </c>
      <c r="H6543" s="13" t="str">
        <f t="shared" si="1"/>
        <v/>
      </c>
      <c r="I6543" s="13" t="str">
        <f t="array" ref="I6543">XLOOKUP(B6543,Ripartizione_Geografica!$C$2:$C$21,Ripartizione_Geografica!$B$2:$B$21)</f>
        <v>Sud</v>
      </c>
    </row>
    <row r="6544" ht="14.25" customHeight="1">
      <c r="A6544" s="13" t="s">
        <v>6670</v>
      </c>
      <c r="B6544" s="13" t="s">
        <v>8</v>
      </c>
      <c r="C6544" s="13" t="str">
        <f t="array" ref="C6544">XLOOKUP(D6544,Province!$B$2:$B$108,Province!$A$2:$A$108)</f>
        <v>Lecce</v>
      </c>
      <c r="D6544" s="13" t="s">
        <v>6630</v>
      </c>
      <c r="E6544" s="13">
        <v>11704.0</v>
      </c>
      <c r="F6544" s="13">
        <f>(Comuni!$E6544/$E$7910)*100</f>
        <v>0.01969609252</v>
      </c>
      <c r="G6544" s="13">
        <f t="array" ref="G6544">Comuni!$E6544/XLOOKUP(B6544,Ripartizione_Geografica!$C$2:$C$21,Ripartizione_Geografica!$D$2:$D$21)*100</f>
        <v>0.2889810185</v>
      </c>
      <c r="H6544" s="13" t="str">
        <f t="shared" si="1"/>
        <v/>
      </c>
      <c r="I6544" s="13" t="str">
        <f t="array" ref="I6544">XLOOKUP(B6544,Ripartizione_Geografica!$C$2:$C$21,Ripartizione_Geografica!$B$2:$B$21)</f>
        <v>Sud</v>
      </c>
    </row>
    <row r="6545" ht="14.25" customHeight="1">
      <c r="A6545" s="13" t="s">
        <v>6671</v>
      </c>
      <c r="B6545" s="13" t="s">
        <v>8</v>
      </c>
      <c r="C6545" s="13" t="str">
        <f t="array" ref="C6545">XLOOKUP(D6545,Province!$B$2:$B$108,Province!$A$2:$A$108)</f>
        <v>Lecce</v>
      </c>
      <c r="D6545" s="13" t="s">
        <v>6630</v>
      </c>
      <c r="E6545" s="13">
        <v>9646.0</v>
      </c>
      <c r="F6545" s="13">
        <f>(Comuni!$E6545/$E$7910)*100</f>
        <v>0.01623278439</v>
      </c>
      <c r="G6545" s="13">
        <f t="array" ref="G6545">Comuni!$E6545/XLOOKUP(B6545,Ripartizione_Geografica!$C$2:$C$21,Ripartizione_Geografica!$D$2:$D$21)*100</f>
        <v>0.2381673705</v>
      </c>
      <c r="H6545" s="13" t="str">
        <f t="shared" si="1"/>
        <v/>
      </c>
      <c r="I6545" s="13" t="str">
        <f t="array" ref="I6545">XLOOKUP(B6545,Ripartizione_Geografica!$C$2:$C$21,Ripartizione_Geografica!$B$2:$B$21)</f>
        <v>Sud</v>
      </c>
    </row>
    <row r="6546" ht="14.25" customHeight="1">
      <c r="A6546" s="13" t="s">
        <v>6672</v>
      </c>
      <c r="B6546" s="13" t="s">
        <v>8</v>
      </c>
      <c r="C6546" s="13" t="str">
        <f t="array" ref="C6546">XLOOKUP(D6546,Province!$B$2:$B$108,Province!$A$2:$A$108)</f>
        <v>Lecce</v>
      </c>
      <c r="D6546" s="13" t="s">
        <v>6630</v>
      </c>
      <c r="E6546" s="13">
        <v>7307.0</v>
      </c>
      <c r="F6546" s="13">
        <f>(Comuni!$E6546/$E$7910)*100</f>
        <v>0.01229659502</v>
      </c>
      <c r="G6546" s="13">
        <f t="array" ref="G6546">Comuni!$E6546/XLOOKUP(B6546,Ripartizione_Geografica!$C$2:$C$21,Ripartizione_Geografica!$D$2:$D$21)*100</f>
        <v>0.1804156102</v>
      </c>
      <c r="H6546" s="13" t="str">
        <f t="shared" si="1"/>
        <v/>
      </c>
      <c r="I6546" s="13" t="str">
        <f t="array" ref="I6546">XLOOKUP(B6546,Ripartizione_Geografica!$C$2:$C$21,Ripartizione_Geografica!$B$2:$B$21)</f>
        <v>Sud</v>
      </c>
    </row>
    <row r="6547" ht="14.25" customHeight="1">
      <c r="A6547" s="13" t="s">
        <v>6673</v>
      </c>
      <c r="B6547" s="13" t="s">
        <v>8</v>
      </c>
      <c r="C6547" s="13" t="str">
        <f t="array" ref="C6547">XLOOKUP(D6547,Province!$B$2:$B$108,Province!$A$2:$A$108)</f>
        <v>Lecce</v>
      </c>
      <c r="D6547" s="13" t="s">
        <v>6630</v>
      </c>
      <c r="E6547" s="13">
        <v>2209.0</v>
      </c>
      <c r="F6547" s="13">
        <f>(Comuni!$E6547/$E$7910)*100</f>
        <v>0.003717418693</v>
      </c>
      <c r="G6547" s="13">
        <f t="array" ref="G6547">Comuni!$E6547/XLOOKUP(B6547,Ripartizione_Geografica!$C$2:$C$21,Ripartizione_Geografica!$D$2:$D$21)*100</f>
        <v>0.05454195743</v>
      </c>
      <c r="H6547" s="13" t="str">
        <f t="shared" si="1"/>
        <v/>
      </c>
      <c r="I6547" s="13" t="str">
        <f t="array" ref="I6547">XLOOKUP(B6547,Ripartizione_Geografica!$C$2:$C$21,Ripartizione_Geografica!$B$2:$B$21)</f>
        <v>Sud</v>
      </c>
    </row>
    <row r="6548" ht="14.25" customHeight="1">
      <c r="A6548" s="13" t="s">
        <v>6674</v>
      </c>
      <c r="B6548" s="13" t="s">
        <v>8</v>
      </c>
      <c r="C6548" s="13" t="str">
        <f t="array" ref="C6548">XLOOKUP(D6548,Province!$B$2:$B$108,Province!$A$2:$A$108)</f>
        <v>Lecce</v>
      </c>
      <c r="D6548" s="13" t="s">
        <v>6630</v>
      </c>
      <c r="E6548" s="13">
        <v>3684.0</v>
      </c>
      <c r="F6548" s="13">
        <f>(Comuni!$E6548/$E$7910)*100</f>
        <v>0.006199624475</v>
      </c>
      <c r="G6548" s="13">
        <f t="array" ref="G6548">Comuni!$E6548/XLOOKUP(B6548,Ripartizione_Geografica!$C$2:$C$21,Ripartizione_Geografica!$D$2:$D$21)*100</f>
        <v>0.09096087423</v>
      </c>
      <c r="H6548" s="13" t="str">
        <f t="shared" si="1"/>
        <v/>
      </c>
      <c r="I6548" s="13" t="str">
        <f t="array" ref="I6548">XLOOKUP(B6548,Ripartizione_Geografica!$C$2:$C$21,Ripartizione_Geografica!$B$2:$B$21)</f>
        <v>Sud</v>
      </c>
    </row>
    <row r="6549" ht="14.25" customHeight="1">
      <c r="A6549" s="13" t="s">
        <v>6675</v>
      </c>
      <c r="B6549" s="13" t="s">
        <v>8</v>
      </c>
      <c r="C6549" s="13" t="str">
        <f t="array" ref="C6549">XLOOKUP(D6549,Province!$B$2:$B$108,Province!$A$2:$A$108)</f>
        <v>Lecce</v>
      </c>
      <c r="D6549" s="13" t="s">
        <v>6630</v>
      </c>
      <c r="E6549" s="13">
        <v>3729.0</v>
      </c>
      <c r="F6549" s="13">
        <f>(Comuni!$E6549/$E$7910)*100</f>
        <v>0.006275352787</v>
      </c>
      <c r="G6549" s="13">
        <f t="array" ref="G6549">Comuni!$E6549/XLOOKUP(B6549,Ripartizione_Geografica!$C$2:$C$21,Ripartizione_Geografica!$D$2:$D$21)*100</f>
        <v>0.09207195983</v>
      </c>
      <c r="H6549" s="13" t="str">
        <f t="shared" si="1"/>
        <v/>
      </c>
      <c r="I6549" s="13" t="str">
        <f t="array" ref="I6549">XLOOKUP(B6549,Ripartizione_Geografica!$C$2:$C$21,Ripartizione_Geografica!$B$2:$B$21)</f>
        <v>Sud</v>
      </c>
    </row>
    <row r="6550" ht="14.25" customHeight="1">
      <c r="A6550" s="13" t="s">
        <v>6676</v>
      </c>
      <c r="B6550" s="13" t="s">
        <v>8</v>
      </c>
      <c r="C6550" s="13" t="str">
        <f t="array" ref="C6550">XLOOKUP(D6550,Province!$B$2:$B$108,Province!$A$2:$A$108)</f>
        <v>Lecce</v>
      </c>
      <c r="D6550" s="13" t="s">
        <v>6630</v>
      </c>
      <c r="E6550" s="13">
        <v>13881.0</v>
      </c>
      <c r="F6550" s="13">
        <f>(Comuni!$E6550/$E$7910)*100</f>
        <v>0.02335965997</v>
      </c>
      <c r="G6550" s="13">
        <f t="array" ref="G6550">Comuni!$E6550/XLOOKUP(B6550,Ripartizione_Geografica!$C$2:$C$21,Ripartizione_Geografica!$D$2:$D$21)*100</f>
        <v>0.3427328706</v>
      </c>
      <c r="H6550" s="13" t="str">
        <f t="shared" si="1"/>
        <v/>
      </c>
      <c r="I6550" s="13" t="str">
        <f t="array" ref="I6550">XLOOKUP(B6550,Ripartizione_Geografica!$C$2:$C$21,Ripartizione_Geografica!$B$2:$B$21)</f>
        <v>Sud</v>
      </c>
    </row>
    <row r="6551" ht="14.25" customHeight="1">
      <c r="A6551" s="13" t="s">
        <v>6677</v>
      </c>
      <c r="B6551" s="13" t="s">
        <v>8</v>
      </c>
      <c r="C6551" s="13" t="str">
        <f t="array" ref="C6551">XLOOKUP(D6551,Province!$B$2:$B$108,Province!$A$2:$A$108)</f>
        <v>Lecce</v>
      </c>
      <c r="D6551" s="13" t="s">
        <v>6630</v>
      </c>
      <c r="E6551" s="13">
        <v>2677.0</v>
      </c>
      <c r="F6551" s="13">
        <f>(Comuni!$E6551/$E$7910)*100</f>
        <v>0.004504993138</v>
      </c>
      <c r="G6551" s="13">
        <f t="array" ref="G6551">Comuni!$E6551/XLOOKUP(B6551,Ripartizione_Geografica!$C$2:$C$21,Ripartizione_Geografica!$D$2:$D$21)*100</f>
        <v>0.06609724764</v>
      </c>
      <c r="H6551" s="13" t="str">
        <f t="shared" si="1"/>
        <v/>
      </c>
      <c r="I6551" s="13" t="str">
        <f t="array" ref="I6551">XLOOKUP(B6551,Ripartizione_Geografica!$C$2:$C$21,Ripartizione_Geografica!$B$2:$B$21)</f>
        <v>Sud</v>
      </c>
    </row>
    <row r="6552" ht="14.25" customHeight="1">
      <c r="A6552" s="13" t="s">
        <v>6678</v>
      </c>
      <c r="B6552" s="13" t="s">
        <v>8</v>
      </c>
      <c r="C6552" s="13" t="str">
        <f t="array" ref="C6552">XLOOKUP(D6552,Province!$B$2:$B$108,Province!$A$2:$A$108)</f>
        <v>Lecce</v>
      </c>
      <c r="D6552" s="13" t="s">
        <v>6630</v>
      </c>
      <c r="E6552" s="13">
        <v>3416.0</v>
      </c>
      <c r="F6552" s="13">
        <f>(Comuni!$E6552/$E$7910)*100</f>
        <v>0.005748620306</v>
      </c>
      <c r="G6552" s="13">
        <f t="array" ref="G6552">Comuni!$E6552/XLOOKUP(B6552,Ripartizione_Geografica!$C$2:$C$21,Ripartizione_Geografica!$D$2:$D$21)*100</f>
        <v>0.08434374223</v>
      </c>
      <c r="H6552" s="13" t="str">
        <f t="shared" si="1"/>
        <v/>
      </c>
      <c r="I6552" s="13" t="str">
        <f t="array" ref="I6552">XLOOKUP(B6552,Ripartizione_Geografica!$C$2:$C$21,Ripartizione_Geografica!$B$2:$B$21)</f>
        <v>Sud</v>
      </c>
    </row>
    <row r="6553" ht="14.25" customHeight="1">
      <c r="A6553" s="13" t="s">
        <v>6679</v>
      </c>
      <c r="B6553" s="13" t="s">
        <v>8</v>
      </c>
      <c r="C6553" s="13" t="str">
        <f t="array" ref="C6553">XLOOKUP(D6553,Province!$B$2:$B$108,Province!$A$2:$A$108)</f>
        <v>Lecce</v>
      </c>
      <c r="D6553" s="13" t="s">
        <v>6630</v>
      </c>
      <c r="E6553" s="13">
        <v>5091.0</v>
      </c>
      <c r="F6553" s="13">
        <f>(Comuni!$E6553/$E$7910)*100</f>
        <v>0.008567396363</v>
      </c>
      <c r="G6553" s="13">
        <f t="array" ref="G6553">Comuni!$E6553/XLOOKUP(B6553,Ripartizione_Geografica!$C$2:$C$21,Ripartizione_Geografica!$D$2:$D$21)*100</f>
        <v>0.1257008172</v>
      </c>
      <c r="H6553" s="13" t="str">
        <f t="shared" si="1"/>
        <v/>
      </c>
      <c r="I6553" s="13" t="str">
        <f t="array" ref="I6553">XLOOKUP(B6553,Ripartizione_Geografica!$C$2:$C$21,Ripartizione_Geografica!$B$2:$B$21)</f>
        <v>Sud</v>
      </c>
    </row>
    <row r="6554" ht="14.25" customHeight="1">
      <c r="A6554" s="13" t="s">
        <v>6680</v>
      </c>
      <c r="B6554" s="13" t="s">
        <v>8</v>
      </c>
      <c r="C6554" s="13" t="str">
        <f t="array" ref="C6554">XLOOKUP(D6554,Province!$B$2:$B$108,Province!$A$2:$A$108)</f>
        <v>Lecce</v>
      </c>
      <c r="D6554" s="13" t="s">
        <v>6630</v>
      </c>
      <c r="E6554" s="13">
        <v>31688.0</v>
      </c>
      <c r="F6554" s="13">
        <f>(Comuni!$E6554/$E$7910)*100</f>
        <v>0.05332619445</v>
      </c>
      <c r="G6554" s="13">
        <f t="array" ref="G6554">Comuni!$E6554/XLOOKUP(B6554,Ripartizione_Geografica!$C$2:$C$21,Ripartizione_Geografica!$D$2:$D$21)*100</f>
        <v>0.7824017868</v>
      </c>
      <c r="H6554" s="13" t="str">
        <f t="shared" si="1"/>
        <v/>
      </c>
      <c r="I6554" s="13" t="str">
        <f t="array" ref="I6554">XLOOKUP(B6554,Ripartizione_Geografica!$C$2:$C$21,Ripartizione_Geografica!$B$2:$B$21)</f>
        <v>Sud</v>
      </c>
    </row>
    <row r="6555" ht="14.25" customHeight="1">
      <c r="A6555" s="13" t="s">
        <v>6681</v>
      </c>
      <c r="B6555" s="13" t="s">
        <v>8</v>
      </c>
      <c r="C6555" s="13" t="str">
        <f t="array" ref="C6555">XLOOKUP(D6555,Province!$B$2:$B$108,Province!$A$2:$A$108)</f>
        <v>Lecce</v>
      </c>
      <c r="D6555" s="13" t="s">
        <v>6630</v>
      </c>
      <c r="E6555" s="13">
        <v>5514.0</v>
      </c>
      <c r="F6555" s="13">
        <f>(Comuni!$E6555/$E$7910)*100</f>
        <v>0.009279242496</v>
      </c>
      <c r="G6555" s="13">
        <f t="array" ref="G6555">Comuni!$E6555/XLOOKUP(B6555,Ripartizione_Geografica!$C$2:$C$21,Ripartizione_Geografica!$D$2:$D$21)*100</f>
        <v>0.1361450219</v>
      </c>
      <c r="H6555" s="13" t="str">
        <f t="shared" si="1"/>
        <v/>
      </c>
      <c r="I6555" s="13" t="str">
        <f t="array" ref="I6555">XLOOKUP(B6555,Ripartizione_Geografica!$C$2:$C$21,Ripartizione_Geografica!$B$2:$B$21)</f>
        <v>Sud</v>
      </c>
    </row>
    <row r="6556" ht="14.25" customHeight="1">
      <c r="A6556" s="13" t="s">
        <v>6682</v>
      </c>
      <c r="B6556" s="13" t="s">
        <v>8</v>
      </c>
      <c r="C6556" s="13" t="str">
        <f t="array" ref="C6556">XLOOKUP(D6556,Province!$B$2:$B$108,Province!$A$2:$A$108)</f>
        <v>Lecce</v>
      </c>
      <c r="D6556" s="13" t="s">
        <v>6630</v>
      </c>
      <c r="E6556" s="13">
        <v>2456.0</v>
      </c>
      <c r="F6556" s="13">
        <f>(Comuni!$E6556/$E$7910)*100</f>
        <v>0.004133082983</v>
      </c>
      <c r="G6556" s="13">
        <f t="array" ref="G6556">Comuni!$E6556/XLOOKUP(B6556,Ripartizione_Geografica!$C$2:$C$21,Ripartizione_Geografica!$D$2:$D$21)*100</f>
        <v>0.06064058282</v>
      </c>
      <c r="H6556" s="13" t="str">
        <f t="shared" si="1"/>
        <v/>
      </c>
      <c r="I6556" s="13" t="str">
        <f t="array" ref="I6556">XLOOKUP(B6556,Ripartizione_Geografica!$C$2:$C$21,Ripartizione_Geografica!$B$2:$B$21)</f>
        <v>Sud</v>
      </c>
    </row>
    <row r="6557" ht="14.25" customHeight="1">
      <c r="A6557" s="13" t="s">
        <v>6683</v>
      </c>
      <c r="B6557" s="13" t="s">
        <v>8</v>
      </c>
      <c r="C6557" s="13" t="str">
        <f t="array" ref="C6557">XLOOKUP(D6557,Province!$B$2:$B$108,Province!$A$2:$A$108)</f>
        <v>Lecce</v>
      </c>
      <c r="D6557" s="13" t="s">
        <v>6630</v>
      </c>
      <c r="E6557" s="13">
        <v>8211.0</v>
      </c>
      <c r="F6557" s="13">
        <f>(Comuni!$E6557/$E$7910)*100</f>
        <v>0.01381789266</v>
      </c>
      <c r="G6557" s="13">
        <f t="array" ref="G6557">Comuni!$E6557/XLOOKUP(B6557,Ripartizione_Geografica!$C$2:$C$21,Ripartizione_Geografica!$D$2:$D$21)*100</f>
        <v>0.2027360853</v>
      </c>
      <c r="H6557" s="13" t="str">
        <f t="shared" si="1"/>
        <v/>
      </c>
      <c r="I6557" s="13" t="str">
        <f t="array" ref="I6557">XLOOKUP(B6557,Ripartizione_Geografica!$C$2:$C$21,Ripartizione_Geografica!$B$2:$B$21)</f>
        <v>Sud</v>
      </c>
    </row>
    <row r="6558" ht="14.25" customHeight="1">
      <c r="A6558" s="13" t="s">
        <v>6684</v>
      </c>
      <c r="B6558" s="13" t="s">
        <v>8</v>
      </c>
      <c r="C6558" s="13" t="str">
        <f t="array" ref="C6558">XLOOKUP(D6558,Province!$B$2:$B$108,Province!$A$2:$A$108)</f>
        <v>Lecce</v>
      </c>
      <c r="D6558" s="13" t="s">
        <v>6630</v>
      </c>
      <c r="E6558" s="13">
        <v>2359.0</v>
      </c>
      <c r="F6558" s="13">
        <f>(Comuni!$E6558/$E$7910)*100</f>
        <v>0.0039698464</v>
      </c>
      <c r="G6558" s="13">
        <f t="array" ref="G6558">Comuni!$E6558/XLOOKUP(B6558,Ripartizione_Geografica!$C$2:$C$21,Ripartizione_Geografica!$D$2:$D$21)*100</f>
        <v>0.05824557609</v>
      </c>
      <c r="H6558" s="13" t="str">
        <f t="shared" si="1"/>
        <v/>
      </c>
      <c r="I6558" s="13" t="str">
        <f t="array" ref="I6558">XLOOKUP(B6558,Ripartizione_Geografica!$C$2:$C$21,Ripartizione_Geografica!$B$2:$B$21)</f>
        <v>Sud</v>
      </c>
    </row>
    <row r="6559" ht="14.25" customHeight="1">
      <c r="A6559" s="13" t="s">
        <v>6685</v>
      </c>
      <c r="B6559" s="13" t="s">
        <v>8</v>
      </c>
      <c r="C6559" s="13" t="str">
        <f t="array" ref="C6559">XLOOKUP(D6559,Province!$B$2:$B$108,Province!$A$2:$A$108)</f>
        <v>Lecce</v>
      </c>
      <c r="D6559" s="13" t="s">
        <v>6630</v>
      </c>
      <c r="E6559" s="13">
        <v>5622.0</v>
      </c>
      <c r="F6559" s="13">
        <f>(Comuni!$E6559/$E$7910)*100</f>
        <v>0.009460990445</v>
      </c>
      <c r="G6559" s="13">
        <f t="array" ref="G6559">Comuni!$E6559/XLOOKUP(B6559,Ripartizione_Geografica!$C$2:$C$21,Ripartizione_Geografica!$D$2:$D$21)*100</f>
        <v>0.1388116273</v>
      </c>
      <c r="H6559" s="13" t="str">
        <f t="shared" si="1"/>
        <v/>
      </c>
      <c r="I6559" s="13" t="str">
        <f t="array" ref="I6559">XLOOKUP(B6559,Ripartizione_Geografica!$C$2:$C$21,Ripartizione_Geografica!$B$2:$B$21)</f>
        <v>Sud</v>
      </c>
    </row>
    <row r="6560" ht="14.25" customHeight="1">
      <c r="A6560" s="13" t="s">
        <v>6686</v>
      </c>
      <c r="B6560" s="13" t="s">
        <v>8</v>
      </c>
      <c r="C6560" s="13" t="str">
        <f t="array" ref="C6560">XLOOKUP(D6560,Province!$B$2:$B$108,Province!$A$2:$A$108)</f>
        <v>Lecce</v>
      </c>
      <c r="D6560" s="13" t="s">
        <v>6630</v>
      </c>
      <c r="E6560" s="13">
        <v>1554.0</v>
      </c>
      <c r="F6560" s="13">
        <f>(Comuni!$E6560/$E$7910)*100</f>
        <v>0.002615151041</v>
      </c>
      <c r="G6560" s="13">
        <f t="array" ref="G6560">Comuni!$E6560/XLOOKUP(B6560,Ripartizione_Geografica!$C$2:$C$21,Ripartizione_Geografica!$D$2:$D$21)*100</f>
        <v>0.03836948929</v>
      </c>
      <c r="H6560" s="13" t="str">
        <f t="shared" si="1"/>
        <v/>
      </c>
      <c r="I6560" s="13" t="str">
        <f t="array" ref="I6560">XLOOKUP(B6560,Ripartizione_Geografica!$C$2:$C$21,Ripartizione_Geografica!$B$2:$B$21)</f>
        <v>Sud</v>
      </c>
    </row>
    <row r="6561" ht="14.25" customHeight="1">
      <c r="A6561" s="13" t="s">
        <v>6687</v>
      </c>
      <c r="B6561" s="13" t="s">
        <v>8</v>
      </c>
      <c r="C6561" s="13" t="str">
        <f t="array" ref="C6561">XLOOKUP(D6561,Province!$B$2:$B$108,Province!$A$2:$A$108)</f>
        <v>Lecce</v>
      </c>
      <c r="D6561" s="13" t="s">
        <v>6630</v>
      </c>
      <c r="E6561" s="13">
        <v>9323.0</v>
      </c>
      <c r="F6561" s="13">
        <f>(Comuni!$E6561/$E$7910)*100</f>
        <v>0.01568922339</v>
      </c>
      <c r="G6561" s="13">
        <f t="array" ref="G6561">Comuni!$E6561/XLOOKUP(B6561,Ripartizione_Geografica!$C$2:$C$21,Ripartizione_Geografica!$D$2:$D$21)*100</f>
        <v>0.230192245</v>
      </c>
      <c r="H6561" s="13" t="str">
        <f t="shared" si="1"/>
        <v/>
      </c>
      <c r="I6561" s="13" t="str">
        <f t="array" ref="I6561">XLOOKUP(B6561,Ripartizione_Geografica!$C$2:$C$21,Ripartizione_Geografica!$B$2:$B$21)</f>
        <v>Sud</v>
      </c>
    </row>
    <row r="6562" ht="14.25" customHeight="1">
      <c r="A6562" s="13" t="s">
        <v>6688</v>
      </c>
      <c r="B6562" s="13" t="s">
        <v>8</v>
      </c>
      <c r="C6562" s="13" t="str">
        <f t="array" ref="C6562">XLOOKUP(D6562,Province!$B$2:$B$108,Province!$A$2:$A$108)</f>
        <v>Lecce</v>
      </c>
      <c r="D6562" s="13" t="s">
        <v>6630</v>
      </c>
      <c r="E6562" s="13">
        <v>1721.0</v>
      </c>
      <c r="F6562" s="13">
        <f>(Comuni!$E6562/$E$7910)*100</f>
        <v>0.002896187221</v>
      </c>
      <c r="G6562" s="13">
        <f t="array" ref="G6562">Comuni!$E6562/XLOOKUP(B6562,Ripartizione_Geografica!$C$2:$C$21,Ripartizione_Geografica!$D$2:$D$21)*100</f>
        <v>0.0424928514</v>
      </c>
      <c r="H6562" s="13" t="str">
        <f t="shared" si="1"/>
        <v/>
      </c>
      <c r="I6562" s="13" t="str">
        <f t="array" ref="I6562">XLOOKUP(B6562,Ripartizione_Geografica!$C$2:$C$21,Ripartizione_Geografica!$B$2:$B$21)</f>
        <v>Sud</v>
      </c>
    </row>
    <row r="6563" ht="14.25" customHeight="1">
      <c r="A6563" s="13" t="s">
        <v>6689</v>
      </c>
      <c r="B6563" s="13" t="s">
        <v>8</v>
      </c>
      <c r="C6563" s="13" t="str">
        <f t="array" ref="C6563">XLOOKUP(D6563,Province!$B$2:$B$108,Province!$A$2:$A$108)</f>
        <v>Lecce</v>
      </c>
      <c r="D6563" s="13" t="s">
        <v>6630</v>
      </c>
      <c r="E6563" s="13">
        <v>6119.0</v>
      </c>
      <c r="F6563" s="13">
        <f>(Comuni!$E6563/$E$7910)*100</f>
        <v>0.01029736758</v>
      </c>
      <c r="G6563" s="13">
        <f t="array" ref="G6563">Comuni!$E6563/XLOOKUP(B6563,Ripartizione_Geografica!$C$2:$C$21,Ripartizione_Geografica!$D$2:$D$21)*100</f>
        <v>0.1510829504</v>
      </c>
      <c r="H6563" s="13" t="str">
        <f t="shared" si="1"/>
        <v/>
      </c>
      <c r="I6563" s="13" t="str">
        <f t="array" ref="I6563">XLOOKUP(B6563,Ripartizione_Geografica!$C$2:$C$21,Ripartizione_Geografica!$B$2:$B$21)</f>
        <v>Sud</v>
      </c>
    </row>
    <row r="6564" ht="14.25" customHeight="1">
      <c r="A6564" s="13" t="s">
        <v>6690</v>
      </c>
      <c r="B6564" s="13" t="s">
        <v>8</v>
      </c>
      <c r="C6564" s="13" t="str">
        <f t="array" ref="C6564">XLOOKUP(D6564,Province!$B$2:$B$108,Province!$A$2:$A$108)</f>
        <v>Lecce</v>
      </c>
      <c r="D6564" s="13" t="s">
        <v>6630</v>
      </c>
      <c r="E6564" s="13">
        <v>10734.0</v>
      </c>
      <c r="F6564" s="13">
        <f>(Comuni!$E6564/$E$7910)*100</f>
        <v>0.01806372669</v>
      </c>
      <c r="G6564" s="13">
        <f t="array" ref="G6564">Comuni!$E6564/XLOOKUP(B6564,Ripartizione_Geografica!$C$2:$C$21,Ripartizione_Geografica!$D$2:$D$21)*100</f>
        <v>0.2650309511</v>
      </c>
      <c r="H6564" s="13" t="str">
        <f t="shared" si="1"/>
        <v/>
      </c>
      <c r="I6564" s="13" t="str">
        <f t="array" ref="I6564">XLOOKUP(B6564,Ripartizione_Geografica!$C$2:$C$21,Ripartizione_Geografica!$B$2:$B$21)</f>
        <v>Sud</v>
      </c>
    </row>
    <row r="6565" ht="14.25" customHeight="1">
      <c r="A6565" s="13" t="s">
        <v>6691</v>
      </c>
      <c r="B6565" s="13" t="s">
        <v>8</v>
      </c>
      <c r="C6565" s="13" t="str">
        <f t="array" ref="C6565">XLOOKUP(D6565,Province!$B$2:$B$108,Province!$A$2:$A$108)</f>
        <v>Lecce</v>
      </c>
      <c r="D6565" s="13" t="s">
        <v>6630</v>
      </c>
      <c r="E6565" s="13">
        <v>9854.0</v>
      </c>
      <c r="F6565" s="13">
        <f>(Comuni!$E6565/$E$7910)*100</f>
        <v>0.01658281747</v>
      </c>
      <c r="G6565" s="13">
        <f t="array" ref="G6565">Comuni!$E6565/XLOOKUP(B6565,Ripartizione_Geografica!$C$2:$C$21,Ripartizione_Geografica!$D$2:$D$21)*100</f>
        <v>0.243303055</v>
      </c>
      <c r="H6565" s="13" t="str">
        <f t="shared" si="1"/>
        <v/>
      </c>
      <c r="I6565" s="13" t="str">
        <f t="array" ref="I6565">XLOOKUP(B6565,Ripartizione_Geografica!$C$2:$C$21,Ripartizione_Geografica!$B$2:$B$21)</f>
        <v>Sud</v>
      </c>
    </row>
    <row r="6566" ht="14.25" customHeight="1">
      <c r="A6566" s="13" t="s">
        <v>6692</v>
      </c>
      <c r="B6566" s="13" t="s">
        <v>8</v>
      </c>
      <c r="C6566" s="13" t="str">
        <f t="array" ref="C6566">XLOOKUP(D6566,Province!$B$2:$B$108,Province!$A$2:$A$108)</f>
        <v>Lecce</v>
      </c>
      <c r="D6566" s="13" t="s">
        <v>6630</v>
      </c>
      <c r="E6566" s="13">
        <v>8642.0</v>
      </c>
      <c r="F6566" s="13">
        <f>(Comuni!$E6566/$E$7910)*100</f>
        <v>0.01454320161</v>
      </c>
      <c r="G6566" s="13">
        <f t="array" ref="G6566">Comuni!$E6566/XLOOKUP(B6566,Ripartizione_Geografica!$C$2:$C$21,Ripartizione_Geografica!$D$2:$D$21)*100</f>
        <v>0.2133778163</v>
      </c>
      <c r="H6566" s="13" t="str">
        <f t="shared" si="1"/>
        <v/>
      </c>
      <c r="I6566" s="13" t="str">
        <f t="array" ref="I6566">XLOOKUP(B6566,Ripartizione_Geografica!$C$2:$C$21,Ripartizione_Geografica!$B$2:$B$21)</f>
        <v>Sud</v>
      </c>
    </row>
    <row r="6567" ht="14.25" customHeight="1">
      <c r="A6567" s="13" t="s">
        <v>6693</v>
      </c>
      <c r="B6567" s="13" t="s">
        <v>8</v>
      </c>
      <c r="C6567" s="13" t="str">
        <f t="array" ref="C6567">XLOOKUP(D6567,Province!$B$2:$B$108,Province!$A$2:$A$108)</f>
        <v>Lecce</v>
      </c>
      <c r="D6567" s="13" t="s">
        <v>6630</v>
      </c>
      <c r="E6567" s="13">
        <v>4737.0</v>
      </c>
      <c r="F6567" s="13">
        <f>(Comuni!$E6567/$E$7910)*100</f>
        <v>0.007971666976</v>
      </c>
      <c r="G6567" s="13">
        <f t="array" ref="G6567">Comuni!$E6567/XLOOKUP(B6567,Ripartizione_Geografica!$C$2:$C$21,Ripartizione_Geografica!$D$2:$D$21)*100</f>
        <v>0.1169602772</v>
      </c>
      <c r="H6567" s="13" t="str">
        <f t="shared" si="1"/>
        <v/>
      </c>
      <c r="I6567" s="13" t="str">
        <f t="array" ref="I6567">XLOOKUP(B6567,Ripartizione_Geografica!$C$2:$C$21,Ripartizione_Geografica!$B$2:$B$21)</f>
        <v>Sud</v>
      </c>
    </row>
    <row r="6568" ht="14.25" customHeight="1">
      <c r="A6568" s="13" t="s">
        <v>6694</v>
      </c>
      <c r="B6568" s="13" t="s">
        <v>8</v>
      </c>
      <c r="C6568" s="13" t="str">
        <f t="array" ref="C6568">XLOOKUP(D6568,Province!$B$2:$B$108,Province!$A$2:$A$108)</f>
        <v>Lecce</v>
      </c>
      <c r="D6568" s="13" t="s">
        <v>6630</v>
      </c>
      <c r="E6568" s="13">
        <v>1503.0</v>
      </c>
      <c r="F6568" s="13">
        <f>(Comuni!$E6568/$E$7910)*100</f>
        <v>0.002529325621</v>
      </c>
      <c r="G6568" s="13">
        <f t="array" ref="G6568">Comuni!$E6568/XLOOKUP(B6568,Ripartizione_Geografica!$C$2:$C$21,Ripartizione_Geografica!$D$2:$D$21)*100</f>
        <v>0.03711025895</v>
      </c>
      <c r="H6568" s="13" t="str">
        <f t="shared" si="1"/>
        <v/>
      </c>
      <c r="I6568" s="13" t="str">
        <f t="array" ref="I6568">XLOOKUP(B6568,Ripartizione_Geografica!$C$2:$C$21,Ripartizione_Geografica!$B$2:$B$21)</f>
        <v>Sud</v>
      </c>
    </row>
    <row r="6569" ht="14.25" customHeight="1">
      <c r="A6569" s="13" t="s">
        <v>6695</v>
      </c>
      <c r="B6569" s="13" t="s">
        <v>8</v>
      </c>
      <c r="C6569" s="13" t="str">
        <f t="array" ref="C6569">XLOOKUP(D6569,Province!$B$2:$B$108,Province!$A$2:$A$108)</f>
        <v>Lecce</v>
      </c>
      <c r="D6569" s="13" t="s">
        <v>6630</v>
      </c>
      <c r="E6569" s="13">
        <v>8297.0</v>
      </c>
      <c r="F6569" s="13">
        <f>(Comuni!$E6569/$E$7910)*100</f>
        <v>0.01396261788</v>
      </c>
      <c r="G6569" s="13">
        <f t="array" ref="G6569">Comuni!$E6569/XLOOKUP(B6569,Ripartizione_Geografica!$C$2:$C$21,Ripartizione_Geografica!$D$2:$D$21)*100</f>
        <v>0.2048594933</v>
      </c>
      <c r="H6569" s="13" t="str">
        <f t="shared" si="1"/>
        <v/>
      </c>
      <c r="I6569" s="13" t="str">
        <f t="array" ref="I6569">XLOOKUP(B6569,Ripartizione_Geografica!$C$2:$C$21,Ripartizione_Geografica!$B$2:$B$21)</f>
        <v>Sud</v>
      </c>
    </row>
    <row r="6570" ht="14.25" customHeight="1">
      <c r="A6570" s="13" t="s">
        <v>6696</v>
      </c>
      <c r="B6570" s="13" t="s">
        <v>8</v>
      </c>
      <c r="C6570" s="13" t="str">
        <f t="array" ref="C6570">XLOOKUP(D6570,Province!$B$2:$B$108,Province!$A$2:$A$108)</f>
        <v>Lecce</v>
      </c>
      <c r="D6570" s="13" t="s">
        <v>6630</v>
      </c>
      <c r="E6570" s="13">
        <v>5792.0</v>
      </c>
      <c r="F6570" s="13">
        <f>(Comuni!$E6570/$E$7910)*100</f>
        <v>0.009747075179</v>
      </c>
      <c r="G6570" s="13">
        <f t="array" ref="G6570">Comuni!$E6570/XLOOKUP(B6570,Ripartizione_Geografica!$C$2:$C$21,Ripartizione_Geografica!$D$2:$D$21)*100</f>
        <v>0.1430090618</v>
      </c>
      <c r="H6570" s="13" t="str">
        <f t="shared" si="1"/>
        <v/>
      </c>
      <c r="I6570" s="13" t="str">
        <f t="array" ref="I6570">XLOOKUP(B6570,Ripartizione_Geografica!$C$2:$C$21,Ripartizione_Geografica!$B$2:$B$21)</f>
        <v>Sud</v>
      </c>
    </row>
    <row r="6571" ht="14.25" customHeight="1">
      <c r="A6571" s="13" t="s">
        <v>6697</v>
      </c>
      <c r="B6571" s="13" t="s">
        <v>8</v>
      </c>
      <c r="C6571" s="13" t="str">
        <f t="array" ref="C6571">XLOOKUP(D6571,Province!$B$2:$B$108,Province!$A$2:$A$108)</f>
        <v>Lecce</v>
      </c>
      <c r="D6571" s="13" t="s">
        <v>6630</v>
      </c>
      <c r="E6571" s="13">
        <v>5902.0</v>
      </c>
      <c r="F6571" s="13">
        <f>(Comuni!$E6571/$E$7910)*100</f>
        <v>0.009932188831</v>
      </c>
      <c r="G6571" s="13">
        <f t="array" ref="G6571">Comuni!$E6571/XLOOKUP(B6571,Ripartizione_Geografica!$C$2:$C$21,Ripartizione_Geografica!$D$2:$D$21)*100</f>
        <v>0.1457250488</v>
      </c>
      <c r="H6571" s="13" t="str">
        <f t="shared" si="1"/>
        <v/>
      </c>
      <c r="I6571" s="13" t="str">
        <f t="array" ref="I6571">XLOOKUP(B6571,Ripartizione_Geografica!$C$2:$C$21,Ripartizione_Geografica!$B$2:$B$21)</f>
        <v>Sud</v>
      </c>
    </row>
    <row r="6572" ht="14.25" customHeight="1">
      <c r="A6572" s="13" t="s">
        <v>6698</v>
      </c>
      <c r="B6572" s="13" t="s">
        <v>8</v>
      </c>
      <c r="C6572" s="13" t="str">
        <f t="array" ref="C6572">XLOOKUP(D6572,Province!$B$2:$B$108,Province!$A$2:$A$108)</f>
        <v>Lecce</v>
      </c>
      <c r="D6572" s="13" t="s">
        <v>6630</v>
      </c>
      <c r="E6572" s="13">
        <v>3600.0</v>
      </c>
      <c r="F6572" s="13">
        <f>(Comuni!$E6572/$E$7910)*100</f>
        <v>0.006058264959</v>
      </c>
      <c r="G6572" s="13">
        <f t="array" ref="G6572">Comuni!$E6572/XLOOKUP(B6572,Ripartizione_Geografica!$C$2:$C$21,Ripartizione_Geografica!$D$2:$D$21)*100</f>
        <v>0.08888684778</v>
      </c>
      <c r="H6572" s="13" t="str">
        <f t="shared" si="1"/>
        <v/>
      </c>
      <c r="I6572" s="13" t="str">
        <f t="array" ref="I6572">XLOOKUP(B6572,Ripartizione_Geografica!$C$2:$C$21,Ripartizione_Geografica!$B$2:$B$21)</f>
        <v>Sud</v>
      </c>
    </row>
    <row r="6573" ht="14.25" customHeight="1">
      <c r="A6573" s="13" t="s">
        <v>6699</v>
      </c>
      <c r="B6573" s="13" t="s">
        <v>8</v>
      </c>
      <c r="C6573" s="13" t="str">
        <f t="array" ref="C6573">XLOOKUP(D6573,Province!$B$2:$B$108,Province!$A$2:$A$108)</f>
        <v>Lecce</v>
      </c>
      <c r="D6573" s="13" t="s">
        <v>6630</v>
      </c>
      <c r="E6573" s="13">
        <v>3032.0</v>
      </c>
      <c r="F6573" s="13">
        <f>(Comuni!$E6573/$E$7910)*100</f>
        <v>0.005102405377</v>
      </c>
      <c r="G6573" s="13">
        <f t="array" ref="G6573">Comuni!$E6573/XLOOKUP(B6573,Ripartizione_Geografica!$C$2:$C$21,Ripartizione_Geografica!$D$2:$D$21)*100</f>
        <v>0.07486247847</v>
      </c>
      <c r="H6573" s="13" t="str">
        <f t="shared" si="1"/>
        <v/>
      </c>
      <c r="I6573" s="13" t="str">
        <f t="array" ref="I6573">XLOOKUP(B6573,Ripartizione_Geografica!$C$2:$C$21,Ripartizione_Geografica!$B$2:$B$21)</f>
        <v>Sud</v>
      </c>
    </row>
    <row r="6574" ht="14.25" customHeight="1">
      <c r="A6574" s="13" t="s">
        <v>6700</v>
      </c>
      <c r="B6574" s="13" t="s">
        <v>8</v>
      </c>
      <c r="C6574" s="13" t="str">
        <f t="array" ref="C6574">XLOOKUP(D6574,Province!$B$2:$B$108,Province!$A$2:$A$108)</f>
        <v>Lecce</v>
      </c>
      <c r="D6574" s="13" t="s">
        <v>6630</v>
      </c>
      <c r="E6574" s="13">
        <v>6975.0</v>
      </c>
      <c r="F6574" s="13">
        <f>(Comuni!$E6574/$E$7910)*100</f>
        <v>0.01173788836</v>
      </c>
      <c r="G6574" s="13">
        <f t="array" ref="G6574">Comuni!$E6574/XLOOKUP(B6574,Ripartizione_Geografica!$C$2:$C$21,Ripartizione_Geografica!$D$2:$D$21)*100</f>
        <v>0.1722182676</v>
      </c>
      <c r="H6574" s="13" t="str">
        <f t="shared" si="1"/>
        <v/>
      </c>
      <c r="I6574" s="13" t="str">
        <f t="array" ref="I6574">XLOOKUP(B6574,Ripartizione_Geografica!$C$2:$C$21,Ripartizione_Geografica!$B$2:$B$21)</f>
        <v>Sud</v>
      </c>
    </row>
    <row r="6575" ht="14.25" customHeight="1">
      <c r="A6575" s="13" t="s">
        <v>6701</v>
      </c>
      <c r="B6575" s="13" t="s">
        <v>8</v>
      </c>
      <c r="C6575" s="13" t="str">
        <f t="array" ref="C6575">XLOOKUP(D6575,Province!$B$2:$B$108,Province!$A$2:$A$108)</f>
        <v>Lecce</v>
      </c>
      <c r="D6575" s="13" t="s">
        <v>6630</v>
      </c>
      <c r="E6575" s="13">
        <v>1923.0</v>
      </c>
      <c r="F6575" s="13">
        <f>(Comuni!$E6575/$E$7910)*100</f>
        <v>0.003236123199</v>
      </c>
      <c r="G6575" s="13">
        <f t="array" ref="G6575">Comuni!$E6575/XLOOKUP(B6575,Ripartizione_Geografica!$C$2:$C$21,Ripartizione_Geografica!$D$2:$D$21)*100</f>
        <v>0.04748039119</v>
      </c>
      <c r="H6575" s="13" t="str">
        <f t="shared" si="1"/>
        <v/>
      </c>
      <c r="I6575" s="13" t="str">
        <f t="array" ref="I6575">XLOOKUP(B6575,Ripartizione_Geografica!$C$2:$C$21,Ripartizione_Geografica!$B$2:$B$21)</f>
        <v>Sud</v>
      </c>
    </row>
    <row r="6576" ht="14.25" customHeight="1">
      <c r="A6576" s="13" t="s">
        <v>6702</v>
      </c>
      <c r="B6576" s="13" t="s">
        <v>8</v>
      </c>
      <c r="C6576" s="13" t="str">
        <f t="array" ref="C6576">XLOOKUP(D6576,Province!$B$2:$B$108,Province!$A$2:$A$108)</f>
        <v>Lecce</v>
      </c>
      <c r="D6576" s="13" t="s">
        <v>6630</v>
      </c>
      <c r="E6576" s="13">
        <v>4065.0</v>
      </c>
      <c r="F6576" s="13">
        <f>(Comuni!$E6576/$E$7910)*100</f>
        <v>0.00684079085</v>
      </c>
      <c r="G6576" s="13">
        <f t="array" ref="G6576">Comuni!$E6576/XLOOKUP(B6576,Ripartizione_Geografica!$C$2:$C$21,Ripartizione_Geografica!$D$2:$D$21)*100</f>
        <v>0.1003680656</v>
      </c>
      <c r="H6576" s="13" t="str">
        <f t="shared" si="1"/>
        <v/>
      </c>
      <c r="I6576" s="13" t="str">
        <f t="array" ref="I6576">XLOOKUP(B6576,Ripartizione_Geografica!$C$2:$C$21,Ripartizione_Geografica!$B$2:$B$21)</f>
        <v>Sud</v>
      </c>
    </row>
    <row r="6577" ht="14.25" customHeight="1">
      <c r="A6577" s="13" t="s">
        <v>6703</v>
      </c>
      <c r="B6577" s="13" t="s">
        <v>8</v>
      </c>
      <c r="C6577" s="13" t="str">
        <f t="array" ref="C6577">XLOOKUP(D6577,Province!$B$2:$B$108,Province!$A$2:$A$108)</f>
        <v>Lecce</v>
      </c>
      <c r="D6577" s="13" t="s">
        <v>6630</v>
      </c>
      <c r="E6577" s="13">
        <v>5542.0</v>
      </c>
      <c r="F6577" s="13">
        <f>(Comuni!$E6577/$E$7910)*100</f>
        <v>0.009326362335</v>
      </c>
      <c r="G6577" s="13">
        <f t="array" ref="G6577">Comuni!$E6577/XLOOKUP(B6577,Ripartizione_Geografica!$C$2:$C$21,Ripartizione_Geografica!$D$2:$D$21)*100</f>
        <v>0.136836364</v>
      </c>
      <c r="H6577" s="13" t="str">
        <f t="shared" si="1"/>
        <v/>
      </c>
      <c r="I6577" s="13" t="str">
        <f t="array" ref="I6577">XLOOKUP(B6577,Ripartizione_Geografica!$C$2:$C$21,Ripartizione_Geografica!$B$2:$B$21)</f>
        <v>Sud</v>
      </c>
    </row>
    <row r="6578" ht="14.25" customHeight="1">
      <c r="A6578" s="13" t="s">
        <v>6704</v>
      </c>
      <c r="B6578" s="13" t="s">
        <v>8</v>
      </c>
      <c r="C6578" s="13" t="str">
        <f t="array" ref="C6578">XLOOKUP(D6578,Province!$B$2:$B$108,Province!$A$2:$A$108)</f>
        <v>Lecce</v>
      </c>
      <c r="D6578" s="13" t="s">
        <v>6630</v>
      </c>
      <c r="E6578" s="13">
        <v>4807.0</v>
      </c>
      <c r="F6578" s="13">
        <f>(Comuni!$E6578/$E$7910)*100</f>
        <v>0.008089466572</v>
      </c>
      <c r="G6578" s="13">
        <f t="array" ref="G6578">Comuni!$E6578/XLOOKUP(B6578,Ripartizione_Geografica!$C$2:$C$21,Ripartizione_Geografica!$D$2:$D$21)*100</f>
        <v>0.1186886326</v>
      </c>
      <c r="H6578" s="13" t="str">
        <f t="shared" si="1"/>
        <v/>
      </c>
      <c r="I6578" s="13" t="str">
        <f t="array" ref="I6578">XLOOKUP(B6578,Ripartizione_Geografica!$C$2:$C$21,Ripartizione_Geografica!$B$2:$B$21)</f>
        <v>Sud</v>
      </c>
    </row>
    <row r="6579" ht="14.25" customHeight="1">
      <c r="A6579" s="13" t="s">
        <v>6705</v>
      </c>
      <c r="B6579" s="13" t="s">
        <v>8</v>
      </c>
      <c r="C6579" s="13" t="str">
        <f t="array" ref="C6579">XLOOKUP(D6579,Province!$B$2:$B$108,Province!$A$2:$A$108)</f>
        <v>Lecce</v>
      </c>
      <c r="D6579" s="13" t="s">
        <v>6630</v>
      </c>
      <c r="E6579" s="13">
        <v>3742.0</v>
      </c>
      <c r="F6579" s="13">
        <f>(Comuni!$E6579/$E$7910)*100</f>
        <v>0.006297229855</v>
      </c>
      <c r="G6579" s="13">
        <f t="array" ref="G6579">Comuni!$E6579/XLOOKUP(B6579,Ripartizione_Geografica!$C$2:$C$21,Ripartizione_Geografica!$D$2:$D$21)*100</f>
        <v>0.09239294011</v>
      </c>
      <c r="H6579" s="13" t="str">
        <f t="shared" si="1"/>
        <v/>
      </c>
      <c r="I6579" s="13" t="str">
        <f t="array" ref="I6579">XLOOKUP(B6579,Ripartizione_Geografica!$C$2:$C$21,Ripartizione_Geografica!$B$2:$B$21)</f>
        <v>Sud</v>
      </c>
    </row>
    <row r="6580" ht="14.25" customHeight="1">
      <c r="A6580" s="13" t="s">
        <v>6706</v>
      </c>
      <c r="B6580" s="13" t="s">
        <v>8</v>
      </c>
      <c r="C6580" s="13" t="str">
        <f t="array" ref="C6580">XLOOKUP(D6580,Province!$B$2:$B$108,Province!$A$2:$A$108)</f>
        <v>Lecce</v>
      </c>
      <c r="D6580" s="13" t="s">
        <v>6630</v>
      </c>
      <c r="E6580" s="13">
        <v>14482.0</v>
      </c>
      <c r="F6580" s="13">
        <f>(Comuni!$E6580/$E$7910)*100</f>
        <v>0.02437105365</v>
      </c>
      <c r="G6580" s="13">
        <f t="array" ref="G6580">Comuni!$E6580/XLOOKUP(B6580,Ripartizione_Geografica!$C$2:$C$21,Ripartizione_Geografica!$D$2:$D$21)*100</f>
        <v>0.357572036</v>
      </c>
      <c r="H6580" s="13" t="str">
        <f t="shared" si="1"/>
        <v/>
      </c>
      <c r="I6580" s="13" t="str">
        <f t="array" ref="I6580">XLOOKUP(B6580,Ripartizione_Geografica!$C$2:$C$21,Ripartizione_Geografica!$B$2:$B$21)</f>
        <v>Sud</v>
      </c>
    </row>
    <row r="6581" ht="14.25" customHeight="1">
      <c r="A6581" s="13" t="s">
        <v>6707</v>
      </c>
      <c r="B6581" s="13" t="s">
        <v>8</v>
      </c>
      <c r="C6581" s="13" t="str">
        <f t="array" ref="C6581">XLOOKUP(D6581,Province!$B$2:$B$108,Province!$A$2:$A$108)</f>
        <v>Lecce</v>
      </c>
      <c r="D6581" s="13" t="s">
        <v>6630</v>
      </c>
      <c r="E6581" s="13">
        <v>2426.0</v>
      </c>
      <c r="F6581" s="13">
        <f>(Comuni!$E6581/$E$7910)*100</f>
        <v>0.004082597442</v>
      </c>
      <c r="G6581" s="13">
        <f t="array" ref="G6581">Comuni!$E6581/XLOOKUP(B6581,Ripartizione_Geografica!$C$2:$C$21,Ripartizione_Geografica!$D$2:$D$21)*100</f>
        <v>0.05989985909</v>
      </c>
      <c r="H6581" s="13" t="str">
        <f t="shared" si="1"/>
        <v/>
      </c>
      <c r="I6581" s="13" t="str">
        <f t="array" ref="I6581">XLOOKUP(B6581,Ripartizione_Geografica!$C$2:$C$21,Ripartizione_Geografica!$B$2:$B$21)</f>
        <v>Sud</v>
      </c>
    </row>
    <row r="6582" ht="14.25" customHeight="1">
      <c r="A6582" s="13" t="s">
        <v>6708</v>
      </c>
      <c r="B6582" s="13" t="s">
        <v>8</v>
      </c>
      <c r="C6582" s="13" t="str">
        <f t="array" ref="C6582">XLOOKUP(D6582,Province!$B$2:$B$108,Province!$A$2:$A$108)</f>
        <v>Lecce</v>
      </c>
      <c r="D6582" s="13" t="s">
        <v>6630</v>
      </c>
      <c r="E6582" s="13">
        <v>4509.0</v>
      </c>
      <c r="F6582" s="13">
        <f>(Comuni!$E6582/$E$7910)*100</f>
        <v>0.007587976862</v>
      </c>
      <c r="G6582" s="13">
        <f t="array" ref="G6582">Comuni!$E6582/XLOOKUP(B6582,Ripartizione_Geografica!$C$2:$C$21,Ripartizione_Geografica!$D$2:$D$21)*100</f>
        <v>0.1113307768</v>
      </c>
      <c r="H6582" s="13" t="str">
        <f t="shared" si="1"/>
        <v/>
      </c>
      <c r="I6582" s="13" t="str">
        <f t="array" ref="I6582">XLOOKUP(B6582,Ripartizione_Geografica!$C$2:$C$21,Ripartizione_Geografica!$B$2:$B$21)</f>
        <v>Sud</v>
      </c>
    </row>
    <row r="6583" ht="14.25" customHeight="1">
      <c r="A6583" s="13" t="s">
        <v>6709</v>
      </c>
      <c r="B6583" s="13" t="s">
        <v>8</v>
      </c>
      <c r="C6583" s="13" t="str">
        <f t="array" ref="C6583">XLOOKUP(D6583,Province!$B$2:$B$108,Province!$A$2:$A$108)</f>
        <v>Lecce</v>
      </c>
      <c r="D6583" s="13" t="s">
        <v>6630</v>
      </c>
      <c r="E6583" s="13">
        <v>1698.0</v>
      </c>
      <c r="F6583" s="13">
        <f>(Comuni!$E6583/$E$7910)*100</f>
        <v>0.002857481639</v>
      </c>
      <c r="G6583" s="13">
        <f t="array" ref="G6583">Comuni!$E6583/XLOOKUP(B6583,Ripartizione_Geografica!$C$2:$C$21,Ripartizione_Geografica!$D$2:$D$21)*100</f>
        <v>0.0419249632</v>
      </c>
      <c r="H6583" s="13" t="str">
        <f t="shared" si="1"/>
        <v/>
      </c>
      <c r="I6583" s="13" t="str">
        <f t="array" ref="I6583">XLOOKUP(B6583,Ripartizione_Geografica!$C$2:$C$21,Ripartizione_Geografica!$B$2:$B$21)</f>
        <v>Sud</v>
      </c>
    </row>
    <row r="6584" ht="14.25" customHeight="1">
      <c r="A6584" s="13" t="s">
        <v>6710</v>
      </c>
      <c r="B6584" s="13" t="s">
        <v>8</v>
      </c>
      <c r="C6584" s="13" t="str">
        <f t="array" ref="C6584">XLOOKUP(D6584,Province!$B$2:$B$108,Province!$A$2:$A$108)</f>
        <v>Lecce</v>
      </c>
      <c r="D6584" s="13" t="s">
        <v>6630</v>
      </c>
      <c r="E6584" s="13">
        <v>14849.0</v>
      </c>
      <c r="F6584" s="13">
        <f>(Comuni!$E6584/$E$7910)*100</f>
        <v>0.02498866011</v>
      </c>
      <c r="G6584" s="13">
        <f t="array" ref="G6584">Comuni!$E6584/XLOOKUP(B6584,Ripartizione_Geografica!$C$2:$C$21,Ripartizione_Geografica!$D$2:$D$21)*100</f>
        <v>0.3666335563</v>
      </c>
      <c r="H6584" s="13" t="str">
        <f t="shared" si="1"/>
        <v/>
      </c>
      <c r="I6584" s="13" t="str">
        <f t="array" ref="I6584">XLOOKUP(B6584,Ripartizione_Geografica!$C$2:$C$21,Ripartizione_Geografica!$B$2:$B$21)</f>
        <v>Sud</v>
      </c>
    </row>
    <row r="6585" ht="14.25" customHeight="1">
      <c r="A6585" s="13" t="s">
        <v>6711</v>
      </c>
      <c r="B6585" s="13" t="s">
        <v>8</v>
      </c>
      <c r="C6585" s="13" t="str">
        <f t="array" ref="C6585">XLOOKUP(D6585,Province!$B$2:$B$108,Province!$A$2:$A$108)</f>
        <v>Lecce</v>
      </c>
      <c r="D6585" s="13" t="s">
        <v>6630</v>
      </c>
      <c r="E6585" s="13">
        <v>12643.0</v>
      </c>
      <c r="F6585" s="13">
        <f>(Comuni!$E6585/$E$7910)*100</f>
        <v>0.02127628997</v>
      </c>
      <c r="G6585" s="13">
        <f t="array" ref="G6585">Comuni!$E6585/XLOOKUP(B6585,Ripartizione_Geografica!$C$2:$C$21,Ripartizione_Geografica!$D$2:$D$21)*100</f>
        <v>0.3121656713</v>
      </c>
      <c r="H6585" s="13" t="str">
        <f t="shared" si="1"/>
        <v/>
      </c>
      <c r="I6585" s="13" t="str">
        <f t="array" ref="I6585">XLOOKUP(B6585,Ripartizione_Geografica!$C$2:$C$21,Ripartizione_Geografica!$B$2:$B$21)</f>
        <v>Sud</v>
      </c>
    </row>
    <row r="6586" ht="14.25" customHeight="1">
      <c r="A6586" s="13" t="s">
        <v>6712</v>
      </c>
      <c r="B6586" s="13" t="s">
        <v>8</v>
      </c>
      <c r="C6586" s="13" t="str">
        <f t="array" ref="C6586">XLOOKUP(D6586,Province!$B$2:$B$108,Province!$A$2:$A$108)</f>
        <v>Lecce</v>
      </c>
      <c r="D6586" s="13" t="s">
        <v>6630</v>
      </c>
      <c r="E6586" s="13">
        <v>12492.0</v>
      </c>
      <c r="F6586" s="13">
        <f>(Comuni!$E6586/$E$7910)*100</f>
        <v>0.02102217941</v>
      </c>
      <c r="G6586" s="13">
        <f t="array" ref="G6586">Comuni!$E6586/XLOOKUP(B6586,Ripartizione_Geografica!$C$2:$C$21,Ripartizione_Geografica!$D$2:$D$21)*100</f>
        <v>0.3084373618</v>
      </c>
      <c r="H6586" s="13" t="str">
        <f t="shared" si="1"/>
        <v/>
      </c>
      <c r="I6586" s="13" t="str">
        <f t="array" ref="I6586">XLOOKUP(B6586,Ripartizione_Geografica!$C$2:$C$21,Ripartizione_Geografica!$B$2:$B$21)</f>
        <v>Sud</v>
      </c>
    </row>
    <row r="6587" ht="14.25" customHeight="1">
      <c r="A6587" s="13" t="s">
        <v>6713</v>
      </c>
      <c r="B6587" s="13" t="s">
        <v>8</v>
      </c>
      <c r="C6587" s="13" t="str">
        <f t="array" ref="C6587">XLOOKUP(D6587,Province!$B$2:$B$108,Province!$A$2:$A$108)</f>
        <v>Lecce</v>
      </c>
      <c r="D6587" s="13" t="s">
        <v>6630</v>
      </c>
      <c r="E6587" s="13">
        <v>2931.0</v>
      </c>
      <c r="F6587" s="13">
        <f>(Comuni!$E6587/$E$7910)*100</f>
        <v>0.004932437388</v>
      </c>
      <c r="G6587" s="13">
        <f t="array" ref="G6587">Comuni!$E6587/XLOOKUP(B6587,Ripartizione_Geografica!$C$2:$C$21,Ripartizione_Geografica!$D$2:$D$21)*100</f>
        <v>0.07236870857</v>
      </c>
      <c r="H6587" s="13" t="str">
        <f t="shared" si="1"/>
        <v/>
      </c>
      <c r="I6587" s="13" t="str">
        <f t="array" ref="I6587">XLOOKUP(B6587,Ripartizione_Geografica!$C$2:$C$21,Ripartizione_Geografica!$B$2:$B$21)</f>
        <v>Sud</v>
      </c>
    </row>
    <row r="6588" ht="14.25" customHeight="1">
      <c r="A6588" s="13" t="s">
        <v>6714</v>
      </c>
      <c r="B6588" s="13" t="s">
        <v>8</v>
      </c>
      <c r="C6588" s="13" t="str">
        <f t="array" ref="C6588">XLOOKUP(D6588,Province!$B$2:$B$108,Province!$A$2:$A$108)</f>
        <v>Lecce</v>
      </c>
      <c r="D6588" s="13" t="s">
        <v>6630</v>
      </c>
      <c r="E6588" s="13">
        <v>14277.0</v>
      </c>
      <c r="F6588" s="13">
        <f>(Comuni!$E6588/$E$7910)*100</f>
        <v>0.02402606912</v>
      </c>
      <c r="G6588" s="13">
        <f t="array" ref="G6588">Comuni!$E6588/XLOOKUP(B6588,Ripartizione_Geografica!$C$2:$C$21,Ripartizione_Geografica!$D$2:$D$21)*100</f>
        <v>0.3525104238</v>
      </c>
      <c r="H6588" s="13" t="str">
        <f t="shared" si="1"/>
        <v/>
      </c>
      <c r="I6588" s="13" t="str">
        <f t="array" ref="I6588">XLOOKUP(B6588,Ripartizione_Geografica!$C$2:$C$21,Ripartizione_Geografica!$B$2:$B$21)</f>
        <v>Sud</v>
      </c>
    </row>
    <row r="6589" ht="14.25" customHeight="1">
      <c r="A6589" s="13" t="s">
        <v>6715</v>
      </c>
      <c r="B6589" s="13" t="s">
        <v>8</v>
      </c>
      <c r="C6589" s="13" t="str">
        <f t="array" ref="C6589">XLOOKUP(D6589,Province!$B$2:$B$108,Province!$A$2:$A$108)</f>
        <v>Lecce</v>
      </c>
      <c r="D6589" s="13" t="s">
        <v>6630</v>
      </c>
      <c r="E6589" s="13">
        <v>17665.0</v>
      </c>
      <c r="F6589" s="13">
        <f>(Comuni!$E6589/$E$7910)*100</f>
        <v>0.02972756959</v>
      </c>
      <c r="G6589" s="13">
        <f t="array" ref="G6589">Comuni!$E6589/XLOOKUP(B6589,Ripartizione_Geografica!$C$2:$C$21,Ripartizione_Geografica!$D$2:$D$21)*100</f>
        <v>0.4361628239</v>
      </c>
      <c r="H6589" s="13" t="str">
        <f t="shared" si="1"/>
        <v/>
      </c>
      <c r="I6589" s="13" t="str">
        <f t="array" ref="I6589">XLOOKUP(B6589,Ripartizione_Geografica!$C$2:$C$21,Ripartizione_Geografica!$B$2:$B$21)</f>
        <v>Sud</v>
      </c>
    </row>
    <row r="6590" ht="14.25" customHeight="1">
      <c r="A6590" s="13" t="s">
        <v>6716</v>
      </c>
      <c r="B6590" s="13" t="s">
        <v>8</v>
      </c>
      <c r="C6590" s="13" t="str">
        <f t="array" ref="C6590">XLOOKUP(D6590,Province!$B$2:$B$108,Province!$A$2:$A$108)</f>
        <v>Lecce</v>
      </c>
      <c r="D6590" s="13" t="s">
        <v>6630</v>
      </c>
      <c r="E6590" s="13">
        <v>5264.0</v>
      </c>
      <c r="F6590" s="13">
        <f>(Comuni!$E6590/$E$7910)*100</f>
        <v>0.008858529652</v>
      </c>
      <c r="G6590" s="13">
        <f t="array" ref="G6590">Comuni!$E6590/XLOOKUP(B6590,Ripartizione_Geografica!$C$2:$C$21,Ripartizione_Geografica!$D$2:$D$21)*100</f>
        <v>0.1299723241</v>
      </c>
      <c r="H6590" s="13" t="str">
        <f t="shared" si="1"/>
        <v/>
      </c>
      <c r="I6590" s="13" t="str">
        <f t="array" ref="I6590">XLOOKUP(B6590,Ripartizione_Geografica!$C$2:$C$21,Ripartizione_Geografica!$B$2:$B$21)</f>
        <v>Sud</v>
      </c>
    </row>
    <row r="6591" ht="14.25" customHeight="1">
      <c r="A6591" s="13" t="s">
        <v>6717</v>
      </c>
      <c r="B6591" s="13" t="s">
        <v>8</v>
      </c>
      <c r="C6591" s="13" t="str">
        <f t="array" ref="C6591">XLOOKUP(D6591,Province!$B$2:$B$108,Province!$A$2:$A$108)</f>
        <v>Lecce</v>
      </c>
      <c r="D6591" s="13" t="s">
        <v>6630</v>
      </c>
      <c r="E6591" s="13">
        <v>12001.0</v>
      </c>
      <c r="F6591" s="13">
        <f>(Comuni!$E6591/$E$7910)*100</f>
        <v>0.02019589938</v>
      </c>
      <c r="G6591" s="13">
        <f t="array" ref="G6591">Comuni!$E6591/XLOOKUP(B6591,Ripartizione_Geografica!$C$2:$C$21,Ripartizione_Geografica!$D$2:$D$21)*100</f>
        <v>0.2963141834</v>
      </c>
      <c r="H6591" s="13" t="str">
        <f t="shared" si="1"/>
        <v/>
      </c>
      <c r="I6591" s="13" t="str">
        <f t="array" ref="I6591">XLOOKUP(B6591,Ripartizione_Geografica!$C$2:$C$21,Ripartizione_Geografica!$B$2:$B$21)</f>
        <v>Sud</v>
      </c>
    </row>
    <row r="6592" ht="14.25" customHeight="1">
      <c r="A6592" s="13" t="s">
        <v>6718</v>
      </c>
      <c r="B6592" s="13" t="s">
        <v>8</v>
      </c>
      <c r="C6592" s="13" t="str">
        <f t="array" ref="C6592">XLOOKUP(D6592,Province!$B$2:$B$108,Province!$A$2:$A$108)</f>
        <v>Lecce</v>
      </c>
      <c r="D6592" s="13" t="s">
        <v>6630</v>
      </c>
      <c r="E6592" s="13">
        <v>4479.0</v>
      </c>
      <c r="F6592" s="13">
        <f>(Comuni!$E6592/$E$7910)*100</f>
        <v>0.00753749132</v>
      </c>
      <c r="G6592" s="13">
        <f t="array" ref="G6592">Comuni!$E6592/XLOOKUP(B6592,Ripartizione_Geografica!$C$2:$C$21,Ripartizione_Geografica!$D$2:$D$21)*100</f>
        <v>0.1105900531</v>
      </c>
      <c r="H6592" s="13" t="str">
        <f t="shared" si="1"/>
        <v/>
      </c>
      <c r="I6592" s="13" t="str">
        <f t="array" ref="I6592">XLOOKUP(B6592,Ripartizione_Geografica!$C$2:$C$21,Ripartizione_Geografica!$B$2:$B$21)</f>
        <v>Sud</v>
      </c>
    </row>
    <row r="6593" ht="14.25" customHeight="1">
      <c r="A6593" s="13" t="s">
        <v>6719</v>
      </c>
      <c r="B6593" s="13" t="s">
        <v>8</v>
      </c>
      <c r="C6593" s="13" t="str">
        <f t="array" ref="C6593">XLOOKUP(D6593,Province!$B$2:$B$108,Province!$A$2:$A$108)</f>
        <v>Lecce</v>
      </c>
      <c r="D6593" s="13" t="s">
        <v>6630</v>
      </c>
      <c r="E6593" s="13">
        <v>14304.0</v>
      </c>
      <c r="F6593" s="13">
        <f>(Comuni!$E6593/$E$7910)*100</f>
        <v>0.02407150611</v>
      </c>
      <c r="G6593" s="13">
        <f t="array" ref="G6593">Comuni!$E6593/XLOOKUP(B6593,Ripartizione_Geografica!$C$2:$C$21,Ripartizione_Geografica!$D$2:$D$21)*100</f>
        <v>0.3531770752</v>
      </c>
      <c r="H6593" s="13" t="str">
        <f t="shared" si="1"/>
        <v/>
      </c>
      <c r="I6593" s="13" t="str">
        <f t="array" ref="I6593">XLOOKUP(B6593,Ripartizione_Geografica!$C$2:$C$21,Ripartizione_Geografica!$B$2:$B$21)</f>
        <v>Sud</v>
      </c>
    </row>
    <row r="6594" ht="14.25" customHeight="1">
      <c r="A6594" s="13" t="s">
        <v>6720</v>
      </c>
      <c r="B6594" s="13" t="s">
        <v>8</v>
      </c>
      <c r="C6594" s="13" t="str">
        <f t="array" ref="C6594">XLOOKUP(D6594,Province!$B$2:$B$108,Province!$A$2:$A$108)</f>
        <v>Lecce</v>
      </c>
      <c r="D6594" s="13" t="s">
        <v>6630</v>
      </c>
      <c r="E6594" s="13">
        <v>7296.0</v>
      </c>
      <c r="F6594" s="13">
        <f>(Comuni!$E6594/$E$7910)*100</f>
        <v>0.01227808365</v>
      </c>
      <c r="G6594" s="13">
        <f t="array" ref="G6594">Comuni!$E6594/XLOOKUP(B6594,Ripartizione_Geografica!$C$2:$C$21,Ripartizione_Geografica!$D$2:$D$21)*100</f>
        <v>0.1801440115</v>
      </c>
      <c r="H6594" s="13" t="str">
        <f t="shared" si="1"/>
        <v/>
      </c>
      <c r="I6594" s="13" t="str">
        <f t="array" ref="I6594">XLOOKUP(B6594,Ripartizione_Geografica!$C$2:$C$21,Ripartizione_Geografica!$B$2:$B$21)</f>
        <v>Sud</v>
      </c>
    </row>
    <row r="6595" ht="14.25" customHeight="1">
      <c r="A6595" s="13" t="s">
        <v>6721</v>
      </c>
      <c r="B6595" s="13" t="s">
        <v>8</v>
      </c>
      <c r="C6595" s="13" t="str">
        <f t="array" ref="C6595">XLOOKUP(D6595,Province!$B$2:$B$108,Province!$A$2:$A$108)</f>
        <v>Lecce</v>
      </c>
      <c r="D6595" s="13" t="s">
        <v>6630</v>
      </c>
      <c r="E6595" s="13">
        <v>2058.0</v>
      </c>
      <c r="F6595" s="13">
        <f>(Comuni!$E6595/$E$7910)*100</f>
        <v>0.003463308135</v>
      </c>
      <c r="G6595" s="13">
        <f t="array" ref="G6595">Comuni!$E6595/XLOOKUP(B6595,Ripartizione_Geografica!$C$2:$C$21,Ripartizione_Geografica!$D$2:$D$21)*100</f>
        <v>0.05081364798</v>
      </c>
      <c r="H6595" s="13" t="str">
        <f t="shared" si="1"/>
        <v/>
      </c>
      <c r="I6595" s="13" t="str">
        <f t="array" ref="I6595">XLOOKUP(B6595,Ripartizione_Geografica!$C$2:$C$21,Ripartizione_Geografica!$B$2:$B$21)</f>
        <v>Sud</v>
      </c>
    </row>
    <row r="6596" ht="14.25" customHeight="1">
      <c r="A6596" s="13" t="s">
        <v>6722</v>
      </c>
      <c r="B6596" s="13" t="s">
        <v>8</v>
      </c>
      <c r="C6596" s="13" t="str">
        <f t="array" ref="C6596">XLOOKUP(D6596,Province!$B$2:$B$108,Province!$A$2:$A$108)</f>
        <v>Lecce</v>
      </c>
      <c r="D6596" s="13" t="s">
        <v>6630</v>
      </c>
      <c r="E6596" s="13">
        <v>2105.0</v>
      </c>
      <c r="F6596" s="13">
        <f>(Comuni!$E6596/$E$7910)*100</f>
        <v>0.00354240215</v>
      </c>
      <c r="G6596" s="13">
        <f t="array" ref="G6596">Comuni!$E6596/XLOOKUP(B6596,Ripartizione_Geografica!$C$2:$C$21,Ripartizione_Geografica!$D$2:$D$21)*100</f>
        <v>0.05197411516</v>
      </c>
      <c r="H6596" s="13" t="str">
        <f t="shared" si="1"/>
        <v/>
      </c>
      <c r="I6596" s="13" t="str">
        <f t="array" ref="I6596">XLOOKUP(B6596,Ripartizione_Geografica!$C$2:$C$21,Ripartizione_Geografica!$B$2:$B$21)</f>
        <v>Sud</v>
      </c>
    </row>
    <row r="6597" ht="14.25" customHeight="1">
      <c r="A6597" s="13" t="s">
        <v>6723</v>
      </c>
      <c r="B6597" s="13" t="s">
        <v>8</v>
      </c>
      <c r="C6597" s="13" t="str">
        <f t="array" ref="C6597">XLOOKUP(D6597,Province!$B$2:$B$108,Province!$A$2:$A$108)</f>
        <v>Lecce</v>
      </c>
      <c r="D6597" s="13" t="s">
        <v>6630</v>
      </c>
      <c r="E6597" s="13">
        <v>5448.0</v>
      </c>
      <c r="F6597" s="13">
        <f>(Comuni!$E6597/$E$7910)*100</f>
        <v>0.009168174305</v>
      </c>
      <c r="G6597" s="13">
        <f t="array" ref="G6597">Comuni!$E6597/XLOOKUP(B6597,Ripartizione_Geografica!$C$2:$C$21,Ripartizione_Geografica!$D$2:$D$21)*100</f>
        <v>0.1345154296</v>
      </c>
      <c r="H6597" s="13" t="str">
        <f t="shared" si="1"/>
        <v/>
      </c>
      <c r="I6597" s="13" t="str">
        <f t="array" ref="I6597">XLOOKUP(B6597,Ripartizione_Geografica!$C$2:$C$21,Ripartizione_Geografica!$B$2:$B$21)</f>
        <v>Sud</v>
      </c>
    </row>
    <row r="6598" ht="14.25" customHeight="1">
      <c r="A6598" s="13" t="s">
        <v>6724</v>
      </c>
      <c r="B6598" s="13" t="s">
        <v>8</v>
      </c>
      <c r="C6598" s="13" t="str">
        <f t="array" ref="C6598">XLOOKUP(D6598,Province!$B$2:$B$108,Province!$A$2:$A$108)</f>
        <v>Lecce</v>
      </c>
      <c r="D6598" s="13" t="s">
        <v>6630</v>
      </c>
      <c r="E6598" s="13">
        <v>10487.0</v>
      </c>
      <c r="F6598" s="13">
        <f>(Comuni!$E6598/$E$7910)*100</f>
        <v>0.0176480624</v>
      </c>
      <c r="G6598" s="13">
        <f t="array" ref="G6598">Comuni!$E6598/XLOOKUP(B6598,Ripartizione_Geografica!$C$2:$C$21,Ripartizione_Geografica!$D$2:$D$21)*100</f>
        <v>0.2589323258</v>
      </c>
      <c r="H6598" s="13" t="str">
        <f t="shared" si="1"/>
        <v/>
      </c>
      <c r="I6598" s="13" t="str">
        <f t="array" ref="I6598">XLOOKUP(B6598,Ripartizione_Geografica!$C$2:$C$21,Ripartizione_Geografica!$B$2:$B$21)</f>
        <v>Sud</v>
      </c>
    </row>
    <row r="6599" ht="14.25" customHeight="1">
      <c r="A6599" s="13" t="s">
        <v>6725</v>
      </c>
      <c r="B6599" s="13" t="s">
        <v>8</v>
      </c>
      <c r="C6599" s="13" t="str">
        <f t="array" ref="C6599">XLOOKUP(D6599,Province!$B$2:$B$108,Province!$A$2:$A$108)</f>
        <v>Barletta-Andria-Trani</v>
      </c>
      <c r="D6599" s="13" t="s">
        <v>6726</v>
      </c>
      <c r="E6599" s="13">
        <v>100052.0</v>
      </c>
      <c r="F6599" s="13">
        <f>(Comuni!$E6599/$E$7910)*100</f>
        <v>0.168372646</v>
      </c>
      <c r="G6599" s="13">
        <f t="array" ref="G6599">Comuni!$E6599/XLOOKUP(B6599,Ripartizione_Geografica!$C$2:$C$21,Ripartizione_Geografica!$D$2:$D$21)*100</f>
        <v>2.470363026</v>
      </c>
      <c r="H6599" s="13" t="str">
        <f t="shared" si="1"/>
        <v/>
      </c>
      <c r="I6599" s="13" t="str">
        <f t="array" ref="I6599">XLOOKUP(B6599,Ripartizione_Geografica!$C$2:$C$21,Ripartizione_Geografica!$B$2:$B$21)</f>
        <v>Sud</v>
      </c>
    </row>
    <row r="6600" ht="14.25" customHeight="1">
      <c r="A6600" s="13" t="s">
        <v>6727</v>
      </c>
      <c r="B6600" s="13" t="s">
        <v>8</v>
      </c>
      <c r="C6600" s="13" t="str">
        <f t="array" ref="C6600">XLOOKUP(D6600,Province!$B$2:$B$108,Province!$A$2:$A$108)</f>
        <v>Barletta-Andria-Trani</v>
      </c>
      <c r="D6600" s="13" t="s">
        <v>6726</v>
      </c>
      <c r="E6600" s="13">
        <v>94239.0</v>
      </c>
      <c r="F6600" s="13">
        <f>(Comuni!$E6600/$E$7910)*100</f>
        <v>0.158590231</v>
      </c>
      <c r="G6600" s="13">
        <f t="array" ref="G6600">Comuni!$E6600/XLOOKUP(B6600,Ripartizione_Geografica!$C$2:$C$21,Ripartizione_Geografica!$D$2:$D$21)*100</f>
        <v>2.326835458</v>
      </c>
      <c r="H6600" s="13" t="str">
        <f t="shared" si="1"/>
        <v/>
      </c>
      <c r="I6600" s="13" t="str">
        <f t="array" ref="I6600">XLOOKUP(B6600,Ripartizione_Geografica!$C$2:$C$21,Ripartizione_Geografica!$B$2:$B$21)</f>
        <v>Sud</v>
      </c>
    </row>
    <row r="6601" ht="14.25" customHeight="1">
      <c r="A6601" s="13" t="s">
        <v>6728</v>
      </c>
      <c r="B6601" s="13" t="s">
        <v>8</v>
      </c>
      <c r="C6601" s="13" t="str">
        <f t="array" ref="C6601">XLOOKUP(D6601,Province!$B$2:$B$108,Province!$A$2:$A$108)</f>
        <v>Barletta-Andria-Trani</v>
      </c>
      <c r="D6601" s="13" t="s">
        <v>6726</v>
      </c>
      <c r="E6601" s="13">
        <v>54678.0</v>
      </c>
      <c r="F6601" s="13">
        <f>(Comuni!$E6601/$E$7910)*100</f>
        <v>0.09201494762</v>
      </c>
      <c r="G6601" s="13">
        <f t="array" ref="G6601">Comuni!$E6601/XLOOKUP(B6601,Ripartizione_Geografica!$C$2:$C$21,Ripartizione_Geografica!$D$2:$D$21)*100</f>
        <v>1.350043073</v>
      </c>
      <c r="H6601" s="13" t="str">
        <f t="shared" si="1"/>
        <v/>
      </c>
      <c r="I6601" s="13" t="str">
        <f t="array" ref="I6601">XLOOKUP(B6601,Ripartizione_Geografica!$C$2:$C$21,Ripartizione_Geografica!$B$2:$B$21)</f>
        <v>Sud</v>
      </c>
    </row>
    <row r="6602" ht="14.25" customHeight="1">
      <c r="A6602" s="13" t="s">
        <v>6729</v>
      </c>
      <c r="B6602" s="13" t="s">
        <v>8</v>
      </c>
      <c r="C6602" s="13" t="str">
        <f t="array" ref="C6602">XLOOKUP(D6602,Province!$B$2:$B$108,Province!$A$2:$A$108)</f>
        <v>Barletta-Andria-Trani</v>
      </c>
      <c r="D6602" s="13" t="s">
        <v>6726</v>
      </c>
      <c r="E6602" s="13">
        <v>30422.0</v>
      </c>
      <c r="F6602" s="13">
        <f>(Comuni!$E6602/$E$7910)*100</f>
        <v>0.05119570461</v>
      </c>
      <c r="G6602" s="13">
        <f t="array" ref="G6602">Comuni!$E6602/XLOOKUP(B6602,Ripartizione_Geografica!$C$2:$C$21,Ripartizione_Geografica!$D$2:$D$21)*100</f>
        <v>0.7511432454</v>
      </c>
      <c r="H6602" s="13" t="str">
        <f t="shared" si="1"/>
        <v/>
      </c>
      <c r="I6602" s="13" t="str">
        <f t="array" ref="I6602">XLOOKUP(B6602,Ripartizione_Geografica!$C$2:$C$21,Ripartizione_Geografica!$B$2:$B$21)</f>
        <v>Sud</v>
      </c>
    </row>
    <row r="6603" ht="14.25" customHeight="1">
      <c r="A6603" s="13" t="s">
        <v>6730</v>
      </c>
      <c r="B6603" s="13" t="s">
        <v>8</v>
      </c>
      <c r="C6603" s="13" t="str">
        <f t="array" ref="C6603">XLOOKUP(D6603,Province!$B$2:$B$108,Province!$A$2:$A$108)</f>
        <v>Barletta-Andria-Trani</v>
      </c>
      <c r="D6603" s="13" t="s">
        <v>6726</v>
      </c>
      <c r="E6603" s="13">
        <v>12193.0</v>
      </c>
      <c r="F6603" s="13">
        <f>(Comuni!$E6603/$E$7910)*100</f>
        <v>0.02051900685</v>
      </c>
      <c r="G6603" s="13">
        <f t="array" ref="G6603">Comuni!$E6603/XLOOKUP(B6603,Ripartizione_Geografica!$C$2:$C$21,Ripartizione_Geografica!$D$2:$D$21)*100</f>
        <v>0.3010548153</v>
      </c>
      <c r="H6603" s="13" t="str">
        <f t="shared" si="1"/>
        <v/>
      </c>
      <c r="I6603" s="13" t="str">
        <f t="array" ref="I6603">XLOOKUP(B6603,Ripartizione_Geografica!$C$2:$C$21,Ripartizione_Geografica!$B$2:$B$21)</f>
        <v>Sud</v>
      </c>
    </row>
    <row r="6604" ht="14.25" customHeight="1">
      <c r="A6604" s="13" t="s">
        <v>6731</v>
      </c>
      <c r="B6604" s="13" t="s">
        <v>8</v>
      </c>
      <c r="C6604" s="13" t="str">
        <f t="array" ref="C6604">XLOOKUP(D6604,Province!$B$2:$B$108,Province!$A$2:$A$108)</f>
        <v>Barletta-Andria-Trani</v>
      </c>
      <c r="D6604" s="13" t="s">
        <v>6726</v>
      </c>
      <c r="E6604" s="13">
        <v>9333.0</v>
      </c>
      <c r="F6604" s="13">
        <f>(Comuni!$E6604/$E$7910)*100</f>
        <v>0.01570605191</v>
      </c>
      <c r="G6604" s="13">
        <f t="array" ref="G6604">Comuni!$E6604/XLOOKUP(B6604,Ripartizione_Geografica!$C$2:$C$21,Ripartizione_Geografica!$D$2:$D$21)*100</f>
        <v>0.2304391529</v>
      </c>
      <c r="H6604" s="13" t="str">
        <f t="shared" si="1"/>
        <v/>
      </c>
      <c r="I6604" s="13" t="str">
        <f t="array" ref="I6604">XLOOKUP(B6604,Ripartizione_Geografica!$C$2:$C$21,Ripartizione_Geografica!$B$2:$B$21)</f>
        <v>Sud</v>
      </c>
    </row>
    <row r="6605" ht="14.25" customHeight="1">
      <c r="A6605" s="13" t="s">
        <v>6732</v>
      </c>
      <c r="B6605" s="13" t="s">
        <v>8</v>
      </c>
      <c r="C6605" s="13" t="str">
        <f t="array" ref="C6605">XLOOKUP(D6605,Province!$B$2:$B$108,Province!$A$2:$A$108)</f>
        <v>Barletta-Andria-Trani</v>
      </c>
      <c r="D6605" s="13" t="s">
        <v>6726</v>
      </c>
      <c r="E6605" s="13">
        <v>13916.0</v>
      </c>
      <c r="F6605" s="13">
        <f>(Comuni!$E6605/$E$7910)*100</f>
        <v>0.02341855977</v>
      </c>
      <c r="G6605" s="13">
        <f t="array" ref="G6605">Comuni!$E6605/XLOOKUP(B6605,Ripartizione_Geografica!$C$2:$C$21,Ripartizione_Geografica!$D$2:$D$21)*100</f>
        <v>0.3435970483</v>
      </c>
      <c r="H6605" s="13" t="str">
        <f t="shared" si="1"/>
        <v/>
      </c>
      <c r="I6605" s="13" t="str">
        <f t="array" ref="I6605">XLOOKUP(B6605,Ripartizione_Geografica!$C$2:$C$21,Ripartizione_Geografica!$B$2:$B$21)</f>
        <v>Sud</v>
      </c>
    </row>
    <row r="6606" ht="14.25" customHeight="1">
      <c r="A6606" s="13" t="s">
        <v>6733</v>
      </c>
      <c r="B6606" s="13" t="s">
        <v>8</v>
      </c>
      <c r="C6606" s="13" t="str">
        <f t="array" ref="C6606">XLOOKUP(D6606,Province!$B$2:$B$108,Province!$A$2:$A$108)</f>
        <v>Barletta-Andria-Trani</v>
      </c>
      <c r="D6606" s="13" t="s">
        <v>6726</v>
      </c>
      <c r="E6606" s="13">
        <v>6755.0</v>
      </c>
      <c r="F6606" s="13">
        <f>(Comuni!$E6606/$E$7910)*100</f>
        <v>0.01136766106</v>
      </c>
      <c r="G6606" s="13">
        <f t="array" ref="G6606">Comuni!$E6606/XLOOKUP(B6606,Ripartizione_Geografica!$C$2:$C$21,Ripartizione_Geografica!$D$2:$D$21)*100</f>
        <v>0.1667862935</v>
      </c>
      <c r="H6606" s="13" t="str">
        <f t="shared" si="1"/>
        <v/>
      </c>
      <c r="I6606" s="13" t="str">
        <f t="array" ref="I6606">XLOOKUP(B6606,Ripartizione_Geografica!$C$2:$C$21,Ripartizione_Geografica!$B$2:$B$21)</f>
        <v>Sud</v>
      </c>
    </row>
    <row r="6607" ht="14.25" customHeight="1">
      <c r="A6607" s="13" t="s">
        <v>6734</v>
      </c>
      <c r="B6607" s="13" t="s">
        <v>8</v>
      </c>
      <c r="C6607" s="13" t="str">
        <f t="array" ref="C6607">XLOOKUP(D6607,Province!$B$2:$B$108,Province!$A$2:$A$108)</f>
        <v>Barletta-Andria-Trani</v>
      </c>
      <c r="D6607" s="13" t="s">
        <v>6726</v>
      </c>
      <c r="E6607" s="13">
        <v>55842.0</v>
      </c>
      <c r="F6607" s="13">
        <f>(Comuni!$E6607/$E$7910)*100</f>
        <v>0.09397378663</v>
      </c>
      <c r="G6607" s="13">
        <f t="array" ref="G6607">Comuni!$E6607/XLOOKUP(B6607,Ripartizione_Geografica!$C$2:$C$21,Ripartizione_Geografica!$D$2:$D$21)*100</f>
        <v>1.378783154</v>
      </c>
      <c r="H6607" s="13" t="str">
        <f t="shared" si="1"/>
        <v/>
      </c>
      <c r="I6607" s="13" t="str">
        <f t="array" ref="I6607">XLOOKUP(B6607,Ripartizione_Geografica!$C$2:$C$21,Ripartizione_Geografica!$B$2:$B$21)</f>
        <v>Sud</v>
      </c>
    </row>
    <row r="6608" ht="14.25" customHeight="1">
      <c r="A6608" s="13" t="s">
        <v>6735</v>
      </c>
      <c r="B6608" s="13" t="s">
        <v>8</v>
      </c>
      <c r="C6608" s="13" t="str">
        <f t="array" ref="C6608">XLOOKUP(D6608,Province!$B$2:$B$108,Province!$A$2:$A$108)</f>
        <v>Barletta-Andria-Trani</v>
      </c>
      <c r="D6608" s="13" t="s">
        <v>6726</v>
      </c>
      <c r="E6608" s="13">
        <v>14293.0</v>
      </c>
      <c r="F6608" s="13">
        <f>(Comuni!$E6608/$E$7910)*100</f>
        <v>0.02405299474</v>
      </c>
      <c r="G6608" s="13">
        <f t="array" ref="G6608">Comuni!$E6608/XLOOKUP(B6608,Ripartizione_Geografica!$C$2:$C$21,Ripartizione_Geografica!$D$2:$D$21)*100</f>
        <v>0.3529054765</v>
      </c>
      <c r="H6608" s="13" t="str">
        <f t="shared" si="1"/>
        <v/>
      </c>
      <c r="I6608" s="13" t="str">
        <f t="array" ref="I6608">XLOOKUP(B6608,Ripartizione_Geografica!$C$2:$C$21,Ripartizione_Geografica!$B$2:$B$21)</f>
        <v>Sud</v>
      </c>
    </row>
    <row r="6609" ht="14.25" customHeight="1">
      <c r="A6609" s="13" t="s">
        <v>6736</v>
      </c>
      <c r="B6609" s="13" t="s">
        <v>22</v>
      </c>
      <c r="C6609" s="13" t="str">
        <f t="array" ref="C6609">XLOOKUP(D6609,Province!$B$2:$B$108,Province!$A$2:$A$108)</f>
        <v>Potenza</v>
      </c>
      <c r="D6609" s="13" t="s">
        <v>6737</v>
      </c>
      <c r="E6609" s="13">
        <v>1571.0</v>
      </c>
      <c r="F6609" s="13">
        <f>(Comuni!$E6609/$E$7910)*100</f>
        <v>0.002643759514</v>
      </c>
      <c r="G6609" s="13">
        <f t="array" ref="G6609">Comuni!$E6609/XLOOKUP(B6609,Ripartizione_Geografica!$C$2:$C$21,Ripartizione_Geografica!$D$2:$D$21)*100</f>
        <v>0.2717823803</v>
      </c>
      <c r="H6609" s="13" t="str">
        <f t="shared" si="1"/>
        <v/>
      </c>
      <c r="I6609" s="13" t="str">
        <f t="array" ref="I6609">XLOOKUP(B6609,Ripartizione_Geografica!$C$2:$C$21,Ripartizione_Geografica!$B$2:$B$21)</f>
        <v>Sud</v>
      </c>
    </row>
    <row r="6610" ht="14.25" customHeight="1">
      <c r="A6610" s="13" t="s">
        <v>6738</v>
      </c>
      <c r="B6610" s="13" t="s">
        <v>22</v>
      </c>
      <c r="C6610" s="13" t="str">
        <f t="array" ref="C6610">XLOOKUP(D6610,Province!$B$2:$B$108,Province!$A$2:$A$108)</f>
        <v>Potenza</v>
      </c>
      <c r="D6610" s="13" t="s">
        <v>6737</v>
      </c>
      <c r="E6610" s="13">
        <v>2553.0</v>
      </c>
      <c r="F6610" s="13">
        <f>(Comuni!$E6610/$E$7910)*100</f>
        <v>0.004296319567</v>
      </c>
      <c r="G6610" s="13">
        <f t="array" ref="G6610">Comuni!$E6610/XLOOKUP(B6610,Ripartizione_Geografica!$C$2:$C$21,Ripartizione_Geografica!$D$2:$D$21)*100</f>
        <v>0.441667993</v>
      </c>
      <c r="H6610" s="13" t="str">
        <f t="shared" si="1"/>
        <v/>
      </c>
      <c r="I6610" s="13" t="str">
        <f t="array" ref="I6610">XLOOKUP(B6610,Ripartizione_Geografica!$C$2:$C$21,Ripartizione_Geografica!$B$2:$B$21)</f>
        <v>Sud</v>
      </c>
    </row>
    <row r="6611" ht="14.25" customHeight="1">
      <c r="A6611" s="13" t="s">
        <v>6739</v>
      </c>
      <c r="B6611" s="13" t="s">
        <v>22</v>
      </c>
      <c r="C6611" s="13" t="str">
        <f t="array" ref="C6611">XLOOKUP(D6611,Province!$B$2:$B$108,Province!$A$2:$A$108)</f>
        <v>Potenza</v>
      </c>
      <c r="D6611" s="13" t="s">
        <v>6737</v>
      </c>
      <c r="E6611" s="13">
        <v>1474.0</v>
      </c>
      <c r="F6611" s="13">
        <f>(Comuni!$E6611/$E$7910)*100</f>
        <v>0.002480522931</v>
      </c>
      <c r="G6611" s="13">
        <f t="array" ref="G6611">Comuni!$E6611/XLOOKUP(B6611,Ripartizione_Geografica!$C$2:$C$21,Ripartizione_Geografica!$D$2:$D$21)*100</f>
        <v>0.2550014186</v>
      </c>
      <c r="H6611" s="13" t="str">
        <f t="shared" si="1"/>
        <v/>
      </c>
      <c r="I6611" s="13" t="str">
        <f t="array" ref="I6611">XLOOKUP(B6611,Ripartizione_Geografica!$C$2:$C$21,Ripartizione_Geografica!$B$2:$B$21)</f>
        <v>Sud</v>
      </c>
    </row>
    <row r="6612" ht="14.25" customHeight="1">
      <c r="A6612" s="13" t="s">
        <v>6740</v>
      </c>
      <c r="B6612" s="13" t="s">
        <v>22</v>
      </c>
      <c r="C6612" s="13" t="str">
        <f t="array" ref="C6612">XLOOKUP(D6612,Province!$B$2:$B$108,Province!$A$2:$A$108)</f>
        <v>Potenza</v>
      </c>
      <c r="D6612" s="13" t="s">
        <v>6737</v>
      </c>
      <c r="E6612" s="13">
        <v>1765.0</v>
      </c>
      <c r="F6612" s="13">
        <f>(Comuni!$E6612/$E$7910)*100</f>
        <v>0.002970232681</v>
      </c>
      <c r="G6612" s="13">
        <f t="array" ref="G6612">Comuni!$E6612/XLOOKUP(B6612,Ripartizione_Geografica!$C$2:$C$21,Ripartizione_Geografica!$D$2:$D$21)*100</f>
        <v>0.3053443038</v>
      </c>
      <c r="H6612" s="13" t="str">
        <f t="shared" si="1"/>
        <v/>
      </c>
      <c r="I6612" s="13" t="str">
        <f t="array" ref="I6612">XLOOKUP(B6612,Ripartizione_Geografica!$C$2:$C$21,Ripartizione_Geografica!$B$2:$B$21)</f>
        <v>Sud</v>
      </c>
    </row>
    <row r="6613" ht="14.25" customHeight="1">
      <c r="A6613" s="13" t="s">
        <v>6741</v>
      </c>
      <c r="B6613" s="13" t="s">
        <v>22</v>
      </c>
      <c r="C6613" s="13" t="str">
        <f t="array" ref="C6613">XLOOKUP(D6613,Province!$B$2:$B$108,Province!$A$2:$A$108)</f>
        <v>Potenza</v>
      </c>
      <c r="D6613" s="13" t="s">
        <v>6737</v>
      </c>
      <c r="E6613" s="13">
        <v>679.0</v>
      </c>
      <c r="F6613" s="13">
        <f>(Comuni!$E6613/$E$7910)*100</f>
        <v>0.001142656085</v>
      </c>
      <c r="G6613" s="13">
        <f t="array" ref="G6613">Comuni!$E6613/XLOOKUP(B6613,Ripartizione_Geografica!$C$2:$C$21,Ripartizione_Geografica!$D$2:$D$21)*100</f>
        <v>0.1174667322</v>
      </c>
      <c r="H6613" s="13" t="str">
        <f t="shared" si="1"/>
        <v/>
      </c>
      <c r="I6613" s="13" t="str">
        <f t="array" ref="I6613">XLOOKUP(B6613,Ripartizione_Geografica!$C$2:$C$21,Ripartizione_Geografica!$B$2:$B$21)</f>
        <v>Sud</v>
      </c>
    </row>
    <row r="6614" ht="14.25" customHeight="1">
      <c r="A6614" s="13" t="s">
        <v>6742</v>
      </c>
      <c r="B6614" s="13" t="s">
        <v>22</v>
      </c>
      <c r="C6614" s="13" t="str">
        <f t="array" ref="C6614">XLOOKUP(D6614,Province!$B$2:$B$108,Province!$A$2:$A$108)</f>
        <v>Potenza</v>
      </c>
      <c r="D6614" s="13" t="s">
        <v>6737</v>
      </c>
      <c r="E6614" s="13">
        <v>3863.0</v>
      </c>
      <c r="F6614" s="13">
        <f>(Comuni!$E6614/$E$7910)*100</f>
        <v>0.006500854872</v>
      </c>
      <c r="G6614" s="13">
        <f t="array" ref="G6614">Comuni!$E6614/XLOOKUP(B6614,Ripartizione_Geografica!$C$2:$C$21,Ripartizione_Geografica!$D$2:$D$21)*100</f>
        <v>0.6682974763</v>
      </c>
      <c r="H6614" s="13" t="str">
        <f t="shared" si="1"/>
        <v/>
      </c>
      <c r="I6614" s="13" t="str">
        <f t="array" ref="I6614">XLOOKUP(B6614,Ripartizione_Geografica!$C$2:$C$21,Ripartizione_Geografica!$B$2:$B$21)</f>
        <v>Sud</v>
      </c>
    </row>
    <row r="6615" ht="14.25" customHeight="1">
      <c r="A6615" s="13" t="s">
        <v>6743</v>
      </c>
      <c r="B6615" s="13" t="s">
        <v>22</v>
      </c>
      <c r="C6615" s="13" t="str">
        <f t="array" ref="C6615">XLOOKUP(D6615,Province!$B$2:$B$108,Province!$A$2:$A$108)</f>
        <v>Potenza</v>
      </c>
      <c r="D6615" s="13" t="s">
        <v>6737</v>
      </c>
      <c r="E6615" s="13">
        <v>11796.0</v>
      </c>
      <c r="F6615" s="13">
        <f>(Comuni!$E6615/$E$7910)*100</f>
        <v>0.01985091485</v>
      </c>
      <c r="G6615" s="13">
        <f t="array" ref="G6615">Comuni!$E6615/XLOOKUP(B6615,Ripartizione_Geografica!$C$2:$C$21,Ripartizione_Geografica!$D$2:$D$21)*100</f>
        <v>2.040703347</v>
      </c>
      <c r="H6615" s="13" t="str">
        <f t="shared" si="1"/>
        <v/>
      </c>
      <c r="I6615" s="13" t="str">
        <f t="array" ref="I6615">XLOOKUP(B6615,Ripartizione_Geografica!$C$2:$C$21,Ripartizione_Geografica!$B$2:$B$21)</f>
        <v>Sud</v>
      </c>
    </row>
    <row r="6616" ht="14.25" customHeight="1">
      <c r="A6616" s="13" t="s">
        <v>6744</v>
      </c>
      <c r="B6616" s="13" t="s">
        <v>22</v>
      </c>
      <c r="C6616" s="13" t="str">
        <f t="array" ref="C6616">XLOOKUP(D6616,Province!$B$2:$B$108,Province!$A$2:$A$108)</f>
        <v>Potenza</v>
      </c>
      <c r="D6616" s="13" t="s">
        <v>6737</v>
      </c>
      <c r="E6616" s="13">
        <v>1861.0</v>
      </c>
      <c r="F6616" s="13">
        <f>(Comuni!$E6616/$E$7910)*100</f>
        <v>0.003131786414</v>
      </c>
      <c r="G6616" s="13">
        <f t="array" ref="G6616">Comuni!$E6616/XLOOKUP(B6616,Ripartizione_Geografica!$C$2:$C$21,Ripartizione_Geografica!$D$2:$D$21)*100</f>
        <v>0.3219522659</v>
      </c>
      <c r="H6616" s="13" t="str">
        <f t="shared" si="1"/>
        <v/>
      </c>
      <c r="I6616" s="13" t="str">
        <f t="array" ref="I6616">XLOOKUP(B6616,Ripartizione_Geografica!$C$2:$C$21,Ripartizione_Geografica!$B$2:$B$21)</f>
        <v>Sud</v>
      </c>
    </row>
    <row r="6617" ht="14.25" customHeight="1">
      <c r="A6617" s="13" t="s">
        <v>6745</v>
      </c>
      <c r="B6617" s="13" t="s">
        <v>22</v>
      </c>
      <c r="C6617" s="13" t="str">
        <f t="array" ref="C6617">XLOOKUP(D6617,Province!$B$2:$B$108,Province!$A$2:$A$108)</f>
        <v>Potenza</v>
      </c>
      <c r="D6617" s="13" t="s">
        <v>6737</v>
      </c>
      <c r="E6617" s="13">
        <v>1406.0</v>
      </c>
      <c r="F6617" s="13">
        <f>(Comuni!$E6617/$E$7910)*100</f>
        <v>0.002366089037</v>
      </c>
      <c r="G6617" s="13">
        <f t="array" ref="G6617">Comuni!$E6617/XLOOKUP(B6617,Ripartizione_Geografica!$C$2:$C$21,Ripartizione_Geografica!$D$2:$D$21)*100</f>
        <v>0.2432374454</v>
      </c>
      <c r="H6617" s="13" t="str">
        <f t="shared" si="1"/>
        <v/>
      </c>
      <c r="I6617" s="13" t="str">
        <f t="array" ref="I6617">XLOOKUP(B6617,Ripartizione_Geografica!$C$2:$C$21,Ripartizione_Geografica!$B$2:$B$21)</f>
        <v>Sud</v>
      </c>
    </row>
    <row r="6618" ht="14.25" customHeight="1">
      <c r="A6618" s="13" t="s">
        <v>6746</v>
      </c>
      <c r="B6618" s="13" t="s">
        <v>22</v>
      </c>
      <c r="C6618" s="13" t="str">
        <f t="array" ref="C6618">XLOOKUP(D6618,Province!$B$2:$B$108,Province!$A$2:$A$108)</f>
        <v>Potenza</v>
      </c>
      <c r="D6618" s="13" t="s">
        <v>6737</v>
      </c>
      <c r="E6618" s="13">
        <v>2675.0</v>
      </c>
      <c r="F6618" s="13">
        <f>(Comuni!$E6618/$E$7910)*100</f>
        <v>0.004501627435</v>
      </c>
      <c r="G6618" s="13">
        <f t="array" ref="G6618">Comuni!$E6618/XLOOKUP(B6618,Ripartizione_Geografica!$C$2:$C$21,Ripartizione_Geografica!$D$2:$D$21)*100</f>
        <v>0.4627739449</v>
      </c>
      <c r="H6618" s="13" t="str">
        <f t="shared" si="1"/>
        <v/>
      </c>
      <c r="I6618" s="13" t="str">
        <f t="array" ref="I6618">XLOOKUP(B6618,Ripartizione_Geografica!$C$2:$C$21,Ripartizione_Geografica!$B$2:$B$21)</f>
        <v>Sud</v>
      </c>
    </row>
    <row r="6619" ht="14.25" customHeight="1">
      <c r="A6619" s="13" t="s">
        <v>6747</v>
      </c>
      <c r="B6619" s="13" t="s">
        <v>22</v>
      </c>
      <c r="C6619" s="13" t="str">
        <f t="array" ref="C6619">XLOOKUP(D6619,Province!$B$2:$B$108,Province!$A$2:$A$108)</f>
        <v>Potenza</v>
      </c>
      <c r="D6619" s="13" t="s">
        <v>6737</v>
      </c>
      <c r="E6619" s="13">
        <v>2905.0</v>
      </c>
      <c r="F6619" s="13">
        <f>(Comuni!$E6619/$E$7910)*100</f>
        <v>0.004888683252</v>
      </c>
      <c r="G6619" s="13">
        <f t="array" ref="G6619">Comuni!$E6619/XLOOKUP(B6619,Ripartizione_Geografica!$C$2:$C$21,Ripartizione_Geografica!$D$2:$D$21)*100</f>
        <v>0.5025638542</v>
      </c>
      <c r="H6619" s="13" t="str">
        <f t="shared" si="1"/>
        <v/>
      </c>
      <c r="I6619" s="13" t="str">
        <f t="array" ref="I6619">XLOOKUP(B6619,Ripartizione_Geografica!$C$2:$C$21,Ripartizione_Geografica!$B$2:$B$21)</f>
        <v>Sud</v>
      </c>
    </row>
    <row r="6620" ht="14.25" customHeight="1">
      <c r="A6620" s="13" t="s">
        <v>6748</v>
      </c>
      <c r="B6620" s="13" t="s">
        <v>22</v>
      </c>
      <c r="C6620" s="13" t="str">
        <f t="array" ref="C6620">XLOOKUP(D6620,Province!$B$2:$B$108,Province!$A$2:$A$108)</f>
        <v>Potenza</v>
      </c>
      <c r="D6620" s="13" t="s">
        <v>6737</v>
      </c>
      <c r="E6620" s="13">
        <v>5240.0</v>
      </c>
      <c r="F6620" s="13">
        <f>(Comuni!$E6620/$E$7910)*100</f>
        <v>0.008818141219</v>
      </c>
      <c r="G6620" s="13">
        <f t="array" ref="G6620">Comuni!$E6620/XLOOKUP(B6620,Ripartizione_Geografica!$C$2:$C$21,Ripartizione_Geografica!$D$2:$D$21)*100</f>
        <v>0.9065179331</v>
      </c>
      <c r="H6620" s="13" t="str">
        <f t="shared" si="1"/>
        <v/>
      </c>
      <c r="I6620" s="13" t="str">
        <f t="array" ref="I6620">XLOOKUP(B6620,Ripartizione_Geografica!$C$2:$C$21,Ripartizione_Geografica!$B$2:$B$21)</f>
        <v>Sud</v>
      </c>
    </row>
    <row r="6621" ht="14.25" customHeight="1">
      <c r="A6621" s="13" t="s">
        <v>6749</v>
      </c>
      <c r="B6621" s="13" t="s">
        <v>22</v>
      </c>
      <c r="C6621" s="13" t="str">
        <f t="array" ref="C6621">XLOOKUP(D6621,Province!$B$2:$B$108,Province!$A$2:$A$108)</f>
        <v>Potenza</v>
      </c>
      <c r="D6621" s="13" t="s">
        <v>6737</v>
      </c>
      <c r="E6621" s="13">
        <v>4082.0</v>
      </c>
      <c r="F6621" s="13">
        <f>(Comuni!$E6621/$E$7910)*100</f>
        <v>0.006869399323</v>
      </c>
      <c r="G6621" s="13">
        <f t="array" ref="G6621">Comuni!$E6621/XLOOKUP(B6621,Ripartizione_Geografica!$C$2:$C$21,Ripartizione_Geografica!$D$2:$D$21)*100</f>
        <v>0.7061843899</v>
      </c>
      <c r="H6621" s="13" t="str">
        <f t="shared" si="1"/>
        <v/>
      </c>
      <c r="I6621" s="13" t="str">
        <f t="array" ref="I6621">XLOOKUP(B6621,Ripartizione_Geografica!$C$2:$C$21,Ripartizione_Geografica!$B$2:$B$21)</f>
        <v>Sud</v>
      </c>
    </row>
    <row r="6622" ht="14.25" customHeight="1">
      <c r="A6622" s="13" t="s">
        <v>6750</v>
      </c>
      <c r="B6622" s="13" t="s">
        <v>22</v>
      </c>
      <c r="C6622" s="13" t="str">
        <f t="array" ref="C6622">XLOOKUP(D6622,Province!$B$2:$B$108,Province!$A$2:$A$108)</f>
        <v>Potenza</v>
      </c>
      <c r="D6622" s="13" t="s">
        <v>6737</v>
      </c>
      <c r="E6622" s="13">
        <v>925.0</v>
      </c>
      <c r="F6622" s="13">
        <f>(Comuni!$E6622/$E$7910)*100</f>
        <v>0.001556637524</v>
      </c>
      <c r="G6622" s="13">
        <f t="array" ref="G6622">Comuni!$E6622/XLOOKUP(B6622,Ripartizione_Geografica!$C$2:$C$21,Ripartizione_Geografica!$D$2:$D$21)*100</f>
        <v>0.1600246351</v>
      </c>
      <c r="H6622" s="13" t="str">
        <f t="shared" si="1"/>
        <v/>
      </c>
      <c r="I6622" s="13" t="str">
        <f t="array" ref="I6622">XLOOKUP(B6622,Ripartizione_Geografica!$C$2:$C$21,Ripartizione_Geografica!$B$2:$B$21)</f>
        <v>Sud</v>
      </c>
    </row>
    <row r="6623" ht="14.25" customHeight="1">
      <c r="A6623" s="13" t="s">
        <v>6751</v>
      </c>
      <c r="B6623" s="13" t="s">
        <v>22</v>
      </c>
      <c r="C6623" s="13" t="str">
        <f t="array" ref="C6623">XLOOKUP(D6623,Province!$B$2:$B$108,Province!$A$2:$A$108)</f>
        <v>Potenza</v>
      </c>
      <c r="D6623" s="13" t="s">
        <v>6737</v>
      </c>
      <c r="E6623" s="13">
        <v>1953.0</v>
      </c>
      <c r="F6623" s="13">
        <f>(Comuni!$E6623/$E$7910)*100</f>
        <v>0.00328660874</v>
      </c>
      <c r="G6623" s="13">
        <f t="array" ref="G6623">Comuni!$E6623/XLOOKUP(B6623,Ripartizione_Geografica!$C$2:$C$21,Ripartizione_Geografica!$D$2:$D$21)*100</f>
        <v>0.3378682297</v>
      </c>
      <c r="H6623" s="13" t="str">
        <f t="shared" si="1"/>
        <v/>
      </c>
      <c r="I6623" s="13" t="str">
        <f t="array" ref="I6623">XLOOKUP(B6623,Ripartizione_Geografica!$C$2:$C$21,Ripartizione_Geografica!$B$2:$B$21)</f>
        <v>Sud</v>
      </c>
    </row>
    <row r="6624" ht="14.25" customHeight="1">
      <c r="A6624" s="13" t="s">
        <v>6752</v>
      </c>
      <c r="B6624" s="13" t="s">
        <v>22</v>
      </c>
      <c r="C6624" s="13" t="str">
        <f t="array" ref="C6624">XLOOKUP(D6624,Province!$B$2:$B$108,Province!$A$2:$A$108)</f>
        <v>Potenza</v>
      </c>
      <c r="D6624" s="13" t="s">
        <v>6737</v>
      </c>
      <c r="E6624" s="13">
        <v>430.0</v>
      </c>
      <c r="F6624" s="13">
        <f>(Comuni!$E6624/$E$7910)*100</f>
        <v>0.0007236260924</v>
      </c>
      <c r="G6624" s="13">
        <f t="array" ref="G6624">Comuni!$E6624/XLOOKUP(B6624,Ripartizione_Geografica!$C$2:$C$21,Ripartizione_Geografica!$D$2:$D$21)*100</f>
        <v>0.07438983039</v>
      </c>
      <c r="H6624" s="13" t="str">
        <f t="shared" si="1"/>
        <v/>
      </c>
      <c r="I6624" s="13" t="str">
        <f t="array" ref="I6624">XLOOKUP(B6624,Ripartizione_Geografica!$C$2:$C$21,Ripartizione_Geografica!$B$2:$B$21)</f>
        <v>Sud</v>
      </c>
    </row>
    <row r="6625" ht="14.25" customHeight="1">
      <c r="A6625" s="13" t="s">
        <v>6753</v>
      </c>
      <c r="B6625" s="13" t="s">
        <v>22</v>
      </c>
      <c r="C6625" s="13" t="str">
        <f t="array" ref="C6625">XLOOKUP(D6625,Province!$B$2:$B$108,Province!$A$2:$A$108)</f>
        <v>Potenza</v>
      </c>
      <c r="D6625" s="13" t="s">
        <v>6737</v>
      </c>
      <c r="E6625" s="13">
        <v>851.0</v>
      </c>
      <c r="F6625" s="13">
        <f>(Comuni!$E6625/$E$7910)*100</f>
        <v>0.001432106522</v>
      </c>
      <c r="G6625" s="13">
        <f t="array" ref="G6625">Comuni!$E6625/XLOOKUP(B6625,Ripartizione_Geografica!$C$2:$C$21,Ripartizione_Geografica!$D$2:$D$21)*100</f>
        <v>0.1472226643</v>
      </c>
      <c r="H6625" s="13" t="str">
        <f t="shared" si="1"/>
        <v/>
      </c>
      <c r="I6625" s="13" t="str">
        <f t="array" ref="I6625">XLOOKUP(B6625,Ripartizione_Geografica!$C$2:$C$21,Ripartizione_Geografica!$B$2:$B$21)</f>
        <v>Sud</v>
      </c>
    </row>
    <row r="6626" ht="14.25" customHeight="1">
      <c r="A6626" s="13" t="s">
        <v>6754</v>
      </c>
      <c r="B6626" s="13" t="s">
        <v>22</v>
      </c>
      <c r="C6626" s="13" t="str">
        <f t="array" ref="C6626">XLOOKUP(D6626,Province!$B$2:$B$108,Province!$A$2:$A$108)</f>
        <v>Potenza</v>
      </c>
      <c r="D6626" s="13" t="s">
        <v>6737</v>
      </c>
      <c r="E6626" s="13">
        <v>1396.0</v>
      </c>
      <c r="F6626" s="13">
        <f>(Comuni!$E6626/$E$7910)*100</f>
        <v>0.002349260523</v>
      </c>
      <c r="G6626" s="13">
        <f t="array" ref="G6626">Comuni!$E6626/XLOOKUP(B6626,Ripartizione_Geografica!$C$2:$C$21,Ripartizione_Geografica!$D$2:$D$21)*100</f>
        <v>0.2415074494</v>
      </c>
      <c r="H6626" s="13" t="str">
        <f t="shared" si="1"/>
        <v/>
      </c>
      <c r="I6626" s="13" t="str">
        <f t="array" ref="I6626">XLOOKUP(B6626,Ripartizione_Geografica!$C$2:$C$21,Ripartizione_Geografica!$B$2:$B$21)</f>
        <v>Sud</v>
      </c>
    </row>
    <row r="6627" ht="14.25" customHeight="1">
      <c r="A6627" s="13" t="s">
        <v>6755</v>
      </c>
      <c r="B6627" s="13" t="s">
        <v>22</v>
      </c>
      <c r="C6627" s="13" t="str">
        <f t="array" ref="C6627">XLOOKUP(D6627,Province!$B$2:$B$108,Province!$A$2:$A$108)</f>
        <v>Potenza</v>
      </c>
      <c r="D6627" s="13" t="s">
        <v>6737</v>
      </c>
      <c r="E6627" s="13">
        <v>705.0</v>
      </c>
      <c r="F6627" s="13">
        <f>(Comuni!$E6627/$E$7910)*100</f>
        <v>0.001186410221</v>
      </c>
      <c r="G6627" s="13">
        <f t="array" ref="G6627">Comuni!$E6627/XLOOKUP(B6627,Ripartizione_Geografica!$C$2:$C$21,Ripartizione_Geografica!$D$2:$D$21)*100</f>
        <v>0.1219647219</v>
      </c>
      <c r="H6627" s="13" t="str">
        <f t="shared" si="1"/>
        <v/>
      </c>
      <c r="I6627" s="13" t="str">
        <f t="array" ref="I6627">XLOOKUP(B6627,Ripartizione_Geografica!$C$2:$C$21,Ripartizione_Geografica!$B$2:$B$21)</f>
        <v>Sud</v>
      </c>
    </row>
    <row r="6628" ht="14.25" customHeight="1">
      <c r="A6628" s="13" t="s">
        <v>6756</v>
      </c>
      <c r="B6628" s="13" t="s">
        <v>22</v>
      </c>
      <c r="C6628" s="13" t="str">
        <f t="array" ref="C6628">XLOOKUP(D6628,Province!$B$2:$B$108,Province!$A$2:$A$108)</f>
        <v>Potenza</v>
      </c>
      <c r="D6628" s="13" t="s">
        <v>6737</v>
      </c>
      <c r="E6628" s="13">
        <v>306.0</v>
      </c>
      <c r="F6628" s="13">
        <f>(Comuni!$E6628/$E$7910)*100</f>
        <v>0.0005149525215</v>
      </c>
      <c r="G6628" s="13">
        <f t="array" ref="G6628">Comuni!$E6628/XLOOKUP(B6628,Ripartizione_Geografica!$C$2:$C$21,Ripartizione_Geografica!$D$2:$D$21)*100</f>
        <v>0.0529378793</v>
      </c>
      <c r="H6628" s="13" t="str">
        <f t="shared" si="1"/>
        <v/>
      </c>
      <c r="I6628" s="13" t="str">
        <f t="array" ref="I6628">XLOOKUP(B6628,Ripartizione_Geografica!$C$2:$C$21,Ripartizione_Geografica!$B$2:$B$21)</f>
        <v>Sud</v>
      </c>
    </row>
    <row r="6629" ht="14.25" customHeight="1">
      <c r="A6629" s="13" t="s">
        <v>6757</v>
      </c>
      <c r="B6629" s="13" t="s">
        <v>22</v>
      </c>
      <c r="C6629" s="13" t="str">
        <f t="array" ref="C6629">XLOOKUP(D6629,Province!$B$2:$B$108,Province!$A$2:$A$108)</f>
        <v>Potenza</v>
      </c>
      <c r="D6629" s="13" t="s">
        <v>6737</v>
      </c>
      <c r="E6629" s="13">
        <v>1018.0</v>
      </c>
      <c r="F6629" s="13">
        <f>(Comuni!$E6629/$E$7910)*100</f>
        <v>0.001713142702</v>
      </c>
      <c r="G6629" s="13">
        <f t="array" ref="G6629">Comuni!$E6629/XLOOKUP(B6629,Ripartizione_Geografica!$C$2:$C$21,Ripartizione_Geografica!$D$2:$D$21)*100</f>
        <v>0.1761135985</v>
      </c>
      <c r="H6629" s="13" t="str">
        <f t="shared" si="1"/>
        <v/>
      </c>
      <c r="I6629" s="13" t="str">
        <f t="array" ref="I6629">XLOOKUP(B6629,Ripartizione_Geografica!$C$2:$C$21,Ripartizione_Geografica!$B$2:$B$21)</f>
        <v>Sud</v>
      </c>
    </row>
    <row r="6630" ht="14.25" customHeight="1">
      <c r="A6630" s="13" t="s">
        <v>6758</v>
      </c>
      <c r="B6630" s="13" t="s">
        <v>22</v>
      </c>
      <c r="C6630" s="13" t="str">
        <f t="array" ref="C6630">XLOOKUP(D6630,Province!$B$2:$B$108,Province!$A$2:$A$108)</f>
        <v>Potenza</v>
      </c>
      <c r="D6630" s="13" t="s">
        <v>6737</v>
      </c>
      <c r="E6630" s="13">
        <v>2179.0</v>
      </c>
      <c r="F6630" s="13">
        <f>(Comuni!$E6630/$E$7910)*100</f>
        <v>0.003666933152</v>
      </c>
      <c r="G6630" s="13">
        <f t="array" ref="G6630">Comuni!$E6630/XLOOKUP(B6630,Ripartizione_Geografica!$C$2:$C$21,Ripartizione_Geografica!$D$2:$D$21)*100</f>
        <v>0.3769661405</v>
      </c>
      <c r="H6630" s="13" t="str">
        <f t="shared" si="1"/>
        <v/>
      </c>
      <c r="I6630" s="13" t="str">
        <f t="array" ref="I6630">XLOOKUP(B6630,Ripartizione_Geografica!$C$2:$C$21,Ripartizione_Geografica!$B$2:$B$21)</f>
        <v>Sud</v>
      </c>
    </row>
    <row r="6631" ht="14.25" customHeight="1">
      <c r="A6631" s="13" t="s">
        <v>6759</v>
      </c>
      <c r="B6631" s="13" t="s">
        <v>22</v>
      </c>
      <c r="C6631" s="13" t="str">
        <f t="array" ref="C6631">XLOOKUP(D6631,Province!$B$2:$B$108,Province!$A$2:$A$108)</f>
        <v>Potenza</v>
      </c>
      <c r="D6631" s="13" t="s">
        <v>6737</v>
      </c>
      <c r="E6631" s="13">
        <v>860.0</v>
      </c>
      <c r="F6631" s="13">
        <f>(Comuni!$E6631/$E$7910)*100</f>
        <v>0.001447252185</v>
      </c>
      <c r="G6631" s="13">
        <f t="array" ref="G6631">Comuni!$E6631/XLOOKUP(B6631,Ripartizione_Geografica!$C$2:$C$21,Ripartizione_Geografica!$D$2:$D$21)*100</f>
        <v>0.1487796608</v>
      </c>
      <c r="H6631" s="13" t="str">
        <f t="shared" si="1"/>
        <v/>
      </c>
      <c r="I6631" s="13" t="str">
        <f t="array" ref="I6631">XLOOKUP(B6631,Ripartizione_Geografica!$C$2:$C$21,Ripartizione_Geografica!$B$2:$B$21)</f>
        <v>Sud</v>
      </c>
    </row>
    <row r="6632" ht="14.25" customHeight="1">
      <c r="A6632" s="13" t="s">
        <v>6760</v>
      </c>
      <c r="B6632" s="13" t="s">
        <v>22</v>
      </c>
      <c r="C6632" s="13" t="str">
        <f t="array" ref="C6632">XLOOKUP(D6632,Province!$B$2:$B$108,Province!$A$2:$A$108)</f>
        <v>Potenza</v>
      </c>
      <c r="D6632" s="13" t="s">
        <v>6737</v>
      </c>
      <c r="E6632" s="13">
        <v>852.0</v>
      </c>
      <c r="F6632" s="13">
        <f>(Comuni!$E6632/$E$7910)*100</f>
        <v>0.001433789374</v>
      </c>
      <c r="G6632" s="13">
        <f t="array" ref="G6632">Comuni!$E6632/XLOOKUP(B6632,Ripartizione_Geografica!$C$2:$C$21,Ripartizione_Geografica!$D$2:$D$21)*100</f>
        <v>0.1473956639</v>
      </c>
      <c r="H6632" s="13" t="str">
        <f t="shared" si="1"/>
        <v/>
      </c>
      <c r="I6632" s="13" t="str">
        <f t="array" ref="I6632">XLOOKUP(B6632,Ripartizione_Geografica!$C$2:$C$21,Ripartizione_Geografica!$B$2:$B$21)</f>
        <v>Sud</v>
      </c>
    </row>
    <row r="6633" ht="14.25" customHeight="1">
      <c r="A6633" s="13" t="s">
        <v>6761</v>
      </c>
      <c r="B6633" s="13" t="s">
        <v>22</v>
      </c>
      <c r="C6633" s="13" t="str">
        <f t="array" ref="C6633">XLOOKUP(D6633,Province!$B$2:$B$108,Province!$A$2:$A$108)</f>
        <v>Potenza</v>
      </c>
      <c r="D6633" s="13" t="s">
        <v>6737</v>
      </c>
      <c r="E6633" s="13">
        <v>1480.0</v>
      </c>
      <c r="F6633" s="13">
        <f>(Comuni!$E6633/$E$7910)*100</f>
        <v>0.002490620039</v>
      </c>
      <c r="G6633" s="13">
        <f t="array" ref="G6633">Comuni!$E6633/XLOOKUP(B6633,Ripartizione_Geografica!$C$2:$C$21,Ripartizione_Geografica!$D$2:$D$21)*100</f>
        <v>0.2560394162</v>
      </c>
      <c r="H6633" s="13" t="str">
        <f t="shared" si="1"/>
        <v/>
      </c>
      <c r="I6633" s="13" t="str">
        <f t="array" ref="I6633">XLOOKUP(B6633,Ripartizione_Geografica!$C$2:$C$21,Ripartizione_Geografica!$B$2:$B$21)</f>
        <v>Sud</v>
      </c>
    </row>
    <row r="6634" ht="14.25" customHeight="1">
      <c r="A6634" s="13" t="s">
        <v>6762</v>
      </c>
      <c r="B6634" s="13" t="s">
        <v>22</v>
      </c>
      <c r="C6634" s="13" t="str">
        <f t="array" ref="C6634">XLOOKUP(D6634,Province!$B$2:$B$108,Province!$A$2:$A$108)</f>
        <v>Potenza</v>
      </c>
      <c r="D6634" s="13" t="s">
        <v>6737</v>
      </c>
      <c r="E6634" s="13">
        <v>1138.0</v>
      </c>
      <c r="F6634" s="13">
        <f>(Comuni!$E6634/$E$7910)*100</f>
        <v>0.001915084868</v>
      </c>
      <c r="G6634" s="13">
        <f t="array" ref="G6634">Comuni!$E6634/XLOOKUP(B6634,Ripartizione_Geografica!$C$2:$C$21,Ripartizione_Geografica!$D$2:$D$21)*100</f>
        <v>0.1968735511</v>
      </c>
      <c r="H6634" s="13" t="str">
        <f t="shared" si="1"/>
        <v/>
      </c>
      <c r="I6634" s="13" t="str">
        <f t="array" ref="I6634">XLOOKUP(B6634,Ripartizione_Geografica!$C$2:$C$21,Ripartizione_Geografica!$B$2:$B$21)</f>
        <v>Sud</v>
      </c>
    </row>
    <row r="6635" ht="14.25" customHeight="1">
      <c r="A6635" s="13" t="s">
        <v>6763</v>
      </c>
      <c r="B6635" s="13" t="s">
        <v>22</v>
      </c>
      <c r="C6635" s="13" t="str">
        <f t="array" ref="C6635">XLOOKUP(D6635,Province!$B$2:$B$108,Province!$A$2:$A$108)</f>
        <v>Potenza</v>
      </c>
      <c r="D6635" s="13" t="s">
        <v>6737</v>
      </c>
      <c r="E6635" s="13">
        <v>718.0</v>
      </c>
      <c r="F6635" s="13">
        <f>(Comuni!$E6635/$E$7910)*100</f>
        <v>0.001208287289</v>
      </c>
      <c r="G6635" s="13">
        <f t="array" ref="G6635">Comuni!$E6635/XLOOKUP(B6635,Ripartizione_Geografica!$C$2:$C$21,Ripartizione_Geografica!$D$2:$D$21)*100</f>
        <v>0.1242137168</v>
      </c>
      <c r="H6635" s="13" t="str">
        <f t="shared" si="1"/>
        <v/>
      </c>
      <c r="I6635" s="13" t="str">
        <f t="array" ref="I6635">XLOOKUP(B6635,Ripartizione_Geografica!$C$2:$C$21,Ripartizione_Geografica!$B$2:$B$21)</f>
        <v>Sud</v>
      </c>
    </row>
    <row r="6636" ht="14.25" customHeight="1">
      <c r="A6636" s="13" t="s">
        <v>6764</v>
      </c>
      <c r="B6636" s="13" t="s">
        <v>22</v>
      </c>
      <c r="C6636" s="13" t="str">
        <f t="array" ref="C6636">XLOOKUP(D6636,Province!$B$2:$B$108,Province!$A$2:$A$108)</f>
        <v>Potenza</v>
      </c>
      <c r="D6636" s="13" t="s">
        <v>6737</v>
      </c>
      <c r="E6636" s="13">
        <v>1954.0</v>
      </c>
      <c r="F6636" s="13">
        <f>(Comuni!$E6636/$E$7910)*100</f>
        <v>0.003288291592</v>
      </c>
      <c r="G6636" s="13">
        <f t="array" ref="G6636">Comuni!$E6636/XLOOKUP(B6636,Ripartizione_Geografica!$C$2:$C$21,Ripartizione_Geografica!$D$2:$D$21)*100</f>
        <v>0.3380412293</v>
      </c>
      <c r="H6636" s="13" t="str">
        <f t="shared" si="1"/>
        <v/>
      </c>
      <c r="I6636" s="13" t="str">
        <f t="array" ref="I6636">XLOOKUP(B6636,Ripartizione_Geografica!$C$2:$C$21,Ripartizione_Geografica!$B$2:$B$21)</f>
        <v>Sud</v>
      </c>
    </row>
    <row r="6637" ht="14.25" customHeight="1">
      <c r="A6637" s="13" t="s">
        <v>6765</v>
      </c>
      <c r="B6637" s="13" t="s">
        <v>22</v>
      </c>
      <c r="C6637" s="13" t="str">
        <f t="array" ref="C6637">XLOOKUP(D6637,Province!$B$2:$B$108,Province!$A$2:$A$108)</f>
        <v>Potenza</v>
      </c>
      <c r="D6637" s="13" t="s">
        <v>6737</v>
      </c>
      <c r="E6637" s="13">
        <v>2607.0</v>
      </c>
      <c r="F6637" s="13">
        <f>(Comuni!$E6637/$E$7910)*100</f>
        <v>0.004387193541</v>
      </c>
      <c r="G6637" s="13">
        <f t="array" ref="G6637">Comuni!$E6637/XLOOKUP(B6637,Ripartizione_Geografica!$C$2:$C$21,Ripartizione_Geografica!$D$2:$D$21)*100</f>
        <v>0.4510099717</v>
      </c>
      <c r="H6637" s="13" t="str">
        <f t="shared" si="1"/>
        <v/>
      </c>
      <c r="I6637" s="13" t="str">
        <f t="array" ref="I6637">XLOOKUP(B6637,Ripartizione_Geografica!$C$2:$C$21,Ripartizione_Geografica!$B$2:$B$21)</f>
        <v>Sud</v>
      </c>
    </row>
    <row r="6638" ht="14.25" customHeight="1">
      <c r="A6638" s="13" t="s">
        <v>6766</v>
      </c>
      <c r="B6638" s="13" t="s">
        <v>22</v>
      </c>
      <c r="C6638" s="13" t="str">
        <f t="array" ref="C6638">XLOOKUP(D6638,Province!$B$2:$B$108,Province!$A$2:$A$108)</f>
        <v>Potenza</v>
      </c>
      <c r="D6638" s="13" t="s">
        <v>6737</v>
      </c>
      <c r="E6638" s="13">
        <v>1467.0</v>
      </c>
      <c r="F6638" s="13">
        <f>(Comuni!$E6638/$E$7910)*100</f>
        <v>0.002468742971</v>
      </c>
      <c r="G6638" s="13">
        <f t="array" ref="G6638">Comuni!$E6638/XLOOKUP(B6638,Ripartizione_Geografica!$C$2:$C$21,Ripartizione_Geografica!$D$2:$D$21)*100</f>
        <v>0.2537904214</v>
      </c>
      <c r="H6638" s="13" t="str">
        <f t="shared" si="1"/>
        <v/>
      </c>
      <c r="I6638" s="13" t="str">
        <f t="array" ref="I6638">XLOOKUP(B6638,Ripartizione_Geografica!$C$2:$C$21,Ripartizione_Geografica!$B$2:$B$21)</f>
        <v>Sud</v>
      </c>
    </row>
    <row r="6639" ht="14.25" customHeight="1">
      <c r="A6639" s="13" t="s">
        <v>6767</v>
      </c>
      <c r="B6639" s="13" t="s">
        <v>22</v>
      </c>
      <c r="C6639" s="13" t="str">
        <f t="array" ref="C6639">XLOOKUP(D6639,Province!$B$2:$B$108,Province!$A$2:$A$108)</f>
        <v>Potenza</v>
      </c>
      <c r="D6639" s="13" t="s">
        <v>6737</v>
      </c>
      <c r="E6639" s="13">
        <v>625.0</v>
      </c>
      <c r="F6639" s="13">
        <f>(Comuni!$E6639/$E$7910)*100</f>
        <v>0.001051782111</v>
      </c>
      <c r="G6639" s="13">
        <f t="array" ref="G6639">Comuni!$E6639/XLOOKUP(B6639,Ripartizione_Geografica!$C$2:$C$21,Ripartizione_Geografica!$D$2:$D$21)*100</f>
        <v>0.1081247535</v>
      </c>
      <c r="H6639" s="13" t="str">
        <f t="shared" si="1"/>
        <v/>
      </c>
      <c r="I6639" s="13" t="str">
        <f t="array" ref="I6639">XLOOKUP(B6639,Ripartizione_Geografica!$C$2:$C$21,Ripartizione_Geografica!$B$2:$B$21)</f>
        <v>Sud</v>
      </c>
    </row>
    <row r="6640" ht="14.25" customHeight="1">
      <c r="A6640" s="13" t="s">
        <v>6768</v>
      </c>
      <c r="B6640" s="13" t="s">
        <v>22</v>
      </c>
      <c r="C6640" s="13" t="str">
        <f t="array" ref="C6640">XLOOKUP(D6640,Province!$B$2:$B$108,Province!$A$2:$A$108)</f>
        <v>Potenza</v>
      </c>
      <c r="D6640" s="13" t="s">
        <v>6737</v>
      </c>
      <c r="E6640" s="13">
        <v>3089.0</v>
      </c>
      <c r="F6640" s="13">
        <f>(Comuni!$E6640/$E$7910)*100</f>
        <v>0.005198327905</v>
      </c>
      <c r="G6640" s="13">
        <f t="array" ref="G6640">Comuni!$E6640/XLOOKUP(B6640,Ripartizione_Geografica!$C$2:$C$21,Ripartizione_Geografica!$D$2:$D$21)*100</f>
        <v>0.5343957816</v>
      </c>
      <c r="H6640" s="13" t="str">
        <f t="shared" si="1"/>
        <v/>
      </c>
      <c r="I6640" s="13" t="str">
        <f t="array" ref="I6640">XLOOKUP(B6640,Ripartizione_Geografica!$C$2:$C$21,Ripartizione_Geografica!$B$2:$B$21)</f>
        <v>Sud</v>
      </c>
    </row>
    <row r="6641" ht="14.25" customHeight="1">
      <c r="A6641" s="13" t="s">
        <v>6769</v>
      </c>
      <c r="B6641" s="13" t="s">
        <v>22</v>
      </c>
      <c r="C6641" s="13" t="str">
        <f t="array" ref="C6641">XLOOKUP(D6641,Province!$B$2:$B$108,Province!$A$2:$A$108)</f>
        <v>Potenza</v>
      </c>
      <c r="D6641" s="13" t="s">
        <v>6737</v>
      </c>
      <c r="E6641" s="13">
        <v>2209.0</v>
      </c>
      <c r="F6641" s="13">
        <f>(Comuni!$E6641/$E$7910)*100</f>
        <v>0.003717418693</v>
      </c>
      <c r="G6641" s="13">
        <f t="array" ref="G6641">Comuni!$E6641/XLOOKUP(B6641,Ripartizione_Geografica!$C$2:$C$21,Ripartizione_Geografica!$D$2:$D$21)*100</f>
        <v>0.3821561287</v>
      </c>
      <c r="H6641" s="13" t="str">
        <f t="shared" si="1"/>
        <v/>
      </c>
      <c r="I6641" s="13" t="str">
        <f t="array" ref="I6641">XLOOKUP(B6641,Ripartizione_Geografica!$C$2:$C$21,Ripartizione_Geografica!$B$2:$B$21)</f>
        <v>Sud</v>
      </c>
    </row>
    <row r="6642" ht="14.25" customHeight="1">
      <c r="A6642" s="13" t="s">
        <v>6770</v>
      </c>
      <c r="B6642" s="13" t="s">
        <v>22</v>
      </c>
      <c r="C6642" s="13" t="str">
        <f t="array" ref="C6642">XLOOKUP(D6642,Province!$B$2:$B$108,Province!$A$2:$A$108)</f>
        <v>Potenza</v>
      </c>
      <c r="D6642" s="13" t="s">
        <v>6737</v>
      </c>
      <c r="E6642" s="13">
        <v>4282.0</v>
      </c>
      <c r="F6642" s="13">
        <f>(Comuni!$E6642/$E$7910)*100</f>
        <v>0.007205969599</v>
      </c>
      <c r="G6642" s="13">
        <f t="array" ref="G6642">Comuni!$E6642/XLOOKUP(B6642,Ripartizione_Geografica!$C$2:$C$21,Ripartizione_Geografica!$D$2:$D$21)*100</f>
        <v>0.740784311</v>
      </c>
      <c r="H6642" s="13" t="str">
        <f t="shared" si="1"/>
        <v/>
      </c>
      <c r="I6642" s="13" t="str">
        <f t="array" ref="I6642">XLOOKUP(B6642,Ripartizione_Geografica!$C$2:$C$21,Ripartizione_Geografica!$B$2:$B$21)</f>
        <v>Sud</v>
      </c>
    </row>
    <row r="6643" ht="14.25" customHeight="1">
      <c r="A6643" s="13" t="s">
        <v>6771</v>
      </c>
      <c r="B6643" s="13" t="s">
        <v>22</v>
      </c>
      <c r="C6643" s="13" t="str">
        <f t="array" ref="C6643">XLOOKUP(D6643,Province!$B$2:$B$108,Province!$A$2:$A$108)</f>
        <v>Potenza</v>
      </c>
      <c r="D6643" s="13" t="s">
        <v>6737</v>
      </c>
      <c r="E6643" s="13">
        <v>894.0</v>
      </c>
      <c r="F6643" s="13">
        <f>(Comuni!$E6643/$E$7910)*100</f>
        <v>0.001504469132</v>
      </c>
      <c r="G6643" s="13">
        <f t="array" ref="G6643">Comuni!$E6643/XLOOKUP(B6643,Ripartizione_Geografica!$C$2:$C$21,Ripartizione_Geografica!$D$2:$D$21)*100</f>
        <v>0.1546616474</v>
      </c>
      <c r="H6643" s="13" t="str">
        <f t="shared" si="1"/>
        <v/>
      </c>
      <c r="I6643" s="13" t="str">
        <f t="array" ref="I6643">XLOOKUP(B6643,Ripartizione_Geografica!$C$2:$C$21,Ripartizione_Geografica!$B$2:$B$21)</f>
        <v>Sud</v>
      </c>
    </row>
    <row r="6644" ht="14.25" customHeight="1">
      <c r="A6644" s="13" t="s">
        <v>6772</v>
      </c>
      <c r="B6644" s="13" t="s">
        <v>22</v>
      </c>
      <c r="C6644" s="13" t="str">
        <f t="array" ref="C6644">XLOOKUP(D6644,Province!$B$2:$B$108,Province!$A$2:$A$108)</f>
        <v>Potenza</v>
      </c>
      <c r="D6644" s="13" t="s">
        <v>6737</v>
      </c>
      <c r="E6644" s="13">
        <v>5915.0</v>
      </c>
      <c r="F6644" s="13">
        <f>(Comuni!$E6644/$E$7910)*100</f>
        <v>0.009954065899</v>
      </c>
      <c r="G6644" s="13">
        <f t="array" ref="G6644">Comuni!$E6644/XLOOKUP(B6644,Ripartizione_Geografica!$C$2:$C$21,Ripartizione_Geografica!$D$2:$D$21)*100</f>
        <v>1.023292667</v>
      </c>
      <c r="H6644" s="13" t="str">
        <f t="shared" si="1"/>
        <v/>
      </c>
      <c r="I6644" s="13" t="str">
        <f t="array" ref="I6644">XLOOKUP(B6644,Ripartizione_Geografica!$C$2:$C$21,Ripartizione_Geografica!$B$2:$B$21)</f>
        <v>Sud</v>
      </c>
    </row>
    <row r="6645" ht="14.25" customHeight="1">
      <c r="A6645" s="13" t="s">
        <v>6773</v>
      </c>
      <c r="B6645" s="13" t="s">
        <v>22</v>
      </c>
      <c r="C6645" s="13" t="str">
        <f t="array" ref="C6645">XLOOKUP(D6645,Province!$B$2:$B$108,Province!$A$2:$A$108)</f>
        <v>Potenza</v>
      </c>
      <c r="D6645" s="13" t="s">
        <v>6737</v>
      </c>
      <c r="E6645" s="13">
        <v>1704.0</v>
      </c>
      <c r="F6645" s="13">
        <f>(Comuni!$E6645/$E$7910)*100</f>
        <v>0.002867578747</v>
      </c>
      <c r="G6645" s="13">
        <f t="array" ref="G6645">Comuni!$E6645/XLOOKUP(B6645,Ripartizione_Geografica!$C$2:$C$21,Ripartizione_Geografica!$D$2:$D$21)*100</f>
        <v>0.2947913279</v>
      </c>
      <c r="H6645" s="13" t="str">
        <f t="shared" si="1"/>
        <v/>
      </c>
      <c r="I6645" s="13" t="str">
        <f t="array" ref="I6645">XLOOKUP(B6645,Ripartizione_Geografica!$C$2:$C$21,Ripartizione_Geografica!$B$2:$B$21)</f>
        <v>Sud</v>
      </c>
    </row>
    <row r="6646" ht="14.25" customHeight="1">
      <c r="A6646" s="13" t="s">
        <v>6774</v>
      </c>
      <c r="B6646" s="13" t="s">
        <v>22</v>
      </c>
      <c r="C6646" s="13" t="str">
        <f t="array" ref="C6646">XLOOKUP(D6646,Province!$B$2:$B$108,Province!$A$2:$A$108)</f>
        <v>Potenza</v>
      </c>
      <c r="D6646" s="13" t="s">
        <v>6737</v>
      </c>
      <c r="E6646" s="13">
        <v>580.0</v>
      </c>
      <c r="F6646" s="13">
        <f>(Comuni!$E6646/$E$7910)*100</f>
        <v>0.000976053799</v>
      </c>
      <c r="G6646" s="13">
        <f t="array" ref="G6646">Comuni!$E6646/XLOOKUP(B6646,Ripartizione_Geografica!$C$2:$C$21,Ripartizione_Geografica!$D$2:$D$21)*100</f>
        <v>0.1003397712</v>
      </c>
      <c r="H6646" s="13" t="str">
        <f t="shared" si="1"/>
        <v/>
      </c>
      <c r="I6646" s="13" t="str">
        <f t="array" ref="I6646">XLOOKUP(B6646,Ripartizione_Geografica!$C$2:$C$21,Ripartizione_Geografica!$B$2:$B$21)</f>
        <v>Sud</v>
      </c>
    </row>
    <row r="6647" ht="14.25" customHeight="1">
      <c r="A6647" s="13" t="s">
        <v>6775</v>
      </c>
      <c r="B6647" s="13" t="s">
        <v>22</v>
      </c>
      <c r="C6647" s="13" t="str">
        <f t="array" ref="C6647">XLOOKUP(D6647,Province!$B$2:$B$108,Province!$A$2:$A$108)</f>
        <v>Potenza</v>
      </c>
      <c r="D6647" s="13" t="s">
        <v>6737</v>
      </c>
      <c r="E6647" s="13">
        <v>5725.0</v>
      </c>
      <c r="F6647" s="13">
        <f>(Comuni!$E6647/$E$7910)*100</f>
        <v>0.009634324137</v>
      </c>
      <c r="G6647" s="13">
        <f t="array" ref="G6647">Comuni!$E6647/XLOOKUP(B6647,Ripartizione_Geografica!$C$2:$C$21,Ripartizione_Geografica!$D$2:$D$21)*100</f>
        <v>0.9904227418</v>
      </c>
      <c r="H6647" s="13" t="str">
        <f t="shared" si="1"/>
        <v/>
      </c>
      <c r="I6647" s="13" t="str">
        <f t="array" ref="I6647">XLOOKUP(B6647,Ripartizione_Geografica!$C$2:$C$21,Ripartizione_Geografica!$B$2:$B$21)</f>
        <v>Sud</v>
      </c>
    </row>
    <row r="6648" ht="14.25" customHeight="1">
      <c r="A6648" s="13" t="s">
        <v>6776</v>
      </c>
      <c r="B6648" s="13" t="s">
        <v>22</v>
      </c>
      <c r="C6648" s="13" t="str">
        <f t="array" ref="C6648">XLOOKUP(D6648,Province!$B$2:$B$108,Province!$A$2:$A$108)</f>
        <v>Potenza</v>
      </c>
      <c r="D6648" s="13" t="s">
        <v>6737</v>
      </c>
      <c r="E6648" s="13">
        <v>4748.0</v>
      </c>
      <c r="F6648" s="13">
        <f>(Comuni!$E6648/$E$7910)*100</f>
        <v>0.007990178341</v>
      </c>
      <c r="G6648" s="13">
        <f t="array" ref="G6648">Comuni!$E6648/XLOOKUP(B6648,Ripartizione_Geografica!$C$2:$C$21,Ripartizione_Geografica!$D$2:$D$21)*100</f>
        <v>0.8214021272</v>
      </c>
      <c r="H6648" s="13" t="str">
        <f t="shared" si="1"/>
        <v/>
      </c>
      <c r="I6648" s="13" t="str">
        <f t="array" ref="I6648">XLOOKUP(B6648,Ripartizione_Geografica!$C$2:$C$21,Ripartizione_Geografica!$B$2:$B$21)</f>
        <v>Sud</v>
      </c>
    </row>
    <row r="6649" ht="14.25" customHeight="1">
      <c r="A6649" s="13" t="s">
        <v>6777</v>
      </c>
      <c r="B6649" s="13" t="s">
        <v>22</v>
      </c>
      <c r="C6649" s="13" t="str">
        <f t="array" ref="C6649">XLOOKUP(D6649,Province!$B$2:$B$108,Province!$A$2:$A$108)</f>
        <v>Potenza</v>
      </c>
      <c r="D6649" s="13" t="s">
        <v>6737</v>
      </c>
      <c r="E6649" s="13">
        <v>1944.0</v>
      </c>
      <c r="F6649" s="13">
        <f>(Comuni!$E6649/$E$7910)*100</f>
        <v>0.003271463078</v>
      </c>
      <c r="G6649" s="13">
        <f t="array" ref="G6649">Comuni!$E6649/XLOOKUP(B6649,Ripartizione_Geografica!$C$2:$C$21,Ripartizione_Geografica!$D$2:$D$21)*100</f>
        <v>0.3363112332</v>
      </c>
      <c r="H6649" s="13" t="str">
        <f t="shared" si="1"/>
        <v/>
      </c>
      <c r="I6649" s="13" t="str">
        <f t="array" ref="I6649">XLOOKUP(B6649,Ripartizione_Geografica!$C$2:$C$21,Ripartizione_Geografica!$B$2:$B$21)</f>
        <v>Sud</v>
      </c>
    </row>
    <row r="6650" ht="14.25" customHeight="1">
      <c r="A6650" s="13" t="s">
        <v>6778</v>
      </c>
      <c r="B6650" s="13" t="s">
        <v>22</v>
      </c>
      <c r="C6650" s="13" t="str">
        <f t="array" ref="C6650">XLOOKUP(D6650,Province!$B$2:$B$108,Province!$A$2:$A$108)</f>
        <v>Potenza</v>
      </c>
      <c r="D6650" s="13" t="s">
        <v>6737</v>
      </c>
      <c r="E6650" s="13">
        <v>13262.0</v>
      </c>
      <c r="F6650" s="13">
        <f>(Comuni!$E6650/$E$7910)*100</f>
        <v>0.02231797497</v>
      </c>
      <c r="G6650" s="13">
        <f t="array" ref="G6650">Comuni!$E6650/XLOOKUP(B6650,Ripartizione_Geografica!$C$2:$C$21,Ripartizione_Geografica!$D$2:$D$21)*100</f>
        <v>2.294320769</v>
      </c>
      <c r="H6650" s="13" t="str">
        <f t="shared" si="1"/>
        <v/>
      </c>
      <c r="I6650" s="13" t="str">
        <f t="array" ref="I6650">XLOOKUP(B6650,Ripartizione_Geografica!$C$2:$C$21,Ripartizione_Geografica!$B$2:$B$21)</f>
        <v>Sud</v>
      </c>
    </row>
    <row r="6651" ht="14.25" customHeight="1">
      <c r="A6651" s="13" t="s">
        <v>6779</v>
      </c>
      <c r="B6651" s="13" t="s">
        <v>22</v>
      </c>
      <c r="C6651" s="13" t="str">
        <f t="array" ref="C6651">XLOOKUP(D6651,Province!$B$2:$B$108,Province!$A$2:$A$108)</f>
        <v>Potenza</v>
      </c>
      <c r="D6651" s="13" t="s">
        <v>6737</v>
      </c>
      <c r="E6651" s="13">
        <v>13590.0</v>
      </c>
      <c r="F6651" s="13">
        <f>(Comuni!$E6651/$E$7910)*100</f>
        <v>0.02286995022</v>
      </c>
      <c r="G6651" s="13">
        <f t="array" ref="G6651">Comuni!$E6651/XLOOKUP(B6651,Ripartizione_Geografica!$C$2:$C$21,Ripartizione_Geografica!$D$2:$D$21)*100</f>
        <v>2.35106464</v>
      </c>
      <c r="H6651" s="13" t="str">
        <f t="shared" si="1"/>
        <v/>
      </c>
      <c r="I6651" s="13" t="str">
        <f t="array" ref="I6651">XLOOKUP(B6651,Ripartizione_Geografica!$C$2:$C$21,Ripartizione_Geografica!$B$2:$B$21)</f>
        <v>Sud</v>
      </c>
    </row>
    <row r="6652" ht="14.25" customHeight="1">
      <c r="A6652" s="13" t="s">
        <v>6780</v>
      </c>
      <c r="B6652" s="13" t="s">
        <v>22</v>
      </c>
      <c r="C6652" s="13" t="str">
        <f t="array" ref="C6652">XLOOKUP(D6652,Province!$B$2:$B$108,Province!$A$2:$A$108)</f>
        <v>Potenza</v>
      </c>
      <c r="D6652" s="13" t="s">
        <v>6737</v>
      </c>
      <c r="E6652" s="13">
        <v>5150.0</v>
      </c>
      <c r="F6652" s="13">
        <f>(Comuni!$E6652/$E$7910)*100</f>
        <v>0.008666684595</v>
      </c>
      <c r="G6652" s="13">
        <f t="array" ref="G6652">Comuni!$E6652/XLOOKUP(B6652,Ripartizione_Geografica!$C$2:$C$21,Ripartizione_Geografica!$D$2:$D$21)*100</f>
        <v>0.8909479686</v>
      </c>
      <c r="H6652" s="13" t="str">
        <f t="shared" si="1"/>
        <v/>
      </c>
      <c r="I6652" s="13" t="str">
        <f t="array" ref="I6652">XLOOKUP(B6652,Ripartizione_Geografica!$C$2:$C$21,Ripartizione_Geografica!$B$2:$B$21)</f>
        <v>Sud</v>
      </c>
    </row>
    <row r="6653" ht="14.25" customHeight="1">
      <c r="A6653" s="13" t="s">
        <v>6781</v>
      </c>
      <c r="B6653" s="13" t="s">
        <v>22</v>
      </c>
      <c r="C6653" s="13" t="str">
        <f t="array" ref="C6653">XLOOKUP(D6653,Province!$B$2:$B$108,Province!$A$2:$A$108)</f>
        <v>Potenza</v>
      </c>
      <c r="D6653" s="13" t="s">
        <v>6737</v>
      </c>
      <c r="E6653" s="13">
        <v>4358.0</v>
      </c>
      <c r="F6653" s="13">
        <f>(Comuni!$E6653/$E$7910)*100</f>
        <v>0.007333866304</v>
      </c>
      <c r="G6653" s="13">
        <f t="array" ref="G6653">Comuni!$E6653/XLOOKUP(B6653,Ripartizione_Geografica!$C$2:$C$21,Ripartizione_Geografica!$D$2:$D$21)*100</f>
        <v>0.753932281</v>
      </c>
      <c r="H6653" s="13" t="str">
        <f t="shared" si="1"/>
        <v/>
      </c>
      <c r="I6653" s="13" t="str">
        <f t="array" ref="I6653">XLOOKUP(B6653,Ripartizione_Geografica!$C$2:$C$21,Ripartizione_Geografica!$B$2:$B$21)</f>
        <v>Sud</v>
      </c>
    </row>
    <row r="6654" ht="14.25" customHeight="1">
      <c r="A6654" s="13" t="s">
        <v>6782</v>
      </c>
      <c r="B6654" s="13" t="s">
        <v>22</v>
      </c>
      <c r="C6654" s="13" t="str">
        <f t="array" ref="C6654">XLOOKUP(D6654,Province!$B$2:$B$108,Province!$A$2:$A$108)</f>
        <v>Potenza</v>
      </c>
      <c r="D6654" s="13" t="s">
        <v>6737</v>
      </c>
      <c r="E6654" s="13">
        <v>5341.0</v>
      </c>
      <c r="F6654" s="13">
        <f>(Comuni!$E6654/$E$7910)*100</f>
        <v>0.008988109208</v>
      </c>
      <c r="G6654" s="13">
        <f t="array" ref="G6654">Comuni!$E6654/XLOOKUP(B6654,Ripartizione_Geografica!$C$2:$C$21,Ripartizione_Geografica!$D$2:$D$21)*100</f>
        <v>0.9239908933</v>
      </c>
      <c r="H6654" s="13" t="str">
        <f t="shared" si="1"/>
        <v/>
      </c>
      <c r="I6654" s="13" t="str">
        <f t="array" ref="I6654">XLOOKUP(B6654,Ripartizione_Geografica!$C$2:$C$21,Ripartizione_Geografica!$B$2:$B$21)</f>
        <v>Sud</v>
      </c>
    </row>
    <row r="6655" ht="14.25" customHeight="1">
      <c r="A6655" s="13" t="s">
        <v>6783</v>
      </c>
      <c r="B6655" s="13" t="s">
        <v>22</v>
      </c>
      <c r="C6655" s="13" t="str">
        <f t="array" ref="C6655">XLOOKUP(D6655,Province!$B$2:$B$108,Province!$A$2:$A$108)</f>
        <v>Potenza</v>
      </c>
      <c r="D6655" s="13" t="s">
        <v>6737</v>
      </c>
      <c r="E6655" s="13">
        <v>1730.0</v>
      </c>
      <c r="F6655" s="13">
        <f>(Comuni!$E6655/$E$7910)*100</f>
        <v>0.002911332883</v>
      </c>
      <c r="G6655" s="13">
        <f t="array" ref="G6655">Comuni!$E6655/XLOOKUP(B6655,Ripartizione_Geografica!$C$2:$C$21,Ripartizione_Geografica!$D$2:$D$21)*100</f>
        <v>0.2992893176</v>
      </c>
      <c r="H6655" s="13" t="str">
        <f t="shared" si="1"/>
        <v/>
      </c>
      <c r="I6655" s="13" t="str">
        <f t="array" ref="I6655">XLOOKUP(B6655,Ripartizione_Geografica!$C$2:$C$21,Ripartizione_Geografica!$B$2:$B$21)</f>
        <v>Sud</v>
      </c>
    </row>
    <row r="6656" ht="14.25" customHeight="1">
      <c r="A6656" s="13" t="s">
        <v>6784</v>
      </c>
      <c r="B6656" s="13" t="s">
        <v>22</v>
      </c>
      <c r="C6656" s="13" t="str">
        <f t="array" ref="C6656">XLOOKUP(D6656,Province!$B$2:$B$108,Province!$A$2:$A$108)</f>
        <v>Potenza</v>
      </c>
      <c r="D6656" s="13" t="s">
        <v>6737</v>
      </c>
      <c r="E6656" s="13">
        <v>17425.0</v>
      </c>
      <c r="F6656" s="13">
        <f>(Comuni!$E6656/$E$7910)*100</f>
        <v>0.02932368525</v>
      </c>
      <c r="G6656" s="13">
        <f t="array" ref="G6656">Comuni!$E6656/XLOOKUP(B6656,Ripartizione_Geografica!$C$2:$C$21,Ripartizione_Geografica!$D$2:$D$21)*100</f>
        <v>3.014518127</v>
      </c>
      <c r="H6656" s="13" t="str">
        <f t="shared" si="1"/>
        <v/>
      </c>
      <c r="I6656" s="13" t="str">
        <f t="array" ref="I6656">XLOOKUP(B6656,Ripartizione_Geografica!$C$2:$C$21,Ripartizione_Geografica!$B$2:$B$21)</f>
        <v>Sud</v>
      </c>
    </row>
    <row r="6657" ht="14.25" customHeight="1">
      <c r="A6657" s="13" t="s">
        <v>6785</v>
      </c>
      <c r="B6657" s="13" t="s">
        <v>22</v>
      </c>
      <c r="C6657" s="13" t="str">
        <f t="array" ref="C6657">XLOOKUP(D6657,Province!$B$2:$B$108,Province!$A$2:$A$108)</f>
        <v>Potenza</v>
      </c>
      <c r="D6657" s="13" t="s">
        <v>6737</v>
      </c>
      <c r="E6657" s="13">
        <v>548.0</v>
      </c>
      <c r="F6657" s="13">
        <f>(Comuni!$E6657/$E$7910)*100</f>
        <v>0.0009222025549</v>
      </c>
      <c r="G6657" s="13">
        <f t="array" ref="G6657">Comuni!$E6657/XLOOKUP(B6657,Ripartizione_Geografica!$C$2:$C$21,Ripartizione_Geografica!$D$2:$D$21)*100</f>
        <v>0.09480378385</v>
      </c>
      <c r="H6657" s="13" t="str">
        <f t="shared" si="1"/>
        <v/>
      </c>
      <c r="I6657" s="13" t="str">
        <f t="array" ref="I6657">XLOOKUP(B6657,Ripartizione_Geografica!$C$2:$C$21,Ripartizione_Geografica!$B$2:$B$21)</f>
        <v>Sud</v>
      </c>
    </row>
    <row r="6658" ht="14.25" customHeight="1">
      <c r="A6658" s="13" t="s">
        <v>6786</v>
      </c>
      <c r="B6658" s="13" t="s">
        <v>22</v>
      </c>
      <c r="C6658" s="13" t="str">
        <f t="array" ref="C6658">XLOOKUP(D6658,Province!$B$2:$B$108,Province!$A$2:$A$108)</f>
        <v>Potenza</v>
      </c>
      <c r="D6658" s="13" t="s">
        <v>6737</v>
      </c>
      <c r="E6658" s="13">
        <v>4182.0</v>
      </c>
      <c r="F6658" s="13">
        <f>(Comuni!$E6658/$E$7910)*100</f>
        <v>0.007037684461</v>
      </c>
      <c r="G6658" s="13">
        <f t="array" ref="G6658">Comuni!$E6658/XLOOKUP(B6658,Ripartizione_Geografica!$C$2:$C$21,Ripartizione_Geografica!$D$2:$D$21)*100</f>
        <v>0.7234843505</v>
      </c>
      <c r="H6658" s="13" t="str">
        <f t="shared" si="1"/>
        <v/>
      </c>
      <c r="I6658" s="13" t="str">
        <f t="array" ref="I6658">XLOOKUP(B6658,Ripartizione_Geografica!$C$2:$C$21,Ripartizione_Geografica!$B$2:$B$21)</f>
        <v>Sud</v>
      </c>
    </row>
    <row r="6659" ht="14.25" customHeight="1">
      <c r="A6659" s="13" t="s">
        <v>6787</v>
      </c>
      <c r="B6659" s="13" t="s">
        <v>22</v>
      </c>
      <c r="C6659" s="13" t="str">
        <f t="array" ref="C6659">XLOOKUP(D6659,Province!$B$2:$B$108,Province!$A$2:$A$108)</f>
        <v>Potenza</v>
      </c>
      <c r="D6659" s="13" t="s">
        <v>6737</v>
      </c>
      <c r="E6659" s="13">
        <v>1725.0</v>
      </c>
      <c r="F6659" s="13">
        <f>(Comuni!$E6659/$E$7910)*100</f>
        <v>0.002902918626</v>
      </c>
      <c r="G6659" s="13">
        <f t="array" ref="G6659">Comuni!$E6659/XLOOKUP(B6659,Ripartizione_Geografica!$C$2:$C$21,Ripartizione_Geografica!$D$2:$D$21)*100</f>
        <v>0.2984243196</v>
      </c>
      <c r="H6659" s="13" t="str">
        <f t="shared" si="1"/>
        <v/>
      </c>
      <c r="I6659" s="13" t="str">
        <f t="array" ref="I6659">XLOOKUP(B6659,Ripartizione_Geografica!$C$2:$C$21,Ripartizione_Geografica!$B$2:$B$21)</f>
        <v>Sud</v>
      </c>
    </row>
    <row r="6660" ht="14.25" customHeight="1">
      <c r="A6660" s="13" t="s">
        <v>6788</v>
      </c>
      <c r="B6660" s="13" t="s">
        <v>22</v>
      </c>
      <c r="C6660" s="13" t="str">
        <f t="array" ref="C6660">XLOOKUP(D6660,Province!$B$2:$B$108,Province!$A$2:$A$108)</f>
        <v>Potenza</v>
      </c>
      <c r="D6660" s="13" t="s">
        <v>6737</v>
      </c>
      <c r="E6660" s="13">
        <v>1312.0</v>
      </c>
      <c r="F6660" s="13">
        <f>(Comuni!$E6660/$E$7910)*100</f>
        <v>0.002207901007</v>
      </c>
      <c r="G6660" s="13">
        <f t="array" ref="G6660">Comuni!$E6660/XLOOKUP(B6660,Ripartizione_Geografica!$C$2:$C$21,Ripartizione_Geografica!$D$2:$D$21)*100</f>
        <v>0.2269754825</v>
      </c>
      <c r="H6660" s="13" t="str">
        <f t="shared" si="1"/>
        <v/>
      </c>
      <c r="I6660" s="13" t="str">
        <f t="array" ref="I6660">XLOOKUP(B6660,Ripartizione_Geografica!$C$2:$C$21,Ripartizione_Geografica!$B$2:$B$21)</f>
        <v>Sud</v>
      </c>
    </row>
    <row r="6661" ht="14.25" customHeight="1">
      <c r="A6661" s="13" t="s">
        <v>6789</v>
      </c>
      <c r="B6661" s="13" t="s">
        <v>22</v>
      </c>
      <c r="C6661" s="13" t="str">
        <f t="array" ref="C6661">XLOOKUP(D6661,Province!$B$2:$B$108,Province!$A$2:$A$108)</f>
        <v>Potenza</v>
      </c>
      <c r="D6661" s="13" t="s">
        <v>6737</v>
      </c>
      <c r="E6661" s="13">
        <v>5568.0</v>
      </c>
      <c r="F6661" s="13">
        <f>(Comuni!$E6661/$E$7910)*100</f>
        <v>0.00937011647</v>
      </c>
      <c r="G6661" s="13">
        <f t="array" ref="G6661">Comuni!$E6661/XLOOKUP(B6661,Ripartizione_Geografica!$C$2:$C$21,Ripartizione_Geografica!$D$2:$D$21)*100</f>
        <v>0.9632618038</v>
      </c>
      <c r="H6661" s="13" t="str">
        <f t="shared" si="1"/>
        <v/>
      </c>
      <c r="I6661" s="13" t="str">
        <f t="array" ref="I6661">XLOOKUP(B6661,Ripartizione_Geografica!$C$2:$C$21,Ripartizione_Geografica!$B$2:$B$21)</f>
        <v>Sud</v>
      </c>
    </row>
    <row r="6662" ht="14.25" customHeight="1">
      <c r="A6662" s="13" t="s">
        <v>6790</v>
      </c>
      <c r="B6662" s="13" t="s">
        <v>22</v>
      </c>
      <c r="C6662" s="13" t="str">
        <f t="array" ref="C6662">XLOOKUP(D6662,Province!$B$2:$B$108,Province!$A$2:$A$108)</f>
        <v>Potenza</v>
      </c>
      <c r="D6662" s="13" t="s">
        <v>6737</v>
      </c>
      <c r="E6662" s="13">
        <v>1512.0</v>
      </c>
      <c r="F6662" s="13">
        <f>(Comuni!$E6662/$E$7910)*100</f>
        <v>0.002544471283</v>
      </c>
      <c r="G6662" s="13">
        <f t="array" ref="G6662">Comuni!$E6662/XLOOKUP(B6662,Ripartizione_Geografica!$C$2:$C$21,Ripartizione_Geografica!$D$2:$D$21)*100</f>
        <v>0.2615754036</v>
      </c>
      <c r="H6662" s="13" t="str">
        <f t="shared" si="1"/>
        <v/>
      </c>
      <c r="I6662" s="13" t="str">
        <f t="array" ref="I6662">XLOOKUP(B6662,Ripartizione_Geografica!$C$2:$C$21,Ripartizione_Geografica!$B$2:$B$21)</f>
        <v>Sud</v>
      </c>
    </row>
    <row r="6663" ht="14.25" customHeight="1">
      <c r="A6663" s="13" t="s">
        <v>6791</v>
      </c>
      <c r="B6663" s="13" t="s">
        <v>22</v>
      </c>
      <c r="C6663" s="13" t="str">
        <f t="array" ref="C6663">XLOOKUP(D6663,Province!$B$2:$B$108,Province!$A$2:$A$108)</f>
        <v>Potenza</v>
      </c>
      <c r="D6663" s="13" t="s">
        <v>6737</v>
      </c>
      <c r="E6663" s="13">
        <v>974.0</v>
      </c>
      <c r="F6663" s="13">
        <f>(Comuni!$E6663/$E$7910)*100</f>
        <v>0.001639097242</v>
      </c>
      <c r="G6663" s="13">
        <f t="array" ref="G6663">Comuni!$E6663/XLOOKUP(B6663,Ripartizione_Geografica!$C$2:$C$21,Ripartizione_Geografica!$D$2:$D$21)*100</f>
        <v>0.1685016158</v>
      </c>
      <c r="H6663" s="13" t="str">
        <f t="shared" si="1"/>
        <v/>
      </c>
      <c r="I6663" s="13" t="str">
        <f t="array" ref="I6663">XLOOKUP(B6663,Ripartizione_Geografica!$C$2:$C$21,Ripartizione_Geografica!$B$2:$B$21)</f>
        <v>Sud</v>
      </c>
    </row>
    <row r="6664" ht="14.25" customHeight="1">
      <c r="A6664" s="13" t="s">
        <v>6792</v>
      </c>
      <c r="B6664" s="13" t="s">
        <v>22</v>
      </c>
      <c r="C6664" s="13" t="str">
        <f t="array" ref="C6664">XLOOKUP(D6664,Province!$B$2:$B$108,Province!$A$2:$A$108)</f>
        <v>Potenza</v>
      </c>
      <c r="D6664" s="13" t="s">
        <v>6737</v>
      </c>
      <c r="E6664" s="13">
        <v>3860.0</v>
      </c>
      <c r="F6664" s="13">
        <f>(Comuni!$E6664/$E$7910)*100</f>
        <v>0.006495806318</v>
      </c>
      <c r="G6664" s="13">
        <f t="array" ref="G6664">Comuni!$E6664/XLOOKUP(B6664,Ripartizione_Geografica!$C$2:$C$21,Ripartizione_Geografica!$D$2:$D$21)*100</f>
        <v>0.6677784775</v>
      </c>
      <c r="H6664" s="13" t="str">
        <f t="shared" si="1"/>
        <v/>
      </c>
      <c r="I6664" s="13" t="str">
        <f t="array" ref="I6664">XLOOKUP(B6664,Ripartizione_Geografica!$C$2:$C$21,Ripartizione_Geografica!$B$2:$B$21)</f>
        <v>Sud</v>
      </c>
    </row>
    <row r="6665" ht="14.25" customHeight="1">
      <c r="A6665" s="13" t="s">
        <v>6793</v>
      </c>
      <c r="B6665" s="13" t="s">
        <v>22</v>
      </c>
      <c r="C6665" s="13" t="str">
        <f t="array" ref="C6665">XLOOKUP(D6665,Province!$B$2:$B$108,Province!$A$2:$A$108)</f>
        <v>Potenza</v>
      </c>
      <c r="D6665" s="13" t="s">
        <v>6737</v>
      </c>
      <c r="E6665" s="13">
        <v>5027.0</v>
      </c>
      <c r="F6665" s="13">
        <f>(Comuni!$E6665/$E$7910)*100</f>
        <v>0.008459693875</v>
      </c>
      <c r="G6665" s="13">
        <f t="array" ref="G6665">Comuni!$E6665/XLOOKUP(B6665,Ripartizione_Geografica!$C$2:$C$21,Ripartizione_Geografica!$D$2:$D$21)*100</f>
        <v>0.8696690172</v>
      </c>
      <c r="H6665" s="13" t="str">
        <f t="shared" si="1"/>
        <v/>
      </c>
      <c r="I6665" s="13" t="str">
        <f t="array" ref="I6665">XLOOKUP(B6665,Ripartizione_Geografica!$C$2:$C$21,Ripartizione_Geografica!$B$2:$B$21)</f>
        <v>Sud</v>
      </c>
    </row>
    <row r="6666" ht="14.25" customHeight="1">
      <c r="A6666" s="13" t="s">
        <v>6794</v>
      </c>
      <c r="B6666" s="13" t="s">
        <v>22</v>
      </c>
      <c r="C6666" s="13" t="str">
        <f t="array" ref="C6666">XLOOKUP(D6666,Province!$B$2:$B$108,Province!$A$2:$A$108)</f>
        <v>Potenza</v>
      </c>
      <c r="D6666" s="13" t="s">
        <v>6737</v>
      </c>
      <c r="E6666" s="13">
        <v>2022.0</v>
      </c>
      <c r="F6666" s="13">
        <f>(Comuni!$E6666/$E$7910)*100</f>
        <v>0.003402725486</v>
      </c>
      <c r="G6666" s="13">
        <f t="array" ref="G6666">Comuni!$E6666/XLOOKUP(B6666,Ripartizione_Geografica!$C$2:$C$21,Ripartizione_Geografica!$D$2:$D$21)*100</f>
        <v>0.3498052024</v>
      </c>
      <c r="H6666" s="13" t="str">
        <f t="shared" si="1"/>
        <v/>
      </c>
      <c r="I6666" s="13" t="str">
        <f t="array" ref="I6666">XLOOKUP(B6666,Ripartizione_Geografica!$C$2:$C$21,Ripartizione_Geografica!$B$2:$B$21)</f>
        <v>Sud</v>
      </c>
    </row>
    <row r="6667" ht="14.25" customHeight="1">
      <c r="A6667" s="13" t="s">
        <v>6795</v>
      </c>
      <c r="B6667" s="13" t="s">
        <v>22</v>
      </c>
      <c r="C6667" s="13" t="str">
        <f t="array" ref="C6667">XLOOKUP(D6667,Province!$B$2:$B$108,Province!$A$2:$A$108)</f>
        <v>Potenza</v>
      </c>
      <c r="D6667" s="13" t="s">
        <v>6737</v>
      </c>
      <c r="E6667" s="13">
        <v>6080.0</v>
      </c>
      <c r="F6667" s="13">
        <f>(Comuni!$E6667/$E$7910)*100</f>
        <v>0.01023173638</v>
      </c>
      <c r="G6667" s="13">
        <f t="array" ref="G6667">Comuni!$E6667/XLOOKUP(B6667,Ripartizione_Geografica!$C$2:$C$21,Ripartizione_Geografica!$D$2:$D$21)*100</f>
        <v>1.051837602</v>
      </c>
      <c r="H6667" s="13" t="str">
        <f t="shared" si="1"/>
        <v/>
      </c>
      <c r="I6667" s="13" t="str">
        <f t="array" ref="I6667">XLOOKUP(B6667,Ripartizione_Geografica!$C$2:$C$21,Ripartizione_Geografica!$B$2:$B$21)</f>
        <v>Sud</v>
      </c>
    </row>
    <row r="6668" ht="14.25" customHeight="1">
      <c r="A6668" s="13" t="s">
        <v>6796</v>
      </c>
      <c r="B6668" s="13" t="s">
        <v>22</v>
      </c>
      <c r="C6668" s="13" t="str">
        <f t="array" ref="C6668">XLOOKUP(D6668,Province!$B$2:$B$108,Province!$A$2:$A$108)</f>
        <v>Potenza</v>
      </c>
      <c r="D6668" s="13" t="s">
        <v>6737</v>
      </c>
      <c r="E6668" s="13">
        <v>4267.0</v>
      </c>
      <c r="F6668" s="13">
        <f>(Comuni!$E6668/$E$7910)*100</f>
        <v>0.007180726828</v>
      </c>
      <c r="G6668" s="13">
        <f t="array" ref="G6668">Comuni!$E6668/XLOOKUP(B6668,Ripartizione_Geografica!$C$2:$C$21,Ripartizione_Geografica!$D$2:$D$21)*100</f>
        <v>0.7381893169</v>
      </c>
      <c r="H6668" s="13" t="str">
        <f t="shared" si="1"/>
        <v/>
      </c>
      <c r="I6668" s="13" t="str">
        <f t="array" ref="I6668">XLOOKUP(B6668,Ripartizione_Geografica!$C$2:$C$21,Ripartizione_Geografica!$B$2:$B$21)</f>
        <v>Sud</v>
      </c>
    </row>
    <row r="6669" ht="14.25" customHeight="1">
      <c r="A6669" s="13" t="s">
        <v>6797</v>
      </c>
      <c r="B6669" s="13" t="s">
        <v>22</v>
      </c>
      <c r="C6669" s="13" t="str">
        <f t="array" ref="C6669">XLOOKUP(D6669,Province!$B$2:$B$108,Province!$A$2:$A$108)</f>
        <v>Potenza</v>
      </c>
      <c r="D6669" s="13" t="s">
        <v>6737</v>
      </c>
      <c r="E6669" s="13">
        <v>1108.0</v>
      </c>
      <c r="F6669" s="13">
        <f>(Comuni!$E6669/$E$7910)*100</f>
        <v>0.001864599326</v>
      </c>
      <c r="G6669" s="13">
        <f t="array" ref="G6669">Comuni!$E6669/XLOOKUP(B6669,Ripartizione_Geografica!$C$2:$C$21,Ripartizione_Geografica!$D$2:$D$21)*100</f>
        <v>0.191683563</v>
      </c>
      <c r="H6669" s="13" t="str">
        <f t="shared" si="1"/>
        <v/>
      </c>
      <c r="I6669" s="13" t="str">
        <f t="array" ref="I6669">XLOOKUP(B6669,Ripartizione_Geografica!$C$2:$C$21,Ripartizione_Geografica!$B$2:$B$21)</f>
        <v>Sud</v>
      </c>
    </row>
    <row r="6670" ht="14.25" customHeight="1">
      <c r="A6670" s="13" t="s">
        <v>6798</v>
      </c>
      <c r="B6670" s="13" t="s">
        <v>22</v>
      </c>
      <c r="C6670" s="13" t="str">
        <f t="array" ref="C6670">XLOOKUP(D6670,Province!$B$2:$B$108,Province!$A$2:$A$108)</f>
        <v>Potenza</v>
      </c>
      <c r="D6670" s="13" t="s">
        <v>6737</v>
      </c>
      <c r="E6670" s="13">
        <v>6699.0</v>
      </c>
      <c r="F6670" s="13">
        <f>(Comuni!$E6670/$E$7910)*100</f>
        <v>0.01127342138</v>
      </c>
      <c r="G6670" s="13">
        <f t="array" ref="G6670">Comuni!$E6670/XLOOKUP(B6670,Ripartizione_Geografica!$C$2:$C$21,Ripartizione_Geografica!$D$2:$D$21)*100</f>
        <v>1.158924358</v>
      </c>
      <c r="H6670" s="13" t="str">
        <f t="shared" si="1"/>
        <v/>
      </c>
      <c r="I6670" s="13" t="str">
        <f t="array" ref="I6670">XLOOKUP(B6670,Ripartizione_Geografica!$C$2:$C$21,Ripartizione_Geografica!$B$2:$B$21)</f>
        <v>Sud</v>
      </c>
    </row>
    <row r="6671" ht="14.25" customHeight="1">
      <c r="A6671" s="13" t="s">
        <v>6799</v>
      </c>
      <c r="B6671" s="13" t="s">
        <v>22</v>
      </c>
      <c r="C6671" s="13" t="str">
        <f t="array" ref="C6671">XLOOKUP(D6671,Province!$B$2:$B$108,Province!$A$2:$A$108)</f>
        <v>Potenza</v>
      </c>
      <c r="D6671" s="13" t="s">
        <v>6737</v>
      </c>
      <c r="E6671" s="13">
        <v>66777.0</v>
      </c>
      <c r="F6671" s="13">
        <f>(Comuni!$E6671/$E$7910)*100</f>
        <v>0.1123757664</v>
      </c>
      <c r="G6671" s="13">
        <f t="array" ref="G6671">Comuni!$E6671/XLOOKUP(B6671,Ripartizione_Geografica!$C$2:$C$21,Ripartizione_Geografica!$D$2:$D$21)*100</f>
        <v>11.55239466</v>
      </c>
      <c r="H6671" s="13" t="str">
        <f t="shared" si="1"/>
        <v/>
      </c>
      <c r="I6671" s="13" t="str">
        <f t="array" ref="I6671">XLOOKUP(B6671,Ripartizione_Geografica!$C$2:$C$21,Ripartizione_Geografica!$B$2:$B$21)</f>
        <v>Sud</v>
      </c>
    </row>
    <row r="6672" ht="14.25" customHeight="1">
      <c r="A6672" s="13" t="s">
        <v>6800</v>
      </c>
      <c r="B6672" s="13" t="s">
        <v>22</v>
      </c>
      <c r="C6672" s="13" t="str">
        <f t="array" ref="C6672">XLOOKUP(D6672,Province!$B$2:$B$108,Province!$A$2:$A$108)</f>
        <v>Potenza</v>
      </c>
      <c r="D6672" s="13" t="s">
        <v>6737</v>
      </c>
      <c r="E6672" s="13">
        <v>4430.0</v>
      </c>
      <c r="F6672" s="13">
        <f>(Comuni!$E6672/$E$7910)*100</f>
        <v>0.007455031603</v>
      </c>
      <c r="G6672" s="13">
        <f t="array" ref="G6672">Comuni!$E6672/XLOOKUP(B6672,Ripartizione_Geografica!$C$2:$C$21,Ripartizione_Geografica!$D$2:$D$21)*100</f>
        <v>0.7663882526</v>
      </c>
      <c r="H6672" s="13" t="str">
        <f t="shared" si="1"/>
        <v/>
      </c>
      <c r="I6672" s="13" t="str">
        <f t="array" ref="I6672">XLOOKUP(B6672,Ripartizione_Geografica!$C$2:$C$21,Ripartizione_Geografica!$B$2:$B$21)</f>
        <v>Sud</v>
      </c>
    </row>
    <row r="6673" ht="14.25" customHeight="1">
      <c r="A6673" s="13" t="s">
        <v>6801</v>
      </c>
      <c r="B6673" s="13" t="s">
        <v>22</v>
      </c>
      <c r="C6673" s="13" t="str">
        <f t="array" ref="C6673">XLOOKUP(D6673,Province!$B$2:$B$108,Province!$A$2:$A$108)</f>
        <v>Potenza</v>
      </c>
      <c r="D6673" s="13" t="s">
        <v>6737</v>
      </c>
      <c r="E6673" s="13">
        <v>1013.0</v>
      </c>
      <c r="F6673" s="13">
        <f>(Comuni!$E6673/$E$7910)*100</f>
        <v>0.001704728446</v>
      </c>
      <c r="G6673" s="13">
        <f t="array" ref="G6673">Comuni!$E6673/XLOOKUP(B6673,Ripartizione_Geografica!$C$2:$C$21,Ripartizione_Geografica!$D$2:$D$21)*100</f>
        <v>0.1752486004</v>
      </c>
      <c r="H6673" s="13" t="str">
        <f t="shared" si="1"/>
        <v/>
      </c>
      <c r="I6673" s="13" t="str">
        <f t="array" ref="I6673">XLOOKUP(B6673,Ripartizione_Geografica!$C$2:$C$21,Ripartizione_Geografica!$B$2:$B$21)</f>
        <v>Sud</v>
      </c>
    </row>
    <row r="6674" ht="14.25" customHeight="1">
      <c r="A6674" s="13" t="s">
        <v>6802</v>
      </c>
      <c r="B6674" s="13" t="s">
        <v>22</v>
      </c>
      <c r="C6674" s="13" t="str">
        <f t="array" ref="C6674">XLOOKUP(D6674,Province!$B$2:$B$108,Province!$A$2:$A$108)</f>
        <v>Potenza</v>
      </c>
      <c r="D6674" s="13" t="s">
        <v>6737</v>
      </c>
      <c r="E6674" s="13">
        <v>13444.0</v>
      </c>
      <c r="F6674" s="13">
        <f>(Comuni!$E6674/$E$7910)*100</f>
        <v>0.02262425392</v>
      </c>
      <c r="G6674" s="13">
        <f t="array" ref="G6674">Comuni!$E6674/XLOOKUP(B6674,Ripartizione_Geografica!$C$2:$C$21,Ripartizione_Geografica!$D$2:$D$21)*100</f>
        <v>2.325806697</v>
      </c>
      <c r="H6674" s="13" t="str">
        <f t="shared" si="1"/>
        <v/>
      </c>
      <c r="I6674" s="13" t="str">
        <f t="array" ref="I6674">XLOOKUP(B6674,Ripartizione_Geografica!$C$2:$C$21,Ripartizione_Geografica!$B$2:$B$21)</f>
        <v>Sud</v>
      </c>
    </row>
    <row r="6675" ht="14.25" customHeight="1">
      <c r="A6675" s="13" t="s">
        <v>6803</v>
      </c>
      <c r="B6675" s="13" t="s">
        <v>22</v>
      </c>
      <c r="C6675" s="13" t="str">
        <f t="array" ref="C6675">XLOOKUP(D6675,Province!$B$2:$B$108,Province!$A$2:$A$108)</f>
        <v>Potenza</v>
      </c>
      <c r="D6675" s="13" t="s">
        <v>6737</v>
      </c>
      <c r="E6675" s="13">
        <v>1733.0</v>
      </c>
      <c r="F6675" s="13">
        <f>(Comuni!$E6675/$E$7910)*100</f>
        <v>0.002916381437</v>
      </c>
      <c r="G6675" s="13">
        <f t="array" ref="G6675">Comuni!$E6675/XLOOKUP(B6675,Ripartizione_Geografica!$C$2:$C$21,Ripartizione_Geografica!$D$2:$D$21)*100</f>
        <v>0.2998083164</v>
      </c>
      <c r="H6675" s="13" t="str">
        <f t="shared" si="1"/>
        <v/>
      </c>
      <c r="I6675" s="13" t="str">
        <f t="array" ref="I6675">XLOOKUP(B6675,Ripartizione_Geografica!$C$2:$C$21,Ripartizione_Geografica!$B$2:$B$21)</f>
        <v>Sud</v>
      </c>
    </row>
    <row r="6676" ht="14.25" customHeight="1">
      <c r="A6676" s="13" t="s">
        <v>6804</v>
      </c>
      <c r="B6676" s="13" t="s">
        <v>22</v>
      </c>
      <c r="C6676" s="13" t="str">
        <f t="array" ref="C6676">XLOOKUP(D6676,Province!$B$2:$B$108,Province!$A$2:$A$108)</f>
        <v>Potenza</v>
      </c>
      <c r="D6676" s="13" t="s">
        <v>6737</v>
      </c>
      <c r="E6676" s="13">
        <v>2843.0</v>
      </c>
      <c r="F6676" s="13">
        <f>(Comuni!$E6676/$E$7910)*100</f>
        <v>0.004784346467</v>
      </c>
      <c r="G6676" s="13">
        <f t="array" ref="G6676">Comuni!$E6676/XLOOKUP(B6676,Ripartizione_Geografica!$C$2:$C$21,Ripartizione_Geografica!$D$2:$D$21)*100</f>
        <v>0.4918378786</v>
      </c>
      <c r="H6676" s="13" t="str">
        <f t="shared" si="1"/>
        <v/>
      </c>
      <c r="I6676" s="13" t="str">
        <f t="array" ref="I6676">XLOOKUP(B6676,Ripartizione_Geografica!$C$2:$C$21,Ripartizione_Geografica!$B$2:$B$21)</f>
        <v>Sud</v>
      </c>
    </row>
    <row r="6677" ht="14.25" customHeight="1">
      <c r="A6677" s="13" t="s">
        <v>6805</v>
      </c>
      <c r="B6677" s="13" t="s">
        <v>22</v>
      </c>
      <c r="C6677" s="13" t="str">
        <f t="array" ref="C6677">XLOOKUP(D6677,Province!$B$2:$B$108,Province!$A$2:$A$108)</f>
        <v>Potenza</v>
      </c>
      <c r="D6677" s="13" t="s">
        <v>6737</v>
      </c>
      <c r="E6677" s="13">
        <v>1644.0</v>
      </c>
      <c r="F6677" s="13">
        <f>(Comuni!$E6677/$E$7910)*100</f>
        <v>0.002766607665</v>
      </c>
      <c r="G6677" s="13">
        <f t="array" ref="G6677">Comuni!$E6677/XLOOKUP(B6677,Ripartizione_Geografica!$C$2:$C$21,Ripartizione_Geografica!$D$2:$D$21)*100</f>
        <v>0.2844113515</v>
      </c>
      <c r="H6677" s="13" t="str">
        <f t="shared" si="1"/>
        <v/>
      </c>
      <c r="I6677" s="13" t="str">
        <f t="array" ref="I6677">XLOOKUP(B6677,Ripartizione_Geografica!$C$2:$C$21,Ripartizione_Geografica!$B$2:$B$21)</f>
        <v>Sud</v>
      </c>
    </row>
    <row r="6678" ht="14.25" customHeight="1">
      <c r="A6678" s="13" t="s">
        <v>6806</v>
      </c>
      <c r="B6678" s="13" t="s">
        <v>22</v>
      </c>
      <c r="C6678" s="13" t="str">
        <f t="array" ref="C6678">XLOOKUP(D6678,Province!$B$2:$B$108,Province!$A$2:$A$108)</f>
        <v>Potenza</v>
      </c>
      <c r="D6678" s="13" t="s">
        <v>6737</v>
      </c>
      <c r="E6678" s="13">
        <v>3519.0</v>
      </c>
      <c r="F6678" s="13">
        <f>(Comuni!$E6678/$E$7910)*100</f>
        <v>0.005921953998</v>
      </c>
      <c r="G6678" s="13">
        <f t="array" ref="G6678">Comuni!$E6678/XLOOKUP(B6678,Ripartizione_Geografica!$C$2:$C$21,Ripartizione_Geografica!$D$2:$D$21)*100</f>
        <v>0.608785612</v>
      </c>
      <c r="H6678" s="13" t="str">
        <f t="shared" si="1"/>
        <v/>
      </c>
      <c r="I6678" s="13" t="str">
        <f t="array" ref="I6678">XLOOKUP(B6678,Ripartizione_Geografica!$C$2:$C$21,Ripartizione_Geografica!$B$2:$B$21)</f>
        <v>Sud</v>
      </c>
    </row>
    <row r="6679" ht="14.25" customHeight="1">
      <c r="A6679" s="13" t="s">
        <v>6807</v>
      </c>
      <c r="B6679" s="13" t="s">
        <v>22</v>
      </c>
      <c r="C6679" s="13" t="str">
        <f t="array" ref="C6679">XLOOKUP(D6679,Province!$B$2:$B$108,Province!$A$2:$A$108)</f>
        <v>Potenza</v>
      </c>
      <c r="D6679" s="13" t="s">
        <v>6737</v>
      </c>
      <c r="E6679" s="13">
        <v>3542.0</v>
      </c>
      <c r="F6679" s="13">
        <f>(Comuni!$E6679/$E$7910)*100</f>
        <v>0.005960659579</v>
      </c>
      <c r="G6679" s="13">
        <f t="array" ref="G6679">Comuni!$E6679/XLOOKUP(B6679,Ripartizione_Geografica!$C$2:$C$21,Ripartizione_Geografica!$D$2:$D$21)*100</f>
        <v>0.6127646029</v>
      </c>
      <c r="H6679" s="13" t="str">
        <f t="shared" si="1"/>
        <v/>
      </c>
      <c r="I6679" s="13" t="str">
        <f t="array" ref="I6679">XLOOKUP(B6679,Ripartizione_Geografica!$C$2:$C$21,Ripartizione_Geografica!$B$2:$B$21)</f>
        <v>Sud</v>
      </c>
    </row>
    <row r="6680" ht="14.25" customHeight="1">
      <c r="A6680" s="13" t="s">
        <v>6808</v>
      </c>
      <c r="B6680" s="13" t="s">
        <v>22</v>
      </c>
      <c r="C6680" s="13" t="str">
        <f t="array" ref="C6680">XLOOKUP(D6680,Province!$B$2:$B$108,Province!$A$2:$A$108)</f>
        <v>Potenza</v>
      </c>
      <c r="D6680" s="13" t="s">
        <v>6737</v>
      </c>
      <c r="E6680" s="13">
        <v>1099.0</v>
      </c>
      <c r="F6680" s="13">
        <f>(Comuni!$E6680/$E$7910)*100</f>
        <v>0.001849453664</v>
      </c>
      <c r="G6680" s="13">
        <f t="array" ref="G6680">Comuni!$E6680/XLOOKUP(B6680,Ripartizione_Geografica!$C$2:$C$21,Ripartizione_Geografica!$D$2:$D$21)*100</f>
        <v>0.1901265665</v>
      </c>
      <c r="H6680" s="13" t="str">
        <f t="shared" si="1"/>
        <v/>
      </c>
      <c r="I6680" s="13" t="str">
        <f t="array" ref="I6680">XLOOKUP(B6680,Ripartizione_Geografica!$C$2:$C$21,Ripartizione_Geografica!$B$2:$B$21)</f>
        <v>Sud</v>
      </c>
    </row>
    <row r="6681" ht="14.25" customHeight="1">
      <c r="A6681" s="13" t="s">
        <v>6809</v>
      </c>
      <c r="B6681" s="13" t="s">
        <v>22</v>
      </c>
      <c r="C6681" s="13" t="str">
        <f t="array" ref="C6681">XLOOKUP(D6681,Province!$B$2:$B$108,Province!$A$2:$A$108)</f>
        <v>Potenza</v>
      </c>
      <c r="D6681" s="13" t="s">
        <v>6737</v>
      </c>
      <c r="E6681" s="13">
        <v>1475.0</v>
      </c>
      <c r="F6681" s="13">
        <f>(Comuni!$E6681/$E$7910)*100</f>
        <v>0.002482205782</v>
      </c>
      <c r="G6681" s="13">
        <f t="array" ref="G6681">Comuni!$E6681/XLOOKUP(B6681,Ripartizione_Geografica!$C$2:$C$21,Ripartizione_Geografica!$D$2:$D$21)*100</f>
        <v>0.2551744182</v>
      </c>
      <c r="H6681" s="13" t="str">
        <f t="shared" si="1"/>
        <v/>
      </c>
      <c r="I6681" s="13" t="str">
        <f t="array" ref="I6681">XLOOKUP(B6681,Ripartizione_Geografica!$C$2:$C$21,Ripartizione_Geografica!$B$2:$B$21)</f>
        <v>Sud</v>
      </c>
    </row>
    <row r="6682" ht="14.25" customHeight="1">
      <c r="A6682" s="13" t="s">
        <v>6810</v>
      </c>
      <c r="B6682" s="13" t="s">
        <v>22</v>
      </c>
      <c r="C6682" s="13" t="str">
        <f t="array" ref="C6682">XLOOKUP(D6682,Province!$B$2:$B$108,Province!$A$2:$A$108)</f>
        <v>Potenza</v>
      </c>
      <c r="D6682" s="13" t="s">
        <v>6737</v>
      </c>
      <c r="E6682" s="13">
        <v>1161.0</v>
      </c>
      <c r="F6682" s="13">
        <f>(Comuni!$E6682/$E$7910)*100</f>
        <v>0.001953790449</v>
      </c>
      <c r="G6682" s="13">
        <f t="array" ref="G6682">Comuni!$E6682/XLOOKUP(B6682,Ripartizione_Geografica!$C$2:$C$21,Ripartizione_Geografica!$D$2:$D$21)*100</f>
        <v>0.2008525421</v>
      </c>
      <c r="H6682" s="13" t="str">
        <f t="shared" si="1"/>
        <v/>
      </c>
      <c r="I6682" s="13" t="str">
        <f t="array" ref="I6682">XLOOKUP(B6682,Ripartizione_Geografica!$C$2:$C$21,Ripartizione_Geografica!$B$2:$B$21)</f>
        <v>Sud</v>
      </c>
    </row>
    <row r="6683" ht="14.25" customHeight="1">
      <c r="A6683" s="13" t="s">
        <v>6811</v>
      </c>
      <c r="B6683" s="13" t="s">
        <v>22</v>
      </c>
      <c r="C6683" s="13" t="str">
        <f t="array" ref="C6683">XLOOKUP(D6683,Province!$B$2:$B$108,Province!$A$2:$A$108)</f>
        <v>Potenza</v>
      </c>
      <c r="D6683" s="13" t="s">
        <v>6737</v>
      </c>
      <c r="E6683" s="13">
        <v>778.0</v>
      </c>
      <c r="F6683" s="13">
        <f>(Comuni!$E6683/$E$7910)*100</f>
        <v>0.001309258372</v>
      </c>
      <c r="G6683" s="13">
        <f t="array" ref="G6683">Comuni!$E6683/XLOOKUP(B6683,Ripartizione_Geografica!$C$2:$C$21,Ripartizione_Geografica!$D$2:$D$21)*100</f>
        <v>0.1345936931</v>
      </c>
      <c r="H6683" s="13" t="str">
        <f t="shared" si="1"/>
        <v/>
      </c>
      <c r="I6683" s="13" t="str">
        <f t="array" ref="I6683">XLOOKUP(B6683,Ripartizione_Geografica!$C$2:$C$21,Ripartizione_Geografica!$B$2:$B$21)</f>
        <v>Sud</v>
      </c>
    </row>
    <row r="6684" ht="14.25" customHeight="1">
      <c r="A6684" s="13" t="s">
        <v>6812</v>
      </c>
      <c r="B6684" s="13" t="s">
        <v>22</v>
      </c>
      <c r="C6684" s="13" t="str">
        <f t="array" ref="C6684">XLOOKUP(D6684,Province!$B$2:$B$108,Province!$A$2:$A$108)</f>
        <v>Potenza</v>
      </c>
      <c r="D6684" s="13" t="s">
        <v>6737</v>
      </c>
      <c r="E6684" s="13">
        <v>3168.0</v>
      </c>
      <c r="F6684" s="13">
        <f>(Comuni!$E6684/$E$7910)*100</f>
        <v>0.005331273164</v>
      </c>
      <c r="G6684" s="13">
        <f t="array" ref="G6684">Comuni!$E6684/XLOOKUP(B6684,Ripartizione_Geografica!$C$2:$C$21,Ripartizione_Geografica!$D$2:$D$21)*100</f>
        <v>0.5480627504</v>
      </c>
      <c r="H6684" s="13" t="str">
        <f t="shared" si="1"/>
        <v/>
      </c>
      <c r="I6684" s="13" t="str">
        <f t="array" ref="I6684">XLOOKUP(B6684,Ripartizione_Geografica!$C$2:$C$21,Ripartizione_Geografica!$B$2:$B$21)</f>
        <v>Sud</v>
      </c>
    </row>
    <row r="6685" ht="14.25" customHeight="1">
      <c r="A6685" s="13" t="s">
        <v>6813</v>
      </c>
      <c r="B6685" s="13" t="s">
        <v>22</v>
      </c>
      <c r="C6685" s="13" t="str">
        <f t="array" ref="C6685">XLOOKUP(D6685,Province!$B$2:$B$108,Province!$A$2:$A$108)</f>
        <v>Potenza</v>
      </c>
      <c r="D6685" s="13" t="s">
        <v>6737</v>
      </c>
      <c r="E6685" s="13">
        <v>825.0</v>
      </c>
      <c r="F6685" s="13">
        <f>(Comuni!$E6685/$E$7910)*100</f>
        <v>0.001388352387</v>
      </c>
      <c r="G6685" s="13">
        <f t="array" ref="G6685">Comuni!$E6685/XLOOKUP(B6685,Ripartizione_Geografica!$C$2:$C$21,Ripartizione_Geografica!$D$2:$D$21)*100</f>
        <v>0.1427246746</v>
      </c>
      <c r="H6685" s="13" t="str">
        <f t="shared" si="1"/>
        <v/>
      </c>
      <c r="I6685" s="13" t="str">
        <f t="array" ref="I6685">XLOOKUP(B6685,Ripartizione_Geografica!$C$2:$C$21,Ripartizione_Geografica!$B$2:$B$21)</f>
        <v>Sud</v>
      </c>
    </row>
    <row r="6686" ht="14.25" customHeight="1">
      <c r="A6686" s="13" t="s">
        <v>6814</v>
      </c>
      <c r="B6686" s="13" t="s">
        <v>22</v>
      </c>
      <c r="C6686" s="13" t="str">
        <f t="array" ref="C6686">XLOOKUP(D6686,Province!$B$2:$B$108,Province!$A$2:$A$108)</f>
        <v>Potenza</v>
      </c>
      <c r="D6686" s="13" t="s">
        <v>6737</v>
      </c>
      <c r="E6686" s="13">
        <v>1667.0</v>
      </c>
      <c r="F6686" s="13">
        <f>(Comuni!$E6686/$E$7910)*100</f>
        <v>0.002805313246</v>
      </c>
      <c r="G6686" s="13">
        <f t="array" ref="G6686">Comuni!$E6686/XLOOKUP(B6686,Ripartizione_Geografica!$C$2:$C$21,Ripartizione_Geografica!$D$2:$D$21)*100</f>
        <v>0.2883903425</v>
      </c>
      <c r="H6686" s="13" t="str">
        <f t="shared" si="1"/>
        <v/>
      </c>
      <c r="I6686" s="13" t="str">
        <f t="array" ref="I6686">XLOOKUP(B6686,Ripartizione_Geografica!$C$2:$C$21,Ripartizione_Geografica!$B$2:$B$21)</f>
        <v>Sud</v>
      </c>
    </row>
    <row r="6687" ht="14.25" customHeight="1">
      <c r="A6687" s="13" t="s">
        <v>6815</v>
      </c>
      <c r="B6687" s="13" t="s">
        <v>22</v>
      </c>
      <c r="C6687" s="13" t="str">
        <f t="array" ref="C6687">XLOOKUP(D6687,Province!$B$2:$B$108,Province!$A$2:$A$108)</f>
        <v>Potenza</v>
      </c>
      <c r="D6687" s="13" t="s">
        <v>6737</v>
      </c>
      <c r="E6687" s="13">
        <v>1457.0</v>
      </c>
      <c r="F6687" s="13">
        <f>(Comuni!$E6687/$E$7910)*100</f>
        <v>0.002451914457</v>
      </c>
      <c r="G6687" s="13">
        <f t="array" ref="G6687">Comuni!$E6687/XLOOKUP(B6687,Ripartizione_Geografica!$C$2:$C$21,Ripartizione_Geografica!$D$2:$D$21)*100</f>
        <v>0.2520604253</v>
      </c>
      <c r="H6687" s="13" t="str">
        <f t="shared" si="1"/>
        <v/>
      </c>
      <c r="I6687" s="13" t="str">
        <f t="array" ref="I6687">XLOOKUP(B6687,Ripartizione_Geografica!$C$2:$C$21,Ripartizione_Geografica!$B$2:$B$21)</f>
        <v>Sud</v>
      </c>
    </row>
    <row r="6688" ht="14.25" customHeight="1">
      <c r="A6688" s="13" t="s">
        <v>6816</v>
      </c>
      <c r="B6688" s="13" t="s">
        <v>22</v>
      </c>
      <c r="C6688" s="13" t="str">
        <f t="array" ref="C6688">XLOOKUP(D6688,Province!$B$2:$B$108,Province!$A$2:$A$108)</f>
        <v>Potenza</v>
      </c>
      <c r="D6688" s="13" t="s">
        <v>6737</v>
      </c>
      <c r="E6688" s="13">
        <v>6506.0</v>
      </c>
      <c r="F6688" s="13">
        <f>(Comuni!$E6688/$E$7910)*100</f>
        <v>0.01094863106</v>
      </c>
      <c r="G6688" s="13">
        <f t="array" ref="G6688">Comuni!$E6688/XLOOKUP(B6688,Ripartizione_Geografica!$C$2:$C$21,Ripartizione_Geografica!$D$2:$D$21)*100</f>
        <v>1.125535434</v>
      </c>
      <c r="H6688" s="13" t="str">
        <f t="shared" si="1"/>
        <v/>
      </c>
      <c r="I6688" s="13" t="str">
        <f t="array" ref="I6688">XLOOKUP(B6688,Ripartizione_Geografica!$C$2:$C$21,Ripartizione_Geografica!$B$2:$B$21)</f>
        <v>Sud</v>
      </c>
    </row>
    <row r="6689" ht="14.25" customHeight="1">
      <c r="A6689" s="13" t="s">
        <v>6817</v>
      </c>
      <c r="B6689" s="13" t="s">
        <v>22</v>
      </c>
      <c r="C6689" s="13" t="str">
        <f t="array" ref="C6689">XLOOKUP(D6689,Province!$B$2:$B$108,Province!$A$2:$A$108)</f>
        <v>Potenza</v>
      </c>
      <c r="D6689" s="13" t="s">
        <v>6737</v>
      </c>
      <c r="E6689" s="13">
        <v>1362.0</v>
      </c>
      <c r="F6689" s="13">
        <f>(Comuni!$E6689/$E$7910)*100</f>
        <v>0.002292043576</v>
      </c>
      <c r="G6689" s="13">
        <f t="array" ref="G6689">Comuni!$E6689/XLOOKUP(B6689,Ripartizione_Geografica!$C$2:$C$21,Ripartizione_Geografica!$D$2:$D$21)*100</f>
        <v>0.2356254628</v>
      </c>
      <c r="H6689" s="13" t="str">
        <f t="shared" si="1"/>
        <v/>
      </c>
      <c r="I6689" s="13" t="str">
        <f t="array" ref="I6689">XLOOKUP(B6689,Ripartizione_Geografica!$C$2:$C$21,Ripartizione_Geografica!$B$2:$B$21)</f>
        <v>Sud</v>
      </c>
    </row>
    <row r="6690" ht="14.25" customHeight="1">
      <c r="A6690" s="13" t="s">
        <v>6818</v>
      </c>
      <c r="B6690" s="13" t="s">
        <v>22</v>
      </c>
      <c r="C6690" s="13" t="str">
        <f t="array" ref="C6690">XLOOKUP(D6690,Province!$B$2:$B$108,Province!$A$2:$A$108)</f>
        <v>Potenza</v>
      </c>
      <c r="D6690" s="13" t="s">
        <v>6737</v>
      </c>
      <c r="E6690" s="13">
        <v>831.0</v>
      </c>
      <c r="F6690" s="13">
        <f>(Comuni!$E6690/$E$7910)*100</f>
        <v>0.001398449495</v>
      </c>
      <c r="G6690" s="13">
        <f t="array" ref="G6690">Comuni!$E6690/XLOOKUP(B6690,Ripartizione_Geografica!$C$2:$C$21,Ripartizione_Geografica!$D$2:$D$21)*100</f>
        <v>0.1437626722</v>
      </c>
      <c r="H6690" s="13" t="str">
        <f t="shared" si="1"/>
        <v/>
      </c>
      <c r="I6690" s="13" t="str">
        <f t="array" ref="I6690">XLOOKUP(B6690,Ripartizione_Geografica!$C$2:$C$21,Ripartizione_Geografica!$B$2:$B$21)</f>
        <v>Sud</v>
      </c>
    </row>
    <row r="6691" ht="14.25" customHeight="1">
      <c r="A6691" s="13" t="s">
        <v>6819</v>
      </c>
      <c r="B6691" s="13" t="s">
        <v>22</v>
      </c>
      <c r="C6691" s="13" t="str">
        <f t="array" ref="C6691">XLOOKUP(D6691,Province!$B$2:$B$108,Province!$A$2:$A$108)</f>
        <v>Potenza</v>
      </c>
      <c r="D6691" s="13" t="s">
        <v>6737</v>
      </c>
      <c r="E6691" s="13">
        <v>2406.0</v>
      </c>
      <c r="F6691" s="13">
        <f>(Comuni!$E6691/$E$7910)*100</f>
        <v>0.004048940415</v>
      </c>
      <c r="G6691" s="13">
        <f t="array" ref="G6691">Comuni!$E6691/XLOOKUP(B6691,Ripartizione_Geografica!$C$2:$C$21,Ripartizione_Geografica!$D$2:$D$21)*100</f>
        <v>0.416237051</v>
      </c>
      <c r="H6691" s="13" t="str">
        <f t="shared" si="1"/>
        <v/>
      </c>
      <c r="I6691" s="13" t="str">
        <f t="array" ref="I6691">XLOOKUP(B6691,Ripartizione_Geografica!$C$2:$C$21,Ripartizione_Geografica!$B$2:$B$21)</f>
        <v>Sud</v>
      </c>
    </row>
    <row r="6692" ht="14.25" customHeight="1">
      <c r="A6692" s="13" t="s">
        <v>6820</v>
      </c>
      <c r="B6692" s="13" t="s">
        <v>22</v>
      </c>
      <c r="C6692" s="13" t="str">
        <f t="array" ref="C6692">XLOOKUP(D6692,Province!$B$2:$B$108,Province!$A$2:$A$108)</f>
        <v>Potenza</v>
      </c>
      <c r="D6692" s="13" t="s">
        <v>6737</v>
      </c>
      <c r="E6692" s="13">
        <v>1148.0</v>
      </c>
      <c r="F6692" s="13">
        <f>(Comuni!$E6692/$E$7910)*100</f>
        <v>0.001931913381</v>
      </c>
      <c r="G6692" s="13">
        <f t="array" ref="G6692">Comuni!$E6692/XLOOKUP(B6692,Ripartizione_Geografica!$C$2:$C$21,Ripartizione_Geografica!$D$2:$D$21)*100</f>
        <v>0.1986035472</v>
      </c>
      <c r="H6692" s="13" t="str">
        <f t="shared" si="1"/>
        <v/>
      </c>
      <c r="I6692" s="13" t="str">
        <f t="array" ref="I6692">XLOOKUP(B6692,Ripartizione_Geografica!$C$2:$C$21,Ripartizione_Geografica!$B$2:$B$21)</f>
        <v>Sud</v>
      </c>
    </row>
    <row r="6693" ht="14.25" customHeight="1">
      <c r="A6693" s="13" t="s">
        <v>6821</v>
      </c>
      <c r="B6693" s="13" t="s">
        <v>22</v>
      </c>
      <c r="C6693" s="13" t="str">
        <f t="array" ref="C6693">XLOOKUP(D6693,Province!$B$2:$B$108,Province!$A$2:$A$108)</f>
        <v>Potenza</v>
      </c>
      <c r="D6693" s="13" t="s">
        <v>6737</v>
      </c>
      <c r="E6693" s="13">
        <v>7127.0</v>
      </c>
      <c r="F6693" s="13">
        <f>(Comuni!$E6693/$E$7910)*100</f>
        <v>0.01199368177</v>
      </c>
      <c r="G6693" s="13">
        <f t="array" ref="G6693">Comuni!$E6693/XLOOKUP(B6693,Ripartizione_Geografica!$C$2:$C$21,Ripartizione_Geografica!$D$2:$D$21)*100</f>
        <v>1.232968189</v>
      </c>
      <c r="H6693" s="13" t="str">
        <f t="shared" si="1"/>
        <v/>
      </c>
      <c r="I6693" s="13" t="str">
        <f t="array" ref="I6693">XLOOKUP(B6693,Ripartizione_Geografica!$C$2:$C$21,Ripartizione_Geografica!$B$2:$B$21)</f>
        <v>Sud</v>
      </c>
    </row>
    <row r="6694" ht="14.25" customHeight="1">
      <c r="A6694" s="13" t="s">
        <v>6822</v>
      </c>
      <c r="B6694" s="13" t="s">
        <v>22</v>
      </c>
      <c r="C6694" s="13" t="str">
        <f t="array" ref="C6694">XLOOKUP(D6694,Province!$B$2:$B$108,Province!$A$2:$A$108)</f>
        <v>Potenza</v>
      </c>
      <c r="D6694" s="13" t="s">
        <v>6737</v>
      </c>
      <c r="E6694" s="13">
        <v>1555.0</v>
      </c>
      <c r="F6694" s="13">
        <f>(Comuni!$E6694/$E$7910)*100</f>
        <v>0.002616833892</v>
      </c>
      <c r="G6694" s="13">
        <f t="array" ref="G6694">Comuni!$E6694/XLOOKUP(B6694,Ripartizione_Geografica!$C$2:$C$21,Ripartizione_Geografica!$D$2:$D$21)*100</f>
        <v>0.2690143866</v>
      </c>
      <c r="H6694" s="13" t="str">
        <f t="shared" si="1"/>
        <v/>
      </c>
      <c r="I6694" s="13" t="str">
        <f t="array" ref="I6694">XLOOKUP(B6694,Ripartizione_Geografica!$C$2:$C$21,Ripartizione_Geografica!$B$2:$B$21)</f>
        <v>Sud</v>
      </c>
    </row>
    <row r="6695" ht="14.25" customHeight="1">
      <c r="A6695" s="13" t="s">
        <v>6823</v>
      </c>
      <c r="B6695" s="13" t="s">
        <v>22</v>
      </c>
      <c r="C6695" s="13" t="str">
        <f t="array" ref="C6695">XLOOKUP(D6695,Province!$B$2:$B$108,Province!$A$2:$A$108)</f>
        <v>Potenza</v>
      </c>
      <c r="D6695" s="13" t="s">
        <v>6737</v>
      </c>
      <c r="E6695" s="13">
        <v>645.0</v>
      </c>
      <c r="F6695" s="13">
        <f>(Comuni!$E6695/$E$7910)*100</f>
        <v>0.001085439139</v>
      </c>
      <c r="G6695" s="13">
        <f t="array" ref="G6695">Comuni!$E6695/XLOOKUP(B6695,Ripartizione_Geografica!$C$2:$C$21,Ripartizione_Geografica!$D$2:$D$21)*100</f>
        <v>0.1115847456</v>
      </c>
      <c r="H6695" s="13" t="str">
        <f t="shared" si="1"/>
        <v/>
      </c>
      <c r="I6695" s="13" t="str">
        <f t="array" ref="I6695">XLOOKUP(B6695,Ripartizione_Geografica!$C$2:$C$21,Ripartizione_Geografica!$B$2:$B$21)</f>
        <v>Sud</v>
      </c>
    </row>
    <row r="6696" ht="14.25" customHeight="1">
      <c r="A6696" s="13" t="s">
        <v>6824</v>
      </c>
      <c r="B6696" s="13" t="s">
        <v>22</v>
      </c>
      <c r="C6696" s="13" t="str">
        <f t="array" ref="C6696">XLOOKUP(D6696,Province!$B$2:$B$108,Province!$A$2:$A$108)</f>
        <v>Potenza</v>
      </c>
      <c r="D6696" s="13" t="s">
        <v>6737</v>
      </c>
      <c r="E6696" s="13">
        <v>1324.0</v>
      </c>
      <c r="F6696" s="13">
        <f>(Comuni!$E6696/$E$7910)*100</f>
        <v>0.002228095224</v>
      </c>
      <c r="G6696" s="13">
        <f t="array" ref="G6696">Comuni!$E6696/XLOOKUP(B6696,Ripartizione_Geografica!$C$2:$C$21,Ripartizione_Geografica!$D$2:$D$21)*100</f>
        <v>0.2290514778</v>
      </c>
      <c r="H6696" s="13" t="str">
        <f t="shared" si="1"/>
        <v/>
      </c>
      <c r="I6696" s="13" t="str">
        <f t="array" ref="I6696">XLOOKUP(B6696,Ripartizione_Geografica!$C$2:$C$21,Ripartizione_Geografica!$B$2:$B$21)</f>
        <v>Sud</v>
      </c>
    </row>
    <row r="6697" ht="14.25" customHeight="1">
      <c r="A6697" s="13" t="s">
        <v>6825</v>
      </c>
      <c r="B6697" s="13" t="s">
        <v>22</v>
      </c>
      <c r="C6697" s="13" t="str">
        <f t="array" ref="C6697">XLOOKUP(D6697,Province!$B$2:$B$108,Province!$A$2:$A$108)</f>
        <v>Potenza</v>
      </c>
      <c r="D6697" s="13" t="s">
        <v>6737</v>
      </c>
      <c r="E6697" s="13">
        <v>7172.0</v>
      </c>
      <c r="F6697" s="13">
        <f>(Comuni!$E6697/$E$7910)*100</f>
        <v>0.01206941008</v>
      </c>
      <c r="G6697" s="13">
        <f t="array" ref="G6697">Comuni!$E6697/XLOOKUP(B6697,Ripartizione_Geografica!$C$2:$C$21,Ripartizione_Geografica!$D$2:$D$21)*100</f>
        <v>1.240753171</v>
      </c>
      <c r="H6697" s="13" t="str">
        <f t="shared" si="1"/>
        <v/>
      </c>
      <c r="I6697" s="13" t="str">
        <f t="array" ref="I6697">XLOOKUP(B6697,Ripartizione_Geografica!$C$2:$C$21,Ripartizione_Geografica!$B$2:$B$21)</f>
        <v>Sud</v>
      </c>
    </row>
    <row r="6698" ht="14.25" customHeight="1">
      <c r="A6698" s="13" t="s">
        <v>6826</v>
      </c>
      <c r="B6698" s="13" t="s">
        <v>22</v>
      </c>
      <c r="C6698" s="13" t="str">
        <f t="array" ref="C6698">XLOOKUP(D6698,Province!$B$2:$B$108,Province!$A$2:$A$108)</f>
        <v>Potenza</v>
      </c>
      <c r="D6698" s="13" t="s">
        <v>6737</v>
      </c>
      <c r="E6698" s="13">
        <v>3361.0</v>
      </c>
      <c r="F6698" s="13">
        <f>(Comuni!$E6698/$E$7910)*100</f>
        <v>0.00565606348</v>
      </c>
      <c r="G6698" s="13">
        <f t="array" ref="G6698">Comuni!$E6698/XLOOKUP(B6698,Ripartizione_Geografica!$C$2:$C$21,Ripartizione_Geografica!$D$2:$D$21)*100</f>
        <v>0.5814516743</v>
      </c>
      <c r="H6698" s="13" t="str">
        <f t="shared" si="1"/>
        <v/>
      </c>
      <c r="I6698" s="13" t="str">
        <f t="array" ref="I6698">XLOOKUP(B6698,Ripartizione_Geografica!$C$2:$C$21,Ripartizione_Geografica!$B$2:$B$21)</f>
        <v>Sud</v>
      </c>
    </row>
    <row r="6699" ht="14.25" customHeight="1">
      <c r="A6699" s="13" t="s">
        <v>6827</v>
      </c>
      <c r="B6699" s="13" t="s">
        <v>22</v>
      </c>
      <c r="C6699" s="13" t="str">
        <f t="array" ref="C6699">XLOOKUP(D6699,Province!$B$2:$B$108,Province!$A$2:$A$108)</f>
        <v>Potenza</v>
      </c>
      <c r="D6699" s="13" t="s">
        <v>6737</v>
      </c>
      <c r="E6699" s="13">
        <v>3155.0</v>
      </c>
      <c r="F6699" s="13">
        <f>(Comuni!$E6699/$E$7910)*100</f>
        <v>0.005309396096</v>
      </c>
      <c r="G6699" s="13">
        <f t="array" ref="G6699">Comuni!$E6699/XLOOKUP(B6699,Ripartizione_Geografica!$C$2:$C$21,Ripartizione_Geografica!$D$2:$D$21)*100</f>
        <v>0.5458137555</v>
      </c>
      <c r="H6699" s="13" t="str">
        <f t="shared" si="1"/>
        <v/>
      </c>
      <c r="I6699" s="13" t="str">
        <f t="array" ref="I6699">XLOOKUP(B6699,Ripartizione_Geografica!$C$2:$C$21,Ripartizione_Geografica!$B$2:$B$21)</f>
        <v>Sud</v>
      </c>
    </row>
    <row r="6700" ht="14.25" customHeight="1">
      <c r="A6700" s="13" t="s">
        <v>6828</v>
      </c>
      <c r="B6700" s="13" t="s">
        <v>22</v>
      </c>
      <c r="C6700" s="13" t="str">
        <f t="array" ref="C6700">XLOOKUP(D6700,Province!$B$2:$B$108,Province!$A$2:$A$108)</f>
        <v>Potenza</v>
      </c>
      <c r="D6700" s="13" t="s">
        <v>6737</v>
      </c>
      <c r="E6700" s="13">
        <v>2322.0</v>
      </c>
      <c r="F6700" s="13">
        <f>(Comuni!$E6700/$E$7910)*100</f>
        <v>0.003907580899</v>
      </c>
      <c r="G6700" s="13">
        <f t="array" ref="G6700">Comuni!$E6700/XLOOKUP(B6700,Ripartizione_Geografica!$C$2:$C$21,Ripartizione_Geografica!$D$2:$D$21)*100</f>
        <v>0.4017050841</v>
      </c>
      <c r="H6700" s="13" t="str">
        <f t="shared" si="1"/>
        <v/>
      </c>
      <c r="I6700" s="13" t="str">
        <f t="array" ref="I6700">XLOOKUP(B6700,Ripartizione_Geografica!$C$2:$C$21,Ripartizione_Geografica!$B$2:$B$21)</f>
        <v>Sud</v>
      </c>
    </row>
    <row r="6701" ht="14.25" customHeight="1">
      <c r="A6701" s="13" t="s">
        <v>6829</v>
      </c>
      <c r="B6701" s="13" t="s">
        <v>22</v>
      </c>
      <c r="C6701" s="13" t="str">
        <f t="array" ref="C6701">XLOOKUP(D6701,Province!$B$2:$B$108,Province!$A$2:$A$108)</f>
        <v>Potenza</v>
      </c>
      <c r="D6701" s="13" t="s">
        <v>6737</v>
      </c>
      <c r="E6701" s="13">
        <v>714.0</v>
      </c>
      <c r="F6701" s="13">
        <f>(Comuni!$E6701/$E$7910)*100</f>
        <v>0.001201555884</v>
      </c>
      <c r="G6701" s="13">
        <f t="array" ref="G6701">Comuni!$E6701/XLOOKUP(B6701,Ripartizione_Geografica!$C$2:$C$21,Ripartizione_Geografica!$D$2:$D$21)*100</f>
        <v>0.1235217184</v>
      </c>
      <c r="H6701" s="13" t="str">
        <f t="shared" si="1"/>
        <v/>
      </c>
      <c r="I6701" s="13" t="str">
        <f t="array" ref="I6701">XLOOKUP(B6701,Ripartizione_Geografica!$C$2:$C$21,Ripartizione_Geografica!$B$2:$B$21)</f>
        <v>Sud</v>
      </c>
    </row>
    <row r="6702" ht="14.25" customHeight="1">
      <c r="A6702" s="13" t="s">
        <v>6830</v>
      </c>
      <c r="B6702" s="13" t="s">
        <v>22</v>
      </c>
      <c r="C6702" s="13" t="str">
        <f t="array" ref="C6702">XLOOKUP(D6702,Province!$B$2:$B$108,Province!$A$2:$A$108)</f>
        <v>Potenza</v>
      </c>
      <c r="D6702" s="13" t="s">
        <v>6737</v>
      </c>
      <c r="E6702" s="13">
        <v>2074.0</v>
      </c>
      <c r="F6702" s="13">
        <f>(Comuni!$E6702/$E$7910)*100</f>
        <v>0.003490233757</v>
      </c>
      <c r="G6702" s="13">
        <f t="array" ref="G6702">Comuni!$E6702/XLOOKUP(B6702,Ripartizione_Geografica!$C$2:$C$21,Ripartizione_Geografica!$D$2:$D$21)*100</f>
        <v>0.3588011819</v>
      </c>
      <c r="H6702" s="13" t="str">
        <f t="shared" si="1"/>
        <v/>
      </c>
      <c r="I6702" s="13" t="str">
        <f t="array" ref="I6702">XLOOKUP(B6702,Ripartizione_Geografica!$C$2:$C$21,Ripartizione_Geografica!$B$2:$B$21)</f>
        <v>Sud</v>
      </c>
    </row>
    <row r="6703" ht="14.25" customHeight="1">
      <c r="A6703" s="13" t="s">
        <v>6831</v>
      </c>
      <c r="B6703" s="13" t="s">
        <v>22</v>
      </c>
      <c r="C6703" s="13" t="str">
        <f t="array" ref="C6703">XLOOKUP(D6703,Province!$B$2:$B$108,Province!$A$2:$A$108)</f>
        <v>Potenza</v>
      </c>
      <c r="D6703" s="13" t="s">
        <v>6737</v>
      </c>
      <c r="E6703" s="13">
        <v>12167.0</v>
      </c>
      <c r="F6703" s="13">
        <f>(Comuni!$E6703/$E$7910)*100</f>
        <v>0.02047525271</v>
      </c>
      <c r="G6703" s="13">
        <f t="array" ref="G6703">Comuni!$E6703/XLOOKUP(B6703,Ripartizione_Geografica!$C$2:$C$21,Ripartizione_Geografica!$D$2:$D$21)*100</f>
        <v>2.104886201</v>
      </c>
      <c r="H6703" s="13" t="str">
        <f t="shared" si="1"/>
        <v/>
      </c>
      <c r="I6703" s="13" t="str">
        <f t="array" ref="I6703">XLOOKUP(B6703,Ripartizione_Geografica!$C$2:$C$21,Ripartizione_Geografica!$B$2:$B$21)</f>
        <v>Sud</v>
      </c>
    </row>
    <row r="6704" ht="14.25" customHeight="1">
      <c r="A6704" s="13" t="s">
        <v>6832</v>
      </c>
      <c r="B6704" s="13" t="s">
        <v>22</v>
      </c>
      <c r="C6704" s="13" t="str">
        <f t="array" ref="C6704">XLOOKUP(D6704,Province!$B$2:$B$108,Province!$A$2:$A$108)</f>
        <v>Potenza</v>
      </c>
      <c r="D6704" s="13" t="s">
        <v>6737</v>
      </c>
      <c r="E6704" s="13">
        <v>2917.0</v>
      </c>
      <c r="F6704" s="13">
        <f>(Comuni!$E6704/$E$7910)*100</f>
        <v>0.004908877468</v>
      </c>
      <c r="G6704" s="13">
        <f t="array" ref="G6704">Comuni!$E6704/XLOOKUP(B6704,Ripartizione_Geografica!$C$2:$C$21,Ripartizione_Geografica!$D$2:$D$21)*100</f>
        <v>0.5046398494</v>
      </c>
      <c r="H6704" s="13" t="str">
        <f t="shared" si="1"/>
        <v/>
      </c>
      <c r="I6704" s="13" t="str">
        <f t="array" ref="I6704">XLOOKUP(B6704,Ripartizione_Geografica!$C$2:$C$21,Ripartizione_Geografica!$B$2:$B$21)</f>
        <v>Sud</v>
      </c>
    </row>
    <row r="6705" ht="14.25" customHeight="1">
      <c r="A6705" s="13" t="s">
        <v>6833</v>
      </c>
      <c r="B6705" s="13" t="s">
        <v>22</v>
      </c>
      <c r="C6705" s="13" t="str">
        <f t="array" ref="C6705">XLOOKUP(D6705,Province!$B$2:$B$108,Province!$A$2:$A$108)</f>
        <v>Potenza</v>
      </c>
      <c r="D6705" s="13" t="s">
        <v>6737</v>
      </c>
      <c r="E6705" s="13">
        <v>3124.0</v>
      </c>
      <c r="F6705" s="13">
        <f>(Comuni!$E6705/$E$7910)*100</f>
        <v>0.005257227704</v>
      </c>
      <c r="G6705" s="13">
        <f t="array" ref="G6705">Comuni!$E6705/XLOOKUP(B6705,Ripartizione_Geografica!$C$2:$C$21,Ripartizione_Geografica!$D$2:$D$21)*100</f>
        <v>0.5404507678</v>
      </c>
      <c r="H6705" s="13" t="str">
        <f t="shared" si="1"/>
        <v/>
      </c>
      <c r="I6705" s="13" t="str">
        <f t="array" ref="I6705">XLOOKUP(B6705,Ripartizione_Geografica!$C$2:$C$21,Ripartizione_Geografica!$B$2:$B$21)</f>
        <v>Sud</v>
      </c>
    </row>
    <row r="6706" ht="14.25" customHeight="1">
      <c r="A6706" s="13" t="s">
        <v>6834</v>
      </c>
      <c r="B6706" s="13" t="s">
        <v>22</v>
      </c>
      <c r="C6706" s="13" t="str">
        <f t="array" ref="C6706">XLOOKUP(D6706,Province!$B$2:$B$108,Province!$A$2:$A$108)</f>
        <v>Potenza</v>
      </c>
      <c r="D6706" s="13" t="s">
        <v>6737</v>
      </c>
      <c r="E6706" s="13">
        <v>3122.0</v>
      </c>
      <c r="F6706" s="13">
        <f>(Comuni!$E6706/$E$7910)*100</f>
        <v>0.005253862001</v>
      </c>
      <c r="G6706" s="13">
        <f t="array" ref="G6706">Comuni!$E6706/XLOOKUP(B6706,Ripartizione_Geografica!$C$2:$C$21,Ripartizione_Geografica!$D$2:$D$21)*100</f>
        <v>0.5401047686</v>
      </c>
      <c r="H6706" s="13" t="str">
        <f t="shared" si="1"/>
        <v/>
      </c>
      <c r="I6706" s="13" t="str">
        <f t="array" ref="I6706">XLOOKUP(B6706,Ripartizione_Geografica!$C$2:$C$21,Ripartizione_Geografica!$B$2:$B$21)</f>
        <v>Sud</v>
      </c>
    </row>
    <row r="6707" ht="14.25" customHeight="1">
      <c r="A6707" s="13" t="s">
        <v>6835</v>
      </c>
      <c r="B6707" s="13" t="s">
        <v>22</v>
      </c>
      <c r="C6707" s="13" t="str">
        <f t="array" ref="C6707">XLOOKUP(D6707,Province!$B$2:$B$108,Province!$A$2:$A$108)</f>
        <v>Potenza</v>
      </c>
      <c r="D6707" s="13" t="s">
        <v>6737</v>
      </c>
      <c r="E6707" s="13">
        <v>741.0</v>
      </c>
      <c r="F6707" s="13">
        <f>(Comuni!$E6707/$E$7910)*100</f>
        <v>0.001246992871</v>
      </c>
      <c r="G6707" s="13">
        <f t="array" ref="G6707">Comuni!$E6707/XLOOKUP(B6707,Ripartizione_Geografica!$C$2:$C$21,Ripartizione_Geografica!$D$2:$D$21)*100</f>
        <v>0.1281927077</v>
      </c>
      <c r="H6707" s="13" t="str">
        <f t="shared" si="1"/>
        <v/>
      </c>
      <c r="I6707" s="13" t="str">
        <f t="array" ref="I6707">XLOOKUP(B6707,Ripartizione_Geografica!$C$2:$C$21,Ripartizione_Geografica!$B$2:$B$21)</f>
        <v>Sud</v>
      </c>
    </row>
    <row r="6708" ht="14.25" customHeight="1">
      <c r="A6708" s="13" t="s">
        <v>6836</v>
      </c>
      <c r="B6708" s="13" t="s">
        <v>22</v>
      </c>
      <c r="C6708" s="13" t="str">
        <f t="array" ref="C6708">XLOOKUP(D6708,Province!$B$2:$B$108,Province!$A$2:$A$108)</f>
        <v>Potenza</v>
      </c>
      <c r="D6708" s="13" t="s">
        <v>6737</v>
      </c>
      <c r="E6708" s="13">
        <v>3423.0</v>
      </c>
      <c r="F6708" s="13">
        <f>(Comuni!$E6708/$E$7910)*100</f>
        <v>0.005760400266</v>
      </c>
      <c r="G6708" s="13">
        <f t="array" ref="G6708">Comuni!$E6708/XLOOKUP(B6708,Ripartizione_Geografica!$C$2:$C$21,Ripartizione_Geografica!$D$2:$D$21)*100</f>
        <v>0.5921776498</v>
      </c>
      <c r="H6708" s="13" t="str">
        <f t="shared" si="1"/>
        <v/>
      </c>
      <c r="I6708" s="13" t="str">
        <f t="array" ref="I6708">XLOOKUP(B6708,Ripartizione_Geografica!$C$2:$C$21,Ripartizione_Geografica!$B$2:$B$21)</f>
        <v>Sud</v>
      </c>
    </row>
    <row r="6709" ht="14.25" customHeight="1">
      <c r="A6709" s="13" t="s">
        <v>6837</v>
      </c>
      <c r="B6709" s="13" t="s">
        <v>22</v>
      </c>
      <c r="C6709" s="13" t="str">
        <f t="array" ref="C6709">XLOOKUP(D6709,Province!$B$2:$B$108,Province!$A$2:$A$108)</f>
        <v>Matera</v>
      </c>
      <c r="D6709" s="13" t="s">
        <v>6838</v>
      </c>
      <c r="E6709" s="13">
        <v>1980.0</v>
      </c>
      <c r="F6709" s="13">
        <f>(Comuni!$E6709/$E$7910)*100</f>
        <v>0.003332045728</v>
      </c>
      <c r="G6709" s="13">
        <f t="array" ref="G6709">Comuni!$E6709/XLOOKUP(B6709,Ripartizione_Geografica!$C$2:$C$21,Ripartizione_Geografica!$D$2:$D$21)*100</f>
        <v>0.342539219</v>
      </c>
      <c r="H6709" s="13" t="str">
        <f t="shared" si="1"/>
        <v/>
      </c>
      <c r="I6709" s="13" t="str">
        <f t="array" ref="I6709">XLOOKUP(B6709,Ripartizione_Geografica!$C$2:$C$21,Ripartizione_Geografica!$B$2:$B$21)</f>
        <v>Sud</v>
      </c>
    </row>
    <row r="6710" ht="14.25" customHeight="1">
      <c r="A6710" s="13" t="s">
        <v>6839</v>
      </c>
      <c r="B6710" s="13" t="s">
        <v>22</v>
      </c>
      <c r="C6710" s="13" t="str">
        <f t="array" ref="C6710">XLOOKUP(D6710,Province!$B$2:$B$108,Province!$A$2:$A$108)</f>
        <v>Matera</v>
      </c>
      <c r="D6710" s="13" t="s">
        <v>6838</v>
      </c>
      <c r="E6710" s="13">
        <v>1082.0</v>
      </c>
      <c r="F6710" s="13">
        <f>(Comuni!$E6710/$E$7910)*100</f>
        <v>0.001820845191</v>
      </c>
      <c r="G6710" s="13">
        <f t="array" ref="G6710">Comuni!$E6710/XLOOKUP(B6710,Ripartizione_Geografica!$C$2:$C$21,Ripartizione_Geografica!$D$2:$D$21)*100</f>
        <v>0.1871855732</v>
      </c>
      <c r="H6710" s="13" t="str">
        <f t="shared" si="1"/>
        <v/>
      </c>
      <c r="I6710" s="13" t="str">
        <f t="array" ref="I6710">XLOOKUP(B6710,Ripartizione_Geografica!$C$2:$C$21,Ripartizione_Geografica!$B$2:$B$21)</f>
        <v>Sud</v>
      </c>
    </row>
    <row r="6711" ht="14.25" customHeight="1">
      <c r="A6711" s="13" t="s">
        <v>6840</v>
      </c>
      <c r="B6711" s="13" t="s">
        <v>22</v>
      </c>
      <c r="C6711" s="13" t="str">
        <f t="array" ref="C6711">XLOOKUP(D6711,Province!$B$2:$B$108,Province!$A$2:$A$108)</f>
        <v>Matera</v>
      </c>
      <c r="D6711" s="13" t="s">
        <v>6838</v>
      </c>
      <c r="E6711" s="13">
        <v>12264.0</v>
      </c>
      <c r="F6711" s="13">
        <f>(Comuni!$E6711/$E$7910)*100</f>
        <v>0.02063848929</v>
      </c>
      <c r="G6711" s="13">
        <f t="array" ref="G6711">Comuni!$E6711/XLOOKUP(B6711,Ripartizione_Geografica!$C$2:$C$21,Ripartizione_Geografica!$D$2:$D$21)*100</f>
        <v>2.121667163</v>
      </c>
      <c r="H6711" s="13" t="str">
        <f t="shared" si="1"/>
        <v/>
      </c>
      <c r="I6711" s="13" t="str">
        <f t="array" ref="I6711">XLOOKUP(B6711,Ripartizione_Geografica!$C$2:$C$21,Ripartizione_Geografica!$B$2:$B$21)</f>
        <v>Sud</v>
      </c>
    </row>
    <row r="6712" ht="14.25" customHeight="1">
      <c r="A6712" s="13" t="s">
        <v>6841</v>
      </c>
      <c r="B6712" s="13" t="s">
        <v>22</v>
      </c>
      <c r="C6712" s="13" t="str">
        <f t="array" ref="C6712">XLOOKUP(D6712,Province!$B$2:$B$108,Province!$A$2:$A$108)</f>
        <v>Matera</v>
      </c>
      <c r="D6712" s="13" t="s">
        <v>6838</v>
      </c>
      <c r="E6712" s="13">
        <v>796.0</v>
      </c>
      <c r="F6712" s="13">
        <f>(Comuni!$E6712/$E$7910)*100</f>
        <v>0.001339549697</v>
      </c>
      <c r="G6712" s="13">
        <f t="array" ref="G6712">Comuni!$E6712/XLOOKUP(B6712,Ripartizione_Geografica!$C$2:$C$21,Ripartizione_Geografica!$D$2:$D$21)*100</f>
        <v>0.137707686</v>
      </c>
      <c r="H6712" s="13" t="str">
        <f t="shared" si="1"/>
        <v/>
      </c>
      <c r="I6712" s="13" t="str">
        <f t="array" ref="I6712">XLOOKUP(B6712,Ripartizione_Geografica!$C$2:$C$21,Ripartizione_Geografica!$B$2:$B$21)</f>
        <v>Sud</v>
      </c>
    </row>
    <row r="6713" ht="14.25" customHeight="1">
      <c r="A6713" s="13" t="s">
        <v>6842</v>
      </c>
      <c r="B6713" s="13" t="s">
        <v>22</v>
      </c>
      <c r="C6713" s="13" t="str">
        <f t="array" ref="C6713">XLOOKUP(D6713,Province!$B$2:$B$108,Province!$A$2:$A$108)</f>
        <v>Matera</v>
      </c>
      <c r="D6713" s="13" t="s">
        <v>6838</v>
      </c>
      <c r="E6713" s="13">
        <v>361.0</v>
      </c>
      <c r="F6713" s="13">
        <f>(Comuni!$E6713/$E$7910)*100</f>
        <v>0.0006075093473</v>
      </c>
      <c r="G6713" s="13">
        <f t="array" ref="G6713">Comuni!$E6713/XLOOKUP(B6713,Ripartizione_Geografica!$C$2:$C$21,Ripartizione_Geografica!$D$2:$D$21)*100</f>
        <v>0.06245285761</v>
      </c>
      <c r="H6713" s="13" t="str">
        <f t="shared" si="1"/>
        <v/>
      </c>
      <c r="I6713" s="13" t="str">
        <f t="array" ref="I6713">XLOOKUP(B6713,Ripartizione_Geografica!$C$2:$C$21,Ripartizione_Geografica!$B$2:$B$21)</f>
        <v>Sud</v>
      </c>
    </row>
    <row r="6714" ht="14.25" customHeight="1">
      <c r="A6714" s="13" t="s">
        <v>6843</v>
      </c>
      <c r="B6714" s="13" t="s">
        <v>22</v>
      </c>
      <c r="C6714" s="13" t="str">
        <f t="array" ref="C6714">XLOOKUP(D6714,Province!$B$2:$B$108,Province!$A$2:$A$108)</f>
        <v>Matera</v>
      </c>
      <c r="D6714" s="13" t="s">
        <v>6838</v>
      </c>
      <c r="E6714" s="13">
        <v>1342.0</v>
      </c>
      <c r="F6714" s="13">
        <f>(Comuni!$E6714/$E$7910)*100</f>
        <v>0.002258386549</v>
      </c>
      <c r="G6714" s="13">
        <f t="array" ref="G6714">Comuni!$E6714/XLOOKUP(B6714,Ripartizione_Geografica!$C$2:$C$21,Ripartizione_Geografica!$D$2:$D$21)*100</f>
        <v>0.2321654707</v>
      </c>
      <c r="H6714" s="13" t="str">
        <f t="shared" si="1"/>
        <v/>
      </c>
      <c r="I6714" s="13" t="str">
        <f t="array" ref="I6714">XLOOKUP(B6714,Ripartizione_Geografica!$C$2:$C$21,Ripartizione_Geografica!$B$2:$B$21)</f>
        <v>Sud</v>
      </c>
    </row>
    <row r="6715" ht="14.25" customHeight="1">
      <c r="A6715" s="13" t="s">
        <v>6844</v>
      </c>
      <c r="B6715" s="13" t="s">
        <v>22</v>
      </c>
      <c r="C6715" s="13" t="str">
        <f t="array" ref="C6715">XLOOKUP(D6715,Province!$B$2:$B$108,Province!$A$2:$A$108)</f>
        <v>Matera</v>
      </c>
      <c r="D6715" s="13" t="s">
        <v>6838</v>
      </c>
      <c r="E6715" s="13">
        <v>766.0</v>
      </c>
      <c r="F6715" s="13">
        <f>(Comuni!$E6715/$E$7910)*100</f>
        <v>0.001289064155</v>
      </c>
      <c r="G6715" s="13">
        <f t="array" ref="G6715">Comuni!$E6715/XLOOKUP(B6715,Ripartizione_Geografica!$C$2:$C$21,Ripartizione_Geografica!$D$2:$D$21)*100</f>
        <v>0.1325176979</v>
      </c>
      <c r="H6715" s="13" t="str">
        <f t="shared" si="1"/>
        <v/>
      </c>
      <c r="I6715" s="13" t="str">
        <f t="array" ref="I6715">XLOOKUP(B6715,Ripartizione_Geografica!$C$2:$C$21,Ripartizione_Geografica!$B$2:$B$21)</f>
        <v>Sud</v>
      </c>
    </row>
    <row r="6716" ht="14.25" customHeight="1">
      <c r="A6716" s="13" t="s">
        <v>6845</v>
      </c>
      <c r="B6716" s="13" t="s">
        <v>22</v>
      </c>
      <c r="C6716" s="13" t="str">
        <f t="array" ref="C6716">XLOOKUP(D6716,Province!$B$2:$B$108,Province!$A$2:$A$108)</f>
        <v>Matera</v>
      </c>
      <c r="D6716" s="13" t="s">
        <v>6838</v>
      </c>
      <c r="E6716" s="13">
        <v>8973.0</v>
      </c>
      <c r="F6716" s="13">
        <f>(Comuni!$E6716/$E$7910)*100</f>
        <v>0.01510022541</v>
      </c>
      <c r="G6716" s="13">
        <f t="array" ref="G6716">Comuni!$E6716/XLOOKUP(B6716,Ripartizione_Geografica!$C$2:$C$21,Ripartizione_Geografica!$D$2:$D$21)*100</f>
        <v>1.552325461</v>
      </c>
      <c r="H6716" s="13" t="str">
        <f t="shared" si="1"/>
        <v/>
      </c>
      <c r="I6716" s="13" t="str">
        <f t="array" ref="I6716">XLOOKUP(B6716,Ripartizione_Geografica!$C$2:$C$21,Ripartizione_Geografica!$B$2:$B$21)</f>
        <v>Sud</v>
      </c>
    </row>
    <row r="6717" ht="14.25" customHeight="1">
      <c r="A6717" s="13" t="s">
        <v>6846</v>
      </c>
      <c r="B6717" s="13" t="s">
        <v>22</v>
      </c>
      <c r="C6717" s="13" t="str">
        <f t="array" ref="C6717">XLOOKUP(D6717,Province!$B$2:$B$108,Province!$A$2:$A$108)</f>
        <v>Matera</v>
      </c>
      <c r="D6717" s="13" t="s">
        <v>6838</v>
      </c>
      <c r="E6717" s="13">
        <v>1134.0</v>
      </c>
      <c r="F6717" s="13">
        <f>(Comuni!$E6717/$E$7910)*100</f>
        <v>0.001908353462</v>
      </c>
      <c r="G6717" s="13">
        <f t="array" ref="G6717">Comuni!$E6717/XLOOKUP(B6717,Ripartizione_Geografica!$C$2:$C$21,Ripartizione_Geografica!$D$2:$D$21)*100</f>
        <v>0.1961815527</v>
      </c>
      <c r="H6717" s="13" t="str">
        <f t="shared" si="1"/>
        <v/>
      </c>
      <c r="I6717" s="13" t="str">
        <f t="array" ref="I6717">XLOOKUP(B6717,Ripartizione_Geografica!$C$2:$C$21,Ripartizione_Geografica!$B$2:$B$21)</f>
        <v>Sud</v>
      </c>
    </row>
    <row r="6718" ht="14.25" customHeight="1">
      <c r="A6718" s="13" t="s">
        <v>6847</v>
      </c>
      <c r="B6718" s="13" t="s">
        <v>22</v>
      </c>
      <c r="C6718" s="13" t="str">
        <f t="array" ref="C6718">XLOOKUP(D6718,Province!$B$2:$B$108,Province!$A$2:$A$108)</f>
        <v>Matera</v>
      </c>
      <c r="D6718" s="13" t="s">
        <v>6838</v>
      </c>
      <c r="E6718" s="13">
        <v>1053.0</v>
      </c>
      <c r="F6718" s="13">
        <f>(Comuni!$E6718/$E$7910)*100</f>
        <v>0.001772042501</v>
      </c>
      <c r="G6718" s="13">
        <f t="array" ref="G6718">Comuni!$E6718/XLOOKUP(B6718,Ripartizione_Geografica!$C$2:$C$21,Ripartizione_Geografica!$D$2:$D$21)*100</f>
        <v>0.1821685847</v>
      </c>
      <c r="H6718" s="13" t="str">
        <f t="shared" si="1"/>
        <v/>
      </c>
      <c r="I6718" s="13" t="str">
        <f t="array" ref="I6718">XLOOKUP(B6718,Ripartizione_Geografica!$C$2:$C$21,Ripartizione_Geografica!$B$2:$B$21)</f>
        <v>Sud</v>
      </c>
    </row>
    <row r="6719" ht="14.25" customHeight="1">
      <c r="A6719" s="13" t="s">
        <v>6848</v>
      </c>
      <c r="B6719" s="13" t="s">
        <v>22</v>
      </c>
      <c r="C6719" s="13" t="str">
        <f t="array" ref="C6719">XLOOKUP(D6719,Province!$B$2:$B$108,Province!$A$2:$A$108)</f>
        <v>Matera</v>
      </c>
      <c r="D6719" s="13" t="s">
        <v>6838</v>
      </c>
      <c r="E6719" s="13">
        <v>5395.0</v>
      </c>
      <c r="F6719" s="13">
        <f>(Comuni!$E6719/$E$7910)*100</f>
        <v>0.009078983182</v>
      </c>
      <c r="G6719" s="13">
        <f t="array" ref="G6719">Comuni!$E6719/XLOOKUP(B6719,Ripartizione_Geografica!$C$2:$C$21,Ripartizione_Geografica!$D$2:$D$21)*100</f>
        <v>0.933332872</v>
      </c>
      <c r="H6719" s="13" t="str">
        <f t="shared" si="1"/>
        <v/>
      </c>
      <c r="I6719" s="13" t="str">
        <f t="array" ref="I6719">XLOOKUP(B6719,Ripartizione_Geografica!$C$2:$C$21,Ripartizione_Geografica!$B$2:$B$21)</f>
        <v>Sud</v>
      </c>
    </row>
    <row r="6720" ht="14.25" customHeight="1">
      <c r="A6720" s="13" t="s">
        <v>6849</v>
      </c>
      <c r="B6720" s="13" t="s">
        <v>22</v>
      </c>
      <c r="C6720" s="13" t="str">
        <f t="array" ref="C6720">XLOOKUP(D6720,Province!$B$2:$B$108,Province!$A$2:$A$108)</f>
        <v>Matera</v>
      </c>
      <c r="D6720" s="13" t="s">
        <v>6838</v>
      </c>
      <c r="E6720" s="13">
        <v>2371.0</v>
      </c>
      <c r="F6720" s="13">
        <f>(Comuni!$E6720/$E$7910)*100</f>
        <v>0.003990040616</v>
      </c>
      <c r="G6720" s="13">
        <f t="array" ref="G6720">Comuni!$E6720/XLOOKUP(B6720,Ripartizione_Geografica!$C$2:$C$21,Ripartizione_Geografica!$D$2:$D$21)*100</f>
        <v>0.4101820648</v>
      </c>
      <c r="H6720" s="13" t="str">
        <f t="shared" si="1"/>
        <v/>
      </c>
      <c r="I6720" s="13" t="str">
        <f t="array" ref="I6720">XLOOKUP(B6720,Ripartizione_Geografica!$C$2:$C$21,Ripartizione_Geografica!$B$2:$B$21)</f>
        <v>Sud</v>
      </c>
    </row>
    <row r="6721" ht="14.25" customHeight="1">
      <c r="A6721" s="13" t="s">
        <v>6850</v>
      </c>
      <c r="B6721" s="13" t="s">
        <v>22</v>
      </c>
      <c r="C6721" s="13" t="str">
        <f t="array" ref="C6721">XLOOKUP(D6721,Province!$B$2:$B$108,Province!$A$2:$A$108)</f>
        <v>Matera</v>
      </c>
      <c r="D6721" s="13" t="s">
        <v>6838</v>
      </c>
      <c r="E6721" s="13">
        <v>5100.0</v>
      </c>
      <c r="F6721" s="13">
        <f>(Comuni!$E6721/$E$7910)*100</f>
        <v>0.008582542026</v>
      </c>
      <c r="G6721" s="13">
        <f t="array" ref="G6721">Comuni!$E6721/XLOOKUP(B6721,Ripartizione_Geografica!$C$2:$C$21,Ripartizione_Geografica!$D$2:$D$21)*100</f>
        <v>0.8822979884</v>
      </c>
      <c r="H6721" s="13" t="str">
        <f t="shared" si="1"/>
        <v/>
      </c>
      <c r="I6721" s="13" t="str">
        <f t="array" ref="I6721">XLOOKUP(B6721,Ripartizione_Geografica!$C$2:$C$21,Ripartizione_Geografica!$B$2:$B$21)</f>
        <v>Sud</v>
      </c>
    </row>
    <row r="6722" ht="14.25" customHeight="1">
      <c r="A6722" s="13" t="s">
        <v>6851</v>
      </c>
      <c r="B6722" s="13" t="s">
        <v>22</v>
      </c>
      <c r="C6722" s="13" t="str">
        <f t="array" ref="C6722">XLOOKUP(D6722,Province!$B$2:$B$108,Province!$A$2:$A$108)</f>
        <v>Matera</v>
      </c>
      <c r="D6722" s="13" t="s">
        <v>6838</v>
      </c>
      <c r="E6722" s="13">
        <v>59796.0</v>
      </c>
      <c r="F6722" s="13">
        <f>(Comuni!$E6722/$E$7910)*100</f>
        <v>0.100627781</v>
      </c>
      <c r="G6722" s="13">
        <f t="array" ref="G6722">Comuni!$E6722/XLOOKUP(B6722,Ripartizione_Geografica!$C$2:$C$21,Ripartizione_Geografica!$D$2:$D$21)*100</f>
        <v>10.34468441</v>
      </c>
      <c r="H6722" s="13" t="str">
        <f t="shared" si="1"/>
        <v/>
      </c>
      <c r="I6722" s="13" t="str">
        <f t="array" ref="I6722">XLOOKUP(B6722,Ripartizione_Geografica!$C$2:$C$21,Ripartizione_Geografica!$B$2:$B$21)</f>
        <v>Sud</v>
      </c>
    </row>
    <row r="6723" ht="14.25" customHeight="1">
      <c r="A6723" s="13" t="s">
        <v>6852</v>
      </c>
      <c r="B6723" s="13" t="s">
        <v>22</v>
      </c>
      <c r="C6723" s="13" t="str">
        <f t="array" ref="C6723">XLOOKUP(D6723,Province!$B$2:$B$108,Province!$A$2:$A$108)</f>
        <v>Matera</v>
      </c>
      <c r="D6723" s="13" t="s">
        <v>6838</v>
      </c>
      <c r="E6723" s="13">
        <v>2543.0</v>
      </c>
      <c r="F6723" s="13">
        <f>(Comuni!$E6723/$E$7910)*100</f>
        <v>0.004279491053</v>
      </c>
      <c r="G6723" s="13">
        <f t="array" ref="G6723">Comuni!$E6723/XLOOKUP(B6723,Ripartizione_Geografica!$C$2:$C$21,Ripartizione_Geografica!$D$2:$D$21)*100</f>
        <v>0.4399379969</v>
      </c>
      <c r="H6723" s="13" t="str">
        <f t="shared" si="1"/>
        <v/>
      </c>
      <c r="I6723" s="13" t="str">
        <f t="array" ref="I6723">XLOOKUP(B6723,Ripartizione_Geografica!$C$2:$C$21,Ripartizione_Geografica!$B$2:$B$21)</f>
        <v>Sud</v>
      </c>
    </row>
    <row r="6724" ht="14.25" customHeight="1">
      <c r="A6724" s="13" t="s">
        <v>6853</v>
      </c>
      <c r="B6724" s="13" t="s">
        <v>22</v>
      </c>
      <c r="C6724" s="13" t="str">
        <f t="array" ref="C6724">XLOOKUP(D6724,Province!$B$2:$B$108,Province!$A$2:$A$108)</f>
        <v>Matera</v>
      </c>
      <c r="D6724" s="13" t="s">
        <v>6838</v>
      </c>
      <c r="E6724" s="13">
        <v>7427.0</v>
      </c>
      <c r="F6724" s="13">
        <f>(Comuni!$E6724/$E$7910)*100</f>
        <v>0.01249853718</v>
      </c>
      <c r="G6724" s="13">
        <f t="array" ref="G6724">Comuni!$E6724/XLOOKUP(B6724,Ripartizione_Geografica!$C$2:$C$21,Ripartizione_Geografica!$D$2:$D$21)*100</f>
        <v>1.284868071</v>
      </c>
      <c r="H6724" s="13" t="str">
        <f t="shared" si="1"/>
        <v/>
      </c>
      <c r="I6724" s="13" t="str">
        <f t="array" ref="I6724">XLOOKUP(B6724,Ripartizione_Geografica!$C$2:$C$21,Ripartizione_Geografica!$B$2:$B$21)</f>
        <v>Sud</v>
      </c>
    </row>
    <row r="6725" ht="14.25" customHeight="1">
      <c r="A6725" s="13" t="s">
        <v>6854</v>
      </c>
      <c r="B6725" s="13" t="s">
        <v>22</v>
      </c>
      <c r="C6725" s="13" t="str">
        <f t="array" ref="C6725">XLOOKUP(D6725,Province!$B$2:$B$108,Province!$A$2:$A$108)</f>
        <v>Matera</v>
      </c>
      <c r="D6725" s="13" t="s">
        <v>6838</v>
      </c>
      <c r="E6725" s="13">
        <v>10102.0</v>
      </c>
      <c r="F6725" s="13">
        <f>(Comuni!$E6725/$E$7910)*100</f>
        <v>0.01700016462</v>
      </c>
      <c r="G6725" s="13">
        <f t="array" ref="G6725">Comuni!$E6725/XLOOKUP(B6725,Ripartizione_Geografica!$C$2:$C$21,Ripartizione_Geografica!$D$2:$D$21)*100</f>
        <v>1.747642015</v>
      </c>
      <c r="H6725" s="13" t="str">
        <f t="shared" si="1"/>
        <v/>
      </c>
      <c r="I6725" s="13" t="str">
        <f t="array" ref="I6725">XLOOKUP(B6725,Ripartizione_Geografica!$C$2:$C$21,Ripartizione_Geografica!$B$2:$B$21)</f>
        <v>Sud</v>
      </c>
    </row>
    <row r="6726" ht="14.25" customHeight="1">
      <c r="A6726" s="13" t="s">
        <v>6855</v>
      </c>
      <c r="B6726" s="13" t="s">
        <v>22</v>
      </c>
      <c r="C6726" s="13" t="str">
        <f t="array" ref="C6726">XLOOKUP(D6726,Province!$B$2:$B$108,Province!$A$2:$A$108)</f>
        <v>Matera</v>
      </c>
      <c r="D6726" s="13" t="s">
        <v>6838</v>
      </c>
      <c r="E6726" s="13">
        <v>6596.0</v>
      </c>
      <c r="F6726" s="13">
        <f>(Comuni!$E6726/$E$7910)*100</f>
        <v>0.01110008769</v>
      </c>
      <c r="G6726" s="13">
        <f t="array" ref="G6726">Comuni!$E6726/XLOOKUP(B6726,Ripartizione_Geografica!$C$2:$C$21,Ripartizione_Geografica!$D$2:$D$21)*100</f>
        <v>1.141105398</v>
      </c>
      <c r="H6726" s="13" t="str">
        <f t="shared" si="1"/>
        <v/>
      </c>
      <c r="I6726" s="13" t="str">
        <f t="array" ref="I6726">XLOOKUP(B6726,Ripartizione_Geografica!$C$2:$C$21,Ripartizione_Geografica!$B$2:$B$21)</f>
        <v>Sud</v>
      </c>
    </row>
    <row r="6727" ht="14.25" customHeight="1">
      <c r="A6727" s="13" t="s">
        <v>6856</v>
      </c>
      <c r="B6727" s="13" t="s">
        <v>22</v>
      </c>
      <c r="C6727" s="13" t="str">
        <f t="array" ref="C6727">XLOOKUP(D6727,Province!$B$2:$B$108,Province!$A$2:$A$108)</f>
        <v>Matera</v>
      </c>
      <c r="D6727" s="13" t="s">
        <v>6838</v>
      </c>
      <c r="E6727" s="13">
        <v>494.0</v>
      </c>
      <c r="F6727" s="13">
        <f>(Comuni!$E6727/$E$7910)*100</f>
        <v>0.0008313285805</v>
      </c>
      <c r="G6727" s="13">
        <f t="array" ref="G6727">Comuni!$E6727/XLOOKUP(B6727,Ripartizione_Geografica!$C$2:$C$21,Ripartizione_Geografica!$D$2:$D$21)*100</f>
        <v>0.08546180515</v>
      </c>
      <c r="H6727" s="13" t="str">
        <f t="shared" si="1"/>
        <v/>
      </c>
      <c r="I6727" s="13" t="str">
        <f t="array" ref="I6727">XLOOKUP(B6727,Ripartizione_Geografica!$C$2:$C$21,Ripartizione_Geografica!$B$2:$B$21)</f>
        <v>Sud</v>
      </c>
    </row>
    <row r="6728" ht="14.25" customHeight="1">
      <c r="A6728" s="13" t="s">
        <v>6857</v>
      </c>
      <c r="B6728" s="13" t="s">
        <v>22</v>
      </c>
      <c r="C6728" s="13" t="str">
        <f t="array" ref="C6728">XLOOKUP(D6728,Province!$B$2:$B$108,Province!$A$2:$A$108)</f>
        <v>Matera</v>
      </c>
      <c r="D6728" s="13" t="s">
        <v>6838</v>
      </c>
      <c r="E6728" s="13">
        <v>17361.0</v>
      </c>
      <c r="F6728" s="13">
        <f>(Comuni!$E6728/$E$7910)*100</f>
        <v>0.02921598277</v>
      </c>
      <c r="G6728" s="13">
        <f t="array" ref="G6728">Comuni!$E6728/XLOOKUP(B6728,Ripartizione_Geografica!$C$2:$C$21,Ripartizione_Geografica!$D$2:$D$21)*100</f>
        <v>3.003446152</v>
      </c>
      <c r="H6728" s="13" t="str">
        <f t="shared" si="1"/>
        <v/>
      </c>
      <c r="I6728" s="13" t="str">
        <f t="array" ref="I6728">XLOOKUP(B6728,Ripartizione_Geografica!$C$2:$C$21,Ripartizione_Geografica!$B$2:$B$21)</f>
        <v>Sud</v>
      </c>
    </row>
    <row r="6729" ht="14.25" customHeight="1">
      <c r="A6729" s="13" t="s">
        <v>6858</v>
      </c>
      <c r="B6729" s="13" t="s">
        <v>22</v>
      </c>
      <c r="C6729" s="13" t="str">
        <f t="array" ref="C6729">XLOOKUP(D6729,Province!$B$2:$B$108,Province!$A$2:$A$108)</f>
        <v>Matera</v>
      </c>
      <c r="D6729" s="13" t="s">
        <v>6838</v>
      </c>
      <c r="E6729" s="13">
        <v>15976.0</v>
      </c>
      <c r="F6729" s="13">
        <f>(Comuni!$E6729/$E$7910)*100</f>
        <v>0.02688523361</v>
      </c>
      <c r="G6729" s="13">
        <f t="array" ref="G6729">Comuni!$E6729/XLOOKUP(B6729,Ripartizione_Geografica!$C$2:$C$21,Ripartizione_Geografica!$D$2:$D$21)*100</f>
        <v>2.763841698</v>
      </c>
      <c r="H6729" s="13" t="str">
        <f t="shared" si="1"/>
        <v/>
      </c>
      <c r="I6729" s="13" t="str">
        <f t="array" ref="I6729">XLOOKUP(B6729,Ripartizione_Geografica!$C$2:$C$21,Ripartizione_Geografica!$B$2:$B$21)</f>
        <v>Sud</v>
      </c>
    </row>
    <row r="6730" ht="14.25" customHeight="1">
      <c r="A6730" s="13" t="s">
        <v>6859</v>
      </c>
      <c r="B6730" s="13" t="s">
        <v>22</v>
      </c>
      <c r="C6730" s="13" t="str">
        <f t="array" ref="C6730">XLOOKUP(D6730,Province!$B$2:$B$108,Province!$A$2:$A$108)</f>
        <v>Matera</v>
      </c>
      <c r="D6730" s="13" t="s">
        <v>6838</v>
      </c>
      <c r="E6730" s="13">
        <v>4238.0</v>
      </c>
      <c r="F6730" s="13">
        <f>(Comuni!$E6730/$E$7910)*100</f>
        <v>0.007131924138</v>
      </c>
      <c r="G6730" s="13">
        <f t="array" ref="G6730">Comuni!$E6730/XLOOKUP(B6730,Ripartizione_Geografica!$C$2:$C$21,Ripartizione_Geografica!$D$2:$D$21)*100</f>
        <v>0.7331723284</v>
      </c>
      <c r="H6730" s="13" t="str">
        <f t="shared" si="1"/>
        <v/>
      </c>
      <c r="I6730" s="13" t="str">
        <f t="array" ref="I6730">XLOOKUP(B6730,Ripartizione_Geografica!$C$2:$C$21,Ripartizione_Geografica!$B$2:$B$21)</f>
        <v>Sud</v>
      </c>
    </row>
    <row r="6731" ht="14.25" customHeight="1">
      <c r="A6731" s="13" t="s">
        <v>6860</v>
      </c>
      <c r="B6731" s="13" t="s">
        <v>22</v>
      </c>
      <c r="C6731" s="13" t="str">
        <f t="array" ref="C6731">XLOOKUP(D6731,Province!$B$2:$B$108,Province!$A$2:$A$108)</f>
        <v>Matera</v>
      </c>
      <c r="D6731" s="13" t="s">
        <v>6838</v>
      </c>
      <c r="E6731" s="13">
        <v>2707.0</v>
      </c>
      <c r="F6731" s="13">
        <f>(Comuni!$E6731/$E$7910)*100</f>
        <v>0.004555478679</v>
      </c>
      <c r="G6731" s="13">
        <f t="array" ref="G6731">Comuni!$E6731/XLOOKUP(B6731,Ripartizione_Geografica!$C$2:$C$21,Ripartizione_Geografica!$D$2:$D$21)*100</f>
        <v>0.4683099323</v>
      </c>
      <c r="H6731" s="13" t="str">
        <f t="shared" si="1"/>
        <v/>
      </c>
      <c r="I6731" s="13" t="str">
        <f t="array" ref="I6731">XLOOKUP(B6731,Ripartizione_Geografica!$C$2:$C$21,Ripartizione_Geografica!$B$2:$B$21)</f>
        <v>Sud</v>
      </c>
    </row>
    <row r="6732" ht="14.25" customHeight="1">
      <c r="A6732" s="13" t="s">
        <v>6861</v>
      </c>
      <c r="B6732" s="13" t="s">
        <v>22</v>
      </c>
      <c r="C6732" s="13" t="str">
        <f t="array" ref="C6732">XLOOKUP(D6732,Province!$B$2:$B$108,Province!$A$2:$A$108)</f>
        <v>Matera</v>
      </c>
      <c r="D6732" s="13" t="s">
        <v>6838</v>
      </c>
      <c r="E6732" s="13">
        <v>2934.0</v>
      </c>
      <c r="F6732" s="13">
        <f>(Comuni!$E6732/$E$7910)*100</f>
        <v>0.004937485942</v>
      </c>
      <c r="G6732" s="13">
        <f t="array" ref="G6732">Comuni!$E6732/XLOOKUP(B6732,Ripartizione_Geografica!$C$2:$C$21,Ripartizione_Geografica!$D$2:$D$21)*100</f>
        <v>0.5075808427</v>
      </c>
      <c r="H6732" s="13" t="str">
        <f t="shared" si="1"/>
        <v/>
      </c>
      <c r="I6732" s="13" t="str">
        <f t="array" ref="I6732">XLOOKUP(B6732,Ripartizione_Geografica!$C$2:$C$21,Ripartizione_Geografica!$B$2:$B$21)</f>
        <v>Sud</v>
      </c>
    </row>
    <row r="6733" ht="14.25" customHeight="1">
      <c r="A6733" s="13" t="s">
        <v>6862</v>
      </c>
      <c r="B6733" s="13" t="s">
        <v>22</v>
      </c>
      <c r="C6733" s="13" t="str">
        <f t="array" ref="C6733">XLOOKUP(D6733,Province!$B$2:$B$108,Province!$A$2:$A$108)</f>
        <v>Matera</v>
      </c>
      <c r="D6733" s="13" t="s">
        <v>6838</v>
      </c>
      <c r="E6733" s="13">
        <v>1290.0</v>
      </c>
      <c r="F6733" s="13">
        <f>(Comuni!$E6733/$E$7910)*100</f>
        <v>0.002170878277</v>
      </c>
      <c r="G6733" s="13">
        <f t="array" ref="G6733">Comuni!$E6733/XLOOKUP(B6733,Ripartizione_Geografica!$C$2:$C$21,Ripartizione_Geografica!$D$2:$D$21)*100</f>
        <v>0.2231694912</v>
      </c>
      <c r="H6733" s="13" t="str">
        <f t="shared" si="1"/>
        <v/>
      </c>
      <c r="I6733" s="13" t="str">
        <f t="array" ref="I6733">XLOOKUP(B6733,Ripartizione_Geografica!$C$2:$C$21,Ripartizione_Geografica!$B$2:$B$21)</f>
        <v>Sud</v>
      </c>
    </row>
    <row r="6734" ht="14.25" customHeight="1">
      <c r="A6734" s="13" t="s">
        <v>6863</v>
      </c>
      <c r="B6734" s="13" t="s">
        <v>22</v>
      </c>
      <c r="C6734" s="13" t="str">
        <f t="array" ref="C6734">XLOOKUP(D6734,Province!$B$2:$B$108,Province!$A$2:$A$108)</f>
        <v>Matera</v>
      </c>
      <c r="D6734" s="13" t="s">
        <v>6838</v>
      </c>
      <c r="E6734" s="13">
        <v>1710.0</v>
      </c>
      <c r="F6734" s="13">
        <f>(Comuni!$E6734/$E$7910)*100</f>
        <v>0.002877675856</v>
      </c>
      <c r="G6734" s="13">
        <f t="array" ref="G6734">Comuni!$E6734/XLOOKUP(B6734,Ripartizione_Geografica!$C$2:$C$21,Ripartizione_Geografica!$D$2:$D$21)*100</f>
        <v>0.2958293255</v>
      </c>
      <c r="H6734" s="13" t="str">
        <f t="shared" si="1"/>
        <v/>
      </c>
      <c r="I6734" s="13" t="str">
        <f t="array" ref="I6734">XLOOKUP(B6734,Ripartizione_Geografica!$C$2:$C$21,Ripartizione_Geografica!$B$2:$B$21)</f>
        <v>Sud</v>
      </c>
    </row>
    <row r="6735" ht="14.25" customHeight="1">
      <c r="A6735" s="13" t="s">
        <v>6864</v>
      </c>
      <c r="B6735" s="13" t="s">
        <v>22</v>
      </c>
      <c r="C6735" s="13" t="str">
        <f t="array" ref="C6735">XLOOKUP(D6735,Province!$B$2:$B$108,Province!$A$2:$A$108)</f>
        <v>Matera</v>
      </c>
      <c r="D6735" s="13" t="s">
        <v>6838</v>
      </c>
      <c r="E6735" s="13">
        <v>4685.0</v>
      </c>
      <c r="F6735" s="13">
        <f>(Comuni!$E6735/$E$7910)*100</f>
        <v>0.007884158704</v>
      </c>
      <c r="G6735" s="13">
        <f t="array" ref="G6735">Comuni!$E6735/XLOOKUP(B6735,Ripartizione_Geografica!$C$2:$C$21,Ripartizione_Geografica!$D$2:$D$21)*100</f>
        <v>0.8105031521</v>
      </c>
      <c r="H6735" s="13" t="str">
        <f t="shared" si="1"/>
        <v/>
      </c>
      <c r="I6735" s="13" t="str">
        <f t="array" ref="I6735">XLOOKUP(B6735,Ripartizione_Geografica!$C$2:$C$21,Ripartizione_Geografica!$B$2:$B$21)</f>
        <v>Sud</v>
      </c>
    </row>
    <row r="6736" ht="14.25" customHeight="1">
      <c r="A6736" s="13" t="s">
        <v>6865</v>
      </c>
      <c r="B6736" s="13" t="s">
        <v>22</v>
      </c>
      <c r="C6736" s="13" t="str">
        <f t="array" ref="C6736">XLOOKUP(D6736,Province!$B$2:$B$108,Province!$A$2:$A$108)</f>
        <v>Matera</v>
      </c>
      <c r="D6736" s="13" t="s">
        <v>6838</v>
      </c>
      <c r="E6736" s="13">
        <v>5669.0</v>
      </c>
      <c r="F6736" s="13">
        <f>(Comuni!$E6736/$E$7910)*100</f>
        <v>0.00954008446</v>
      </c>
      <c r="G6736" s="13">
        <f t="array" ref="G6736">Comuni!$E6736/XLOOKUP(B6736,Ripartizione_Geografica!$C$2:$C$21,Ripartizione_Geografica!$D$2:$D$21)*100</f>
        <v>0.9807347639</v>
      </c>
      <c r="H6736" s="13" t="str">
        <f t="shared" si="1"/>
        <v/>
      </c>
      <c r="I6736" s="13" t="str">
        <f t="array" ref="I6736">XLOOKUP(B6736,Ripartizione_Geografica!$C$2:$C$21,Ripartizione_Geografica!$B$2:$B$21)</f>
        <v>Sud</v>
      </c>
    </row>
    <row r="6737" ht="14.25" customHeight="1">
      <c r="A6737" s="13" t="s">
        <v>6866</v>
      </c>
      <c r="B6737" s="13" t="s">
        <v>22</v>
      </c>
      <c r="C6737" s="13" t="str">
        <f t="array" ref="C6737">XLOOKUP(D6737,Province!$B$2:$B$108,Province!$A$2:$A$108)</f>
        <v>Matera</v>
      </c>
      <c r="D6737" s="13" t="s">
        <v>6838</v>
      </c>
      <c r="E6737" s="13">
        <v>5151.0</v>
      </c>
      <c r="F6737" s="13">
        <f>(Comuni!$E6737/$E$7910)*100</f>
        <v>0.008668367446</v>
      </c>
      <c r="G6737" s="13">
        <f t="array" ref="G6737">Comuni!$E6737/XLOOKUP(B6737,Ripartizione_Geografica!$C$2:$C$21,Ripartizione_Geografica!$D$2:$D$21)*100</f>
        <v>0.8911209682</v>
      </c>
      <c r="H6737" s="13" t="str">
        <f t="shared" si="1"/>
        <v/>
      </c>
      <c r="I6737" s="13" t="str">
        <f t="array" ref="I6737">XLOOKUP(B6737,Ripartizione_Geografica!$C$2:$C$21,Ripartizione_Geografica!$B$2:$B$21)</f>
        <v>Sud</v>
      </c>
    </row>
    <row r="6738" ht="14.25" customHeight="1">
      <c r="A6738" s="13" t="s">
        <v>6867</v>
      </c>
      <c r="B6738" s="13" t="s">
        <v>22</v>
      </c>
      <c r="C6738" s="13" t="str">
        <f t="array" ref="C6738">XLOOKUP(D6738,Province!$B$2:$B$108,Province!$A$2:$A$108)</f>
        <v>Matera</v>
      </c>
      <c r="D6738" s="13" t="s">
        <v>6838</v>
      </c>
      <c r="E6738" s="13">
        <v>1634.0</v>
      </c>
      <c r="F6738" s="13">
        <f>(Comuni!$E6738/$E$7910)*100</f>
        <v>0.002749779151</v>
      </c>
      <c r="G6738" s="13">
        <f t="array" ref="G6738">Comuni!$E6738/XLOOKUP(B6738,Ripartizione_Geografica!$C$2:$C$21,Ripartizione_Geografica!$D$2:$D$21)*100</f>
        <v>0.2826813555</v>
      </c>
      <c r="H6738" s="13" t="str">
        <f t="shared" si="1"/>
        <v/>
      </c>
      <c r="I6738" s="13" t="str">
        <f t="array" ref="I6738">XLOOKUP(B6738,Ripartizione_Geografica!$C$2:$C$21,Ripartizione_Geografica!$B$2:$B$21)</f>
        <v>Sud</v>
      </c>
    </row>
    <row r="6739" ht="14.25" customHeight="1">
      <c r="A6739" s="13" t="s">
        <v>6868</v>
      </c>
      <c r="B6739" s="13" t="s">
        <v>22</v>
      </c>
      <c r="C6739" s="13" t="str">
        <f t="array" ref="C6739">XLOOKUP(D6739,Province!$B$2:$B$108,Province!$A$2:$A$108)</f>
        <v>Matera</v>
      </c>
      <c r="D6739" s="13" t="s">
        <v>6838</v>
      </c>
      <c r="E6739" s="13">
        <v>7171.0</v>
      </c>
      <c r="F6739" s="13">
        <f>(Comuni!$E6739/$E$7910)*100</f>
        <v>0.01206772723</v>
      </c>
      <c r="G6739" s="13">
        <f t="array" ref="G6739">Comuni!$E6739/XLOOKUP(B6739,Ripartizione_Geografica!$C$2:$C$21,Ripartizione_Geografica!$D$2:$D$21)*100</f>
        <v>1.240580171</v>
      </c>
      <c r="H6739" s="13" t="str">
        <f t="shared" si="1"/>
        <v/>
      </c>
      <c r="I6739" s="13" t="str">
        <f t="array" ref="I6739">XLOOKUP(B6739,Ripartizione_Geografica!$C$2:$C$21,Ripartizione_Geografica!$B$2:$B$21)</f>
        <v>Sud</v>
      </c>
    </row>
    <row r="6740" ht="14.25" customHeight="1">
      <c r="A6740" s="13" t="s">
        <v>6869</v>
      </c>
      <c r="B6740" s="13" t="s">
        <v>20</v>
      </c>
      <c r="C6740" s="13" t="str">
        <f t="array" ref="C6740">XLOOKUP(D6740,Province!$B$2:$B$108,Province!$A$2:$A$108)</f>
        <v>Cosenza</v>
      </c>
      <c r="D6740" s="13" t="s">
        <v>6870</v>
      </c>
      <c r="E6740" s="13">
        <v>1161.0</v>
      </c>
      <c r="F6740" s="13">
        <f>(Comuni!$E6740/$E$7910)*100</f>
        <v>0.001953790449</v>
      </c>
      <c r="G6740" s="13">
        <f t="array" ref="G6740">Comuni!$E6740/XLOOKUP(B6740,Ripartizione_Geografica!$C$2:$C$21,Ripartizione_Geografica!$D$2:$D$21)*100</f>
        <v>0.05926341849</v>
      </c>
      <c r="H6740" s="13" t="str">
        <f t="shared" si="1"/>
        <v/>
      </c>
      <c r="I6740" s="13" t="str">
        <f t="array" ref="I6740">XLOOKUP(B6740,Ripartizione_Geografica!$C$2:$C$21,Ripartizione_Geografica!$B$2:$B$21)</f>
        <v>Sud</v>
      </c>
    </row>
    <row r="6741" ht="14.25" customHeight="1">
      <c r="A6741" s="13" t="s">
        <v>6871</v>
      </c>
      <c r="B6741" s="13" t="s">
        <v>20</v>
      </c>
      <c r="C6741" s="13" t="str">
        <f t="array" ref="C6741">XLOOKUP(D6741,Province!$B$2:$B$108,Province!$A$2:$A$108)</f>
        <v>Cosenza</v>
      </c>
      <c r="D6741" s="13" t="s">
        <v>6870</v>
      </c>
      <c r="E6741" s="13">
        <v>1910.0</v>
      </c>
      <c r="F6741" s="13">
        <f>(Comuni!$E6741/$E$7910)*100</f>
        <v>0.003214246131</v>
      </c>
      <c r="G6741" s="13">
        <f t="array" ref="G6741">Comuni!$E6741/XLOOKUP(B6741,Ripartizione_Geografica!$C$2:$C$21,Ripartizione_Geografica!$D$2:$D$21)*100</f>
        <v>0.09749623542</v>
      </c>
      <c r="H6741" s="13" t="str">
        <f t="shared" si="1"/>
        <v/>
      </c>
      <c r="I6741" s="13" t="str">
        <f t="array" ref="I6741">XLOOKUP(B6741,Ripartizione_Geografica!$C$2:$C$21,Ripartizione_Geografica!$B$2:$B$21)</f>
        <v>Sud</v>
      </c>
    </row>
    <row r="6742" ht="14.25" customHeight="1">
      <c r="A6742" s="13" t="s">
        <v>6872</v>
      </c>
      <c r="B6742" s="13" t="s">
        <v>20</v>
      </c>
      <c r="C6742" s="13" t="str">
        <f t="array" ref="C6742">XLOOKUP(D6742,Province!$B$2:$B$108,Province!$A$2:$A$108)</f>
        <v>Cosenza</v>
      </c>
      <c r="D6742" s="13" t="s">
        <v>6870</v>
      </c>
      <c r="E6742" s="13">
        <v>21458.0</v>
      </c>
      <c r="F6742" s="13">
        <f>(Comuni!$E6742/$E$7910)*100</f>
        <v>0.03611062486</v>
      </c>
      <c r="G6742" s="13">
        <f t="array" ref="G6742">Comuni!$E6742/XLOOKUP(B6742,Ripartizione_Geografica!$C$2:$C$21,Ripartizione_Geografica!$D$2:$D$21)*100</f>
        <v>1.095326817</v>
      </c>
      <c r="H6742" s="13" t="str">
        <f t="shared" si="1"/>
        <v/>
      </c>
      <c r="I6742" s="13" t="str">
        <f t="array" ref="I6742">XLOOKUP(B6742,Ripartizione_Geografica!$C$2:$C$21,Ripartizione_Geografica!$B$2:$B$21)</f>
        <v>Sud</v>
      </c>
    </row>
    <row r="6743" ht="14.25" customHeight="1">
      <c r="A6743" s="13" t="s">
        <v>6873</v>
      </c>
      <c r="B6743" s="13" t="s">
        <v>20</v>
      </c>
      <c r="C6743" s="13" t="str">
        <f t="array" ref="C6743">XLOOKUP(D6743,Province!$B$2:$B$108,Province!$A$2:$A$108)</f>
        <v>Cosenza</v>
      </c>
      <c r="D6743" s="13" t="s">
        <v>6870</v>
      </c>
      <c r="E6743" s="13">
        <v>1907.0</v>
      </c>
      <c r="F6743" s="13">
        <f>(Comuni!$E6743/$E$7910)*100</f>
        <v>0.003209197577</v>
      </c>
      <c r="G6743" s="13">
        <f t="array" ref="G6743">Comuni!$E6743/XLOOKUP(B6743,Ripartizione_Geografica!$C$2:$C$21,Ripartizione_Geografica!$D$2:$D$21)*100</f>
        <v>0.09734309997</v>
      </c>
      <c r="H6743" s="13" t="str">
        <f t="shared" si="1"/>
        <v/>
      </c>
      <c r="I6743" s="13" t="str">
        <f t="array" ref="I6743">XLOOKUP(B6743,Ripartizione_Geografica!$C$2:$C$21,Ripartizione_Geografica!$B$2:$B$21)</f>
        <v>Sud</v>
      </c>
    </row>
    <row r="6744" ht="14.25" customHeight="1">
      <c r="A6744" s="13" t="s">
        <v>6874</v>
      </c>
      <c r="B6744" s="13" t="s">
        <v>20</v>
      </c>
      <c r="C6744" s="13" t="str">
        <f t="array" ref="C6744">XLOOKUP(D6744,Province!$B$2:$B$108,Province!$A$2:$A$108)</f>
        <v>Cosenza</v>
      </c>
      <c r="D6744" s="13" t="s">
        <v>6870</v>
      </c>
      <c r="E6744" s="13">
        <v>839.0</v>
      </c>
      <c r="F6744" s="13">
        <f>(Comuni!$E6744/$E$7910)*100</f>
        <v>0.001411912306</v>
      </c>
      <c r="G6744" s="13">
        <f t="array" ref="G6744">Comuni!$E6744/XLOOKUP(B6744,Ripartizione_Geografica!$C$2:$C$21,Ripartizione_Geografica!$D$2:$D$21)*100</f>
        <v>0.04282688038</v>
      </c>
      <c r="H6744" s="13" t="str">
        <f t="shared" si="1"/>
        <v/>
      </c>
      <c r="I6744" s="13" t="str">
        <f t="array" ref="I6744">XLOOKUP(B6744,Ripartizione_Geografica!$C$2:$C$21,Ripartizione_Geografica!$B$2:$B$21)</f>
        <v>Sud</v>
      </c>
    </row>
    <row r="6745" ht="14.25" customHeight="1">
      <c r="A6745" s="13" t="s">
        <v>6875</v>
      </c>
      <c r="B6745" s="13" t="s">
        <v>20</v>
      </c>
      <c r="C6745" s="13" t="str">
        <f t="array" ref="C6745">XLOOKUP(D6745,Province!$B$2:$B$108,Province!$A$2:$A$108)</f>
        <v>Cosenza</v>
      </c>
      <c r="D6745" s="13" t="s">
        <v>6870</v>
      </c>
      <c r="E6745" s="13">
        <v>1463.0</v>
      </c>
      <c r="F6745" s="13">
        <f>(Comuni!$E6745/$E$7910)*100</f>
        <v>0.002462011565</v>
      </c>
      <c r="G6745" s="13">
        <f t="array" ref="G6745">Comuni!$E6745/XLOOKUP(B6745,Ripartizione_Geografica!$C$2:$C$21,Ripartizione_Geografica!$D$2:$D$21)*100</f>
        <v>0.07467905362</v>
      </c>
      <c r="H6745" s="13" t="str">
        <f t="shared" si="1"/>
        <v/>
      </c>
      <c r="I6745" s="13" t="str">
        <f t="array" ref="I6745">XLOOKUP(B6745,Ripartizione_Geografica!$C$2:$C$21,Ripartizione_Geografica!$B$2:$B$21)</f>
        <v>Sud</v>
      </c>
    </row>
    <row r="6746" ht="14.25" customHeight="1">
      <c r="A6746" s="13" t="s">
        <v>6876</v>
      </c>
      <c r="B6746" s="13" t="s">
        <v>20</v>
      </c>
      <c r="C6746" s="13" t="str">
        <f t="array" ref="C6746">XLOOKUP(D6746,Province!$B$2:$B$108,Province!$A$2:$A$108)</f>
        <v>Cosenza</v>
      </c>
      <c r="D6746" s="13" t="s">
        <v>6870</v>
      </c>
      <c r="E6746" s="13">
        <v>530.0</v>
      </c>
      <c r="F6746" s="13">
        <f>(Comuni!$E6746/$E$7910)*100</f>
        <v>0.0008919112301</v>
      </c>
      <c r="G6746" s="13">
        <f t="array" ref="G6746">Comuni!$E6746/XLOOKUP(B6746,Ripartizione_Geografica!$C$2:$C$21,Ripartizione_Geografica!$D$2:$D$21)*100</f>
        <v>0.0270539292</v>
      </c>
      <c r="H6746" s="13" t="str">
        <f t="shared" si="1"/>
        <v/>
      </c>
      <c r="I6746" s="13" t="str">
        <f t="array" ref="I6746">XLOOKUP(B6746,Ripartizione_Geografica!$C$2:$C$21,Ripartizione_Geografica!$B$2:$B$21)</f>
        <v>Sud</v>
      </c>
    </row>
    <row r="6747" ht="14.25" customHeight="1">
      <c r="A6747" s="13" t="s">
        <v>6877</v>
      </c>
      <c r="B6747" s="13" t="s">
        <v>20</v>
      </c>
      <c r="C6747" s="13" t="str">
        <f t="array" ref="C6747">XLOOKUP(D6747,Province!$B$2:$B$108,Province!$A$2:$A$108)</f>
        <v>Cosenza</v>
      </c>
      <c r="D6747" s="13" t="s">
        <v>6870</v>
      </c>
      <c r="E6747" s="13">
        <v>737.0</v>
      </c>
      <c r="F6747" s="13">
        <f>(Comuni!$E6747/$E$7910)*100</f>
        <v>0.001240261465</v>
      </c>
      <c r="G6747" s="13">
        <f t="array" ref="G6747">Comuni!$E6747/XLOOKUP(B6747,Ripartizione_Geografica!$C$2:$C$21,Ripartizione_Geografica!$D$2:$D$21)*100</f>
        <v>0.03762027513</v>
      </c>
      <c r="H6747" s="13" t="str">
        <f t="shared" si="1"/>
        <v/>
      </c>
      <c r="I6747" s="13" t="str">
        <f t="array" ref="I6747">XLOOKUP(B6747,Ripartizione_Geografica!$C$2:$C$21,Ripartizione_Geografica!$B$2:$B$21)</f>
        <v>Sud</v>
      </c>
    </row>
    <row r="6748" ht="14.25" customHeight="1">
      <c r="A6748" s="13" t="s">
        <v>6878</v>
      </c>
      <c r="B6748" s="13" t="s">
        <v>20</v>
      </c>
      <c r="C6748" s="13" t="str">
        <f t="array" ref="C6748">XLOOKUP(D6748,Province!$B$2:$B$108,Province!$A$2:$A$108)</f>
        <v>Cosenza</v>
      </c>
      <c r="D6748" s="13" t="s">
        <v>6870</v>
      </c>
      <c r="E6748" s="13">
        <v>4341.0</v>
      </c>
      <c r="F6748" s="13">
        <f>(Comuni!$E6748/$E$7910)*100</f>
        <v>0.00730525783</v>
      </c>
      <c r="G6748" s="13">
        <f t="array" ref="G6748">Comuni!$E6748/XLOOKUP(B6748,Ripartizione_Geografica!$C$2:$C$21,Ripartizione_Geografica!$D$2:$D$21)*100</f>
        <v>0.2215869937</v>
      </c>
      <c r="H6748" s="13" t="str">
        <f t="shared" si="1"/>
        <v/>
      </c>
      <c r="I6748" s="13" t="str">
        <f t="array" ref="I6748">XLOOKUP(B6748,Ripartizione_Geografica!$C$2:$C$21,Ripartizione_Geografica!$B$2:$B$21)</f>
        <v>Sud</v>
      </c>
    </row>
    <row r="6749" ht="14.25" customHeight="1">
      <c r="A6749" s="13" t="s">
        <v>6879</v>
      </c>
      <c r="B6749" s="13" t="s">
        <v>20</v>
      </c>
      <c r="C6749" s="13" t="str">
        <f t="array" ref="C6749">XLOOKUP(D6749,Province!$B$2:$B$108,Province!$A$2:$A$108)</f>
        <v>Cosenza</v>
      </c>
      <c r="D6749" s="13" t="s">
        <v>6870</v>
      </c>
      <c r="E6749" s="13">
        <v>13754.0</v>
      </c>
      <c r="F6749" s="13">
        <f>(Comuni!$E6749/$E$7910)*100</f>
        <v>0.02314593785</v>
      </c>
      <c r="G6749" s="13">
        <f t="array" ref="G6749">Comuni!$E6749/XLOOKUP(B6749,Ripartizione_Geografica!$C$2:$C$21,Ripartizione_Geografica!$D$2:$D$21)*100</f>
        <v>0.7020749853</v>
      </c>
      <c r="H6749" s="13" t="str">
        <f t="shared" si="1"/>
        <v/>
      </c>
      <c r="I6749" s="13" t="str">
        <f t="array" ref="I6749">XLOOKUP(B6749,Ripartizione_Geografica!$C$2:$C$21,Ripartizione_Geografica!$B$2:$B$21)</f>
        <v>Sud</v>
      </c>
    </row>
    <row r="6750" ht="14.25" customHeight="1">
      <c r="A6750" s="13" t="s">
        <v>6880</v>
      </c>
      <c r="B6750" s="13" t="s">
        <v>20</v>
      </c>
      <c r="C6750" s="13" t="str">
        <f t="array" ref="C6750">XLOOKUP(D6750,Province!$B$2:$B$108,Province!$A$2:$A$108)</f>
        <v>Cosenza</v>
      </c>
      <c r="D6750" s="13" t="s">
        <v>6870</v>
      </c>
      <c r="E6750" s="13">
        <v>3001.0</v>
      </c>
      <c r="F6750" s="13">
        <f>(Comuni!$E6750/$E$7910)*100</f>
        <v>0.005050236984</v>
      </c>
      <c r="G6750" s="13">
        <f t="array" ref="G6750">Comuni!$E6750/XLOOKUP(B6750,Ripartizione_Geografica!$C$2:$C$21,Ripartizione_Geografica!$D$2:$D$21)*100</f>
        <v>0.1531864935</v>
      </c>
      <c r="H6750" s="13" t="str">
        <f t="shared" si="1"/>
        <v/>
      </c>
      <c r="I6750" s="13" t="str">
        <f t="array" ref="I6750">XLOOKUP(B6750,Ripartizione_Geografica!$C$2:$C$21,Ripartizione_Geografica!$B$2:$B$21)</f>
        <v>Sud</v>
      </c>
    </row>
    <row r="6751" ht="14.25" customHeight="1">
      <c r="A6751" s="13" t="s">
        <v>6881</v>
      </c>
      <c r="B6751" s="13" t="s">
        <v>20</v>
      </c>
      <c r="C6751" s="13" t="str">
        <f t="array" ref="C6751">XLOOKUP(D6751,Province!$B$2:$B$108,Province!$A$2:$A$108)</f>
        <v>Cosenza</v>
      </c>
      <c r="D6751" s="13" t="s">
        <v>6870</v>
      </c>
      <c r="E6751" s="13">
        <v>2968.0</v>
      </c>
      <c r="F6751" s="13">
        <f>(Comuni!$E6751/$E$7910)*100</f>
        <v>0.004994702889</v>
      </c>
      <c r="G6751" s="13">
        <f t="array" ref="G6751">Comuni!$E6751/XLOOKUP(B6751,Ripartizione_Geografica!$C$2:$C$21,Ripartizione_Geografica!$D$2:$D$21)*100</f>
        <v>0.1515020035</v>
      </c>
      <c r="H6751" s="13" t="str">
        <f t="shared" si="1"/>
        <v/>
      </c>
      <c r="I6751" s="13" t="str">
        <f t="array" ref="I6751">XLOOKUP(B6751,Ripartizione_Geografica!$C$2:$C$21,Ripartizione_Geografica!$B$2:$B$21)</f>
        <v>Sud</v>
      </c>
    </row>
    <row r="6752" ht="14.25" customHeight="1">
      <c r="A6752" s="13" t="s">
        <v>6882</v>
      </c>
      <c r="B6752" s="13" t="s">
        <v>20</v>
      </c>
      <c r="C6752" s="13" t="str">
        <f t="array" ref="C6752">XLOOKUP(D6752,Province!$B$2:$B$108,Province!$A$2:$A$108)</f>
        <v>Cosenza</v>
      </c>
      <c r="D6752" s="13" t="s">
        <v>6870</v>
      </c>
      <c r="E6752" s="13">
        <v>2007.0</v>
      </c>
      <c r="F6752" s="13">
        <f>(Comuni!$E6752/$E$7910)*100</f>
        <v>0.003377482715</v>
      </c>
      <c r="G6752" s="13">
        <f t="array" ref="G6752">Comuni!$E6752/XLOOKUP(B6752,Ripartizione_Geografica!$C$2:$C$21,Ripartizione_Geografica!$D$2:$D$21)*100</f>
        <v>0.1024476149</v>
      </c>
      <c r="H6752" s="13" t="str">
        <f t="shared" si="1"/>
        <v/>
      </c>
      <c r="I6752" s="13" t="str">
        <f t="array" ref="I6752">XLOOKUP(B6752,Ripartizione_Geografica!$C$2:$C$21,Ripartizione_Geografica!$B$2:$B$21)</f>
        <v>Sud</v>
      </c>
    </row>
    <row r="6753" ht="14.25" customHeight="1">
      <c r="A6753" s="13" t="s">
        <v>6883</v>
      </c>
      <c r="B6753" s="13" t="s">
        <v>20</v>
      </c>
      <c r="C6753" s="13" t="str">
        <f t="array" ref="C6753">XLOOKUP(D6753,Province!$B$2:$B$108,Province!$A$2:$A$108)</f>
        <v>Cosenza</v>
      </c>
      <c r="D6753" s="13" t="s">
        <v>6870</v>
      </c>
      <c r="E6753" s="13">
        <v>958.0</v>
      </c>
      <c r="F6753" s="13">
        <f>(Comuni!$E6753/$E$7910)*100</f>
        <v>0.00161217162</v>
      </c>
      <c r="G6753" s="13">
        <f t="array" ref="G6753">Comuni!$E6753/XLOOKUP(B6753,Ripartizione_Geografica!$C$2:$C$21,Ripartizione_Geografica!$D$2:$D$21)*100</f>
        <v>0.04890125316</v>
      </c>
      <c r="H6753" s="13" t="str">
        <f t="shared" si="1"/>
        <v/>
      </c>
      <c r="I6753" s="13" t="str">
        <f t="array" ref="I6753">XLOOKUP(B6753,Ripartizione_Geografica!$C$2:$C$21,Ripartizione_Geografica!$B$2:$B$21)</f>
        <v>Sud</v>
      </c>
    </row>
    <row r="6754" ht="14.25" customHeight="1">
      <c r="A6754" s="13" t="s">
        <v>6884</v>
      </c>
      <c r="B6754" s="13" t="s">
        <v>20</v>
      </c>
      <c r="C6754" s="13" t="str">
        <f t="array" ref="C6754">XLOOKUP(D6754,Province!$B$2:$B$108,Province!$A$2:$A$108)</f>
        <v>Cosenza</v>
      </c>
      <c r="D6754" s="13" t="s">
        <v>6870</v>
      </c>
      <c r="E6754" s="13">
        <v>9120.0</v>
      </c>
      <c r="F6754" s="13">
        <f>(Comuni!$E6754/$E$7910)*100</f>
        <v>0.01534760456</v>
      </c>
      <c r="G6754" s="13">
        <f t="array" ref="G6754">Comuni!$E6754/XLOOKUP(B6754,Ripartizione_Geografica!$C$2:$C$21,Ripartizione_Geografica!$D$2:$D$21)*100</f>
        <v>0.4655317628</v>
      </c>
      <c r="H6754" s="13" t="str">
        <f t="shared" si="1"/>
        <v/>
      </c>
      <c r="I6754" s="13" t="str">
        <f t="array" ref="I6754">XLOOKUP(B6754,Ripartizione_Geografica!$C$2:$C$21,Ripartizione_Geografica!$B$2:$B$21)</f>
        <v>Sud</v>
      </c>
    </row>
    <row r="6755" ht="14.25" customHeight="1">
      <c r="A6755" s="13" t="s">
        <v>6885</v>
      </c>
      <c r="B6755" s="13" t="s">
        <v>20</v>
      </c>
      <c r="C6755" s="13" t="str">
        <f t="array" ref="C6755">XLOOKUP(D6755,Province!$B$2:$B$108,Province!$A$2:$A$108)</f>
        <v>Cosenza</v>
      </c>
      <c r="D6755" s="13" t="s">
        <v>6870</v>
      </c>
      <c r="E6755" s="13">
        <v>1367.0</v>
      </c>
      <c r="F6755" s="13">
        <f>(Comuni!$E6755/$E$7910)*100</f>
        <v>0.002300457833</v>
      </c>
      <c r="G6755" s="13">
        <f t="array" ref="G6755">Comuni!$E6755/XLOOKUP(B6755,Ripartizione_Geografica!$C$2:$C$21,Ripartizione_Geografica!$D$2:$D$21)*100</f>
        <v>0.06977871928</v>
      </c>
      <c r="H6755" s="13" t="str">
        <f t="shared" si="1"/>
        <v/>
      </c>
      <c r="I6755" s="13" t="str">
        <f t="array" ref="I6755">XLOOKUP(B6755,Ripartizione_Geografica!$C$2:$C$21,Ripartizione_Geografica!$B$2:$B$21)</f>
        <v>Sud</v>
      </c>
    </row>
    <row r="6756" ht="14.25" customHeight="1">
      <c r="A6756" s="13" t="s">
        <v>6886</v>
      </c>
      <c r="B6756" s="13" t="s">
        <v>20</v>
      </c>
      <c r="C6756" s="13" t="str">
        <f t="array" ref="C6756">XLOOKUP(D6756,Province!$B$2:$B$108,Province!$A$2:$A$108)</f>
        <v>Cosenza</v>
      </c>
      <c r="D6756" s="13" t="s">
        <v>6870</v>
      </c>
      <c r="E6756" s="13">
        <v>10335.0</v>
      </c>
      <c r="F6756" s="13">
        <f>(Comuni!$E6756/$E$7910)*100</f>
        <v>0.01739226899</v>
      </c>
      <c r="G6756" s="13">
        <f t="array" ref="G6756">Comuni!$E6756/XLOOKUP(B6756,Ripartizione_Geografica!$C$2:$C$21,Ripartizione_Geografica!$D$2:$D$21)*100</f>
        <v>0.5275516194</v>
      </c>
      <c r="H6756" s="13" t="str">
        <f t="shared" si="1"/>
        <v/>
      </c>
      <c r="I6756" s="13" t="str">
        <f t="array" ref="I6756">XLOOKUP(B6756,Ripartizione_Geografica!$C$2:$C$21,Ripartizione_Geografica!$B$2:$B$21)</f>
        <v>Sud</v>
      </c>
    </row>
    <row r="6757" ht="14.25" customHeight="1">
      <c r="A6757" s="13" t="s">
        <v>6887</v>
      </c>
      <c r="B6757" s="13" t="s">
        <v>20</v>
      </c>
      <c r="C6757" s="13" t="str">
        <f t="array" ref="C6757">XLOOKUP(D6757,Province!$B$2:$B$108,Province!$A$2:$A$108)</f>
        <v>Cosenza</v>
      </c>
      <c r="D6757" s="13" t="s">
        <v>6870</v>
      </c>
      <c r="E6757" s="13">
        <v>1479.0</v>
      </c>
      <c r="F6757" s="13">
        <f>(Comuni!$E6757/$E$7910)*100</f>
        <v>0.002488937187</v>
      </c>
      <c r="G6757" s="13">
        <f t="array" ref="G6757">Comuni!$E6757/XLOOKUP(B6757,Ripartizione_Geografica!$C$2:$C$21,Ripartizione_Geografica!$D$2:$D$21)*100</f>
        <v>0.07549577601</v>
      </c>
      <c r="H6757" s="13" t="str">
        <f t="shared" si="1"/>
        <v/>
      </c>
      <c r="I6757" s="13" t="str">
        <f t="array" ref="I6757">XLOOKUP(B6757,Ripartizione_Geografica!$C$2:$C$21,Ripartizione_Geografica!$B$2:$B$21)</f>
        <v>Sud</v>
      </c>
    </row>
    <row r="6758" ht="14.25" customHeight="1">
      <c r="A6758" s="13" t="s">
        <v>6888</v>
      </c>
      <c r="B6758" s="13" t="s">
        <v>20</v>
      </c>
      <c r="C6758" s="13" t="str">
        <f t="array" ref="C6758">XLOOKUP(D6758,Province!$B$2:$B$108,Province!$A$2:$A$108)</f>
        <v>Cosenza</v>
      </c>
      <c r="D6758" s="13" t="s">
        <v>6870</v>
      </c>
      <c r="E6758" s="13">
        <v>2912.0</v>
      </c>
      <c r="F6758" s="13">
        <f>(Comuni!$E6758/$E$7910)*100</f>
        <v>0.004900463212</v>
      </c>
      <c r="G6758" s="13">
        <f t="array" ref="G6758">Comuni!$E6758/XLOOKUP(B6758,Ripartizione_Geografica!$C$2:$C$21,Ripartizione_Geografica!$D$2:$D$21)*100</f>
        <v>0.1486434752</v>
      </c>
      <c r="H6758" s="13" t="str">
        <f t="shared" si="1"/>
        <v/>
      </c>
      <c r="I6758" s="13" t="str">
        <f t="array" ref="I6758">XLOOKUP(B6758,Ripartizione_Geografica!$C$2:$C$21,Ripartizione_Geografica!$B$2:$B$21)</f>
        <v>Sud</v>
      </c>
    </row>
    <row r="6759" ht="14.25" customHeight="1">
      <c r="A6759" s="13" t="s">
        <v>6889</v>
      </c>
      <c r="B6759" s="13" t="s">
        <v>20</v>
      </c>
      <c r="C6759" s="13" t="str">
        <f t="array" ref="C6759">XLOOKUP(D6759,Province!$B$2:$B$108,Province!$A$2:$A$108)</f>
        <v>Cosenza</v>
      </c>
      <c r="D6759" s="13" t="s">
        <v>6870</v>
      </c>
      <c r="E6759" s="13">
        <v>2354.0</v>
      </c>
      <c r="F6759" s="13">
        <f>(Comuni!$E6759/$E$7910)*100</f>
        <v>0.003961432143</v>
      </c>
      <c r="G6759" s="13">
        <f t="array" ref="G6759">Comuni!$E6759/XLOOKUP(B6759,Ripartizione_Geografica!$C$2:$C$21,Ripartizione_Geografica!$D$2:$D$21)*100</f>
        <v>0.1201602818</v>
      </c>
      <c r="H6759" s="13" t="str">
        <f t="shared" si="1"/>
        <v/>
      </c>
      <c r="I6759" s="13" t="str">
        <f t="array" ref="I6759">XLOOKUP(B6759,Ripartizione_Geografica!$C$2:$C$21,Ripartizione_Geografica!$B$2:$B$21)</f>
        <v>Sud</v>
      </c>
    </row>
    <row r="6760" ht="14.25" customHeight="1">
      <c r="A6760" s="13" t="s">
        <v>6890</v>
      </c>
      <c r="B6760" s="13" t="s">
        <v>20</v>
      </c>
      <c r="C6760" s="13" t="str">
        <f t="array" ref="C6760">XLOOKUP(D6760,Province!$B$2:$B$108,Province!$A$2:$A$108)</f>
        <v>Cosenza</v>
      </c>
      <c r="D6760" s="13" t="s">
        <v>6870</v>
      </c>
      <c r="E6760" s="13">
        <v>1293.0</v>
      </c>
      <c r="F6760" s="13">
        <f>(Comuni!$E6760/$E$7910)*100</f>
        <v>0.002175926831</v>
      </c>
      <c r="G6760" s="13">
        <f t="array" ref="G6760">Comuni!$E6760/XLOOKUP(B6760,Ripartizione_Geografica!$C$2:$C$21,Ripartizione_Geografica!$D$2:$D$21)*100</f>
        <v>0.06600137822</v>
      </c>
      <c r="H6760" s="13" t="str">
        <f t="shared" si="1"/>
        <v/>
      </c>
      <c r="I6760" s="13" t="str">
        <f t="array" ref="I6760">XLOOKUP(B6760,Ripartizione_Geografica!$C$2:$C$21,Ripartizione_Geografica!$B$2:$B$21)</f>
        <v>Sud</v>
      </c>
    </row>
    <row r="6761" ht="14.25" customHeight="1">
      <c r="A6761" s="13" t="s">
        <v>6891</v>
      </c>
      <c r="B6761" s="13" t="s">
        <v>20</v>
      </c>
      <c r="C6761" s="13" t="str">
        <f t="array" ref="C6761">XLOOKUP(D6761,Province!$B$2:$B$108,Province!$A$2:$A$108)</f>
        <v>Cosenza</v>
      </c>
      <c r="D6761" s="13" t="s">
        <v>6870</v>
      </c>
      <c r="E6761" s="13">
        <v>1283.0</v>
      </c>
      <c r="F6761" s="13">
        <f>(Comuni!$E6761/$E$7910)*100</f>
        <v>0.002159098317</v>
      </c>
      <c r="G6761" s="13">
        <f t="array" ref="G6761">Comuni!$E6761/XLOOKUP(B6761,Ripartizione_Geografica!$C$2:$C$21,Ripartizione_Geografica!$D$2:$D$21)*100</f>
        <v>0.06549092672</v>
      </c>
      <c r="H6761" s="13" t="str">
        <f t="shared" si="1"/>
        <v/>
      </c>
      <c r="I6761" s="13" t="str">
        <f t="array" ref="I6761">XLOOKUP(B6761,Ripartizione_Geografica!$C$2:$C$21,Ripartizione_Geografica!$B$2:$B$21)</f>
        <v>Sud</v>
      </c>
    </row>
    <row r="6762" ht="14.25" customHeight="1">
      <c r="A6762" s="13" t="s">
        <v>6892</v>
      </c>
      <c r="B6762" s="13" t="s">
        <v>20</v>
      </c>
      <c r="C6762" s="13" t="str">
        <f t="array" ref="C6762">XLOOKUP(D6762,Province!$B$2:$B$108,Province!$A$2:$A$108)</f>
        <v>Cosenza</v>
      </c>
      <c r="D6762" s="13" t="s">
        <v>6870</v>
      </c>
      <c r="E6762" s="13">
        <v>1962.0</v>
      </c>
      <c r="F6762" s="13">
        <f>(Comuni!$E6762/$E$7910)*100</f>
        <v>0.003301754403</v>
      </c>
      <c r="G6762" s="13">
        <f t="array" ref="G6762">Comuni!$E6762/XLOOKUP(B6762,Ripartizione_Geografica!$C$2:$C$21,Ripartizione_Geografica!$D$2:$D$21)*100</f>
        <v>0.1001505832</v>
      </c>
      <c r="H6762" s="13" t="str">
        <f t="shared" si="1"/>
        <v/>
      </c>
      <c r="I6762" s="13" t="str">
        <f t="array" ref="I6762">XLOOKUP(B6762,Ripartizione_Geografica!$C$2:$C$21,Ripartizione_Geografica!$B$2:$B$21)</f>
        <v>Sud</v>
      </c>
    </row>
    <row r="6763" ht="14.25" customHeight="1">
      <c r="A6763" s="13" t="s">
        <v>6893</v>
      </c>
      <c r="B6763" s="13" t="s">
        <v>20</v>
      </c>
      <c r="C6763" s="13" t="str">
        <f t="array" ref="C6763">XLOOKUP(D6763,Province!$B$2:$B$108,Province!$A$2:$A$108)</f>
        <v>Cosenza</v>
      </c>
      <c r="D6763" s="13" t="s">
        <v>6870</v>
      </c>
      <c r="E6763" s="13">
        <v>785.0</v>
      </c>
      <c r="F6763" s="13">
        <f>(Comuni!$E6763/$E$7910)*100</f>
        <v>0.001321038331</v>
      </c>
      <c r="G6763" s="13">
        <f t="array" ref="G6763">Comuni!$E6763/XLOOKUP(B6763,Ripartizione_Geografica!$C$2:$C$21,Ripartizione_Geografica!$D$2:$D$21)*100</f>
        <v>0.04007044231</v>
      </c>
      <c r="H6763" s="13" t="str">
        <f t="shared" si="1"/>
        <v/>
      </c>
      <c r="I6763" s="13" t="str">
        <f t="array" ref="I6763">XLOOKUP(B6763,Ripartizione_Geografica!$C$2:$C$21,Ripartizione_Geografica!$B$2:$B$21)</f>
        <v>Sud</v>
      </c>
    </row>
    <row r="6764" ht="14.25" customHeight="1">
      <c r="A6764" s="13" t="s">
        <v>6894</v>
      </c>
      <c r="B6764" s="13" t="s">
        <v>20</v>
      </c>
      <c r="C6764" s="13" t="str">
        <f t="array" ref="C6764">XLOOKUP(D6764,Province!$B$2:$B$108,Province!$A$2:$A$108)</f>
        <v>Cosenza</v>
      </c>
      <c r="D6764" s="13" t="s">
        <v>6870</v>
      </c>
      <c r="E6764" s="13">
        <v>8644.0</v>
      </c>
      <c r="F6764" s="13">
        <f>(Comuni!$E6764/$E$7910)*100</f>
        <v>0.01454656731</v>
      </c>
      <c r="G6764" s="13">
        <f t="array" ref="G6764">Comuni!$E6764/XLOOKUP(B6764,Ripartizione_Geografica!$C$2:$C$21,Ripartizione_Geografica!$D$2:$D$21)*100</f>
        <v>0.4412342717</v>
      </c>
      <c r="H6764" s="13" t="str">
        <f t="shared" si="1"/>
        <v/>
      </c>
      <c r="I6764" s="13" t="str">
        <f t="array" ref="I6764">XLOOKUP(B6764,Ripartizione_Geografica!$C$2:$C$21,Ripartizione_Geografica!$B$2:$B$21)</f>
        <v>Sud</v>
      </c>
    </row>
    <row r="6765" ht="14.25" customHeight="1">
      <c r="A6765" s="13" t="s">
        <v>6895</v>
      </c>
      <c r="B6765" s="13" t="s">
        <v>20</v>
      </c>
      <c r="C6765" s="13" t="str">
        <f t="array" ref="C6765">XLOOKUP(D6765,Province!$B$2:$B$108,Province!$A$2:$A$108)</f>
        <v>Cosenza</v>
      </c>
      <c r="D6765" s="13" t="s">
        <v>6870</v>
      </c>
      <c r="E6765" s="13">
        <v>3462.0</v>
      </c>
      <c r="F6765" s="13">
        <f>(Comuni!$E6765/$E$7910)*100</f>
        <v>0.005826031469</v>
      </c>
      <c r="G6765" s="13">
        <f t="array" ref="G6765">Comuni!$E6765/XLOOKUP(B6765,Ripartizione_Geografica!$C$2:$C$21,Ripartizione_Geografica!$D$2:$D$21)*100</f>
        <v>0.1767183073</v>
      </c>
      <c r="H6765" s="13" t="str">
        <f t="shared" si="1"/>
        <v/>
      </c>
      <c r="I6765" s="13" t="str">
        <f t="array" ref="I6765">XLOOKUP(B6765,Ripartizione_Geografica!$C$2:$C$21,Ripartizione_Geografica!$B$2:$B$21)</f>
        <v>Sud</v>
      </c>
    </row>
    <row r="6766" ht="14.25" customHeight="1">
      <c r="A6766" s="13" t="s">
        <v>6896</v>
      </c>
      <c r="B6766" s="13" t="s">
        <v>20</v>
      </c>
      <c r="C6766" s="13" t="str">
        <f t="array" ref="C6766">XLOOKUP(D6766,Province!$B$2:$B$108,Province!$A$2:$A$108)</f>
        <v>Cosenza</v>
      </c>
      <c r="D6766" s="13" t="s">
        <v>6870</v>
      </c>
      <c r="E6766" s="13">
        <v>300.0</v>
      </c>
      <c r="F6766" s="13">
        <f>(Comuni!$E6766/$E$7910)*100</f>
        <v>0.0005048554133</v>
      </c>
      <c r="G6766" s="13">
        <f t="array" ref="G6766">Comuni!$E6766/XLOOKUP(B6766,Ripartizione_Geografica!$C$2:$C$21,Ripartizione_Geografica!$D$2:$D$21)*100</f>
        <v>0.01531354483</v>
      </c>
      <c r="H6766" s="13" t="str">
        <f t="shared" si="1"/>
        <v/>
      </c>
      <c r="I6766" s="13" t="str">
        <f t="array" ref="I6766">XLOOKUP(B6766,Ripartizione_Geografica!$C$2:$C$21,Ripartizione_Geografica!$B$2:$B$21)</f>
        <v>Sud</v>
      </c>
    </row>
    <row r="6767" ht="14.25" customHeight="1">
      <c r="A6767" s="13" t="s">
        <v>6897</v>
      </c>
      <c r="B6767" s="13" t="s">
        <v>20</v>
      </c>
      <c r="C6767" s="13" t="str">
        <f t="array" ref="C6767">XLOOKUP(D6767,Province!$B$2:$B$108,Province!$A$2:$A$108)</f>
        <v>Cosenza</v>
      </c>
      <c r="D6767" s="13" t="s">
        <v>6870</v>
      </c>
      <c r="E6767" s="13">
        <v>17281.0</v>
      </c>
      <c r="F6767" s="13">
        <f>(Comuni!$E6767/$E$7910)*100</f>
        <v>0.02908135466</v>
      </c>
      <c r="G6767" s="13">
        <f t="array" ref="G6767">Comuni!$E6767/XLOOKUP(B6767,Ripartizione_Geografica!$C$2:$C$21,Ripartizione_Geografica!$D$2:$D$21)*100</f>
        <v>0.8821112274</v>
      </c>
      <c r="H6767" s="13" t="str">
        <f t="shared" si="1"/>
        <v/>
      </c>
      <c r="I6767" s="13" t="str">
        <f t="array" ref="I6767">XLOOKUP(B6767,Ripartizione_Geografica!$C$2:$C$21,Ripartizione_Geografica!$B$2:$B$21)</f>
        <v>Sud</v>
      </c>
    </row>
    <row r="6768" ht="14.25" customHeight="1">
      <c r="A6768" s="13" t="s">
        <v>6898</v>
      </c>
      <c r="B6768" s="13" t="s">
        <v>20</v>
      </c>
      <c r="C6768" s="13" t="str">
        <f t="array" ref="C6768">XLOOKUP(D6768,Province!$B$2:$B$108,Province!$A$2:$A$108)</f>
        <v>Cosenza</v>
      </c>
      <c r="D6768" s="13" t="s">
        <v>6870</v>
      </c>
      <c r="E6768" s="13">
        <v>2978.0</v>
      </c>
      <c r="F6768" s="13">
        <f>(Comuni!$E6768/$E$7910)*100</f>
        <v>0.005011531402</v>
      </c>
      <c r="G6768" s="13">
        <f t="array" ref="G6768">Comuni!$E6768/XLOOKUP(B6768,Ripartizione_Geografica!$C$2:$C$21,Ripartizione_Geografica!$D$2:$D$21)*100</f>
        <v>0.152012455</v>
      </c>
      <c r="H6768" s="13" t="str">
        <f t="shared" si="1"/>
        <v/>
      </c>
      <c r="I6768" s="13" t="str">
        <f t="array" ref="I6768">XLOOKUP(B6768,Ripartizione_Geografica!$C$2:$C$21,Ripartizione_Geografica!$B$2:$B$21)</f>
        <v>Sud</v>
      </c>
    </row>
    <row r="6769" ht="14.25" customHeight="1">
      <c r="A6769" s="13" t="s">
        <v>6899</v>
      </c>
      <c r="B6769" s="13" t="s">
        <v>20</v>
      </c>
      <c r="C6769" s="13" t="str">
        <f t="array" ref="C6769">XLOOKUP(D6769,Province!$B$2:$B$108,Province!$A$2:$A$108)</f>
        <v>Cosenza</v>
      </c>
      <c r="D6769" s="13" t="s">
        <v>6870</v>
      </c>
      <c r="E6769" s="13">
        <v>9967.0</v>
      </c>
      <c r="F6769" s="13">
        <f>(Comuni!$E6769/$E$7910)*100</f>
        <v>0.01677297968</v>
      </c>
      <c r="G6769" s="13">
        <f t="array" ref="G6769">Comuni!$E6769/XLOOKUP(B6769,Ripartizione_Geografica!$C$2:$C$21,Ripartizione_Geografica!$D$2:$D$21)*100</f>
        <v>0.5087670044</v>
      </c>
      <c r="H6769" s="13" t="str">
        <f t="shared" si="1"/>
        <v/>
      </c>
      <c r="I6769" s="13" t="str">
        <f t="array" ref="I6769">XLOOKUP(B6769,Ripartizione_Geografica!$C$2:$C$21,Ripartizione_Geografica!$B$2:$B$21)</f>
        <v>Sud</v>
      </c>
    </row>
    <row r="6770" ht="14.25" customHeight="1">
      <c r="A6770" s="13" t="s">
        <v>6900</v>
      </c>
      <c r="B6770" s="13" t="s">
        <v>20</v>
      </c>
      <c r="C6770" s="13" t="str">
        <f t="array" ref="C6770">XLOOKUP(D6770,Province!$B$2:$B$108,Province!$A$2:$A$108)</f>
        <v>Cosenza</v>
      </c>
      <c r="D6770" s="13" t="s">
        <v>6870</v>
      </c>
      <c r="E6770" s="13">
        <v>345.0</v>
      </c>
      <c r="F6770" s="13">
        <f>(Comuni!$E6770/$E$7910)*100</f>
        <v>0.0005805837253</v>
      </c>
      <c r="G6770" s="13">
        <f t="array" ref="G6770">Comuni!$E6770/XLOOKUP(B6770,Ripartizione_Geografica!$C$2:$C$21,Ripartizione_Geografica!$D$2:$D$21)*100</f>
        <v>0.01761057655</v>
      </c>
      <c r="H6770" s="13" t="str">
        <f t="shared" si="1"/>
        <v/>
      </c>
      <c r="I6770" s="13" t="str">
        <f t="array" ref="I6770">XLOOKUP(B6770,Ripartizione_Geografica!$C$2:$C$21,Ripartizione_Geografica!$B$2:$B$21)</f>
        <v>Sud</v>
      </c>
    </row>
    <row r="6771" ht="14.25" customHeight="1">
      <c r="A6771" s="13" t="s">
        <v>6901</v>
      </c>
      <c r="B6771" s="13" t="s">
        <v>20</v>
      </c>
      <c r="C6771" s="13" t="str">
        <f t="array" ref="C6771">XLOOKUP(D6771,Province!$B$2:$B$108,Province!$A$2:$A$108)</f>
        <v>Cosenza</v>
      </c>
      <c r="D6771" s="13" t="s">
        <v>6870</v>
      </c>
      <c r="E6771" s="13">
        <v>22515.0</v>
      </c>
      <c r="F6771" s="13">
        <f>(Comuni!$E6771/$E$7910)*100</f>
        <v>0.03788939877</v>
      </c>
      <c r="G6771" s="13">
        <f t="array" ref="G6771">Comuni!$E6771/XLOOKUP(B6771,Ripartizione_Geografica!$C$2:$C$21,Ripartizione_Geografica!$D$2:$D$21)*100</f>
        <v>1.14928154</v>
      </c>
      <c r="H6771" s="13" t="str">
        <f t="shared" si="1"/>
        <v/>
      </c>
      <c r="I6771" s="13" t="str">
        <f t="array" ref="I6771">XLOOKUP(B6771,Ripartizione_Geografica!$C$2:$C$21,Ripartizione_Geografica!$B$2:$B$21)</f>
        <v>Sud</v>
      </c>
    </row>
    <row r="6772" ht="14.25" customHeight="1">
      <c r="A6772" s="13" t="s">
        <v>6902</v>
      </c>
      <c r="B6772" s="13" t="s">
        <v>20</v>
      </c>
      <c r="C6772" s="13" t="str">
        <f t="array" ref="C6772">XLOOKUP(D6772,Province!$B$2:$B$108,Province!$A$2:$A$108)</f>
        <v>Cosenza</v>
      </c>
      <c r="D6772" s="13" t="s">
        <v>6870</v>
      </c>
      <c r="E6772" s="13">
        <v>2883.0</v>
      </c>
      <c r="F6772" s="13">
        <f>(Comuni!$E6772/$E$7910)*100</f>
        <v>0.004851660522</v>
      </c>
      <c r="G6772" s="13">
        <f t="array" ref="G6772">Comuni!$E6772/XLOOKUP(B6772,Ripartizione_Geografica!$C$2:$C$21,Ripartizione_Geografica!$D$2:$D$21)*100</f>
        <v>0.1471631658</v>
      </c>
      <c r="H6772" s="13" t="str">
        <f t="shared" si="1"/>
        <v/>
      </c>
      <c r="I6772" s="13" t="str">
        <f t="array" ref="I6772">XLOOKUP(B6772,Ripartizione_Geografica!$C$2:$C$21,Ripartizione_Geografica!$B$2:$B$21)</f>
        <v>Sud</v>
      </c>
    </row>
    <row r="6773" ht="14.25" customHeight="1">
      <c r="A6773" s="13" t="s">
        <v>6903</v>
      </c>
      <c r="B6773" s="13" t="s">
        <v>20</v>
      </c>
      <c r="C6773" s="13" t="str">
        <f t="array" ref="C6773">XLOOKUP(D6773,Province!$B$2:$B$108,Province!$A$2:$A$108)</f>
        <v>Cosenza</v>
      </c>
      <c r="D6773" s="13" t="s">
        <v>6870</v>
      </c>
      <c r="E6773" s="13">
        <v>511.0</v>
      </c>
      <c r="F6773" s="13">
        <f>(Comuni!$E6773/$E$7910)*100</f>
        <v>0.000859937054</v>
      </c>
      <c r="G6773" s="13">
        <f t="array" ref="G6773">Comuni!$E6773/XLOOKUP(B6773,Ripartizione_Geografica!$C$2:$C$21,Ripartizione_Geografica!$D$2:$D$21)*100</f>
        <v>0.02608407136</v>
      </c>
      <c r="H6773" s="13" t="str">
        <f t="shared" si="1"/>
        <v/>
      </c>
      <c r="I6773" s="13" t="str">
        <f t="array" ref="I6773">XLOOKUP(B6773,Ripartizione_Geografica!$C$2:$C$21,Ripartizione_Geografica!$B$2:$B$21)</f>
        <v>Sud</v>
      </c>
    </row>
    <row r="6774" ht="14.25" customHeight="1">
      <c r="A6774" s="13" t="s">
        <v>6904</v>
      </c>
      <c r="B6774" s="13" t="s">
        <v>20</v>
      </c>
      <c r="C6774" s="13" t="str">
        <f t="array" ref="C6774">XLOOKUP(D6774,Province!$B$2:$B$108,Province!$A$2:$A$108)</f>
        <v>Cosenza</v>
      </c>
      <c r="D6774" s="13" t="s">
        <v>6870</v>
      </c>
      <c r="E6774" s="13">
        <v>2467.0</v>
      </c>
      <c r="F6774" s="13">
        <f>(Comuni!$E6774/$E$7910)*100</f>
        <v>0.004151594349</v>
      </c>
      <c r="G6774" s="13">
        <f t="array" ref="G6774">Comuni!$E6774/XLOOKUP(B6774,Ripartizione_Geografica!$C$2:$C$21,Ripartizione_Geografica!$D$2:$D$21)*100</f>
        <v>0.1259283837</v>
      </c>
      <c r="H6774" s="13" t="str">
        <f t="shared" si="1"/>
        <v/>
      </c>
      <c r="I6774" s="13" t="str">
        <f t="array" ref="I6774">XLOOKUP(B6774,Ripartizione_Geografica!$C$2:$C$21,Ripartizione_Geografica!$B$2:$B$21)</f>
        <v>Sud</v>
      </c>
    </row>
    <row r="6775" ht="14.25" customHeight="1">
      <c r="A6775" s="13" t="s">
        <v>6905</v>
      </c>
      <c r="B6775" s="13" t="s">
        <v>20</v>
      </c>
      <c r="C6775" s="13" t="str">
        <f t="array" ref="C6775">XLOOKUP(D6775,Province!$B$2:$B$108,Province!$A$2:$A$108)</f>
        <v>Cosenza</v>
      </c>
      <c r="D6775" s="13" t="s">
        <v>6870</v>
      </c>
      <c r="E6775" s="13">
        <v>3271.0</v>
      </c>
      <c r="F6775" s="13">
        <f>(Comuni!$E6775/$E$7910)*100</f>
        <v>0.005504606856</v>
      </c>
      <c r="G6775" s="13">
        <f t="array" ref="G6775">Comuni!$E6775/XLOOKUP(B6775,Ripartizione_Geografica!$C$2:$C$21,Ripartizione_Geografica!$D$2:$D$21)*100</f>
        <v>0.1669686838</v>
      </c>
      <c r="H6775" s="13" t="str">
        <f t="shared" si="1"/>
        <v/>
      </c>
      <c r="I6775" s="13" t="str">
        <f t="array" ref="I6775">XLOOKUP(B6775,Ripartizione_Geografica!$C$2:$C$21,Ripartizione_Geografica!$B$2:$B$21)</f>
        <v>Sud</v>
      </c>
    </row>
    <row r="6776" ht="14.25" customHeight="1">
      <c r="A6776" s="13" t="s">
        <v>6906</v>
      </c>
      <c r="B6776" s="13" t="s">
        <v>20</v>
      </c>
      <c r="C6776" s="13" t="str">
        <f t="array" ref="C6776">XLOOKUP(D6776,Province!$B$2:$B$108,Province!$A$2:$A$108)</f>
        <v>Cosenza</v>
      </c>
      <c r="D6776" s="13" t="s">
        <v>6870</v>
      </c>
      <c r="E6776" s="13">
        <v>888.0</v>
      </c>
      <c r="F6776" s="13">
        <f>(Comuni!$E6776/$E$7910)*100</f>
        <v>0.001494372023</v>
      </c>
      <c r="G6776" s="13">
        <f t="array" ref="G6776">Comuni!$E6776/XLOOKUP(B6776,Ripartizione_Geografica!$C$2:$C$21,Ripartizione_Geografica!$D$2:$D$21)*100</f>
        <v>0.0453280927</v>
      </c>
      <c r="H6776" s="13" t="str">
        <f t="shared" si="1"/>
        <v/>
      </c>
      <c r="I6776" s="13" t="str">
        <f t="array" ref="I6776">XLOOKUP(B6776,Ripartizione_Geografica!$C$2:$C$21,Ripartizione_Geografica!$B$2:$B$21)</f>
        <v>Sud</v>
      </c>
    </row>
    <row r="6777" ht="14.25" customHeight="1">
      <c r="A6777" s="13" t="s">
        <v>6907</v>
      </c>
      <c r="B6777" s="13" t="s">
        <v>20</v>
      </c>
      <c r="C6777" s="13" t="str">
        <f t="array" ref="C6777">XLOOKUP(D6777,Province!$B$2:$B$108,Province!$A$2:$A$108)</f>
        <v>Cosenza</v>
      </c>
      <c r="D6777" s="13" t="s">
        <v>6870</v>
      </c>
      <c r="E6777" s="13">
        <v>1328.0</v>
      </c>
      <c r="F6777" s="13">
        <f>(Comuni!$E6777/$E$7910)*100</f>
        <v>0.002234826629</v>
      </c>
      <c r="G6777" s="13">
        <f t="array" ref="G6777">Comuni!$E6777/XLOOKUP(B6777,Ripartizione_Geografica!$C$2:$C$21,Ripartizione_Geografica!$D$2:$D$21)*100</f>
        <v>0.06778795845</v>
      </c>
      <c r="H6777" s="13" t="str">
        <f t="shared" si="1"/>
        <v/>
      </c>
      <c r="I6777" s="13" t="str">
        <f t="array" ref="I6777">XLOOKUP(B6777,Ripartizione_Geografica!$C$2:$C$21,Ripartizione_Geografica!$B$2:$B$21)</f>
        <v>Sud</v>
      </c>
    </row>
    <row r="6778" ht="14.25" customHeight="1">
      <c r="A6778" s="13" t="s">
        <v>6908</v>
      </c>
      <c r="B6778" s="13" t="s">
        <v>20</v>
      </c>
      <c r="C6778" s="13" t="str">
        <f t="array" ref="C6778">XLOOKUP(D6778,Province!$B$2:$B$108,Province!$A$2:$A$108)</f>
        <v>Cosenza</v>
      </c>
      <c r="D6778" s="13" t="s">
        <v>6870</v>
      </c>
      <c r="E6778" s="13">
        <v>10260.0</v>
      </c>
      <c r="F6778" s="13">
        <f>(Comuni!$E6778/$E$7910)*100</f>
        <v>0.01726605513</v>
      </c>
      <c r="G6778" s="13">
        <f t="array" ref="G6778">Comuni!$E6778/XLOOKUP(B6778,Ripartizione_Geografica!$C$2:$C$21,Ripartizione_Geografica!$D$2:$D$21)*100</f>
        <v>0.5237232332</v>
      </c>
      <c r="H6778" s="13" t="str">
        <f t="shared" si="1"/>
        <v/>
      </c>
      <c r="I6778" s="13" t="str">
        <f t="array" ref="I6778">XLOOKUP(B6778,Ripartizione_Geografica!$C$2:$C$21,Ripartizione_Geografica!$B$2:$B$21)</f>
        <v>Sud</v>
      </c>
    </row>
    <row r="6779" ht="14.25" customHeight="1">
      <c r="A6779" s="13" t="s">
        <v>6909</v>
      </c>
      <c r="B6779" s="13" t="s">
        <v>20</v>
      </c>
      <c r="C6779" s="13" t="str">
        <f t="array" ref="C6779">XLOOKUP(D6779,Province!$B$2:$B$108,Province!$A$2:$A$108)</f>
        <v>Cosenza</v>
      </c>
      <c r="D6779" s="13" t="s">
        <v>6870</v>
      </c>
      <c r="E6779" s="13">
        <v>956.0</v>
      </c>
      <c r="F6779" s="13">
        <f>(Comuni!$E6779/$E$7910)*100</f>
        <v>0.001608805917</v>
      </c>
      <c r="G6779" s="13">
        <f t="array" ref="G6779">Comuni!$E6779/XLOOKUP(B6779,Ripartizione_Geografica!$C$2:$C$21,Ripartizione_Geografica!$D$2:$D$21)*100</f>
        <v>0.04879916286</v>
      </c>
      <c r="H6779" s="13" t="str">
        <f t="shared" si="1"/>
        <v/>
      </c>
      <c r="I6779" s="13" t="str">
        <f t="array" ref="I6779">XLOOKUP(B6779,Ripartizione_Geografica!$C$2:$C$21,Ripartizione_Geografica!$B$2:$B$21)</f>
        <v>Sud</v>
      </c>
    </row>
    <row r="6780" ht="14.25" customHeight="1">
      <c r="A6780" s="13" t="s">
        <v>6910</v>
      </c>
      <c r="B6780" s="13" t="s">
        <v>20</v>
      </c>
      <c r="C6780" s="13" t="str">
        <f t="array" ref="C6780">XLOOKUP(D6780,Province!$B$2:$B$108,Province!$A$2:$A$108)</f>
        <v>Cosenza</v>
      </c>
      <c r="D6780" s="13" t="s">
        <v>6870</v>
      </c>
      <c r="E6780" s="13">
        <v>1320.0</v>
      </c>
      <c r="F6780" s="13">
        <f>(Comuni!$E6780/$E$7910)*100</f>
        <v>0.002221363818</v>
      </c>
      <c r="G6780" s="13">
        <f t="array" ref="G6780">Comuni!$E6780/XLOOKUP(B6780,Ripartizione_Geografica!$C$2:$C$21,Ripartizione_Geografica!$D$2:$D$21)*100</f>
        <v>0.06737959725</v>
      </c>
      <c r="H6780" s="13" t="str">
        <f t="shared" si="1"/>
        <v/>
      </c>
      <c r="I6780" s="13" t="str">
        <f t="array" ref="I6780">XLOOKUP(B6780,Ripartizione_Geografica!$C$2:$C$21,Ripartizione_Geografica!$B$2:$B$21)</f>
        <v>Sud</v>
      </c>
    </row>
    <row r="6781" ht="14.25" customHeight="1">
      <c r="A6781" s="13" t="s">
        <v>6911</v>
      </c>
      <c r="B6781" s="13" t="s">
        <v>20</v>
      </c>
      <c r="C6781" s="13" t="str">
        <f t="array" ref="C6781">XLOOKUP(D6781,Province!$B$2:$B$108,Province!$A$2:$A$108)</f>
        <v>Cosenza</v>
      </c>
      <c r="D6781" s="13" t="s">
        <v>6870</v>
      </c>
      <c r="E6781" s="13">
        <v>1313.0</v>
      </c>
      <c r="F6781" s="13">
        <f>(Comuni!$E6781/$E$7910)*100</f>
        <v>0.002209583859</v>
      </c>
      <c r="G6781" s="13">
        <f t="array" ref="G6781">Comuni!$E6781/XLOOKUP(B6781,Ripartizione_Geografica!$C$2:$C$21,Ripartizione_Geografica!$D$2:$D$21)*100</f>
        <v>0.06702228121</v>
      </c>
      <c r="H6781" s="13" t="str">
        <f t="shared" si="1"/>
        <v/>
      </c>
      <c r="I6781" s="13" t="str">
        <f t="array" ref="I6781">XLOOKUP(B6781,Ripartizione_Geografica!$C$2:$C$21,Ripartizione_Geografica!$B$2:$B$21)</f>
        <v>Sud</v>
      </c>
    </row>
    <row r="6782" ht="14.25" customHeight="1">
      <c r="A6782" s="13" t="s">
        <v>6912</v>
      </c>
      <c r="B6782" s="13" t="s">
        <v>20</v>
      </c>
      <c r="C6782" s="13" t="str">
        <f t="array" ref="C6782">XLOOKUP(D6782,Province!$B$2:$B$108,Province!$A$2:$A$108)</f>
        <v>Cosenza</v>
      </c>
      <c r="D6782" s="13" t="s">
        <v>6870</v>
      </c>
      <c r="E6782" s="13">
        <v>69484.0</v>
      </c>
      <c r="F6782" s="13">
        <f>(Comuni!$E6782/$E$7910)*100</f>
        <v>0.1169312451</v>
      </c>
      <c r="G6782" s="13">
        <f t="array" ref="G6782">Comuni!$E6782/XLOOKUP(B6782,Ripartizione_Geografica!$C$2:$C$21,Ripartizione_Geografica!$D$2:$D$21)*100</f>
        <v>3.546821163</v>
      </c>
      <c r="H6782" s="13" t="str">
        <f t="shared" si="1"/>
        <v/>
      </c>
      <c r="I6782" s="13" t="str">
        <f t="array" ref="I6782">XLOOKUP(B6782,Ripartizione_Geografica!$C$2:$C$21,Ripartizione_Geografica!$B$2:$B$21)</f>
        <v>Sud</v>
      </c>
    </row>
    <row r="6783" ht="14.25" customHeight="1">
      <c r="A6783" s="13" t="s">
        <v>6913</v>
      </c>
      <c r="B6783" s="13" t="s">
        <v>20</v>
      </c>
      <c r="C6783" s="13" t="str">
        <f t="array" ref="C6783">XLOOKUP(D6783,Province!$B$2:$B$108,Province!$A$2:$A$108)</f>
        <v>Cosenza</v>
      </c>
      <c r="D6783" s="13" t="s">
        <v>6870</v>
      </c>
      <c r="E6783" s="13">
        <v>1097.0</v>
      </c>
      <c r="F6783" s="13">
        <f>(Comuni!$E6783/$E$7910)*100</f>
        <v>0.001846087961</v>
      </c>
      <c r="G6783" s="13">
        <f t="array" ref="G6783">Comuni!$E6783/XLOOKUP(B6783,Ripartizione_Geografica!$C$2:$C$21,Ripartizione_Geografica!$D$2:$D$21)*100</f>
        <v>0.05599652893</v>
      </c>
      <c r="H6783" s="13" t="str">
        <f t="shared" si="1"/>
        <v/>
      </c>
      <c r="I6783" s="13" t="str">
        <f t="array" ref="I6783">XLOOKUP(B6783,Ripartizione_Geografica!$C$2:$C$21,Ripartizione_Geografica!$B$2:$B$21)</f>
        <v>Sud</v>
      </c>
    </row>
    <row r="6784" ht="14.25" customHeight="1">
      <c r="A6784" s="13" t="s">
        <v>6914</v>
      </c>
      <c r="B6784" s="13" t="s">
        <v>20</v>
      </c>
      <c r="C6784" s="13" t="str">
        <f t="array" ref="C6784">XLOOKUP(D6784,Province!$B$2:$B$108,Province!$A$2:$A$108)</f>
        <v>Cosenza</v>
      </c>
      <c r="D6784" s="13" t="s">
        <v>6870</v>
      </c>
      <c r="E6784" s="13">
        <v>9481.0</v>
      </c>
      <c r="F6784" s="13">
        <f>(Comuni!$E6784/$E$7910)*100</f>
        <v>0.01595511391</v>
      </c>
      <c r="G6784" s="13">
        <f t="array" ref="G6784">Comuni!$E6784/XLOOKUP(B6784,Ripartizione_Geografica!$C$2:$C$21,Ripartizione_Geografica!$D$2:$D$21)*100</f>
        <v>0.4839590618</v>
      </c>
      <c r="H6784" s="13" t="str">
        <f t="shared" si="1"/>
        <v/>
      </c>
      <c r="I6784" s="13" t="str">
        <f t="array" ref="I6784">XLOOKUP(B6784,Ripartizione_Geografica!$C$2:$C$21,Ripartizione_Geografica!$B$2:$B$21)</f>
        <v>Sud</v>
      </c>
    </row>
    <row r="6785" ht="14.25" customHeight="1">
      <c r="A6785" s="13" t="s">
        <v>6915</v>
      </c>
      <c r="B6785" s="13" t="s">
        <v>20</v>
      </c>
      <c r="C6785" s="13" t="str">
        <f t="array" ref="C6785">XLOOKUP(D6785,Province!$B$2:$B$108,Province!$A$2:$A$108)</f>
        <v>Cosenza</v>
      </c>
      <c r="D6785" s="13" t="s">
        <v>6870</v>
      </c>
      <c r="E6785" s="13">
        <v>5055.0</v>
      </c>
      <c r="F6785" s="13">
        <f>(Comuni!$E6785/$E$7910)*100</f>
        <v>0.008506813714</v>
      </c>
      <c r="G6785" s="13">
        <f t="array" ref="G6785">Comuni!$E6785/XLOOKUP(B6785,Ripartizione_Geografica!$C$2:$C$21,Ripartizione_Geografica!$D$2:$D$21)*100</f>
        <v>0.2580332304</v>
      </c>
      <c r="H6785" s="13" t="str">
        <f t="shared" si="1"/>
        <v/>
      </c>
      <c r="I6785" s="13" t="str">
        <f t="array" ref="I6785">XLOOKUP(B6785,Ripartizione_Geografica!$C$2:$C$21,Ripartizione_Geografica!$B$2:$B$21)</f>
        <v>Sud</v>
      </c>
    </row>
    <row r="6786" ht="14.25" customHeight="1">
      <c r="A6786" s="13" t="s">
        <v>6916</v>
      </c>
      <c r="B6786" s="13" t="s">
        <v>20</v>
      </c>
      <c r="C6786" s="13" t="str">
        <f t="array" ref="C6786">XLOOKUP(D6786,Province!$B$2:$B$108,Province!$A$2:$A$108)</f>
        <v>Cosenza</v>
      </c>
      <c r="D6786" s="13" t="s">
        <v>6870</v>
      </c>
      <c r="E6786" s="13">
        <v>4440.0</v>
      </c>
      <c r="F6786" s="13">
        <f>(Comuni!$E6786/$E$7910)*100</f>
        <v>0.007471860117</v>
      </c>
      <c r="G6786" s="13">
        <f t="array" ref="G6786">Comuni!$E6786/XLOOKUP(B6786,Ripartizione_Geografica!$C$2:$C$21,Ripartizione_Geografica!$D$2:$D$21)*100</f>
        <v>0.2266404635</v>
      </c>
      <c r="H6786" s="13" t="str">
        <f t="shared" si="1"/>
        <v/>
      </c>
      <c r="I6786" s="13" t="str">
        <f t="array" ref="I6786">XLOOKUP(B6786,Ripartizione_Geografica!$C$2:$C$21,Ripartizione_Geografica!$B$2:$B$21)</f>
        <v>Sud</v>
      </c>
    </row>
    <row r="6787" ht="14.25" customHeight="1">
      <c r="A6787" s="13" t="s">
        <v>6917</v>
      </c>
      <c r="B6787" s="13" t="s">
        <v>20</v>
      </c>
      <c r="C6787" s="13" t="str">
        <f t="array" ref="C6787">XLOOKUP(D6787,Province!$B$2:$B$108,Province!$A$2:$A$108)</f>
        <v>Cosenza</v>
      </c>
      <c r="D6787" s="13" t="s">
        <v>6870</v>
      </c>
      <c r="E6787" s="13">
        <v>943.0</v>
      </c>
      <c r="F6787" s="13">
        <f>(Comuni!$E6787/$E$7910)*100</f>
        <v>0.001586928849</v>
      </c>
      <c r="G6787" s="13">
        <f t="array" ref="G6787">Comuni!$E6787/XLOOKUP(B6787,Ripartizione_Geografica!$C$2:$C$21,Ripartizione_Geografica!$D$2:$D$21)*100</f>
        <v>0.04813557592</v>
      </c>
      <c r="H6787" s="13" t="str">
        <f t="shared" si="1"/>
        <v/>
      </c>
      <c r="I6787" s="13" t="str">
        <f t="array" ref="I6787">XLOOKUP(B6787,Ripartizione_Geografica!$C$2:$C$21,Ripartizione_Geografica!$B$2:$B$21)</f>
        <v>Sud</v>
      </c>
    </row>
    <row r="6788" ht="14.25" customHeight="1">
      <c r="A6788" s="13" t="s">
        <v>6918</v>
      </c>
      <c r="B6788" s="13" t="s">
        <v>20</v>
      </c>
      <c r="C6788" s="13" t="str">
        <f t="array" ref="C6788">XLOOKUP(D6788,Province!$B$2:$B$108,Province!$A$2:$A$108)</f>
        <v>Cosenza</v>
      </c>
      <c r="D6788" s="13" t="s">
        <v>6870</v>
      </c>
      <c r="E6788" s="13">
        <v>3949.0</v>
      </c>
      <c r="F6788" s="13">
        <f>(Comuni!$E6788/$E$7910)*100</f>
        <v>0.00664558009</v>
      </c>
      <c r="G6788" s="13">
        <f t="array" ref="G6788">Comuni!$E6788/XLOOKUP(B6788,Ripartizione_Geografica!$C$2:$C$21,Ripartizione_Geografica!$D$2:$D$21)*100</f>
        <v>0.2015772951</v>
      </c>
      <c r="H6788" s="13" t="str">
        <f t="shared" si="1"/>
        <v/>
      </c>
      <c r="I6788" s="13" t="str">
        <f t="array" ref="I6788">XLOOKUP(B6788,Ripartizione_Geografica!$C$2:$C$21,Ripartizione_Geografica!$B$2:$B$21)</f>
        <v>Sud</v>
      </c>
    </row>
    <row r="6789" ht="14.25" customHeight="1">
      <c r="A6789" s="13" t="s">
        <v>6919</v>
      </c>
      <c r="B6789" s="13" t="s">
        <v>20</v>
      </c>
      <c r="C6789" s="13" t="str">
        <f t="array" ref="C6789">XLOOKUP(D6789,Province!$B$2:$B$108,Province!$A$2:$A$108)</f>
        <v>Cosenza</v>
      </c>
      <c r="D6789" s="13" t="s">
        <v>6870</v>
      </c>
      <c r="E6789" s="13">
        <v>1405.0</v>
      </c>
      <c r="F6789" s="13">
        <f>(Comuni!$E6789/$E$7910)*100</f>
        <v>0.002364406186</v>
      </c>
      <c r="G6789" s="13">
        <f t="array" ref="G6789">Comuni!$E6789/XLOOKUP(B6789,Ripartizione_Geografica!$C$2:$C$21,Ripartizione_Geografica!$D$2:$D$21)*100</f>
        <v>0.07171843496</v>
      </c>
      <c r="H6789" s="13" t="str">
        <f t="shared" si="1"/>
        <v/>
      </c>
      <c r="I6789" s="13" t="str">
        <f t="array" ref="I6789">XLOOKUP(B6789,Ripartizione_Geografica!$C$2:$C$21,Ripartizione_Geografica!$B$2:$B$21)</f>
        <v>Sud</v>
      </c>
    </row>
    <row r="6790" ht="14.25" customHeight="1">
      <c r="A6790" s="13" t="s">
        <v>6920</v>
      </c>
      <c r="B6790" s="13" t="s">
        <v>20</v>
      </c>
      <c r="C6790" s="13" t="str">
        <f t="array" ref="C6790">XLOOKUP(D6790,Province!$B$2:$B$108,Province!$A$2:$A$108)</f>
        <v>Cosenza</v>
      </c>
      <c r="D6790" s="13" t="s">
        <v>6870</v>
      </c>
      <c r="E6790" s="13">
        <v>1097.0</v>
      </c>
      <c r="F6790" s="13">
        <f>(Comuni!$E6790/$E$7910)*100</f>
        <v>0.001846087961</v>
      </c>
      <c r="G6790" s="13">
        <f t="array" ref="G6790">Comuni!$E6790/XLOOKUP(B6790,Ripartizione_Geografica!$C$2:$C$21,Ripartizione_Geografica!$D$2:$D$21)*100</f>
        <v>0.05599652893</v>
      </c>
      <c r="H6790" s="13" t="str">
        <f t="shared" si="1"/>
        <v/>
      </c>
      <c r="I6790" s="13" t="str">
        <f t="array" ref="I6790">XLOOKUP(B6790,Ripartizione_Geografica!$C$2:$C$21,Ripartizione_Geografica!$B$2:$B$21)</f>
        <v>Sud</v>
      </c>
    </row>
    <row r="6791" ht="14.25" customHeight="1">
      <c r="A6791" s="13" t="s">
        <v>6921</v>
      </c>
      <c r="B6791" s="13" t="s">
        <v>20</v>
      </c>
      <c r="C6791" s="13" t="str">
        <f t="array" ref="C6791">XLOOKUP(D6791,Province!$B$2:$B$108,Province!$A$2:$A$108)</f>
        <v>Cosenza</v>
      </c>
      <c r="D6791" s="13" t="s">
        <v>6870</v>
      </c>
      <c r="E6791" s="13">
        <v>2184.0</v>
      </c>
      <c r="F6791" s="13">
        <f>(Comuni!$E6791/$E$7910)*100</f>
        <v>0.003675347409</v>
      </c>
      <c r="G6791" s="13">
        <f t="array" ref="G6791">Comuni!$E6791/XLOOKUP(B6791,Ripartizione_Geografica!$C$2:$C$21,Ripartizione_Geografica!$D$2:$D$21)*100</f>
        <v>0.1114826064</v>
      </c>
      <c r="H6791" s="13" t="str">
        <f t="shared" si="1"/>
        <v/>
      </c>
      <c r="I6791" s="13" t="str">
        <f t="array" ref="I6791">XLOOKUP(B6791,Ripartizione_Geografica!$C$2:$C$21,Ripartizione_Geografica!$B$2:$B$21)</f>
        <v>Sud</v>
      </c>
    </row>
    <row r="6792" ht="14.25" customHeight="1">
      <c r="A6792" s="13" t="s">
        <v>6922</v>
      </c>
      <c r="B6792" s="13" t="s">
        <v>20</v>
      </c>
      <c r="C6792" s="13" t="str">
        <f t="array" ref="C6792">XLOOKUP(D6792,Province!$B$2:$B$108,Province!$A$2:$A$108)</f>
        <v>Cosenza</v>
      </c>
      <c r="D6792" s="13" t="s">
        <v>6870</v>
      </c>
      <c r="E6792" s="13">
        <v>3078.0</v>
      </c>
      <c r="F6792" s="13">
        <f>(Comuni!$E6792/$E$7910)*100</f>
        <v>0.00517981654</v>
      </c>
      <c r="G6792" s="13">
        <f t="array" ref="G6792">Comuni!$E6792/XLOOKUP(B6792,Ripartizione_Geografica!$C$2:$C$21,Ripartizione_Geografica!$D$2:$D$21)*100</f>
        <v>0.15711697</v>
      </c>
      <c r="H6792" s="13" t="str">
        <f t="shared" si="1"/>
        <v/>
      </c>
      <c r="I6792" s="13" t="str">
        <f t="array" ref="I6792">XLOOKUP(B6792,Ripartizione_Geografica!$C$2:$C$21,Ripartizione_Geografica!$B$2:$B$21)</f>
        <v>Sud</v>
      </c>
    </row>
    <row r="6793" ht="14.25" customHeight="1">
      <c r="A6793" s="13" t="s">
        <v>6923</v>
      </c>
      <c r="B6793" s="13" t="s">
        <v>20</v>
      </c>
      <c r="C6793" s="13" t="str">
        <f t="array" ref="C6793">XLOOKUP(D6793,Province!$B$2:$B$108,Province!$A$2:$A$108)</f>
        <v>Cosenza</v>
      </c>
      <c r="D6793" s="13" t="s">
        <v>6870</v>
      </c>
      <c r="E6793" s="13">
        <v>3025.0</v>
      </c>
      <c r="F6793" s="13">
        <f>(Comuni!$E6793/$E$7910)*100</f>
        <v>0.005090625417</v>
      </c>
      <c r="G6793" s="13">
        <f t="array" ref="G6793">Comuni!$E6793/XLOOKUP(B6793,Ripartizione_Geografica!$C$2:$C$21,Ripartizione_Geografica!$D$2:$D$21)*100</f>
        <v>0.154411577</v>
      </c>
      <c r="H6793" s="13" t="str">
        <f t="shared" si="1"/>
        <v/>
      </c>
      <c r="I6793" s="13" t="str">
        <f t="array" ref="I6793">XLOOKUP(B6793,Ripartizione_Geografica!$C$2:$C$21,Ripartizione_Geografica!$B$2:$B$21)</f>
        <v>Sud</v>
      </c>
    </row>
    <row r="6794" ht="14.25" customHeight="1">
      <c r="A6794" s="13" t="s">
        <v>6924</v>
      </c>
      <c r="B6794" s="13" t="s">
        <v>20</v>
      </c>
      <c r="C6794" s="13" t="str">
        <f t="array" ref="C6794">XLOOKUP(D6794,Province!$B$2:$B$108,Province!$A$2:$A$108)</f>
        <v>Cosenza</v>
      </c>
      <c r="D6794" s="13" t="s">
        <v>6870</v>
      </c>
      <c r="E6794" s="13">
        <v>2239.0</v>
      </c>
      <c r="F6794" s="13">
        <f>(Comuni!$E6794/$E$7910)*100</f>
        <v>0.003767904234</v>
      </c>
      <c r="G6794" s="13">
        <f t="array" ref="G6794">Comuni!$E6794/XLOOKUP(B6794,Ripartizione_Geografica!$C$2:$C$21,Ripartizione_Geografica!$D$2:$D$21)*100</f>
        <v>0.1142900896</v>
      </c>
      <c r="H6794" s="13" t="str">
        <f t="shared" si="1"/>
        <v/>
      </c>
      <c r="I6794" s="13" t="str">
        <f t="array" ref="I6794">XLOOKUP(B6794,Ripartizione_Geografica!$C$2:$C$21,Ripartizione_Geografica!$B$2:$B$21)</f>
        <v>Sud</v>
      </c>
    </row>
    <row r="6795" ht="14.25" customHeight="1">
      <c r="A6795" s="13" t="s">
        <v>6925</v>
      </c>
      <c r="B6795" s="13" t="s">
        <v>20</v>
      </c>
      <c r="C6795" s="13" t="str">
        <f t="array" ref="C6795">XLOOKUP(D6795,Province!$B$2:$B$108,Province!$A$2:$A$108)</f>
        <v>Cosenza</v>
      </c>
      <c r="D6795" s="13" t="s">
        <v>6870</v>
      </c>
      <c r="E6795" s="13">
        <v>8072.0</v>
      </c>
      <c r="F6795" s="13">
        <f>(Comuni!$E6795/$E$7910)*100</f>
        <v>0.01358397632</v>
      </c>
      <c r="G6795" s="13">
        <f t="array" ref="G6795">Comuni!$E6795/XLOOKUP(B6795,Ripartizione_Geografica!$C$2:$C$21,Ripartizione_Geografica!$D$2:$D$21)*100</f>
        <v>0.4120364462</v>
      </c>
      <c r="H6795" s="13" t="str">
        <f t="shared" si="1"/>
        <v/>
      </c>
      <c r="I6795" s="13" t="str">
        <f t="array" ref="I6795">XLOOKUP(B6795,Ripartizione_Geografica!$C$2:$C$21,Ripartizione_Geografica!$B$2:$B$21)</f>
        <v>Sud</v>
      </c>
    </row>
    <row r="6796" ht="14.25" customHeight="1">
      <c r="A6796" s="13" t="s">
        <v>6926</v>
      </c>
      <c r="B6796" s="13" t="s">
        <v>20</v>
      </c>
      <c r="C6796" s="13" t="str">
        <f t="array" ref="C6796">XLOOKUP(D6796,Province!$B$2:$B$108,Province!$A$2:$A$108)</f>
        <v>Cosenza</v>
      </c>
      <c r="D6796" s="13" t="s">
        <v>6870</v>
      </c>
      <c r="E6796" s="13">
        <v>1739.0</v>
      </c>
      <c r="F6796" s="13">
        <f>(Comuni!$E6796/$E$7910)*100</f>
        <v>0.002926478546</v>
      </c>
      <c r="G6796" s="13">
        <f t="array" ref="G6796">Comuni!$E6796/XLOOKUP(B6796,Ripartizione_Geografica!$C$2:$C$21,Ripartizione_Geografica!$D$2:$D$21)*100</f>
        <v>0.08876751487</v>
      </c>
      <c r="H6796" s="13" t="str">
        <f t="shared" si="1"/>
        <v/>
      </c>
      <c r="I6796" s="13" t="str">
        <f t="array" ref="I6796">XLOOKUP(B6796,Ripartizione_Geografica!$C$2:$C$21,Ripartizione_Geografica!$B$2:$B$21)</f>
        <v>Sud</v>
      </c>
    </row>
    <row r="6797" ht="14.25" customHeight="1">
      <c r="A6797" s="13" t="s">
        <v>6927</v>
      </c>
      <c r="B6797" s="13" t="s">
        <v>20</v>
      </c>
      <c r="C6797" s="13" t="str">
        <f t="array" ref="C6797">XLOOKUP(D6797,Province!$B$2:$B$108,Province!$A$2:$A$108)</f>
        <v>Cosenza</v>
      </c>
      <c r="D6797" s="13" t="s">
        <v>6870</v>
      </c>
      <c r="E6797" s="13">
        <v>2310.0</v>
      </c>
      <c r="F6797" s="13">
        <f>(Comuni!$E6797/$E$7910)*100</f>
        <v>0.003887386682</v>
      </c>
      <c r="G6797" s="13">
        <f t="array" ref="G6797">Comuni!$E6797/XLOOKUP(B6797,Ripartizione_Geografica!$C$2:$C$21,Ripartizione_Geografica!$D$2:$D$21)*100</f>
        <v>0.1179142952</v>
      </c>
      <c r="H6797" s="13" t="str">
        <f t="shared" si="1"/>
        <v/>
      </c>
      <c r="I6797" s="13" t="str">
        <f t="array" ref="I6797">XLOOKUP(B6797,Ripartizione_Geografica!$C$2:$C$21,Ripartizione_Geografica!$B$2:$B$21)</f>
        <v>Sud</v>
      </c>
    </row>
    <row r="6798" ht="14.25" customHeight="1">
      <c r="A6798" s="13" t="s">
        <v>6928</v>
      </c>
      <c r="B6798" s="13" t="s">
        <v>20</v>
      </c>
      <c r="C6798" s="13" t="str">
        <f t="array" ref="C6798">XLOOKUP(D6798,Province!$B$2:$B$108,Province!$A$2:$A$108)</f>
        <v>Cosenza</v>
      </c>
      <c r="D6798" s="13" t="s">
        <v>6870</v>
      </c>
      <c r="E6798" s="13">
        <v>1895.0</v>
      </c>
      <c r="F6798" s="13">
        <f>(Comuni!$E6798/$E$7910)*100</f>
        <v>0.003189003361</v>
      </c>
      <c r="G6798" s="13">
        <f t="array" ref="G6798">Comuni!$E6798/XLOOKUP(B6798,Ripartizione_Geografica!$C$2:$C$21,Ripartizione_Geografica!$D$2:$D$21)*100</f>
        <v>0.09673055818</v>
      </c>
      <c r="H6798" s="13" t="str">
        <f t="shared" si="1"/>
        <v/>
      </c>
      <c r="I6798" s="13" t="str">
        <f t="array" ref="I6798">XLOOKUP(B6798,Ripartizione_Geografica!$C$2:$C$21,Ripartizione_Geografica!$B$2:$B$21)</f>
        <v>Sud</v>
      </c>
    </row>
    <row r="6799" ht="14.25" customHeight="1">
      <c r="A6799" s="13" t="s">
        <v>6929</v>
      </c>
      <c r="B6799" s="13" t="s">
        <v>20</v>
      </c>
      <c r="C6799" s="13" t="str">
        <f t="array" ref="C6799">XLOOKUP(D6799,Province!$B$2:$B$108,Province!$A$2:$A$108)</f>
        <v>Cosenza</v>
      </c>
      <c r="D6799" s="13" t="s">
        <v>6870</v>
      </c>
      <c r="E6799" s="13">
        <v>2689.0</v>
      </c>
      <c r="F6799" s="13">
        <f>(Comuni!$E6799/$E$7910)*100</f>
        <v>0.004525187354</v>
      </c>
      <c r="G6799" s="13">
        <f t="array" ref="G6799">Comuni!$E6799/XLOOKUP(B6799,Ripartizione_Geografica!$C$2:$C$21,Ripartizione_Geografica!$D$2:$D$21)*100</f>
        <v>0.1372604068</v>
      </c>
      <c r="H6799" s="13" t="str">
        <f t="shared" si="1"/>
        <v/>
      </c>
      <c r="I6799" s="13" t="str">
        <f t="array" ref="I6799">XLOOKUP(B6799,Ripartizione_Geografica!$C$2:$C$21,Ripartizione_Geografica!$B$2:$B$21)</f>
        <v>Sud</v>
      </c>
    </row>
    <row r="6800" ht="14.25" customHeight="1">
      <c r="A6800" s="13" t="s">
        <v>6930</v>
      </c>
      <c r="B6800" s="13" t="s">
        <v>20</v>
      </c>
      <c r="C6800" s="13" t="str">
        <f t="array" ref="C6800">XLOOKUP(D6800,Province!$B$2:$B$108,Province!$A$2:$A$108)</f>
        <v>Cosenza</v>
      </c>
      <c r="D6800" s="13" t="s">
        <v>6870</v>
      </c>
      <c r="E6800" s="13">
        <v>2027.0</v>
      </c>
      <c r="F6800" s="13">
        <f>(Comuni!$E6800/$E$7910)*100</f>
        <v>0.003411139742</v>
      </c>
      <c r="G6800" s="13">
        <f t="array" ref="G6800">Comuni!$E6800/XLOOKUP(B6800,Ripartizione_Geografica!$C$2:$C$21,Ripartizione_Geografica!$D$2:$D$21)*100</f>
        <v>0.1034685179</v>
      </c>
      <c r="H6800" s="13" t="str">
        <f t="shared" si="1"/>
        <v/>
      </c>
      <c r="I6800" s="13" t="str">
        <f t="array" ref="I6800">XLOOKUP(B6800,Ripartizione_Geografica!$C$2:$C$21,Ripartizione_Geografica!$B$2:$B$21)</f>
        <v>Sud</v>
      </c>
    </row>
    <row r="6801" ht="14.25" customHeight="1">
      <c r="A6801" s="13" t="s">
        <v>6931</v>
      </c>
      <c r="B6801" s="13" t="s">
        <v>20</v>
      </c>
      <c r="C6801" s="13" t="str">
        <f t="array" ref="C6801">XLOOKUP(D6801,Province!$B$2:$B$108,Province!$A$2:$A$108)</f>
        <v>Cosenza</v>
      </c>
      <c r="D6801" s="13" t="s">
        <v>6870</v>
      </c>
      <c r="E6801" s="13">
        <v>879.0</v>
      </c>
      <c r="F6801" s="13">
        <f>(Comuni!$E6801/$E$7910)*100</f>
        <v>0.001479226361</v>
      </c>
      <c r="G6801" s="13">
        <f t="array" ref="G6801">Comuni!$E6801/XLOOKUP(B6801,Ripartizione_Geografica!$C$2:$C$21,Ripartizione_Geografica!$D$2:$D$21)*100</f>
        <v>0.04486868635</v>
      </c>
      <c r="H6801" s="13" t="str">
        <f t="shared" si="1"/>
        <v/>
      </c>
      <c r="I6801" s="13" t="str">
        <f t="array" ref="I6801">XLOOKUP(B6801,Ripartizione_Geografica!$C$2:$C$21,Ripartizione_Geografica!$B$2:$B$21)</f>
        <v>Sud</v>
      </c>
    </row>
    <row r="6802" ht="14.25" customHeight="1">
      <c r="A6802" s="13" t="s">
        <v>6932</v>
      </c>
      <c r="B6802" s="13" t="s">
        <v>20</v>
      </c>
      <c r="C6802" s="13" t="str">
        <f t="array" ref="C6802">XLOOKUP(D6802,Province!$B$2:$B$108,Province!$A$2:$A$108)</f>
        <v>Cosenza</v>
      </c>
      <c r="D6802" s="13" t="s">
        <v>6870</v>
      </c>
      <c r="E6802" s="13">
        <v>986.0</v>
      </c>
      <c r="F6802" s="13">
        <f>(Comuni!$E6802/$E$7910)*100</f>
        <v>0.001659291458</v>
      </c>
      <c r="G6802" s="13">
        <f t="array" ref="G6802">Comuni!$E6802/XLOOKUP(B6802,Ripartizione_Geografica!$C$2:$C$21,Ripartizione_Geografica!$D$2:$D$21)*100</f>
        <v>0.05033051734</v>
      </c>
      <c r="H6802" s="13" t="str">
        <f t="shared" si="1"/>
        <v/>
      </c>
      <c r="I6802" s="13" t="str">
        <f t="array" ref="I6802">XLOOKUP(B6802,Ripartizione_Geografica!$C$2:$C$21,Ripartizione_Geografica!$B$2:$B$21)</f>
        <v>Sud</v>
      </c>
    </row>
    <row r="6803" ht="14.25" customHeight="1">
      <c r="A6803" s="13" t="s">
        <v>6933</v>
      </c>
      <c r="B6803" s="13" t="s">
        <v>20</v>
      </c>
      <c r="C6803" s="13" t="str">
        <f t="array" ref="C6803">XLOOKUP(D6803,Province!$B$2:$B$108,Province!$A$2:$A$108)</f>
        <v>Cosenza</v>
      </c>
      <c r="D6803" s="13" t="s">
        <v>6870</v>
      </c>
      <c r="E6803" s="13">
        <v>4058.0</v>
      </c>
      <c r="F6803" s="13">
        <f>(Comuni!$E6803/$E$7910)*100</f>
        <v>0.00682901089</v>
      </c>
      <c r="G6803" s="13">
        <f t="array" ref="G6803">Comuni!$E6803/XLOOKUP(B6803,Ripartizione_Geografica!$C$2:$C$21,Ripartizione_Geografica!$D$2:$D$21)*100</f>
        <v>0.2071412164</v>
      </c>
      <c r="H6803" s="13" t="str">
        <f t="shared" si="1"/>
        <v/>
      </c>
      <c r="I6803" s="13" t="str">
        <f t="array" ref="I6803">XLOOKUP(B6803,Ripartizione_Geografica!$C$2:$C$21,Ripartizione_Geografica!$B$2:$B$21)</f>
        <v>Sud</v>
      </c>
    </row>
    <row r="6804" ht="14.25" customHeight="1">
      <c r="A6804" s="13" t="s">
        <v>6934</v>
      </c>
      <c r="B6804" s="13" t="s">
        <v>20</v>
      </c>
      <c r="C6804" s="13" t="str">
        <f t="array" ref="C6804">XLOOKUP(D6804,Province!$B$2:$B$108,Province!$A$2:$A$108)</f>
        <v>Cosenza</v>
      </c>
      <c r="D6804" s="13" t="s">
        <v>6870</v>
      </c>
      <c r="E6804" s="13">
        <v>2256.0</v>
      </c>
      <c r="F6804" s="13">
        <f>(Comuni!$E6804/$E$7910)*100</f>
        <v>0.003796512708</v>
      </c>
      <c r="G6804" s="13">
        <f t="array" ref="G6804">Comuni!$E6804/XLOOKUP(B6804,Ripartizione_Geografica!$C$2:$C$21,Ripartizione_Geografica!$D$2:$D$21)*100</f>
        <v>0.1151578571</v>
      </c>
      <c r="H6804" s="13" t="str">
        <f t="shared" si="1"/>
        <v/>
      </c>
      <c r="I6804" s="13" t="str">
        <f t="array" ref="I6804">XLOOKUP(B6804,Ripartizione_Geografica!$C$2:$C$21,Ripartizione_Geografica!$B$2:$B$21)</f>
        <v>Sud</v>
      </c>
    </row>
    <row r="6805" ht="14.25" customHeight="1">
      <c r="A6805" s="13" t="s">
        <v>6935</v>
      </c>
      <c r="B6805" s="13" t="s">
        <v>20</v>
      </c>
      <c r="C6805" s="13" t="str">
        <f t="array" ref="C6805">XLOOKUP(D6805,Province!$B$2:$B$108,Province!$A$2:$A$108)</f>
        <v>Cosenza</v>
      </c>
      <c r="D6805" s="13" t="s">
        <v>6870</v>
      </c>
      <c r="E6805" s="13">
        <v>3479.0</v>
      </c>
      <c r="F6805" s="13">
        <f>(Comuni!$E6805/$E$7910)*100</f>
        <v>0.005854639943</v>
      </c>
      <c r="G6805" s="13">
        <f t="array" ref="G6805">Comuni!$E6805/XLOOKUP(B6805,Ripartizione_Geografica!$C$2:$C$21,Ripartizione_Geografica!$D$2:$D$21)*100</f>
        <v>0.1775860749</v>
      </c>
      <c r="H6805" s="13" t="str">
        <f t="shared" si="1"/>
        <v/>
      </c>
      <c r="I6805" s="13" t="str">
        <f t="array" ref="I6805">XLOOKUP(B6805,Ripartizione_Geografica!$C$2:$C$21,Ripartizione_Geografica!$B$2:$B$21)</f>
        <v>Sud</v>
      </c>
    </row>
    <row r="6806" ht="14.25" customHeight="1">
      <c r="A6806" s="13" t="s">
        <v>6936</v>
      </c>
      <c r="B6806" s="13" t="s">
        <v>20</v>
      </c>
      <c r="C6806" s="13" t="str">
        <f t="array" ref="C6806">XLOOKUP(D6806,Province!$B$2:$B$108,Province!$A$2:$A$108)</f>
        <v>Cosenza</v>
      </c>
      <c r="D6806" s="13" t="s">
        <v>6870</v>
      </c>
      <c r="E6806" s="13">
        <v>2517.0</v>
      </c>
      <c r="F6806" s="13">
        <f>(Comuni!$E6806/$E$7910)*100</f>
        <v>0.004235736917</v>
      </c>
      <c r="G6806" s="13">
        <f t="array" ref="G6806">Comuni!$E6806/XLOOKUP(B6806,Ripartizione_Geografica!$C$2:$C$21,Ripartizione_Geografica!$D$2:$D$21)*100</f>
        <v>0.1284806411</v>
      </c>
      <c r="H6806" s="13" t="str">
        <f t="shared" si="1"/>
        <v/>
      </c>
      <c r="I6806" s="13" t="str">
        <f t="array" ref="I6806">XLOOKUP(B6806,Ripartizione_Geografica!$C$2:$C$21,Ripartizione_Geografica!$B$2:$B$21)</f>
        <v>Sud</v>
      </c>
    </row>
    <row r="6807" ht="14.25" customHeight="1">
      <c r="A6807" s="13" t="s">
        <v>6937</v>
      </c>
      <c r="B6807" s="13" t="s">
        <v>20</v>
      </c>
      <c r="C6807" s="13" t="str">
        <f t="array" ref="C6807">XLOOKUP(D6807,Province!$B$2:$B$108,Province!$A$2:$A$108)</f>
        <v>Cosenza</v>
      </c>
      <c r="D6807" s="13" t="s">
        <v>6870</v>
      </c>
      <c r="E6807" s="13">
        <v>9568.0</v>
      </c>
      <c r="F6807" s="13">
        <f>(Comuni!$E6807/$E$7910)*100</f>
        <v>0.01610152198</v>
      </c>
      <c r="G6807" s="13">
        <f t="array" ref="G6807">Comuni!$E6807/XLOOKUP(B6807,Ripartizione_Geografica!$C$2:$C$21,Ripartizione_Geografica!$D$2:$D$21)*100</f>
        <v>0.4883999898</v>
      </c>
      <c r="H6807" s="13" t="str">
        <f t="shared" si="1"/>
        <v/>
      </c>
      <c r="I6807" s="13" t="str">
        <f t="array" ref="I6807">XLOOKUP(B6807,Ripartizione_Geografica!$C$2:$C$21,Ripartizione_Geografica!$B$2:$B$21)</f>
        <v>Sud</v>
      </c>
    </row>
    <row r="6808" ht="14.25" customHeight="1">
      <c r="A6808" s="13" t="s">
        <v>6938</v>
      </c>
      <c r="B6808" s="13" t="s">
        <v>20</v>
      </c>
      <c r="C6808" s="13" t="str">
        <f t="array" ref="C6808">XLOOKUP(D6808,Province!$B$2:$B$108,Province!$A$2:$A$108)</f>
        <v>Cosenza</v>
      </c>
      <c r="D6808" s="13" t="s">
        <v>6870</v>
      </c>
      <c r="E6808" s="13">
        <v>1231.0</v>
      </c>
      <c r="F6808" s="13">
        <f>(Comuni!$E6808/$E$7910)*100</f>
        <v>0.002071590046</v>
      </c>
      <c r="G6808" s="13">
        <f t="array" ref="G6808">Comuni!$E6808/XLOOKUP(B6808,Ripartizione_Geografica!$C$2:$C$21,Ripartizione_Geografica!$D$2:$D$21)*100</f>
        <v>0.06283657895</v>
      </c>
      <c r="H6808" s="13" t="str">
        <f t="shared" si="1"/>
        <v/>
      </c>
      <c r="I6808" s="13" t="str">
        <f t="array" ref="I6808">XLOOKUP(B6808,Ripartizione_Geografica!$C$2:$C$21,Ripartizione_Geografica!$B$2:$B$21)</f>
        <v>Sud</v>
      </c>
    </row>
    <row r="6809" ht="14.25" customHeight="1">
      <c r="A6809" s="13" t="s">
        <v>6939</v>
      </c>
      <c r="B6809" s="13" t="s">
        <v>20</v>
      </c>
      <c r="C6809" s="13" t="str">
        <f t="array" ref="C6809">XLOOKUP(D6809,Province!$B$2:$B$108,Province!$A$2:$A$108)</f>
        <v>Cosenza</v>
      </c>
      <c r="D6809" s="13" t="s">
        <v>6870</v>
      </c>
      <c r="E6809" s="13">
        <v>812.0</v>
      </c>
      <c r="F6809" s="13">
        <f>(Comuni!$E6809/$E$7910)*100</f>
        <v>0.001366475319</v>
      </c>
      <c r="G6809" s="13">
        <f t="array" ref="G6809">Comuni!$E6809/XLOOKUP(B6809,Ripartizione_Geografica!$C$2:$C$21,Ripartizione_Geografica!$D$2:$D$21)*100</f>
        <v>0.04144866134</v>
      </c>
      <c r="H6809" s="13" t="str">
        <f t="shared" si="1"/>
        <v/>
      </c>
      <c r="I6809" s="13" t="str">
        <f t="array" ref="I6809">XLOOKUP(B6809,Ripartizione_Geografica!$C$2:$C$21,Ripartizione_Geografica!$B$2:$B$21)</f>
        <v>Sud</v>
      </c>
    </row>
    <row r="6810" ht="14.25" customHeight="1">
      <c r="A6810" s="13" t="s">
        <v>6940</v>
      </c>
      <c r="B6810" s="13" t="s">
        <v>20</v>
      </c>
      <c r="C6810" s="13" t="str">
        <f t="array" ref="C6810">XLOOKUP(D6810,Province!$B$2:$B$108,Province!$A$2:$A$108)</f>
        <v>Cosenza</v>
      </c>
      <c r="D6810" s="13" t="s">
        <v>6870</v>
      </c>
      <c r="E6810" s="13">
        <v>1867.0</v>
      </c>
      <c r="F6810" s="13">
        <f>(Comuni!$E6810/$E$7910)*100</f>
        <v>0.003141883522</v>
      </c>
      <c r="G6810" s="13">
        <f t="array" ref="G6810">Comuni!$E6810/XLOOKUP(B6810,Ripartizione_Geografica!$C$2:$C$21,Ripartizione_Geografica!$D$2:$D$21)*100</f>
        <v>0.09530129399</v>
      </c>
      <c r="H6810" s="13" t="str">
        <f t="shared" si="1"/>
        <v/>
      </c>
      <c r="I6810" s="13" t="str">
        <f t="array" ref="I6810">XLOOKUP(B6810,Ripartizione_Geografica!$C$2:$C$21,Ripartizione_Geografica!$B$2:$B$21)</f>
        <v>Sud</v>
      </c>
    </row>
    <row r="6811" ht="14.25" customHeight="1">
      <c r="A6811" s="13" t="s">
        <v>6941</v>
      </c>
      <c r="B6811" s="13" t="s">
        <v>20</v>
      </c>
      <c r="C6811" s="13" t="str">
        <f t="array" ref="C6811">XLOOKUP(D6811,Province!$B$2:$B$108,Province!$A$2:$A$108)</f>
        <v>Cosenza</v>
      </c>
      <c r="D6811" s="13" t="s">
        <v>6870</v>
      </c>
      <c r="E6811" s="13">
        <v>2900.0</v>
      </c>
      <c r="F6811" s="13">
        <f>(Comuni!$E6811/$E$7910)*100</f>
        <v>0.004880268995</v>
      </c>
      <c r="G6811" s="13">
        <f t="array" ref="G6811">Comuni!$E6811/XLOOKUP(B6811,Ripartizione_Geografica!$C$2:$C$21,Ripartizione_Geografica!$D$2:$D$21)*100</f>
        <v>0.1480309334</v>
      </c>
      <c r="H6811" s="13" t="str">
        <f t="shared" si="1"/>
        <v/>
      </c>
      <c r="I6811" s="13" t="str">
        <f t="array" ref="I6811">XLOOKUP(B6811,Ripartizione_Geografica!$C$2:$C$21,Ripartizione_Geografica!$B$2:$B$21)</f>
        <v>Sud</v>
      </c>
    </row>
    <row r="6812" ht="14.25" customHeight="1">
      <c r="A6812" s="13" t="s">
        <v>6942</v>
      </c>
      <c r="B6812" s="13" t="s">
        <v>20</v>
      </c>
      <c r="C6812" s="13" t="str">
        <f t="array" ref="C6812">XLOOKUP(D6812,Province!$B$2:$B$108,Province!$A$2:$A$108)</f>
        <v>Cosenza</v>
      </c>
      <c r="D6812" s="13" t="s">
        <v>6870</v>
      </c>
      <c r="E6812" s="13">
        <v>1823.0</v>
      </c>
      <c r="F6812" s="13">
        <f>(Comuni!$E6812/$E$7910)*100</f>
        <v>0.003067838061</v>
      </c>
      <c r="G6812" s="13">
        <f t="array" ref="G6812">Comuni!$E6812/XLOOKUP(B6812,Ripartizione_Geografica!$C$2:$C$21,Ripartizione_Geografica!$D$2:$D$21)*100</f>
        <v>0.09305530742</v>
      </c>
      <c r="H6812" s="13" t="str">
        <f t="shared" si="1"/>
        <v/>
      </c>
      <c r="I6812" s="13" t="str">
        <f t="array" ref="I6812">XLOOKUP(B6812,Ripartizione_Geografica!$C$2:$C$21,Ripartizione_Geografica!$B$2:$B$21)</f>
        <v>Sud</v>
      </c>
    </row>
    <row r="6813" ht="14.25" customHeight="1">
      <c r="A6813" s="13" t="s">
        <v>6943</v>
      </c>
      <c r="B6813" s="13" t="s">
        <v>20</v>
      </c>
      <c r="C6813" s="13" t="str">
        <f t="array" ref="C6813">XLOOKUP(D6813,Province!$B$2:$B$108,Province!$A$2:$A$108)</f>
        <v>Cosenza</v>
      </c>
      <c r="D6813" s="13" t="s">
        <v>6870</v>
      </c>
      <c r="E6813" s="13">
        <v>3474.0</v>
      </c>
      <c r="F6813" s="13">
        <f>(Comuni!$E6813/$E$7910)*100</f>
        <v>0.005846225686</v>
      </c>
      <c r="G6813" s="13">
        <f t="array" ref="G6813">Comuni!$E6813/XLOOKUP(B6813,Ripartizione_Geografica!$C$2:$C$21,Ripartizione_Geografica!$D$2:$D$21)*100</f>
        <v>0.1773308491</v>
      </c>
      <c r="H6813" s="13" t="str">
        <f t="shared" si="1"/>
        <v/>
      </c>
      <c r="I6813" s="13" t="str">
        <f t="array" ref="I6813">XLOOKUP(B6813,Ripartizione_Geografica!$C$2:$C$21,Ripartizione_Geografica!$B$2:$B$21)</f>
        <v>Sud</v>
      </c>
    </row>
    <row r="6814" ht="14.25" customHeight="1">
      <c r="A6814" s="13" t="s">
        <v>6944</v>
      </c>
      <c r="B6814" s="13" t="s">
        <v>20</v>
      </c>
      <c r="C6814" s="13" t="str">
        <f t="array" ref="C6814">XLOOKUP(D6814,Province!$B$2:$B$108,Province!$A$2:$A$108)</f>
        <v>Cosenza</v>
      </c>
      <c r="D6814" s="13" t="s">
        <v>6870</v>
      </c>
      <c r="E6814" s="13">
        <v>3119.0</v>
      </c>
      <c r="F6814" s="13">
        <f>(Comuni!$E6814/$E$7910)*100</f>
        <v>0.005248813447</v>
      </c>
      <c r="G6814" s="13">
        <f t="array" ref="G6814">Comuni!$E6814/XLOOKUP(B6814,Ripartizione_Geografica!$C$2:$C$21,Ripartizione_Geografica!$D$2:$D$21)*100</f>
        <v>0.1592098211</v>
      </c>
      <c r="H6814" s="13" t="str">
        <f t="shared" si="1"/>
        <v/>
      </c>
      <c r="I6814" s="13" t="str">
        <f t="array" ref="I6814">XLOOKUP(B6814,Ripartizione_Geografica!$C$2:$C$21,Ripartizione_Geografica!$B$2:$B$21)</f>
        <v>Sud</v>
      </c>
    </row>
    <row r="6815" ht="14.25" customHeight="1">
      <c r="A6815" s="13" t="s">
        <v>6945</v>
      </c>
      <c r="B6815" s="13" t="s">
        <v>20</v>
      </c>
      <c r="C6815" s="13" t="str">
        <f t="array" ref="C6815">XLOOKUP(D6815,Province!$B$2:$B$108,Province!$A$2:$A$108)</f>
        <v>Cosenza</v>
      </c>
      <c r="D6815" s="13" t="s">
        <v>6870</v>
      </c>
      <c r="E6815" s="13">
        <v>996.0</v>
      </c>
      <c r="F6815" s="13">
        <f>(Comuni!$E6815/$E$7910)*100</f>
        <v>0.001676119972</v>
      </c>
      <c r="G6815" s="13">
        <f t="array" ref="G6815">Comuni!$E6815/XLOOKUP(B6815,Ripartizione_Geografica!$C$2:$C$21,Ripartizione_Geografica!$D$2:$D$21)*100</f>
        <v>0.05084096884</v>
      </c>
      <c r="H6815" s="13" t="str">
        <f t="shared" si="1"/>
        <v/>
      </c>
      <c r="I6815" s="13" t="str">
        <f t="array" ref="I6815">XLOOKUP(B6815,Ripartizione_Geografica!$C$2:$C$21,Ripartizione_Geografica!$B$2:$B$21)</f>
        <v>Sud</v>
      </c>
    </row>
    <row r="6816" ht="14.25" customHeight="1">
      <c r="A6816" s="13" t="s">
        <v>6946</v>
      </c>
      <c r="B6816" s="13" t="s">
        <v>20</v>
      </c>
      <c r="C6816" s="13" t="str">
        <f t="array" ref="C6816">XLOOKUP(D6816,Province!$B$2:$B$108,Province!$A$2:$A$108)</f>
        <v>Cosenza</v>
      </c>
      <c r="D6816" s="13" t="s">
        <v>6870</v>
      </c>
      <c r="E6816" s="13">
        <v>9238.0</v>
      </c>
      <c r="F6816" s="13">
        <f>(Comuni!$E6816/$E$7910)*100</f>
        <v>0.01554618103</v>
      </c>
      <c r="G6816" s="13">
        <f t="array" ref="G6816">Comuni!$E6816/XLOOKUP(B6816,Ripartizione_Geografica!$C$2:$C$21,Ripartizione_Geografica!$D$2:$D$21)*100</f>
        <v>0.4715550905</v>
      </c>
      <c r="H6816" s="13" t="str">
        <f t="shared" si="1"/>
        <v/>
      </c>
      <c r="I6816" s="13" t="str">
        <f t="array" ref="I6816">XLOOKUP(B6816,Ripartizione_Geografica!$C$2:$C$21,Ripartizione_Geografica!$B$2:$B$21)</f>
        <v>Sud</v>
      </c>
    </row>
    <row r="6817" ht="14.25" customHeight="1">
      <c r="A6817" s="13" t="s">
        <v>6947</v>
      </c>
      <c r="B6817" s="13" t="s">
        <v>20</v>
      </c>
      <c r="C6817" s="13" t="str">
        <f t="array" ref="C6817">XLOOKUP(D6817,Province!$B$2:$B$108,Province!$A$2:$A$108)</f>
        <v>Cosenza</v>
      </c>
      <c r="D6817" s="13" t="s">
        <v>6870</v>
      </c>
      <c r="E6817" s="13">
        <v>1661.0</v>
      </c>
      <c r="F6817" s="13">
        <f>(Comuni!$E6817/$E$7910)*100</f>
        <v>0.002795216138</v>
      </c>
      <c r="G6817" s="13">
        <f t="array" ref="G6817">Comuni!$E6817/XLOOKUP(B6817,Ripartizione_Geografica!$C$2:$C$21,Ripartizione_Geografica!$D$2:$D$21)*100</f>
        <v>0.08478599321</v>
      </c>
      <c r="H6817" s="13" t="str">
        <f t="shared" si="1"/>
        <v/>
      </c>
      <c r="I6817" s="13" t="str">
        <f t="array" ref="I6817">XLOOKUP(B6817,Ripartizione_Geografica!$C$2:$C$21,Ripartizione_Geografica!$B$2:$B$21)</f>
        <v>Sud</v>
      </c>
    </row>
    <row r="6818" ht="14.25" customHeight="1">
      <c r="A6818" s="13" t="s">
        <v>6948</v>
      </c>
      <c r="B6818" s="13" t="s">
        <v>20</v>
      </c>
      <c r="C6818" s="13" t="str">
        <f t="array" ref="C6818">XLOOKUP(D6818,Province!$B$2:$B$108,Province!$A$2:$A$108)</f>
        <v>Cosenza</v>
      </c>
      <c r="D6818" s="13" t="s">
        <v>6870</v>
      </c>
      <c r="E6818" s="13">
        <v>18168.0</v>
      </c>
      <c r="F6818" s="13">
        <f>(Comuni!$E6818/$E$7910)*100</f>
        <v>0.03057404383</v>
      </c>
      <c r="G6818" s="13">
        <f t="array" ref="G6818">Comuni!$E6818/XLOOKUP(B6818,Ripartizione_Geografica!$C$2:$C$21,Ripartizione_Geografica!$D$2:$D$21)*100</f>
        <v>0.9273882749</v>
      </c>
      <c r="H6818" s="13" t="str">
        <f t="shared" si="1"/>
        <v/>
      </c>
      <c r="I6818" s="13" t="str">
        <f t="array" ref="I6818">XLOOKUP(B6818,Ripartizione_Geografica!$C$2:$C$21,Ripartizione_Geografica!$B$2:$B$21)</f>
        <v>Sud</v>
      </c>
    </row>
    <row r="6819" ht="14.25" customHeight="1">
      <c r="A6819" s="13" t="s">
        <v>6949</v>
      </c>
      <c r="B6819" s="13" t="s">
        <v>20</v>
      </c>
      <c r="C6819" s="13" t="str">
        <f t="array" ref="C6819">XLOOKUP(D6819,Province!$B$2:$B$108,Province!$A$2:$A$108)</f>
        <v>Cosenza</v>
      </c>
      <c r="D6819" s="13" t="s">
        <v>6870</v>
      </c>
      <c r="E6819" s="13">
        <v>1988.0</v>
      </c>
      <c r="F6819" s="13">
        <f>(Comuni!$E6819/$E$7910)*100</f>
        <v>0.003345508539</v>
      </c>
      <c r="G6819" s="13">
        <f t="array" ref="G6819">Comuni!$E6819/XLOOKUP(B6819,Ripartizione_Geografica!$C$2:$C$21,Ripartizione_Geografica!$D$2:$D$21)*100</f>
        <v>0.1014777571</v>
      </c>
      <c r="H6819" s="13" t="str">
        <f t="shared" si="1"/>
        <v/>
      </c>
      <c r="I6819" s="13" t="str">
        <f t="array" ref="I6819">XLOOKUP(B6819,Ripartizione_Geografica!$C$2:$C$21,Ripartizione_Geografica!$B$2:$B$21)</f>
        <v>Sud</v>
      </c>
    </row>
    <row r="6820" ht="14.25" customHeight="1">
      <c r="A6820" s="13" t="s">
        <v>6950</v>
      </c>
      <c r="B6820" s="13" t="s">
        <v>20</v>
      </c>
      <c r="C6820" s="13" t="str">
        <f t="array" ref="C6820">XLOOKUP(D6820,Province!$B$2:$B$108,Province!$A$2:$A$108)</f>
        <v>Cosenza</v>
      </c>
      <c r="D6820" s="13" t="s">
        <v>6870</v>
      </c>
      <c r="E6820" s="13">
        <v>4615.0</v>
      </c>
      <c r="F6820" s="13">
        <f>(Comuni!$E6820/$E$7910)*100</f>
        <v>0.007766359108</v>
      </c>
      <c r="G6820" s="13">
        <f t="array" ref="G6820">Comuni!$E6820/XLOOKUP(B6820,Ripartizione_Geografica!$C$2:$C$21,Ripartizione_Geografica!$D$2:$D$21)*100</f>
        <v>0.2355733646</v>
      </c>
      <c r="H6820" s="13" t="str">
        <f t="shared" si="1"/>
        <v/>
      </c>
      <c r="I6820" s="13" t="str">
        <f t="array" ref="I6820">XLOOKUP(B6820,Ripartizione_Geografica!$C$2:$C$21,Ripartizione_Geografica!$B$2:$B$21)</f>
        <v>Sud</v>
      </c>
    </row>
    <row r="6821" ht="14.25" customHeight="1">
      <c r="A6821" s="13" t="s">
        <v>6951</v>
      </c>
      <c r="B6821" s="13" t="s">
        <v>20</v>
      </c>
      <c r="C6821" s="13" t="str">
        <f t="array" ref="C6821">XLOOKUP(D6821,Province!$B$2:$B$108,Province!$A$2:$A$108)</f>
        <v>Cosenza</v>
      </c>
      <c r="D6821" s="13" t="s">
        <v>6870</v>
      </c>
      <c r="E6821" s="13">
        <v>3264.0</v>
      </c>
      <c r="F6821" s="13">
        <f>(Comuni!$E6821/$E$7910)*100</f>
        <v>0.005492826896</v>
      </c>
      <c r="G6821" s="13">
        <f t="array" ref="G6821">Comuni!$E6821/XLOOKUP(B6821,Ripartizione_Geografica!$C$2:$C$21,Ripartizione_Geografica!$D$2:$D$21)*100</f>
        <v>0.1666113678</v>
      </c>
      <c r="H6821" s="13" t="str">
        <f t="shared" si="1"/>
        <v/>
      </c>
      <c r="I6821" s="13" t="str">
        <f t="array" ref="I6821">XLOOKUP(B6821,Ripartizione_Geografica!$C$2:$C$21,Ripartizione_Geografica!$B$2:$B$21)</f>
        <v>Sud</v>
      </c>
    </row>
    <row r="6822" ht="14.25" customHeight="1">
      <c r="A6822" s="13" t="s">
        <v>6952</v>
      </c>
      <c r="B6822" s="13" t="s">
        <v>20</v>
      </c>
      <c r="C6822" s="13" t="str">
        <f t="array" ref="C6822">XLOOKUP(D6822,Province!$B$2:$B$108,Province!$A$2:$A$108)</f>
        <v>Cosenza</v>
      </c>
      <c r="D6822" s="13" t="s">
        <v>6870</v>
      </c>
      <c r="E6822" s="13">
        <v>1274.0</v>
      </c>
      <c r="F6822" s="13">
        <f>(Comuni!$E6822/$E$7910)*100</f>
        <v>0.002143952655</v>
      </c>
      <c r="G6822" s="13">
        <f t="array" ref="G6822">Comuni!$E6822/XLOOKUP(B6822,Ripartizione_Geografica!$C$2:$C$21,Ripartizione_Geografica!$D$2:$D$21)*100</f>
        <v>0.06503152038</v>
      </c>
      <c r="H6822" s="13" t="str">
        <f t="shared" si="1"/>
        <v/>
      </c>
      <c r="I6822" s="13" t="str">
        <f t="array" ref="I6822">XLOOKUP(B6822,Ripartizione_Geografica!$C$2:$C$21,Ripartizione_Geografica!$B$2:$B$21)</f>
        <v>Sud</v>
      </c>
    </row>
    <row r="6823" ht="14.25" customHeight="1">
      <c r="A6823" s="13" t="s">
        <v>6953</v>
      </c>
      <c r="B6823" s="13" t="s">
        <v>20</v>
      </c>
      <c r="C6823" s="13" t="str">
        <f t="array" ref="C6823">XLOOKUP(D6823,Province!$B$2:$B$108,Province!$A$2:$A$108)</f>
        <v>Cosenza</v>
      </c>
      <c r="D6823" s="13" t="s">
        <v>6870</v>
      </c>
      <c r="E6823" s="13">
        <v>422.0</v>
      </c>
      <c r="F6823" s="13">
        <f>(Comuni!$E6823/$E$7910)*100</f>
        <v>0.0007101632813</v>
      </c>
      <c r="G6823" s="13">
        <f t="array" ref="G6823">Comuni!$E6823/XLOOKUP(B6823,Ripartizione_Geografica!$C$2:$C$21,Ripartizione_Geografica!$D$2:$D$21)*100</f>
        <v>0.02154105306</v>
      </c>
      <c r="H6823" s="13" t="str">
        <f t="shared" si="1"/>
        <v/>
      </c>
      <c r="I6823" s="13" t="str">
        <f t="array" ref="I6823">XLOOKUP(B6823,Ripartizione_Geografica!$C$2:$C$21,Ripartizione_Geografica!$B$2:$B$21)</f>
        <v>Sud</v>
      </c>
    </row>
    <row r="6824" ht="14.25" customHeight="1">
      <c r="A6824" s="13" t="s">
        <v>6954</v>
      </c>
      <c r="B6824" s="13" t="s">
        <v>20</v>
      </c>
      <c r="C6824" s="13" t="str">
        <f t="array" ref="C6824">XLOOKUP(D6824,Province!$B$2:$B$108,Province!$A$2:$A$108)</f>
        <v>Cosenza</v>
      </c>
      <c r="D6824" s="13" t="s">
        <v>6870</v>
      </c>
      <c r="E6824" s="13">
        <v>2386.0</v>
      </c>
      <c r="F6824" s="13">
        <f>(Comuni!$E6824/$E$7910)*100</f>
        <v>0.004015283387</v>
      </c>
      <c r="G6824" s="13">
        <f t="array" ref="G6824">Comuni!$E6824/XLOOKUP(B6824,Ripartizione_Geografica!$C$2:$C$21,Ripartizione_Geografica!$D$2:$D$21)*100</f>
        <v>0.1217937266</v>
      </c>
      <c r="H6824" s="13" t="str">
        <f t="shared" si="1"/>
        <v/>
      </c>
      <c r="I6824" s="13" t="str">
        <f t="array" ref="I6824">XLOOKUP(B6824,Ripartizione_Geografica!$C$2:$C$21,Ripartizione_Geografica!$B$2:$B$21)</f>
        <v>Sud</v>
      </c>
    </row>
    <row r="6825" ht="14.25" customHeight="1">
      <c r="A6825" s="13" t="s">
        <v>6955</v>
      </c>
      <c r="B6825" s="13" t="s">
        <v>20</v>
      </c>
      <c r="C6825" s="13" t="str">
        <f t="array" ref="C6825">XLOOKUP(D6825,Province!$B$2:$B$108,Province!$A$2:$A$108)</f>
        <v>Cosenza</v>
      </c>
      <c r="D6825" s="13" t="s">
        <v>6870</v>
      </c>
      <c r="E6825" s="13">
        <v>1338.0</v>
      </c>
      <c r="F6825" s="13">
        <f>(Comuni!$E6825/$E$7910)*100</f>
        <v>0.002251655143</v>
      </c>
      <c r="G6825" s="13">
        <f t="array" ref="G6825">Comuni!$E6825/XLOOKUP(B6825,Ripartizione_Geografica!$C$2:$C$21,Ripartizione_Geografica!$D$2:$D$21)*100</f>
        <v>0.06829840994</v>
      </c>
      <c r="H6825" s="13" t="str">
        <f t="shared" si="1"/>
        <v/>
      </c>
      <c r="I6825" s="13" t="str">
        <f t="array" ref="I6825">XLOOKUP(B6825,Ripartizione_Geografica!$C$2:$C$21,Ripartizione_Geografica!$B$2:$B$21)</f>
        <v>Sud</v>
      </c>
    </row>
    <row r="6826" ht="14.25" customHeight="1">
      <c r="A6826" s="13" t="s">
        <v>6956</v>
      </c>
      <c r="B6826" s="13" t="s">
        <v>20</v>
      </c>
      <c r="C6826" s="13" t="str">
        <f t="array" ref="C6826">XLOOKUP(D6826,Province!$B$2:$B$108,Province!$A$2:$A$108)</f>
        <v>Cosenza</v>
      </c>
      <c r="D6826" s="13" t="s">
        <v>6870</v>
      </c>
      <c r="E6826" s="13">
        <v>1134.0</v>
      </c>
      <c r="F6826" s="13">
        <f>(Comuni!$E6826/$E$7910)*100</f>
        <v>0.001908353462</v>
      </c>
      <c r="G6826" s="13">
        <f t="array" ref="G6826">Comuni!$E6826/XLOOKUP(B6826,Ripartizione_Geografica!$C$2:$C$21,Ripartizione_Geografica!$D$2:$D$21)*100</f>
        <v>0.05788519946</v>
      </c>
      <c r="H6826" s="13" t="str">
        <f t="shared" si="1"/>
        <v/>
      </c>
      <c r="I6826" s="13" t="str">
        <f t="array" ref="I6826">XLOOKUP(B6826,Ripartizione_Geografica!$C$2:$C$21,Ripartizione_Geografica!$B$2:$B$21)</f>
        <v>Sud</v>
      </c>
    </row>
    <row r="6827" ht="14.25" customHeight="1">
      <c r="A6827" s="13" t="s">
        <v>6957</v>
      </c>
      <c r="B6827" s="13" t="s">
        <v>20</v>
      </c>
      <c r="C6827" s="13" t="str">
        <f t="array" ref="C6827">XLOOKUP(D6827,Province!$B$2:$B$108,Province!$A$2:$A$108)</f>
        <v>Cosenza</v>
      </c>
      <c r="D6827" s="13" t="s">
        <v>6870</v>
      </c>
      <c r="E6827" s="13">
        <v>345.0</v>
      </c>
      <c r="F6827" s="13">
        <f>(Comuni!$E6827/$E$7910)*100</f>
        <v>0.0005805837253</v>
      </c>
      <c r="G6827" s="13">
        <f t="array" ref="G6827">Comuni!$E6827/XLOOKUP(B6827,Ripartizione_Geografica!$C$2:$C$21,Ripartizione_Geografica!$D$2:$D$21)*100</f>
        <v>0.01761057655</v>
      </c>
      <c r="H6827" s="13" t="str">
        <f t="shared" si="1"/>
        <v/>
      </c>
      <c r="I6827" s="13" t="str">
        <f t="array" ref="I6827">XLOOKUP(B6827,Ripartizione_Geografica!$C$2:$C$21,Ripartizione_Geografica!$B$2:$B$21)</f>
        <v>Sud</v>
      </c>
    </row>
    <row r="6828" ht="14.25" customHeight="1">
      <c r="A6828" s="13" t="s">
        <v>6958</v>
      </c>
      <c r="B6828" s="13" t="s">
        <v>20</v>
      </c>
      <c r="C6828" s="13" t="str">
        <f t="array" ref="C6828">XLOOKUP(D6828,Province!$B$2:$B$108,Province!$A$2:$A$108)</f>
        <v>Cosenza</v>
      </c>
      <c r="D6828" s="13" t="s">
        <v>6870</v>
      </c>
      <c r="E6828" s="13">
        <v>16416.0</v>
      </c>
      <c r="F6828" s="13">
        <f>(Comuni!$E6828/$E$7910)*100</f>
        <v>0.02762568821</v>
      </c>
      <c r="G6828" s="13">
        <f t="array" ref="G6828">Comuni!$E6828/XLOOKUP(B6828,Ripartizione_Geografica!$C$2:$C$21,Ripartizione_Geografica!$D$2:$D$21)*100</f>
        <v>0.8379571731</v>
      </c>
      <c r="H6828" s="13" t="str">
        <f t="shared" si="1"/>
        <v/>
      </c>
      <c r="I6828" s="13" t="str">
        <f t="array" ref="I6828">XLOOKUP(B6828,Ripartizione_Geografica!$C$2:$C$21,Ripartizione_Geografica!$B$2:$B$21)</f>
        <v>Sud</v>
      </c>
    </row>
    <row r="6829" ht="14.25" customHeight="1">
      <c r="A6829" s="13" t="s">
        <v>6959</v>
      </c>
      <c r="B6829" s="13" t="s">
        <v>20</v>
      </c>
      <c r="C6829" s="13" t="str">
        <f t="array" ref="C6829">XLOOKUP(D6829,Province!$B$2:$B$108,Province!$A$2:$A$108)</f>
        <v>Cosenza</v>
      </c>
      <c r="D6829" s="13" t="s">
        <v>6870</v>
      </c>
      <c r="E6829" s="13">
        <v>808.0</v>
      </c>
      <c r="F6829" s="13">
        <f>(Comuni!$E6829/$E$7910)*100</f>
        <v>0.001359743913</v>
      </c>
      <c r="G6829" s="13">
        <f t="array" ref="G6829">Comuni!$E6829/XLOOKUP(B6829,Ripartizione_Geografica!$C$2:$C$21,Ripartizione_Geografica!$D$2:$D$21)*100</f>
        <v>0.04124448074</v>
      </c>
      <c r="H6829" s="13" t="str">
        <f t="shared" si="1"/>
        <v/>
      </c>
      <c r="I6829" s="13" t="str">
        <f t="array" ref="I6829">XLOOKUP(B6829,Ripartizione_Geografica!$C$2:$C$21,Ripartizione_Geografica!$B$2:$B$21)</f>
        <v>Sud</v>
      </c>
    </row>
    <row r="6830" ht="14.25" customHeight="1">
      <c r="A6830" s="13" t="s">
        <v>6960</v>
      </c>
      <c r="B6830" s="13" t="s">
        <v>20</v>
      </c>
      <c r="C6830" s="13" t="str">
        <f t="array" ref="C6830">XLOOKUP(D6830,Province!$B$2:$B$108,Province!$A$2:$A$108)</f>
        <v>Cosenza</v>
      </c>
      <c r="D6830" s="13" t="s">
        <v>6870</v>
      </c>
      <c r="E6830" s="13">
        <v>2249.0</v>
      </c>
      <c r="F6830" s="13">
        <f>(Comuni!$E6830/$E$7910)*100</f>
        <v>0.003784732748</v>
      </c>
      <c r="G6830" s="13">
        <f t="array" ref="G6830">Comuni!$E6830/XLOOKUP(B6830,Ripartizione_Geografica!$C$2:$C$21,Ripartizione_Geografica!$D$2:$D$21)*100</f>
        <v>0.1148005411</v>
      </c>
      <c r="H6830" s="13" t="str">
        <f t="shared" si="1"/>
        <v/>
      </c>
      <c r="I6830" s="13" t="str">
        <f t="array" ref="I6830">XLOOKUP(B6830,Ripartizione_Geografica!$C$2:$C$21,Ripartizione_Geografica!$B$2:$B$21)</f>
        <v>Sud</v>
      </c>
    </row>
    <row r="6831" ht="14.25" customHeight="1">
      <c r="A6831" s="13" t="s">
        <v>6961</v>
      </c>
      <c r="B6831" s="13" t="s">
        <v>20</v>
      </c>
      <c r="C6831" s="13" t="str">
        <f t="array" ref="C6831">XLOOKUP(D6831,Province!$B$2:$B$108,Province!$A$2:$A$108)</f>
        <v>Cosenza</v>
      </c>
      <c r="D6831" s="13" t="s">
        <v>6870</v>
      </c>
      <c r="E6831" s="13">
        <v>1366.0</v>
      </c>
      <c r="F6831" s="13">
        <f>(Comuni!$E6831/$E$7910)*100</f>
        <v>0.002298774982</v>
      </c>
      <c r="G6831" s="13">
        <f t="array" ref="G6831">Comuni!$E6831/XLOOKUP(B6831,Ripartizione_Geografica!$C$2:$C$21,Ripartizione_Geografica!$D$2:$D$21)*100</f>
        <v>0.06972767413</v>
      </c>
      <c r="H6831" s="13" t="str">
        <f t="shared" si="1"/>
        <v/>
      </c>
      <c r="I6831" s="13" t="str">
        <f t="array" ref="I6831">XLOOKUP(B6831,Ripartizione_Geografica!$C$2:$C$21,Ripartizione_Geografica!$B$2:$B$21)</f>
        <v>Sud</v>
      </c>
    </row>
    <row r="6832" ht="14.25" customHeight="1">
      <c r="A6832" s="13" t="s">
        <v>6962</v>
      </c>
      <c r="B6832" s="13" t="s">
        <v>20</v>
      </c>
      <c r="C6832" s="13" t="str">
        <f t="array" ref="C6832">XLOOKUP(D6832,Province!$B$2:$B$108,Province!$A$2:$A$108)</f>
        <v>Cosenza</v>
      </c>
      <c r="D6832" s="13" t="s">
        <v>6870</v>
      </c>
      <c r="E6832" s="13">
        <v>878.0</v>
      </c>
      <c r="F6832" s="13">
        <f>(Comuni!$E6832/$E$7910)*100</f>
        <v>0.00147754351</v>
      </c>
      <c r="G6832" s="13">
        <f t="array" ref="G6832">Comuni!$E6832/XLOOKUP(B6832,Ripartizione_Geografica!$C$2:$C$21,Ripartizione_Geografica!$D$2:$D$21)*100</f>
        <v>0.0448176412</v>
      </c>
      <c r="H6832" s="13" t="str">
        <f t="shared" si="1"/>
        <v/>
      </c>
      <c r="I6832" s="13" t="str">
        <f t="array" ref="I6832">XLOOKUP(B6832,Ripartizione_Geografica!$C$2:$C$21,Ripartizione_Geografica!$B$2:$B$21)</f>
        <v>Sud</v>
      </c>
    </row>
    <row r="6833" ht="14.25" customHeight="1">
      <c r="A6833" s="13" t="s">
        <v>6963</v>
      </c>
      <c r="B6833" s="13" t="s">
        <v>20</v>
      </c>
      <c r="C6833" s="13" t="str">
        <f t="array" ref="C6833">XLOOKUP(D6833,Province!$B$2:$B$108,Province!$A$2:$A$108)</f>
        <v>Cosenza</v>
      </c>
      <c r="D6833" s="13" t="s">
        <v>6870</v>
      </c>
      <c r="E6833" s="13">
        <v>1414.0</v>
      </c>
      <c r="F6833" s="13">
        <f>(Comuni!$E6833/$E$7910)*100</f>
        <v>0.002379551848</v>
      </c>
      <c r="G6833" s="13">
        <f t="array" ref="G6833">Comuni!$E6833/XLOOKUP(B6833,Ripartizione_Geografica!$C$2:$C$21,Ripartizione_Geografica!$D$2:$D$21)*100</f>
        <v>0.0721778413</v>
      </c>
      <c r="H6833" s="13" t="str">
        <f t="shared" si="1"/>
        <v/>
      </c>
      <c r="I6833" s="13" t="str">
        <f t="array" ref="I6833">XLOOKUP(B6833,Ripartizione_Geografica!$C$2:$C$21,Ripartizione_Geografica!$B$2:$B$21)</f>
        <v>Sud</v>
      </c>
    </row>
    <row r="6834" ht="14.25" customHeight="1">
      <c r="A6834" s="13" t="s">
        <v>6964</v>
      </c>
      <c r="B6834" s="13" t="s">
        <v>20</v>
      </c>
      <c r="C6834" s="13" t="str">
        <f t="array" ref="C6834">XLOOKUP(D6834,Province!$B$2:$B$108,Province!$A$2:$A$108)</f>
        <v>Cosenza</v>
      </c>
      <c r="D6834" s="13" t="s">
        <v>6870</v>
      </c>
      <c r="E6834" s="13">
        <v>1377.0</v>
      </c>
      <c r="F6834" s="13">
        <f>(Comuni!$E6834/$E$7910)*100</f>
        <v>0.002317286347</v>
      </c>
      <c r="G6834" s="13">
        <f t="array" ref="G6834">Comuni!$E6834/XLOOKUP(B6834,Ripartizione_Geografica!$C$2:$C$21,Ripartizione_Geografica!$D$2:$D$21)*100</f>
        <v>0.07028917077</v>
      </c>
      <c r="H6834" s="13" t="str">
        <f t="shared" si="1"/>
        <v/>
      </c>
      <c r="I6834" s="13" t="str">
        <f t="array" ref="I6834">XLOOKUP(B6834,Ripartizione_Geografica!$C$2:$C$21,Ripartizione_Geografica!$B$2:$B$21)</f>
        <v>Sud</v>
      </c>
    </row>
    <row r="6835" ht="14.25" customHeight="1">
      <c r="A6835" s="13" t="s">
        <v>6965</v>
      </c>
      <c r="B6835" s="13" t="s">
        <v>20</v>
      </c>
      <c r="C6835" s="13" t="str">
        <f t="array" ref="C6835">XLOOKUP(D6835,Province!$B$2:$B$108,Province!$A$2:$A$108)</f>
        <v>Cosenza</v>
      </c>
      <c r="D6835" s="13" t="s">
        <v>6870</v>
      </c>
      <c r="E6835" s="13">
        <v>1173.0</v>
      </c>
      <c r="F6835" s="13">
        <f>(Comuni!$E6835/$E$7910)*100</f>
        <v>0.001973984666</v>
      </c>
      <c r="G6835" s="13">
        <f t="array" ref="G6835">Comuni!$E6835/XLOOKUP(B6835,Ripartizione_Geografica!$C$2:$C$21,Ripartizione_Geografica!$D$2:$D$21)*100</f>
        <v>0.05987596029</v>
      </c>
      <c r="H6835" s="13" t="str">
        <f t="shared" si="1"/>
        <v/>
      </c>
      <c r="I6835" s="13" t="str">
        <f t="array" ref="I6835">XLOOKUP(B6835,Ripartizione_Geografica!$C$2:$C$21,Ripartizione_Geografica!$B$2:$B$21)</f>
        <v>Sud</v>
      </c>
    </row>
    <row r="6836" ht="14.25" customHeight="1">
      <c r="A6836" s="13" t="s">
        <v>6966</v>
      </c>
      <c r="B6836" s="13" t="s">
        <v>20</v>
      </c>
      <c r="C6836" s="13" t="str">
        <f t="array" ref="C6836">XLOOKUP(D6836,Province!$B$2:$B$108,Province!$A$2:$A$108)</f>
        <v>Cosenza</v>
      </c>
      <c r="D6836" s="13" t="s">
        <v>6870</v>
      </c>
      <c r="E6836" s="13">
        <v>830.0</v>
      </c>
      <c r="F6836" s="13">
        <f>(Comuni!$E6836/$E$7910)*100</f>
        <v>0.001396766643</v>
      </c>
      <c r="G6836" s="13">
        <f t="array" ref="G6836">Comuni!$E6836/XLOOKUP(B6836,Ripartizione_Geografica!$C$2:$C$21,Ripartizione_Geografica!$D$2:$D$21)*100</f>
        <v>0.04236747403</v>
      </c>
      <c r="H6836" s="13" t="str">
        <f t="shared" si="1"/>
        <v/>
      </c>
      <c r="I6836" s="13" t="str">
        <f t="array" ref="I6836">XLOOKUP(B6836,Ripartizione_Geografica!$C$2:$C$21,Ripartizione_Geografica!$B$2:$B$21)</f>
        <v>Sud</v>
      </c>
    </row>
    <row r="6837" ht="14.25" customHeight="1">
      <c r="A6837" s="13" t="s">
        <v>6967</v>
      </c>
      <c r="B6837" s="13" t="s">
        <v>20</v>
      </c>
      <c r="C6837" s="13" t="str">
        <f t="array" ref="C6837">XLOOKUP(D6837,Province!$B$2:$B$108,Province!$A$2:$A$108)</f>
        <v>Cosenza</v>
      </c>
      <c r="D6837" s="13" t="s">
        <v>6870</v>
      </c>
      <c r="E6837" s="13">
        <v>6496.0</v>
      </c>
      <c r="F6837" s="13">
        <f>(Comuni!$E6837/$E$7910)*100</f>
        <v>0.01093180255</v>
      </c>
      <c r="G6837" s="13">
        <f t="array" ref="G6837">Comuni!$E6837/XLOOKUP(B6837,Ripartizione_Geografica!$C$2:$C$21,Ripartizione_Geografica!$D$2:$D$21)*100</f>
        <v>0.3315892907</v>
      </c>
      <c r="H6837" s="13" t="str">
        <f t="shared" si="1"/>
        <v/>
      </c>
      <c r="I6837" s="13" t="str">
        <f t="array" ref="I6837">XLOOKUP(B6837,Ripartizione_Geografica!$C$2:$C$21,Ripartizione_Geografica!$B$2:$B$21)</f>
        <v>Sud</v>
      </c>
    </row>
    <row r="6838" ht="14.25" customHeight="1">
      <c r="A6838" s="13" t="s">
        <v>6968</v>
      </c>
      <c r="B6838" s="13" t="s">
        <v>20</v>
      </c>
      <c r="C6838" s="13" t="str">
        <f t="array" ref="C6838">XLOOKUP(D6838,Province!$B$2:$B$108,Province!$A$2:$A$108)</f>
        <v>Cosenza</v>
      </c>
      <c r="D6838" s="13" t="s">
        <v>6870</v>
      </c>
      <c r="E6838" s="13">
        <v>33555.0</v>
      </c>
      <c r="F6838" s="13">
        <f>(Comuni!$E6838/$E$7910)*100</f>
        <v>0.05646807798</v>
      </c>
      <c r="G6838" s="13">
        <f t="array" ref="G6838">Comuni!$E6838/XLOOKUP(B6838,Ripartizione_Geografica!$C$2:$C$21,Ripartizione_Geografica!$D$2:$D$21)*100</f>
        <v>1.712819989</v>
      </c>
      <c r="H6838" s="13" t="str">
        <f t="shared" si="1"/>
        <v/>
      </c>
      <c r="I6838" s="13" t="str">
        <f t="array" ref="I6838">XLOOKUP(B6838,Ripartizione_Geografica!$C$2:$C$21,Ripartizione_Geografica!$B$2:$B$21)</f>
        <v>Sud</v>
      </c>
    </row>
    <row r="6839" ht="14.25" customHeight="1">
      <c r="A6839" s="13" t="s">
        <v>6969</v>
      </c>
      <c r="B6839" s="13" t="s">
        <v>20</v>
      </c>
      <c r="C6839" s="13" t="str">
        <f t="array" ref="C6839">XLOOKUP(D6839,Province!$B$2:$B$108,Province!$A$2:$A$108)</f>
        <v>Cosenza</v>
      </c>
      <c r="D6839" s="13" t="s">
        <v>6870</v>
      </c>
      <c r="E6839" s="13">
        <v>3292.0</v>
      </c>
      <c r="F6839" s="13">
        <f>(Comuni!$E6839/$E$7910)*100</f>
        <v>0.005539946735</v>
      </c>
      <c r="G6839" s="13">
        <f t="array" ref="G6839">Comuni!$E6839/XLOOKUP(B6839,Ripartizione_Geografica!$C$2:$C$21,Ripartizione_Geografica!$D$2:$D$21)*100</f>
        <v>0.1680406319</v>
      </c>
      <c r="H6839" s="13" t="str">
        <f t="shared" si="1"/>
        <v/>
      </c>
      <c r="I6839" s="13" t="str">
        <f t="array" ref="I6839">XLOOKUP(B6839,Ripartizione_Geografica!$C$2:$C$21,Ripartizione_Geografica!$B$2:$B$21)</f>
        <v>Sud</v>
      </c>
    </row>
    <row r="6840" ht="14.25" customHeight="1">
      <c r="A6840" s="13" t="s">
        <v>6970</v>
      </c>
      <c r="B6840" s="13" t="s">
        <v>20</v>
      </c>
      <c r="C6840" s="13" t="str">
        <f t="array" ref="C6840">XLOOKUP(D6840,Province!$B$2:$B$108,Province!$A$2:$A$108)</f>
        <v>Cosenza</v>
      </c>
      <c r="D6840" s="13" t="s">
        <v>6870</v>
      </c>
      <c r="E6840" s="13">
        <v>7228.0</v>
      </c>
      <c r="F6840" s="13">
        <f>(Comuni!$E6840/$E$7910)*100</f>
        <v>0.01216364976</v>
      </c>
      <c r="G6840" s="13">
        <f t="array" ref="G6840">Comuni!$E6840/XLOOKUP(B6840,Ripartizione_Geografica!$C$2:$C$21,Ripartizione_Geografica!$D$2:$D$21)*100</f>
        <v>0.3689543401</v>
      </c>
      <c r="H6840" s="13" t="str">
        <f t="shared" si="1"/>
        <v/>
      </c>
      <c r="I6840" s="13" t="str">
        <f t="array" ref="I6840">XLOOKUP(B6840,Ripartizione_Geografica!$C$2:$C$21,Ripartizione_Geografica!$B$2:$B$21)</f>
        <v>Sud</v>
      </c>
    </row>
    <row r="6841" ht="14.25" customHeight="1">
      <c r="A6841" s="13" t="s">
        <v>6971</v>
      </c>
      <c r="B6841" s="13" t="s">
        <v>20</v>
      </c>
      <c r="C6841" s="13" t="str">
        <f t="array" ref="C6841">XLOOKUP(D6841,Province!$B$2:$B$108,Province!$A$2:$A$108)</f>
        <v>Cosenza</v>
      </c>
      <c r="D6841" s="13" t="s">
        <v>6870</v>
      </c>
      <c r="E6841" s="13">
        <v>5697.0</v>
      </c>
      <c r="F6841" s="13">
        <f>(Comuni!$E6841/$E$7910)*100</f>
        <v>0.009587204298</v>
      </c>
      <c r="G6841" s="13">
        <f t="array" ref="G6841">Comuni!$E6841/XLOOKUP(B6841,Ripartizione_Geografica!$C$2:$C$21,Ripartizione_Geografica!$D$2:$D$21)*100</f>
        <v>0.2908042163</v>
      </c>
      <c r="H6841" s="13" t="str">
        <f t="shared" si="1"/>
        <v/>
      </c>
      <c r="I6841" s="13" t="str">
        <f t="array" ref="I6841">XLOOKUP(B6841,Ripartizione_Geografica!$C$2:$C$21,Ripartizione_Geografica!$B$2:$B$21)</f>
        <v>Sud</v>
      </c>
    </row>
    <row r="6842" ht="14.25" customHeight="1">
      <c r="A6842" s="13" t="s">
        <v>6972</v>
      </c>
      <c r="B6842" s="13" t="s">
        <v>20</v>
      </c>
      <c r="C6842" s="13" t="str">
        <f t="array" ref="C6842">XLOOKUP(D6842,Province!$B$2:$B$108,Province!$A$2:$A$108)</f>
        <v>Cosenza</v>
      </c>
      <c r="D6842" s="13" t="s">
        <v>6870</v>
      </c>
      <c r="E6842" s="13">
        <v>4316.0</v>
      </c>
      <c r="F6842" s="13">
        <f>(Comuni!$E6842/$E$7910)*100</f>
        <v>0.007263186546</v>
      </c>
      <c r="G6842" s="13">
        <f t="array" ref="G6842">Comuni!$E6842/XLOOKUP(B6842,Ripartizione_Geografica!$C$2:$C$21,Ripartizione_Geografica!$D$2:$D$21)*100</f>
        <v>0.220310865</v>
      </c>
      <c r="H6842" s="13" t="str">
        <f t="shared" si="1"/>
        <v/>
      </c>
      <c r="I6842" s="13" t="str">
        <f t="array" ref="I6842">XLOOKUP(B6842,Ripartizione_Geografica!$C$2:$C$21,Ripartizione_Geografica!$B$2:$B$21)</f>
        <v>Sud</v>
      </c>
    </row>
    <row r="6843" ht="14.25" customHeight="1">
      <c r="A6843" s="13" t="s">
        <v>6973</v>
      </c>
      <c r="B6843" s="13" t="s">
        <v>20</v>
      </c>
      <c r="C6843" s="13" t="str">
        <f t="array" ref="C6843">XLOOKUP(D6843,Province!$B$2:$B$108,Province!$A$2:$A$108)</f>
        <v>Cosenza</v>
      </c>
      <c r="D6843" s="13" t="s">
        <v>6870</v>
      </c>
      <c r="E6843" s="13">
        <v>1873.0</v>
      </c>
      <c r="F6843" s="13">
        <f>(Comuni!$E6843/$E$7910)*100</f>
        <v>0.00315198063</v>
      </c>
      <c r="G6843" s="13">
        <f t="array" ref="G6843">Comuni!$E6843/XLOOKUP(B6843,Ripartizione_Geografica!$C$2:$C$21,Ripartizione_Geografica!$D$2:$D$21)*100</f>
        <v>0.09560756489</v>
      </c>
      <c r="H6843" s="13" t="str">
        <f t="shared" si="1"/>
        <v/>
      </c>
      <c r="I6843" s="13" t="str">
        <f t="array" ref="I6843">XLOOKUP(B6843,Ripartizione_Geografica!$C$2:$C$21,Ripartizione_Geografica!$B$2:$B$21)</f>
        <v>Sud</v>
      </c>
    </row>
    <row r="6844" ht="14.25" customHeight="1">
      <c r="A6844" s="13" t="s">
        <v>6974</v>
      </c>
      <c r="B6844" s="13" t="s">
        <v>20</v>
      </c>
      <c r="C6844" s="13" t="str">
        <f t="array" ref="C6844">XLOOKUP(D6844,Province!$B$2:$B$108,Province!$A$2:$A$108)</f>
        <v>Cosenza</v>
      </c>
      <c r="D6844" s="13" t="s">
        <v>6870</v>
      </c>
      <c r="E6844" s="13">
        <v>1178.0</v>
      </c>
      <c r="F6844" s="13">
        <f>(Comuni!$E6844/$E$7910)*100</f>
        <v>0.001982398923</v>
      </c>
      <c r="G6844" s="13">
        <f t="array" ref="G6844">Comuni!$E6844/XLOOKUP(B6844,Ripartizione_Geografica!$C$2:$C$21,Ripartizione_Geografica!$D$2:$D$21)*100</f>
        <v>0.06013118603</v>
      </c>
      <c r="H6844" s="13" t="str">
        <f t="shared" si="1"/>
        <v/>
      </c>
      <c r="I6844" s="13" t="str">
        <f t="array" ref="I6844">XLOOKUP(B6844,Ripartizione_Geografica!$C$2:$C$21,Ripartizione_Geografica!$B$2:$B$21)</f>
        <v>Sud</v>
      </c>
    </row>
    <row r="6845" ht="14.25" customHeight="1">
      <c r="A6845" s="13" t="s">
        <v>6975</v>
      </c>
      <c r="B6845" s="13" t="s">
        <v>20</v>
      </c>
      <c r="C6845" s="13" t="str">
        <f t="array" ref="C6845">XLOOKUP(D6845,Province!$B$2:$B$108,Province!$A$2:$A$108)</f>
        <v>Cosenza</v>
      </c>
      <c r="D6845" s="13" t="s">
        <v>6870</v>
      </c>
      <c r="E6845" s="13">
        <v>3078.0</v>
      </c>
      <c r="F6845" s="13">
        <f>(Comuni!$E6845/$E$7910)*100</f>
        <v>0.00517981654</v>
      </c>
      <c r="G6845" s="13">
        <f t="array" ref="G6845">Comuni!$E6845/XLOOKUP(B6845,Ripartizione_Geografica!$C$2:$C$21,Ripartizione_Geografica!$D$2:$D$21)*100</f>
        <v>0.15711697</v>
      </c>
      <c r="H6845" s="13" t="str">
        <f t="shared" si="1"/>
        <v/>
      </c>
      <c r="I6845" s="13" t="str">
        <f t="array" ref="I6845">XLOOKUP(B6845,Ripartizione_Geografica!$C$2:$C$21,Ripartizione_Geografica!$B$2:$B$21)</f>
        <v>Sud</v>
      </c>
    </row>
    <row r="6846" ht="14.25" customHeight="1">
      <c r="A6846" s="13" t="s">
        <v>6976</v>
      </c>
      <c r="B6846" s="13" t="s">
        <v>20</v>
      </c>
      <c r="C6846" s="13" t="str">
        <f t="array" ref="C6846">XLOOKUP(D6846,Province!$B$2:$B$108,Province!$A$2:$A$108)</f>
        <v>Cosenza</v>
      </c>
      <c r="D6846" s="13" t="s">
        <v>6870</v>
      </c>
      <c r="E6846" s="13">
        <v>1065.0</v>
      </c>
      <c r="F6846" s="13">
        <f>(Comuni!$E6846/$E$7910)*100</f>
        <v>0.001792236717</v>
      </c>
      <c r="G6846" s="13">
        <f t="array" ref="G6846">Comuni!$E6846/XLOOKUP(B6846,Ripartizione_Geografica!$C$2:$C$21,Ripartizione_Geografica!$D$2:$D$21)*100</f>
        <v>0.05436308415</v>
      </c>
      <c r="H6846" s="13" t="str">
        <f t="shared" si="1"/>
        <v/>
      </c>
      <c r="I6846" s="13" t="str">
        <f t="array" ref="I6846">XLOOKUP(B6846,Ripartizione_Geografica!$C$2:$C$21,Ripartizione_Geografica!$B$2:$B$21)</f>
        <v>Sud</v>
      </c>
    </row>
    <row r="6847" ht="14.25" customHeight="1">
      <c r="A6847" s="13" t="s">
        <v>6977</v>
      </c>
      <c r="B6847" s="13" t="s">
        <v>20</v>
      </c>
      <c r="C6847" s="13" t="str">
        <f t="array" ref="C6847">XLOOKUP(D6847,Province!$B$2:$B$108,Province!$A$2:$A$108)</f>
        <v>Cosenza</v>
      </c>
      <c r="D6847" s="13" t="s">
        <v>6870</v>
      </c>
      <c r="E6847" s="13">
        <v>1598.0</v>
      </c>
      <c r="F6847" s="13">
        <f>(Comuni!$E6847/$E$7910)*100</f>
        <v>0.002689196501</v>
      </c>
      <c r="G6847" s="13">
        <f t="array" ref="G6847">Comuni!$E6847/XLOOKUP(B6847,Ripartizione_Geografica!$C$2:$C$21,Ripartizione_Geografica!$D$2:$D$21)*100</f>
        <v>0.0815701488</v>
      </c>
      <c r="H6847" s="13" t="str">
        <f t="shared" si="1"/>
        <v/>
      </c>
      <c r="I6847" s="13" t="str">
        <f t="array" ref="I6847">XLOOKUP(B6847,Ripartizione_Geografica!$C$2:$C$21,Ripartizione_Geografica!$B$2:$B$21)</f>
        <v>Sud</v>
      </c>
    </row>
    <row r="6848" ht="14.25" customHeight="1">
      <c r="A6848" s="13" t="s">
        <v>6978</v>
      </c>
      <c r="B6848" s="13" t="s">
        <v>20</v>
      </c>
      <c r="C6848" s="13" t="str">
        <f t="array" ref="C6848">XLOOKUP(D6848,Province!$B$2:$B$108,Province!$A$2:$A$108)</f>
        <v>Cosenza</v>
      </c>
      <c r="D6848" s="13" t="s">
        <v>6870</v>
      </c>
      <c r="E6848" s="13">
        <v>629.0</v>
      </c>
      <c r="F6848" s="13">
        <f>(Comuni!$E6848/$E$7910)*100</f>
        <v>0.001058513517</v>
      </c>
      <c r="G6848" s="13">
        <f t="array" ref="G6848">Comuni!$E6848/XLOOKUP(B6848,Ripartizione_Geografica!$C$2:$C$21,Ripartizione_Geografica!$D$2:$D$21)*100</f>
        <v>0.03210739899</v>
      </c>
      <c r="H6848" s="13" t="str">
        <f t="shared" si="1"/>
        <v/>
      </c>
      <c r="I6848" s="13" t="str">
        <f t="array" ref="I6848">XLOOKUP(B6848,Ripartizione_Geografica!$C$2:$C$21,Ripartizione_Geografica!$B$2:$B$21)</f>
        <v>Sud</v>
      </c>
    </row>
    <row r="6849" ht="14.25" customHeight="1">
      <c r="A6849" s="13" t="s">
        <v>6979</v>
      </c>
      <c r="B6849" s="13" t="s">
        <v>20</v>
      </c>
      <c r="C6849" s="13" t="str">
        <f t="array" ref="C6849">XLOOKUP(D6849,Province!$B$2:$B$108,Province!$A$2:$A$108)</f>
        <v>Cosenza</v>
      </c>
      <c r="D6849" s="13" t="s">
        <v>6870</v>
      </c>
      <c r="E6849" s="13">
        <v>3665.0</v>
      </c>
      <c r="F6849" s="13">
        <f>(Comuni!$E6849/$E$7910)*100</f>
        <v>0.006167650299</v>
      </c>
      <c r="G6849" s="13">
        <f t="array" ref="G6849">Comuni!$E6849/XLOOKUP(B6849,Ripartizione_Geografica!$C$2:$C$21,Ripartizione_Geografica!$D$2:$D$21)*100</f>
        <v>0.1870804727</v>
      </c>
      <c r="H6849" s="13" t="str">
        <f t="shared" si="1"/>
        <v/>
      </c>
      <c r="I6849" s="13" t="str">
        <f t="array" ref="I6849">XLOOKUP(B6849,Ripartizione_Geografica!$C$2:$C$21,Ripartizione_Geografica!$B$2:$B$21)</f>
        <v>Sud</v>
      </c>
    </row>
    <row r="6850" ht="14.25" customHeight="1">
      <c r="A6850" s="13" t="s">
        <v>6980</v>
      </c>
      <c r="B6850" s="13" t="s">
        <v>20</v>
      </c>
      <c r="C6850" s="13" t="str">
        <f t="array" ref="C6850">XLOOKUP(D6850,Province!$B$2:$B$108,Province!$A$2:$A$108)</f>
        <v>Cosenza</v>
      </c>
      <c r="D6850" s="13" t="s">
        <v>6870</v>
      </c>
      <c r="E6850" s="13">
        <v>1491.0</v>
      </c>
      <c r="F6850" s="13">
        <f>(Comuni!$E6850/$E$7910)*100</f>
        <v>0.002509131404</v>
      </c>
      <c r="G6850" s="13">
        <f t="array" ref="G6850">Comuni!$E6850/XLOOKUP(B6850,Ripartizione_Geografica!$C$2:$C$21,Ripartizione_Geografica!$D$2:$D$21)*100</f>
        <v>0.07610831781</v>
      </c>
      <c r="H6850" s="13" t="str">
        <f t="shared" si="1"/>
        <v/>
      </c>
      <c r="I6850" s="13" t="str">
        <f t="array" ref="I6850">XLOOKUP(B6850,Ripartizione_Geografica!$C$2:$C$21,Ripartizione_Geografica!$B$2:$B$21)</f>
        <v>Sud</v>
      </c>
    </row>
    <row r="6851" ht="14.25" customHeight="1">
      <c r="A6851" s="13" t="s">
        <v>6981</v>
      </c>
      <c r="B6851" s="13" t="s">
        <v>20</v>
      </c>
      <c r="C6851" s="13" t="str">
        <f t="array" ref="C6851">XLOOKUP(D6851,Province!$B$2:$B$108,Province!$A$2:$A$108)</f>
        <v>Cosenza</v>
      </c>
      <c r="D6851" s="13" t="s">
        <v>6870</v>
      </c>
      <c r="E6851" s="13">
        <v>2715.0</v>
      </c>
      <c r="F6851" s="13">
        <f>(Comuni!$E6851/$E$7910)*100</f>
        <v>0.00456894149</v>
      </c>
      <c r="G6851" s="13">
        <f t="array" ref="G6851">Comuni!$E6851/XLOOKUP(B6851,Ripartizione_Geografica!$C$2:$C$21,Ripartizione_Geografica!$D$2:$D$21)*100</f>
        <v>0.1385875807</v>
      </c>
      <c r="H6851" s="13" t="str">
        <f t="shared" si="1"/>
        <v/>
      </c>
      <c r="I6851" s="13" t="str">
        <f t="array" ref="I6851">XLOOKUP(B6851,Ripartizione_Geografica!$C$2:$C$21,Ripartizione_Geografica!$B$2:$B$21)</f>
        <v>Sud</v>
      </c>
    </row>
    <row r="6852" ht="14.25" customHeight="1">
      <c r="A6852" s="13" t="s">
        <v>6982</v>
      </c>
      <c r="B6852" s="13" t="s">
        <v>20</v>
      </c>
      <c r="C6852" s="13" t="str">
        <f t="array" ref="C6852">XLOOKUP(D6852,Province!$B$2:$B$108,Province!$A$2:$A$108)</f>
        <v>Cosenza</v>
      </c>
      <c r="D6852" s="13" t="s">
        <v>6870</v>
      </c>
      <c r="E6852" s="13">
        <v>1337.0</v>
      </c>
      <c r="F6852" s="13">
        <f>(Comuni!$E6852/$E$7910)*100</f>
        <v>0.002249972292</v>
      </c>
      <c r="G6852" s="13">
        <f t="array" ref="G6852">Comuni!$E6852/XLOOKUP(B6852,Ripartizione_Geografica!$C$2:$C$21,Ripartizione_Geografica!$D$2:$D$21)*100</f>
        <v>0.06824736479</v>
      </c>
      <c r="H6852" s="13" t="str">
        <f t="shared" si="1"/>
        <v/>
      </c>
      <c r="I6852" s="13" t="str">
        <f t="array" ref="I6852">XLOOKUP(B6852,Ripartizione_Geografica!$C$2:$C$21,Ripartizione_Geografica!$B$2:$B$21)</f>
        <v>Sud</v>
      </c>
    </row>
    <row r="6853" ht="14.25" customHeight="1">
      <c r="A6853" s="13" t="s">
        <v>6983</v>
      </c>
      <c r="B6853" s="13" t="s">
        <v>20</v>
      </c>
      <c r="C6853" s="13" t="str">
        <f t="array" ref="C6853">XLOOKUP(D6853,Province!$B$2:$B$108,Province!$A$2:$A$108)</f>
        <v>Cosenza</v>
      </c>
      <c r="D6853" s="13" t="s">
        <v>6870</v>
      </c>
      <c r="E6853" s="13">
        <v>1555.0</v>
      </c>
      <c r="F6853" s="13">
        <f>(Comuni!$E6853/$E$7910)*100</f>
        <v>0.002616833892</v>
      </c>
      <c r="G6853" s="13">
        <f t="array" ref="G6853">Comuni!$E6853/XLOOKUP(B6853,Ripartizione_Geografica!$C$2:$C$21,Ripartizione_Geografica!$D$2:$D$21)*100</f>
        <v>0.07937520737</v>
      </c>
      <c r="H6853" s="13" t="str">
        <f t="shared" si="1"/>
        <v/>
      </c>
      <c r="I6853" s="13" t="str">
        <f t="array" ref="I6853">XLOOKUP(B6853,Ripartizione_Geografica!$C$2:$C$21,Ripartizione_Geografica!$B$2:$B$21)</f>
        <v>Sud</v>
      </c>
    </row>
    <row r="6854" ht="14.25" customHeight="1">
      <c r="A6854" s="13" t="s">
        <v>6984</v>
      </c>
      <c r="B6854" s="13" t="s">
        <v>20</v>
      </c>
      <c r="C6854" s="13" t="str">
        <f t="array" ref="C6854">XLOOKUP(D6854,Province!$B$2:$B$108,Province!$A$2:$A$108)</f>
        <v>Cosenza</v>
      </c>
      <c r="D6854" s="13" t="s">
        <v>6870</v>
      </c>
      <c r="E6854" s="13">
        <v>17912.0</v>
      </c>
      <c r="F6854" s="13">
        <f>(Comuni!$E6854/$E$7910)*100</f>
        <v>0.03014323388</v>
      </c>
      <c r="G6854" s="13">
        <f t="array" ref="G6854">Comuni!$E6854/XLOOKUP(B6854,Ripartizione_Geografica!$C$2:$C$21,Ripartizione_Geografica!$D$2:$D$21)*100</f>
        <v>0.9143207167</v>
      </c>
      <c r="H6854" s="13" t="str">
        <f t="shared" si="1"/>
        <v/>
      </c>
      <c r="I6854" s="13" t="str">
        <f t="array" ref="I6854">XLOOKUP(B6854,Ripartizione_Geografica!$C$2:$C$21,Ripartizione_Geografica!$B$2:$B$21)</f>
        <v>Sud</v>
      </c>
    </row>
    <row r="6855" ht="14.25" customHeight="1">
      <c r="A6855" s="13" t="s">
        <v>6985</v>
      </c>
      <c r="B6855" s="13" t="s">
        <v>20</v>
      </c>
      <c r="C6855" s="13" t="str">
        <f t="array" ref="C6855">XLOOKUP(D6855,Province!$B$2:$B$108,Province!$A$2:$A$108)</f>
        <v>Cosenza</v>
      </c>
      <c r="D6855" s="13" t="s">
        <v>6870</v>
      </c>
      <c r="E6855" s="13">
        <v>746.0</v>
      </c>
      <c r="F6855" s="13">
        <f>(Comuni!$E6855/$E$7910)*100</f>
        <v>0.001255407128</v>
      </c>
      <c r="G6855" s="13">
        <f t="array" ref="G6855">Comuni!$E6855/XLOOKUP(B6855,Ripartizione_Geografica!$C$2:$C$21,Ripartizione_Geografica!$D$2:$D$21)*100</f>
        <v>0.03807968148</v>
      </c>
      <c r="H6855" s="13" t="str">
        <f t="shared" si="1"/>
        <v/>
      </c>
      <c r="I6855" s="13" t="str">
        <f t="array" ref="I6855">XLOOKUP(B6855,Ripartizione_Geografica!$C$2:$C$21,Ripartizione_Geografica!$B$2:$B$21)</f>
        <v>Sud</v>
      </c>
    </row>
    <row r="6856" ht="14.25" customHeight="1">
      <c r="A6856" s="13" t="s">
        <v>6986</v>
      </c>
      <c r="B6856" s="13" t="s">
        <v>20</v>
      </c>
      <c r="C6856" s="13" t="str">
        <f t="array" ref="C6856">XLOOKUP(D6856,Province!$B$2:$B$108,Province!$A$2:$A$108)</f>
        <v>Cosenza</v>
      </c>
      <c r="D6856" s="13" t="s">
        <v>6870</v>
      </c>
      <c r="E6856" s="13">
        <v>3465.0</v>
      </c>
      <c r="F6856" s="13">
        <f>(Comuni!$E6856/$E$7910)*100</f>
        <v>0.005831080023</v>
      </c>
      <c r="G6856" s="13">
        <f t="array" ref="G6856">Comuni!$E6856/XLOOKUP(B6856,Ripartizione_Geografica!$C$2:$C$21,Ripartizione_Geografica!$D$2:$D$21)*100</f>
        <v>0.1768714428</v>
      </c>
      <c r="H6856" s="13" t="str">
        <f t="shared" si="1"/>
        <v/>
      </c>
      <c r="I6856" s="13" t="str">
        <f t="array" ref="I6856">XLOOKUP(B6856,Ripartizione_Geografica!$C$2:$C$21,Ripartizione_Geografica!$B$2:$B$21)</f>
        <v>Sud</v>
      </c>
    </row>
    <row r="6857" ht="14.25" customHeight="1">
      <c r="A6857" s="13" t="s">
        <v>6987</v>
      </c>
      <c r="B6857" s="13" t="s">
        <v>20</v>
      </c>
      <c r="C6857" s="13" t="str">
        <f t="array" ref="C6857">XLOOKUP(D6857,Province!$B$2:$B$108,Province!$A$2:$A$108)</f>
        <v>Cosenza</v>
      </c>
      <c r="D6857" s="13" t="s">
        <v>6870</v>
      </c>
      <c r="E6857" s="13">
        <v>5940.0</v>
      </c>
      <c r="F6857" s="13">
        <f>(Comuni!$E6857/$E$7910)*100</f>
        <v>0.009996137183</v>
      </c>
      <c r="G6857" s="13">
        <f t="array" ref="G6857">Comuni!$E6857/XLOOKUP(B6857,Ripartizione_Geografica!$C$2:$C$21,Ripartizione_Geografica!$D$2:$D$21)*100</f>
        <v>0.3032081876</v>
      </c>
      <c r="H6857" s="13" t="str">
        <f t="shared" si="1"/>
        <v/>
      </c>
      <c r="I6857" s="13" t="str">
        <f t="array" ref="I6857">XLOOKUP(B6857,Ripartizione_Geografica!$C$2:$C$21,Ripartizione_Geografica!$B$2:$B$21)</f>
        <v>Sud</v>
      </c>
    </row>
    <row r="6858" ht="14.25" customHeight="1">
      <c r="A6858" s="13" t="s">
        <v>6988</v>
      </c>
      <c r="B6858" s="13" t="s">
        <v>20</v>
      </c>
      <c r="C6858" s="13" t="str">
        <f t="array" ref="C6858">XLOOKUP(D6858,Province!$B$2:$B$108,Province!$A$2:$A$108)</f>
        <v>Cosenza</v>
      </c>
      <c r="D6858" s="13" t="s">
        <v>6870</v>
      </c>
      <c r="E6858" s="13">
        <v>7282.0</v>
      </c>
      <c r="F6858" s="13">
        <f>(Comuni!$E6858/$E$7910)*100</f>
        <v>0.01225452373</v>
      </c>
      <c r="G6858" s="13">
        <f t="array" ref="G6858">Comuni!$E6858/XLOOKUP(B6858,Ripartizione_Geografica!$C$2:$C$21,Ripartizione_Geografica!$D$2:$D$21)*100</f>
        <v>0.3717107782</v>
      </c>
      <c r="H6858" s="13" t="str">
        <f t="shared" si="1"/>
        <v/>
      </c>
      <c r="I6858" s="13" t="str">
        <f t="array" ref="I6858">XLOOKUP(B6858,Ripartizione_Geografica!$C$2:$C$21,Ripartizione_Geografica!$B$2:$B$21)</f>
        <v>Sud</v>
      </c>
    </row>
    <row r="6859" ht="14.25" customHeight="1">
      <c r="A6859" s="13" t="s">
        <v>6989</v>
      </c>
      <c r="B6859" s="13" t="s">
        <v>20</v>
      </c>
      <c r="C6859" s="13" t="str">
        <f t="array" ref="C6859">XLOOKUP(D6859,Province!$B$2:$B$108,Province!$A$2:$A$108)</f>
        <v>Cosenza</v>
      </c>
      <c r="D6859" s="13" t="s">
        <v>6870</v>
      </c>
      <c r="E6859" s="13">
        <v>1207.0</v>
      </c>
      <c r="F6859" s="13">
        <f>(Comuni!$E6859/$E$7910)*100</f>
        <v>0.002031201613</v>
      </c>
      <c r="G6859" s="13">
        <f t="array" ref="G6859">Comuni!$E6859/XLOOKUP(B6859,Ripartizione_Geografica!$C$2:$C$21,Ripartizione_Geografica!$D$2:$D$21)*100</f>
        <v>0.06161149537</v>
      </c>
      <c r="H6859" s="13" t="str">
        <f t="shared" si="1"/>
        <v/>
      </c>
      <c r="I6859" s="13" t="str">
        <f t="array" ref="I6859">XLOOKUP(B6859,Ripartizione_Geografica!$C$2:$C$21,Ripartizione_Geografica!$B$2:$B$21)</f>
        <v>Sud</v>
      </c>
    </row>
    <row r="6860" ht="14.25" customHeight="1">
      <c r="A6860" s="13" t="s">
        <v>6990</v>
      </c>
      <c r="B6860" s="13" t="s">
        <v>20</v>
      </c>
      <c r="C6860" s="13" t="str">
        <f t="array" ref="C6860">XLOOKUP(D6860,Province!$B$2:$B$108,Province!$A$2:$A$108)</f>
        <v>Cosenza</v>
      </c>
      <c r="D6860" s="13" t="s">
        <v>6870</v>
      </c>
      <c r="E6860" s="13">
        <v>1751.0</v>
      </c>
      <c r="F6860" s="13">
        <f>(Comuni!$E6860/$E$7910)*100</f>
        <v>0.002946672762</v>
      </c>
      <c r="G6860" s="13">
        <f t="array" ref="G6860">Comuni!$E6860/XLOOKUP(B6860,Ripartizione_Geografica!$C$2:$C$21,Ripartizione_Geografica!$D$2:$D$21)*100</f>
        <v>0.08938005666</v>
      </c>
      <c r="H6860" s="13" t="str">
        <f t="shared" si="1"/>
        <v/>
      </c>
      <c r="I6860" s="13" t="str">
        <f t="array" ref="I6860">XLOOKUP(B6860,Ripartizione_Geografica!$C$2:$C$21,Ripartizione_Geografica!$B$2:$B$21)</f>
        <v>Sud</v>
      </c>
    </row>
    <row r="6861" ht="14.25" customHeight="1">
      <c r="A6861" s="13" t="s">
        <v>6991</v>
      </c>
      <c r="B6861" s="13" t="s">
        <v>20</v>
      </c>
      <c r="C6861" s="13" t="str">
        <f t="array" ref="C6861">XLOOKUP(D6861,Province!$B$2:$B$108,Province!$A$2:$A$108)</f>
        <v>Cosenza</v>
      </c>
      <c r="D6861" s="13" t="s">
        <v>6870</v>
      </c>
      <c r="E6861" s="13">
        <v>534.0</v>
      </c>
      <c r="F6861" s="13">
        <f>(Comuni!$E6861/$E$7910)*100</f>
        <v>0.0008986426356</v>
      </c>
      <c r="G6861" s="13">
        <f t="array" ref="G6861">Comuni!$E6861/XLOOKUP(B6861,Ripartizione_Geografica!$C$2:$C$21,Ripartizione_Geografica!$D$2:$D$21)*100</f>
        <v>0.0272581098</v>
      </c>
      <c r="H6861" s="13" t="str">
        <f t="shared" si="1"/>
        <v/>
      </c>
      <c r="I6861" s="13" t="str">
        <f t="array" ref="I6861">XLOOKUP(B6861,Ripartizione_Geografica!$C$2:$C$21,Ripartizione_Geografica!$B$2:$B$21)</f>
        <v>Sud</v>
      </c>
    </row>
    <row r="6862" ht="14.25" customHeight="1">
      <c r="A6862" s="13" t="s">
        <v>6992</v>
      </c>
      <c r="B6862" s="13" t="s">
        <v>20</v>
      </c>
      <c r="C6862" s="13" t="str">
        <f t="array" ref="C6862">XLOOKUP(D6862,Province!$B$2:$B$108,Province!$A$2:$A$108)</f>
        <v>Cosenza</v>
      </c>
      <c r="D6862" s="13" t="s">
        <v>6870</v>
      </c>
      <c r="E6862" s="13">
        <v>3649.0</v>
      </c>
      <c r="F6862" s="13">
        <f>(Comuni!$E6862/$E$7910)*100</f>
        <v>0.006140724677</v>
      </c>
      <c r="G6862" s="13">
        <f t="array" ref="G6862">Comuni!$E6862/XLOOKUP(B6862,Ripartizione_Geografica!$C$2:$C$21,Ripartizione_Geografica!$D$2:$D$21)*100</f>
        <v>0.1862637503</v>
      </c>
      <c r="H6862" s="13" t="str">
        <f t="shared" si="1"/>
        <v/>
      </c>
      <c r="I6862" s="13" t="str">
        <f t="array" ref="I6862">XLOOKUP(B6862,Ripartizione_Geografica!$C$2:$C$21,Ripartizione_Geografica!$B$2:$B$21)</f>
        <v>Sud</v>
      </c>
    </row>
    <row r="6863" ht="14.25" customHeight="1">
      <c r="A6863" s="13" t="s">
        <v>6993</v>
      </c>
      <c r="B6863" s="13" t="s">
        <v>20</v>
      </c>
      <c r="C6863" s="13" t="str">
        <f t="array" ref="C6863">XLOOKUP(D6863,Province!$B$2:$B$108,Province!$A$2:$A$108)</f>
        <v>Cosenza</v>
      </c>
      <c r="D6863" s="13" t="s">
        <v>6870</v>
      </c>
      <c r="E6863" s="13">
        <v>2200.0</v>
      </c>
      <c r="F6863" s="13">
        <f>(Comuni!$E6863/$E$7910)*100</f>
        <v>0.003702273031</v>
      </c>
      <c r="G6863" s="13">
        <f t="array" ref="G6863">Comuni!$E6863/XLOOKUP(B6863,Ripartizione_Geografica!$C$2:$C$21,Ripartizione_Geografica!$D$2:$D$21)*100</f>
        <v>0.1122993288</v>
      </c>
      <c r="H6863" s="13" t="str">
        <f t="shared" si="1"/>
        <v/>
      </c>
      <c r="I6863" s="13" t="str">
        <f t="array" ref="I6863">XLOOKUP(B6863,Ripartizione_Geografica!$C$2:$C$21,Ripartizione_Geografica!$B$2:$B$21)</f>
        <v>Sud</v>
      </c>
    </row>
    <row r="6864" ht="14.25" customHeight="1">
      <c r="A6864" s="13" t="s">
        <v>6994</v>
      </c>
      <c r="B6864" s="13" t="s">
        <v>20</v>
      </c>
      <c r="C6864" s="13" t="str">
        <f t="array" ref="C6864">XLOOKUP(D6864,Province!$B$2:$B$108,Province!$A$2:$A$108)</f>
        <v>Cosenza</v>
      </c>
      <c r="D6864" s="13" t="s">
        <v>6870</v>
      </c>
      <c r="E6864" s="13">
        <v>1244.0</v>
      </c>
      <c r="F6864" s="13">
        <f>(Comuni!$E6864/$E$7910)*100</f>
        <v>0.002093467114</v>
      </c>
      <c r="G6864" s="13">
        <f t="array" ref="G6864">Comuni!$E6864/XLOOKUP(B6864,Ripartizione_Geografica!$C$2:$C$21,Ripartizione_Geografica!$D$2:$D$21)*100</f>
        <v>0.0635001659</v>
      </c>
      <c r="H6864" s="13" t="str">
        <f t="shared" si="1"/>
        <v/>
      </c>
      <c r="I6864" s="13" t="str">
        <f t="array" ref="I6864">XLOOKUP(B6864,Ripartizione_Geografica!$C$2:$C$21,Ripartizione_Geografica!$B$2:$B$21)</f>
        <v>Sud</v>
      </c>
    </row>
    <row r="6865" ht="14.25" customHeight="1">
      <c r="A6865" s="13" t="s">
        <v>6995</v>
      </c>
      <c r="B6865" s="13" t="s">
        <v>20</v>
      </c>
      <c r="C6865" s="13" t="str">
        <f t="array" ref="C6865">XLOOKUP(D6865,Province!$B$2:$B$108,Province!$A$2:$A$108)</f>
        <v>Cosenza</v>
      </c>
      <c r="D6865" s="13" t="s">
        <v>6870</v>
      </c>
      <c r="E6865" s="13">
        <v>1272.0</v>
      </c>
      <c r="F6865" s="13">
        <f>(Comuni!$E6865/$E$7910)*100</f>
        <v>0.002140586952</v>
      </c>
      <c r="G6865" s="13">
        <f t="array" ref="G6865">Comuni!$E6865/XLOOKUP(B6865,Ripartizione_Geografica!$C$2:$C$21,Ripartizione_Geografica!$D$2:$D$21)*100</f>
        <v>0.06492943008</v>
      </c>
      <c r="H6865" s="13" t="str">
        <f t="shared" si="1"/>
        <v/>
      </c>
      <c r="I6865" s="13" t="str">
        <f t="array" ref="I6865">XLOOKUP(B6865,Ripartizione_Geografica!$C$2:$C$21,Ripartizione_Geografica!$B$2:$B$21)</f>
        <v>Sud</v>
      </c>
    </row>
    <row r="6866" ht="14.25" customHeight="1">
      <c r="A6866" s="13" t="s">
        <v>6996</v>
      </c>
      <c r="B6866" s="13" t="s">
        <v>20</v>
      </c>
      <c r="C6866" s="13" t="str">
        <f t="array" ref="C6866">XLOOKUP(D6866,Province!$B$2:$B$108,Province!$A$2:$A$108)</f>
        <v>Cosenza</v>
      </c>
      <c r="D6866" s="13" t="s">
        <v>6870</v>
      </c>
      <c r="E6866" s="13">
        <v>1990.0</v>
      </c>
      <c r="F6866" s="13">
        <f>(Comuni!$E6866/$E$7910)*100</f>
        <v>0.003348874241</v>
      </c>
      <c r="G6866" s="13">
        <f t="array" ref="G6866">Comuni!$E6866/XLOOKUP(B6866,Ripartizione_Geografica!$C$2:$C$21,Ripartizione_Geografica!$D$2:$D$21)*100</f>
        <v>0.1015798474</v>
      </c>
      <c r="H6866" s="13" t="str">
        <f t="shared" si="1"/>
        <v/>
      </c>
      <c r="I6866" s="13" t="str">
        <f t="array" ref="I6866">XLOOKUP(B6866,Ripartizione_Geografica!$C$2:$C$21,Ripartizione_Geografica!$B$2:$B$21)</f>
        <v>Sud</v>
      </c>
    </row>
    <row r="6867" ht="14.25" customHeight="1">
      <c r="A6867" s="13" t="s">
        <v>6997</v>
      </c>
      <c r="B6867" s="13" t="s">
        <v>20</v>
      </c>
      <c r="C6867" s="13" t="str">
        <f t="array" ref="C6867">XLOOKUP(D6867,Province!$B$2:$B$108,Province!$A$2:$A$108)</f>
        <v>Cosenza</v>
      </c>
      <c r="D6867" s="13" t="s">
        <v>6870</v>
      </c>
      <c r="E6867" s="13">
        <v>4897.0</v>
      </c>
      <c r="F6867" s="13">
        <f>(Comuni!$E6867/$E$7910)*100</f>
        <v>0.008240923196</v>
      </c>
      <c r="G6867" s="13">
        <f t="array" ref="G6867">Comuni!$E6867/XLOOKUP(B6867,Ripartizione_Geografica!$C$2:$C$21,Ripartizione_Geografica!$D$2:$D$21)*100</f>
        <v>0.2499680968</v>
      </c>
      <c r="H6867" s="13" t="str">
        <f t="shared" si="1"/>
        <v/>
      </c>
      <c r="I6867" s="13" t="str">
        <f t="array" ref="I6867">XLOOKUP(B6867,Ripartizione_Geografica!$C$2:$C$21,Ripartizione_Geografica!$B$2:$B$21)</f>
        <v>Sud</v>
      </c>
    </row>
    <row r="6868" ht="14.25" customHeight="1">
      <c r="A6868" s="13" t="s">
        <v>6998</v>
      </c>
      <c r="B6868" s="13" t="s">
        <v>20</v>
      </c>
      <c r="C6868" s="13" t="str">
        <f t="array" ref="C6868">XLOOKUP(D6868,Province!$B$2:$B$108,Province!$A$2:$A$108)</f>
        <v>Cosenza</v>
      </c>
      <c r="D6868" s="13" t="s">
        <v>6870</v>
      </c>
      <c r="E6868" s="13">
        <v>2748.0</v>
      </c>
      <c r="F6868" s="13">
        <f>(Comuni!$E6868/$E$7910)*100</f>
        <v>0.004624475586</v>
      </c>
      <c r="G6868" s="13">
        <f t="array" ref="G6868">Comuni!$E6868/XLOOKUP(B6868,Ripartizione_Geografica!$C$2:$C$21,Ripartizione_Geografica!$D$2:$D$21)*100</f>
        <v>0.1402720706</v>
      </c>
      <c r="H6868" s="13" t="str">
        <f t="shared" si="1"/>
        <v/>
      </c>
      <c r="I6868" s="13" t="str">
        <f t="array" ref="I6868">XLOOKUP(B6868,Ripartizione_Geografica!$C$2:$C$21,Ripartizione_Geografica!$B$2:$B$21)</f>
        <v>Sud</v>
      </c>
    </row>
    <row r="6869" ht="14.25" customHeight="1">
      <c r="A6869" s="13" t="s">
        <v>6999</v>
      </c>
      <c r="B6869" s="13" t="s">
        <v>20</v>
      </c>
      <c r="C6869" s="13" t="str">
        <f t="array" ref="C6869">XLOOKUP(D6869,Province!$B$2:$B$108,Province!$A$2:$A$108)</f>
        <v>Cosenza</v>
      </c>
      <c r="D6869" s="13" t="s">
        <v>6870</v>
      </c>
      <c r="E6869" s="13">
        <v>1640.0</v>
      </c>
      <c r="F6869" s="13">
        <f>(Comuni!$E6869/$E$7910)*100</f>
        <v>0.002759876259</v>
      </c>
      <c r="G6869" s="13">
        <f t="array" ref="G6869">Comuni!$E6869/XLOOKUP(B6869,Ripartizione_Geografica!$C$2:$C$21,Ripartizione_Geografica!$D$2:$D$21)*100</f>
        <v>0.08371404507</v>
      </c>
      <c r="H6869" s="13" t="str">
        <f t="shared" si="1"/>
        <v/>
      </c>
      <c r="I6869" s="13" t="str">
        <f t="array" ref="I6869">XLOOKUP(B6869,Ripartizione_Geografica!$C$2:$C$21,Ripartizione_Geografica!$B$2:$B$21)</f>
        <v>Sud</v>
      </c>
    </row>
    <row r="6870" ht="14.25" customHeight="1">
      <c r="A6870" s="13" t="s">
        <v>7000</v>
      </c>
      <c r="B6870" s="13" t="s">
        <v>20</v>
      </c>
      <c r="C6870" s="13" t="str">
        <f t="array" ref="C6870">XLOOKUP(D6870,Province!$B$2:$B$108,Province!$A$2:$A$108)</f>
        <v>Cosenza</v>
      </c>
      <c r="D6870" s="13" t="s">
        <v>6870</v>
      </c>
      <c r="E6870" s="13">
        <v>2158.0</v>
      </c>
      <c r="F6870" s="13">
        <f>(Comuni!$E6870/$E$7910)*100</f>
        <v>0.003631593273</v>
      </c>
      <c r="G6870" s="13">
        <f t="array" ref="G6870">Comuni!$E6870/XLOOKUP(B6870,Ripartizione_Geografica!$C$2:$C$21,Ripartizione_Geografica!$D$2:$D$21)*100</f>
        <v>0.1101554325</v>
      </c>
      <c r="H6870" s="13" t="str">
        <f t="shared" si="1"/>
        <v/>
      </c>
      <c r="I6870" s="13" t="str">
        <f t="array" ref="I6870">XLOOKUP(B6870,Ripartizione_Geografica!$C$2:$C$21,Ripartizione_Geografica!$B$2:$B$21)</f>
        <v>Sud</v>
      </c>
    </row>
    <row r="6871" ht="14.25" customHeight="1">
      <c r="A6871" s="13" t="s">
        <v>7001</v>
      </c>
      <c r="B6871" s="13" t="s">
        <v>20</v>
      </c>
      <c r="C6871" s="13" t="str">
        <f t="array" ref="C6871">XLOOKUP(D6871,Province!$B$2:$B$108,Province!$A$2:$A$108)</f>
        <v>Cosenza</v>
      </c>
      <c r="D6871" s="13" t="s">
        <v>6870</v>
      </c>
      <c r="E6871" s="13">
        <v>3964.0</v>
      </c>
      <c r="F6871" s="13">
        <f>(Comuni!$E6871/$E$7910)*100</f>
        <v>0.006670822861</v>
      </c>
      <c r="G6871" s="13">
        <f t="array" ref="G6871">Comuni!$E6871/XLOOKUP(B6871,Ripartizione_Geografica!$C$2:$C$21,Ripartizione_Geografica!$D$2:$D$21)*100</f>
        <v>0.2023429724</v>
      </c>
      <c r="H6871" s="13" t="str">
        <f t="shared" si="1"/>
        <v/>
      </c>
      <c r="I6871" s="13" t="str">
        <f t="array" ref="I6871">XLOOKUP(B6871,Ripartizione_Geografica!$C$2:$C$21,Ripartizione_Geografica!$B$2:$B$21)</f>
        <v>Sud</v>
      </c>
    </row>
    <row r="6872" ht="14.25" customHeight="1">
      <c r="A6872" s="13" t="s">
        <v>7002</v>
      </c>
      <c r="B6872" s="13" t="s">
        <v>20</v>
      </c>
      <c r="C6872" s="13" t="str">
        <f t="array" ref="C6872">XLOOKUP(D6872,Province!$B$2:$B$108,Province!$A$2:$A$108)</f>
        <v>Cosenza</v>
      </c>
      <c r="D6872" s="13" t="s">
        <v>6870</v>
      </c>
      <c r="E6872" s="13">
        <v>1141.0</v>
      </c>
      <c r="F6872" s="13">
        <f>(Comuni!$E6872/$E$7910)*100</f>
        <v>0.001920133422</v>
      </c>
      <c r="G6872" s="13">
        <f t="array" ref="G6872">Comuni!$E6872/XLOOKUP(B6872,Ripartizione_Geografica!$C$2:$C$21,Ripartizione_Geografica!$D$2:$D$21)*100</f>
        <v>0.0582425155</v>
      </c>
      <c r="H6872" s="13" t="str">
        <f t="shared" si="1"/>
        <v/>
      </c>
      <c r="I6872" s="13" t="str">
        <f t="array" ref="I6872">XLOOKUP(B6872,Ripartizione_Geografica!$C$2:$C$21,Ripartizione_Geografica!$B$2:$B$21)</f>
        <v>Sud</v>
      </c>
    </row>
    <row r="6873" ht="14.25" customHeight="1">
      <c r="A6873" s="13" t="s">
        <v>7003</v>
      </c>
      <c r="B6873" s="13" t="s">
        <v>20</v>
      </c>
      <c r="C6873" s="13" t="str">
        <f t="array" ref="C6873">XLOOKUP(D6873,Province!$B$2:$B$108,Province!$A$2:$A$108)</f>
        <v>Cosenza</v>
      </c>
      <c r="D6873" s="13" t="s">
        <v>6870</v>
      </c>
      <c r="E6873" s="13">
        <v>10152.0</v>
      </c>
      <c r="F6873" s="13">
        <f>(Comuni!$E6873/$E$7910)*100</f>
        <v>0.01708430719</v>
      </c>
      <c r="G6873" s="13">
        <f t="array" ref="G6873">Comuni!$E6873/XLOOKUP(B6873,Ripartizione_Geografica!$C$2:$C$21,Ripartizione_Geografica!$D$2:$D$21)*100</f>
        <v>0.5182103571</v>
      </c>
      <c r="H6873" s="13" t="str">
        <f t="shared" si="1"/>
        <v/>
      </c>
      <c r="I6873" s="13" t="str">
        <f t="array" ref="I6873">XLOOKUP(B6873,Ripartizione_Geografica!$C$2:$C$21,Ripartizione_Geografica!$B$2:$B$21)</f>
        <v>Sud</v>
      </c>
    </row>
    <row r="6874" ht="14.25" customHeight="1">
      <c r="A6874" s="13" t="s">
        <v>7004</v>
      </c>
      <c r="B6874" s="13" t="s">
        <v>20</v>
      </c>
      <c r="C6874" s="13" t="str">
        <f t="array" ref="C6874">XLOOKUP(D6874,Province!$B$2:$B$108,Province!$A$2:$A$108)</f>
        <v>Cosenza</v>
      </c>
      <c r="D6874" s="13" t="s">
        <v>6870</v>
      </c>
      <c r="E6874" s="13">
        <v>1308.0</v>
      </c>
      <c r="F6874" s="13">
        <f>(Comuni!$E6874/$E$7910)*100</f>
        <v>0.002201169602</v>
      </c>
      <c r="G6874" s="13">
        <f t="array" ref="G6874">Comuni!$E6874/XLOOKUP(B6874,Ripartizione_Geografica!$C$2:$C$21,Ripartizione_Geografica!$D$2:$D$21)*100</f>
        <v>0.06676705546</v>
      </c>
      <c r="H6874" s="13" t="str">
        <f t="shared" si="1"/>
        <v/>
      </c>
      <c r="I6874" s="13" t="str">
        <f t="array" ref="I6874">XLOOKUP(B6874,Ripartizione_Geografica!$C$2:$C$21,Ripartizione_Geografica!$B$2:$B$21)</f>
        <v>Sud</v>
      </c>
    </row>
    <row r="6875" ht="14.25" customHeight="1">
      <c r="A6875" s="13" t="s">
        <v>7005</v>
      </c>
      <c r="B6875" s="13" t="s">
        <v>20</v>
      </c>
      <c r="C6875" s="13" t="str">
        <f t="array" ref="C6875">XLOOKUP(D6875,Province!$B$2:$B$108,Province!$A$2:$A$108)</f>
        <v>Cosenza</v>
      </c>
      <c r="D6875" s="13" t="s">
        <v>6870</v>
      </c>
      <c r="E6875" s="13">
        <v>549.0</v>
      </c>
      <c r="F6875" s="13">
        <f>(Comuni!$E6875/$E$7910)*100</f>
        <v>0.0009238854063</v>
      </c>
      <c r="G6875" s="13">
        <f t="array" ref="G6875">Comuni!$E6875/XLOOKUP(B6875,Ripartizione_Geografica!$C$2:$C$21,Ripartizione_Geografica!$D$2:$D$21)*100</f>
        <v>0.02802378704</v>
      </c>
      <c r="H6875" s="13" t="str">
        <f t="shared" si="1"/>
        <v/>
      </c>
      <c r="I6875" s="13" t="str">
        <f t="array" ref="I6875">XLOOKUP(B6875,Ripartizione_Geografica!$C$2:$C$21,Ripartizione_Geografica!$B$2:$B$21)</f>
        <v>Sud</v>
      </c>
    </row>
    <row r="6876" ht="14.25" customHeight="1">
      <c r="A6876" s="13" t="s">
        <v>7006</v>
      </c>
      <c r="B6876" s="13" t="s">
        <v>20</v>
      </c>
      <c r="C6876" s="13" t="str">
        <f t="array" ref="C6876">XLOOKUP(D6876,Province!$B$2:$B$108,Province!$A$2:$A$108)</f>
        <v>Cosenza</v>
      </c>
      <c r="D6876" s="13" t="s">
        <v>6870</v>
      </c>
      <c r="E6876" s="13">
        <v>7157.0</v>
      </c>
      <c r="F6876" s="13">
        <f>(Comuni!$E6876/$E$7910)*100</f>
        <v>0.01204416731</v>
      </c>
      <c r="G6876" s="13">
        <f t="array" ref="G6876">Comuni!$E6876/XLOOKUP(B6876,Ripartizione_Geografica!$C$2:$C$21,Ripartizione_Geografica!$D$2:$D$21)*100</f>
        <v>0.3653301345</v>
      </c>
      <c r="H6876" s="13" t="str">
        <f t="shared" si="1"/>
        <v/>
      </c>
      <c r="I6876" s="13" t="str">
        <f t="array" ref="I6876">XLOOKUP(B6876,Ripartizione_Geografica!$C$2:$C$21,Ripartizione_Geografica!$B$2:$B$21)</f>
        <v>Sud</v>
      </c>
    </row>
    <row r="6877" ht="14.25" customHeight="1">
      <c r="A6877" s="13" t="s">
        <v>7007</v>
      </c>
      <c r="B6877" s="13" t="s">
        <v>20</v>
      </c>
      <c r="C6877" s="13" t="str">
        <f t="array" ref="C6877">XLOOKUP(D6877,Province!$B$2:$B$108,Province!$A$2:$A$108)</f>
        <v>Cosenza</v>
      </c>
      <c r="D6877" s="13" t="s">
        <v>6870</v>
      </c>
      <c r="E6877" s="13">
        <v>4490.0</v>
      </c>
      <c r="F6877" s="13">
        <f>(Comuni!$E6877/$E$7910)*100</f>
        <v>0.007556002685</v>
      </c>
      <c r="G6877" s="13">
        <f t="array" ref="G6877">Comuni!$E6877/XLOOKUP(B6877,Ripartizione_Geografica!$C$2:$C$21,Ripartizione_Geografica!$D$2:$D$21)*100</f>
        <v>0.229192721</v>
      </c>
      <c r="H6877" s="13" t="str">
        <f t="shared" si="1"/>
        <v/>
      </c>
      <c r="I6877" s="13" t="str">
        <f t="array" ref="I6877">XLOOKUP(B6877,Ripartizione_Geografica!$C$2:$C$21,Ripartizione_Geografica!$B$2:$B$21)</f>
        <v>Sud</v>
      </c>
    </row>
    <row r="6878" ht="14.25" customHeight="1">
      <c r="A6878" s="13" t="s">
        <v>7008</v>
      </c>
      <c r="B6878" s="13" t="s">
        <v>20</v>
      </c>
      <c r="C6878" s="13" t="str">
        <f t="array" ref="C6878">XLOOKUP(D6878,Province!$B$2:$B$108,Province!$A$2:$A$108)</f>
        <v>Cosenza</v>
      </c>
      <c r="D6878" s="13" t="s">
        <v>6870</v>
      </c>
      <c r="E6878" s="13">
        <v>2139.0</v>
      </c>
      <c r="F6878" s="13">
        <f>(Comuni!$E6878/$E$7910)*100</f>
        <v>0.003599619097</v>
      </c>
      <c r="G6878" s="13">
        <f t="array" ref="G6878">Comuni!$E6878/XLOOKUP(B6878,Ripartizione_Geografica!$C$2:$C$21,Ripartizione_Geografica!$D$2:$D$21)*100</f>
        <v>0.1091855746</v>
      </c>
      <c r="H6878" s="13" t="str">
        <f t="shared" si="1"/>
        <v/>
      </c>
      <c r="I6878" s="13" t="str">
        <f t="array" ref="I6878">XLOOKUP(B6878,Ripartizione_Geografica!$C$2:$C$21,Ripartizione_Geografica!$B$2:$B$21)</f>
        <v>Sud</v>
      </c>
    </row>
    <row r="6879" ht="14.25" customHeight="1">
      <c r="A6879" s="13" t="s">
        <v>7009</v>
      </c>
      <c r="B6879" s="13" t="s">
        <v>20</v>
      </c>
      <c r="C6879" s="13" t="str">
        <f t="array" ref="C6879">XLOOKUP(D6879,Province!$B$2:$B$108,Province!$A$2:$A$108)</f>
        <v>Cosenza</v>
      </c>
      <c r="D6879" s="13" t="s">
        <v>6870</v>
      </c>
      <c r="E6879" s="13">
        <v>4999.0</v>
      </c>
      <c r="F6879" s="13">
        <f>(Comuni!$E6879/$E$7910)*100</f>
        <v>0.008412574037</v>
      </c>
      <c r="G6879" s="13">
        <f t="array" ref="G6879">Comuni!$E6879/XLOOKUP(B6879,Ripartizione_Geografica!$C$2:$C$21,Ripartizione_Geografica!$D$2:$D$21)*100</f>
        <v>0.255174702</v>
      </c>
      <c r="H6879" s="13" t="str">
        <f t="shared" si="1"/>
        <v/>
      </c>
      <c r="I6879" s="13" t="str">
        <f t="array" ref="I6879">XLOOKUP(B6879,Ripartizione_Geografica!$C$2:$C$21,Ripartizione_Geografica!$B$2:$B$21)</f>
        <v>Sud</v>
      </c>
    </row>
    <row r="6880" ht="14.25" customHeight="1">
      <c r="A6880" s="13" t="s">
        <v>7010</v>
      </c>
      <c r="B6880" s="13" t="s">
        <v>20</v>
      </c>
      <c r="C6880" s="13" t="str">
        <f t="array" ref="C6880">XLOOKUP(D6880,Province!$B$2:$B$108,Province!$A$2:$A$108)</f>
        <v>Cosenza</v>
      </c>
      <c r="D6880" s="13" t="s">
        <v>6870</v>
      </c>
      <c r="E6880" s="13">
        <v>1019.0</v>
      </c>
      <c r="F6880" s="13">
        <f>(Comuni!$E6880/$E$7910)*100</f>
        <v>0.001714825554</v>
      </c>
      <c r="G6880" s="13">
        <f t="array" ref="G6880">Comuni!$E6880/XLOOKUP(B6880,Ripartizione_Geografica!$C$2:$C$21,Ripartizione_Geografica!$D$2:$D$21)*100</f>
        <v>0.05201500727</v>
      </c>
      <c r="H6880" s="13" t="str">
        <f t="shared" si="1"/>
        <v/>
      </c>
      <c r="I6880" s="13" t="str">
        <f t="array" ref="I6880">XLOOKUP(B6880,Ripartizione_Geografica!$C$2:$C$21,Ripartizione_Geografica!$B$2:$B$21)</f>
        <v>Sud</v>
      </c>
    </row>
    <row r="6881" ht="14.25" customHeight="1">
      <c r="A6881" s="13" t="s">
        <v>7011</v>
      </c>
      <c r="B6881" s="13" t="s">
        <v>20</v>
      </c>
      <c r="C6881" s="13" t="str">
        <f t="array" ref="C6881">XLOOKUP(D6881,Province!$B$2:$B$108,Province!$A$2:$A$108)</f>
        <v>Cosenza</v>
      </c>
      <c r="D6881" s="13" t="s">
        <v>6870</v>
      </c>
      <c r="E6881" s="13">
        <v>4573.0</v>
      </c>
      <c r="F6881" s="13">
        <f>(Comuni!$E6881/$E$7910)*100</f>
        <v>0.00769567935</v>
      </c>
      <c r="G6881" s="13">
        <f t="array" ref="G6881">Comuni!$E6881/XLOOKUP(B6881,Ripartizione_Geografica!$C$2:$C$21,Ripartizione_Geografica!$D$2:$D$21)*100</f>
        <v>0.2334294684</v>
      </c>
      <c r="H6881" s="13" t="str">
        <f t="shared" si="1"/>
        <v/>
      </c>
      <c r="I6881" s="13" t="str">
        <f t="array" ref="I6881">XLOOKUP(B6881,Ripartizione_Geografica!$C$2:$C$21,Ripartizione_Geografica!$B$2:$B$21)</f>
        <v>Sud</v>
      </c>
    </row>
    <row r="6882" ht="14.25" customHeight="1">
      <c r="A6882" s="13" t="s">
        <v>7012</v>
      </c>
      <c r="B6882" s="13" t="s">
        <v>20</v>
      </c>
      <c r="C6882" s="13" t="str">
        <f t="array" ref="C6882">XLOOKUP(D6882,Province!$B$2:$B$108,Province!$A$2:$A$108)</f>
        <v>Cosenza</v>
      </c>
      <c r="D6882" s="13" t="s">
        <v>6870</v>
      </c>
      <c r="E6882" s="13">
        <v>5997.0</v>
      </c>
      <c r="F6882" s="13">
        <f>(Comuni!$E6882/$E$7910)*100</f>
        <v>0.01009205971</v>
      </c>
      <c r="G6882" s="13">
        <f t="array" ref="G6882">Comuni!$E6882/XLOOKUP(B6882,Ripartizione_Geografica!$C$2:$C$21,Ripartizione_Geografica!$D$2:$D$21)*100</f>
        <v>0.3061177612</v>
      </c>
      <c r="H6882" s="13" t="str">
        <f t="shared" si="1"/>
        <v/>
      </c>
      <c r="I6882" s="13" t="str">
        <f t="array" ref="I6882">XLOOKUP(B6882,Ripartizione_Geografica!$C$2:$C$21,Ripartizione_Geografica!$B$2:$B$21)</f>
        <v>Sud</v>
      </c>
    </row>
    <row r="6883" ht="14.25" customHeight="1">
      <c r="A6883" s="13" t="s">
        <v>7013</v>
      </c>
      <c r="B6883" s="13" t="s">
        <v>20</v>
      </c>
      <c r="C6883" s="13" t="str">
        <f t="array" ref="C6883">XLOOKUP(D6883,Province!$B$2:$B$108,Province!$A$2:$A$108)</f>
        <v>Cosenza</v>
      </c>
      <c r="D6883" s="13" t="s">
        <v>6870</v>
      </c>
      <c r="E6883" s="13">
        <v>8734.0</v>
      </c>
      <c r="F6883" s="13">
        <f>(Comuni!$E6883/$E$7910)*100</f>
        <v>0.01469802393</v>
      </c>
      <c r="G6883" s="13">
        <f t="array" ref="G6883">Comuni!$E6883/XLOOKUP(B6883,Ripartizione_Geografica!$C$2:$C$21,Ripartizione_Geografica!$D$2:$D$21)*100</f>
        <v>0.4458283352</v>
      </c>
      <c r="H6883" s="13" t="str">
        <f t="shared" si="1"/>
        <v/>
      </c>
      <c r="I6883" s="13" t="str">
        <f t="array" ref="I6883">XLOOKUP(B6883,Ripartizione_Geografica!$C$2:$C$21,Ripartizione_Geografica!$B$2:$B$21)</f>
        <v>Sud</v>
      </c>
    </row>
    <row r="6884" ht="14.25" customHeight="1">
      <c r="A6884" s="13" t="s">
        <v>7014</v>
      </c>
      <c r="B6884" s="13" t="s">
        <v>20</v>
      </c>
      <c r="C6884" s="13" t="str">
        <f t="array" ref="C6884">XLOOKUP(D6884,Province!$B$2:$B$108,Province!$A$2:$A$108)</f>
        <v>Cosenza</v>
      </c>
      <c r="D6884" s="13" t="s">
        <v>6870</v>
      </c>
      <c r="E6884" s="13">
        <v>1184.0</v>
      </c>
      <c r="F6884" s="13">
        <f>(Comuni!$E6884/$E$7910)*100</f>
        <v>0.001992496031</v>
      </c>
      <c r="G6884" s="13">
        <f t="array" ref="G6884">Comuni!$E6884/XLOOKUP(B6884,Ripartizione_Geografica!$C$2:$C$21,Ripartizione_Geografica!$D$2:$D$21)*100</f>
        <v>0.06043745693</v>
      </c>
      <c r="H6884" s="13" t="str">
        <f t="shared" si="1"/>
        <v/>
      </c>
      <c r="I6884" s="13" t="str">
        <f t="array" ref="I6884">XLOOKUP(B6884,Ripartizione_Geografica!$C$2:$C$21,Ripartizione_Geografica!$B$2:$B$21)</f>
        <v>Sud</v>
      </c>
    </row>
    <row r="6885" ht="14.25" customHeight="1">
      <c r="A6885" s="13" t="s">
        <v>7015</v>
      </c>
      <c r="B6885" s="13" t="s">
        <v>20</v>
      </c>
      <c r="C6885" s="13" t="str">
        <f t="array" ref="C6885">XLOOKUP(D6885,Province!$B$2:$B$108,Province!$A$2:$A$108)</f>
        <v>Cosenza</v>
      </c>
      <c r="D6885" s="13" t="s">
        <v>6870</v>
      </c>
      <c r="E6885" s="13">
        <v>3212.0</v>
      </c>
      <c r="F6885" s="13">
        <f>(Comuni!$E6885/$E$7910)*100</f>
        <v>0.005405318625</v>
      </c>
      <c r="G6885" s="13">
        <f t="array" ref="G6885">Comuni!$E6885/XLOOKUP(B6885,Ripartizione_Geografica!$C$2:$C$21,Ripartizione_Geografica!$D$2:$D$21)*100</f>
        <v>0.16395702</v>
      </c>
      <c r="H6885" s="13" t="str">
        <f t="shared" si="1"/>
        <v/>
      </c>
      <c r="I6885" s="13" t="str">
        <f t="array" ref="I6885">XLOOKUP(B6885,Ripartizione_Geografica!$C$2:$C$21,Ripartizione_Geografica!$B$2:$B$21)</f>
        <v>Sud</v>
      </c>
    </row>
    <row r="6886" ht="14.25" customHeight="1">
      <c r="A6886" s="13" t="s">
        <v>7016</v>
      </c>
      <c r="B6886" s="13" t="s">
        <v>20</v>
      </c>
      <c r="C6886" s="13" t="str">
        <f t="array" ref="C6886">XLOOKUP(D6886,Province!$B$2:$B$108,Province!$A$2:$A$108)</f>
        <v>Cosenza</v>
      </c>
      <c r="D6886" s="13" t="s">
        <v>6870</v>
      </c>
      <c r="E6886" s="13">
        <v>5181.0</v>
      </c>
      <c r="F6886" s="13">
        <f>(Comuni!$E6886/$E$7910)*100</f>
        <v>0.008718852987</v>
      </c>
      <c r="G6886" s="13">
        <f t="array" ref="G6886">Comuni!$E6886/XLOOKUP(B6886,Ripartizione_Geografica!$C$2:$C$21,Ripartizione_Geografica!$D$2:$D$21)*100</f>
        <v>0.2644649192</v>
      </c>
      <c r="H6886" s="13" t="str">
        <f t="shared" si="1"/>
        <v/>
      </c>
      <c r="I6886" s="13" t="str">
        <f t="array" ref="I6886">XLOOKUP(B6886,Ripartizione_Geografica!$C$2:$C$21,Ripartizione_Geografica!$B$2:$B$21)</f>
        <v>Sud</v>
      </c>
    </row>
    <row r="6887" ht="14.25" customHeight="1">
      <c r="A6887" s="13" t="s">
        <v>7017</v>
      </c>
      <c r="B6887" s="13" t="s">
        <v>20</v>
      </c>
      <c r="C6887" s="13" t="str">
        <f t="array" ref="C6887">XLOOKUP(D6887,Province!$B$2:$B$108,Province!$A$2:$A$108)</f>
        <v>Cosenza</v>
      </c>
      <c r="D6887" s="13" t="s">
        <v>6870</v>
      </c>
      <c r="E6887" s="13">
        <v>2468.0</v>
      </c>
      <c r="F6887" s="13">
        <f>(Comuni!$E6887/$E$7910)*100</f>
        <v>0.0041532772</v>
      </c>
      <c r="G6887" s="13">
        <f t="array" ref="G6887">Comuni!$E6887/XLOOKUP(B6887,Ripartizione_Geografica!$C$2:$C$21,Ripartizione_Geografica!$D$2:$D$21)*100</f>
        <v>0.1259794288</v>
      </c>
      <c r="H6887" s="13" t="str">
        <f t="shared" si="1"/>
        <v/>
      </c>
      <c r="I6887" s="13" t="str">
        <f t="array" ref="I6887">XLOOKUP(B6887,Ripartizione_Geografica!$C$2:$C$21,Ripartizione_Geografica!$B$2:$B$21)</f>
        <v>Sud</v>
      </c>
    </row>
    <row r="6888" ht="14.25" customHeight="1">
      <c r="A6888" s="13" t="s">
        <v>7018</v>
      </c>
      <c r="B6888" s="13" t="s">
        <v>20</v>
      </c>
      <c r="C6888" s="13" t="str">
        <f t="array" ref="C6888">XLOOKUP(D6888,Province!$B$2:$B$108,Province!$A$2:$A$108)</f>
        <v>Cosenza</v>
      </c>
      <c r="D6888" s="13" t="s">
        <v>6870</v>
      </c>
      <c r="E6888" s="13">
        <v>10381.0</v>
      </c>
      <c r="F6888" s="13">
        <f>(Comuni!$E6888/$E$7910)*100</f>
        <v>0.01746968015</v>
      </c>
      <c r="G6888" s="13">
        <f t="array" ref="G6888">Comuni!$E6888/XLOOKUP(B6888,Ripartizione_Geografica!$C$2:$C$21,Ripartizione_Geografica!$D$2:$D$21)*100</f>
        <v>0.5298996963</v>
      </c>
      <c r="H6888" s="13" t="str">
        <f t="shared" si="1"/>
        <v/>
      </c>
      <c r="I6888" s="13" t="str">
        <f t="array" ref="I6888">XLOOKUP(B6888,Ripartizione_Geografica!$C$2:$C$21,Ripartizione_Geografica!$B$2:$B$21)</f>
        <v>Sud</v>
      </c>
    </row>
    <row r="6889" ht="14.25" customHeight="1">
      <c r="A6889" s="13" t="s">
        <v>7019</v>
      </c>
      <c r="B6889" s="13" t="s">
        <v>20</v>
      </c>
      <c r="C6889" s="13" t="str">
        <f t="array" ref="C6889">XLOOKUP(D6889,Province!$B$2:$B$108,Province!$A$2:$A$108)</f>
        <v>Cosenza</v>
      </c>
      <c r="D6889" s="13" t="s">
        <v>6870</v>
      </c>
      <c r="E6889" s="13">
        <v>74848.0</v>
      </c>
      <c r="F6889" s="13">
        <f>(Comuni!$E6889/$E$7910)*100</f>
        <v>0.1259580599</v>
      </c>
      <c r="G6889" s="13">
        <f t="array" ref="G6889">Comuni!$E6889/XLOOKUP(B6889,Ripartizione_Geografica!$C$2:$C$21,Ripartizione_Geografica!$D$2:$D$21)*100</f>
        <v>3.820627345</v>
      </c>
      <c r="H6889" s="13" t="str">
        <f t="shared" si="1"/>
        <v/>
      </c>
      <c r="I6889" s="13" t="str">
        <f t="array" ref="I6889">XLOOKUP(B6889,Ripartizione_Geografica!$C$2:$C$21,Ripartizione_Geografica!$B$2:$B$21)</f>
        <v>Sud</v>
      </c>
    </row>
    <row r="6890" ht="14.25" customHeight="1">
      <c r="A6890" s="13" t="s">
        <v>7020</v>
      </c>
      <c r="B6890" s="13" t="s">
        <v>20</v>
      </c>
      <c r="C6890" s="13" t="str">
        <f t="array" ref="C6890">XLOOKUP(D6890,Province!$B$2:$B$108,Province!$A$2:$A$108)</f>
        <v>Catanzaro</v>
      </c>
      <c r="D6890" s="13" t="s">
        <v>7021</v>
      </c>
      <c r="E6890" s="13">
        <v>1010.0</v>
      </c>
      <c r="F6890" s="13">
        <f>(Comuni!$E6890/$E$7910)*100</f>
        <v>0.001699679891</v>
      </c>
      <c r="G6890" s="13">
        <f t="array" ref="G6890">Comuni!$E6890/XLOOKUP(B6890,Ripartizione_Geografica!$C$2:$C$21,Ripartizione_Geografica!$D$2:$D$21)*100</f>
        <v>0.05155560093</v>
      </c>
      <c r="H6890" s="13" t="str">
        <f t="shared" si="1"/>
        <v/>
      </c>
      <c r="I6890" s="13" t="str">
        <f t="array" ref="I6890">XLOOKUP(B6890,Ripartizione_Geografica!$C$2:$C$21,Ripartizione_Geografica!$B$2:$B$21)</f>
        <v>Sud</v>
      </c>
    </row>
    <row r="6891" ht="14.25" customHeight="1">
      <c r="A6891" s="13" t="s">
        <v>7022</v>
      </c>
      <c r="B6891" s="13" t="s">
        <v>20</v>
      </c>
      <c r="C6891" s="13" t="str">
        <f t="array" ref="C6891">XLOOKUP(D6891,Province!$B$2:$B$108,Province!$A$2:$A$108)</f>
        <v>Catanzaro</v>
      </c>
      <c r="D6891" s="13" t="s">
        <v>7021</v>
      </c>
      <c r="E6891" s="13">
        <v>1885.0</v>
      </c>
      <c r="F6891" s="13">
        <f>(Comuni!$E6891/$E$7910)*100</f>
        <v>0.003172174847</v>
      </c>
      <c r="G6891" s="13">
        <f t="array" ref="G6891">Comuni!$E6891/XLOOKUP(B6891,Ripartizione_Geografica!$C$2:$C$21,Ripartizione_Geografica!$D$2:$D$21)*100</f>
        <v>0.09622010668</v>
      </c>
      <c r="H6891" s="13" t="str">
        <f t="shared" si="1"/>
        <v/>
      </c>
      <c r="I6891" s="13" t="str">
        <f t="array" ref="I6891">XLOOKUP(B6891,Ripartizione_Geografica!$C$2:$C$21,Ripartizione_Geografica!$B$2:$B$21)</f>
        <v>Sud</v>
      </c>
    </row>
    <row r="6892" ht="14.25" customHeight="1">
      <c r="A6892" s="13" t="s">
        <v>7023</v>
      </c>
      <c r="B6892" s="13" t="s">
        <v>20</v>
      </c>
      <c r="C6892" s="13" t="str">
        <f t="array" ref="C6892">XLOOKUP(D6892,Province!$B$2:$B$108,Province!$A$2:$A$108)</f>
        <v>Catanzaro</v>
      </c>
      <c r="D6892" s="13" t="s">
        <v>7021</v>
      </c>
      <c r="E6892" s="13">
        <v>837.0</v>
      </c>
      <c r="F6892" s="13">
        <f>(Comuni!$E6892/$E$7910)*100</f>
        <v>0.001408546603</v>
      </c>
      <c r="G6892" s="13">
        <f t="array" ref="G6892">Comuni!$E6892/XLOOKUP(B6892,Ripartizione_Geografica!$C$2:$C$21,Ripartizione_Geografica!$D$2:$D$21)*100</f>
        <v>0.04272479008</v>
      </c>
      <c r="H6892" s="13" t="str">
        <f t="shared" si="1"/>
        <v/>
      </c>
      <c r="I6892" s="13" t="str">
        <f t="array" ref="I6892">XLOOKUP(B6892,Ripartizione_Geografica!$C$2:$C$21,Ripartizione_Geografica!$B$2:$B$21)</f>
        <v>Sud</v>
      </c>
    </row>
    <row r="6893" ht="14.25" customHeight="1">
      <c r="A6893" s="13" t="s">
        <v>7024</v>
      </c>
      <c r="B6893" s="13" t="s">
        <v>20</v>
      </c>
      <c r="C6893" s="13" t="str">
        <f t="array" ref="C6893">XLOOKUP(D6893,Province!$B$2:$B$108,Province!$A$2:$A$108)</f>
        <v>Catanzaro</v>
      </c>
      <c r="D6893" s="13" t="s">
        <v>7021</v>
      </c>
      <c r="E6893" s="13">
        <v>795.0</v>
      </c>
      <c r="F6893" s="13">
        <f>(Comuni!$E6893/$E$7910)*100</f>
        <v>0.001337866845</v>
      </c>
      <c r="G6893" s="13">
        <f t="array" ref="G6893">Comuni!$E6893/XLOOKUP(B6893,Ripartizione_Geografica!$C$2:$C$21,Ripartizione_Geografica!$D$2:$D$21)*100</f>
        <v>0.0405808938</v>
      </c>
      <c r="H6893" s="13" t="str">
        <f t="shared" si="1"/>
        <v/>
      </c>
      <c r="I6893" s="13" t="str">
        <f t="array" ref="I6893">XLOOKUP(B6893,Ripartizione_Geografica!$C$2:$C$21,Ripartizione_Geografica!$B$2:$B$21)</f>
        <v>Sud</v>
      </c>
    </row>
    <row r="6894" ht="14.25" customHeight="1">
      <c r="A6894" s="13" t="s">
        <v>7025</v>
      </c>
      <c r="B6894" s="13" t="s">
        <v>20</v>
      </c>
      <c r="C6894" s="13" t="str">
        <f t="array" ref="C6894">XLOOKUP(D6894,Province!$B$2:$B$108,Province!$A$2:$A$108)</f>
        <v>Catanzaro</v>
      </c>
      <c r="D6894" s="13" t="s">
        <v>7021</v>
      </c>
      <c r="E6894" s="13">
        <v>529.0</v>
      </c>
      <c r="F6894" s="13">
        <f>(Comuni!$E6894/$E$7910)*100</f>
        <v>0.0008902283788</v>
      </c>
      <c r="G6894" s="13">
        <f t="array" ref="G6894">Comuni!$E6894/XLOOKUP(B6894,Ripartizione_Geografica!$C$2:$C$21,Ripartizione_Geografica!$D$2:$D$21)*100</f>
        <v>0.02700288405</v>
      </c>
      <c r="H6894" s="13" t="str">
        <f t="shared" si="1"/>
        <v/>
      </c>
      <c r="I6894" s="13" t="str">
        <f t="array" ref="I6894">XLOOKUP(B6894,Ripartizione_Geografica!$C$2:$C$21,Ripartizione_Geografica!$B$2:$B$21)</f>
        <v>Sud</v>
      </c>
    </row>
    <row r="6895" ht="14.25" customHeight="1">
      <c r="A6895" s="13" t="s">
        <v>7026</v>
      </c>
      <c r="B6895" s="13" t="s">
        <v>20</v>
      </c>
      <c r="C6895" s="13" t="str">
        <f t="array" ref="C6895">XLOOKUP(D6895,Province!$B$2:$B$108,Province!$A$2:$A$108)</f>
        <v>Catanzaro</v>
      </c>
      <c r="D6895" s="13" t="s">
        <v>7021</v>
      </c>
      <c r="E6895" s="13">
        <v>3183.0</v>
      </c>
      <c r="F6895" s="13">
        <f>(Comuni!$E6895/$E$7910)*100</f>
        <v>0.005356515935</v>
      </c>
      <c r="G6895" s="13">
        <f t="array" ref="G6895">Comuni!$E6895/XLOOKUP(B6895,Ripartizione_Geografica!$C$2:$C$21,Ripartizione_Geografica!$D$2:$D$21)*100</f>
        <v>0.1624767107</v>
      </c>
      <c r="H6895" s="13" t="str">
        <f t="shared" si="1"/>
        <v/>
      </c>
      <c r="I6895" s="13" t="str">
        <f t="array" ref="I6895">XLOOKUP(B6895,Ripartizione_Geografica!$C$2:$C$21,Ripartizione_Geografica!$B$2:$B$21)</f>
        <v>Sud</v>
      </c>
    </row>
    <row r="6896" ht="14.25" customHeight="1">
      <c r="A6896" s="13" t="s">
        <v>7027</v>
      </c>
      <c r="B6896" s="13" t="s">
        <v>20</v>
      </c>
      <c r="C6896" s="13" t="str">
        <f t="array" ref="C6896">XLOOKUP(D6896,Province!$B$2:$B$108,Province!$A$2:$A$108)</f>
        <v>Catanzaro</v>
      </c>
      <c r="D6896" s="13" t="s">
        <v>7021</v>
      </c>
      <c r="E6896" s="13">
        <v>1400.0</v>
      </c>
      <c r="F6896" s="13">
        <f>(Comuni!$E6896/$E$7910)*100</f>
        <v>0.002355991929</v>
      </c>
      <c r="G6896" s="13">
        <f t="array" ref="G6896">Comuni!$E6896/XLOOKUP(B6896,Ripartizione_Geografica!$C$2:$C$21,Ripartizione_Geografica!$D$2:$D$21)*100</f>
        <v>0.07146320921</v>
      </c>
      <c r="H6896" s="13" t="str">
        <f t="shared" si="1"/>
        <v/>
      </c>
      <c r="I6896" s="13" t="str">
        <f t="array" ref="I6896">XLOOKUP(B6896,Ripartizione_Geografica!$C$2:$C$21,Ripartizione_Geografica!$B$2:$B$21)</f>
        <v>Sud</v>
      </c>
    </row>
    <row r="6897" ht="14.25" customHeight="1">
      <c r="A6897" s="13" t="s">
        <v>7028</v>
      </c>
      <c r="B6897" s="13" t="s">
        <v>20</v>
      </c>
      <c r="C6897" s="13" t="str">
        <f t="array" ref="C6897">XLOOKUP(D6897,Province!$B$2:$B$108,Province!$A$2:$A$108)</f>
        <v>Catanzaro</v>
      </c>
      <c r="D6897" s="13" t="s">
        <v>7021</v>
      </c>
      <c r="E6897" s="13">
        <v>7418.0</v>
      </c>
      <c r="F6897" s="13">
        <f>(Comuni!$E6897/$E$7910)*100</f>
        <v>0.01248339152</v>
      </c>
      <c r="G6897" s="13">
        <f t="array" ref="G6897">Comuni!$E6897/XLOOKUP(B6897,Ripartizione_Geografica!$C$2:$C$21,Ripartizione_Geografica!$D$2:$D$21)*100</f>
        <v>0.3786529185</v>
      </c>
      <c r="H6897" s="13" t="str">
        <f t="shared" si="1"/>
        <v/>
      </c>
      <c r="I6897" s="13" t="str">
        <f t="array" ref="I6897">XLOOKUP(B6897,Ripartizione_Geografica!$C$2:$C$21,Ripartizione_Geografica!$B$2:$B$21)</f>
        <v>Sud</v>
      </c>
    </row>
    <row r="6898" ht="14.25" customHeight="1">
      <c r="A6898" s="13" t="s">
        <v>7029</v>
      </c>
      <c r="B6898" s="13" t="s">
        <v>20</v>
      </c>
      <c r="C6898" s="13" t="str">
        <f t="array" ref="C6898">XLOOKUP(D6898,Province!$B$2:$B$108,Province!$A$2:$A$108)</f>
        <v>Catanzaro</v>
      </c>
      <c r="D6898" s="13" t="s">
        <v>7021</v>
      </c>
      <c r="E6898" s="13">
        <v>4906.0</v>
      </c>
      <c r="F6898" s="13">
        <f>(Comuni!$E6898/$E$7910)*100</f>
        <v>0.008256068859</v>
      </c>
      <c r="G6898" s="13">
        <f t="array" ref="G6898">Comuni!$E6898/XLOOKUP(B6898,Ripartizione_Geografica!$C$2:$C$21,Ripartizione_Geografica!$D$2:$D$21)*100</f>
        <v>0.2504275031</v>
      </c>
      <c r="H6898" s="13" t="str">
        <f t="shared" si="1"/>
        <v/>
      </c>
      <c r="I6898" s="13" t="str">
        <f t="array" ref="I6898">XLOOKUP(B6898,Ripartizione_Geografica!$C$2:$C$21,Ripartizione_Geografica!$B$2:$B$21)</f>
        <v>Sud</v>
      </c>
    </row>
    <row r="6899" ht="14.25" customHeight="1">
      <c r="A6899" s="13" t="s">
        <v>7030</v>
      </c>
      <c r="B6899" s="13" t="s">
        <v>20</v>
      </c>
      <c r="C6899" s="13" t="str">
        <f t="array" ref="C6899">XLOOKUP(D6899,Province!$B$2:$B$108,Province!$A$2:$A$108)</f>
        <v>Catanzaro</v>
      </c>
      <c r="D6899" s="13" t="s">
        <v>7021</v>
      </c>
      <c r="E6899" s="13">
        <v>1960.0</v>
      </c>
      <c r="F6899" s="13">
        <f>(Comuni!$E6899/$E$7910)*100</f>
        <v>0.0032983887</v>
      </c>
      <c r="G6899" s="13">
        <f t="array" ref="G6899">Comuni!$E6899/XLOOKUP(B6899,Ripartizione_Geografica!$C$2:$C$21,Ripartizione_Geografica!$D$2:$D$21)*100</f>
        <v>0.1000484929</v>
      </c>
      <c r="H6899" s="13" t="str">
        <f t="shared" si="1"/>
        <v/>
      </c>
      <c r="I6899" s="13" t="str">
        <f t="array" ref="I6899">XLOOKUP(B6899,Ripartizione_Geografica!$C$2:$C$21,Ripartizione_Geografica!$B$2:$B$21)</f>
        <v>Sud</v>
      </c>
    </row>
    <row r="6900" ht="14.25" customHeight="1">
      <c r="A6900" s="13" t="s">
        <v>7031</v>
      </c>
      <c r="B6900" s="13" t="s">
        <v>20</v>
      </c>
      <c r="C6900" s="13" t="str">
        <f t="array" ref="C6900">XLOOKUP(D6900,Province!$B$2:$B$108,Province!$A$2:$A$108)</f>
        <v>Catanzaro</v>
      </c>
      <c r="D6900" s="13" t="s">
        <v>7021</v>
      </c>
      <c r="E6900" s="13">
        <v>2334.0</v>
      </c>
      <c r="F6900" s="13">
        <f>(Comuni!$E6900/$E$7910)*100</f>
        <v>0.003927775115</v>
      </c>
      <c r="G6900" s="13">
        <f t="array" ref="G6900">Comuni!$E6900/XLOOKUP(B6900,Ripartizione_Geografica!$C$2:$C$21,Ripartizione_Geografica!$D$2:$D$21)*100</f>
        <v>0.1191393788</v>
      </c>
      <c r="H6900" s="13" t="str">
        <f t="shared" si="1"/>
        <v/>
      </c>
      <c r="I6900" s="13" t="str">
        <f t="array" ref="I6900">XLOOKUP(B6900,Ripartizione_Geografica!$C$2:$C$21,Ripartizione_Geografica!$B$2:$B$21)</f>
        <v>Sud</v>
      </c>
    </row>
    <row r="6901" ht="14.25" customHeight="1">
      <c r="A6901" s="13" t="s">
        <v>7032</v>
      </c>
      <c r="B6901" s="13" t="s">
        <v>20</v>
      </c>
      <c r="C6901" s="13" t="str">
        <f t="array" ref="C6901">XLOOKUP(D6901,Province!$B$2:$B$108,Province!$A$2:$A$108)</f>
        <v>Catanzaro</v>
      </c>
      <c r="D6901" s="13" t="s">
        <v>7021</v>
      </c>
      <c r="E6901" s="13">
        <v>1622.0</v>
      </c>
      <c r="F6901" s="13">
        <f>(Comuni!$E6901/$E$7910)*100</f>
        <v>0.002729584934</v>
      </c>
      <c r="G6901" s="13">
        <f t="array" ref="G6901">Comuni!$E6901/XLOOKUP(B6901,Ripartizione_Geografica!$C$2:$C$21,Ripartizione_Geografica!$D$2:$D$21)*100</f>
        <v>0.08279523238</v>
      </c>
      <c r="H6901" s="13" t="str">
        <f t="shared" si="1"/>
        <v/>
      </c>
      <c r="I6901" s="13" t="str">
        <f t="array" ref="I6901">XLOOKUP(B6901,Ripartizione_Geografica!$C$2:$C$21,Ripartizione_Geografica!$B$2:$B$21)</f>
        <v>Sud</v>
      </c>
    </row>
    <row r="6902" ht="14.25" customHeight="1">
      <c r="A6902" s="13" t="s">
        <v>7033</v>
      </c>
      <c r="B6902" s="13" t="s">
        <v>20</v>
      </c>
      <c r="C6902" s="13" t="str">
        <f t="array" ref="C6902">XLOOKUP(D6902,Province!$B$2:$B$108,Province!$A$2:$A$108)</f>
        <v>Catanzaro</v>
      </c>
      <c r="D6902" s="13" t="s">
        <v>7021</v>
      </c>
      <c r="E6902" s="13">
        <v>89364.0</v>
      </c>
      <c r="F6902" s="13">
        <f>(Comuni!$E6902/$E$7910)*100</f>
        <v>0.1503863305</v>
      </c>
      <c r="G6902" s="13">
        <f t="array" ref="G6902">Comuni!$E6902/XLOOKUP(B6902,Ripartizione_Geografica!$C$2:$C$21,Ripartizione_Geografica!$D$2:$D$21)*100</f>
        <v>4.561598734</v>
      </c>
      <c r="H6902" s="13" t="str">
        <f t="shared" si="1"/>
        <v/>
      </c>
      <c r="I6902" s="13" t="str">
        <f t="array" ref="I6902">XLOOKUP(B6902,Ripartizione_Geografica!$C$2:$C$21,Ripartizione_Geografica!$B$2:$B$21)</f>
        <v>Sud</v>
      </c>
    </row>
    <row r="6903" ht="14.25" customHeight="1">
      <c r="A6903" s="13" t="s">
        <v>7034</v>
      </c>
      <c r="B6903" s="13" t="s">
        <v>20</v>
      </c>
      <c r="C6903" s="13" t="str">
        <f t="array" ref="C6903">XLOOKUP(D6903,Province!$B$2:$B$108,Province!$A$2:$A$108)</f>
        <v>Catanzaro</v>
      </c>
      <c r="D6903" s="13" t="s">
        <v>7021</v>
      </c>
      <c r="E6903" s="13">
        <v>598.0</v>
      </c>
      <c r="F6903" s="13">
        <f>(Comuni!$E6903/$E$7910)*100</f>
        <v>0.001006345124</v>
      </c>
      <c r="G6903" s="13">
        <f t="array" ref="G6903">Comuni!$E6903/XLOOKUP(B6903,Ripartizione_Geografica!$C$2:$C$21,Ripartizione_Geografica!$D$2:$D$21)*100</f>
        <v>0.03052499936</v>
      </c>
      <c r="H6903" s="13" t="str">
        <f t="shared" si="1"/>
        <v/>
      </c>
      <c r="I6903" s="13" t="str">
        <f t="array" ref="I6903">XLOOKUP(B6903,Ripartizione_Geografica!$C$2:$C$21,Ripartizione_Geografica!$B$2:$B$21)</f>
        <v>Sud</v>
      </c>
    </row>
    <row r="6904" ht="14.25" customHeight="1">
      <c r="A6904" s="13" t="s">
        <v>7035</v>
      </c>
      <c r="B6904" s="13" t="s">
        <v>20</v>
      </c>
      <c r="C6904" s="13" t="str">
        <f t="array" ref="C6904">XLOOKUP(D6904,Province!$B$2:$B$108,Province!$A$2:$A$108)</f>
        <v>Catanzaro</v>
      </c>
      <c r="D6904" s="13" t="s">
        <v>7021</v>
      </c>
      <c r="E6904" s="13">
        <v>415.0</v>
      </c>
      <c r="F6904" s="13">
        <f>(Comuni!$E6904/$E$7910)*100</f>
        <v>0.0006983833217</v>
      </c>
      <c r="G6904" s="13">
        <f t="array" ref="G6904">Comuni!$E6904/XLOOKUP(B6904,Ripartizione_Geografica!$C$2:$C$21,Ripartizione_Geografica!$D$2:$D$21)*100</f>
        <v>0.02118373702</v>
      </c>
      <c r="H6904" s="13" t="str">
        <f t="shared" si="1"/>
        <v/>
      </c>
      <c r="I6904" s="13" t="str">
        <f t="array" ref="I6904">XLOOKUP(B6904,Ripartizione_Geografica!$C$2:$C$21,Ripartizione_Geografica!$B$2:$B$21)</f>
        <v>Sud</v>
      </c>
    </row>
    <row r="6905" ht="14.25" customHeight="1">
      <c r="A6905" s="13" t="s">
        <v>7036</v>
      </c>
      <c r="B6905" s="13" t="s">
        <v>20</v>
      </c>
      <c r="C6905" s="13" t="str">
        <f t="array" ref="C6905">XLOOKUP(D6905,Province!$B$2:$B$108,Province!$A$2:$A$108)</f>
        <v>Catanzaro</v>
      </c>
      <c r="D6905" s="13" t="s">
        <v>7021</v>
      </c>
      <c r="E6905" s="13">
        <v>1269.0</v>
      </c>
      <c r="F6905" s="13">
        <f>(Comuni!$E6905/$E$7910)*100</f>
        <v>0.002135538398</v>
      </c>
      <c r="G6905" s="13">
        <f t="array" ref="G6905">Comuni!$E6905/XLOOKUP(B6905,Ripartizione_Geografica!$C$2:$C$21,Ripartizione_Geografica!$D$2:$D$21)*100</f>
        <v>0.06477629463</v>
      </c>
      <c r="H6905" s="13" t="str">
        <f t="shared" si="1"/>
        <v/>
      </c>
      <c r="I6905" s="13" t="str">
        <f t="array" ref="I6905">XLOOKUP(B6905,Ripartizione_Geografica!$C$2:$C$21,Ripartizione_Geografica!$B$2:$B$21)</f>
        <v>Sud</v>
      </c>
    </row>
    <row r="6906" ht="14.25" customHeight="1">
      <c r="A6906" s="13" t="s">
        <v>7037</v>
      </c>
      <c r="B6906" s="13" t="s">
        <v>20</v>
      </c>
      <c r="C6906" s="13" t="str">
        <f t="array" ref="C6906">XLOOKUP(D6906,Province!$B$2:$B$108,Province!$A$2:$A$108)</f>
        <v>Catanzaro</v>
      </c>
      <c r="D6906" s="13" t="s">
        <v>7021</v>
      </c>
      <c r="E6906" s="13">
        <v>5883.0</v>
      </c>
      <c r="F6906" s="13">
        <f>(Comuni!$E6906/$E$7910)*100</f>
        <v>0.009900214654</v>
      </c>
      <c r="G6906" s="13">
        <f t="array" ref="G6906">Comuni!$E6906/XLOOKUP(B6906,Ripartizione_Geografica!$C$2:$C$21,Ripartizione_Geografica!$D$2:$D$21)*100</f>
        <v>0.3002986141</v>
      </c>
      <c r="H6906" s="13" t="str">
        <f t="shared" si="1"/>
        <v/>
      </c>
      <c r="I6906" s="13" t="str">
        <f t="array" ref="I6906">XLOOKUP(B6906,Ripartizione_Geografica!$C$2:$C$21,Ripartizione_Geografica!$B$2:$B$21)</f>
        <v>Sud</v>
      </c>
    </row>
    <row r="6907" ht="14.25" customHeight="1">
      <c r="A6907" s="13" t="s">
        <v>7038</v>
      </c>
      <c r="B6907" s="13" t="s">
        <v>20</v>
      </c>
      <c r="C6907" s="13" t="str">
        <f t="array" ref="C6907">XLOOKUP(D6907,Province!$B$2:$B$108,Province!$A$2:$A$108)</f>
        <v>Catanzaro</v>
      </c>
      <c r="D6907" s="13" t="s">
        <v>7021</v>
      </c>
      <c r="E6907" s="13">
        <v>1008.0</v>
      </c>
      <c r="F6907" s="13">
        <f>(Comuni!$E6907/$E$7910)*100</f>
        <v>0.001696314189</v>
      </c>
      <c r="G6907" s="13">
        <f t="array" ref="G6907">Comuni!$E6907/XLOOKUP(B6907,Ripartizione_Geografica!$C$2:$C$21,Ripartizione_Geografica!$D$2:$D$21)*100</f>
        <v>0.05145351063</v>
      </c>
      <c r="H6907" s="13" t="str">
        <f t="shared" si="1"/>
        <v/>
      </c>
      <c r="I6907" s="13" t="str">
        <f t="array" ref="I6907">XLOOKUP(B6907,Ripartizione_Geografica!$C$2:$C$21,Ripartizione_Geografica!$B$2:$B$21)</f>
        <v>Sud</v>
      </c>
    </row>
    <row r="6908" ht="14.25" customHeight="1">
      <c r="A6908" s="13" t="s">
        <v>7039</v>
      </c>
      <c r="B6908" s="13" t="s">
        <v>20</v>
      </c>
      <c r="C6908" s="13" t="str">
        <f t="array" ref="C6908">XLOOKUP(D6908,Province!$B$2:$B$108,Province!$A$2:$A$108)</f>
        <v>Catanzaro</v>
      </c>
      <c r="D6908" s="13" t="s">
        <v>7021</v>
      </c>
      <c r="E6908" s="13">
        <v>1437.0</v>
      </c>
      <c r="F6908" s="13">
        <f>(Comuni!$E6908/$E$7910)*100</f>
        <v>0.00241825743</v>
      </c>
      <c r="G6908" s="13">
        <f t="array" ref="G6908">Comuni!$E6908/XLOOKUP(B6908,Ripartizione_Geografica!$C$2:$C$21,Ripartizione_Geografica!$D$2:$D$21)*100</f>
        <v>0.07335187974</v>
      </c>
      <c r="H6908" s="13" t="str">
        <f t="shared" si="1"/>
        <v/>
      </c>
      <c r="I6908" s="13" t="str">
        <f t="array" ref="I6908">XLOOKUP(B6908,Ripartizione_Geografica!$C$2:$C$21,Ripartizione_Geografica!$B$2:$B$21)</f>
        <v>Sud</v>
      </c>
    </row>
    <row r="6909" ht="14.25" customHeight="1">
      <c r="A6909" s="13" t="s">
        <v>7040</v>
      </c>
      <c r="B6909" s="13" t="s">
        <v>20</v>
      </c>
      <c r="C6909" s="13" t="str">
        <f t="array" ref="C6909">XLOOKUP(D6909,Province!$B$2:$B$108,Province!$A$2:$A$108)</f>
        <v>Catanzaro</v>
      </c>
      <c r="D6909" s="13" t="s">
        <v>7021</v>
      </c>
      <c r="E6909" s="13">
        <v>2217.0</v>
      </c>
      <c r="F6909" s="13">
        <f>(Comuni!$E6909/$E$7910)*100</f>
        <v>0.003730881504</v>
      </c>
      <c r="G6909" s="13">
        <f t="array" ref="G6909">Comuni!$E6909/XLOOKUP(B6909,Ripartizione_Geografica!$C$2:$C$21,Ripartizione_Geografica!$D$2:$D$21)*100</f>
        <v>0.1131670963</v>
      </c>
      <c r="H6909" s="13" t="str">
        <f t="shared" si="1"/>
        <v/>
      </c>
      <c r="I6909" s="13" t="str">
        <f t="array" ref="I6909">XLOOKUP(B6909,Ripartizione_Geografica!$C$2:$C$21,Ripartizione_Geografica!$B$2:$B$21)</f>
        <v>Sud</v>
      </c>
    </row>
    <row r="6910" ht="14.25" customHeight="1">
      <c r="A6910" s="13" t="s">
        <v>7041</v>
      </c>
      <c r="B6910" s="13" t="s">
        <v>20</v>
      </c>
      <c r="C6910" s="13" t="str">
        <f t="array" ref="C6910">XLOOKUP(D6910,Province!$B$2:$B$108,Province!$A$2:$A$108)</f>
        <v>Catanzaro</v>
      </c>
      <c r="D6910" s="13" t="s">
        <v>7021</v>
      </c>
      <c r="E6910" s="13">
        <v>4306.0</v>
      </c>
      <c r="F6910" s="13">
        <f>(Comuni!$E6910/$E$7910)*100</f>
        <v>0.007246358032</v>
      </c>
      <c r="G6910" s="13">
        <f t="array" ref="G6910">Comuni!$E6910/XLOOKUP(B6910,Ripartizione_Geografica!$C$2:$C$21,Ripartizione_Geografica!$D$2:$D$21)*100</f>
        <v>0.2198004135</v>
      </c>
      <c r="H6910" s="13" t="str">
        <f t="shared" si="1"/>
        <v/>
      </c>
      <c r="I6910" s="13" t="str">
        <f t="array" ref="I6910">XLOOKUP(B6910,Ripartizione_Geografica!$C$2:$C$21,Ripartizione_Geografica!$B$2:$B$21)</f>
        <v>Sud</v>
      </c>
    </row>
    <row r="6911" ht="14.25" customHeight="1">
      <c r="A6911" s="13" t="s">
        <v>7042</v>
      </c>
      <c r="B6911" s="13" t="s">
        <v>20</v>
      </c>
      <c r="C6911" s="13" t="str">
        <f t="array" ref="C6911">XLOOKUP(D6911,Province!$B$2:$B$108,Province!$A$2:$A$108)</f>
        <v>Catanzaro</v>
      </c>
      <c r="D6911" s="13" t="s">
        <v>7021</v>
      </c>
      <c r="E6911" s="13">
        <v>6708.0</v>
      </c>
      <c r="F6911" s="13">
        <f>(Comuni!$E6911/$E$7910)*100</f>
        <v>0.01128856704</v>
      </c>
      <c r="G6911" s="13">
        <f t="array" ref="G6911">Comuni!$E6911/XLOOKUP(B6911,Ripartizione_Geografica!$C$2:$C$21,Ripartizione_Geografica!$D$2:$D$21)*100</f>
        <v>0.3424108624</v>
      </c>
      <c r="H6911" s="13" t="str">
        <f t="shared" si="1"/>
        <v/>
      </c>
      <c r="I6911" s="13" t="str">
        <f t="array" ref="I6911">XLOOKUP(B6911,Ripartizione_Geografica!$C$2:$C$21,Ripartizione_Geografica!$B$2:$B$21)</f>
        <v>Sud</v>
      </c>
    </row>
    <row r="6912" ht="14.25" customHeight="1">
      <c r="A6912" s="13" t="s">
        <v>7043</v>
      </c>
      <c r="B6912" s="13" t="s">
        <v>20</v>
      </c>
      <c r="C6912" s="13" t="str">
        <f t="array" ref="C6912">XLOOKUP(D6912,Province!$B$2:$B$108,Province!$A$2:$A$108)</f>
        <v>Catanzaro</v>
      </c>
      <c r="D6912" s="13" t="s">
        <v>7021</v>
      </c>
      <c r="E6912" s="13">
        <v>5407.0</v>
      </c>
      <c r="F6912" s="13">
        <f>(Comuni!$E6912/$E$7910)*100</f>
        <v>0.009099177399</v>
      </c>
      <c r="G6912" s="13">
        <f t="array" ref="G6912">Comuni!$E6912/XLOOKUP(B6912,Ripartizione_Geografica!$C$2:$C$21,Ripartizione_Geografica!$D$2:$D$21)*100</f>
        <v>0.276001123</v>
      </c>
      <c r="H6912" s="13" t="str">
        <f t="shared" si="1"/>
        <v/>
      </c>
      <c r="I6912" s="13" t="str">
        <f t="array" ref="I6912">XLOOKUP(B6912,Ripartizione_Geografica!$C$2:$C$21,Ripartizione_Geografica!$B$2:$B$21)</f>
        <v>Sud</v>
      </c>
    </row>
    <row r="6913" ht="14.25" customHeight="1">
      <c r="A6913" s="13" t="s">
        <v>7044</v>
      </c>
      <c r="B6913" s="13" t="s">
        <v>20</v>
      </c>
      <c r="C6913" s="13" t="str">
        <f t="array" ref="C6913">XLOOKUP(D6913,Province!$B$2:$B$108,Province!$A$2:$A$108)</f>
        <v>Catanzaro</v>
      </c>
      <c r="D6913" s="13" t="s">
        <v>7021</v>
      </c>
      <c r="E6913" s="13">
        <v>3252.0</v>
      </c>
      <c r="F6913" s="13">
        <f>(Comuni!$E6913/$E$7910)*100</f>
        <v>0.00547263268</v>
      </c>
      <c r="G6913" s="13">
        <f t="array" ref="G6913">Comuni!$E6913/XLOOKUP(B6913,Ripartizione_Geografica!$C$2:$C$21,Ripartizione_Geografica!$D$2:$D$21)*100</f>
        <v>0.165998826</v>
      </c>
      <c r="H6913" s="13" t="str">
        <f t="shared" si="1"/>
        <v/>
      </c>
      <c r="I6913" s="13" t="str">
        <f t="array" ref="I6913">XLOOKUP(B6913,Ripartizione_Geografica!$C$2:$C$21,Ripartizione_Geografica!$B$2:$B$21)</f>
        <v>Sud</v>
      </c>
    </row>
    <row r="6914" ht="14.25" customHeight="1">
      <c r="A6914" s="13" t="s">
        <v>7045</v>
      </c>
      <c r="B6914" s="13" t="s">
        <v>20</v>
      </c>
      <c r="C6914" s="13" t="str">
        <f t="array" ref="C6914">XLOOKUP(D6914,Province!$B$2:$B$108,Province!$A$2:$A$108)</f>
        <v>Catanzaro</v>
      </c>
      <c r="D6914" s="13" t="s">
        <v>7021</v>
      </c>
      <c r="E6914" s="13">
        <v>3801.0</v>
      </c>
      <c r="F6914" s="13">
        <f>(Comuni!$E6914/$E$7910)*100</f>
        <v>0.006396518086</v>
      </c>
      <c r="G6914" s="13">
        <f t="array" ref="G6914">Comuni!$E6914/XLOOKUP(B6914,Ripartizione_Geografica!$C$2:$C$21,Ripartizione_Geografica!$D$2:$D$21)*100</f>
        <v>0.194022613</v>
      </c>
      <c r="H6914" s="13" t="str">
        <f t="shared" si="1"/>
        <v/>
      </c>
      <c r="I6914" s="13" t="str">
        <f t="array" ref="I6914">XLOOKUP(B6914,Ripartizione_Geografica!$C$2:$C$21,Ripartizione_Geografica!$B$2:$B$21)</f>
        <v>Sud</v>
      </c>
    </row>
    <row r="6915" ht="14.25" customHeight="1">
      <c r="A6915" s="13" t="s">
        <v>7046</v>
      </c>
      <c r="B6915" s="13" t="s">
        <v>20</v>
      </c>
      <c r="C6915" s="13" t="str">
        <f t="array" ref="C6915">XLOOKUP(D6915,Province!$B$2:$B$108,Province!$A$2:$A$108)</f>
        <v>Catanzaro</v>
      </c>
      <c r="D6915" s="13" t="s">
        <v>7021</v>
      </c>
      <c r="E6915" s="13">
        <v>2087.0</v>
      </c>
      <c r="F6915" s="13">
        <f>(Comuni!$E6915/$E$7910)*100</f>
        <v>0.003512110825</v>
      </c>
      <c r="G6915" s="13">
        <f t="array" ref="G6915">Comuni!$E6915/XLOOKUP(B6915,Ripartizione_Geografica!$C$2:$C$21,Ripartizione_Geografica!$D$2:$D$21)*100</f>
        <v>0.1065312269</v>
      </c>
      <c r="H6915" s="13" t="str">
        <f t="shared" si="1"/>
        <v/>
      </c>
      <c r="I6915" s="13" t="str">
        <f t="array" ref="I6915">XLOOKUP(B6915,Ripartizione_Geografica!$C$2:$C$21,Ripartizione_Geografica!$B$2:$B$21)</f>
        <v>Sud</v>
      </c>
    </row>
    <row r="6916" ht="14.25" customHeight="1">
      <c r="A6916" s="13" t="s">
        <v>7047</v>
      </c>
      <c r="B6916" s="13" t="s">
        <v>20</v>
      </c>
      <c r="C6916" s="13" t="str">
        <f t="array" ref="C6916">XLOOKUP(D6916,Province!$B$2:$B$108,Province!$A$2:$A$108)</f>
        <v>Catanzaro</v>
      </c>
      <c r="D6916" s="13" t="s">
        <v>7021</v>
      </c>
      <c r="E6916" s="13">
        <v>614.0</v>
      </c>
      <c r="F6916" s="13">
        <f>(Comuni!$E6916/$E$7910)*100</f>
        <v>0.001033270746</v>
      </c>
      <c r="G6916" s="13">
        <f t="array" ref="G6916">Comuni!$E6916/XLOOKUP(B6916,Ripartizione_Geografica!$C$2:$C$21,Ripartizione_Geografica!$D$2:$D$21)*100</f>
        <v>0.03134172175</v>
      </c>
      <c r="H6916" s="13" t="str">
        <f t="shared" si="1"/>
        <v/>
      </c>
      <c r="I6916" s="13" t="str">
        <f t="array" ref="I6916">XLOOKUP(B6916,Ripartizione_Geografica!$C$2:$C$21,Ripartizione_Geografica!$B$2:$B$21)</f>
        <v>Sud</v>
      </c>
    </row>
    <row r="6917" ht="14.25" customHeight="1">
      <c r="A6917" s="13" t="s">
        <v>7048</v>
      </c>
      <c r="B6917" s="13" t="s">
        <v>20</v>
      </c>
      <c r="C6917" s="13" t="str">
        <f t="array" ref="C6917">XLOOKUP(D6917,Province!$B$2:$B$108,Province!$A$2:$A$108)</f>
        <v>Catanzaro</v>
      </c>
      <c r="D6917" s="13" t="s">
        <v>7021</v>
      </c>
      <c r="E6917" s="13">
        <v>524.0</v>
      </c>
      <c r="F6917" s="13">
        <f>(Comuni!$E6917/$E$7910)*100</f>
        <v>0.0008818141219</v>
      </c>
      <c r="G6917" s="13">
        <f t="array" ref="G6917">Comuni!$E6917/XLOOKUP(B6917,Ripartizione_Geografica!$C$2:$C$21,Ripartizione_Geografica!$D$2:$D$21)*100</f>
        <v>0.0267476583</v>
      </c>
      <c r="H6917" s="13" t="str">
        <f t="shared" si="1"/>
        <v/>
      </c>
      <c r="I6917" s="13" t="str">
        <f t="array" ref="I6917">XLOOKUP(B6917,Ripartizione_Geografica!$C$2:$C$21,Ripartizione_Geografica!$B$2:$B$21)</f>
        <v>Sud</v>
      </c>
    </row>
    <row r="6918" ht="14.25" customHeight="1">
      <c r="A6918" s="13" t="s">
        <v>7049</v>
      </c>
      <c r="B6918" s="13" t="s">
        <v>20</v>
      </c>
      <c r="C6918" s="13" t="str">
        <f t="array" ref="C6918">XLOOKUP(D6918,Province!$B$2:$B$108,Province!$A$2:$A$108)</f>
        <v>Catanzaro</v>
      </c>
      <c r="D6918" s="13" t="s">
        <v>7021</v>
      </c>
      <c r="E6918" s="13">
        <v>2160.0</v>
      </c>
      <c r="F6918" s="13">
        <f>(Comuni!$E6918/$E$7910)*100</f>
        <v>0.003634958976</v>
      </c>
      <c r="G6918" s="13">
        <f t="array" ref="G6918">Comuni!$E6918/XLOOKUP(B6918,Ripartizione_Geografica!$C$2:$C$21,Ripartizione_Geografica!$D$2:$D$21)*100</f>
        <v>0.1102575228</v>
      </c>
      <c r="H6918" s="13" t="str">
        <f t="shared" si="1"/>
        <v/>
      </c>
      <c r="I6918" s="13" t="str">
        <f t="array" ref="I6918">XLOOKUP(B6918,Ripartizione_Geografica!$C$2:$C$21,Ripartizione_Geografica!$B$2:$B$21)</f>
        <v>Sud</v>
      </c>
    </row>
    <row r="6919" ht="14.25" customHeight="1">
      <c r="A6919" s="13" t="s">
        <v>7050</v>
      </c>
      <c r="B6919" s="13" t="s">
        <v>20</v>
      </c>
      <c r="C6919" s="13" t="str">
        <f t="array" ref="C6919">XLOOKUP(D6919,Province!$B$2:$B$108,Province!$A$2:$A$108)</f>
        <v>Catanzaro</v>
      </c>
      <c r="D6919" s="13" t="s">
        <v>7021</v>
      </c>
      <c r="E6919" s="13">
        <v>3421.0</v>
      </c>
      <c r="F6919" s="13">
        <f>(Comuni!$E6919/$E$7910)*100</f>
        <v>0.005757034563</v>
      </c>
      <c r="G6919" s="13">
        <f t="array" ref="G6919">Comuni!$E6919/XLOOKUP(B6919,Ripartizione_Geografica!$C$2:$C$21,Ripartizione_Geografica!$D$2:$D$21)*100</f>
        <v>0.1746254562</v>
      </c>
      <c r="H6919" s="13" t="str">
        <f t="shared" si="1"/>
        <v/>
      </c>
      <c r="I6919" s="13" t="str">
        <f t="array" ref="I6919">XLOOKUP(B6919,Ripartizione_Geografica!$C$2:$C$21,Ripartizione_Geografica!$B$2:$B$21)</f>
        <v>Sud</v>
      </c>
    </row>
    <row r="6920" ht="14.25" customHeight="1">
      <c r="A6920" s="13" t="s">
        <v>7051</v>
      </c>
      <c r="B6920" s="13" t="s">
        <v>20</v>
      </c>
      <c r="C6920" s="13" t="str">
        <f t="array" ref="C6920">XLOOKUP(D6920,Province!$B$2:$B$108,Province!$A$2:$A$108)</f>
        <v>Catanzaro</v>
      </c>
      <c r="D6920" s="13" t="s">
        <v>7021</v>
      </c>
      <c r="E6920" s="13">
        <v>6120.0</v>
      </c>
      <c r="F6920" s="13">
        <f>(Comuni!$E6920/$E$7910)*100</f>
        <v>0.01029905043</v>
      </c>
      <c r="G6920" s="13">
        <f t="array" ref="G6920">Comuni!$E6920/XLOOKUP(B6920,Ripartizione_Geografica!$C$2:$C$21,Ripartizione_Geografica!$D$2:$D$21)*100</f>
        <v>0.3123963145</v>
      </c>
      <c r="H6920" s="13" t="str">
        <f t="shared" si="1"/>
        <v/>
      </c>
      <c r="I6920" s="13" t="str">
        <f t="array" ref="I6920">XLOOKUP(B6920,Ripartizione_Geografica!$C$2:$C$21,Ripartizione_Geografica!$B$2:$B$21)</f>
        <v>Sud</v>
      </c>
    </row>
    <row r="6921" ht="14.25" customHeight="1">
      <c r="A6921" s="13" t="s">
        <v>7052</v>
      </c>
      <c r="B6921" s="13" t="s">
        <v>20</v>
      </c>
      <c r="C6921" s="13" t="str">
        <f t="array" ref="C6921">XLOOKUP(D6921,Province!$B$2:$B$108,Province!$A$2:$A$108)</f>
        <v>Catanzaro</v>
      </c>
      <c r="D6921" s="13" t="s">
        <v>7021</v>
      </c>
      <c r="E6921" s="13">
        <v>4522.0</v>
      </c>
      <c r="F6921" s="13">
        <f>(Comuni!$E6921/$E$7910)*100</f>
        <v>0.00760985393</v>
      </c>
      <c r="G6921" s="13">
        <f t="array" ref="G6921">Comuni!$E6921/XLOOKUP(B6921,Ripartizione_Geografica!$C$2:$C$21,Ripartizione_Geografica!$D$2:$D$21)*100</f>
        <v>0.2308261657</v>
      </c>
      <c r="H6921" s="13" t="str">
        <f t="shared" si="1"/>
        <v/>
      </c>
      <c r="I6921" s="13" t="str">
        <f t="array" ref="I6921">XLOOKUP(B6921,Ripartizione_Geografica!$C$2:$C$21,Ripartizione_Geografica!$B$2:$B$21)</f>
        <v>Sud</v>
      </c>
    </row>
    <row r="6922" ht="14.25" customHeight="1">
      <c r="A6922" s="13" t="s">
        <v>7053</v>
      </c>
      <c r="B6922" s="13" t="s">
        <v>20</v>
      </c>
      <c r="C6922" s="13" t="str">
        <f t="array" ref="C6922">XLOOKUP(D6922,Province!$B$2:$B$108,Province!$A$2:$A$108)</f>
        <v>Catanzaro</v>
      </c>
      <c r="D6922" s="13" t="s">
        <v>7021</v>
      </c>
      <c r="E6922" s="13">
        <v>4752.0</v>
      </c>
      <c r="F6922" s="13">
        <f>(Comuni!$E6922/$E$7910)*100</f>
        <v>0.007996909746</v>
      </c>
      <c r="G6922" s="13">
        <f t="array" ref="G6922">Comuni!$E6922/XLOOKUP(B6922,Ripartizione_Geografica!$C$2:$C$21,Ripartizione_Geografica!$D$2:$D$21)*100</f>
        <v>0.2425665501</v>
      </c>
      <c r="H6922" s="13" t="str">
        <f t="shared" si="1"/>
        <v/>
      </c>
      <c r="I6922" s="13" t="str">
        <f t="array" ref="I6922">XLOOKUP(B6922,Ripartizione_Geografica!$C$2:$C$21,Ripartizione_Geografica!$B$2:$B$21)</f>
        <v>Sud</v>
      </c>
    </row>
    <row r="6923" ht="14.25" customHeight="1">
      <c r="A6923" s="13" t="s">
        <v>7054</v>
      </c>
      <c r="B6923" s="13" t="s">
        <v>20</v>
      </c>
      <c r="C6923" s="13" t="str">
        <f t="array" ref="C6923">XLOOKUP(D6923,Province!$B$2:$B$108,Province!$A$2:$A$108)</f>
        <v>Catanzaro</v>
      </c>
      <c r="D6923" s="13" t="s">
        <v>7021</v>
      </c>
      <c r="E6923" s="13">
        <v>1614.0</v>
      </c>
      <c r="F6923" s="13">
        <f>(Comuni!$E6923/$E$7910)*100</f>
        <v>0.002716122123</v>
      </c>
      <c r="G6923" s="13">
        <f t="array" ref="G6923">Comuni!$E6923/XLOOKUP(B6923,Ripartizione_Geografica!$C$2:$C$21,Ripartizione_Geografica!$D$2:$D$21)*100</f>
        <v>0.08238687119</v>
      </c>
      <c r="H6923" s="13" t="str">
        <f t="shared" si="1"/>
        <v/>
      </c>
      <c r="I6923" s="13" t="str">
        <f t="array" ref="I6923">XLOOKUP(B6923,Ripartizione_Geografica!$C$2:$C$21,Ripartizione_Geografica!$B$2:$B$21)</f>
        <v>Sud</v>
      </c>
    </row>
    <row r="6924" ht="14.25" customHeight="1">
      <c r="A6924" s="13" t="s">
        <v>7055</v>
      </c>
      <c r="B6924" s="13" t="s">
        <v>20</v>
      </c>
      <c r="C6924" s="13" t="str">
        <f t="array" ref="C6924">XLOOKUP(D6924,Province!$B$2:$B$108,Province!$A$2:$A$108)</f>
        <v>Catanzaro</v>
      </c>
      <c r="D6924" s="13" t="s">
        <v>7021</v>
      </c>
      <c r="E6924" s="13">
        <v>623.0</v>
      </c>
      <c r="F6924" s="13">
        <f>(Comuni!$E6924/$E$7910)*100</f>
        <v>0.001048416408</v>
      </c>
      <c r="G6924" s="13">
        <f t="array" ref="G6924">Comuni!$E6924/XLOOKUP(B6924,Ripartizione_Geografica!$C$2:$C$21,Ripartizione_Geografica!$D$2:$D$21)*100</f>
        <v>0.0318011281</v>
      </c>
      <c r="H6924" s="13" t="str">
        <f t="shared" si="1"/>
        <v/>
      </c>
      <c r="I6924" s="13" t="str">
        <f t="array" ref="I6924">XLOOKUP(B6924,Ripartizione_Geografica!$C$2:$C$21,Ripartizione_Geografica!$B$2:$B$21)</f>
        <v>Sud</v>
      </c>
    </row>
    <row r="6925" ht="14.25" customHeight="1">
      <c r="A6925" s="13" t="s">
        <v>7056</v>
      </c>
      <c r="B6925" s="13" t="s">
        <v>20</v>
      </c>
      <c r="C6925" s="13" t="str">
        <f t="array" ref="C6925">XLOOKUP(D6925,Province!$B$2:$B$108,Province!$A$2:$A$108)</f>
        <v>Catanzaro</v>
      </c>
      <c r="D6925" s="13" t="s">
        <v>7021</v>
      </c>
      <c r="E6925" s="13">
        <v>1272.0</v>
      </c>
      <c r="F6925" s="13">
        <f>(Comuni!$E6925/$E$7910)*100</f>
        <v>0.002140586952</v>
      </c>
      <c r="G6925" s="13">
        <f t="array" ref="G6925">Comuni!$E6925/XLOOKUP(B6925,Ripartizione_Geografica!$C$2:$C$21,Ripartizione_Geografica!$D$2:$D$21)*100</f>
        <v>0.06492943008</v>
      </c>
      <c r="H6925" s="13" t="str">
        <f t="shared" si="1"/>
        <v/>
      </c>
      <c r="I6925" s="13" t="str">
        <f t="array" ref="I6925">XLOOKUP(B6925,Ripartizione_Geografica!$C$2:$C$21,Ripartizione_Geografica!$B$2:$B$21)</f>
        <v>Sud</v>
      </c>
    </row>
    <row r="6926" ht="14.25" customHeight="1">
      <c r="A6926" s="13" t="s">
        <v>7057</v>
      </c>
      <c r="B6926" s="13" t="s">
        <v>20</v>
      </c>
      <c r="C6926" s="13" t="str">
        <f t="array" ref="C6926">XLOOKUP(D6926,Province!$B$2:$B$108,Province!$A$2:$A$108)</f>
        <v>Catanzaro</v>
      </c>
      <c r="D6926" s="13" t="s">
        <v>7021</v>
      </c>
      <c r="E6926" s="13">
        <v>4457.0</v>
      </c>
      <c r="F6926" s="13">
        <f>(Comuni!$E6926/$E$7910)*100</f>
        <v>0.00750046859</v>
      </c>
      <c r="G6926" s="13">
        <f t="array" ref="G6926">Comuni!$E6926/XLOOKUP(B6926,Ripartizione_Geografica!$C$2:$C$21,Ripartizione_Geografica!$D$2:$D$21)*100</f>
        <v>0.227508231</v>
      </c>
      <c r="H6926" s="13" t="str">
        <f t="shared" si="1"/>
        <v/>
      </c>
      <c r="I6926" s="13" t="str">
        <f t="array" ref="I6926">XLOOKUP(B6926,Ripartizione_Geografica!$C$2:$C$21,Ripartizione_Geografica!$B$2:$B$21)</f>
        <v>Sud</v>
      </c>
    </row>
    <row r="6927" ht="14.25" customHeight="1">
      <c r="A6927" s="13" t="s">
        <v>7058</v>
      </c>
      <c r="B6927" s="13" t="s">
        <v>20</v>
      </c>
      <c r="C6927" s="13" t="str">
        <f t="array" ref="C6927">XLOOKUP(D6927,Province!$B$2:$B$108,Province!$A$2:$A$108)</f>
        <v>Catanzaro</v>
      </c>
      <c r="D6927" s="13" t="s">
        <v>7021</v>
      </c>
      <c r="E6927" s="13">
        <v>425.0</v>
      </c>
      <c r="F6927" s="13">
        <f>(Comuni!$E6927/$E$7910)*100</f>
        <v>0.0007152118355</v>
      </c>
      <c r="G6927" s="13">
        <f t="array" ref="G6927">Comuni!$E6927/XLOOKUP(B6927,Ripartizione_Geografica!$C$2:$C$21,Ripartizione_Geografica!$D$2:$D$21)*100</f>
        <v>0.02169418851</v>
      </c>
      <c r="H6927" s="13" t="str">
        <f t="shared" si="1"/>
        <v/>
      </c>
      <c r="I6927" s="13" t="str">
        <f t="array" ref="I6927">XLOOKUP(B6927,Ripartizione_Geografica!$C$2:$C$21,Ripartizione_Geografica!$B$2:$B$21)</f>
        <v>Sud</v>
      </c>
    </row>
    <row r="6928" ht="14.25" customHeight="1">
      <c r="A6928" s="13" t="s">
        <v>7059</v>
      </c>
      <c r="B6928" s="13" t="s">
        <v>20</v>
      </c>
      <c r="C6928" s="13" t="str">
        <f t="array" ref="C6928">XLOOKUP(D6928,Province!$B$2:$B$108,Province!$A$2:$A$108)</f>
        <v>Catanzaro</v>
      </c>
      <c r="D6928" s="13" t="s">
        <v>7021</v>
      </c>
      <c r="E6928" s="13">
        <v>2253.0</v>
      </c>
      <c r="F6928" s="13">
        <f>(Comuni!$E6928/$E$7910)*100</f>
        <v>0.003791464154</v>
      </c>
      <c r="G6928" s="13">
        <f t="array" ref="G6928">Comuni!$E6928/XLOOKUP(B6928,Ripartizione_Geografica!$C$2:$C$21,Ripartizione_Geografica!$D$2:$D$21)*100</f>
        <v>0.1150047217</v>
      </c>
      <c r="H6928" s="13" t="str">
        <f t="shared" si="1"/>
        <v/>
      </c>
      <c r="I6928" s="13" t="str">
        <f t="array" ref="I6928">XLOOKUP(B6928,Ripartizione_Geografica!$C$2:$C$21,Ripartizione_Geografica!$B$2:$B$21)</f>
        <v>Sud</v>
      </c>
    </row>
    <row r="6929" ht="14.25" customHeight="1">
      <c r="A6929" s="13" t="s">
        <v>7060</v>
      </c>
      <c r="B6929" s="13" t="s">
        <v>20</v>
      </c>
      <c r="C6929" s="13" t="str">
        <f t="array" ref="C6929">XLOOKUP(D6929,Province!$B$2:$B$108,Province!$A$2:$A$108)</f>
        <v>Catanzaro</v>
      </c>
      <c r="D6929" s="13" t="s">
        <v>7021</v>
      </c>
      <c r="E6929" s="13">
        <v>937.0</v>
      </c>
      <c r="F6929" s="13">
        <f>(Comuni!$E6929/$E$7910)*100</f>
        <v>0.001576831741</v>
      </c>
      <c r="G6929" s="13">
        <f t="array" ref="G6929">Comuni!$E6929/XLOOKUP(B6929,Ripartizione_Geografica!$C$2:$C$21,Ripartizione_Geografica!$D$2:$D$21)*100</f>
        <v>0.04782930502</v>
      </c>
      <c r="H6929" s="13" t="str">
        <f t="shared" si="1"/>
        <v/>
      </c>
      <c r="I6929" s="13" t="str">
        <f t="array" ref="I6929">XLOOKUP(B6929,Ripartizione_Geografica!$C$2:$C$21,Ripartizione_Geografica!$B$2:$B$21)</f>
        <v>Sud</v>
      </c>
    </row>
    <row r="6930" ht="14.25" customHeight="1">
      <c r="A6930" s="13" t="s">
        <v>7061</v>
      </c>
      <c r="B6930" s="13" t="s">
        <v>20</v>
      </c>
      <c r="C6930" s="13" t="str">
        <f t="array" ref="C6930">XLOOKUP(D6930,Province!$B$2:$B$108,Province!$A$2:$A$108)</f>
        <v>Catanzaro</v>
      </c>
      <c r="D6930" s="13" t="s">
        <v>7021</v>
      </c>
      <c r="E6930" s="13">
        <v>1167.0</v>
      </c>
      <c r="F6930" s="13">
        <f>(Comuni!$E6930/$E$7910)*100</f>
        <v>0.001963887558</v>
      </c>
      <c r="G6930" s="13">
        <f t="array" ref="G6930">Comuni!$E6930/XLOOKUP(B6930,Ripartizione_Geografica!$C$2:$C$21,Ripartizione_Geografica!$D$2:$D$21)*100</f>
        <v>0.05956968939</v>
      </c>
      <c r="H6930" s="13" t="str">
        <f t="shared" si="1"/>
        <v/>
      </c>
      <c r="I6930" s="13" t="str">
        <f t="array" ref="I6930">XLOOKUP(B6930,Ripartizione_Geografica!$C$2:$C$21,Ripartizione_Geografica!$B$2:$B$21)</f>
        <v>Sud</v>
      </c>
    </row>
    <row r="6931" ht="14.25" customHeight="1">
      <c r="A6931" s="13" t="s">
        <v>7062</v>
      </c>
      <c r="B6931" s="13" t="s">
        <v>20</v>
      </c>
      <c r="C6931" s="13" t="str">
        <f t="array" ref="C6931">XLOOKUP(D6931,Province!$B$2:$B$108,Province!$A$2:$A$108)</f>
        <v>Catanzaro</v>
      </c>
      <c r="D6931" s="13" t="s">
        <v>7021</v>
      </c>
      <c r="E6931" s="13">
        <v>799.0</v>
      </c>
      <c r="F6931" s="13">
        <f>(Comuni!$E6931/$E$7910)*100</f>
        <v>0.001344598251</v>
      </c>
      <c r="G6931" s="13">
        <f t="array" ref="G6931">Comuni!$E6931/XLOOKUP(B6931,Ripartizione_Geografica!$C$2:$C$21,Ripartizione_Geografica!$D$2:$D$21)*100</f>
        <v>0.0407850744</v>
      </c>
      <c r="H6931" s="13" t="str">
        <f t="shared" si="1"/>
        <v/>
      </c>
      <c r="I6931" s="13" t="str">
        <f t="array" ref="I6931">XLOOKUP(B6931,Ripartizione_Geografica!$C$2:$C$21,Ripartizione_Geografica!$B$2:$B$21)</f>
        <v>Sud</v>
      </c>
    </row>
    <row r="6932" ht="14.25" customHeight="1">
      <c r="A6932" s="13" t="s">
        <v>7063</v>
      </c>
      <c r="B6932" s="13" t="s">
        <v>20</v>
      </c>
      <c r="C6932" s="13" t="str">
        <f t="array" ref="C6932">XLOOKUP(D6932,Province!$B$2:$B$108,Province!$A$2:$A$108)</f>
        <v>Catanzaro</v>
      </c>
      <c r="D6932" s="13" t="s">
        <v>7021</v>
      </c>
      <c r="E6932" s="13">
        <v>1583.0</v>
      </c>
      <c r="F6932" s="13">
        <f>(Comuni!$E6932/$E$7910)*100</f>
        <v>0.002663953731</v>
      </c>
      <c r="G6932" s="13">
        <f t="array" ref="G6932">Comuni!$E6932/XLOOKUP(B6932,Ripartizione_Geografica!$C$2:$C$21,Ripartizione_Geografica!$D$2:$D$21)*100</f>
        <v>0.08080447156</v>
      </c>
      <c r="H6932" s="13" t="str">
        <f t="shared" si="1"/>
        <v/>
      </c>
      <c r="I6932" s="13" t="str">
        <f t="array" ref="I6932">XLOOKUP(B6932,Ripartizione_Geografica!$C$2:$C$21,Ripartizione_Geografica!$B$2:$B$21)</f>
        <v>Sud</v>
      </c>
    </row>
    <row r="6933" ht="14.25" customHeight="1">
      <c r="A6933" s="13" t="s">
        <v>7064</v>
      </c>
      <c r="B6933" s="13" t="s">
        <v>20</v>
      </c>
      <c r="C6933" s="13" t="str">
        <f t="array" ref="C6933">XLOOKUP(D6933,Province!$B$2:$B$108,Province!$A$2:$A$108)</f>
        <v>Catanzaro</v>
      </c>
      <c r="D6933" s="13" t="s">
        <v>7021</v>
      </c>
      <c r="E6933" s="13">
        <v>4681.0</v>
      </c>
      <c r="F6933" s="13">
        <f>(Comuni!$E6933/$E$7910)*100</f>
        <v>0.007877427299</v>
      </c>
      <c r="G6933" s="13">
        <f t="array" ref="G6933">Comuni!$E6933/XLOOKUP(B6933,Ripartizione_Geografica!$C$2:$C$21,Ripartizione_Geografica!$D$2:$D$21)*100</f>
        <v>0.2389423445</v>
      </c>
      <c r="H6933" s="13" t="str">
        <f t="shared" si="1"/>
        <v/>
      </c>
      <c r="I6933" s="13" t="str">
        <f t="array" ref="I6933">XLOOKUP(B6933,Ripartizione_Geografica!$C$2:$C$21,Ripartizione_Geografica!$B$2:$B$21)</f>
        <v>Sud</v>
      </c>
    </row>
    <row r="6934" ht="14.25" customHeight="1">
      <c r="A6934" s="13" t="s">
        <v>7065</v>
      </c>
      <c r="B6934" s="13" t="s">
        <v>20</v>
      </c>
      <c r="C6934" s="13" t="str">
        <f t="array" ref="C6934">XLOOKUP(D6934,Province!$B$2:$B$108,Province!$A$2:$A$108)</f>
        <v>Catanzaro</v>
      </c>
      <c r="D6934" s="13" t="s">
        <v>7021</v>
      </c>
      <c r="E6934" s="13">
        <v>871.0</v>
      </c>
      <c r="F6934" s="13">
        <f>(Comuni!$E6934/$E$7910)*100</f>
        <v>0.00146576355</v>
      </c>
      <c r="G6934" s="13">
        <f t="array" ref="G6934">Comuni!$E6934/XLOOKUP(B6934,Ripartizione_Geografica!$C$2:$C$21,Ripartizione_Geografica!$D$2:$D$21)*100</f>
        <v>0.04446032516</v>
      </c>
      <c r="H6934" s="13" t="str">
        <f t="shared" si="1"/>
        <v/>
      </c>
      <c r="I6934" s="13" t="str">
        <f t="array" ref="I6934">XLOOKUP(B6934,Ripartizione_Geografica!$C$2:$C$21,Ripartizione_Geografica!$B$2:$B$21)</f>
        <v>Sud</v>
      </c>
    </row>
    <row r="6935" ht="14.25" customHeight="1">
      <c r="A6935" s="13" t="s">
        <v>7066</v>
      </c>
      <c r="B6935" s="13" t="s">
        <v>20</v>
      </c>
      <c r="C6935" s="13" t="str">
        <f t="array" ref="C6935">XLOOKUP(D6935,Province!$B$2:$B$108,Province!$A$2:$A$108)</f>
        <v>Catanzaro</v>
      </c>
      <c r="D6935" s="13" t="s">
        <v>7021</v>
      </c>
      <c r="E6935" s="13">
        <v>4725.0</v>
      </c>
      <c r="F6935" s="13">
        <f>(Comuni!$E6935/$E$7910)*100</f>
        <v>0.007951472759</v>
      </c>
      <c r="G6935" s="13">
        <f t="array" ref="G6935">Comuni!$E6935/XLOOKUP(B6935,Ripartizione_Geografica!$C$2:$C$21,Ripartizione_Geografica!$D$2:$D$21)*100</f>
        <v>0.2411883311</v>
      </c>
      <c r="H6935" s="13" t="str">
        <f t="shared" si="1"/>
        <v/>
      </c>
      <c r="I6935" s="13" t="str">
        <f t="array" ref="I6935">XLOOKUP(B6935,Ripartizione_Geografica!$C$2:$C$21,Ripartizione_Geografica!$B$2:$B$21)</f>
        <v>Sud</v>
      </c>
    </row>
    <row r="6936" ht="14.25" customHeight="1">
      <c r="A6936" s="13" t="s">
        <v>7067</v>
      </c>
      <c r="B6936" s="13" t="s">
        <v>20</v>
      </c>
      <c r="C6936" s="13" t="str">
        <f t="array" ref="C6936">XLOOKUP(D6936,Province!$B$2:$B$108,Province!$A$2:$A$108)</f>
        <v>Catanzaro</v>
      </c>
      <c r="D6936" s="13" t="s">
        <v>7021</v>
      </c>
      <c r="E6936" s="13">
        <v>587.0</v>
      </c>
      <c r="F6936" s="13">
        <f>(Comuni!$E6936/$E$7910)*100</f>
        <v>0.0009878337587</v>
      </c>
      <c r="G6936" s="13">
        <f t="array" ref="G6936">Comuni!$E6936/XLOOKUP(B6936,Ripartizione_Geografica!$C$2:$C$21,Ripartizione_Geografica!$D$2:$D$21)*100</f>
        <v>0.02996350272</v>
      </c>
      <c r="H6936" s="13" t="str">
        <f t="shared" si="1"/>
        <v/>
      </c>
      <c r="I6936" s="13" t="str">
        <f t="array" ref="I6936">XLOOKUP(B6936,Ripartizione_Geografica!$C$2:$C$21,Ripartizione_Geografica!$B$2:$B$21)</f>
        <v>Sud</v>
      </c>
    </row>
    <row r="6937" ht="14.25" customHeight="1">
      <c r="A6937" s="13" t="s">
        <v>7068</v>
      </c>
      <c r="B6937" s="13" t="s">
        <v>20</v>
      </c>
      <c r="C6937" s="13" t="str">
        <f t="array" ref="C6937">XLOOKUP(D6937,Province!$B$2:$B$108,Province!$A$2:$A$108)</f>
        <v>Catanzaro</v>
      </c>
      <c r="D6937" s="13" t="s">
        <v>7021</v>
      </c>
      <c r="E6937" s="13">
        <v>1275.0</v>
      </c>
      <c r="F6937" s="13">
        <f>(Comuni!$E6937/$E$7910)*100</f>
        <v>0.002145635506</v>
      </c>
      <c r="G6937" s="13">
        <f t="array" ref="G6937">Comuni!$E6937/XLOOKUP(B6937,Ripartizione_Geografica!$C$2:$C$21,Ripartizione_Geografica!$D$2:$D$21)*100</f>
        <v>0.06508256553</v>
      </c>
      <c r="H6937" s="13" t="str">
        <f t="shared" si="1"/>
        <v/>
      </c>
      <c r="I6937" s="13" t="str">
        <f t="array" ref="I6937">XLOOKUP(B6937,Ripartizione_Geografica!$C$2:$C$21,Ripartizione_Geografica!$B$2:$B$21)</f>
        <v>Sud</v>
      </c>
    </row>
    <row r="6938" ht="14.25" customHeight="1">
      <c r="A6938" s="13" t="s">
        <v>7069</v>
      </c>
      <c r="B6938" s="13" t="s">
        <v>20</v>
      </c>
      <c r="C6938" s="13" t="str">
        <f t="array" ref="C6938">XLOOKUP(D6938,Province!$B$2:$B$108,Province!$A$2:$A$108)</f>
        <v>Catanzaro</v>
      </c>
      <c r="D6938" s="13" t="s">
        <v>7021</v>
      </c>
      <c r="E6938" s="13">
        <v>2215.0</v>
      </c>
      <c r="F6938" s="13">
        <f>(Comuni!$E6938/$E$7910)*100</f>
        <v>0.003727515801</v>
      </c>
      <c r="G6938" s="13">
        <f t="array" ref="G6938">Comuni!$E6938/XLOOKUP(B6938,Ripartizione_Geografica!$C$2:$C$21,Ripartizione_Geografica!$D$2:$D$21)*100</f>
        <v>0.113065006</v>
      </c>
      <c r="H6938" s="13" t="str">
        <f t="shared" si="1"/>
        <v/>
      </c>
      <c r="I6938" s="13" t="str">
        <f t="array" ref="I6938">XLOOKUP(B6938,Ripartizione_Geografica!$C$2:$C$21,Ripartizione_Geografica!$B$2:$B$21)</f>
        <v>Sud</v>
      </c>
    </row>
    <row r="6939" ht="14.25" customHeight="1">
      <c r="A6939" s="13" t="s">
        <v>7070</v>
      </c>
      <c r="B6939" s="13" t="s">
        <v>20</v>
      </c>
      <c r="C6939" s="13" t="str">
        <f t="array" ref="C6939">XLOOKUP(D6939,Province!$B$2:$B$108,Province!$A$2:$A$108)</f>
        <v>Catanzaro</v>
      </c>
      <c r="D6939" s="13" t="s">
        <v>7021</v>
      </c>
      <c r="E6939" s="13">
        <v>1167.0</v>
      </c>
      <c r="F6939" s="13">
        <f>(Comuni!$E6939/$E$7910)*100</f>
        <v>0.001963887558</v>
      </c>
      <c r="G6939" s="13">
        <f t="array" ref="G6939">Comuni!$E6939/XLOOKUP(B6939,Ripartizione_Geografica!$C$2:$C$21,Ripartizione_Geografica!$D$2:$D$21)*100</f>
        <v>0.05956968939</v>
      </c>
      <c r="H6939" s="13" t="str">
        <f t="shared" si="1"/>
        <v/>
      </c>
      <c r="I6939" s="13" t="str">
        <f t="array" ref="I6939">XLOOKUP(B6939,Ripartizione_Geografica!$C$2:$C$21,Ripartizione_Geografica!$B$2:$B$21)</f>
        <v>Sud</v>
      </c>
    </row>
    <row r="6940" ht="14.25" customHeight="1">
      <c r="A6940" s="13" t="s">
        <v>7071</v>
      </c>
      <c r="B6940" s="13" t="s">
        <v>20</v>
      </c>
      <c r="C6940" s="13" t="str">
        <f t="array" ref="C6940">XLOOKUP(D6940,Province!$B$2:$B$108,Province!$A$2:$A$108)</f>
        <v>Catanzaro</v>
      </c>
      <c r="D6940" s="13" t="s">
        <v>7021</v>
      </c>
      <c r="E6940" s="13">
        <v>2685.0</v>
      </c>
      <c r="F6940" s="13">
        <f>(Comuni!$E6940/$E$7910)*100</f>
        <v>0.004518455949</v>
      </c>
      <c r="G6940" s="13">
        <f t="array" ref="G6940">Comuni!$E6940/XLOOKUP(B6940,Ripartizione_Geografica!$C$2:$C$21,Ripartizione_Geografica!$D$2:$D$21)*100</f>
        <v>0.1370562262</v>
      </c>
      <c r="H6940" s="13" t="str">
        <f t="shared" si="1"/>
        <v/>
      </c>
      <c r="I6940" s="13" t="str">
        <f t="array" ref="I6940">XLOOKUP(B6940,Ripartizione_Geografica!$C$2:$C$21,Ripartizione_Geografica!$B$2:$B$21)</f>
        <v>Sud</v>
      </c>
    </row>
    <row r="6941" ht="14.25" customHeight="1">
      <c r="A6941" s="13" t="s">
        <v>7072</v>
      </c>
      <c r="B6941" s="13" t="s">
        <v>20</v>
      </c>
      <c r="C6941" s="13" t="str">
        <f t="array" ref="C6941">XLOOKUP(D6941,Province!$B$2:$B$108,Province!$A$2:$A$108)</f>
        <v>Catanzaro</v>
      </c>
      <c r="D6941" s="13" t="s">
        <v>7021</v>
      </c>
      <c r="E6941" s="13">
        <v>2559.0</v>
      </c>
      <c r="F6941" s="13">
        <f>(Comuni!$E6941/$E$7910)*100</f>
        <v>0.004306416675</v>
      </c>
      <c r="G6941" s="13">
        <f t="array" ref="G6941">Comuni!$E6941/XLOOKUP(B6941,Ripartizione_Geografica!$C$2:$C$21,Ripartizione_Geografica!$D$2:$D$21)*100</f>
        <v>0.1306245374</v>
      </c>
      <c r="H6941" s="13" t="str">
        <f t="shared" si="1"/>
        <v/>
      </c>
      <c r="I6941" s="13" t="str">
        <f t="array" ref="I6941">XLOOKUP(B6941,Ripartizione_Geografica!$C$2:$C$21,Ripartizione_Geografica!$B$2:$B$21)</f>
        <v>Sud</v>
      </c>
    </row>
    <row r="6942" ht="14.25" customHeight="1">
      <c r="A6942" s="13" t="s">
        <v>7073</v>
      </c>
      <c r="B6942" s="13" t="s">
        <v>20</v>
      </c>
      <c r="C6942" s="13" t="str">
        <f t="array" ref="C6942">XLOOKUP(D6942,Province!$B$2:$B$108,Province!$A$2:$A$108)</f>
        <v>Catanzaro</v>
      </c>
      <c r="D6942" s="13" t="s">
        <v>7021</v>
      </c>
      <c r="E6942" s="13">
        <v>2232.0</v>
      </c>
      <c r="F6942" s="13">
        <f>(Comuni!$E6942/$E$7910)*100</f>
        <v>0.003756124275</v>
      </c>
      <c r="G6942" s="13">
        <f t="array" ref="G6942">Comuni!$E6942/XLOOKUP(B6942,Ripartizione_Geografica!$C$2:$C$21,Ripartizione_Geografica!$D$2:$D$21)*100</f>
        <v>0.1139327735</v>
      </c>
      <c r="H6942" s="13" t="str">
        <f t="shared" si="1"/>
        <v/>
      </c>
      <c r="I6942" s="13" t="str">
        <f t="array" ref="I6942">XLOOKUP(B6942,Ripartizione_Geografica!$C$2:$C$21,Ripartizione_Geografica!$B$2:$B$21)</f>
        <v>Sud</v>
      </c>
    </row>
    <row r="6943" ht="14.25" customHeight="1">
      <c r="A6943" s="13" t="s">
        <v>7074</v>
      </c>
      <c r="B6943" s="13" t="s">
        <v>20</v>
      </c>
      <c r="C6943" s="13" t="str">
        <f t="array" ref="C6943">XLOOKUP(D6943,Province!$B$2:$B$108,Province!$A$2:$A$108)</f>
        <v>Catanzaro</v>
      </c>
      <c r="D6943" s="13" t="s">
        <v>7021</v>
      </c>
      <c r="E6943" s="13">
        <v>700.0</v>
      </c>
      <c r="F6943" s="13">
        <f>(Comuni!$E6943/$E$7910)*100</f>
        <v>0.001177995964</v>
      </c>
      <c r="G6943" s="13">
        <f t="array" ref="G6943">Comuni!$E6943/XLOOKUP(B6943,Ripartizione_Geografica!$C$2:$C$21,Ripartizione_Geografica!$D$2:$D$21)*100</f>
        <v>0.0357316046</v>
      </c>
      <c r="H6943" s="13" t="str">
        <f t="shared" si="1"/>
        <v/>
      </c>
      <c r="I6943" s="13" t="str">
        <f t="array" ref="I6943">XLOOKUP(B6943,Ripartizione_Geografica!$C$2:$C$21,Ripartizione_Geografica!$B$2:$B$21)</f>
        <v>Sud</v>
      </c>
    </row>
    <row r="6944" ht="14.25" customHeight="1">
      <c r="A6944" s="13" t="s">
        <v>7075</v>
      </c>
      <c r="B6944" s="13" t="s">
        <v>20</v>
      </c>
      <c r="C6944" s="13" t="str">
        <f t="array" ref="C6944">XLOOKUP(D6944,Province!$B$2:$B$108,Province!$A$2:$A$108)</f>
        <v>Catanzaro</v>
      </c>
      <c r="D6944" s="13" t="s">
        <v>7021</v>
      </c>
      <c r="E6944" s="13">
        <v>1639.0</v>
      </c>
      <c r="F6944" s="13">
        <f>(Comuni!$E6944/$E$7910)*100</f>
        <v>0.002758193408</v>
      </c>
      <c r="G6944" s="13">
        <f t="array" ref="G6944">Comuni!$E6944/XLOOKUP(B6944,Ripartizione_Geografica!$C$2:$C$21,Ripartizione_Geografica!$D$2:$D$21)*100</f>
        <v>0.08366299992</v>
      </c>
      <c r="H6944" s="13" t="str">
        <f t="shared" si="1"/>
        <v/>
      </c>
      <c r="I6944" s="13" t="str">
        <f t="array" ref="I6944">XLOOKUP(B6944,Ripartizione_Geografica!$C$2:$C$21,Ripartizione_Geografica!$B$2:$B$21)</f>
        <v>Sud</v>
      </c>
    </row>
    <row r="6945" ht="14.25" customHeight="1">
      <c r="A6945" s="13" t="s">
        <v>7076</v>
      </c>
      <c r="B6945" s="13" t="s">
        <v>20</v>
      </c>
      <c r="C6945" s="13" t="str">
        <f t="array" ref="C6945">XLOOKUP(D6945,Province!$B$2:$B$108,Province!$A$2:$A$108)</f>
        <v>Catanzaro</v>
      </c>
      <c r="D6945" s="13" t="s">
        <v>7021</v>
      </c>
      <c r="E6945" s="13">
        <v>4298.0</v>
      </c>
      <c r="F6945" s="13">
        <f>(Comuni!$E6945/$E$7910)*100</f>
        <v>0.007232895221</v>
      </c>
      <c r="G6945" s="13">
        <f t="array" ref="G6945">Comuni!$E6945/XLOOKUP(B6945,Ripartizione_Geografica!$C$2:$C$21,Ripartizione_Geografica!$D$2:$D$21)*100</f>
        <v>0.2193920523</v>
      </c>
      <c r="H6945" s="13" t="str">
        <f t="shared" si="1"/>
        <v/>
      </c>
      <c r="I6945" s="13" t="str">
        <f t="array" ref="I6945">XLOOKUP(B6945,Ripartizione_Geografica!$C$2:$C$21,Ripartizione_Geografica!$B$2:$B$21)</f>
        <v>Sud</v>
      </c>
    </row>
    <row r="6946" ht="14.25" customHeight="1">
      <c r="A6946" s="13" t="s">
        <v>7077</v>
      </c>
      <c r="B6946" s="13" t="s">
        <v>20</v>
      </c>
      <c r="C6946" s="13" t="str">
        <f t="array" ref="C6946">XLOOKUP(D6946,Province!$B$2:$B$108,Province!$A$2:$A$108)</f>
        <v>Catanzaro</v>
      </c>
      <c r="D6946" s="13" t="s">
        <v>7021</v>
      </c>
      <c r="E6946" s="13">
        <v>1778.0</v>
      </c>
      <c r="F6946" s="13">
        <f>(Comuni!$E6946/$E$7910)*100</f>
        <v>0.002992109749</v>
      </c>
      <c r="G6946" s="13">
        <f t="array" ref="G6946">Comuni!$E6946/XLOOKUP(B6946,Ripartizione_Geografica!$C$2:$C$21,Ripartizione_Geografica!$D$2:$D$21)*100</f>
        <v>0.09075827569</v>
      </c>
      <c r="H6946" s="13" t="str">
        <f t="shared" si="1"/>
        <v/>
      </c>
      <c r="I6946" s="13" t="str">
        <f t="array" ref="I6946">XLOOKUP(B6946,Ripartizione_Geografica!$C$2:$C$21,Ripartizione_Geografica!$B$2:$B$21)</f>
        <v>Sud</v>
      </c>
    </row>
    <row r="6947" ht="14.25" customHeight="1">
      <c r="A6947" s="13" t="s">
        <v>7078</v>
      </c>
      <c r="B6947" s="13" t="s">
        <v>20</v>
      </c>
      <c r="C6947" s="13" t="str">
        <f t="array" ref="C6947">XLOOKUP(D6947,Province!$B$2:$B$108,Province!$A$2:$A$108)</f>
        <v>Catanzaro</v>
      </c>
      <c r="D6947" s="13" t="s">
        <v>7021</v>
      </c>
      <c r="E6947" s="13">
        <v>1311.0</v>
      </c>
      <c r="F6947" s="13">
        <f>(Comuni!$E6947/$E$7910)*100</f>
        <v>0.002206218156</v>
      </c>
      <c r="G6947" s="13">
        <f t="array" ref="G6947">Comuni!$E6947/XLOOKUP(B6947,Ripartizione_Geografica!$C$2:$C$21,Ripartizione_Geografica!$D$2:$D$21)*100</f>
        <v>0.06692019091</v>
      </c>
      <c r="H6947" s="13" t="str">
        <f t="shared" si="1"/>
        <v/>
      </c>
      <c r="I6947" s="13" t="str">
        <f t="array" ref="I6947">XLOOKUP(B6947,Ripartizione_Geografica!$C$2:$C$21,Ripartizione_Geografica!$B$2:$B$21)</f>
        <v>Sud</v>
      </c>
    </row>
    <row r="6948" ht="14.25" customHeight="1">
      <c r="A6948" s="13" t="s">
        <v>7079</v>
      </c>
      <c r="B6948" s="13" t="s">
        <v>20</v>
      </c>
      <c r="C6948" s="13" t="str">
        <f t="array" ref="C6948">XLOOKUP(D6948,Province!$B$2:$B$108,Province!$A$2:$A$108)</f>
        <v>Catanzaro</v>
      </c>
      <c r="D6948" s="13" t="s">
        <v>7021</v>
      </c>
      <c r="E6948" s="13">
        <v>2142.0</v>
      </c>
      <c r="F6948" s="13">
        <f>(Comuni!$E6948/$E$7910)*100</f>
        <v>0.003604667651</v>
      </c>
      <c r="G6948" s="13">
        <f t="array" ref="G6948">Comuni!$E6948/XLOOKUP(B6948,Ripartizione_Geografica!$C$2:$C$21,Ripartizione_Geografica!$D$2:$D$21)*100</f>
        <v>0.1093387101</v>
      </c>
      <c r="H6948" s="13" t="str">
        <f t="shared" si="1"/>
        <v/>
      </c>
      <c r="I6948" s="13" t="str">
        <f t="array" ref="I6948">XLOOKUP(B6948,Ripartizione_Geografica!$C$2:$C$21,Ripartizione_Geografica!$B$2:$B$21)</f>
        <v>Sud</v>
      </c>
    </row>
    <row r="6949" ht="14.25" customHeight="1">
      <c r="A6949" s="13" t="s">
        <v>7080</v>
      </c>
      <c r="B6949" s="13" t="s">
        <v>20</v>
      </c>
      <c r="C6949" s="13" t="str">
        <f t="array" ref="C6949">XLOOKUP(D6949,Province!$B$2:$B$108,Province!$A$2:$A$108)</f>
        <v>Catanzaro</v>
      </c>
      <c r="D6949" s="13" t="s">
        <v>7021</v>
      </c>
      <c r="E6949" s="13">
        <v>2072.0</v>
      </c>
      <c r="F6949" s="13">
        <f>(Comuni!$E6949/$E$7910)*100</f>
        <v>0.003486868054</v>
      </c>
      <c r="G6949" s="13">
        <f t="array" ref="G6949">Comuni!$E6949/XLOOKUP(B6949,Ripartizione_Geografica!$C$2:$C$21,Ripartizione_Geografica!$D$2:$D$21)*100</f>
        <v>0.1057655496</v>
      </c>
      <c r="H6949" s="13" t="str">
        <f t="shared" si="1"/>
        <v/>
      </c>
      <c r="I6949" s="13" t="str">
        <f t="array" ref="I6949">XLOOKUP(B6949,Ripartizione_Geografica!$C$2:$C$21,Ripartizione_Geografica!$B$2:$B$21)</f>
        <v>Sud</v>
      </c>
    </row>
    <row r="6950" ht="14.25" customHeight="1">
      <c r="A6950" s="13" t="s">
        <v>7081</v>
      </c>
      <c r="B6950" s="13" t="s">
        <v>20</v>
      </c>
      <c r="C6950" s="13" t="str">
        <f t="array" ref="C6950">XLOOKUP(D6950,Province!$B$2:$B$108,Province!$A$2:$A$108)</f>
        <v>Catanzaro</v>
      </c>
      <c r="D6950" s="13" t="s">
        <v>7021</v>
      </c>
      <c r="E6950" s="13">
        <v>1830.0</v>
      </c>
      <c r="F6950" s="13">
        <f>(Comuni!$E6950/$E$7910)*100</f>
        <v>0.003079618021</v>
      </c>
      <c r="G6950" s="13">
        <f t="array" ref="G6950">Comuni!$E6950/XLOOKUP(B6950,Ripartizione_Geografica!$C$2:$C$21,Ripartizione_Geografica!$D$2:$D$21)*100</f>
        <v>0.09341262347</v>
      </c>
      <c r="H6950" s="13" t="str">
        <f t="shared" si="1"/>
        <v/>
      </c>
      <c r="I6950" s="13" t="str">
        <f t="array" ref="I6950">XLOOKUP(B6950,Ripartizione_Geografica!$C$2:$C$21,Ripartizione_Geografica!$B$2:$B$21)</f>
        <v>Sud</v>
      </c>
    </row>
    <row r="6951" ht="14.25" customHeight="1">
      <c r="A6951" s="13" t="s">
        <v>7082</v>
      </c>
      <c r="B6951" s="13" t="s">
        <v>20</v>
      </c>
      <c r="C6951" s="13" t="str">
        <f t="array" ref="C6951">XLOOKUP(D6951,Province!$B$2:$B$108,Province!$A$2:$A$108)</f>
        <v>Catanzaro</v>
      </c>
      <c r="D6951" s="13" t="s">
        <v>7021</v>
      </c>
      <c r="E6951" s="13">
        <v>3314.0</v>
      </c>
      <c r="F6951" s="13">
        <f>(Comuni!$E6951/$E$7910)*100</f>
        <v>0.005576969465</v>
      </c>
      <c r="G6951" s="13">
        <f t="array" ref="G6951">Comuni!$E6951/XLOOKUP(B6951,Ripartizione_Geografica!$C$2:$C$21,Ripartizione_Geografica!$D$2:$D$21)*100</f>
        <v>0.1691636252</v>
      </c>
      <c r="H6951" s="13" t="str">
        <f t="shared" si="1"/>
        <v/>
      </c>
      <c r="I6951" s="13" t="str">
        <f t="array" ref="I6951">XLOOKUP(B6951,Ripartizione_Geografica!$C$2:$C$21,Ripartizione_Geografica!$B$2:$B$21)</f>
        <v>Sud</v>
      </c>
    </row>
    <row r="6952" ht="14.25" customHeight="1">
      <c r="A6952" s="13" t="s">
        <v>7083</v>
      </c>
      <c r="B6952" s="13" t="s">
        <v>20</v>
      </c>
      <c r="C6952" s="13" t="str">
        <f t="array" ref="C6952">XLOOKUP(D6952,Province!$B$2:$B$108,Province!$A$2:$A$108)</f>
        <v>Catanzaro</v>
      </c>
      <c r="D6952" s="13" t="s">
        <v>7021</v>
      </c>
      <c r="E6952" s="13">
        <v>511.0</v>
      </c>
      <c r="F6952" s="13">
        <f>(Comuni!$E6952/$E$7910)*100</f>
        <v>0.000859937054</v>
      </c>
      <c r="G6952" s="13">
        <f t="array" ref="G6952">Comuni!$E6952/XLOOKUP(B6952,Ripartizione_Geografica!$C$2:$C$21,Ripartizione_Geografica!$D$2:$D$21)*100</f>
        <v>0.02608407136</v>
      </c>
      <c r="H6952" s="13" t="str">
        <f t="shared" si="1"/>
        <v/>
      </c>
      <c r="I6952" s="13" t="str">
        <f t="array" ref="I6952">XLOOKUP(B6952,Ripartizione_Geografica!$C$2:$C$21,Ripartizione_Geografica!$B$2:$B$21)</f>
        <v>Sud</v>
      </c>
    </row>
    <row r="6953" ht="14.25" customHeight="1">
      <c r="A6953" s="13" t="s">
        <v>7084</v>
      </c>
      <c r="B6953" s="13" t="s">
        <v>20</v>
      </c>
      <c r="C6953" s="13" t="str">
        <f t="array" ref="C6953">XLOOKUP(D6953,Province!$B$2:$B$108,Province!$A$2:$A$108)</f>
        <v>Catanzaro</v>
      </c>
      <c r="D6953" s="13" t="s">
        <v>7021</v>
      </c>
      <c r="E6953" s="13">
        <v>6987.0</v>
      </c>
      <c r="F6953" s="13">
        <f>(Comuni!$E6953/$E$7910)*100</f>
        <v>0.01175808258</v>
      </c>
      <c r="G6953" s="13">
        <f t="array" ref="G6953">Comuni!$E6953/XLOOKUP(B6953,Ripartizione_Geografica!$C$2:$C$21,Ripartizione_Geografica!$D$2:$D$21)*100</f>
        <v>0.3566524591</v>
      </c>
      <c r="H6953" s="13" t="str">
        <f t="shared" si="1"/>
        <v/>
      </c>
      <c r="I6953" s="13" t="str">
        <f t="array" ref="I6953">XLOOKUP(B6953,Ripartizione_Geografica!$C$2:$C$21,Ripartizione_Geografica!$B$2:$B$21)</f>
        <v>Sud</v>
      </c>
    </row>
    <row r="6954" ht="14.25" customHeight="1">
      <c r="A6954" s="13" t="s">
        <v>7085</v>
      </c>
      <c r="B6954" s="13" t="s">
        <v>20</v>
      </c>
      <c r="C6954" s="13" t="str">
        <f t="array" ref="C6954">XLOOKUP(D6954,Province!$B$2:$B$108,Province!$A$2:$A$108)</f>
        <v>Catanzaro</v>
      </c>
      <c r="D6954" s="13" t="s">
        <v>7021</v>
      </c>
      <c r="E6954" s="13">
        <v>3249.0</v>
      </c>
      <c r="F6954" s="13">
        <f>(Comuni!$E6954/$E$7910)*100</f>
        <v>0.005467584126</v>
      </c>
      <c r="G6954" s="13">
        <f t="array" ref="G6954">Comuni!$E6954/XLOOKUP(B6954,Ripartizione_Geografica!$C$2:$C$21,Ripartizione_Geografica!$D$2:$D$21)*100</f>
        <v>0.1658456905</v>
      </c>
      <c r="H6954" s="13" t="str">
        <f t="shared" si="1"/>
        <v/>
      </c>
      <c r="I6954" s="13" t="str">
        <f t="array" ref="I6954">XLOOKUP(B6954,Ripartizione_Geografica!$C$2:$C$21,Ripartizione_Geografica!$B$2:$B$21)</f>
        <v>Sud</v>
      </c>
    </row>
    <row r="6955" ht="14.25" customHeight="1">
      <c r="A6955" s="13" t="s">
        <v>7086</v>
      </c>
      <c r="B6955" s="13" t="s">
        <v>20</v>
      </c>
      <c r="C6955" s="13" t="str">
        <f t="array" ref="C6955">XLOOKUP(D6955,Province!$B$2:$B$108,Province!$A$2:$A$108)</f>
        <v>Catanzaro</v>
      </c>
      <c r="D6955" s="13" t="s">
        <v>7021</v>
      </c>
      <c r="E6955" s="13">
        <v>4767.0</v>
      </c>
      <c r="F6955" s="13">
        <f>(Comuni!$E6955/$E$7910)*100</f>
        <v>0.008022152517</v>
      </c>
      <c r="G6955" s="13">
        <f t="array" ref="G6955">Comuni!$E6955/XLOOKUP(B6955,Ripartizione_Geografica!$C$2:$C$21,Ripartizione_Geografica!$D$2:$D$21)*100</f>
        <v>0.2433322274</v>
      </c>
      <c r="H6955" s="13" t="str">
        <f t="shared" si="1"/>
        <v/>
      </c>
      <c r="I6955" s="13" t="str">
        <f t="array" ref="I6955">XLOOKUP(B6955,Ripartizione_Geografica!$C$2:$C$21,Ripartizione_Geografica!$B$2:$B$21)</f>
        <v>Sud</v>
      </c>
    </row>
    <row r="6956" ht="14.25" customHeight="1">
      <c r="A6956" s="13" t="s">
        <v>7087</v>
      </c>
      <c r="B6956" s="13" t="s">
        <v>20</v>
      </c>
      <c r="C6956" s="13" t="str">
        <f t="array" ref="C6956">XLOOKUP(D6956,Province!$B$2:$B$108,Province!$A$2:$A$108)</f>
        <v>Catanzaro</v>
      </c>
      <c r="D6956" s="13" t="s">
        <v>7021</v>
      </c>
      <c r="E6956" s="13">
        <v>2955.0</v>
      </c>
      <c r="F6956" s="13">
        <f>(Comuni!$E6956/$E$7910)*100</f>
        <v>0.004972825821</v>
      </c>
      <c r="G6956" s="13">
        <f t="array" ref="G6956">Comuni!$E6956/XLOOKUP(B6956,Ripartizione_Geografica!$C$2:$C$21,Ripartizione_Geografica!$D$2:$D$21)*100</f>
        <v>0.1508384166</v>
      </c>
      <c r="H6956" s="13" t="str">
        <f t="shared" si="1"/>
        <v/>
      </c>
      <c r="I6956" s="13" t="str">
        <f t="array" ref="I6956">XLOOKUP(B6956,Ripartizione_Geografica!$C$2:$C$21,Ripartizione_Geografica!$B$2:$B$21)</f>
        <v>Sud</v>
      </c>
    </row>
    <row r="6957" ht="14.25" customHeight="1">
      <c r="A6957" s="13" t="s">
        <v>7088</v>
      </c>
      <c r="B6957" s="13" t="s">
        <v>20</v>
      </c>
      <c r="C6957" s="13" t="str">
        <f t="array" ref="C6957">XLOOKUP(D6957,Province!$B$2:$B$108,Province!$A$2:$A$108)</f>
        <v>Catanzaro</v>
      </c>
      <c r="D6957" s="13" t="s">
        <v>7021</v>
      </c>
      <c r="E6957" s="13">
        <v>4475.0</v>
      </c>
      <c r="F6957" s="13">
        <f>(Comuni!$E6957/$E$7910)*100</f>
        <v>0.007530759915</v>
      </c>
      <c r="G6957" s="13">
        <f t="array" ref="G6957">Comuni!$E6957/XLOOKUP(B6957,Ripartizione_Geografica!$C$2:$C$21,Ripartizione_Geografica!$D$2:$D$21)*100</f>
        <v>0.2284270437</v>
      </c>
      <c r="H6957" s="13" t="str">
        <f t="shared" si="1"/>
        <v/>
      </c>
      <c r="I6957" s="13" t="str">
        <f t="array" ref="I6957">XLOOKUP(B6957,Ripartizione_Geografica!$C$2:$C$21,Ripartizione_Geografica!$B$2:$B$21)</f>
        <v>Sud</v>
      </c>
    </row>
    <row r="6958" ht="14.25" customHeight="1">
      <c r="A6958" s="13" t="s">
        <v>7089</v>
      </c>
      <c r="B6958" s="13" t="s">
        <v>20</v>
      </c>
      <c r="C6958" s="13" t="str">
        <f t="array" ref="C6958">XLOOKUP(D6958,Province!$B$2:$B$108,Province!$A$2:$A$108)</f>
        <v>Catanzaro</v>
      </c>
      <c r="D6958" s="13" t="s">
        <v>7021</v>
      </c>
      <c r="E6958" s="13">
        <v>827.0</v>
      </c>
      <c r="F6958" s="13">
        <f>(Comuni!$E6958/$E$7910)*100</f>
        <v>0.001391718089</v>
      </c>
      <c r="G6958" s="13">
        <f t="array" ref="G6958">Comuni!$E6958/XLOOKUP(B6958,Ripartizione_Geografica!$C$2:$C$21,Ripartizione_Geografica!$D$2:$D$21)*100</f>
        <v>0.04221433858</v>
      </c>
      <c r="H6958" s="13" t="str">
        <f t="shared" si="1"/>
        <v/>
      </c>
      <c r="I6958" s="13" t="str">
        <f t="array" ref="I6958">XLOOKUP(B6958,Ripartizione_Geografica!$C$2:$C$21,Ripartizione_Geografica!$B$2:$B$21)</f>
        <v>Sud</v>
      </c>
    </row>
    <row r="6959" ht="14.25" customHeight="1">
      <c r="A6959" s="13" t="s">
        <v>7090</v>
      </c>
      <c r="B6959" s="13" t="s">
        <v>20</v>
      </c>
      <c r="C6959" s="13" t="str">
        <f t="array" ref="C6959">XLOOKUP(D6959,Province!$B$2:$B$108,Province!$A$2:$A$108)</f>
        <v>Catanzaro</v>
      </c>
      <c r="D6959" s="13" t="s">
        <v>7021</v>
      </c>
      <c r="E6959" s="13">
        <v>8841.0</v>
      </c>
      <c r="F6959" s="13">
        <f>(Comuni!$E6959/$E$7910)*100</f>
        <v>0.01487808903</v>
      </c>
      <c r="G6959" s="13">
        <f t="array" ref="G6959">Comuni!$E6959/XLOOKUP(B6959,Ripartizione_Geografica!$C$2:$C$21,Ripartizione_Geografica!$D$2:$D$21)*100</f>
        <v>0.4512901662</v>
      </c>
      <c r="H6959" s="13" t="str">
        <f t="shared" si="1"/>
        <v/>
      </c>
      <c r="I6959" s="13" t="str">
        <f t="array" ref="I6959">XLOOKUP(B6959,Ripartizione_Geografica!$C$2:$C$21,Ripartizione_Geografica!$B$2:$B$21)</f>
        <v>Sud</v>
      </c>
    </row>
    <row r="6960" ht="14.25" customHeight="1">
      <c r="A6960" s="13" t="s">
        <v>7091</v>
      </c>
      <c r="B6960" s="13" t="s">
        <v>20</v>
      </c>
      <c r="C6960" s="13" t="str">
        <f t="array" ref="C6960">XLOOKUP(D6960,Province!$B$2:$B$108,Province!$A$2:$A$108)</f>
        <v>Catanzaro</v>
      </c>
      <c r="D6960" s="13" t="s">
        <v>7021</v>
      </c>
      <c r="E6960" s="13">
        <v>3137.0</v>
      </c>
      <c r="F6960" s="13">
        <f>(Comuni!$E6960/$E$7910)*100</f>
        <v>0.005279104772</v>
      </c>
      <c r="G6960" s="13">
        <f t="array" ref="G6960">Comuni!$E6960/XLOOKUP(B6960,Ripartizione_Geografica!$C$2:$C$21,Ripartizione_Geografica!$D$2:$D$21)*100</f>
        <v>0.1601286338</v>
      </c>
      <c r="H6960" s="13" t="str">
        <f t="shared" si="1"/>
        <v/>
      </c>
      <c r="I6960" s="13" t="str">
        <f t="array" ref="I6960">XLOOKUP(B6960,Ripartizione_Geografica!$C$2:$C$21,Ripartizione_Geografica!$B$2:$B$21)</f>
        <v>Sud</v>
      </c>
    </row>
    <row r="6961" ht="14.25" customHeight="1">
      <c r="A6961" s="13" t="s">
        <v>7092</v>
      </c>
      <c r="B6961" s="13" t="s">
        <v>20</v>
      </c>
      <c r="C6961" s="13" t="str">
        <f t="array" ref="C6961">XLOOKUP(D6961,Province!$B$2:$B$108,Province!$A$2:$A$108)</f>
        <v>Catanzaro</v>
      </c>
      <c r="D6961" s="13" t="s">
        <v>7021</v>
      </c>
      <c r="E6961" s="13">
        <v>1643.0</v>
      </c>
      <c r="F6961" s="13">
        <f>(Comuni!$E6961/$E$7910)*100</f>
        <v>0.002764924813</v>
      </c>
      <c r="G6961" s="13">
        <f t="array" ref="G6961">Comuni!$E6961/XLOOKUP(B6961,Ripartizione_Geografica!$C$2:$C$21,Ripartizione_Geografica!$D$2:$D$21)*100</f>
        <v>0.08386718052</v>
      </c>
      <c r="H6961" s="13" t="str">
        <f t="shared" si="1"/>
        <v/>
      </c>
      <c r="I6961" s="13" t="str">
        <f t="array" ref="I6961">XLOOKUP(B6961,Ripartizione_Geografica!$C$2:$C$21,Ripartizione_Geografica!$B$2:$B$21)</f>
        <v>Sud</v>
      </c>
    </row>
    <row r="6962" ht="14.25" customHeight="1">
      <c r="A6962" s="13" t="s">
        <v>7093</v>
      </c>
      <c r="B6962" s="13" t="s">
        <v>20</v>
      </c>
      <c r="C6962" s="13" t="str">
        <f t="array" ref="C6962">XLOOKUP(D6962,Province!$B$2:$B$108,Province!$A$2:$A$108)</f>
        <v>Catanzaro</v>
      </c>
      <c r="D6962" s="13" t="s">
        <v>7021</v>
      </c>
      <c r="E6962" s="13">
        <v>3400.0</v>
      </c>
      <c r="F6962" s="13">
        <f>(Comuni!$E6962/$E$7910)*100</f>
        <v>0.005721694684</v>
      </c>
      <c r="G6962" s="13">
        <f t="array" ref="G6962">Comuni!$E6962/XLOOKUP(B6962,Ripartizione_Geografica!$C$2:$C$21,Ripartizione_Geografica!$D$2:$D$21)*100</f>
        <v>0.1735535081</v>
      </c>
      <c r="H6962" s="13" t="str">
        <f t="shared" si="1"/>
        <v/>
      </c>
      <c r="I6962" s="13" t="str">
        <f t="array" ref="I6962">XLOOKUP(B6962,Ripartizione_Geografica!$C$2:$C$21,Ripartizione_Geografica!$B$2:$B$21)</f>
        <v>Sud</v>
      </c>
    </row>
    <row r="6963" ht="14.25" customHeight="1">
      <c r="A6963" s="13" t="s">
        <v>7094</v>
      </c>
      <c r="B6963" s="13" t="s">
        <v>20</v>
      </c>
      <c r="C6963" s="13" t="str">
        <f t="array" ref="C6963">XLOOKUP(D6963,Province!$B$2:$B$108,Province!$A$2:$A$108)</f>
        <v>Catanzaro</v>
      </c>
      <c r="D6963" s="13" t="s">
        <v>7021</v>
      </c>
      <c r="E6963" s="13">
        <v>2443.0</v>
      </c>
      <c r="F6963" s="13">
        <f>(Comuni!$E6963/$E$7910)*100</f>
        <v>0.004111205915</v>
      </c>
      <c r="G6963" s="13">
        <f t="array" ref="G6963">Comuni!$E6963/XLOOKUP(B6963,Ripartizione_Geografica!$C$2:$C$21,Ripartizione_Geografica!$D$2:$D$21)*100</f>
        <v>0.1247033001</v>
      </c>
      <c r="H6963" s="13" t="str">
        <f t="shared" si="1"/>
        <v/>
      </c>
      <c r="I6963" s="13" t="str">
        <f t="array" ref="I6963">XLOOKUP(B6963,Ripartizione_Geografica!$C$2:$C$21,Ripartizione_Geografica!$B$2:$B$21)</f>
        <v>Sud</v>
      </c>
    </row>
    <row r="6964" ht="14.25" customHeight="1">
      <c r="A6964" s="13" t="s">
        <v>7095</v>
      </c>
      <c r="B6964" s="13" t="s">
        <v>20</v>
      </c>
      <c r="C6964" s="13" t="str">
        <f t="array" ref="C6964">XLOOKUP(D6964,Province!$B$2:$B$108,Province!$A$2:$A$108)</f>
        <v>Catanzaro</v>
      </c>
      <c r="D6964" s="13" t="s">
        <v>7021</v>
      </c>
      <c r="E6964" s="13">
        <v>2705.0</v>
      </c>
      <c r="F6964" s="13">
        <f>(Comuni!$E6964/$E$7910)*100</f>
        <v>0.004552112976</v>
      </c>
      <c r="G6964" s="13">
        <f t="array" ref="G6964">Comuni!$E6964/XLOOKUP(B6964,Ripartizione_Geografica!$C$2:$C$21,Ripartizione_Geografica!$D$2:$D$21)*100</f>
        <v>0.1380771292</v>
      </c>
      <c r="H6964" s="13" t="str">
        <f t="shared" si="1"/>
        <v/>
      </c>
      <c r="I6964" s="13" t="str">
        <f t="array" ref="I6964">XLOOKUP(B6964,Ripartizione_Geografica!$C$2:$C$21,Ripartizione_Geografica!$B$2:$B$21)</f>
        <v>Sud</v>
      </c>
    </row>
    <row r="6965" ht="14.25" customHeight="1">
      <c r="A6965" s="13" t="s">
        <v>7096</v>
      </c>
      <c r="B6965" s="13" t="s">
        <v>20</v>
      </c>
      <c r="C6965" s="13" t="str">
        <f t="array" ref="C6965">XLOOKUP(D6965,Province!$B$2:$B$108,Province!$A$2:$A$108)</f>
        <v>Catanzaro</v>
      </c>
      <c r="D6965" s="13" t="s">
        <v>7021</v>
      </c>
      <c r="E6965" s="13">
        <v>3897.0</v>
      </c>
      <c r="F6965" s="13">
        <f>(Comuni!$E6965/$E$7910)*100</f>
        <v>0.006558071819</v>
      </c>
      <c r="G6965" s="13">
        <f t="array" ref="G6965">Comuni!$E6965/XLOOKUP(B6965,Ripartizione_Geografica!$C$2:$C$21,Ripartizione_Geografica!$D$2:$D$21)*100</f>
        <v>0.1989229473</v>
      </c>
      <c r="H6965" s="13" t="str">
        <f t="shared" si="1"/>
        <v/>
      </c>
      <c r="I6965" s="13" t="str">
        <f t="array" ref="I6965">XLOOKUP(B6965,Ripartizione_Geografica!$C$2:$C$21,Ripartizione_Geografica!$B$2:$B$21)</f>
        <v>Sud</v>
      </c>
    </row>
    <row r="6966" ht="14.25" customHeight="1">
      <c r="A6966" s="13" t="s">
        <v>7097</v>
      </c>
      <c r="B6966" s="13" t="s">
        <v>20</v>
      </c>
      <c r="C6966" s="13" t="str">
        <f t="array" ref="C6966">XLOOKUP(D6966,Province!$B$2:$B$108,Province!$A$2:$A$108)</f>
        <v>Catanzaro</v>
      </c>
      <c r="D6966" s="13" t="s">
        <v>7021</v>
      </c>
      <c r="E6966" s="13">
        <v>1131.0</v>
      </c>
      <c r="F6966" s="13">
        <f>(Comuni!$E6966/$E$7910)*100</f>
        <v>0.001903304908</v>
      </c>
      <c r="G6966" s="13">
        <f t="array" ref="G6966">Comuni!$E6966/XLOOKUP(B6966,Ripartizione_Geografica!$C$2:$C$21,Ripartizione_Geografica!$D$2:$D$21)*100</f>
        <v>0.05773206401</v>
      </c>
      <c r="H6966" s="13" t="str">
        <f t="shared" si="1"/>
        <v/>
      </c>
      <c r="I6966" s="13" t="str">
        <f t="array" ref="I6966">XLOOKUP(B6966,Ripartizione_Geografica!$C$2:$C$21,Ripartizione_Geografica!$B$2:$B$21)</f>
        <v>Sud</v>
      </c>
    </row>
    <row r="6967" ht="14.25" customHeight="1">
      <c r="A6967" s="13" t="s">
        <v>7098</v>
      </c>
      <c r="B6967" s="13" t="s">
        <v>20</v>
      </c>
      <c r="C6967" s="13" t="str">
        <f t="array" ref="C6967">XLOOKUP(D6967,Province!$B$2:$B$108,Province!$A$2:$A$108)</f>
        <v>Catanzaro</v>
      </c>
      <c r="D6967" s="13" t="s">
        <v>7021</v>
      </c>
      <c r="E6967" s="13">
        <v>1849.0</v>
      </c>
      <c r="F6967" s="13">
        <f>(Comuni!$E6967/$E$7910)*100</f>
        <v>0.003111592197</v>
      </c>
      <c r="G6967" s="13">
        <f t="array" ref="G6967">Comuni!$E6967/XLOOKUP(B6967,Ripartizione_Geografica!$C$2:$C$21,Ripartizione_Geografica!$D$2:$D$21)*100</f>
        <v>0.0943824813</v>
      </c>
      <c r="H6967" s="13" t="str">
        <f t="shared" si="1"/>
        <v/>
      </c>
      <c r="I6967" s="13" t="str">
        <f t="array" ref="I6967">XLOOKUP(B6967,Ripartizione_Geografica!$C$2:$C$21,Ripartizione_Geografica!$B$2:$B$21)</f>
        <v>Sud</v>
      </c>
    </row>
    <row r="6968" ht="14.25" customHeight="1">
      <c r="A6968" s="13" t="s">
        <v>7099</v>
      </c>
      <c r="B6968" s="13" t="s">
        <v>20</v>
      </c>
      <c r="C6968" s="13" t="str">
        <f t="array" ref="C6968">XLOOKUP(D6968,Province!$B$2:$B$108,Province!$A$2:$A$108)</f>
        <v>Catanzaro</v>
      </c>
      <c r="D6968" s="13" t="s">
        <v>7021</v>
      </c>
      <c r="E6968" s="13">
        <v>1733.0</v>
      </c>
      <c r="F6968" s="13">
        <f>(Comuni!$E6968/$E$7910)*100</f>
        <v>0.002916381437</v>
      </c>
      <c r="G6968" s="13">
        <f t="array" ref="G6968">Comuni!$E6968/XLOOKUP(B6968,Ripartizione_Geografica!$C$2:$C$21,Ripartizione_Geografica!$D$2:$D$21)*100</f>
        <v>0.08846124397</v>
      </c>
      <c r="H6968" s="13" t="str">
        <f t="shared" si="1"/>
        <v/>
      </c>
      <c r="I6968" s="13" t="str">
        <f t="array" ref="I6968">XLOOKUP(B6968,Ripartizione_Geografica!$C$2:$C$21,Ripartizione_Geografica!$B$2:$B$21)</f>
        <v>Sud</v>
      </c>
    </row>
    <row r="6969" ht="14.25" customHeight="1">
      <c r="A6969" s="13" t="s">
        <v>7100</v>
      </c>
      <c r="B6969" s="13" t="s">
        <v>20</v>
      </c>
      <c r="C6969" s="13" t="str">
        <f t="array" ref="C6969">XLOOKUP(D6969,Province!$B$2:$B$108,Province!$A$2:$A$108)</f>
        <v>Catanzaro</v>
      </c>
      <c r="D6969" s="13" t="s">
        <v>7021</v>
      </c>
      <c r="E6969" s="13">
        <v>70336.0</v>
      </c>
      <c r="F6969" s="13">
        <f>(Comuni!$E6969/$E$7910)*100</f>
        <v>0.1183650345</v>
      </c>
      <c r="G6969" s="13">
        <f t="array" ref="G6969">Comuni!$E6969/XLOOKUP(B6969,Ripartizione_Geografica!$C$2:$C$21,Ripartizione_Geografica!$D$2:$D$21)*100</f>
        <v>3.590311631</v>
      </c>
      <c r="H6969" s="13" t="str">
        <f t="shared" si="1"/>
        <v/>
      </c>
      <c r="I6969" s="13" t="str">
        <f t="array" ref="I6969">XLOOKUP(B6969,Ripartizione_Geografica!$C$2:$C$21,Ripartizione_Geografica!$B$2:$B$21)</f>
        <v>Sud</v>
      </c>
    </row>
    <row r="6970" ht="14.25" customHeight="1">
      <c r="A6970" s="13" t="s">
        <v>7101</v>
      </c>
      <c r="B6970" s="13" t="s">
        <v>20</v>
      </c>
      <c r="C6970" s="13" t="str">
        <f t="array" ref="C6970">XLOOKUP(D6970,Province!$B$2:$B$108,Province!$A$2:$A$108)</f>
        <v>Reggio di Calabria</v>
      </c>
      <c r="D6970" s="13" t="s">
        <v>7102</v>
      </c>
      <c r="E6970" s="13">
        <v>3210.0</v>
      </c>
      <c r="F6970" s="13">
        <f>(Comuni!$E6970/$E$7910)*100</f>
        <v>0.005401952922</v>
      </c>
      <c r="G6970" s="13">
        <f t="array" ref="G6970">Comuni!$E6970/XLOOKUP(B6970,Ripartizione_Geografica!$C$2:$C$21,Ripartizione_Geografica!$D$2:$D$21)*100</f>
        <v>0.1638549297</v>
      </c>
      <c r="H6970" s="13" t="str">
        <f t="shared" si="1"/>
        <v/>
      </c>
      <c r="I6970" s="13" t="str">
        <f t="array" ref="I6970">XLOOKUP(B6970,Ripartizione_Geografica!$C$2:$C$21,Ripartizione_Geografica!$B$2:$B$21)</f>
        <v>Sud</v>
      </c>
    </row>
    <row r="6971" ht="14.25" customHeight="1">
      <c r="A6971" s="13" t="s">
        <v>7103</v>
      </c>
      <c r="B6971" s="13" t="s">
        <v>20</v>
      </c>
      <c r="C6971" s="13" t="str">
        <f t="array" ref="C6971">XLOOKUP(D6971,Province!$B$2:$B$108,Province!$A$2:$A$108)</f>
        <v>Reggio di Calabria</v>
      </c>
      <c r="D6971" s="13" t="s">
        <v>7102</v>
      </c>
      <c r="E6971" s="13">
        <v>569.0</v>
      </c>
      <c r="F6971" s="13">
        <f>(Comuni!$E6971/$E$7910)*100</f>
        <v>0.0009575424339</v>
      </c>
      <c r="G6971" s="13">
        <f t="array" ref="G6971">Comuni!$E6971/XLOOKUP(B6971,Ripartizione_Geografica!$C$2:$C$21,Ripartizione_Geografica!$D$2:$D$21)*100</f>
        <v>0.02904469003</v>
      </c>
      <c r="H6971" s="13" t="str">
        <f t="shared" si="1"/>
        <v/>
      </c>
      <c r="I6971" s="13" t="str">
        <f t="array" ref="I6971">XLOOKUP(B6971,Ripartizione_Geografica!$C$2:$C$21,Ripartizione_Geografica!$B$2:$B$21)</f>
        <v>Sud</v>
      </c>
    </row>
    <row r="6972" ht="14.25" customHeight="1">
      <c r="A6972" s="13" t="s">
        <v>7104</v>
      </c>
      <c r="B6972" s="13" t="s">
        <v>20</v>
      </c>
      <c r="C6972" s="13" t="str">
        <f t="array" ref="C6972">XLOOKUP(D6972,Province!$B$2:$B$108,Province!$A$2:$A$108)</f>
        <v>Reggio di Calabria</v>
      </c>
      <c r="D6972" s="13" t="s">
        <v>7102</v>
      </c>
      <c r="E6972" s="13">
        <v>2246.0</v>
      </c>
      <c r="F6972" s="13">
        <f>(Comuni!$E6972/$E$7910)*100</f>
        <v>0.003779684194</v>
      </c>
      <c r="G6972" s="13">
        <f t="array" ref="G6972">Comuni!$E6972/XLOOKUP(B6972,Ripartizione_Geografica!$C$2:$C$21,Ripartizione_Geografica!$D$2:$D$21)*100</f>
        <v>0.1146474056</v>
      </c>
      <c r="H6972" s="13" t="str">
        <f t="shared" si="1"/>
        <v/>
      </c>
      <c r="I6972" s="13" t="str">
        <f t="array" ref="I6972">XLOOKUP(B6972,Ripartizione_Geografica!$C$2:$C$21,Ripartizione_Geografica!$B$2:$B$21)</f>
        <v>Sud</v>
      </c>
    </row>
    <row r="6973" ht="14.25" customHeight="1">
      <c r="A6973" s="13" t="s">
        <v>7105</v>
      </c>
      <c r="B6973" s="13" t="s">
        <v>20</v>
      </c>
      <c r="C6973" s="13" t="str">
        <f t="array" ref="C6973">XLOOKUP(D6973,Province!$B$2:$B$108,Province!$A$2:$A$108)</f>
        <v>Reggio di Calabria</v>
      </c>
      <c r="D6973" s="13" t="s">
        <v>7102</v>
      </c>
      <c r="E6973" s="13">
        <v>1361.0</v>
      </c>
      <c r="F6973" s="13">
        <f>(Comuni!$E6973/$E$7910)*100</f>
        <v>0.002290360725</v>
      </c>
      <c r="G6973" s="13">
        <f t="array" ref="G6973">Comuni!$E6973/XLOOKUP(B6973,Ripartizione_Geografica!$C$2:$C$21,Ripartizione_Geografica!$D$2:$D$21)*100</f>
        <v>0.06947244838</v>
      </c>
      <c r="H6973" s="13" t="str">
        <f t="shared" si="1"/>
        <v/>
      </c>
      <c r="I6973" s="13" t="str">
        <f t="array" ref="I6973">XLOOKUP(B6973,Ripartizione_Geografica!$C$2:$C$21,Ripartizione_Geografica!$B$2:$B$21)</f>
        <v>Sud</v>
      </c>
    </row>
    <row r="6974" ht="14.25" customHeight="1">
      <c r="A6974" s="13" t="s">
        <v>7106</v>
      </c>
      <c r="B6974" s="13" t="s">
        <v>20</v>
      </c>
      <c r="C6974" s="13" t="str">
        <f t="array" ref="C6974">XLOOKUP(D6974,Province!$B$2:$B$108,Province!$A$2:$A$108)</f>
        <v>Reggio di Calabria</v>
      </c>
      <c r="D6974" s="13" t="s">
        <v>7102</v>
      </c>
      <c r="E6974" s="13">
        <v>4760.0</v>
      </c>
      <c r="F6974" s="13">
        <f>(Comuni!$E6974/$E$7910)*100</f>
        <v>0.008010372557</v>
      </c>
      <c r="G6974" s="13">
        <f t="array" ref="G6974">Comuni!$E6974/XLOOKUP(B6974,Ripartizione_Geografica!$C$2:$C$21,Ripartizione_Geografica!$D$2:$D$21)*100</f>
        <v>0.2429749113</v>
      </c>
      <c r="H6974" s="13" t="str">
        <f t="shared" si="1"/>
        <v/>
      </c>
      <c r="I6974" s="13" t="str">
        <f t="array" ref="I6974">XLOOKUP(B6974,Ripartizione_Geografica!$C$2:$C$21,Ripartizione_Geografica!$B$2:$B$21)</f>
        <v>Sud</v>
      </c>
    </row>
    <row r="6975" ht="14.25" customHeight="1">
      <c r="A6975" s="13" t="s">
        <v>7107</v>
      </c>
      <c r="B6975" s="13" t="s">
        <v>20</v>
      </c>
      <c r="C6975" s="13" t="str">
        <f t="array" ref="C6975">XLOOKUP(D6975,Province!$B$2:$B$108,Province!$A$2:$A$108)</f>
        <v>Reggio di Calabria</v>
      </c>
      <c r="D6975" s="13" t="s">
        <v>7102</v>
      </c>
      <c r="E6975" s="13">
        <v>1082.0</v>
      </c>
      <c r="F6975" s="13">
        <f>(Comuni!$E6975/$E$7910)*100</f>
        <v>0.001820845191</v>
      </c>
      <c r="G6975" s="13">
        <f t="array" ref="G6975">Comuni!$E6975/XLOOKUP(B6975,Ripartizione_Geografica!$C$2:$C$21,Ripartizione_Geografica!$D$2:$D$21)*100</f>
        <v>0.05523085169</v>
      </c>
      <c r="H6975" s="13" t="str">
        <f t="shared" si="1"/>
        <v/>
      </c>
      <c r="I6975" s="13" t="str">
        <f t="array" ref="I6975">XLOOKUP(B6975,Ripartizione_Geografica!$C$2:$C$21,Ripartizione_Geografica!$B$2:$B$21)</f>
        <v>Sud</v>
      </c>
    </row>
    <row r="6976" ht="14.25" customHeight="1">
      <c r="A6976" s="13" t="s">
        <v>7108</v>
      </c>
      <c r="B6976" s="13" t="s">
        <v>20</v>
      </c>
      <c r="C6976" s="13" t="str">
        <f t="array" ref="C6976">XLOOKUP(D6976,Province!$B$2:$B$108,Province!$A$2:$A$108)</f>
        <v>Reggio di Calabria</v>
      </c>
      <c r="D6976" s="13" t="s">
        <v>7102</v>
      </c>
      <c r="E6976" s="13">
        <v>10622.0</v>
      </c>
      <c r="F6976" s="13">
        <f>(Comuni!$E6976/$E$7910)*100</f>
        <v>0.01787524733</v>
      </c>
      <c r="G6976" s="13">
        <f t="array" ref="G6976">Comuni!$E6976/XLOOKUP(B6976,Ripartizione_Geografica!$C$2:$C$21,Ripartizione_Geografica!$D$2:$D$21)*100</f>
        <v>0.5422015773</v>
      </c>
      <c r="H6976" s="13" t="str">
        <f t="shared" si="1"/>
        <v/>
      </c>
      <c r="I6976" s="13" t="str">
        <f t="array" ref="I6976">XLOOKUP(B6976,Ripartizione_Geografica!$C$2:$C$21,Ripartizione_Geografica!$B$2:$B$21)</f>
        <v>Sud</v>
      </c>
    </row>
    <row r="6977" ht="14.25" customHeight="1">
      <c r="A6977" s="13" t="s">
        <v>7109</v>
      </c>
      <c r="B6977" s="13" t="s">
        <v>20</v>
      </c>
      <c r="C6977" s="13" t="str">
        <f t="array" ref="C6977">XLOOKUP(D6977,Province!$B$2:$B$108,Province!$A$2:$A$108)</f>
        <v>Reggio di Calabria</v>
      </c>
      <c r="D6977" s="13" t="s">
        <v>7102</v>
      </c>
      <c r="E6977" s="13">
        <v>2442.0</v>
      </c>
      <c r="F6977" s="13">
        <f>(Comuni!$E6977/$E$7910)*100</f>
        <v>0.004109523064</v>
      </c>
      <c r="G6977" s="13">
        <f t="array" ref="G6977">Comuni!$E6977/XLOOKUP(B6977,Ripartizione_Geografica!$C$2:$C$21,Ripartizione_Geografica!$D$2:$D$21)*100</f>
        <v>0.1246522549</v>
      </c>
      <c r="H6977" s="13" t="str">
        <f t="shared" si="1"/>
        <v/>
      </c>
      <c r="I6977" s="13" t="str">
        <f t="array" ref="I6977">XLOOKUP(B6977,Ripartizione_Geografica!$C$2:$C$21,Ripartizione_Geografica!$B$2:$B$21)</f>
        <v>Sud</v>
      </c>
    </row>
    <row r="6978" ht="14.25" customHeight="1">
      <c r="A6978" s="13" t="s">
        <v>7110</v>
      </c>
      <c r="B6978" s="13" t="s">
        <v>20</v>
      </c>
      <c r="C6978" s="13" t="str">
        <f t="array" ref="C6978">XLOOKUP(D6978,Province!$B$2:$B$108,Province!$A$2:$A$108)</f>
        <v>Reggio di Calabria</v>
      </c>
      <c r="D6978" s="13" t="s">
        <v>7102</v>
      </c>
      <c r="E6978" s="13">
        <v>4125.0</v>
      </c>
      <c r="F6978" s="13">
        <f>(Comuni!$E6978/$E$7910)*100</f>
        <v>0.006941761933</v>
      </c>
      <c r="G6978" s="13">
        <f t="array" ref="G6978">Comuni!$E6978/XLOOKUP(B6978,Ripartizione_Geografica!$C$2:$C$21,Ripartizione_Geografica!$D$2:$D$21)*100</f>
        <v>0.2105612414</v>
      </c>
      <c r="H6978" s="13" t="str">
        <f t="shared" si="1"/>
        <v/>
      </c>
      <c r="I6978" s="13" t="str">
        <f t="array" ref="I6978">XLOOKUP(B6978,Ripartizione_Geografica!$C$2:$C$21,Ripartizione_Geografica!$B$2:$B$21)</f>
        <v>Sud</v>
      </c>
    </row>
    <row r="6979" ht="14.25" customHeight="1">
      <c r="A6979" s="13" t="s">
        <v>7111</v>
      </c>
      <c r="B6979" s="13" t="s">
        <v>20</v>
      </c>
      <c r="C6979" s="13" t="str">
        <f t="array" ref="C6979">XLOOKUP(D6979,Province!$B$2:$B$108,Province!$A$2:$A$108)</f>
        <v>Reggio di Calabria</v>
      </c>
      <c r="D6979" s="13" t="s">
        <v>7102</v>
      </c>
      <c r="E6979" s="13">
        <v>1398.0</v>
      </c>
      <c r="F6979" s="13">
        <f>(Comuni!$E6979/$E$7910)*100</f>
        <v>0.002352626226</v>
      </c>
      <c r="G6979" s="13">
        <f t="array" ref="G6979">Comuni!$E6979/XLOOKUP(B6979,Ripartizione_Geografica!$C$2:$C$21,Ripartizione_Geografica!$D$2:$D$21)*100</f>
        <v>0.07136111891</v>
      </c>
      <c r="H6979" s="13" t="str">
        <f t="shared" si="1"/>
        <v/>
      </c>
      <c r="I6979" s="13" t="str">
        <f t="array" ref="I6979">XLOOKUP(B6979,Ripartizione_Geografica!$C$2:$C$21,Ripartizione_Geografica!$B$2:$B$21)</f>
        <v>Sud</v>
      </c>
    </row>
    <row r="6980" ht="14.25" customHeight="1">
      <c r="A6980" s="13" t="s">
        <v>7112</v>
      </c>
      <c r="B6980" s="13" t="s">
        <v>20</v>
      </c>
      <c r="C6980" s="13" t="str">
        <f t="array" ref="C6980">XLOOKUP(D6980,Province!$B$2:$B$108,Province!$A$2:$A$108)</f>
        <v>Reggio di Calabria</v>
      </c>
      <c r="D6980" s="13" t="s">
        <v>7102</v>
      </c>
      <c r="E6980" s="13">
        <v>461.0</v>
      </c>
      <c r="F6980" s="13">
        <f>(Comuni!$E6980/$E$7910)*100</f>
        <v>0.0007757944851</v>
      </c>
      <c r="G6980" s="13">
        <f t="array" ref="G6980">Comuni!$E6980/XLOOKUP(B6980,Ripartizione_Geografica!$C$2:$C$21,Ripartizione_Geografica!$D$2:$D$21)*100</f>
        <v>0.02353181389</v>
      </c>
      <c r="H6980" s="13" t="str">
        <f t="shared" si="1"/>
        <v/>
      </c>
      <c r="I6980" s="13" t="str">
        <f t="array" ref="I6980">XLOOKUP(B6980,Ripartizione_Geografica!$C$2:$C$21,Ripartizione_Geografica!$B$2:$B$21)</f>
        <v>Sud</v>
      </c>
    </row>
    <row r="6981" ht="14.25" customHeight="1">
      <c r="A6981" s="13" t="s">
        <v>7113</v>
      </c>
      <c r="B6981" s="13" t="s">
        <v>20</v>
      </c>
      <c r="C6981" s="13" t="str">
        <f t="array" ref="C6981">XLOOKUP(D6981,Province!$B$2:$B$108,Province!$A$2:$A$108)</f>
        <v>Reggio di Calabria</v>
      </c>
      <c r="D6981" s="13" t="s">
        <v>7102</v>
      </c>
      <c r="E6981" s="13">
        <v>8814.0</v>
      </c>
      <c r="F6981" s="13">
        <f>(Comuni!$E6981/$E$7910)*100</f>
        <v>0.01483265204</v>
      </c>
      <c r="G6981" s="13">
        <f t="array" ref="G6981">Comuni!$E6981/XLOOKUP(B6981,Ripartizione_Geografica!$C$2:$C$21,Ripartizione_Geografica!$D$2:$D$21)*100</f>
        <v>0.4499119471</v>
      </c>
      <c r="H6981" s="13" t="str">
        <f t="shared" si="1"/>
        <v/>
      </c>
      <c r="I6981" s="13" t="str">
        <f t="array" ref="I6981">XLOOKUP(B6981,Ripartizione_Geografica!$C$2:$C$21,Ripartizione_Geografica!$B$2:$B$21)</f>
        <v>Sud</v>
      </c>
    </row>
    <row r="6982" ht="14.25" customHeight="1">
      <c r="A6982" s="13" t="s">
        <v>7114</v>
      </c>
      <c r="B6982" s="13" t="s">
        <v>20</v>
      </c>
      <c r="C6982" s="13" t="str">
        <f t="array" ref="C6982">XLOOKUP(D6982,Province!$B$2:$B$108,Province!$A$2:$A$108)</f>
        <v>Reggio di Calabria</v>
      </c>
      <c r="D6982" s="13" t="s">
        <v>7102</v>
      </c>
      <c r="E6982" s="13">
        <v>4142.0</v>
      </c>
      <c r="F6982" s="13">
        <f>(Comuni!$E6982/$E$7910)*100</f>
        <v>0.006970370406</v>
      </c>
      <c r="G6982" s="13">
        <f t="array" ref="G6982">Comuni!$E6982/XLOOKUP(B6982,Ripartizione_Geografica!$C$2:$C$21,Ripartizione_Geografica!$D$2:$D$21)*100</f>
        <v>0.211429009</v>
      </c>
      <c r="H6982" s="13" t="str">
        <f t="shared" si="1"/>
        <v/>
      </c>
      <c r="I6982" s="13" t="str">
        <f t="array" ref="I6982">XLOOKUP(B6982,Ripartizione_Geografica!$C$2:$C$21,Ripartizione_Geografica!$B$2:$B$21)</f>
        <v>Sud</v>
      </c>
    </row>
    <row r="6983" ht="14.25" customHeight="1">
      <c r="A6983" s="13" t="s">
        <v>7115</v>
      </c>
      <c r="B6983" s="13" t="s">
        <v>20</v>
      </c>
      <c r="C6983" s="13" t="str">
        <f t="array" ref="C6983">XLOOKUP(D6983,Province!$B$2:$B$108,Province!$A$2:$A$108)</f>
        <v>Reggio di Calabria</v>
      </c>
      <c r="D6983" s="13" t="s">
        <v>7102</v>
      </c>
      <c r="E6983" s="13">
        <v>3624.0</v>
      </c>
      <c r="F6983" s="13">
        <f>(Comuni!$E6983/$E$7910)*100</f>
        <v>0.006098653392</v>
      </c>
      <c r="G6983" s="13">
        <f t="array" ref="G6983">Comuni!$E6983/XLOOKUP(B6983,Ripartizione_Geografica!$C$2:$C$21,Ripartizione_Geografica!$D$2:$D$21)*100</f>
        <v>0.1849876216</v>
      </c>
      <c r="H6983" s="13" t="str">
        <f t="shared" si="1"/>
        <v/>
      </c>
      <c r="I6983" s="13" t="str">
        <f t="array" ref="I6983">XLOOKUP(B6983,Ripartizione_Geografica!$C$2:$C$21,Ripartizione_Geografica!$B$2:$B$21)</f>
        <v>Sud</v>
      </c>
    </row>
    <row r="6984" ht="14.25" customHeight="1">
      <c r="A6984" s="13" t="s">
        <v>7116</v>
      </c>
      <c r="B6984" s="13" t="s">
        <v>20</v>
      </c>
      <c r="C6984" s="13" t="str">
        <f t="array" ref="C6984">XLOOKUP(D6984,Province!$B$2:$B$108,Province!$A$2:$A$108)</f>
        <v>Reggio di Calabria</v>
      </c>
      <c r="D6984" s="13" t="s">
        <v>7102</v>
      </c>
      <c r="E6984" s="13">
        <v>1211.0</v>
      </c>
      <c r="F6984" s="13">
        <f>(Comuni!$E6984/$E$7910)*100</f>
        <v>0.002037933018</v>
      </c>
      <c r="G6984" s="13">
        <f t="array" ref="G6984">Comuni!$E6984/XLOOKUP(B6984,Ripartizione_Geografica!$C$2:$C$21,Ripartizione_Geografica!$D$2:$D$21)*100</f>
        <v>0.06181567597</v>
      </c>
      <c r="H6984" s="13" t="str">
        <f t="shared" si="1"/>
        <v/>
      </c>
      <c r="I6984" s="13" t="str">
        <f t="array" ref="I6984">XLOOKUP(B6984,Ripartizione_Geografica!$C$2:$C$21,Ripartizione_Geografica!$B$2:$B$21)</f>
        <v>Sud</v>
      </c>
    </row>
    <row r="6985" ht="14.25" customHeight="1">
      <c r="A6985" s="13" t="s">
        <v>7117</v>
      </c>
      <c r="B6985" s="13" t="s">
        <v>20</v>
      </c>
      <c r="C6985" s="13" t="str">
        <f t="array" ref="C6985">XLOOKUP(D6985,Province!$B$2:$B$108,Province!$A$2:$A$108)</f>
        <v>Reggio di Calabria</v>
      </c>
      <c r="D6985" s="13" t="s">
        <v>7102</v>
      </c>
      <c r="E6985" s="13">
        <v>979.0</v>
      </c>
      <c r="F6985" s="13">
        <f>(Comuni!$E6985/$E$7910)*100</f>
        <v>0.001647511499</v>
      </c>
      <c r="G6985" s="13">
        <f t="array" ref="G6985">Comuni!$E6985/XLOOKUP(B6985,Ripartizione_Geografica!$C$2:$C$21,Ripartizione_Geografica!$D$2:$D$21)*100</f>
        <v>0.0499732013</v>
      </c>
      <c r="H6985" s="13" t="str">
        <f t="shared" si="1"/>
        <v/>
      </c>
      <c r="I6985" s="13" t="str">
        <f t="array" ref="I6985">XLOOKUP(B6985,Ripartizione_Geografica!$C$2:$C$21,Ripartizione_Geografica!$B$2:$B$21)</f>
        <v>Sud</v>
      </c>
    </row>
    <row r="6986" ht="14.25" customHeight="1">
      <c r="A6986" s="13" t="s">
        <v>7118</v>
      </c>
      <c r="B6986" s="13" t="s">
        <v>20</v>
      </c>
      <c r="C6986" s="13" t="str">
        <f t="array" ref="C6986">XLOOKUP(D6986,Province!$B$2:$B$108,Province!$A$2:$A$108)</f>
        <v>Reggio di Calabria</v>
      </c>
      <c r="D6986" s="13" t="s">
        <v>7102</v>
      </c>
      <c r="E6986" s="13">
        <v>715.0</v>
      </c>
      <c r="F6986" s="13">
        <f>(Comuni!$E6986/$E$7910)*100</f>
        <v>0.001203238735</v>
      </c>
      <c r="G6986" s="13">
        <f t="array" ref="G6986">Comuni!$E6986/XLOOKUP(B6986,Ripartizione_Geografica!$C$2:$C$21,Ripartizione_Geografica!$D$2:$D$21)*100</f>
        <v>0.03649728185</v>
      </c>
      <c r="H6986" s="13" t="str">
        <f t="shared" si="1"/>
        <v/>
      </c>
      <c r="I6986" s="13" t="str">
        <f t="array" ref="I6986">XLOOKUP(B6986,Ripartizione_Geografica!$C$2:$C$21,Ripartizione_Geografica!$B$2:$B$21)</f>
        <v>Sud</v>
      </c>
    </row>
    <row r="6987" ht="14.25" customHeight="1">
      <c r="A6987" s="13" t="s">
        <v>7119</v>
      </c>
      <c r="B6987" s="13" t="s">
        <v>20</v>
      </c>
      <c r="C6987" s="13" t="str">
        <f t="array" ref="C6987">XLOOKUP(D6987,Province!$B$2:$B$108,Province!$A$2:$A$108)</f>
        <v>Reggio di Calabria</v>
      </c>
      <c r="D6987" s="13" t="s">
        <v>7102</v>
      </c>
      <c r="E6987" s="13">
        <v>4410.0</v>
      </c>
      <c r="F6987" s="13">
        <f>(Comuni!$E6987/$E$7910)*100</f>
        <v>0.007421374575</v>
      </c>
      <c r="G6987" s="13">
        <f t="array" ref="G6987">Comuni!$E6987/XLOOKUP(B6987,Ripartizione_Geografica!$C$2:$C$21,Ripartizione_Geografica!$D$2:$D$21)*100</f>
        <v>0.225109109</v>
      </c>
      <c r="H6987" s="13" t="str">
        <f t="shared" si="1"/>
        <v/>
      </c>
      <c r="I6987" s="13" t="str">
        <f t="array" ref="I6987">XLOOKUP(B6987,Ripartizione_Geografica!$C$2:$C$21,Ripartizione_Geografica!$B$2:$B$21)</f>
        <v>Sud</v>
      </c>
    </row>
    <row r="6988" ht="14.25" customHeight="1">
      <c r="A6988" s="13" t="s">
        <v>7120</v>
      </c>
      <c r="B6988" s="13" t="s">
        <v>20</v>
      </c>
      <c r="C6988" s="13" t="str">
        <f t="array" ref="C6988">XLOOKUP(D6988,Province!$B$2:$B$108,Province!$A$2:$A$108)</f>
        <v>Reggio di Calabria</v>
      </c>
      <c r="D6988" s="13" t="s">
        <v>7102</v>
      </c>
      <c r="E6988" s="13">
        <v>389.0</v>
      </c>
      <c r="F6988" s="13">
        <f>(Comuni!$E6988/$E$7910)*100</f>
        <v>0.0006546291859</v>
      </c>
      <c r="G6988" s="13">
        <f t="array" ref="G6988">Comuni!$E6988/XLOOKUP(B6988,Ripartizione_Geografica!$C$2:$C$21,Ripartizione_Geografica!$D$2:$D$21)*100</f>
        <v>0.01985656313</v>
      </c>
      <c r="H6988" s="13" t="str">
        <f t="shared" si="1"/>
        <v/>
      </c>
      <c r="I6988" s="13" t="str">
        <f t="array" ref="I6988">XLOOKUP(B6988,Ripartizione_Geografica!$C$2:$C$21,Ripartizione_Geografica!$B$2:$B$21)</f>
        <v>Sud</v>
      </c>
    </row>
    <row r="6989" ht="14.25" customHeight="1">
      <c r="A6989" s="13" t="s">
        <v>7121</v>
      </c>
      <c r="B6989" s="13" t="s">
        <v>20</v>
      </c>
      <c r="C6989" s="13" t="str">
        <f t="array" ref="C6989">XLOOKUP(D6989,Province!$B$2:$B$108,Province!$A$2:$A$108)</f>
        <v>Reggio di Calabria</v>
      </c>
      <c r="D6989" s="13" t="s">
        <v>7102</v>
      </c>
      <c r="E6989" s="13">
        <v>801.0</v>
      </c>
      <c r="F6989" s="13">
        <f>(Comuni!$E6989/$E$7910)*100</f>
        <v>0.001347963953</v>
      </c>
      <c r="G6989" s="13">
        <f t="array" ref="G6989">Comuni!$E6989/XLOOKUP(B6989,Ripartizione_Geografica!$C$2:$C$21,Ripartizione_Geografica!$D$2:$D$21)*100</f>
        <v>0.0408871647</v>
      </c>
      <c r="H6989" s="13" t="str">
        <f t="shared" si="1"/>
        <v/>
      </c>
      <c r="I6989" s="13" t="str">
        <f t="array" ref="I6989">XLOOKUP(B6989,Ripartizione_Geografica!$C$2:$C$21,Ripartizione_Geografica!$B$2:$B$21)</f>
        <v>Sud</v>
      </c>
    </row>
    <row r="6990" ht="14.25" customHeight="1">
      <c r="A6990" s="13" t="s">
        <v>7122</v>
      </c>
      <c r="B6990" s="13" t="s">
        <v>20</v>
      </c>
      <c r="C6990" s="13" t="str">
        <f t="array" ref="C6990">XLOOKUP(D6990,Province!$B$2:$B$108,Province!$A$2:$A$108)</f>
        <v>Reggio di Calabria</v>
      </c>
      <c r="D6990" s="13" t="s">
        <v>7102</v>
      </c>
      <c r="E6990" s="13">
        <v>532.0</v>
      </c>
      <c r="F6990" s="13">
        <f>(Comuni!$E6990/$E$7910)*100</f>
        <v>0.0008952769329</v>
      </c>
      <c r="G6990" s="13">
        <f t="array" ref="G6990">Comuni!$E6990/XLOOKUP(B6990,Ripartizione_Geografica!$C$2:$C$21,Ripartizione_Geografica!$D$2:$D$21)*100</f>
        <v>0.0271560195</v>
      </c>
      <c r="H6990" s="13" t="str">
        <f t="shared" si="1"/>
        <v/>
      </c>
      <c r="I6990" s="13" t="str">
        <f t="array" ref="I6990">XLOOKUP(B6990,Ripartizione_Geografica!$C$2:$C$21,Ripartizione_Geografica!$B$2:$B$21)</f>
        <v>Sud</v>
      </c>
    </row>
    <row r="6991" ht="14.25" customHeight="1">
      <c r="A6991" s="13" t="s">
        <v>7123</v>
      </c>
      <c r="B6991" s="13" t="s">
        <v>20</v>
      </c>
      <c r="C6991" s="13" t="str">
        <f t="array" ref="C6991">XLOOKUP(D6991,Province!$B$2:$B$108,Province!$A$2:$A$108)</f>
        <v>Reggio di Calabria</v>
      </c>
      <c r="D6991" s="13" t="s">
        <v>7102</v>
      </c>
      <c r="E6991" s="13">
        <v>1822.0</v>
      </c>
      <c r="F6991" s="13">
        <f>(Comuni!$E6991/$E$7910)*100</f>
        <v>0.00306615521</v>
      </c>
      <c r="G6991" s="13">
        <f t="array" ref="G6991">Comuni!$E6991/XLOOKUP(B6991,Ripartizione_Geografica!$C$2:$C$21,Ripartizione_Geografica!$D$2:$D$21)*100</f>
        <v>0.09300426227</v>
      </c>
      <c r="H6991" s="13" t="str">
        <f t="shared" si="1"/>
        <v/>
      </c>
      <c r="I6991" s="13" t="str">
        <f t="array" ref="I6991">XLOOKUP(B6991,Ripartizione_Geografica!$C$2:$C$21,Ripartizione_Geografica!$B$2:$B$21)</f>
        <v>Sud</v>
      </c>
    </row>
    <row r="6992" ht="14.25" customHeight="1">
      <c r="A6992" s="13" t="s">
        <v>7124</v>
      </c>
      <c r="B6992" s="13" t="s">
        <v>20</v>
      </c>
      <c r="C6992" s="13" t="str">
        <f t="array" ref="C6992">XLOOKUP(D6992,Province!$B$2:$B$108,Province!$A$2:$A$108)</f>
        <v>Reggio di Calabria</v>
      </c>
      <c r="D6992" s="13" t="s">
        <v>7102</v>
      </c>
      <c r="E6992" s="13">
        <v>2410.0</v>
      </c>
      <c r="F6992" s="13">
        <f>(Comuni!$E6992/$E$7910)*100</f>
        <v>0.00405567182</v>
      </c>
      <c r="G6992" s="13">
        <f t="array" ref="G6992">Comuni!$E6992/XLOOKUP(B6992,Ripartizione_Geografica!$C$2:$C$21,Ripartizione_Geografica!$D$2:$D$21)*100</f>
        <v>0.1230188101</v>
      </c>
      <c r="H6992" s="13" t="str">
        <f t="shared" si="1"/>
        <v/>
      </c>
      <c r="I6992" s="13" t="str">
        <f t="array" ref="I6992">XLOOKUP(B6992,Ripartizione_Geografica!$C$2:$C$21,Ripartizione_Geografica!$B$2:$B$21)</f>
        <v>Sud</v>
      </c>
    </row>
    <row r="6993" ht="14.25" customHeight="1">
      <c r="A6993" s="13" t="s">
        <v>7125</v>
      </c>
      <c r="B6993" s="13" t="s">
        <v>20</v>
      </c>
      <c r="C6993" s="13" t="str">
        <f t="array" ref="C6993">XLOOKUP(D6993,Province!$B$2:$B$108,Province!$A$2:$A$108)</f>
        <v>Reggio di Calabria</v>
      </c>
      <c r="D6993" s="13" t="s">
        <v>7102</v>
      </c>
      <c r="E6993" s="13">
        <v>773.0</v>
      </c>
      <c r="F6993" s="13">
        <f>(Comuni!$E6993/$E$7910)*100</f>
        <v>0.001300844115</v>
      </c>
      <c r="G6993" s="13">
        <f t="array" ref="G6993">Comuni!$E6993/XLOOKUP(B6993,Ripartizione_Geografica!$C$2:$C$21,Ripartizione_Geografica!$D$2:$D$21)*100</f>
        <v>0.03945790051</v>
      </c>
      <c r="H6993" s="13" t="str">
        <f t="shared" si="1"/>
        <v/>
      </c>
      <c r="I6993" s="13" t="str">
        <f t="array" ref="I6993">XLOOKUP(B6993,Ripartizione_Geografica!$C$2:$C$21,Ripartizione_Geografica!$B$2:$B$21)</f>
        <v>Sud</v>
      </c>
    </row>
    <row r="6994" ht="14.25" customHeight="1">
      <c r="A6994" s="13" t="s">
        <v>7126</v>
      </c>
      <c r="B6994" s="13" t="s">
        <v>20</v>
      </c>
      <c r="C6994" s="13" t="str">
        <f t="array" ref="C6994">XLOOKUP(D6994,Province!$B$2:$B$108,Province!$A$2:$A$108)</f>
        <v>Reggio di Calabria</v>
      </c>
      <c r="D6994" s="13" t="s">
        <v>7102</v>
      </c>
      <c r="E6994" s="13">
        <v>7060.0</v>
      </c>
      <c r="F6994" s="13">
        <f>(Comuni!$E6994/$E$7910)*100</f>
        <v>0.01188093073</v>
      </c>
      <c r="G6994" s="13">
        <f t="array" ref="G6994">Comuni!$E6994/XLOOKUP(B6994,Ripartizione_Geografica!$C$2:$C$21,Ripartizione_Geografica!$D$2:$D$21)*100</f>
        <v>0.360378755</v>
      </c>
      <c r="H6994" s="13" t="str">
        <f t="shared" si="1"/>
        <v/>
      </c>
      <c r="I6994" s="13" t="str">
        <f t="array" ref="I6994">XLOOKUP(B6994,Ripartizione_Geografica!$C$2:$C$21,Ripartizione_Geografica!$B$2:$B$21)</f>
        <v>Sud</v>
      </c>
    </row>
    <row r="6995" ht="14.25" customHeight="1">
      <c r="A6995" s="13" t="s">
        <v>7127</v>
      </c>
      <c r="B6995" s="13" t="s">
        <v>20</v>
      </c>
      <c r="C6995" s="13" t="str">
        <f t="array" ref="C6995">XLOOKUP(D6995,Province!$B$2:$B$108,Province!$A$2:$A$108)</f>
        <v>Reggio di Calabria</v>
      </c>
      <c r="D6995" s="13" t="s">
        <v>7102</v>
      </c>
      <c r="E6995" s="13">
        <v>595.0</v>
      </c>
      <c r="F6995" s="13">
        <f>(Comuni!$E6995/$E$7910)*100</f>
        <v>0.00100129657</v>
      </c>
      <c r="G6995" s="13">
        <f t="array" ref="G6995">Comuni!$E6995/XLOOKUP(B6995,Ripartizione_Geografica!$C$2:$C$21,Ripartizione_Geografica!$D$2:$D$21)*100</f>
        <v>0.03037186391</v>
      </c>
      <c r="H6995" s="13" t="str">
        <f t="shared" si="1"/>
        <v/>
      </c>
      <c r="I6995" s="13" t="str">
        <f t="array" ref="I6995">XLOOKUP(B6995,Ripartizione_Geografica!$C$2:$C$21,Ripartizione_Geografica!$B$2:$B$21)</f>
        <v>Sud</v>
      </c>
    </row>
    <row r="6996" ht="14.25" customHeight="1">
      <c r="A6996" s="13" t="s">
        <v>7128</v>
      </c>
      <c r="B6996" s="13" t="s">
        <v>20</v>
      </c>
      <c r="C6996" s="13" t="str">
        <f t="array" ref="C6996">XLOOKUP(D6996,Province!$B$2:$B$108,Province!$A$2:$A$108)</f>
        <v>Reggio di Calabria</v>
      </c>
      <c r="D6996" s="13" t="s">
        <v>7102</v>
      </c>
      <c r="E6996" s="13">
        <v>6492.0</v>
      </c>
      <c r="F6996" s="13">
        <f>(Comuni!$E6996/$E$7910)*100</f>
        <v>0.01092507114</v>
      </c>
      <c r="G6996" s="13">
        <f t="array" ref="G6996">Comuni!$E6996/XLOOKUP(B6996,Ripartizione_Geografica!$C$2:$C$21,Ripartizione_Geografica!$D$2:$D$21)*100</f>
        <v>0.3313851101</v>
      </c>
      <c r="H6996" s="13" t="str">
        <f t="shared" si="1"/>
        <v/>
      </c>
      <c r="I6996" s="13" t="str">
        <f t="array" ref="I6996">XLOOKUP(B6996,Ripartizione_Geografica!$C$2:$C$21,Ripartizione_Geografica!$B$2:$B$21)</f>
        <v>Sud</v>
      </c>
    </row>
    <row r="6997" ht="14.25" customHeight="1">
      <c r="A6997" s="13" t="s">
        <v>7129</v>
      </c>
      <c r="B6997" s="13" t="s">
        <v>20</v>
      </c>
      <c r="C6997" s="13" t="str">
        <f t="array" ref="C6997">XLOOKUP(D6997,Province!$B$2:$B$108,Province!$A$2:$A$108)</f>
        <v>Reggio di Calabria</v>
      </c>
      <c r="D6997" s="13" t="s">
        <v>7102</v>
      </c>
      <c r="E6997" s="13">
        <v>10344.0</v>
      </c>
      <c r="F6997" s="13">
        <f>(Comuni!$E6997/$E$7910)*100</f>
        <v>0.01740741465</v>
      </c>
      <c r="G6997" s="13">
        <f t="array" ref="G6997">Comuni!$E6997/XLOOKUP(B6997,Ripartizione_Geografica!$C$2:$C$21,Ripartizione_Geografica!$D$2:$D$21)*100</f>
        <v>0.5280110258</v>
      </c>
      <c r="H6997" s="13" t="str">
        <f t="shared" si="1"/>
        <v/>
      </c>
      <c r="I6997" s="13" t="str">
        <f t="array" ref="I6997">XLOOKUP(B6997,Ripartizione_Geografica!$C$2:$C$21,Ripartizione_Geografica!$B$2:$B$21)</f>
        <v>Sud</v>
      </c>
    </row>
    <row r="6998" ht="14.25" customHeight="1">
      <c r="A6998" s="13" t="s">
        <v>7130</v>
      </c>
      <c r="B6998" s="13" t="s">
        <v>20</v>
      </c>
      <c r="C6998" s="13" t="str">
        <f t="array" ref="C6998">XLOOKUP(D6998,Province!$B$2:$B$108,Province!$A$2:$A$108)</f>
        <v>Reggio di Calabria</v>
      </c>
      <c r="D6998" s="13" t="s">
        <v>7102</v>
      </c>
      <c r="E6998" s="13">
        <v>5074.0</v>
      </c>
      <c r="F6998" s="13">
        <f>(Comuni!$E6998/$E$7910)*100</f>
        <v>0.00853878789</v>
      </c>
      <c r="G6998" s="13">
        <f t="array" ref="G6998">Comuni!$E6998/XLOOKUP(B6998,Ripartizione_Geografica!$C$2:$C$21,Ripartizione_Geografica!$D$2:$D$21)*100</f>
        <v>0.2590030882</v>
      </c>
      <c r="H6998" s="13" t="str">
        <f t="shared" si="1"/>
        <v/>
      </c>
      <c r="I6998" s="13" t="str">
        <f t="array" ref="I6998">XLOOKUP(B6998,Ripartizione_Geografica!$C$2:$C$21,Ripartizione_Geografica!$B$2:$B$21)</f>
        <v>Sud</v>
      </c>
    </row>
    <row r="6999" ht="14.25" customHeight="1">
      <c r="A6999" s="13" t="s">
        <v>7131</v>
      </c>
      <c r="B6999" s="13" t="s">
        <v>20</v>
      </c>
      <c r="C6999" s="13" t="str">
        <f t="array" ref="C6999">XLOOKUP(D6999,Province!$B$2:$B$108,Province!$A$2:$A$108)</f>
        <v>Reggio di Calabria</v>
      </c>
      <c r="D6999" s="13" t="s">
        <v>7102</v>
      </c>
      <c r="E6999" s="13">
        <v>916.0</v>
      </c>
      <c r="F6999" s="13">
        <f>(Comuni!$E6999/$E$7910)*100</f>
        <v>0.001541491862</v>
      </c>
      <c r="G6999" s="13">
        <f t="array" ref="G6999">Comuni!$E6999/XLOOKUP(B6999,Ripartizione_Geografica!$C$2:$C$21,Ripartizione_Geografica!$D$2:$D$21)*100</f>
        <v>0.04675735688</v>
      </c>
      <c r="H6999" s="13" t="str">
        <f t="shared" si="1"/>
        <v/>
      </c>
      <c r="I6999" s="13" t="str">
        <f t="array" ref="I6999">XLOOKUP(B6999,Ripartizione_Geografica!$C$2:$C$21,Ripartizione_Geografica!$B$2:$B$21)</f>
        <v>Sud</v>
      </c>
    </row>
    <row r="7000" ht="14.25" customHeight="1">
      <c r="A7000" s="13" t="s">
        <v>7132</v>
      </c>
      <c r="B7000" s="13" t="s">
        <v>20</v>
      </c>
      <c r="C7000" s="13" t="str">
        <f t="array" ref="C7000">XLOOKUP(D7000,Province!$B$2:$B$108,Province!$A$2:$A$108)</f>
        <v>Reggio di Calabria</v>
      </c>
      <c r="D7000" s="13" t="s">
        <v>7102</v>
      </c>
      <c r="E7000" s="13">
        <v>3436.0</v>
      </c>
      <c r="F7000" s="13">
        <f>(Comuni!$E7000/$E$7910)*100</f>
        <v>0.005782277333</v>
      </c>
      <c r="G7000" s="13">
        <f t="array" ref="G7000">Comuni!$E7000/XLOOKUP(B7000,Ripartizione_Geografica!$C$2:$C$21,Ripartizione_Geografica!$D$2:$D$21)*100</f>
        <v>0.1753911335</v>
      </c>
      <c r="H7000" s="13" t="str">
        <f t="shared" si="1"/>
        <v/>
      </c>
      <c r="I7000" s="13" t="str">
        <f t="array" ref="I7000">XLOOKUP(B7000,Ripartizione_Geografica!$C$2:$C$21,Ripartizione_Geografica!$B$2:$B$21)</f>
        <v>Sud</v>
      </c>
    </row>
    <row r="7001" ht="14.25" customHeight="1">
      <c r="A7001" s="13" t="s">
        <v>7133</v>
      </c>
      <c r="B7001" s="13" t="s">
        <v>20</v>
      </c>
      <c r="C7001" s="13" t="str">
        <f t="array" ref="C7001">XLOOKUP(D7001,Province!$B$2:$B$108,Province!$A$2:$A$108)</f>
        <v>Reggio di Calabria</v>
      </c>
      <c r="D7001" s="13" t="s">
        <v>7102</v>
      </c>
      <c r="E7001" s="13">
        <v>1772.0</v>
      </c>
      <c r="F7001" s="13">
        <f>(Comuni!$E7001/$E$7910)*100</f>
        <v>0.002982012641</v>
      </c>
      <c r="G7001" s="13">
        <f t="array" ref="G7001">Comuni!$E7001/XLOOKUP(B7001,Ripartizione_Geografica!$C$2:$C$21,Ripartizione_Geografica!$D$2:$D$21)*100</f>
        <v>0.0904520048</v>
      </c>
      <c r="H7001" s="13" t="str">
        <f t="shared" si="1"/>
        <v/>
      </c>
      <c r="I7001" s="13" t="str">
        <f t="array" ref="I7001">XLOOKUP(B7001,Ripartizione_Geografica!$C$2:$C$21,Ripartizione_Geografica!$B$2:$B$21)</f>
        <v>Sud</v>
      </c>
    </row>
    <row r="7002" ht="14.25" customHeight="1">
      <c r="A7002" s="13" t="s">
        <v>7134</v>
      </c>
      <c r="B7002" s="13" t="s">
        <v>20</v>
      </c>
      <c r="C7002" s="13" t="str">
        <f t="array" ref="C7002">XLOOKUP(D7002,Province!$B$2:$B$108,Province!$A$2:$A$108)</f>
        <v>Reggio di Calabria</v>
      </c>
      <c r="D7002" s="13" t="s">
        <v>7102</v>
      </c>
      <c r="E7002" s="13">
        <v>745.0</v>
      </c>
      <c r="F7002" s="13">
        <f>(Comuni!$E7002/$E$7910)*100</f>
        <v>0.001253724276</v>
      </c>
      <c r="G7002" s="13">
        <f t="array" ref="G7002">Comuni!$E7002/XLOOKUP(B7002,Ripartizione_Geografica!$C$2:$C$21,Ripartizione_Geografica!$D$2:$D$21)*100</f>
        <v>0.03802863633</v>
      </c>
      <c r="H7002" s="13" t="str">
        <f t="shared" si="1"/>
        <v/>
      </c>
      <c r="I7002" s="13" t="str">
        <f t="array" ref="I7002">XLOOKUP(B7002,Ripartizione_Geografica!$C$2:$C$21,Ripartizione_Geografica!$B$2:$B$21)</f>
        <v>Sud</v>
      </c>
    </row>
    <row r="7003" ht="14.25" customHeight="1">
      <c r="A7003" s="13" t="s">
        <v>7135</v>
      </c>
      <c r="B7003" s="13" t="s">
        <v>20</v>
      </c>
      <c r="C7003" s="13" t="str">
        <f t="array" ref="C7003">XLOOKUP(D7003,Province!$B$2:$B$108,Province!$A$2:$A$108)</f>
        <v>Reggio di Calabria</v>
      </c>
      <c r="D7003" s="13" t="s">
        <v>7102</v>
      </c>
      <c r="E7003" s="13">
        <v>1021.0</v>
      </c>
      <c r="F7003" s="13">
        <f>(Comuni!$E7003/$E$7910)*100</f>
        <v>0.001718191257</v>
      </c>
      <c r="G7003" s="13">
        <f t="array" ref="G7003">Comuni!$E7003/XLOOKUP(B7003,Ripartizione_Geografica!$C$2:$C$21,Ripartizione_Geografica!$D$2:$D$21)*100</f>
        <v>0.05211709757</v>
      </c>
      <c r="H7003" s="13" t="str">
        <f t="shared" si="1"/>
        <v/>
      </c>
      <c r="I7003" s="13" t="str">
        <f t="array" ref="I7003">XLOOKUP(B7003,Ripartizione_Geografica!$C$2:$C$21,Ripartizione_Geografica!$B$2:$B$21)</f>
        <v>Sud</v>
      </c>
    </row>
    <row r="7004" ht="14.25" customHeight="1">
      <c r="A7004" s="13" t="s">
        <v>7136</v>
      </c>
      <c r="B7004" s="13" t="s">
        <v>20</v>
      </c>
      <c r="C7004" s="13" t="str">
        <f t="array" ref="C7004">XLOOKUP(D7004,Province!$B$2:$B$108,Province!$A$2:$A$108)</f>
        <v>Reggio di Calabria</v>
      </c>
      <c r="D7004" s="13" t="s">
        <v>7102</v>
      </c>
      <c r="E7004" s="13">
        <v>1778.0</v>
      </c>
      <c r="F7004" s="13">
        <f>(Comuni!$E7004/$E$7910)*100</f>
        <v>0.002992109749</v>
      </c>
      <c r="G7004" s="13">
        <f t="array" ref="G7004">Comuni!$E7004/XLOOKUP(B7004,Ripartizione_Geografica!$C$2:$C$21,Ripartizione_Geografica!$D$2:$D$21)*100</f>
        <v>0.09075827569</v>
      </c>
      <c r="H7004" s="13" t="str">
        <f t="shared" si="1"/>
        <v/>
      </c>
      <c r="I7004" s="13" t="str">
        <f t="array" ref="I7004">XLOOKUP(B7004,Ripartizione_Geografica!$C$2:$C$21,Ripartizione_Geografica!$B$2:$B$21)</f>
        <v>Sud</v>
      </c>
    </row>
    <row r="7005" ht="14.25" customHeight="1">
      <c r="A7005" s="13" t="s">
        <v>7137</v>
      </c>
      <c r="B7005" s="13" t="s">
        <v>20</v>
      </c>
      <c r="C7005" s="13" t="str">
        <f t="array" ref="C7005">XLOOKUP(D7005,Province!$B$2:$B$108,Province!$A$2:$A$108)</f>
        <v>Reggio di Calabria</v>
      </c>
      <c r="D7005" s="13" t="s">
        <v>7102</v>
      </c>
      <c r="E7005" s="13">
        <v>2772.0</v>
      </c>
      <c r="F7005" s="13">
        <f>(Comuni!$E7005/$E$7910)*100</f>
        <v>0.004664864019</v>
      </c>
      <c r="G7005" s="13">
        <f t="array" ref="G7005">Comuni!$E7005/XLOOKUP(B7005,Ripartizione_Geografica!$C$2:$C$21,Ripartizione_Geografica!$D$2:$D$21)*100</f>
        <v>0.1414971542</v>
      </c>
      <c r="H7005" s="13" t="str">
        <f t="shared" si="1"/>
        <v/>
      </c>
      <c r="I7005" s="13" t="str">
        <f t="array" ref="I7005">XLOOKUP(B7005,Ripartizione_Geografica!$C$2:$C$21,Ripartizione_Geografica!$B$2:$B$21)</f>
        <v>Sud</v>
      </c>
    </row>
    <row r="7006" ht="14.25" customHeight="1">
      <c r="A7006" s="13" t="s">
        <v>7138</v>
      </c>
      <c r="B7006" s="13" t="s">
        <v>20</v>
      </c>
      <c r="C7006" s="13" t="str">
        <f t="array" ref="C7006">XLOOKUP(D7006,Province!$B$2:$B$108,Province!$A$2:$A$108)</f>
        <v>Reggio di Calabria</v>
      </c>
      <c r="D7006" s="13" t="s">
        <v>7102</v>
      </c>
      <c r="E7006" s="13">
        <v>1946.0</v>
      </c>
      <c r="F7006" s="13">
        <f>(Comuni!$E7006/$E$7910)*100</f>
        <v>0.003274828781</v>
      </c>
      <c r="G7006" s="13">
        <f t="array" ref="G7006">Comuni!$E7006/XLOOKUP(B7006,Ripartizione_Geografica!$C$2:$C$21,Ripartizione_Geografica!$D$2:$D$21)*100</f>
        <v>0.0993338608</v>
      </c>
      <c r="H7006" s="13" t="str">
        <f t="shared" si="1"/>
        <v/>
      </c>
      <c r="I7006" s="13" t="str">
        <f t="array" ref="I7006">XLOOKUP(B7006,Ripartizione_Geografica!$C$2:$C$21,Ripartizione_Geografica!$B$2:$B$21)</f>
        <v>Sud</v>
      </c>
    </row>
    <row r="7007" ht="14.25" customHeight="1">
      <c r="A7007" s="13" t="s">
        <v>7139</v>
      </c>
      <c r="B7007" s="13" t="s">
        <v>20</v>
      </c>
      <c r="C7007" s="13" t="str">
        <f t="array" ref="C7007">XLOOKUP(D7007,Province!$B$2:$B$108,Province!$A$2:$A$108)</f>
        <v>Reggio di Calabria</v>
      </c>
      <c r="D7007" s="13" t="s">
        <v>7102</v>
      </c>
      <c r="E7007" s="13">
        <v>19063.0</v>
      </c>
      <c r="F7007" s="13">
        <f>(Comuni!$E7007/$E$7910)*100</f>
        <v>0.03208019581</v>
      </c>
      <c r="G7007" s="13">
        <f t="array" ref="G7007">Comuni!$E7007/XLOOKUP(B7007,Ripartizione_Geografica!$C$2:$C$21,Ripartizione_Geografica!$D$2:$D$21)*100</f>
        <v>0.9730736837</v>
      </c>
      <c r="H7007" s="13" t="str">
        <f t="shared" si="1"/>
        <v/>
      </c>
      <c r="I7007" s="13" t="str">
        <f t="array" ref="I7007">XLOOKUP(B7007,Ripartizione_Geografica!$C$2:$C$21,Ripartizione_Geografica!$B$2:$B$21)</f>
        <v>Sud</v>
      </c>
    </row>
    <row r="7008" ht="14.25" customHeight="1">
      <c r="A7008" s="13" t="s">
        <v>7140</v>
      </c>
      <c r="B7008" s="13" t="s">
        <v>20</v>
      </c>
      <c r="C7008" s="13" t="str">
        <f t="array" ref="C7008">XLOOKUP(D7008,Province!$B$2:$B$108,Province!$A$2:$A$108)</f>
        <v>Reggio di Calabria</v>
      </c>
      <c r="D7008" s="13" t="s">
        <v>7102</v>
      </c>
      <c r="E7008" s="13">
        <v>7014.0</v>
      </c>
      <c r="F7008" s="13">
        <f>(Comuni!$E7008/$E$7910)*100</f>
        <v>0.01180351956</v>
      </c>
      <c r="G7008" s="13">
        <f t="array" ref="G7008">Comuni!$E7008/XLOOKUP(B7008,Ripartizione_Geografica!$C$2:$C$21,Ripartizione_Geografica!$D$2:$D$21)*100</f>
        <v>0.3580306781</v>
      </c>
      <c r="H7008" s="13" t="str">
        <f t="shared" si="1"/>
        <v/>
      </c>
      <c r="I7008" s="13" t="str">
        <f t="array" ref="I7008">XLOOKUP(B7008,Ripartizione_Geografica!$C$2:$C$21,Ripartizione_Geografica!$B$2:$B$21)</f>
        <v>Sud</v>
      </c>
    </row>
    <row r="7009" ht="14.25" customHeight="1">
      <c r="A7009" s="13" t="s">
        <v>7141</v>
      </c>
      <c r="B7009" s="13" t="s">
        <v>20</v>
      </c>
      <c r="C7009" s="13" t="str">
        <f t="array" ref="C7009">XLOOKUP(D7009,Province!$B$2:$B$108,Province!$A$2:$A$108)</f>
        <v>Reggio di Calabria</v>
      </c>
      <c r="D7009" s="13" t="s">
        <v>7102</v>
      </c>
      <c r="E7009" s="13">
        <v>3274.0</v>
      </c>
      <c r="F7009" s="13">
        <f>(Comuni!$E7009/$E$7910)*100</f>
        <v>0.00550965541</v>
      </c>
      <c r="G7009" s="13">
        <f t="array" ref="G7009">Comuni!$E7009/XLOOKUP(B7009,Ripartizione_Geografica!$C$2:$C$21,Ripartizione_Geografica!$D$2:$D$21)*100</f>
        <v>0.1671218192</v>
      </c>
      <c r="H7009" s="13" t="str">
        <f t="shared" si="1"/>
        <v/>
      </c>
      <c r="I7009" s="13" t="str">
        <f t="array" ref="I7009">XLOOKUP(B7009,Ripartizione_Geografica!$C$2:$C$21,Ripartizione_Geografica!$B$2:$B$21)</f>
        <v>Sud</v>
      </c>
    </row>
    <row r="7010" ht="14.25" customHeight="1">
      <c r="A7010" s="13" t="s">
        <v>7142</v>
      </c>
      <c r="B7010" s="13" t="s">
        <v>20</v>
      </c>
      <c r="C7010" s="13" t="str">
        <f t="array" ref="C7010">XLOOKUP(D7010,Province!$B$2:$B$108,Province!$A$2:$A$108)</f>
        <v>Reggio di Calabria</v>
      </c>
      <c r="D7010" s="13" t="s">
        <v>7102</v>
      </c>
      <c r="E7010" s="13">
        <v>412.0</v>
      </c>
      <c r="F7010" s="13">
        <f>(Comuni!$E7010/$E$7910)*100</f>
        <v>0.0006933347676</v>
      </c>
      <c r="G7010" s="13">
        <f t="array" ref="G7010">Comuni!$E7010/XLOOKUP(B7010,Ripartizione_Geografica!$C$2:$C$21,Ripartizione_Geografica!$D$2:$D$21)*100</f>
        <v>0.02103060157</v>
      </c>
      <c r="H7010" s="13" t="str">
        <f t="shared" si="1"/>
        <v/>
      </c>
      <c r="I7010" s="13" t="str">
        <f t="array" ref="I7010">XLOOKUP(B7010,Ripartizione_Geografica!$C$2:$C$21,Ripartizione_Geografica!$B$2:$B$21)</f>
        <v>Sud</v>
      </c>
    </row>
    <row r="7011" ht="14.25" customHeight="1">
      <c r="A7011" s="13" t="s">
        <v>7143</v>
      </c>
      <c r="B7011" s="13" t="s">
        <v>20</v>
      </c>
      <c r="C7011" s="13" t="str">
        <f t="array" ref="C7011">XLOOKUP(D7011,Province!$B$2:$B$108,Province!$A$2:$A$108)</f>
        <v>Reggio di Calabria</v>
      </c>
      <c r="D7011" s="13" t="s">
        <v>7102</v>
      </c>
      <c r="E7011" s="13">
        <v>5289.0</v>
      </c>
      <c r="F7011" s="13">
        <f>(Comuni!$E7011/$E$7910)*100</f>
        <v>0.008900600936</v>
      </c>
      <c r="G7011" s="13">
        <f t="array" ref="G7011">Comuni!$E7011/XLOOKUP(B7011,Ripartizione_Geografica!$C$2:$C$21,Ripartizione_Geografica!$D$2:$D$21)*100</f>
        <v>0.2699777954</v>
      </c>
      <c r="H7011" s="13" t="str">
        <f t="shared" si="1"/>
        <v/>
      </c>
      <c r="I7011" s="13" t="str">
        <f t="array" ref="I7011">XLOOKUP(B7011,Ripartizione_Geografica!$C$2:$C$21,Ripartizione_Geografica!$B$2:$B$21)</f>
        <v>Sud</v>
      </c>
    </row>
    <row r="7012" ht="14.25" customHeight="1">
      <c r="A7012" s="13" t="s">
        <v>7144</v>
      </c>
      <c r="B7012" s="13" t="s">
        <v>20</v>
      </c>
      <c r="C7012" s="13" t="str">
        <f t="array" ref="C7012">XLOOKUP(D7012,Province!$B$2:$B$108,Province!$A$2:$A$108)</f>
        <v>Reggio di Calabria</v>
      </c>
      <c r="D7012" s="13" t="s">
        <v>7102</v>
      </c>
      <c r="E7012" s="13">
        <v>12459.0</v>
      </c>
      <c r="F7012" s="13">
        <f>(Comuni!$E7012/$E$7910)*100</f>
        <v>0.02096664531</v>
      </c>
      <c r="G7012" s="13">
        <f t="array" ref="G7012">Comuni!$E7012/XLOOKUP(B7012,Ripartizione_Geografica!$C$2:$C$21,Ripartizione_Geografica!$D$2:$D$21)*100</f>
        <v>0.6359715168</v>
      </c>
      <c r="H7012" s="13" t="str">
        <f t="shared" si="1"/>
        <v/>
      </c>
      <c r="I7012" s="13" t="str">
        <f t="array" ref="I7012">XLOOKUP(B7012,Ripartizione_Geografica!$C$2:$C$21,Ripartizione_Geografica!$B$2:$B$21)</f>
        <v>Sud</v>
      </c>
    </row>
    <row r="7013" ht="14.25" customHeight="1">
      <c r="A7013" s="13" t="s">
        <v>7145</v>
      </c>
      <c r="B7013" s="13" t="s">
        <v>20</v>
      </c>
      <c r="C7013" s="13" t="str">
        <f t="array" ref="C7013">XLOOKUP(D7013,Province!$B$2:$B$108,Province!$A$2:$A$108)</f>
        <v>Reggio di Calabria</v>
      </c>
      <c r="D7013" s="13" t="s">
        <v>7102</v>
      </c>
      <c r="E7013" s="13">
        <v>2971.0</v>
      </c>
      <c r="F7013" s="13">
        <f>(Comuni!$E7013/$E$7910)*100</f>
        <v>0.004999751443</v>
      </c>
      <c r="G7013" s="13">
        <f t="array" ref="G7013">Comuni!$E7013/XLOOKUP(B7013,Ripartizione_Geografica!$C$2:$C$21,Ripartizione_Geografica!$D$2:$D$21)*100</f>
        <v>0.151655139</v>
      </c>
      <c r="H7013" s="13" t="str">
        <f t="shared" si="1"/>
        <v/>
      </c>
      <c r="I7013" s="13" t="str">
        <f t="array" ref="I7013">XLOOKUP(B7013,Ripartizione_Geografica!$C$2:$C$21,Ripartizione_Geografica!$B$2:$B$21)</f>
        <v>Sud</v>
      </c>
    </row>
    <row r="7014" ht="14.25" customHeight="1">
      <c r="A7014" s="13" t="s">
        <v>7146</v>
      </c>
      <c r="B7014" s="13" t="s">
        <v>20</v>
      </c>
      <c r="C7014" s="13" t="str">
        <f t="array" ref="C7014">XLOOKUP(D7014,Province!$B$2:$B$108,Province!$A$2:$A$108)</f>
        <v>Reggio di Calabria</v>
      </c>
      <c r="D7014" s="13" t="s">
        <v>7102</v>
      </c>
      <c r="E7014" s="13">
        <v>6515.0</v>
      </c>
      <c r="F7014" s="13">
        <f>(Comuni!$E7014/$E$7910)*100</f>
        <v>0.01096377673</v>
      </c>
      <c r="G7014" s="13">
        <f t="array" ref="G7014">Comuni!$E7014/XLOOKUP(B7014,Ripartizione_Geografica!$C$2:$C$21,Ripartizione_Geografica!$D$2:$D$21)*100</f>
        <v>0.3325591486</v>
      </c>
      <c r="H7014" s="13" t="str">
        <f t="shared" si="1"/>
        <v/>
      </c>
      <c r="I7014" s="13" t="str">
        <f t="array" ref="I7014">XLOOKUP(B7014,Ripartizione_Geografica!$C$2:$C$21,Ripartizione_Geografica!$B$2:$B$21)</f>
        <v>Sud</v>
      </c>
    </row>
    <row r="7015" ht="14.25" customHeight="1">
      <c r="A7015" s="13" t="s">
        <v>7147</v>
      </c>
      <c r="B7015" s="13" t="s">
        <v>20</v>
      </c>
      <c r="C7015" s="13" t="str">
        <f t="array" ref="C7015">XLOOKUP(D7015,Province!$B$2:$B$108,Province!$A$2:$A$108)</f>
        <v>Reggio di Calabria</v>
      </c>
      <c r="D7015" s="13" t="s">
        <v>7102</v>
      </c>
      <c r="E7015" s="13">
        <v>1583.0</v>
      </c>
      <c r="F7015" s="13">
        <f>(Comuni!$E7015/$E$7910)*100</f>
        <v>0.002663953731</v>
      </c>
      <c r="G7015" s="13">
        <f t="array" ref="G7015">Comuni!$E7015/XLOOKUP(B7015,Ripartizione_Geografica!$C$2:$C$21,Ripartizione_Geografica!$D$2:$D$21)*100</f>
        <v>0.08080447156</v>
      </c>
      <c r="H7015" s="13" t="str">
        <f t="shared" si="1"/>
        <v/>
      </c>
      <c r="I7015" s="13" t="str">
        <f t="array" ref="I7015">XLOOKUP(B7015,Ripartizione_Geografica!$C$2:$C$21,Ripartizione_Geografica!$B$2:$B$21)</f>
        <v>Sud</v>
      </c>
    </row>
    <row r="7016" ht="14.25" customHeight="1">
      <c r="A7016" s="13" t="s">
        <v>7148</v>
      </c>
      <c r="B7016" s="13" t="s">
        <v>20</v>
      </c>
      <c r="C7016" s="13" t="str">
        <f t="array" ref="C7016">XLOOKUP(D7016,Province!$B$2:$B$108,Province!$A$2:$A$108)</f>
        <v>Reggio di Calabria</v>
      </c>
      <c r="D7016" s="13" t="s">
        <v>7102</v>
      </c>
      <c r="E7016" s="13">
        <v>554.0</v>
      </c>
      <c r="F7016" s="13">
        <f>(Comuni!$E7016/$E$7910)*100</f>
        <v>0.0009322996632</v>
      </c>
      <c r="G7016" s="13">
        <f t="array" ref="G7016">Comuni!$E7016/XLOOKUP(B7016,Ripartizione_Geografica!$C$2:$C$21,Ripartizione_Geografica!$D$2:$D$21)*100</f>
        <v>0.02827901279</v>
      </c>
      <c r="H7016" s="13" t="str">
        <f t="shared" si="1"/>
        <v/>
      </c>
      <c r="I7016" s="13" t="str">
        <f t="array" ref="I7016">XLOOKUP(B7016,Ripartizione_Geografica!$C$2:$C$21,Ripartizione_Geografica!$B$2:$B$21)</f>
        <v>Sud</v>
      </c>
    </row>
    <row r="7017" ht="14.25" customHeight="1">
      <c r="A7017" s="13" t="s">
        <v>7149</v>
      </c>
      <c r="B7017" s="13" t="s">
        <v>20</v>
      </c>
      <c r="C7017" s="13" t="str">
        <f t="array" ref="C7017">XLOOKUP(D7017,Province!$B$2:$B$108,Province!$A$2:$A$108)</f>
        <v>Reggio di Calabria</v>
      </c>
      <c r="D7017" s="13" t="s">
        <v>7102</v>
      </c>
      <c r="E7017" s="13">
        <v>1001.0</v>
      </c>
      <c r="F7017" s="13">
        <f>(Comuni!$E7017/$E$7910)*100</f>
        <v>0.001684534229</v>
      </c>
      <c r="G7017" s="13">
        <f t="array" ref="G7017">Comuni!$E7017/XLOOKUP(B7017,Ripartizione_Geografica!$C$2:$C$21,Ripartizione_Geografica!$D$2:$D$21)*100</f>
        <v>0.05109619458</v>
      </c>
      <c r="H7017" s="13" t="str">
        <f t="shared" si="1"/>
        <v/>
      </c>
      <c r="I7017" s="13" t="str">
        <f t="array" ref="I7017">XLOOKUP(B7017,Ripartizione_Geografica!$C$2:$C$21,Ripartizione_Geografica!$B$2:$B$21)</f>
        <v>Sud</v>
      </c>
    </row>
    <row r="7018" ht="14.25" customHeight="1">
      <c r="A7018" s="13" t="s">
        <v>7150</v>
      </c>
      <c r="B7018" s="13" t="s">
        <v>20</v>
      </c>
      <c r="C7018" s="13" t="str">
        <f t="array" ref="C7018">XLOOKUP(D7018,Province!$B$2:$B$108,Province!$A$2:$A$108)</f>
        <v>Reggio di Calabria</v>
      </c>
      <c r="D7018" s="13" t="s">
        <v>7102</v>
      </c>
      <c r="E7018" s="13">
        <v>5045.0</v>
      </c>
      <c r="F7018" s="13">
        <f>(Comuni!$E7018/$E$7910)*100</f>
        <v>0.0084899852</v>
      </c>
      <c r="G7018" s="13">
        <f t="array" ref="G7018">Comuni!$E7018/XLOOKUP(B7018,Ripartizione_Geografica!$C$2:$C$21,Ripartizione_Geografica!$D$2:$D$21)*100</f>
        <v>0.2575227789</v>
      </c>
      <c r="H7018" s="13" t="str">
        <f t="shared" si="1"/>
        <v/>
      </c>
      <c r="I7018" s="13" t="str">
        <f t="array" ref="I7018">XLOOKUP(B7018,Ripartizione_Geografica!$C$2:$C$21,Ripartizione_Geografica!$B$2:$B$21)</f>
        <v>Sud</v>
      </c>
    </row>
    <row r="7019" ht="14.25" customHeight="1">
      <c r="A7019" s="13" t="s">
        <v>7151</v>
      </c>
      <c r="B7019" s="13" t="s">
        <v>20</v>
      </c>
      <c r="C7019" s="13" t="str">
        <f t="array" ref="C7019">XLOOKUP(D7019,Province!$B$2:$B$108,Province!$A$2:$A$108)</f>
        <v>Reggio di Calabria</v>
      </c>
      <c r="D7019" s="13" t="s">
        <v>7102</v>
      </c>
      <c r="E7019" s="13">
        <v>11115.0</v>
      </c>
      <c r="F7019" s="13">
        <f>(Comuni!$E7019/$E$7910)*100</f>
        <v>0.01870489306</v>
      </c>
      <c r="G7019" s="13">
        <f t="array" ref="G7019">Comuni!$E7019/XLOOKUP(B7019,Ripartizione_Geografica!$C$2:$C$21,Ripartizione_Geografica!$D$2:$D$21)*100</f>
        <v>0.567366836</v>
      </c>
      <c r="H7019" s="13" t="str">
        <f t="shared" si="1"/>
        <v/>
      </c>
      <c r="I7019" s="13" t="str">
        <f t="array" ref="I7019">XLOOKUP(B7019,Ripartizione_Geografica!$C$2:$C$21,Ripartizione_Geografica!$B$2:$B$21)</f>
        <v>Sud</v>
      </c>
    </row>
    <row r="7020" ht="14.25" customHeight="1">
      <c r="A7020" s="13" t="s">
        <v>7152</v>
      </c>
      <c r="B7020" s="13" t="s">
        <v>20</v>
      </c>
      <c r="C7020" s="13" t="str">
        <f t="array" ref="C7020">XLOOKUP(D7020,Province!$B$2:$B$108,Province!$A$2:$A$108)</f>
        <v>Reggio di Calabria</v>
      </c>
      <c r="D7020" s="13" t="s">
        <v>7102</v>
      </c>
      <c r="E7020" s="13">
        <v>2643.0</v>
      </c>
      <c r="F7020" s="13">
        <f>(Comuni!$E7020/$E$7910)*100</f>
        <v>0.004447776191</v>
      </c>
      <c r="G7020" s="13">
        <f t="array" ref="G7020">Comuni!$E7020/XLOOKUP(B7020,Ripartizione_Geografica!$C$2:$C$21,Ripartizione_Geografica!$D$2:$D$21)*100</f>
        <v>0.13491233</v>
      </c>
      <c r="H7020" s="13" t="str">
        <f t="shared" si="1"/>
        <v/>
      </c>
      <c r="I7020" s="13" t="str">
        <f t="array" ref="I7020">XLOOKUP(B7020,Ripartizione_Geografica!$C$2:$C$21,Ripartizione_Geografica!$B$2:$B$21)</f>
        <v>Sud</v>
      </c>
    </row>
    <row r="7021" ht="14.25" customHeight="1">
      <c r="A7021" s="13" t="s">
        <v>7153</v>
      </c>
      <c r="B7021" s="13" t="s">
        <v>20</v>
      </c>
      <c r="C7021" s="13" t="str">
        <f t="array" ref="C7021">XLOOKUP(D7021,Province!$B$2:$B$108,Province!$A$2:$A$108)</f>
        <v>Reggio di Calabria</v>
      </c>
      <c r="D7021" s="13" t="s">
        <v>7102</v>
      </c>
      <c r="E7021" s="13">
        <v>3369.0</v>
      </c>
      <c r="F7021" s="13">
        <f>(Comuni!$E7021/$E$7910)*100</f>
        <v>0.005669526291</v>
      </c>
      <c r="G7021" s="13">
        <f t="array" ref="G7021">Comuni!$E7021/XLOOKUP(B7021,Ripartizione_Geografica!$C$2:$C$21,Ripartizione_Geografica!$D$2:$D$21)*100</f>
        <v>0.1719711084</v>
      </c>
      <c r="H7021" s="13" t="str">
        <f t="shared" si="1"/>
        <v/>
      </c>
      <c r="I7021" s="13" t="str">
        <f t="array" ref="I7021">XLOOKUP(B7021,Ripartizione_Geografica!$C$2:$C$21,Ripartizione_Geografica!$B$2:$B$21)</f>
        <v>Sud</v>
      </c>
    </row>
    <row r="7022" ht="14.25" customHeight="1">
      <c r="A7022" s="13" t="s">
        <v>7154</v>
      </c>
      <c r="B7022" s="13" t="s">
        <v>20</v>
      </c>
      <c r="C7022" s="13" t="str">
        <f t="array" ref="C7022">XLOOKUP(D7022,Province!$B$2:$B$108,Province!$A$2:$A$108)</f>
        <v>Reggio di Calabria</v>
      </c>
      <c r="D7022" s="13" t="s">
        <v>7102</v>
      </c>
      <c r="E7022" s="13">
        <v>6242.0</v>
      </c>
      <c r="F7022" s="13">
        <f>(Comuni!$E7022/$E$7910)*100</f>
        <v>0.0105043583</v>
      </c>
      <c r="G7022" s="13">
        <f t="array" ref="G7022">Comuni!$E7022/XLOOKUP(B7022,Ripartizione_Geografica!$C$2:$C$21,Ripartizione_Geografica!$D$2:$D$21)*100</f>
        <v>0.3186238228</v>
      </c>
      <c r="H7022" s="13" t="str">
        <f t="shared" si="1"/>
        <v/>
      </c>
      <c r="I7022" s="13" t="str">
        <f t="array" ref="I7022">XLOOKUP(B7022,Ripartizione_Geografica!$C$2:$C$21,Ripartizione_Geografica!$B$2:$B$21)</f>
        <v>Sud</v>
      </c>
    </row>
    <row r="7023" ht="14.25" customHeight="1">
      <c r="A7023" s="13" t="s">
        <v>7155</v>
      </c>
      <c r="B7023" s="13" t="s">
        <v>20</v>
      </c>
      <c r="C7023" s="13" t="str">
        <f t="array" ref="C7023">XLOOKUP(D7023,Province!$B$2:$B$108,Province!$A$2:$A$108)</f>
        <v>Reggio di Calabria</v>
      </c>
      <c r="D7023" s="13" t="s">
        <v>7102</v>
      </c>
      <c r="E7023" s="13">
        <v>6122.0</v>
      </c>
      <c r="F7023" s="13">
        <f>(Comuni!$E7023/$E$7910)*100</f>
        <v>0.01030241613</v>
      </c>
      <c r="G7023" s="13">
        <f t="array" ref="G7023">Comuni!$E7023/XLOOKUP(B7023,Ripartizione_Geografica!$C$2:$C$21,Ripartizione_Geografica!$D$2:$D$21)*100</f>
        <v>0.3124984048</v>
      </c>
      <c r="H7023" s="13" t="str">
        <f t="shared" si="1"/>
        <v/>
      </c>
      <c r="I7023" s="13" t="str">
        <f t="array" ref="I7023">XLOOKUP(B7023,Ripartizione_Geografica!$C$2:$C$21,Ripartizione_Geografica!$B$2:$B$21)</f>
        <v>Sud</v>
      </c>
    </row>
    <row r="7024" ht="14.25" customHeight="1">
      <c r="A7024" s="13" t="s">
        <v>7156</v>
      </c>
      <c r="B7024" s="13" t="s">
        <v>20</v>
      </c>
      <c r="C7024" s="13" t="str">
        <f t="array" ref="C7024">XLOOKUP(D7024,Province!$B$2:$B$108,Province!$A$2:$A$108)</f>
        <v>Reggio di Calabria</v>
      </c>
      <c r="D7024" s="13" t="s">
        <v>7102</v>
      </c>
      <c r="E7024" s="13">
        <v>5406.0</v>
      </c>
      <c r="F7024" s="13">
        <f>(Comuni!$E7024/$E$7910)*100</f>
        <v>0.009097494547</v>
      </c>
      <c r="G7024" s="13">
        <f t="array" ref="G7024">Comuni!$E7024/XLOOKUP(B7024,Ripartizione_Geografica!$C$2:$C$21,Ripartizione_Geografica!$D$2:$D$21)*100</f>
        <v>0.2759500778</v>
      </c>
      <c r="H7024" s="13" t="str">
        <f t="shared" si="1"/>
        <v/>
      </c>
      <c r="I7024" s="13" t="str">
        <f t="array" ref="I7024">XLOOKUP(B7024,Ripartizione_Geografica!$C$2:$C$21,Ripartizione_Geografica!$B$2:$B$21)</f>
        <v>Sud</v>
      </c>
    </row>
    <row r="7025" ht="14.25" customHeight="1">
      <c r="A7025" s="13" t="s">
        <v>7157</v>
      </c>
      <c r="B7025" s="13" t="s">
        <v>20</v>
      </c>
      <c r="C7025" s="13" t="str">
        <f t="array" ref="C7025">XLOOKUP(D7025,Province!$B$2:$B$108,Province!$A$2:$A$108)</f>
        <v>Reggio di Calabria</v>
      </c>
      <c r="D7025" s="13" t="s">
        <v>7102</v>
      </c>
      <c r="E7025" s="13">
        <v>2297.0</v>
      </c>
      <c r="F7025" s="13">
        <f>(Comuni!$E7025/$E$7910)*100</f>
        <v>0.003865509614</v>
      </c>
      <c r="G7025" s="13">
        <f t="array" ref="G7025">Comuni!$E7025/XLOOKUP(B7025,Ripartizione_Geografica!$C$2:$C$21,Ripartizione_Geografica!$D$2:$D$21)*100</f>
        <v>0.1172507083</v>
      </c>
      <c r="H7025" s="13" t="str">
        <f t="shared" si="1"/>
        <v/>
      </c>
      <c r="I7025" s="13" t="str">
        <f t="array" ref="I7025">XLOOKUP(B7025,Ripartizione_Geografica!$C$2:$C$21,Ripartizione_Geografica!$B$2:$B$21)</f>
        <v>Sud</v>
      </c>
    </row>
    <row r="7026" ht="14.25" customHeight="1">
      <c r="A7026" s="13" t="s">
        <v>7158</v>
      </c>
      <c r="B7026" s="13" t="s">
        <v>20</v>
      </c>
      <c r="C7026" s="13" t="str">
        <f t="array" ref="C7026">XLOOKUP(D7026,Province!$B$2:$B$108,Province!$A$2:$A$108)</f>
        <v>Reggio di Calabria</v>
      </c>
      <c r="D7026" s="13" t="s">
        <v>7102</v>
      </c>
      <c r="E7026" s="13">
        <v>18721.0</v>
      </c>
      <c r="F7026" s="13">
        <f>(Comuni!$E7026/$E$7910)*100</f>
        <v>0.03150466064</v>
      </c>
      <c r="G7026" s="13">
        <f t="array" ref="G7026">Comuni!$E7026/XLOOKUP(B7026,Ripartizione_Geografica!$C$2:$C$21,Ripartizione_Geografica!$D$2:$D$21)*100</f>
        <v>0.9556162426</v>
      </c>
      <c r="H7026" s="13" t="str">
        <f t="shared" si="1"/>
        <v/>
      </c>
      <c r="I7026" s="13" t="str">
        <f t="array" ref="I7026">XLOOKUP(B7026,Ripartizione_Geografica!$C$2:$C$21,Ripartizione_Geografica!$B$2:$B$21)</f>
        <v>Sud</v>
      </c>
    </row>
    <row r="7027" ht="14.25" customHeight="1">
      <c r="A7027" s="13" t="s">
        <v>7159</v>
      </c>
      <c r="B7027" s="13" t="s">
        <v>20</v>
      </c>
      <c r="C7027" s="13" t="str">
        <f t="array" ref="C7027">XLOOKUP(D7027,Province!$B$2:$B$108,Province!$A$2:$A$108)</f>
        <v>Reggio di Calabria</v>
      </c>
      <c r="D7027" s="13" t="s">
        <v>7102</v>
      </c>
      <c r="E7027" s="13">
        <v>640.0</v>
      </c>
      <c r="F7027" s="13">
        <f>(Comuni!$E7027/$E$7910)*100</f>
        <v>0.001077024882</v>
      </c>
      <c r="G7027" s="13">
        <f t="array" ref="G7027">Comuni!$E7027/XLOOKUP(B7027,Ripartizione_Geografica!$C$2:$C$21,Ripartizione_Geografica!$D$2:$D$21)*100</f>
        <v>0.03266889564</v>
      </c>
      <c r="H7027" s="13" t="str">
        <f t="shared" si="1"/>
        <v/>
      </c>
      <c r="I7027" s="13" t="str">
        <f t="array" ref="I7027">XLOOKUP(B7027,Ripartizione_Geografica!$C$2:$C$21,Ripartizione_Geografica!$B$2:$B$21)</f>
        <v>Sud</v>
      </c>
    </row>
    <row r="7028" ht="14.25" customHeight="1">
      <c r="A7028" s="13" t="s">
        <v>7160</v>
      </c>
      <c r="B7028" s="13" t="s">
        <v>20</v>
      </c>
      <c r="C7028" s="13" t="str">
        <f t="array" ref="C7028">XLOOKUP(D7028,Province!$B$2:$B$108,Province!$A$2:$A$108)</f>
        <v>Reggio di Calabria</v>
      </c>
      <c r="D7028" s="13" t="s">
        <v>7102</v>
      </c>
      <c r="E7028" s="13">
        <v>1250.0</v>
      </c>
      <c r="F7028" s="13">
        <f>(Comuni!$E7028/$E$7910)*100</f>
        <v>0.002103564222</v>
      </c>
      <c r="G7028" s="13">
        <f t="array" ref="G7028">Comuni!$E7028/XLOOKUP(B7028,Ripartizione_Geografica!$C$2:$C$21,Ripartizione_Geografica!$D$2:$D$21)*100</f>
        <v>0.06380643679</v>
      </c>
      <c r="H7028" s="13" t="str">
        <f t="shared" si="1"/>
        <v/>
      </c>
      <c r="I7028" s="13" t="str">
        <f t="array" ref="I7028">XLOOKUP(B7028,Ripartizione_Geografica!$C$2:$C$21,Ripartizione_Geografica!$B$2:$B$21)</f>
        <v>Sud</v>
      </c>
    </row>
    <row r="7029" ht="14.25" customHeight="1">
      <c r="A7029" s="13" t="s">
        <v>7161</v>
      </c>
      <c r="B7029" s="13" t="s">
        <v>20</v>
      </c>
      <c r="C7029" s="13" t="str">
        <f t="array" ref="C7029">XLOOKUP(D7029,Province!$B$2:$B$108,Province!$A$2:$A$108)</f>
        <v>Reggio di Calabria</v>
      </c>
      <c r="D7029" s="13" t="s">
        <v>7102</v>
      </c>
      <c r="E7029" s="13">
        <v>3711.0</v>
      </c>
      <c r="F7029" s="13">
        <f>(Comuni!$E7029/$E$7910)*100</f>
        <v>0.006245061462</v>
      </c>
      <c r="G7029" s="13">
        <f t="array" ref="G7029">Comuni!$E7029/XLOOKUP(B7029,Ripartizione_Geografica!$C$2:$C$21,Ripartizione_Geografica!$D$2:$D$21)*100</f>
        <v>0.1894285496</v>
      </c>
      <c r="H7029" s="13" t="str">
        <f t="shared" si="1"/>
        <v/>
      </c>
      <c r="I7029" s="13" t="str">
        <f t="array" ref="I7029">XLOOKUP(B7029,Ripartizione_Geografica!$C$2:$C$21,Ripartizione_Geografica!$B$2:$B$21)</f>
        <v>Sud</v>
      </c>
    </row>
    <row r="7030" ht="14.25" customHeight="1">
      <c r="A7030" s="13" t="s">
        <v>7162</v>
      </c>
      <c r="B7030" s="13" t="s">
        <v>20</v>
      </c>
      <c r="C7030" s="13" t="str">
        <f t="array" ref="C7030">XLOOKUP(D7030,Province!$B$2:$B$108,Province!$A$2:$A$108)</f>
        <v>Reggio di Calabria</v>
      </c>
      <c r="D7030" s="13" t="s">
        <v>7102</v>
      </c>
      <c r="E7030" s="13">
        <v>10742.0</v>
      </c>
      <c r="F7030" s="13">
        <f>(Comuni!$E7030/$E$7910)*100</f>
        <v>0.0180771895</v>
      </c>
      <c r="G7030" s="13">
        <f t="array" ref="G7030">Comuni!$E7030/XLOOKUP(B7030,Ripartizione_Geografica!$C$2:$C$21,Ripartizione_Geografica!$D$2:$D$21)*100</f>
        <v>0.5483269952</v>
      </c>
      <c r="H7030" s="13" t="str">
        <f t="shared" si="1"/>
        <v/>
      </c>
      <c r="I7030" s="13" t="str">
        <f t="array" ref="I7030">XLOOKUP(B7030,Ripartizione_Geografica!$C$2:$C$21,Ripartizione_Geografica!$B$2:$B$21)</f>
        <v>Sud</v>
      </c>
    </row>
    <row r="7031" ht="14.25" customHeight="1">
      <c r="A7031" s="13" t="s">
        <v>7163</v>
      </c>
      <c r="B7031" s="13" t="s">
        <v>20</v>
      </c>
      <c r="C7031" s="13" t="str">
        <f t="array" ref="C7031">XLOOKUP(D7031,Province!$B$2:$B$108,Province!$A$2:$A$108)</f>
        <v>Reggio di Calabria</v>
      </c>
      <c r="D7031" s="13" t="s">
        <v>7102</v>
      </c>
      <c r="E7031" s="13">
        <v>1205.0</v>
      </c>
      <c r="F7031" s="13">
        <f>(Comuni!$E7031/$E$7910)*100</f>
        <v>0.00202783591</v>
      </c>
      <c r="G7031" s="13">
        <f t="array" ref="G7031">Comuni!$E7031/XLOOKUP(B7031,Ripartizione_Geografica!$C$2:$C$21,Ripartizione_Geografica!$D$2:$D$21)*100</f>
        <v>0.06150940507</v>
      </c>
      <c r="H7031" s="13" t="str">
        <f t="shared" si="1"/>
        <v/>
      </c>
      <c r="I7031" s="13" t="str">
        <f t="array" ref="I7031">XLOOKUP(B7031,Ripartizione_Geografica!$C$2:$C$21,Ripartizione_Geografica!$B$2:$B$21)</f>
        <v>Sud</v>
      </c>
    </row>
    <row r="7032" ht="14.25" customHeight="1">
      <c r="A7032" s="13" t="s">
        <v>7164</v>
      </c>
      <c r="B7032" s="13" t="s">
        <v>20</v>
      </c>
      <c r="C7032" s="13" t="str">
        <f t="array" ref="C7032">XLOOKUP(D7032,Province!$B$2:$B$108,Province!$A$2:$A$108)</f>
        <v>Reggio di Calabria</v>
      </c>
      <c r="D7032" s="13" t="s">
        <v>7102</v>
      </c>
      <c r="E7032" s="13">
        <v>180817.0</v>
      </c>
      <c r="F7032" s="13">
        <f>(Comuni!$E7032/$E$7910)*100</f>
        <v>0.3042881375</v>
      </c>
      <c r="G7032" s="13">
        <f t="array" ref="G7032">Comuni!$E7032/XLOOKUP(B7032,Ripartizione_Geografica!$C$2:$C$21,Ripartizione_Geografica!$D$2:$D$21)*100</f>
        <v>9.229830785</v>
      </c>
      <c r="H7032" s="13" t="str">
        <f t="shared" si="1"/>
        <v/>
      </c>
      <c r="I7032" s="13" t="str">
        <f t="array" ref="I7032">XLOOKUP(B7032,Ripartizione_Geografica!$C$2:$C$21,Ripartizione_Geografica!$B$2:$B$21)</f>
        <v>Sud</v>
      </c>
    </row>
    <row r="7033" ht="14.25" customHeight="1">
      <c r="A7033" s="13" t="s">
        <v>7165</v>
      </c>
      <c r="B7033" s="13" t="s">
        <v>20</v>
      </c>
      <c r="C7033" s="13" t="str">
        <f t="array" ref="C7033">XLOOKUP(D7033,Province!$B$2:$B$108,Province!$A$2:$A$108)</f>
        <v>Reggio di Calabria</v>
      </c>
      <c r="D7033" s="13" t="s">
        <v>7102</v>
      </c>
      <c r="E7033" s="13">
        <v>1793.0</v>
      </c>
      <c r="F7033" s="13">
        <f>(Comuni!$E7033/$E$7910)*100</f>
        <v>0.00301735252</v>
      </c>
      <c r="G7033" s="13">
        <f t="array" ref="G7033">Comuni!$E7033/XLOOKUP(B7033,Ripartizione_Geografica!$C$2:$C$21,Ripartizione_Geografica!$D$2:$D$21)*100</f>
        <v>0.09152395294</v>
      </c>
      <c r="H7033" s="13" t="str">
        <f t="shared" si="1"/>
        <v/>
      </c>
      <c r="I7033" s="13" t="str">
        <f t="array" ref="I7033">XLOOKUP(B7033,Ripartizione_Geografica!$C$2:$C$21,Ripartizione_Geografica!$B$2:$B$21)</f>
        <v>Sud</v>
      </c>
    </row>
    <row r="7034" ht="14.25" customHeight="1">
      <c r="A7034" s="13" t="s">
        <v>7166</v>
      </c>
      <c r="B7034" s="13" t="s">
        <v>20</v>
      </c>
      <c r="C7034" s="13" t="str">
        <f t="array" ref="C7034">XLOOKUP(D7034,Province!$B$2:$B$108,Province!$A$2:$A$108)</f>
        <v>Reggio di Calabria</v>
      </c>
      <c r="D7034" s="13" t="s">
        <v>7102</v>
      </c>
      <c r="E7034" s="13">
        <v>7806.0</v>
      </c>
      <c r="F7034" s="13">
        <f>(Comuni!$E7034/$E$7910)*100</f>
        <v>0.01313633785</v>
      </c>
      <c r="G7034" s="13">
        <f t="array" ref="G7034">Comuni!$E7034/XLOOKUP(B7034,Ripartizione_Geografica!$C$2:$C$21,Ripartizione_Geografica!$D$2:$D$21)*100</f>
        <v>0.3984584365</v>
      </c>
      <c r="H7034" s="13" t="str">
        <f t="shared" si="1"/>
        <v/>
      </c>
      <c r="I7034" s="13" t="str">
        <f t="array" ref="I7034">XLOOKUP(B7034,Ripartizione_Geografica!$C$2:$C$21,Ripartizione_Geografica!$B$2:$B$21)</f>
        <v>Sud</v>
      </c>
    </row>
    <row r="7035" ht="14.25" customHeight="1">
      <c r="A7035" s="13" t="s">
        <v>7167</v>
      </c>
      <c r="B7035" s="13" t="s">
        <v>20</v>
      </c>
      <c r="C7035" s="13" t="str">
        <f t="array" ref="C7035">XLOOKUP(D7035,Province!$B$2:$B$108,Province!$A$2:$A$108)</f>
        <v>Reggio di Calabria</v>
      </c>
      <c r="D7035" s="13" t="s">
        <v>7102</v>
      </c>
      <c r="E7035" s="13">
        <v>550.0</v>
      </c>
      <c r="F7035" s="13">
        <f>(Comuni!$E7035/$E$7910)*100</f>
        <v>0.0009255682577</v>
      </c>
      <c r="G7035" s="13">
        <f t="array" ref="G7035">Comuni!$E7035/XLOOKUP(B7035,Ripartizione_Geografica!$C$2:$C$21,Ripartizione_Geografica!$D$2:$D$21)*100</f>
        <v>0.02807483219</v>
      </c>
      <c r="H7035" s="13" t="str">
        <f t="shared" si="1"/>
        <v/>
      </c>
      <c r="I7035" s="13" t="str">
        <f t="array" ref="I7035">XLOOKUP(B7035,Ripartizione_Geografica!$C$2:$C$21,Ripartizione_Geografica!$B$2:$B$21)</f>
        <v>Sud</v>
      </c>
    </row>
    <row r="7036" ht="14.25" customHeight="1">
      <c r="A7036" s="13" t="s">
        <v>7168</v>
      </c>
      <c r="B7036" s="13" t="s">
        <v>20</v>
      </c>
      <c r="C7036" s="13" t="str">
        <f t="array" ref="C7036">XLOOKUP(D7036,Province!$B$2:$B$108,Province!$A$2:$A$108)</f>
        <v>Reggio di Calabria</v>
      </c>
      <c r="D7036" s="13" t="s">
        <v>7102</v>
      </c>
      <c r="E7036" s="13">
        <v>6434.0</v>
      </c>
      <c r="F7036" s="13">
        <f>(Comuni!$E7036/$E$7910)*100</f>
        <v>0.01082746576</v>
      </c>
      <c r="G7036" s="13">
        <f t="array" ref="G7036">Comuni!$E7036/XLOOKUP(B7036,Ripartizione_Geografica!$C$2:$C$21,Ripartizione_Geografica!$D$2:$D$21)*100</f>
        <v>0.3284244915</v>
      </c>
      <c r="H7036" s="13" t="str">
        <f t="shared" si="1"/>
        <v/>
      </c>
      <c r="I7036" s="13" t="str">
        <f t="array" ref="I7036">XLOOKUP(B7036,Ripartizione_Geografica!$C$2:$C$21,Ripartizione_Geografica!$B$2:$B$21)</f>
        <v>Sud</v>
      </c>
    </row>
    <row r="7037" ht="14.25" customHeight="1">
      <c r="A7037" s="13" t="s">
        <v>7169</v>
      </c>
      <c r="B7037" s="13" t="s">
        <v>20</v>
      </c>
      <c r="C7037" s="13" t="str">
        <f t="array" ref="C7037">XLOOKUP(D7037,Province!$B$2:$B$108,Province!$A$2:$A$108)</f>
        <v>Reggio di Calabria</v>
      </c>
      <c r="D7037" s="13" t="s">
        <v>7102</v>
      </c>
      <c r="E7037" s="13">
        <v>1172.0</v>
      </c>
      <c r="F7037" s="13">
        <f>(Comuni!$E7037/$E$7910)*100</f>
        <v>0.001972301815</v>
      </c>
      <c r="G7037" s="13">
        <f t="array" ref="G7037">Comuni!$E7037/XLOOKUP(B7037,Ripartizione_Geografica!$C$2:$C$21,Ripartizione_Geografica!$D$2:$D$21)*100</f>
        <v>0.05982491514</v>
      </c>
      <c r="H7037" s="13" t="str">
        <f t="shared" si="1"/>
        <v/>
      </c>
      <c r="I7037" s="13" t="str">
        <f t="array" ref="I7037">XLOOKUP(B7037,Ripartizione_Geografica!$C$2:$C$21,Ripartizione_Geografica!$B$2:$B$21)</f>
        <v>Sud</v>
      </c>
    </row>
    <row r="7038" ht="14.25" customHeight="1">
      <c r="A7038" s="13" t="s">
        <v>7170</v>
      </c>
      <c r="B7038" s="13" t="s">
        <v>20</v>
      </c>
      <c r="C7038" s="13" t="str">
        <f t="array" ref="C7038">XLOOKUP(D7038,Province!$B$2:$B$108,Province!$A$2:$A$108)</f>
        <v>Reggio di Calabria</v>
      </c>
      <c r="D7038" s="13" t="s">
        <v>7102</v>
      </c>
      <c r="E7038" s="13">
        <v>14380.0</v>
      </c>
      <c r="F7038" s="13">
        <f>(Comuni!$E7038/$E$7910)*100</f>
        <v>0.02419940281</v>
      </c>
      <c r="G7038" s="13">
        <f t="array" ref="G7038">Comuni!$E7038/XLOOKUP(B7038,Ripartizione_Geografica!$C$2:$C$21,Ripartizione_Geografica!$D$2:$D$21)*100</f>
        <v>0.7340292489</v>
      </c>
      <c r="H7038" s="13" t="str">
        <f t="shared" si="1"/>
        <v/>
      </c>
      <c r="I7038" s="13" t="str">
        <f t="array" ref="I7038">XLOOKUP(B7038,Ripartizione_Geografica!$C$2:$C$21,Ripartizione_Geografica!$B$2:$B$21)</f>
        <v>Sud</v>
      </c>
    </row>
    <row r="7039" ht="14.25" customHeight="1">
      <c r="A7039" s="13" t="s">
        <v>7171</v>
      </c>
      <c r="B7039" s="13" t="s">
        <v>20</v>
      </c>
      <c r="C7039" s="13" t="str">
        <f t="array" ref="C7039">XLOOKUP(D7039,Province!$B$2:$B$108,Province!$A$2:$A$108)</f>
        <v>Reggio di Calabria</v>
      </c>
      <c r="D7039" s="13" t="s">
        <v>7102</v>
      </c>
      <c r="E7039" s="13">
        <v>871.0</v>
      </c>
      <c r="F7039" s="13">
        <f>(Comuni!$E7039/$E$7910)*100</f>
        <v>0.00146576355</v>
      </c>
      <c r="G7039" s="13">
        <f t="array" ref="G7039">Comuni!$E7039/XLOOKUP(B7039,Ripartizione_Geografica!$C$2:$C$21,Ripartizione_Geografica!$D$2:$D$21)*100</f>
        <v>0.04446032516</v>
      </c>
      <c r="H7039" s="13" t="str">
        <f t="shared" si="1"/>
        <v/>
      </c>
      <c r="I7039" s="13" t="str">
        <f t="array" ref="I7039">XLOOKUP(B7039,Ripartizione_Geografica!$C$2:$C$21,Ripartizione_Geografica!$B$2:$B$21)</f>
        <v>Sud</v>
      </c>
    </row>
    <row r="7040" ht="14.25" customHeight="1">
      <c r="A7040" s="13" t="s">
        <v>7172</v>
      </c>
      <c r="B7040" s="13" t="s">
        <v>20</v>
      </c>
      <c r="C7040" s="13" t="str">
        <f t="array" ref="C7040">XLOOKUP(D7040,Province!$B$2:$B$108,Province!$A$2:$A$108)</f>
        <v>Reggio di Calabria</v>
      </c>
      <c r="D7040" s="13" t="s">
        <v>7102</v>
      </c>
      <c r="E7040" s="13">
        <v>3158.0</v>
      </c>
      <c r="F7040" s="13">
        <f>(Comuni!$E7040/$E$7910)*100</f>
        <v>0.00531444465</v>
      </c>
      <c r="G7040" s="13">
        <f t="array" ref="G7040">Comuni!$E7040/XLOOKUP(B7040,Ripartizione_Geografica!$C$2:$C$21,Ripartizione_Geografica!$D$2:$D$21)*100</f>
        <v>0.1612005819</v>
      </c>
      <c r="H7040" s="13" t="str">
        <f t="shared" si="1"/>
        <v/>
      </c>
      <c r="I7040" s="13" t="str">
        <f t="array" ref="I7040">XLOOKUP(B7040,Ripartizione_Geografica!$C$2:$C$21,Ripartizione_Geografica!$B$2:$B$21)</f>
        <v>Sud</v>
      </c>
    </row>
    <row r="7041" ht="14.25" customHeight="1">
      <c r="A7041" s="13" t="s">
        <v>7173</v>
      </c>
      <c r="B7041" s="13" t="s">
        <v>20</v>
      </c>
      <c r="C7041" s="13" t="str">
        <f t="array" ref="C7041">XLOOKUP(D7041,Province!$B$2:$B$108,Province!$A$2:$A$108)</f>
        <v>Reggio di Calabria</v>
      </c>
      <c r="D7041" s="13" t="s">
        <v>7102</v>
      </c>
      <c r="E7041" s="13">
        <v>537.0</v>
      </c>
      <c r="F7041" s="13">
        <f>(Comuni!$E7041/$E$7910)*100</f>
        <v>0.0009036911898</v>
      </c>
      <c r="G7041" s="13">
        <f t="array" ref="G7041">Comuni!$E7041/XLOOKUP(B7041,Ripartizione_Geografica!$C$2:$C$21,Ripartizione_Geografica!$D$2:$D$21)*100</f>
        <v>0.02741124525</v>
      </c>
      <c r="H7041" s="13" t="str">
        <f t="shared" si="1"/>
        <v/>
      </c>
      <c r="I7041" s="13" t="str">
        <f t="array" ref="I7041">XLOOKUP(B7041,Ripartizione_Geografica!$C$2:$C$21,Ripartizione_Geografica!$B$2:$B$21)</f>
        <v>Sud</v>
      </c>
    </row>
    <row r="7042" ht="14.25" customHeight="1">
      <c r="A7042" s="13" t="s">
        <v>7174</v>
      </c>
      <c r="B7042" s="13" t="s">
        <v>20</v>
      </c>
      <c r="C7042" s="13" t="str">
        <f t="array" ref="C7042">XLOOKUP(D7042,Province!$B$2:$B$108,Province!$A$2:$A$108)</f>
        <v>Reggio di Calabria</v>
      </c>
      <c r="D7042" s="13" t="s">
        <v>7102</v>
      </c>
      <c r="E7042" s="13">
        <v>2685.0</v>
      </c>
      <c r="F7042" s="13">
        <f>(Comuni!$E7042/$E$7910)*100</f>
        <v>0.004518455949</v>
      </c>
      <c r="G7042" s="13">
        <f t="array" ref="G7042">Comuni!$E7042/XLOOKUP(B7042,Ripartizione_Geografica!$C$2:$C$21,Ripartizione_Geografica!$D$2:$D$21)*100</f>
        <v>0.1370562262</v>
      </c>
      <c r="H7042" s="13" t="str">
        <f t="shared" si="1"/>
        <v/>
      </c>
      <c r="I7042" s="13" t="str">
        <f t="array" ref="I7042">XLOOKUP(B7042,Ripartizione_Geografica!$C$2:$C$21,Ripartizione_Geografica!$B$2:$B$21)</f>
        <v>Sud</v>
      </c>
    </row>
    <row r="7043" ht="14.25" customHeight="1">
      <c r="A7043" s="13" t="s">
        <v>7175</v>
      </c>
      <c r="B7043" s="13" t="s">
        <v>20</v>
      </c>
      <c r="C7043" s="13" t="str">
        <f t="array" ref="C7043">XLOOKUP(D7043,Province!$B$2:$B$108,Province!$A$2:$A$108)</f>
        <v>Reggio di Calabria</v>
      </c>
      <c r="D7043" s="13" t="s">
        <v>7102</v>
      </c>
      <c r="E7043" s="13">
        <v>4044.0</v>
      </c>
      <c r="F7043" s="13">
        <f>(Comuni!$E7043/$E$7910)*100</f>
        <v>0.006805450971</v>
      </c>
      <c r="G7043" s="13">
        <f t="array" ref="G7043">Comuni!$E7043/XLOOKUP(B7043,Ripartizione_Geografica!$C$2:$C$21,Ripartizione_Geografica!$D$2:$D$21)*100</f>
        <v>0.2064265843</v>
      </c>
      <c r="H7043" s="13" t="str">
        <f t="shared" si="1"/>
        <v/>
      </c>
      <c r="I7043" s="13" t="str">
        <f t="array" ref="I7043">XLOOKUP(B7043,Ripartizione_Geografica!$C$2:$C$21,Ripartizione_Geografica!$B$2:$B$21)</f>
        <v>Sud</v>
      </c>
    </row>
    <row r="7044" ht="14.25" customHeight="1">
      <c r="A7044" s="13" t="s">
        <v>7176</v>
      </c>
      <c r="B7044" s="13" t="s">
        <v>20</v>
      </c>
      <c r="C7044" s="13" t="str">
        <f t="array" ref="C7044">XLOOKUP(D7044,Province!$B$2:$B$108,Province!$A$2:$A$108)</f>
        <v>Reggio di Calabria</v>
      </c>
      <c r="D7044" s="13" t="s">
        <v>7102</v>
      </c>
      <c r="E7044" s="13">
        <v>1265.0</v>
      </c>
      <c r="F7044" s="13">
        <f>(Comuni!$E7044/$E$7910)*100</f>
        <v>0.002128806993</v>
      </c>
      <c r="G7044" s="13">
        <f t="array" ref="G7044">Comuni!$E7044/XLOOKUP(B7044,Ripartizione_Geografica!$C$2:$C$21,Ripartizione_Geografica!$D$2:$D$21)*100</f>
        <v>0.06457211403</v>
      </c>
      <c r="H7044" s="13" t="str">
        <f t="shared" si="1"/>
        <v/>
      </c>
      <c r="I7044" s="13" t="str">
        <f t="array" ref="I7044">XLOOKUP(B7044,Ripartizione_Geografica!$C$2:$C$21,Ripartizione_Geografica!$B$2:$B$21)</f>
        <v>Sud</v>
      </c>
    </row>
    <row r="7045" ht="14.25" customHeight="1">
      <c r="A7045" s="13" t="s">
        <v>7177</v>
      </c>
      <c r="B7045" s="13" t="s">
        <v>20</v>
      </c>
      <c r="C7045" s="13" t="str">
        <f t="array" ref="C7045">XLOOKUP(D7045,Province!$B$2:$B$108,Province!$A$2:$A$108)</f>
        <v>Reggio di Calabria</v>
      </c>
      <c r="D7045" s="13" t="s">
        <v>7102</v>
      </c>
      <c r="E7045" s="13">
        <v>539.0</v>
      </c>
      <c r="F7045" s="13">
        <f>(Comuni!$E7045/$E$7910)*100</f>
        <v>0.0009070568925</v>
      </c>
      <c r="G7045" s="13">
        <f t="array" ref="G7045">Comuni!$E7045/XLOOKUP(B7045,Ripartizione_Geografica!$C$2:$C$21,Ripartizione_Geografica!$D$2:$D$21)*100</f>
        <v>0.02751333555</v>
      </c>
      <c r="H7045" s="13" t="str">
        <f t="shared" si="1"/>
        <v/>
      </c>
      <c r="I7045" s="13" t="str">
        <f t="array" ref="I7045">XLOOKUP(B7045,Ripartizione_Geografica!$C$2:$C$21,Ripartizione_Geografica!$B$2:$B$21)</f>
        <v>Sud</v>
      </c>
    </row>
    <row r="7046" ht="14.25" customHeight="1">
      <c r="A7046" s="13" t="s">
        <v>7178</v>
      </c>
      <c r="B7046" s="13" t="s">
        <v>20</v>
      </c>
      <c r="C7046" s="13" t="str">
        <f t="array" ref="C7046">XLOOKUP(D7046,Province!$B$2:$B$108,Province!$A$2:$A$108)</f>
        <v>Reggio di Calabria</v>
      </c>
      <c r="D7046" s="13" t="s">
        <v>7102</v>
      </c>
      <c r="E7046" s="13">
        <v>1833.0</v>
      </c>
      <c r="F7046" s="13">
        <f>(Comuni!$E7046/$E$7910)*100</f>
        <v>0.003084666575</v>
      </c>
      <c r="G7046" s="13">
        <f t="array" ref="G7046">Comuni!$E7046/XLOOKUP(B7046,Ripartizione_Geografica!$C$2:$C$21,Ripartizione_Geografica!$D$2:$D$21)*100</f>
        <v>0.09356575891</v>
      </c>
      <c r="H7046" s="13" t="str">
        <f t="shared" si="1"/>
        <v/>
      </c>
      <c r="I7046" s="13" t="str">
        <f t="array" ref="I7046">XLOOKUP(B7046,Ripartizione_Geografica!$C$2:$C$21,Ripartizione_Geografica!$B$2:$B$21)</f>
        <v>Sud</v>
      </c>
    </row>
    <row r="7047" ht="14.25" customHeight="1">
      <c r="A7047" s="13" t="s">
        <v>7179</v>
      </c>
      <c r="B7047" s="13" t="s">
        <v>20</v>
      </c>
      <c r="C7047" s="13" t="str">
        <f t="array" ref="C7047">XLOOKUP(D7047,Province!$B$2:$B$108,Province!$A$2:$A$108)</f>
        <v>Reggio di Calabria</v>
      </c>
      <c r="D7047" s="13" t="s">
        <v>7102</v>
      </c>
      <c r="E7047" s="13">
        <v>1017.0</v>
      </c>
      <c r="F7047" s="13">
        <f>(Comuni!$E7047/$E$7910)*100</f>
        <v>0.001711459851</v>
      </c>
      <c r="G7047" s="13">
        <f t="array" ref="G7047">Comuni!$E7047/XLOOKUP(B7047,Ripartizione_Geografica!$C$2:$C$21,Ripartizione_Geografica!$D$2:$D$21)*100</f>
        <v>0.05191291698</v>
      </c>
      <c r="H7047" s="13" t="str">
        <f t="shared" si="1"/>
        <v/>
      </c>
      <c r="I7047" s="13" t="str">
        <f t="array" ref="I7047">XLOOKUP(B7047,Ripartizione_Geografica!$C$2:$C$21,Ripartizione_Geografica!$B$2:$B$21)</f>
        <v>Sud</v>
      </c>
    </row>
    <row r="7048" ht="14.25" customHeight="1">
      <c r="A7048" s="13" t="s">
        <v>7180</v>
      </c>
      <c r="B7048" s="13" t="s">
        <v>20</v>
      </c>
      <c r="C7048" s="13" t="str">
        <f t="array" ref="C7048">XLOOKUP(D7048,Province!$B$2:$B$108,Province!$A$2:$A$108)</f>
        <v>Reggio di Calabria</v>
      </c>
      <c r="D7048" s="13" t="s">
        <v>7102</v>
      </c>
      <c r="E7048" s="13">
        <v>679.0</v>
      </c>
      <c r="F7048" s="13">
        <f>(Comuni!$E7048/$E$7910)*100</f>
        <v>0.001142656085</v>
      </c>
      <c r="G7048" s="13">
        <f t="array" ref="G7048">Comuni!$E7048/XLOOKUP(B7048,Ripartizione_Geografica!$C$2:$C$21,Ripartizione_Geografica!$D$2:$D$21)*100</f>
        <v>0.03465965647</v>
      </c>
      <c r="H7048" s="13" t="str">
        <f t="shared" si="1"/>
        <v/>
      </c>
      <c r="I7048" s="13" t="str">
        <f t="array" ref="I7048">XLOOKUP(B7048,Ripartizione_Geografica!$C$2:$C$21,Ripartizione_Geografica!$B$2:$B$21)</f>
        <v>Sud</v>
      </c>
    </row>
    <row r="7049" ht="14.25" customHeight="1">
      <c r="A7049" s="13" t="s">
        <v>7181</v>
      </c>
      <c r="B7049" s="13" t="s">
        <v>20</v>
      </c>
      <c r="C7049" s="13" t="str">
        <f t="array" ref="C7049">XLOOKUP(D7049,Province!$B$2:$B$108,Province!$A$2:$A$108)</f>
        <v>Reggio di Calabria</v>
      </c>
      <c r="D7049" s="13" t="s">
        <v>7102</v>
      </c>
      <c r="E7049" s="13">
        <v>323.0</v>
      </c>
      <c r="F7049" s="13">
        <f>(Comuni!$E7049/$E$7910)*100</f>
        <v>0.000543560995</v>
      </c>
      <c r="G7049" s="13">
        <f t="array" ref="G7049">Comuni!$E7049/XLOOKUP(B7049,Ripartizione_Geografica!$C$2:$C$21,Ripartizione_Geografica!$D$2:$D$21)*100</f>
        <v>0.01648758327</v>
      </c>
      <c r="H7049" s="13" t="str">
        <f t="shared" si="1"/>
        <v/>
      </c>
      <c r="I7049" s="13" t="str">
        <f t="array" ref="I7049">XLOOKUP(B7049,Ripartizione_Geografica!$C$2:$C$21,Ripartizione_Geografica!$B$2:$B$21)</f>
        <v>Sud</v>
      </c>
    </row>
    <row r="7050" ht="14.25" customHeight="1">
      <c r="A7050" s="13" t="s">
        <v>7182</v>
      </c>
      <c r="B7050" s="13" t="s">
        <v>20</v>
      </c>
      <c r="C7050" s="13" t="str">
        <f t="array" ref="C7050">XLOOKUP(D7050,Province!$B$2:$B$108,Province!$A$2:$A$108)</f>
        <v>Reggio di Calabria</v>
      </c>
      <c r="D7050" s="13" t="s">
        <v>7102</v>
      </c>
      <c r="E7050" s="13">
        <v>4053.0</v>
      </c>
      <c r="F7050" s="13">
        <f>(Comuni!$E7050/$E$7910)*100</f>
        <v>0.006820596633</v>
      </c>
      <c r="G7050" s="13">
        <f t="array" ref="G7050">Comuni!$E7050/XLOOKUP(B7050,Ripartizione_Geografica!$C$2:$C$21,Ripartizione_Geografica!$D$2:$D$21)*100</f>
        <v>0.2068859907</v>
      </c>
      <c r="H7050" s="13" t="str">
        <f t="shared" si="1"/>
        <v/>
      </c>
      <c r="I7050" s="13" t="str">
        <f t="array" ref="I7050">XLOOKUP(B7050,Ripartizione_Geografica!$C$2:$C$21,Ripartizione_Geografica!$B$2:$B$21)</f>
        <v>Sud</v>
      </c>
    </row>
    <row r="7051" ht="14.25" customHeight="1">
      <c r="A7051" s="13" t="s">
        <v>7183</v>
      </c>
      <c r="B7051" s="13" t="s">
        <v>20</v>
      </c>
      <c r="C7051" s="13" t="str">
        <f t="array" ref="C7051">XLOOKUP(D7051,Province!$B$2:$B$108,Province!$A$2:$A$108)</f>
        <v>Reggio di Calabria</v>
      </c>
      <c r="D7051" s="13" t="s">
        <v>7102</v>
      </c>
      <c r="E7051" s="13">
        <v>1332.0</v>
      </c>
      <c r="F7051" s="13">
        <f>(Comuni!$E7051/$E$7910)*100</f>
        <v>0.002241558035</v>
      </c>
      <c r="G7051" s="13">
        <f t="array" ref="G7051">Comuni!$E7051/XLOOKUP(B7051,Ripartizione_Geografica!$C$2:$C$21,Ripartizione_Geografica!$D$2:$D$21)*100</f>
        <v>0.06799213905</v>
      </c>
      <c r="H7051" s="13" t="str">
        <f t="shared" si="1"/>
        <v/>
      </c>
      <c r="I7051" s="13" t="str">
        <f t="array" ref="I7051">XLOOKUP(B7051,Ripartizione_Geografica!$C$2:$C$21,Ripartizione_Geografica!$B$2:$B$21)</f>
        <v>Sud</v>
      </c>
    </row>
    <row r="7052" ht="14.25" customHeight="1">
      <c r="A7052" s="13" t="s">
        <v>7184</v>
      </c>
      <c r="B7052" s="13" t="s">
        <v>20</v>
      </c>
      <c r="C7052" s="13" t="str">
        <f t="array" ref="C7052">XLOOKUP(D7052,Province!$B$2:$B$108,Province!$A$2:$A$108)</f>
        <v>Reggio di Calabria</v>
      </c>
      <c r="D7052" s="13" t="s">
        <v>7102</v>
      </c>
      <c r="E7052" s="13">
        <v>1247.0</v>
      </c>
      <c r="F7052" s="13">
        <f>(Comuni!$E7052/$E$7910)*100</f>
        <v>0.002098515668</v>
      </c>
      <c r="G7052" s="13">
        <f t="array" ref="G7052">Comuni!$E7052/XLOOKUP(B7052,Ripartizione_Geografica!$C$2:$C$21,Ripartizione_Geografica!$D$2:$D$21)*100</f>
        <v>0.06365330135</v>
      </c>
      <c r="H7052" s="13" t="str">
        <f t="shared" si="1"/>
        <v/>
      </c>
      <c r="I7052" s="13" t="str">
        <f t="array" ref="I7052">XLOOKUP(B7052,Ripartizione_Geografica!$C$2:$C$21,Ripartizione_Geografica!$B$2:$B$21)</f>
        <v>Sud</v>
      </c>
    </row>
    <row r="7053" ht="14.25" customHeight="1">
      <c r="A7053" s="13" t="s">
        <v>7185</v>
      </c>
      <c r="B7053" s="13" t="s">
        <v>20</v>
      </c>
      <c r="C7053" s="13" t="str">
        <f t="array" ref="C7053">XLOOKUP(D7053,Province!$B$2:$B$108,Province!$A$2:$A$108)</f>
        <v>Reggio di Calabria</v>
      </c>
      <c r="D7053" s="13" t="s">
        <v>7102</v>
      </c>
      <c r="E7053" s="13">
        <v>976.0</v>
      </c>
      <c r="F7053" s="13">
        <f>(Comuni!$E7053/$E$7910)*100</f>
        <v>0.001642462945</v>
      </c>
      <c r="G7053" s="13">
        <f t="array" ref="G7053">Comuni!$E7053/XLOOKUP(B7053,Ripartizione_Geografica!$C$2:$C$21,Ripartizione_Geografica!$D$2:$D$21)*100</f>
        <v>0.04982006585</v>
      </c>
      <c r="H7053" s="13" t="str">
        <f t="shared" si="1"/>
        <v/>
      </c>
      <c r="I7053" s="13" t="str">
        <f t="array" ref="I7053">XLOOKUP(B7053,Ripartizione_Geografica!$C$2:$C$21,Ripartizione_Geografica!$B$2:$B$21)</f>
        <v>Sud</v>
      </c>
    </row>
    <row r="7054" ht="14.25" customHeight="1">
      <c r="A7054" s="13" t="s">
        <v>7186</v>
      </c>
      <c r="B7054" s="13" t="s">
        <v>20</v>
      </c>
      <c r="C7054" s="13" t="str">
        <f t="array" ref="C7054">XLOOKUP(D7054,Province!$B$2:$B$108,Province!$A$2:$A$108)</f>
        <v>Reggio di Calabria</v>
      </c>
      <c r="D7054" s="13" t="s">
        <v>7102</v>
      </c>
      <c r="E7054" s="13">
        <v>5115.0</v>
      </c>
      <c r="F7054" s="13">
        <f>(Comuni!$E7054/$E$7910)*100</f>
        <v>0.008607784796</v>
      </c>
      <c r="G7054" s="13">
        <f t="array" ref="G7054">Comuni!$E7054/XLOOKUP(B7054,Ripartizione_Geografica!$C$2:$C$21,Ripartizione_Geografica!$D$2:$D$21)*100</f>
        <v>0.2610959394</v>
      </c>
      <c r="H7054" s="13" t="str">
        <f t="shared" si="1"/>
        <v/>
      </c>
      <c r="I7054" s="13" t="str">
        <f t="array" ref="I7054">XLOOKUP(B7054,Ripartizione_Geografica!$C$2:$C$21,Ripartizione_Geografica!$B$2:$B$21)</f>
        <v>Sud</v>
      </c>
    </row>
    <row r="7055" ht="14.25" customHeight="1">
      <c r="A7055" s="13" t="s">
        <v>7187</v>
      </c>
      <c r="B7055" s="13" t="s">
        <v>20</v>
      </c>
      <c r="C7055" s="13" t="str">
        <f t="array" ref="C7055">XLOOKUP(D7055,Province!$B$2:$B$108,Province!$A$2:$A$108)</f>
        <v>Reggio di Calabria</v>
      </c>
      <c r="D7055" s="13" t="s">
        <v>7102</v>
      </c>
      <c r="E7055" s="13">
        <v>2820.0</v>
      </c>
      <c r="F7055" s="13">
        <f>(Comuni!$E7055/$E$7910)*100</f>
        <v>0.004745640885</v>
      </c>
      <c r="G7055" s="13">
        <f t="array" ref="G7055">Comuni!$E7055/XLOOKUP(B7055,Ripartizione_Geografica!$C$2:$C$21,Ripartizione_Geografica!$D$2:$D$21)*100</f>
        <v>0.1439473214</v>
      </c>
      <c r="H7055" s="13" t="str">
        <f t="shared" si="1"/>
        <v/>
      </c>
      <c r="I7055" s="13" t="str">
        <f t="array" ref="I7055">XLOOKUP(B7055,Ripartizione_Geografica!$C$2:$C$21,Ripartizione_Geografica!$B$2:$B$21)</f>
        <v>Sud</v>
      </c>
    </row>
    <row r="7056" ht="14.25" customHeight="1">
      <c r="A7056" s="13" t="s">
        <v>7188</v>
      </c>
      <c r="B7056" s="13" t="s">
        <v>20</v>
      </c>
      <c r="C7056" s="13" t="str">
        <f t="array" ref="C7056">XLOOKUP(D7056,Province!$B$2:$B$108,Province!$A$2:$A$108)</f>
        <v>Reggio di Calabria</v>
      </c>
      <c r="D7056" s="13" t="s">
        <v>7102</v>
      </c>
      <c r="E7056" s="13">
        <v>914.0</v>
      </c>
      <c r="F7056" s="13">
        <f>(Comuni!$E7056/$E$7910)*100</f>
        <v>0.001538126159</v>
      </c>
      <c r="G7056" s="13">
        <f t="array" ref="G7056">Comuni!$E7056/XLOOKUP(B7056,Ripartizione_Geografica!$C$2:$C$21,Ripartizione_Geografica!$D$2:$D$21)*100</f>
        <v>0.04665526658</v>
      </c>
      <c r="H7056" s="13" t="str">
        <f t="shared" si="1"/>
        <v/>
      </c>
      <c r="I7056" s="13" t="str">
        <f t="array" ref="I7056">XLOOKUP(B7056,Ripartizione_Geografica!$C$2:$C$21,Ripartizione_Geografica!$B$2:$B$21)</f>
        <v>Sud</v>
      </c>
    </row>
    <row r="7057" ht="14.25" customHeight="1">
      <c r="A7057" s="13" t="s">
        <v>7189</v>
      </c>
      <c r="B7057" s="13" t="s">
        <v>20</v>
      </c>
      <c r="C7057" s="13" t="str">
        <f t="array" ref="C7057">XLOOKUP(D7057,Province!$B$2:$B$108,Province!$A$2:$A$108)</f>
        <v>Reggio di Calabria</v>
      </c>
      <c r="D7057" s="13" t="s">
        <v>7102</v>
      </c>
      <c r="E7057" s="13">
        <v>16879.0</v>
      </c>
      <c r="F7057" s="13">
        <f>(Comuni!$E7057/$E$7910)*100</f>
        <v>0.0284048484</v>
      </c>
      <c r="G7057" s="13">
        <f t="array" ref="G7057">Comuni!$E7057/XLOOKUP(B7057,Ripartizione_Geografica!$C$2:$C$21,Ripartizione_Geografica!$D$2:$D$21)*100</f>
        <v>0.8615910773</v>
      </c>
      <c r="H7057" s="13" t="str">
        <f t="shared" si="1"/>
        <v/>
      </c>
      <c r="I7057" s="13" t="str">
        <f t="array" ref="I7057">XLOOKUP(B7057,Ripartizione_Geografica!$C$2:$C$21,Ripartizione_Geografica!$B$2:$B$21)</f>
        <v>Sud</v>
      </c>
    </row>
    <row r="7058" ht="14.25" customHeight="1">
      <c r="A7058" s="13" t="s">
        <v>7190</v>
      </c>
      <c r="B7058" s="13" t="s">
        <v>20</v>
      </c>
      <c r="C7058" s="13" t="str">
        <f t="array" ref="C7058">XLOOKUP(D7058,Province!$B$2:$B$108,Province!$A$2:$A$108)</f>
        <v>Reggio di Calabria</v>
      </c>
      <c r="D7058" s="13" t="s">
        <v>7102</v>
      </c>
      <c r="E7058" s="13">
        <v>2154.0</v>
      </c>
      <c r="F7058" s="13">
        <f>(Comuni!$E7058/$E$7910)*100</f>
        <v>0.003624861867</v>
      </c>
      <c r="G7058" s="13">
        <f t="array" ref="G7058">Comuni!$E7058/XLOOKUP(B7058,Ripartizione_Geografica!$C$2:$C$21,Ripartizione_Geografica!$D$2:$D$21)*100</f>
        <v>0.1099512519</v>
      </c>
      <c r="H7058" s="13" t="str">
        <f t="shared" si="1"/>
        <v/>
      </c>
      <c r="I7058" s="13" t="str">
        <f t="array" ref="I7058">XLOOKUP(B7058,Ripartizione_Geografica!$C$2:$C$21,Ripartizione_Geografica!$B$2:$B$21)</f>
        <v>Sud</v>
      </c>
    </row>
    <row r="7059" ht="14.25" customHeight="1">
      <c r="A7059" s="13" t="s">
        <v>7191</v>
      </c>
      <c r="B7059" s="13" t="s">
        <v>20</v>
      </c>
      <c r="C7059" s="13" t="str">
        <f t="array" ref="C7059">XLOOKUP(D7059,Province!$B$2:$B$108,Province!$A$2:$A$108)</f>
        <v>Reggio di Calabria</v>
      </c>
      <c r="D7059" s="13" t="s">
        <v>7102</v>
      </c>
      <c r="E7059" s="13">
        <v>279.0</v>
      </c>
      <c r="F7059" s="13">
        <f>(Comuni!$E7059/$E$7910)*100</f>
        <v>0.0004695155344</v>
      </c>
      <c r="G7059" s="13">
        <f t="array" ref="G7059">Comuni!$E7059/XLOOKUP(B7059,Ripartizione_Geografica!$C$2:$C$21,Ripartizione_Geografica!$D$2:$D$21)*100</f>
        <v>0.01424159669</v>
      </c>
      <c r="H7059" s="13" t="str">
        <f t="shared" si="1"/>
        <v/>
      </c>
      <c r="I7059" s="13" t="str">
        <f t="array" ref="I7059">XLOOKUP(B7059,Ripartizione_Geografica!$C$2:$C$21,Ripartizione_Geografica!$B$2:$B$21)</f>
        <v>Sud</v>
      </c>
    </row>
    <row r="7060" ht="14.25" customHeight="1">
      <c r="A7060" s="13" t="s">
        <v>7192</v>
      </c>
      <c r="B7060" s="13" t="s">
        <v>20</v>
      </c>
      <c r="C7060" s="13" t="str">
        <f t="array" ref="C7060">XLOOKUP(D7060,Province!$B$2:$B$108,Province!$A$2:$A$108)</f>
        <v>Reggio di Calabria</v>
      </c>
      <c r="D7060" s="13" t="s">
        <v>7102</v>
      </c>
      <c r="E7060" s="13">
        <v>1340.0</v>
      </c>
      <c r="F7060" s="13">
        <f>(Comuni!$E7060/$E$7910)*100</f>
        <v>0.002255020846</v>
      </c>
      <c r="G7060" s="13">
        <f t="array" ref="G7060">Comuni!$E7060/XLOOKUP(B7060,Ripartizione_Geografica!$C$2:$C$21,Ripartizione_Geografica!$D$2:$D$21)*100</f>
        <v>0.06840050024</v>
      </c>
      <c r="H7060" s="13" t="str">
        <f t="shared" si="1"/>
        <v/>
      </c>
      <c r="I7060" s="13" t="str">
        <f t="array" ref="I7060">XLOOKUP(B7060,Ripartizione_Geografica!$C$2:$C$21,Ripartizione_Geografica!$B$2:$B$21)</f>
        <v>Sud</v>
      </c>
    </row>
    <row r="7061" ht="14.25" customHeight="1">
      <c r="A7061" s="13" t="s">
        <v>7193</v>
      </c>
      <c r="B7061" s="13" t="s">
        <v>20</v>
      </c>
      <c r="C7061" s="13" t="str">
        <f t="array" ref="C7061">XLOOKUP(D7061,Province!$B$2:$B$108,Province!$A$2:$A$108)</f>
        <v>Reggio di Calabria</v>
      </c>
      <c r="D7061" s="13" t="s">
        <v>7102</v>
      </c>
      <c r="E7061" s="13">
        <v>2687.0</v>
      </c>
      <c r="F7061" s="13">
        <f>(Comuni!$E7061/$E$7910)*100</f>
        <v>0.004521821652</v>
      </c>
      <c r="G7061" s="13">
        <f t="array" ref="G7061">Comuni!$E7061/XLOOKUP(B7061,Ripartizione_Geografica!$C$2:$C$21,Ripartizione_Geografica!$D$2:$D$21)*100</f>
        <v>0.1371583165</v>
      </c>
      <c r="H7061" s="13" t="str">
        <f t="shared" si="1"/>
        <v/>
      </c>
      <c r="I7061" s="13" t="str">
        <f t="array" ref="I7061">XLOOKUP(B7061,Ripartizione_Geografica!$C$2:$C$21,Ripartizione_Geografica!$B$2:$B$21)</f>
        <v>Sud</v>
      </c>
    </row>
    <row r="7062" ht="14.25" customHeight="1">
      <c r="A7062" s="13" t="s">
        <v>7194</v>
      </c>
      <c r="B7062" s="13" t="s">
        <v>20</v>
      </c>
      <c r="C7062" s="13" t="str">
        <f t="array" ref="C7062">XLOOKUP(D7062,Province!$B$2:$B$108,Province!$A$2:$A$108)</f>
        <v>Reggio di Calabria</v>
      </c>
      <c r="D7062" s="13" t="s">
        <v>7102</v>
      </c>
      <c r="E7062" s="13">
        <v>15310.0</v>
      </c>
      <c r="F7062" s="13">
        <f>(Comuni!$E7062/$E$7910)*100</f>
        <v>0.02576445459</v>
      </c>
      <c r="G7062" s="13">
        <f t="array" ref="G7062">Comuni!$E7062/XLOOKUP(B7062,Ripartizione_Geografica!$C$2:$C$21,Ripartizione_Geografica!$D$2:$D$21)*100</f>
        <v>0.7815012378</v>
      </c>
      <c r="H7062" s="13" t="str">
        <f t="shared" si="1"/>
        <v/>
      </c>
      <c r="I7062" s="13" t="str">
        <f t="array" ref="I7062">XLOOKUP(B7062,Ripartizione_Geografica!$C$2:$C$21,Ripartizione_Geografica!$B$2:$B$21)</f>
        <v>Sud</v>
      </c>
    </row>
    <row r="7063" ht="14.25" customHeight="1">
      <c r="A7063" s="13" t="s">
        <v>7195</v>
      </c>
      <c r="B7063" s="13" t="s">
        <v>20</v>
      </c>
      <c r="C7063" s="13" t="str">
        <f t="array" ref="C7063">XLOOKUP(D7063,Province!$B$2:$B$108,Province!$A$2:$A$108)</f>
        <v>Reggio di Calabria</v>
      </c>
      <c r="D7063" s="13" t="s">
        <v>7102</v>
      </c>
      <c r="E7063" s="13">
        <v>549.0</v>
      </c>
      <c r="F7063" s="13">
        <f>(Comuni!$E7063/$E$7910)*100</f>
        <v>0.0009238854063</v>
      </c>
      <c r="G7063" s="13">
        <f t="array" ref="G7063">Comuni!$E7063/XLOOKUP(B7063,Ripartizione_Geografica!$C$2:$C$21,Ripartizione_Geografica!$D$2:$D$21)*100</f>
        <v>0.02802378704</v>
      </c>
      <c r="H7063" s="13" t="str">
        <f t="shared" si="1"/>
        <v/>
      </c>
      <c r="I7063" s="13" t="str">
        <f t="array" ref="I7063">XLOOKUP(B7063,Ripartizione_Geografica!$C$2:$C$21,Ripartizione_Geografica!$B$2:$B$21)</f>
        <v>Sud</v>
      </c>
    </row>
    <row r="7064" ht="14.25" customHeight="1">
      <c r="A7064" s="13" t="s">
        <v>7196</v>
      </c>
      <c r="B7064" s="13" t="s">
        <v>20</v>
      </c>
      <c r="C7064" s="13" t="str">
        <f t="array" ref="C7064">XLOOKUP(D7064,Province!$B$2:$B$108,Province!$A$2:$A$108)</f>
        <v>Reggio di Calabria</v>
      </c>
      <c r="D7064" s="13" t="s">
        <v>7102</v>
      </c>
      <c r="E7064" s="13">
        <v>2223.0</v>
      </c>
      <c r="F7064" s="13">
        <f>(Comuni!$E7064/$E$7910)*100</f>
        <v>0.003740978612</v>
      </c>
      <c r="G7064" s="13">
        <f t="array" ref="G7064">Comuni!$E7064/XLOOKUP(B7064,Ripartizione_Geografica!$C$2:$C$21,Ripartizione_Geografica!$D$2:$D$21)*100</f>
        <v>0.1134733672</v>
      </c>
      <c r="H7064" s="13" t="str">
        <f t="shared" si="1"/>
        <v/>
      </c>
      <c r="I7064" s="13" t="str">
        <f t="array" ref="I7064">XLOOKUP(B7064,Ripartizione_Geografica!$C$2:$C$21,Ripartizione_Geografica!$B$2:$B$21)</f>
        <v>Sud</v>
      </c>
    </row>
    <row r="7065" ht="14.25" customHeight="1">
      <c r="A7065" s="13" t="s">
        <v>7197</v>
      </c>
      <c r="B7065" s="13" t="s">
        <v>20</v>
      </c>
      <c r="C7065" s="13" t="str">
        <f t="array" ref="C7065">XLOOKUP(D7065,Province!$B$2:$B$108,Province!$A$2:$A$108)</f>
        <v>Reggio di Calabria</v>
      </c>
      <c r="D7065" s="13" t="s">
        <v>7102</v>
      </c>
      <c r="E7065" s="13">
        <v>13395.0</v>
      </c>
      <c r="F7065" s="13">
        <f>(Comuni!$E7065/$E$7910)*100</f>
        <v>0.0225417942</v>
      </c>
      <c r="G7065" s="13">
        <f t="array" ref="G7065">Comuni!$E7065/XLOOKUP(B7065,Ripartizione_Geografica!$C$2:$C$21,Ripartizione_Geografica!$D$2:$D$21)*100</f>
        <v>0.6837497767</v>
      </c>
      <c r="H7065" s="13" t="str">
        <f t="shared" si="1"/>
        <v/>
      </c>
      <c r="I7065" s="13" t="str">
        <f t="array" ref="I7065">XLOOKUP(B7065,Ripartizione_Geografica!$C$2:$C$21,Ripartizione_Geografica!$B$2:$B$21)</f>
        <v>Sud</v>
      </c>
    </row>
    <row r="7066" ht="14.25" customHeight="1">
      <c r="A7066" s="13" t="s">
        <v>7198</v>
      </c>
      <c r="B7066" s="13" t="s">
        <v>20</v>
      </c>
      <c r="C7066" s="13" t="str">
        <f t="array" ref="C7066">XLOOKUP(D7066,Province!$B$2:$B$108,Province!$A$2:$A$108)</f>
        <v>Reggio di Calabria</v>
      </c>
      <c r="D7066" s="13" t="s">
        <v>7102</v>
      </c>
      <c r="E7066" s="13">
        <v>4299.0</v>
      </c>
      <c r="F7066" s="13">
        <f>(Comuni!$E7066/$E$7910)*100</f>
        <v>0.007234578072</v>
      </c>
      <c r="G7066" s="13">
        <f t="array" ref="G7066">Comuni!$E7066/XLOOKUP(B7066,Ripartizione_Geografica!$C$2:$C$21,Ripartizione_Geografica!$D$2:$D$21)*100</f>
        <v>0.2194430974</v>
      </c>
      <c r="H7066" s="13" t="str">
        <f t="shared" si="1"/>
        <v/>
      </c>
      <c r="I7066" s="13" t="str">
        <f t="array" ref="I7066">XLOOKUP(B7066,Ripartizione_Geografica!$C$2:$C$21,Ripartizione_Geografica!$B$2:$B$21)</f>
        <v>Sud</v>
      </c>
    </row>
    <row r="7067" ht="14.25" customHeight="1">
      <c r="A7067" s="13" t="s">
        <v>7199</v>
      </c>
      <c r="B7067" s="13" t="s">
        <v>20</v>
      </c>
      <c r="C7067" s="13" t="str">
        <f t="array" ref="C7067">XLOOKUP(D7067,Province!$B$2:$B$108,Province!$A$2:$A$108)</f>
        <v>Crotone</v>
      </c>
      <c r="D7067" s="13" t="s">
        <v>7200</v>
      </c>
      <c r="E7067" s="13">
        <v>2327.0</v>
      </c>
      <c r="F7067" s="13">
        <f>(Comuni!$E7067/$E$7910)*100</f>
        <v>0.003915995156</v>
      </c>
      <c r="G7067" s="13">
        <f t="array" ref="G7067">Comuni!$E7067/XLOOKUP(B7067,Ripartizione_Geografica!$C$2:$C$21,Ripartizione_Geografica!$D$2:$D$21)*100</f>
        <v>0.1187820627</v>
      </c>
      <c r="H7067" s="13" t="str">
        <f t="shared" si="1"/>
        <v/>
      </c>
      <c r="I7067" s="13" t="str">
        <f t="array" ref="I7067">XLOOKUP(B7067,Ripartizione_Geografica!$C$2:$C$21,Ripartizione_Geografica!$B$2:$B$21)</f>
        <v>Sud</v>
      </c>
    </row>
    <row r="7068" ht="14.25" customHeight="1">
      <c r="A7068" s="13" t="s">
        <v>7201</v>
      </c>
      <c r="B7068" s="13" t="s">
        <v>20</v>
      </c>
      <c r="C7068" s="13" t="str">
        <f t="array" ref="C7068">XLOOKUP(D7068,Province!$B$2:$B$108,Province!$A$2:$A$108)</f>
        <v>Crotone</v>
      </c>
      <c r="D7068" s="13" t="s">
        <v>7200</v>
      </c>
      <c r="E7068" s="13">
        <v>1695.0</v>
      </c>
      <c r="F7068" s="13">
        <f>(Comuni!$E7068/$E$7910)*100</f>
        <v>0.002852433085</v>
      </c>
      <c r="G7068" s="13">
        <f t="array" ref="G7068">Comuni!$E7068/XLOOKUP(B7068,Ripartizione_Geografica!$C$2:$C$21,Ripartizione_Geografica!$D$2:$D$21)*100</f>
        <v>0.08652152829</v>
      </c>
      <c r="H7068" s="13" t="str">
        <f t="shared" si="1"/>
        <v/>
      </c>
      <c r="I7068" s="13" t="str">
        <f t="array" ref="I7068">XLOOKUP(B7068,Ripartizione_Geografica!$C$2:$C$21,Ripartizione_Geografica!$B$2:$B$21)</f>
        <v>Sud</v>
      </c>
    </row>
    <row r="7069" ht="14.25" customHeight="1">
      <c r="A7069" s="13" t="s">
        <v>7202</v>
      </c>
      <c r="B7069" s="13" t="s">
        <v>20</v>
      </c>
      <c r="C7069" s="13" t="str">
        <f t="array" ref="C7069">XLOOKUP(D7069,Province!$B$2:$B$108,Province!$A$2:$A$108)</f>
        <v>Crotone</v>
      </c>
      <c r="D7069" s="13" t="s">
        <v>7200</v>
      </c>
      <c r="E7069" s="13">
        <v>745.0</v>
      </c>
      <c r="F7069" s="13">
        <f>(Comuni!$E7069/$E$7910)*100</f>
        <v>0.001253724276</v>
      </c>
      <c r="G7069" s="13">
        <f t="array" ref="G7069">Comuni!$E7069/XLOOKUP(B7069,Ripartizione_Geografica!$C$2:$C$21,Ripartizione_Geografica!$D$2:$D$21)*100</f>
        <v>0.03802863633</v>
      </c>
      <c r="H7069" s="13" t="str">
        <f t="shared" si="1"/>
        <v/>
      </c>
      <c r="I7069" s="13" t="str">
        <f t="array" ref="I7069">XLOOKUP(B7069,Ripartizione_Geografica!$C$2:$C$21,Ripartizione_Geografica!$B$2:$B$21)</f>
        <v>Sud</v>
      </c>
    </row>
    <row r="7070" ht="14.25" customHeight="1">
      <c r="A7070" s="13" t="s">
        <v>7203</v>
      </c>
      <c r="B7070" s="13" t="s">
        <v>20</v>
      </c>
      <c r="C7070" s="13" t="str">
        <f t="array" ref="C7070">XLOOKUP(D7070,Province!$B$2:$B$108,Province!$A$2:$A$108)</f>
        <v>Crotone</v>
      </c>
      <c r="D7070" s="13" t="s">
        <v>7200</v>
      </c>
      <c r="E7070" s="13">
        <v>2856.0</v>
      </c>
      <c r="F7070" s="13">
        <f>(Comuni!$E7070/$E$7910)*100</f>
        <v>0.004806223534</v>
      </c>
      <c r="G7070" s="13">
        <f t="array" ref="G7070">Comuni!$E7070/XLOOKUP(B7070,Ripartizione_Geografica!$C$2:$C$21,Ripartizione_Geografica!$D$2:$D$21)*100</f>
        <v>0.1457849468</v>
      </c>
      <c r="H7070" s="13" t="str">
        <f t="shared" si="1"/>
        <v/>
      </c>
      <c r="I7070" s="13" t="str">
        <f t="array" ref="I7070">XLOOKUP(B7070,Ripartizione_Geografica!$C$2:$C$21,Ripartizione_Geografica!$B$2:$B$21)</f>
        <v>Sud</v>
      </c>
    </row>
    <row r="7071" ht="14.25" customHeight="1">
      <c r="A7071" s="13" t="s">
        <v>7204</v>
      </c>
      <c r="B7071" s="13" t="s">
        <v>20</v>
      </c>
      <c r="C7071" s="13" t="str">
        <f t="array" ref="C7071">XLOOKUP(D7071,Province!$B$2:$B$108,Province!$A$2:$A$108)</f>
        <v>Crotone</v>
      </c>
      <c r="D7071" s="13" t="s">
        <v>7200</v>
      </c>
      <c r="E7071" s="13">
        <v>1034.0</v>
      </c>
      <c r="F7071" s="13">
        <f>(Comuni!$E7071/$E$7910)*100</f>
        <v>0.001740068324</v>
      </c>
      <c r="G7071" s="13">
        <f t="array" ref="G7071">Comuni!$E7071/XLOOKUP(B7071,Ripartizione_Geografica!$C$2:$C$21,Ripartizione_Geografica!$D$2:$D$21)*100</f>
        <v>0.05278068452</v>
      </c>
      <c r="H7071" s="13" t="str">
        <f t="shared" si="1"/>
        <v/>
      </c>
      <c r="I7071" s="13" t="str">
        <f t="array" ref="I7071">XLOOKUP(B7071,Ripartizione_Geografica!$C$2:$C$21,Ripartizione_Geografica!$B$2:$B$21)</f>
        <v>Sud</v>
      </c>
    </row>
    <row r="7072" ht="14.25" customHeight="1">
      <c r="A7072" s="13" t="s">
        <v>7205</v>
      </c>
      <c r="B7072" s="13" t="s">
        <v>20</v>
      </c>
      <c r="C7072" s="13" t="str">
        <f t="array" ref="C7072">XLOOKUP(D7072,Province!$B$2:$B$108,Province!$A$2:$A$108)</f>
        <v>Crotone</v>
      </c>
      <c r="D7072" s="13" t="s">
        <v>7200</v>
      </c>
      <c r="E7072" s="13">
        <v>1215.0</v>
      </c>
      <c r="F7072" s="13">
        <f>(Comuni!$E7072/$E$7910)*100</f>
        <v>0.002044664424</v>
      </c>
      <c r="G7072" s="13">
        <f t="array" ref="G7072">Comuni!$E7072/XLOOKUP(B7072,Ripartizione_Geografica!$C$2:$C$21,Ripartizione_Geografica!$D$2:$D$21)*100</f>
        <v>0.06201985656</v>
      </c>
      <c r="H7072" s="13" t="str">
        <f t="shared" si="1"/>
        <v/>
      </c>
      <c r="I7072" s="13" t="str">
        <f t="array" ref="I7072">XLOOKUP(B7072,Ripartizione_Geografica!$C$2:$C$21,Ripartizione_Geografica!$B$2:$B$21)</f>
        <v>Sud</v>
      </c>
    </row>
    <row r="7073" ht="14.25" customHeight="1">
      <c r="A7073" s="13" t="s">
        <v>7206</v>
      </c>
      <c r="B7073" s="13" t="s">
        <v>20</v>
      </c>
      <c r="C7073" s="13" t="str">
        <f t="array" ref="C7073">XLOOKUP(D7073,Province!$B$2:$B$108,Province!$A$2:$A$108)</f>
        <v>Crotone</v>
      </c>
      <c r="D7073" s="13" t="s">
        <v>7200</v>
      </c>
      <c r="E7073" s="13">
        <v>3125.0</v>
      </c>
      <c r="F7073" s="13">
        <f>(Comuni!$E7073/$E$7910)*100</f>
        <v>0.005258910555</v>
      </c>
      <c r="G7073" s="13">
        <f t="array" ref="G7073">Comuni!$E7073/XLOOKUP(B7073,Ripartizione_Geografica!$C$2:$C$21,Ripartizione_Geografica!$D$2:$D$21)*100</f>
        <v>0.159516092</v>
      </c>
      <c r="H7073" s="13" t="str">
        <f t="shared" si="1"/>
        <v/>
      </c>
      <c r="I7073" s="13" t="str">
        <f t="array" ref="I7073">XLOOKUP(B7073,Ripartizione_Geografica!$C$2:$C$21,Ripartizione_Geografica!$B$2:$B$21)</f>
        <v>Sud</v>
      </c>
    </row>
    <row r="7074" ht="14.25" customHeight="1">
      <c r="A7074" s="13" t="s">
        <v>7207</v>
      </c>
      <c r="B7074" s="13" t="s">
        <v>20</v>
      </c>
      <c r="C7074" s="13" t="str">
        <f t="array" ref="C7074">XLOOKUP(D7074,Province!$B$2:$B$108,Province!$A$2:$A$108)</f>
        <v>Crotone</v>
      </c>
      <c r="D7074" s="13" t="s">
        <v>7200</v>
      </c>
      <c r="E7074" s="13">
        <v>15051.0</v>
      </c>
      <c r="F7074" s="13">
        <f>(Comuni!$E7074/$E$7910)*100</f>
        <v>0.02532859608</v>
      </c>
      <c r="G7074" s="13">
        <f t="array" ref="G7074">Comuni!$E7074/XLOOKUP(B7074,Ripartizione_Geografica!$C$2:$C$21,Ripartizione_Geografica!$D$2:$D$21)*100</f>
        <v>0.7682805441</v>
      </c>
      <c r="H7074" s="13" t="str">
        <f t="shared" si="1"/>
        <v/>
      </c>
      <c r="I7074" s="13" t="str">
        <f t="array" ref="I7074">XLOOKUP(B7074,Ripartizione_Geografica!$C$2:$C$21,Ripartizione_Geografica!$B$2:$B$21)</f>
        <v>Sud</v>
      </c>
    </row>
    <row r="7075" ht="14.25" customHeight="1">
      <c r="A7075" s="13" t="s">
        <v>7208</v>
      </c>
      <c r="B7075" s="13" t="s">
        <v>20</v>
      </c>
      <c r="C7075" s="13" t="str">
        <f t="array" ref="C7075">XLOOKUP(D7075,Province!$B$2:$B$108,Province!$A$2:$A$108)</f>
        <v>Crotone</v>
      </c>
      <c r="D7075" s="13" t="s">
        <v>7200</v>
      </c>
      <c r="E7075" s="13">
        <v>5434.0</v>
      </c>
      <c r="F7075" s="13">
        <f>(Comuni!$E7075/$E$7910)*100</f>
        <v>0.009144614386</v>
      </c>
      <c r="G7075" s="13">
        <f t="array" ref="G7075">Comuni!$E7075/XLOOKUP(B7075,Ripartizione_Geografica!$C$2:$C$21,Ripartizione_Geografica!$D$2:$D$21)*100</f>
        <v>0.277379342</v>
      </c>
      <c r="H7075" s="13" t="str">
        <f t="shared" si="1"/>
        <v/>
      </c>
      <c r="I7075" s="13" t="str">
        <f t="array" ref="I7075">XLOOKUP(B7075,Ripartizione_Geografica!$C$2:$C$21,Ripartizione_Geografica!$B$2:$B$21)</f>
        <v>Sud</v>
      </c>
    </row>
    <row r="7076" ht="14.25" customHeight="1">
      <c r="A7076" s="13" t="s">
        <v>7209</v>
      </c>
      <c r="B7076" s="13" t="s">
        <v>20</v>
      </c>
      <c r="C7076" s="13" t="str">
        <f t="array" ref="C7076">XLOOKUP(D7076,Province!$B$2:$B$108,Province!$A$2:$A$108)</f>
        <v>Crotone</v>
      </c>
      <c r="D7076" s="13" t="s">
        <v>7200</v>
      </c>
      <c r="E7076" s="13">
        <v>58881.0</v>
      </c>
      <c r="F7076" s="13">
        <f>(Comuni!$E7076/$E$7910)*100</f>
        <v>0.09908797196</v>
      </c>
      <c r="G7076" s="13">
        <f t="array" ref="G7076">Comuni!$E7076/XLOOKUP(B7076,Ripartizione_Geografica!$C$2:$C$21,Ripartizione_Geografica!$D$2:$D$21)*100</f>
        <v>3.005589444</v>
      </c>
      <c r="H7076" s="13" t="str">
        <f t="shared" si="1"/>
        <v/>
      </c>
      <c r="I7076" s="13" t="str">
        <f t="array" ref="I7076">XLOOKUP(B7076,Ripartizione_Geografica!$C$2:$C$21,Ripartizione_Geografica!$B$2:$B$21)</f>
        <v>Sud</v>
      </c>
    </row>
    <row r="7077" ht="14.25" customHeight="1">
      <c r="A7077" s="13" t="s">
        <v>7210</v>
      </c>
      <c r="B7077" s="13" t="s">
        <v>20</v>
      </c>
      <c r="C7077" s="13" t="str">
        <f t="array" ref="C7077">XLOOKUP(D7077,Province!$B$2:$B$108,Province!$A$2:$A$108)</f>
        <v>Crotone</v>
      </c>
      <c r="D7077" s="13" t="s">
        <v>7200</v>
      </c>
      <c r="E7077" s="13">
        <v>3243.0</v>
      </c>
      <c r="F7077" s="13">
        <f>(Comuni!$E7077/$E$7910)*100</f>
        <v>0.005457487018</v>
      </c>
      <c r="G7077" s="13">
        <f t="array" ref="G7077">Comuni!$E7077/XLOOKUP(B7077,Ripartizione_Geografica!$C$2:$C$21,Ripartizione_Geografica!$D$2:$D$21)*100</f>
        <v>0.1655394196</v>
      </c>
      <c r="H7077" s="13" t="str">
        <f t="shared" si="1"/>
        <v/>
      </c>
      <c r="I7077" s="13" t="str">
        <f t="array" ref="I7077">XLOOKUP(B7077,Ripartizione_Geografica!$C$2:$C$21,Ripartizione_Geografica!$B$2:$B$21)</f>
        <v>Sud</v>
      </c>
    </row>
    <row r="7078" ht="14.25" customHeight="1">
      <c r="A7078" s="13" t="s">
        <v>7211</v>
      </c>
      <c r="B7078" s="13" t="s">
        <v>20</v>
      </c>
      <c r="C7078" s="13" t="str">
        <f t="array" ref="C7078">XLOOKUP(D7078,Province!$B$2:$B$108,Province!$A$2:$A$108)</f>
        <v>Crotone</v>
      </c>
      <c r="D7078" s="13" t="s">
        <v>7200</v>
      </c>
      <c r="E7078" s="13">
        <v>10065.0</v>
      </c>
      <c r="F7078" s="13">
        <f>(Comuni!$E7078/$E$7910)*100</f>
        <v>0.01693789912</v>
      </c>
      <c r="G7078" s="13">
        <f t="array" ref="G7078">Comuni!$E7078/XLOOKUP(B7078,Ripartizione_Geografica!$C$2:$C$21,Ripartizione_Geografica!$D$2:$D$21)*100</f>
        <v>0.5137694291</v>
      </c>
      <c r="H7078" s="13" t="str">
        <f t="shared" si="1"/>
        <v/>
      </c>
      <c r="I7078" s="13" t="str">
        <f t="array" ref="I7078">XLOOKUP(B7078,Ripartizione_Geografica!$C$2:$C$21,Ripartizione_Geografica!$B$2:$B$21)</f>
        <v>Sud</v>
      </c>
    </row>
    <row r="7079" ht="14.25" customHeight="1">
      <c r="A7079" s="13" t="s">
        <v>7212</v>
      </c>
      <c r="B7079" s="13" t="s">
        <v>20</v>
      </c>
      <c r="C7079" s="13" t="str">
        <f t="array" ref="C7079">XLOOKUP(D7079,Province!$B$2:$B$108,Province!$A$2:$A$108)</f>
        <v>Crotone</v>
      </c>
      <c r="D7079" s="13" t="s">
        <v>7200</v>
      </c>
      <c r="E7079" s="13">
        <v>15827.0</v>
      </c>
      <c r="F7079" s="13">
        <f>(Comuni!$E7079/$E$7910)*100</f>
        <v>0.02663448875</v>
      </c>
      <c r="G7079" s="13">
        <f t="array" ref="G7079">Comuni!$E7079/XLOOKUP(B7079,Ripartizione_Geografica!$C$2:$C$21,Ripartizione_Geografica!$D$2:$D$21)*100</f>
        <v>0.8078915801</v>
      </c>
      <c r="H7079" s="13" t="str">
        <f t="shared" si="1"/>
        <v/>
      </c>
      <c r="I7079" s="13" t="str">
        <f t="array" ref="I7079">XLOOKUP(B7079,Ripartizione_Geografica!$C$2:$C$21,Ripartizione_Geografica!$B$2:$B$21)</f>
        <v>Sud</v>
      </c>
    </row>
    <row r="7080" ht="14.25" customHeight="1">
      <c r="A7080" s="13" t="s">
        <v>7213</v>
      </c>
      <c r="B7080" s="13" t="s">
        <v>20</v>
      </c>
      <c r="C7080" s="13" t="str">
        <f t="array" ref="C7080">XLOOKUP(D7080,Province!$B$2:$B$108,Province!$A$2:$A$108)</f>
        <v>Crotone</v>
      </c>
      <c r="D7080" s="13" t="s">
        <v>7200</v>
      </c>
      <c r="E7080" s="13">
        <v>3529.0</v>
      </c>
      <c r="F7080" s="13">
        <f>(Comuni!$E7080/$E$7910)*100</f>
        <v>0.005938782512</v>
      </c>
      <c r="G7080" s="13">
        <f t="array" ref="G7080">Comuni!$E7080/XLOOKUP(B7080,Ripartizione_Geografica!$C$2:$C$21,Ripartizione_Geografica!$D$2:$D$21)*100</f>
        <v>0.1801383324</v>
      </c>
      <c r="H7080" s="13" t="str">
        <f t="shared" si="1"/>
        <v/>
      </c>
      <c r="I7080" s="13" t="str">
        <f t="array" ref="I7080">XLOOKUP(B7080,Ripartizione_Geografica!$C$2:$C$21,Ripartizione_Geografica!$B$2:$B$21)</f>
        <v>Sud</v>
      </c>
    </row>
    <row r="7081" ht="14.25" customHeight="1">
      <c r="A7081" s="13" t="s">
        <v>7214</v>
      </c>
      <c r="B7081" s="13" t="s">
        <v>20</v>
      </c>
      <c r="C7081" s="13" t="str">
        <f t="array" ref="C7081">XLOOKUP(D7081,Province!$B$2:$B$108,Province!$A$2:$A$108)</f>
        <v>Crotone</v>
      </c>
      <c r="D7081" s="13" t="s">
        <v>7200</v>
      </c>
      <c r="E7081" s="13">
        <v>6718.0</v>
      </c>
      <c r="F7081" s="13">
        <f>(Comuni!$E7081/$E$7910)*100</f>
        <v>0.01130539555</v>
      </c>
      <c r="G7081" s="13">
        <f t="array" ref="G7081">Comuni!$E7081/XLOOKUP(B7081,Ripartizione_Geografica!$C$2:$C$21,Ripartizione_Geografica!$D$2:$D$21)*100</f>
        <v>0.3429213139</v>
      </c>
      <c r="H7081" s="13" t="str">
        <f t="shared" si="1"/>
        <v/>
      </c>
      <c r="I7081" s="13" t="str">
        <f t="array" ref="I7081">XLOOKUP(B7081,Ripartizione_Geografica!$C$2:$C$21,Ripartizione_Geografica!$B$2:$B$21)</f>
        <v>Sud</v>
      </c>
    </row>
    <row r="7082" ht="14.25" customHeight="1">
      <c r="A7082" s="13" t="s">
        <v>7215</v>
      </c>
      <c r="B7082" s="13" t="s">
        <v>20</v>
      </c>
      <c r="C7082" s="13" t="str">
        <f t="array" ref="C7082">XLOOKUP(D7082,Province!$B$2:$B$108,Province!$A$2:$A$108)</f>
        <v>Crotone</v>
      </c>
      <c r="D7082" s="13" t="s">
        <v>7200</v>
      </c>
      <c r="E7082" s="13">
        <v>1337.0</v>
      </c>
      <c r="F7082" s="13">
        <f>(Comuni!$E7082/$E$7910)*100</f>
        <v>0.002249972292</v>
      </c>
      <c r="G7082" s="13">
        <f t="array" ref="G7082">Comuni!$E7082/XLOOKUP(B7082,Ripartizione_Geografica!$C$2:$C$21,Ripartizione_Geografica!$D$2:$D$21)*100</f>
        <v>0.06824736479</v>
      </c>
      <c r="H7082" s="13" t="str">
        <f t="shared" si="1"/>
        <v/>
      </c>
      <c r="I7082" s="13" t="str">
        <f t="array" ref="I7082">XLOOKUP(B7082,Ripartizione_Geografica!$C$2:$C$21,Ripartizione_Geografica!$B$2:$B$21)</f>
        <v>Sud</v>
      </c>
    </row>
    <row r="7083" ht="14.25" customHeight="1">
      <c r="A7083" s="13" t="s">
        <v>7216</v>
      </c>
      <c r="B7083" s="13" t="s">
        <v>20</v>
      </c>
      <c r="C7083" s="13" t="str">
        <f t="array" ref="C7083">XLOOKUP(D7083,Province!$B$2:$B$108,Province!$A$2:$A$108)</f>
        <v>Crotone</v>
      </c>
      <c r="D7083" s="13" t="s">
        <v>7200</v>
      </c>
      <c r="E7083" s="13">
        <v>9267.0</v>
      </c>
      <c r="F7083" s="13">
        <f>(Comuni!$E7083/$E$7910)*100</f>
        <v>0.01559498372</v>
      </c>
      <c r="G7083" s="13">
        <f t="array" ref="G7083">Comuni!$E7083/XLOOKUP(B7083,Ripartizione_Geografica!$C$2:$C$21,Ripartizione_Geografica!$D$2:$D$21)*100</f>
        <v>0.4730353998</v>
      </c>
      <c r="H7083" s="13" t="str">
        <f t="shared" si="1"/>
        <v/>
      </c>
      <c r="I7083" s="13" t="str">
        <f t="array" ref="I7083">XLOOKUP(B7083,Ripartizione_Geografica!$C$2:$C$21,Ripartizione_Geografica!$B$2:$B$21)</f>
        <v>Sud</v>
      </c>
    </row>
    <row r="7084" ht="14.25" customHeight="1">
      <c r="A7084" s="13" t="s">
        <v>7217</v>
      </c>
      <c r="B7084" s="13" t="s">
        <v>20</v>
      </c>
      <c r="C7084" s="13" t="str">
        <f t="array" ref="C7084">XLOOKUP(D7084,Province!$B$2:$B$108,Province!$A$2:$A$108)</f>
        <v>Crotone</v>
      </c>
      <c r="D7084" s="13" t="s">
        <v>7200</v>
      </c>
      <c r="E7084" s="13">
        <v>3467.0</v>
      </c>
      <c r="F7084" s="13">
        <f>(Comuni!$E7084/$E$7910)*100</f>
        <v>0.005834445726</v>
      </c>
      <c r="G7084" s="13">
        <f t="array" ref="G7084">Comuni!$E7084/XLOOKUP(B7084,Ripartizione_Geografica!$C$2:$C$21,Ripartizione_Geografica!$D$2:$D$21)*100</f>
        <v>0.1769735331</v>
      </c>
      <c r="H7084" s="13" t="str">
        <f t="shared" si="1"/>
        <v/>
      </c>
      <c r="I7084" s="13" t="str">
        <f t="array" ref="I7084">XLOOKUP(B7084,Ripartizione_Geografica!$C$2:$C$21,Ripartizione_Geografica!$B$2:$B$21)</f>
        <v>Sud</v>
      </c>
    </row>
    <row r="7085" ht="14.25" customHeight="1">
      <c r="A7085" s="13" t="s">
        <v>7218</v>
      </c>
      <c r="B7085" s="13" t="s">
        <v>20</v>
      </c>
      <c r="C7085" s="13" t="str">
        <f t="array" ref="C7085">XLOOKUP(D7085,Province!$B$2:$B$108,Province!$A$2:$A$108)</f>
        <v>Crotone</v>
      </c>
      <c r="D7085" s="13" t="s">
        <v>7200</v>
      </c>
      <c r="E7085" s="13">
        <v>5594.0</v>
      </c>
      <c r="F7085" s="13">
        <f>(Comuni!$E7085/$E$7910)*100</f>
        <v>0.009413870606</v>
      </c>
      <c r="G7085" s="13">
        <f t="array" ref="G7085">Comuni!$E7085/XLOOKUP(B7085,Ripartizione_Geografica!$C$2:$C$21,Ripartizione_Geografica!$D$2:$D$21)*100</f>
        <v>0.2855465659</v>
      </c>
      <c r="H7085" s="13" t="str">
        <f t="shared" si="1"/>
        <v/>
      </c>
      <c r="I7085" s="13" t="str">
        <f t="array" ref="I7085">XLOOKUP(B7085,Ripartizione_Geografica!$C$2:$C$21,Ripartizione_Geografica!$B$2:$B$21)</f>
        <v>Sud</v>
      </c>
    </row>
    <row r="7086" ht="14.25" customHeight="1">
      <c r="A7086" s="13" t="s">
        <v>7219</v>
      </c>
      <c r="B7086" s="13" t="s">
        <v>20</v>
      </c>
      <c r="C7086" s="13" t="str">
        <f t="array" ref="C7086">XLOOKUP(D7086,Province!$B$2:$B$108,Province!$A$2:$A$108)</f>
        <v>Crotone</v>
      </c>
      <c r="D7086" s="13" t="s">
        <v>7200</v>
      </c>
      <c r="E7086" s="13">
        <v>2192.0</v>
      </c>
      <c r="F7086" s="13">
        <f>(Comuni!$E7086/$E$7910)*100</f>
        <v>0.00368881022</v>
      </c>
      <c r="G7086" s="13">
        <f t="array" ref="G7086">Comuni!$E7086/XLOOKUP(B7086,Ripartizione_Geografica!$C$2:$C$21,Ripartizione_Geografica!$D$2:$D$21)*100</f>
        <v>0.1118909676</v>
      </c>
      <c r="H7086" s="13" t="str">
        <f t="shared" si="1"/>
        <v/>
      </c>
      <c r="I7086" s="13" t="str">
        <f t="array" ref="I7086">XLOOKUP(B7086,Ripartizione_Geografica!$C$2:$C$21,Ripartizione_Geografica!$B$2:$B$21)</f>
        <v>Sud</v>
      </c>
    </row>
    <row r="7087" ht="14.25" customHeight="1">
      <c r="A7087" s="13" t="s">
        <v>7220</v>
      </c>
      <c r="B7087" s="13" t="s">
        <v>20</v>
      </c>
      <c r="C7087" s="13" t="str">
        <f t="array" ref="C7087">XLOOKUP(D7087,Province!$B$2:$B$108,Province!$A$2:$A$108)</f>
        <v>Crotone</v>
      </c>
      <c r="D7087" s="13" t="s">
        <v>7200</v>
      </c>
      <c r="E7087" s="13">
        <v>898.0</v>
      </c>
      <c r="F7087" s="13">
        <f>(Comuni!$E7087/$E$7910)*100</f>
        <v>0.001511200537</v>
      </c>
      <c r="G7087" s="13">
        <f t="array" ref="G7087">Comuni!$E7087/XLOOKUP(B7087,Ripartizione_Geografica!$C$2:$C$21,Ripartizione_Geografica!$D$2:$D$21)*100</f>
        <v>0.04583854419</v>
      </c>
      <c r="H7087" s="13" t="str">
        <f t="shared" si="1"/>
        <v/>
      </c>
      <c r="I7087" s="13" t="str">
        <f t="array" ref="I7087">XLOOKUP(B7087,Ripartizione_Geografica!$C$2:$C$21,Ripartizione_Geografica!$B$2:$B$21)</f>
        <v>Sud</v>
      </c>
    </row>
    <row r="7088" ht="14.25" customHeight="1">
      <c r="A7088" s="13" t="s">
        <v>7221</v>
      </c>
      <c r="B7088" s="13" t="s">
        <v>20</v>
      </c>
      <c r="C7088" s="13" t="str">
        <f t="array" ref="C7088">XLOOKUP(D7088,Province!$B$2:$B$108,Province!$A$2:$A$108)</f>
        <v>Crotone</v>
      </c>
      <c r="D7088" s="13" t="s">
        <v>7200</v>
      </c>
      <c r="E7088" s="13">
        <v>2262.0</v>
      </c>
      <c r="F7088" s="13">
        <f>(Comuni!$E7088/$E$7910)*100</f>
        <v>0.003806609816</v>
      </c>
      <c r="G7088" s="13">
        <f t="array" ref="G7088">Comuni!$E7088/XLOOKUP(B7088,Ripartizione_Geografica!$C$2:$C$21,Ripartizione_Geografica!$D$2:$D$21)*100</f>
        <v>0.115464128</v>
      </c>
      <c r="H7088" s="13" t="str">
        <f t="shared" si="1"/>
        <v/>
      </c>
      <c r="I7088" s="13" t="str">
        <f t="array" ref="I7088">XLOOKUP(B7088,Ripartizione_Geografica!$C$2:$C$21,Ripartizione_Geografica!$B$2:$B$21)</f>
        <v>Sud</v>
      </c>
    </row>
    <row r="7089" ht="14.25" customHeight="1">
      <c r="A7089" s="13" t="s">
        <v>7222</v>
      </c>
      <c r="B7089" s="13" t="s">
        <v>20</v>
      </c>
      <c r="C7089" s="13" t="str">
        <f t="array" ref="C7089">XLOOKUP(D7089,Province!$B$2:$B$108,Province!$A$2:$A$108)</f>
        <v>Crotone</v>
      </c>
      <c r="D7089" s="13" t="s">
        <v>7200</v>
      </c>
      <c r="E7089" s="13">
        <v>1321.0</v>
      </c>
      <c r="F7089" s="13">
        <f>(Comuni!$E7089/$E$7910)*100</f>
        <v>0.00222304667</v>
      </c>
      <c r="G7089" s="13">
        <f t="array" ref="G7089">Comuni!$E7089/XLOOKUP(B7089,Ripartizione_Geografica!$C$2:$C$21,Ripartizione_Geografica!$D$2:$D$21)*100</f>
        <v>0.0674306424</v>
      </c>
      <c r="H7089" s="13" t="str">
        <f t="shared" si="1"/>
        <v/>
      </c>
      <c r="I7089" s="13" t="str">
        <f t="array" ref="I7089">XLOOKUP(B7089,Ripartizione_Geografica!$C$2:$C$21,Ripartizione_Geografica!$B$2:$B$21)</f>
        <v>Sud</v>
      </c>
    </row>
    <row r="7090" ht="14.25" customHeight="1">
      <c r="A7090" s="13" t="s">
        <v>7223</v>
      </c>
      <c r="B7090" s="13" t="s">
        <v>20</v>
      </c>
      <c r="C7090" s="13" t="str">
        <f t="array" ref="C7090">XLOOKUP(D7090,Province!$B$2:$B$108,Province!$A$2:$A$108)</f>
        <v>Crotone</v>
      </c>
      <c r="D7090" s="13" t="s">
        <v>7200</v>
      </c>
      <c r="E7090" s="13">
        <v>3326.0</v>
      </c>
      <c r="F7090" s="13">
        <f>(Comuni!$E7090/$E$7910)*100</f>
        <v>0.005597163682</v>
      </c>
      <c r="G7090" s="13">
        <f t="array" ref="G7090">Comuni!$E7090/XLOOKUP(B7090,Ripartizione_Geografica!$C$2:$C$21,Ripartizione_Geografica!$D$2:$D$21)*100</f>
        <v>0.169776167</v>
      </c>
      <c r="H7090" s="13" t="str">
        <f t="shared" si="1"/>
        <v/>
      </c>
      <c r="I7090" s="13" t="str">
        <f t="array" ref="I7090">XLOOKUP(B7090,Ripartizione_Geografica!$C$2:$C$21,Ripartizione_Geografica!$B$2:$B$21)</f>
        <v>Sud</v>
      </c>
    </row>
    <row r="7091" ht="14.25" customHeight="1">
      <c r="A7091" s="13" t="s">
        <v>7224</v>
      </c>
      <c r="B7091" s="13" t="s">
        <v>20</v>
      </c>
      <c r="C7091" s="13" t="str">
        <f t="array" ref="C7091">XLOOKUP(D7091,Province!$B$2:$B$108,Province!$A$2:$A$108)</f>
        <v>Crotone</v>
      </c>
      <c r="D7091" s="13" t="s">
        <v>7200</v>
      </c>
      <c r="E7091" s="13">
        <v>6486.0</v>
      </c>
      <c r="F7091" s="13">
        <f>(Comuni!$E7091/$E$7910)*100</f>
        <v>0.01091497404</v>
      </c>
      <c r="G7091" s="13">
        <f t="array" ref="G7091">Comuni!$E7091/XLOOKUP(B7091,Ripartizione_Geografica!$C$2:$C$21,Ripartizione_Geografica!$D$2:$D$21)*100</f>
        <v>0.3310788392</v>
      </c>
      <c r="H7091" s="13" t="str">
        <f t="shared" si="1"/>
        <v/>
      </c>
      <c r="I7091" s="13" t="str">
        <f t="array" ref="I7091">XLOOKUP(B7091,Ripartizione_Geografica!$C$2:$C$21,Ripartizione_Geografica!$B$2:$B$21)</f>
        <v>Sud</v>
      </c>
    </row>
    <row r="7092" ht="14.25" customHeight="1">
      <c r="A7092" s="13" t="s">
        <v>7225</v>
      </c>
      <c r="B7092" s="13" t="s">
        <v>20</v>
      </c>
      <c r="C7092" s="13" t="str">
        <f t="array" ref="C7092">XLOOKUP(D7092,Province!$B$2:$B$108,Province!$A$2:$A$108)</f>
        <v>Crotone</v>
      </c>
      <c r="D7092" s="13" t="s">
        <v>7200</v>
      </c>
      <c r="E7092" s="13">
        <v>929.0</v>
      </c>
      <c r="F7092" s="13">
        <f>(Comuni!$E7092/$E$7910)*100</f>
        <v>0.00156336893</v>
      </c>
      <c r="G7092" s="13">
        <f t="array" ref="G7092">Comuni!$E7092/XLOOKUP(B7092,Ripartizione_Geografica!$C$2:$C$21,Ripartizione_Geografica!$D$2:$D$21)*100</f>
        <v>0.04742094382</v>
      </c>
      <c r="H7092" s="13" t="str">
        <f t="shared" si="1"/>
        <v/>
      </c>
      <c r="I7092" s="13" t="str">
        <f t="array" ref="I7092">XLOOKUP(B7092,Ripartizione_Geografica!$C$2:$C$21,Ripartizione_Geografica!$B$2:$B$21)</f>
        <v>Sud</v>
      </c>
    </row>
    <row r="7093" ht="14.25" customHeight="1">
      <c r="A7093" s="13" t="s">
        <v>7226</v>
      </c>
      <c r="B7093" s="13" t="s">
        <v>20</v>
      </c>
      <c r="C7093" s="13" t="str">
        <f t="array" ref="C7093">XLOOKUP(D7093,Province!$B$2:$B$108,Province!$A$2:$A$108)</f>
        <v>Crotone</v>
      </c>
      <c r="D7093" s="13" t="s">
        <v>7200</v>
      </c>
      <c r="E7093" s="13">
        <v>1979.0</v>
      </c>
      <c r="F7093" s="13">
        <f>(Comuni!$E7093/$E$7910)*100</f>
        <v>0.003330362876</v>
      </c>
      <c r="G7093" s="13">
        <f t="array" ref="G7093">Comuni!$E7093/XLOOKUP(B7093,Ripartizione_Geografica!$C$2:$C$21,Ripartizione_Geografica!$D$2:$D$21)*100</f>
        <v>0.1010183507</v>
      </c>
      <c r="H7093" s="13" t="str">
        <f t="shared" si="1"/>
        <v/>
      </c>
      <c r="I7093" s="13" t="str">
        <f t="array" ref="I7093">XLOOKUP(B7093,Ripartizione_Geografica!$C$2:$C$21,Ripartizione_Geografica!$B$2:$B$21)</f>
        <v>Sud</v>
      </c>
    </row>
    <row r="7094" ht="14.25" customHeight="1">
      <c r="A7094" s="13" t="s">
        <v>7227</v>
      </c>
      <c r="B7094" s="13" t="s">
        <v>20</v>
      </c>
      <c r="C7094" s="13" t="str">
        <f t="array" ref="C7094">XLOOKUP(D7094,Province!$B$2:$B$108,Province!$A$2:$A$108)</f>
        <v>Vibo Valentia</v>
      </c>
      <c r="D7094" s="13" t="s">
        <v>7228</v>
      </c>
      <c r="E7094" s="13">
        <v>2448.0</v>
      </c>
      <c r="F7094" s="13">
        <f>(Comuni!$E7094/$E$7910)*100</f>
        <v>0.004119620172</v>
      </c>
      <c r="G7094" s="13">
        <f t="array" ref="G7094">Comuni!$E7094/XLOOKUP(B7094,Ripartizione_Geografica!$C$2:$C$21,Ripartizione_Geografica!$D$2:$D$21)*100</f>
        <v>0.1249585258</v>
      </c>
      <c r="H7094" s="13" t="str">
        <f t="shared" si="1"/>
        <v/>
      </c>
      <c r="I7094" s="13" t="str">
        <f t="array" ref="I7094">XLOOKUP(B7094,Ripartizione_Geografica!$C$2:$C$21,Ripartizione_Geografica!$B$2:$B$21)</f>
        <v>Sud</v>
      </c>
    </row>
    <row r="7095" ht="14.25" customHeight="1">
      <c r="A7095" s="13" t="s">
        <v>7229</v>
      </c>
      <c r="B7095" s="13" t="s">
        <v>20</v>
      </c>
      <c r="C7095" s="13" t="str">
        <f t="array" ref="C7095">XLOOKUP(D7095,Province!$B$2:$B$108,Province!$A$2:$A$108)</f>
        <v>Vibo Valentia</v>
      </c>
      <c r="D7095" s="13" t="s">
        <v>7228</v>
      </c>
      <c r="E7095" s="13">
        <v>1532.0</v>
      </c>
      <c r="F7095" s="13">
        <f>(Comuni!$E7095/$E$7910)*100</f>
        <v>0.00257812831</v>
      </c>
      <c r="G7095" s="13">
        <f t="array" ref="G7095">Comuni!$E7095/XLOOKUP(B7095,Ripartizione_Geografica!$C$2:$C$21,Ripartizione_Geografica!$D$2:$D$21)*100</f>
        <v>0.07820116893</v>
      </c>
      <c r="H7095" s="13" t="str">
        <f t="shared" si="1"/>
        <v/>
      </c>
      <c r="I7095" s="13" t="str">
        <f t="array" ref="I7095">XLOOKUP(B7095,Ripartizione_Geografica!$C$2:$C$21,Ripartizione_Geografica!$B$2:$B$21)</f>
        <v>Sud</v>
      </c>
    </row>
    <row r="7096" ht="14.25" customHeight="1">
      <c r="A7096" s="13" t="s">
        <v>7230</v>
      </c>
      <c r="B7096" s="13" t="s">
        <v>20</v>
      </c>
      <c r="C7096" s="13" t="str">
        <f t="array" ref="C7096">XLOOKUP(D7096,Province!$B$2:$B$108,Province!$A$2:$A$108)</f>
        <v>Vibo Valentia</v>
      </c>
      <c r="D7096" s="13" t="s">
        <v>7228</v>
      </c>
      <c r="E7096" s="13">
        <v>3983.0</v>
      </c>
      <c r="F7096" s="13">
        <f>(Comuni!$E7096/$E$7910)*100</f>
        <v>0.006702797037</v>
      </c>
      <c r="G7096" s="13">
        <f t="array" ref="G7096">Comuni!$E7096/XLOOKUP(B7096,Ripartizione_Geografica!$C$2:$C$21,Ripartizione_Geografica!$D$2:$D$21)*100</f>
        <v>0.2033128302</v>
      </c>
      <c r="H7096" s="13" t="str">
        <f t="shared" si="1"/>
        <v/>
      </c>
      <c r="I7096" s="13" t="str">
        <f t="array" ref="I7096">XLOOKUP(B7096,Ripartizione_Geografica!$C$2:$C$21,Ripartizione_Geografica!$B$2:$B$21)</f>
        <v>Sud</v>
      </c>
    </row>
    <row r="7097" ht="14.25" customHeight="1">
      <c r="A7097" s="13" t="s">
        <v>7231</v>
      </c>
      <c r="B7097" s="13" t="s">
        <v>20</v>
      </c>
      <c r="C7097" s="13" t="str">
        <f t="array" ref="C7097">XLOOKUP(D7097,Province!$B$2:$B$108,Province!$A$2:$A$108)</f>
        <v>Vibo Valentia</v>
      </c>
      <c r="D7097" s="13" t="s">
        <v>7228</v>
      </c>
      <c r="E7097" s="13">
        <v>670.0</v>
      </c>
      <c r="F7097" s="13">
        <f>(Comuni!$E7097/$E$7910)*100</f>
        <v>0.001127510423</v>
      </c>
      <c r="G7097" s="13">
        <f t="array" ref="G7097">Comuni!$E7097/XLOOKUP(B7097,Ripartizione_Geografica!$C$2:$C$21,Ripartizione_Geografica!$D$2:$D$21)*100</f>
        <v>0.03420025012</v>
      </c>
      <c r="H7097" s="13" t="str">
        <f t="shared" si="1"/>
        <v/>
      </c>
      <c r="I7097" s="13" t="str">
        <f t="array" ref="I7097">XLOOKUP(B7097,Ripartizione_Geografica!$C$2:$C$21,Ripartizione_Geografica!$B$2:$B$21)</f>
        <v>Sud</v>
      </c>
    </row>
    <row r="7098" ht="14.25" customHeight="1">
      <c r="A7098" s="13" t="s">
        <v>7232</v>
      </c>
      <c r="B7098" s="13" t="s">
        <v>20</v>
      </c>
      <c r="C7098" s="13" t="str">
        <f t="array" ref="C7098">XLOOKUP(D7098,Province!$B$2:$B$108,Province!$A$2:$A$108)</f>
        <v>Vibo Valentia</v>
      </c>
      <c r="D7098" s="13" t="s">
        <v>7228</v>
      </c>
      <c r="E7098" s="13">
        <v>1097.0</v>
      </c>
      <c r="F7098" s="13">
        <f>(Comuni!$E7098/$E$7910)*100</f>
        <v>0.001846087961</v>
      </c>
      <c r="G7098" s="13">
        <f t="array" ref="G7098">Comuni!$E7098/XLOOKUP(B7098,Ripartizione_Geografica!$C$2:$C$21,Ripartizione_Geografica!$D$2:$D$21)*100</f>
        <v>0.05599652893</v>
      </c>
      <c r="H7098" s="13" t="str">
        <f t="shared" si="1"/>
        <v/>
      </c>
      <c r="I7098" s="13" t="str">
        <f t="array" ref="I7098">XLOOKUP(B7098,Ripartizione_Geografica!$C$2:$C$21,Ripartizione_Geografica!$B$2:$B$21)</f>
        <v>Sud</v>
      </c>
    </row>
    <row r="7099" ht="14.25" customHeight="1">
      <c r="A7099" s="13" t="s">
        <v>7233</v>
      </c>
      <c r="B7099" s="13" t="s">
        <v>20</v>
      </c>
      <c r="C7099" s="13" t="str">
        <f t="array" ref="C7099">XLOOKUP(D7099,Province!$B$2:$B$108,Province!$A$2:$A$108)</f>
        <v>Vibo Valentia</v>
      </c>
      <c r="D7099" s="13" t="s">
        <v>7228</v>
      </c>
      <c r="E7099" s="13">
        <v>3405.0</v>
      </c>
      <c r="F7099" s="13">
        <f>(Comuni!$E7099/$E$7910)*100</f>
        <v>0.005730108941</v>
      </c>
      <c r="G7099" s="13">
        <f t="array" ref="G7099">Comuni!$E7099/XLOOKUP(B7099,Ripartizione_Geografica!$C$2:$C$21,Ripartizione_Geografica!$D$2:$D$21)*100</f>
        <v>0.1738087338</v>
      </c>
      <c r="H7099" s="13" t="str">
        <f t="shared" si="1"/>
        <v/>
      </c>
      <c r="I7099" s="13" t="str">
        <f t="array" ref="I7099">XLOOKUP(B7099,Ripartizione_Geografica!$C$2:$C$21,Ripartizione_Geografica!$B$2:$B$21)</f>
        <v>Sud</v>
      </c>
    </row>
    <row r="7100" ht="14.25" customHeight="1">
      <c r="A7100" s="13" t="s">
        <v>7234</v>
      </c>
      <c r="B7100" s="13" t="s">
        <v>20</v>
      </c>
      <c r="C7100" s="13" t="str">
        <f t="array" ref="C7100">XLOOKUP(D7100,Province!$B$2:$B$108,Province!$A$2:$A$108)</f>
        <v>Vibo Valentia</v>
      </c>
      <c r="D7100" s="13" t="s">
        <v>7228</v>
      </c>
      <c r="E7100" s="13">
        <v>1272.0</v>
      </c>
      <c r="F7100" s="13">
        <f>(Comuni!$E7100/$E$7910)*100</f>
        <v>0.002140586952</v>
      </c>
      <c r="G7100" s="13">
        <f t="array" ref="G7100">Comuni!$E7100/XLOOKUP(B7100,Ripartizione_Geografica!$C$2:$C$21,Ripartizione_Geografica!$D$2:$D$21)*100</f>
        <v>0.06492943008</v>
      </c>
      <c r="H7100" s="13" t="str">
        <f t="shared" si="1"/>
        <v/>
      </c>
      <c r="I7100" s="13" t="str">
        <f t="array" ref="I7100">XLOOKUP(B7100,Ripartizione_Geografica!$C$2:$C$21,Ripartizione_Geografica!$B$2:$B$21)</f>
        <v>Sud</v>
      </c>
    </row>
    <row r="7101" ht="14.25" customHeight="1">
      <c r="A7101" s="13" t="s">
        <v>7235</v>
      </c>
      <c r="B7101" s="13" t="s">
        <v>20</v>
      </c>
      <c r="C7101" s="13" t="str">
        <f t="array" ref="C7101">XLOOKUP(D7101,Province!$B$2:$B$108,Province!$A$2:$A$108)</f>
        <v>Vibo Valentia</v>
      </c>
      <c r="D7101" s="13" t="s">
        <v>7228</v>
      </c>
      <c r="E7101" s="13">
        <v>2433.0</v>
      </c>
      <c r="F7101" s="13">
        <f>(Comuni!$E7101/$E$7910)*100</f>
        <v>0.004094377402</v>
      </c>
      <c r="G7101" s="13">
        <f t="array" ref="G7101">Comuni!$E7101/XLOOKUP(B7101,Ripartizione_Geografica!$C$2:$C$21,Ripartizione_Geografica!$D$2:$D$21)*100</f>
        <v>0.1241928486</v>
      </c>
      <c r="H7101" s="13" t="str">
        <f t="shared" si="1"/>
        <v/>
      </c>
      <c r="I7101" s="13" t="str">
        <f t="array" ref="I7101">XLOOKUP(B7101,Ripartizione_Geografica!$C$2:$C$21,Ripartizione_Geografica!$B$2:$B$21)</f>
        <v>Sud</v>
      </c>
    </row>
    <row r="7102" ht="14.25" customHeight="1">
      <c r="A7102" s="13" t="s">
        <v>7236</v>
      </c>
      <c r="B7102" s="13" t="s">
        <v>20</v>
      </c>
      <c r="C7102" s="13" t="str">
        <f t="array" ref="C7102">XLOOKUP(D7102,Province!$B$2:$B$108,Province!$A$2:$A$108)</f>
        <v>Vibo Valentia</v>
      </c>
      <c r="D7102" s="13" t="s">
        <v>7228</v>
      </c>
      <c r="E7102" s="13">
        <v>2102.0</v>
      </c>
      <c r="F7102" s="13">
        <f>(Comuni!$E7102/$E$7910)*100</f>
        <v>0.003537353596</v>
      </c>
      <c r="G7102" s="13">
        <f t="array" ref="G7102">Comuni!$E7102/XLOOKUP(B7102,Ripartizione_Geografica!$C$2:$C$21,Ripartizione_Geografica!$D$2:$D$21)*100</f>
        <v>0.1072969041</v>
      </c>
      <c r="H7102" s="13" t="str">
        <f t="shared" si="1"/>
        <v/>
      </c>
      <c r="I7102" s="13" t="str">
        <f t="array" ref="I7102">XLOOKUP(B7102,Ripartizione_Geografica!$C$2:$C$21,Ripartizione_Geografica!$B$2:$B$21)</f>
        <v>Sud</v>
      </c>
    </row>
    <row r="7103" ht="14.25" customHeight="1">
      <c r="A7103" s="13" t="s">
        <v>7237</v>
      </c>
      <c r="B7103" s="13" t="s">
        <v>20</v>
      </c>
      <c r="C7103" s="13" t="str">
        <f t="array" ref="C7103">XLOOKUP(D7103,Province!$B$2:$B$108,Province!$A$2:$A$108)</f>
        <v>Vibo Valentia</v>
      </c>
      <c r="D7103" s="13" t="s">
        <v>7228</v>
      </c>
      <c r="E7103" s="13">
        <v>2373.0</v>
      </c>
      <c r="F7103" s="13">
        <f>(Comuni!$E7103/$E$7910)*100</f>
        <v>0.003993406319</v>
      </c>
      <c r="G7103" s="13">
        <f t="array" ref="G7103">Comuni!$E7103/XLOOKUP(B7103,Ripartizione_Geografica!$C$2:$C$21,Ripartizione_Geografica!$D$2:$D$21)*100</f>
        <v>0.1211301396</v>
      </c>
      <c r="H7103" s="13" t="str">
        <f t="shared" si="1"/>
        <v/>
      </c>
      <c r="I7103" s="13" t="str">
        <f t="array" ref="I7103">XLOOKUP(B7103,Ripartizione_Geografica!$C$2:$C$21,Ripartizione_Geografica!$B$2:$B$21)</f>
        <v>Sud</v>
      </c>
    </row>
    <row r="7104" ht="14.25" customHeight="1">
      <c r="A7104" s="13" t="s">
        <v>7238</v>
      </c>
      <c r="B7104" s="13" t="s">
        <v>20</v>
      </c>
      <c r="C7104" s="13" t="str">
        <f t="array" ref="C7104">XLOOKUP(D7104,Province!$B$2:$B$108,Province!$A$2:$A$108)</f>
        <v>Vibo Valentia</v>
      </c>
      <c r="D7104" s="13" t="s">
        <v>7228</v>
      </c>
      <c r="E7104" s="13">
        <v>5638.0</v>
      </c>
      <c r="F7104" s="13">
        <f>(Comuni!$E7104/$E$7910)*100</f>
        <v>0.009487916067</v>
      </c>
      <c r="G7104" s="13">
        <f t="array" ref="G7104">Comuni!$E7104/XLOOKUP(B7104,Ripartizione_Geografica!$C$2:$C$21,Ripartizione_Geografica!$D$2:$D$21)*100</f>
        <v>0.2877925525</v>
      </c>
      <c r="H7104" s="13" t="str">
        <f t="shared" si="1"/>
        <v/>
      </c>
      <c r="I7104" s="13" t="str">
        <f t="array" ref="I7104">XLOOKUP(B7104,Ripartizione_Geografica!$C$2:$C$21,Ripartizione_Geografica!$B$2:$B$21)</f>
        <v>Sud</v>
      </c>
    </row>
    <row r="7105" ht="14.25" customHeight="1">
      <c r="A7105" s="13" t="s">
        <v>7239</v>
      </c>
      <c r="B7105" s="13" t="s">
        <v>20</v>
      </c>
      <c r="C7105" s="13" t="str">
        <f t="array" ref="C7105">XLOOKUP(D7105,Province!$B$2:$B$108,Province!$A$2:$A$108)</f>
        <v>Vibo Valentia</v>
      </c>
      <c r="D7105" s="13" t="s">
        <v>7228</v>
      </c>
      <c r="E7105" s="13">
        <v>1844.0</v>
      </c>
      <c r="F7105" s="13">
        <f>(Comuni!$E7105/$E$7910)*100</f>
        <v>0.00310317794</v>
      </c>
      <c r="G7105" s="13">
        <f t="array" ref="G7105">Comuni!$E7105/XLOOKUP(B7105,Ripartizione_Geografica!$C$2:$C$21,Ripartizione_Geografica!$D$2:$D$21)*100</f>
        <v>0.09412725556</v>
      </c>
      <c r="H7105" s="13" t="str">
        <f t="shared" si="1"/>
        <v/>
      </c>
      <c r="I7105" s="13" t="str">
        <f t="array" ref="I7105">XLOOKUP(B7105,Ripartizione_Geografica!$C$2:$C$21,Ripartizione_Geografica!$B$2:$B$21)</f>
        <v>Sud</v>
      </c>
    </row>
    <row r="7106" ht="14.25" customHeight="1">
      <c r="A7106" s="13" t="s">
        <v>7240</v>
      </c>
      <c r="B7106" s="13" t="s">
        <v>20</v>
      </c>
      <c r="C7106" s="13" t="str">
        <f t="array" ref="C7106">XLOOKUP(D7106,Province!$B$2:$B$108,Province!$A$2:$A$108)</f>
        <v>Vibo Valentia</v>
      </c>
      <c r="D7106" s="13" t="s">
        <v>7228</v>
      </c>
      <c r="E7106" s="13">
        <v>1439.0</v>
      </c>
      <c r="F7106" s="13">
        <f>(Comuni!$E7106/$E$7910)*100</f>
        <v>0.002421623132</v>
      </c>
      <c r="G7106" s="13">
        <f t="array" ref="G7106">Comuni!$E7106/XLOOKUP(B7106,Ripartizione_Geografica!$C$2:$C$21,Ripartizione_Geografica!$D$2:$D$21)*100</f>
        <v>0.07345397004</v>
      </c>
      <c r="H7106" s="13" t="str">
        <f t="shared" si="1"/>
        <v/>
      </c>
      <c r="I7106" s="13" t="str">
        <f t="array" ref="I7106">XLOOKUP(B7106,Ripartizione_Geografica!$C$2:$C$21,Ripartizione_Geografica!$B$2:$B$21)</f>
        <v>Sud</v>
      </c>
    </row>
    <row r="7107" ht="14.25" customHeight="1">
      <c r="A7107" s="13" t="s">
        <v>7241</v>
      </c>
      <c r="B7107" s="13" t="s">
        <v>20</v>
      </c>
      <c r="C7107" s="13" t="str">
        <f t="array" ref="C7107">XLOOKUP(D7107,Province!$B$2:$B$108,Province!$A$2:$A$108)</f>
        <v>Vibo Valentia</v>
      </c>
      <c r="D7107" s="13" t="s">
        <v>7228</v>
      </c>
      <c r="E7107" s="13">
        <v>1976.0</v>
      </c>
      <c r="F7107" s="13">
        <f>(Comuni!$E7107/$E$7910)*100</f>
        <v>0.003325314322</v>
      </c>
      <c r="G7107" s="13">
        <f t="array" ref="G7107">Comuni!$E7107/XLOOKUP(B7107,Ripartizione_Geografica!$C$2:$C$21,Ripartizione_Geografica!$D$2:$D$21)*100</f>
        <v>0.1008652153</v>
      </c>
      <c r="H7107" s="13" t="str">
        <f t="shared" si="1"/>
        <v/>
      </c>
      <c r="I7107" s="13" t="str">
        <f t="array" ref="I7107">XLOOKUP(B7107,Ripartizione_Geografica!$C$2:$C$21,Ripartizione_Geografica!$B$2:$B$21)</f>
        <v>Sud</v>
      </c>
    </row>
    <row r="7108" ht="14.25" customHeight="1">
      <c r="A7108" s="13" t="s">
        <v>7242</v>
      </c>
      <c r="B7108" s="13" t="s">
        <v>20</v>
      </c>
      <c r="C7108" s="13" t="str">
        <f t="array" ref="C7108">XLOOKUP(D7108,Province!$B$2:$B$108,Province!$A$2:$A$108)</f>
        <v>Vibo Valentia</v>
      </c>
      <c r="D7108" s="13" t="s">
        <v>7228</v>
      </c>
      <c r="E7108" s="13">
        <v>1663.0</v>
      </c>
      <c r="F7108" s="13">
        <f>(Comuni!$E7108/$E$7910)*100</f>
        <v>0.002798581841</v>
      </c>
      <c r="G7108" s="13">
        <f t="array" ref="G7108">Comuni!$E7108/XLOOKUP(B7108,Ripartizione_Geografica!$C$2:$C$21,Ripartizione_Geografica!$D$2:$D$21)*100</f>
        <v>0.08488808351</v>
      </c>
      <c r="H7108" s="13" t="str">
        <f t="shared" si="1"/>
        <v/>
      </c>
      <c r="I7108" s="13" t="str">
        <f t="array" ref="I7108">XLOOKUP(B7108,Ripartizione_Geografica!$C$2:$C$21,Ripartizione_Geografica!$B$2:$B$21)</f>
        <v>Sud</v>
      </c>
    </row>
    <row r="7109" ht="14.25" customHeight="1">
      <c r="A7109" s="13" t="s">
        <v>7243</v>
      </c>
      <c r="B7109" s="13" t="s">
        <v>20</v>
      </c>
      <c r="C7109" s="13" t="str">
        <f t="array" ref="C7109">XLOOKUP(D7109,Province!$B$2:$B$108,Province!$A$2:$A$108)</f>
        <v>Vibo Valentia</v>
      </c>
      <c r="D7109" s="13" t="s">
        <v>7228</v>
      </c>
      <c r="E7109" s="13">
        <v>2380.0</v>
      </c>
      <c r="F7109" s="13">
        <f>(Comuni!$E7109/$E$7910)*100</f>
        <v>0.004005186279</v>
      </c>
      <c r="G7109" s="13">
        <f t="array" ref="G7109">Comuni!$E7109/XLOOKUP(B7109,Ripartizione_Geografica!$C$2:$C$21,Ripartizione_Geografica!$D$2:$D$21)*100</f>
        <v>0.1214874557</v>
      </c>
      <c r="H7109" s="13" t="str">
        <f t="shared" si="1"/>
        <v/>
      </c>
      <c r="I7109" s="13" t="str">
        <f t="array" ref="I7109">XLOOKUP(B7109,Ripartizione_Geografica!$C$2:$C$21,Ripartizione_Geografica!$B$2:$B$21)</f>
        <v>Sud</v>
      </c>
    </row>
    <row r="7110" ht="14.25" customHeight="1">
      <c r="A7110" s="13" t="s">
        <v>7244</v>
      </c>
      <c r="B7110" s="13" t="s">
        <v>20</v>
      </c>
      <c r="C7110" s="13" t="str">
        <f t="array" ref="C7110">XLOOKUP(D7110,Province!$B$2:$B$108,Province!$A$2:$A$108)</f>
        <v>Vibo Valentia</v>
      </c>
      <c r="D7110" s="13" t="s">
        <v>7228</v>
      </c>
      <c r="E7110" s="13">
        <v>3822.0</v>
      </c>
      <c r="F7110" s="13">
        <f>(Comuni!$E7110/$E$7910)*100</f>
        <v>0.006431857965</v>
      </c>
      <c r="G7110" s="13">
        <f t="array" ref="G7110">Comuni!$E7110/XLOOKUP(B7110,Ripartizione_Geografica!$C$2:$C$21,Ripartizione_Geografica!$D$2:$D$21)*100</f>
        <v>0.1950945611</v>
      </c>
      <c r="H7110" s="13" t="str">
        <f t="shared" si="1"/>
        <v/>
      </c>
      <c r="I7110" s="13" t="str">
        <f t="array" ref="I7110">XLOOKUP(B7110,Ripartizione_Geografica!$C$2:$C$21,Ripartizione_Geografica!$B$2:$B$21)</f>
        <v>Sud</v>
      </c>
    </row>
    <row r="7111" ht="14.25" customHeight="1">
      <c r="A7111" s="13" t="s">
        <v>7245</v>
      </c>
      <c r="B7111" s="13" t="s">
        <v>20</v>
      </c>
      <c r="C7111" s="13" t="str">
        <f t="array" ref="C7111">XLOOKUP(D7111,Province!$B$2:$B$108,Province!$A$2:$A$108)</f>
        <v>Vibo Valentia</v>
      </c>
      <c r="D7111" s="13" t="s">
        <v>7228</v>
      </c>
      <c r="E7111" s="13">
        <v>2090.0</v>
      </c>
      <c r="F7111" s="13">
        <f>(Comuni!$E7111/$E$7910)*100</f>
        <v>0.003517159379</v>
      </c>
      <c r="G7111" s="13">
        <f t="array" ref="G7111">Comuni!$E7111/XLOOKUP(B7111,Ripartizione_Geografica!$C$2:$C$21,Ripartizione_Geografica!$D$2:$D$21)*100</f>
        <v>0.1066843623</v>
      </c>
      <c r="H7111" s="13" t="str">
        <f t="shared" si="1"/>
        <v/>
      </c>
      <c r="I7111" s="13" t="str">
        <f t="array" ref="I7111">XLOOKUP(B7111,Ripartizione_Geografica!$C$2:$C$21,Ripartizione_Geografica!$B$2:$B$21)</f>
        <v>Sud</v>
      </c>
    </row>
    <row r="7112" ht="14.25" customHeight="1">
      <c r="A7112" s="13" t="s">
        <v>7246</v>
      </c>
      <c r="B7112" s="13" t="s">
        <v>20</v>
      </c>
      <c r="C7112" s="13" t="str">
        <f t="array" ref="C7112">XLOOKUP(D7112,Province!$B$2:$B$108,Province!$A$2:$A$108)</f>
        <v>Vibo Valentia</v>
      </c>
      <c r="D7112" s="13" t="s">
        <v>7228</v>
      </c>
      <c r="E7112" s="13">
        <v>3498.0</v>
      </c>
      <c r="F7112" s="13">
        <f>(Comuni!$E7112/$E$7910)*100</f>
        <v>0.005886614119</v>
      </c>
      <c r="G7112" s="13">
        <f t="array" ref="G7112">Comuni!$E7112/XLOOKUP(B7112,Ripartizione_Geografica!$C$2:$C$21,Ripartizione_Geografica!$D$2:$D$21)*100</f>
        <v>0.1785559327</v>
      </c>
      <c r="H7112" s="13" t="str">
        <f t="shared" si="1"/>
        <v/>
      </c>
      <c r="I7112" s="13" t="str">
        <f t="array" ref="I7112">XLOOKUP(B7112,Ripartizione_Geografica!$C$2:$C$21,Ripartizione_Geografica!$B$2:$B$21)</f>
        <v>Sud</v>
      </c>
    </row>
    <row r="7113" ht="14.25" customHeight="1">
      <c r="A7113" s="13" t="s">
        <v>7247</v>
      </c>
      <c r="B7113" s="13" t="s">
        <v>20</v>
      </c>
      <c r="C7113" s="13" t="str">
        <f t="array" ref="C7113">XLOOKUP(D7113,Province!$B$2:$B$108,Province!$A$2:$A$108)</f>
        <v>Vibo Valentia</v>
      </c>
      <c r="D7113" s="13" t="s">
        <v>7228</v>
      </c>
      <c r="E7113" s="13">
        <v>2198.0</v>
      </c>
      <c r="F7113" s="13">
        <f>(Comuni!$E7113/$E$7910)*100</f>
        <v>0.003698907328</v>
      </c>
      <c r="G7113" s="13">
        <f t="array" ref="G7113">Comuni!$E7113/XLOOKUP(B7113,Ripartizione_Geografica!$C$2:$C$21,Ripartizione_Geografica!$D$2:$D$21)*100</f>
        <v>0.1121972385</v>
      </c>
      <c r="H7113" s="13" t="str">
        <f t="shared" si="1"/>
        <v/>
      </c>
      <c r="I7113" s="13" t="str">
        <f t="array" ref="I7113">XLOOKUP(B7113,Ripartizione_Geografica!$C$2:$C$21,Ripartizione_Geografica!$B$2:$B$21)</f>
        <v>Sud</v>
      </c>
    </row>
    <row r="7114" ht="14.25" customHeight="1">
      <c r="A7114" s="13" t="s">
        <v>7248</v>
      </c>
      <c r="B7114" s="13" t="s">
        <v>20</v>
      </c>
      <c r="C7114" s="13" t="str">
        <f t="array" ref="C7114">XLOOKUP(D7114,Province!$B$2:$B$108,Province!$A$2:$A$108)</f>
        <v>Vibo Valentia</v>
      </c>
      <c r="D7114" s="13" t="s">
        <v>7228</v>
      </c>
      <c r="E7114" s="13">
        <v>6894.0</v>
      </c>
      <c r="F7114" s="13">
        <f>(Comuni!$E7114/$E$7910)*100</f>
        <v>0.0116015774</v>
      </c>
      <c r="G7114" s="13">
        <f t="array" ref="G7114">Comuni!$E7114/XLOOKUP(B7114,Ripartizione_Geografica!$C$2:$C$21,Ripartizione_Geografica!$D$2:$D$21)*100</f>
        <v>0.3519052602</v>
      </c>
      <c r="H7114" s="13" t="str">
        <f t="shared" si="1"/>
        <v/>
      </c>
      <c r="I7114" s="13" t="str">
        <f t="array" ref="I7114">XLOOKUP(B7114,Ripartizione_Geografica!$C$2:$C$21,Ripartizione_Geografica!$B$2:$B$21)</f>
        <v>Sud</v>
      </c>
    </row>
    <row r="7115" ht="14.25" customHeight="1">
      <c r="A7115" s="13" t="s">
        <v>7249</v>
      </c>
      <c r="B7115" s="13" t="s">
        <v>20</v>
      </c>
      <c r="C7115" s="13" t="str">
        <f t="array" ref="C7115">XLOOKUP(D7115,Province!$B$2:$B$108,Province!$A$2:$A$108)</f>
        <v>Vibo Valentia</v>
      </c>
      <c r="D7115" s="13" t="s">
        <v>7228</v>
      </c>
      <c r="E7115" s="13">
        <v>796.0</v>
      </c>
      <c r="F7115" s="13">
        <f>(Comuni!$E7115/$E$7910)*100</f>
        <v>0.001339549697</v>
      </c>
      <c r="G7115" s="13">
        <f t="array" ref="G7115">Comuni!$E7115/XLOOKUP(B7115,Ripartizione_Geografica!$C$2:$C$21,Ripartizione_Geografica!$D$2:$D$21)*100</f>
        <v>0.04063193895</v>
      </c>
      <c r="H7115" s="13" t="str">
        <f t="shared" si="1"/>
        <v/>
      </c>
      <c r="I7115" s="13" t="str">
        <f t="array" ref="I7115">XLOOKUP(B7115,Ripartizione_Geografica!$C$2:$C$21,Ripartizione_Geografica!$B$2:$B$21)</f>
        <v>Sud</v>
      </c>
    </row>
    <row r="7116" ht="14.25" customHeight="1">
      <c r="A7116" s="13" t="s">
        <v>7250</v>
      </c>
      <c r="B7116" s="13" t="s">
        <v>20</v>
      </c>
      <c r="C7116" s="13" t="str">
        <f t="array" ref="C7116">XLOOKUP(D7116,Province!$B$2:$B$108,Province!$A$2:$A$108)</f>
        <v>Vibo Valentia</v>
      </c>
      <c r="D7116" s="13" t="s">
        <v>7228</v>
      </c>
      <c r="E7116" s="13">
        <v>1796.0</v>
      </c>
      <c r="F7116" s="13">
        <f>(Comuni!$E7116/$E$7910)*100</f>
        <v>0.003022401074</v>
      </c>
      <c r="G7116" s="13">
        <f t="array" ref="G7116">Comuni!$E7116/XLOOKUP(B7116,Ripartizione_Geografica!$C$2:$C$21,Ripartizione_Geografica!$D$2:$D$21)*100</f>
        <v>0.09167708838</v>
      </c>
      <c r="H7116" s="13" t="str">
        <f t="shared" si="1"/>
        <v/>
      </c>
      <c r="I7116" s="13" t="str">
        <f t="array" ref="I7116">XLOOKUP(B7116,Ripartizione_Geografica!$C$2:$C$21,Ripartizione_Geografica!$B$2:$B$21)</f>
        <v>Sud</v>
      </c>
    </row>
    <row r="7117" ht="14.25" customHeight="1">
      <c r="A7117" s="13" t="s">
        <v>7251</v>
      </c>
      <c r="B7117" s="13" t="s">
        <v>20</v>
      </c>
      <c r="C7117" s="13" t="str">
        <f t="array" ref="C7117">XLOOKUP(D7117,Province!$B$2:$B$108,Province!$A$2:$A$108)</f>
        <v>Vibo Valentia</v>
      </c>
      <c r="D7117" s="13" t="s">
        <v>7228</v>
      </c>
      <c r="E7117" s="13">
        <v>1384.0</v>
      </c>
      <c r="F7117" s="13">
        <f>(Comuni!$E7117/$E$7910)*100</f>
        <v>0.002329066307</v>
      </c>
      <c r="G7117" s="13">
        <f t="array" ref="G7117">Comuni!$E7117/XLOOKUP(B7117,Ripartizione_Geografica!$C$2:$C$21,Ripartizione_Geografica!$D$2:$D$21)*100</f>
        <v>0.07064648682</v>
      </c>
      <c r="H7117" s="13" t="str">
        <f t="shared" si="1"/>
        <v/>
      </c>
      <c r="I7117" s="13" t="str">
        <f t="array" ref="I7117">XLOOKUP(B7117,Ripartizione_Geografica!$C$2:$C$21,Ripartizione_Geografica!$B$2:$B$21)</f>
        <v>Sud</v>
      </c>
    </row>
    <row r="7118" ht="14.25" customHeight="1">
      <c r="A7118" s="13" t="s">
        <v>7252</v>
      </c>
      <c r="B7118" s="13" t="s">
        <v>20</v>
      </c>
      <c r="C7118" s="13" t="str">
        <f t="array" ref="C7118">XLOOKUP(D7118,Province!$B$2:$B$108,Province!$A$2:$A$108)</f>
        <v>Vibo Valentia</v>
      </c>
      <c r="D7118" s="13" t="s">
        <v>7228</v>
      </c>
      <c r="E7118" s="13">
        <v>6490.0</v>
      </c>
      <c r="F7118" s="13">
        <f>(Comuni!$E7118/$E$7910)*100</f>
        <v>0.01092170544</v>
      </c>
      <c r="G7118" s="13">
        <f t="array" ref="G7118">Comuni!$E7118/XLOOKUP(B7118,Ripartizione_Geografica!$C$2:$C$21,Ripartizione_Geografica!$D$2:$D$21)*100</f>
        <v>0.3312830198</v>
      </c>
      <c r="H7118" s="13" t="str">
        <f t="shared" si="1"/>
        <v/>
      </c>
      <c r="I7118" s="13" t="str">
        <f t="array" ref="I7118">XLOOKUP(B7118,Ripartizione_Geografica!$C$2:$C$21,Ripartizione_Geografica!$B$2:$B$21)</f>
        <v>Sud</v>
      </c>
    </row>
    <row r="7119" ht="14.25" customHeight="1">
      <c r="A7119" s="13" t="s">
        <v>7253</v>
      </c>
      <c r="B7119" s="13" t="s">
        <v>20</v>
      </c>
      <c r="C7119" s="13" t="str">
        <f t="array" ref="C7119">XLOOKUP(D7119,Province!$B$2:$B$108,Province!$A$2:$A$108)</f>
        <v>Vibo Valentia</v>
      </c>
      <c r="D7119" s="13" t="s">
        <v>7228</v>
      </c>
      <c r="E7119" s="13">
        <v>1303.0</v>
      </c>
      <c r="F7119" s="13">
        <f>(Comuni!$E7119/$E$7910)*100</f>
        <v>0.002192755345</v>
      </c>
      <c r="G7119" s="13">
        <f t="array" ref="G7119">Comuni!$E7119/XLOOKUP(B7119,Ripartizione_Geografica!$C$2:$C$21,Ripartizione_Geografica!$D$2:$D$21)*100</f>
        <v>0.06651182971</v>
      </c>
      <c r="H7119" s="13" t="str">
        <f t="shared" si="1"/>
        <v/>
      </c>
      <c r="I7119" s="13" t="str">
        <f t="array" ref="I7119">XLOOKUP(B7119,Ripartizione_Geografica!$C$2:$C$21,Ripartizione_Geografica!$B$2:$B$21)</f>
        <v>Sud</v>
      </c>
    </row>
    <row r="7120" ht="14.25" customHeight="1">
      <c r="A7120" s="13" t="s">
        <v>7254</v>
      </c>
      <c r="B7120" s="13" t="s">
        <v>20</v>
      </c>
      <c r="C7120" s="13" t="str">
        <f t="array" ref="C7120">XLOOKUP(D7120,Province!$B$2:$B$108,Province!$A$2:$A$108)</f>
        <v>Vibo Valentia</v>
      </c>
      <c r="D7120" s="13" t="s">
        <v>7228</v>
      </c>
      <c r="E7120" s="13">
        <v>8885.0</v>
      </c>
      <c r="F7120" s="13">
        <f>(Comuni!$E7120/$E$7910)*100</f>
        <v>0.01495213449</v>
      </c>
      <c r="G7120" s="13">
        <f t="array" ref="G7120">Comuni!$E7120/XLOOKUP(B7120,Ripartizione_Geografica!$C$2:$C$21,Ripartizione_Geografica!$D$2:$D$21)*100</f>
        <v>0.4535361527</v>
      </c>
      <c r="H7120" s="13" t="str">
        <f t="shared" si="1"/>
        <v/>
      </c>
      <c r="I7120" s="13" t="str">
        <f t="array" ref="I7120">XLOOKUP(B7120,Ripartizione_Geografica!$C$2:$C$21,Ripartizione_Geografica!$B$2:$B$21)</f>
        <v>Sud</v>
      </c>
    </row>
    <row r="7121" ht="14.25" customHeight="1">
      <c r="A7121" s="13" t="s">
        <v>7255</v>
      </c>
      <c r="B7121" s="13" t="s">
        <v>20</v>
      </c>
      <c r="C7121" s="13" t="str">
        <f t="array" ref="C7121">XLOOKUP(D7121,Province!$B$2:$B$108,Province!$A$2:$A$108)</f>
        <v>Vibo Valentia</v>
      </c>
      <c r="D7121" s="13" t="s">
        <v>7228</v>
      </c>
      <c r="E7121" s="13">
        <v>1233.0</v>
      </c>
      <c r="F7121" s="13">
        <f>(Comuni!$E7121/$E$7910)*100</f>
        <v>0.002074955749</v>
      </c>
      <c r="G7121" s="13">
        <f t="array" ref="G7121">Comuni!$E7121/XLOOKUP(B7121,Ripartizione_Geografica!$C$2:$C$21,Ripartizione_Geografica!$D$2:$D$21)*100</f>
        <v>0.06293866925</v>
      </c>
      <c r="H7121" s="13" t="str">
        <f t="shared" si="1"/>
        <v/>
      </c>
      <c r="I7121" s="13" t="str">
        <f t="array" ref="I7121">XLOOKUP(B7121,Ripartizione_Geografica!$C$2:$C$21,Ripartizione_Geografica!$B$2:$B$21)</f>
        <v>Sud</v>
      </c>
    </row>
    <row r="7122" ht="14.25" customHeight="1">
      <c r="A7122" s="13" t="s">
        <v>7256</v>
      </c>
      <c r="B7122" s="13" t="s">
        <v>20</v>
      </c>
      <c r="C7122" s="13" t="str">
        <f t="array" ref="C7122">XLOOKUP(D7122,Province!$B$2:$B$108,Province!$A$2:$A$108)</f>
        <v>Vibo Valentia</v>
      </c>
      <c r="D7122" s="13" t="s">
        <v>7228</v>
      </c>
      <c r="E7122" s="13">
        <v>1048.0</v>
      </c>
      <c r="F7122" s="13">
        <f>(Comuni!$E7122/$E$7910)*100</f>
        <v>0.001763628244</v>
      </c>
      <c r="G7122" s="13">
        <f t="array" ref="G7122">Comuni!$E7122/XLOOKUP(B7122,Ripartizione_Geografica!$C$2:$C$21,Ripartizione_Geografica!$D$2:$D$21)*100</f>
        <v>0.05349531661</v>
      </c>
      <c r="H7122" s="13" t="str">
        <f t="shared" si="1"/>
        <v/>
      </c>
      <c r="I7122" s="13" t="str">
        <f t="array" ref="I7122">XLOOKUP(B7122,Ripartizione_Geografica!$C$2:$C$21,Ripartizione_Geografica!$B$2:$B$21)</f>
        <v>Sud</v>
      </c>
    </row>
    <row r="7123" ht="14.25" customHeight="1">
      <c r="A7123" s="13" t="s">
        <v>7257</v>
      </c>
      <c r="B7123" s="13" t="s">
        <v>20</v>
      </c>
      <c r="C7123" s="13" t="str">
        <f t="array" ref="C7123">XLOOKUP(D7123,Province!$B$2:$B$108,Province!$A$2:$A$108)</f>
        <v>Vibo Valentia</v>
      </c>
      <c r="D7123" s="13" t="s">
        <v>7228</v>
      </c>
      <c r="E7123" s="13">
        <v>4750.0</v>
      </c>
      <c r="F7123" s="13">
        <f>(Comuni!$E7123/$E$7910)*100</f>
        <v>0.007993544044</v>
      </c>
      <c r="G7123" s="13">
        <f t="array" ref="G7123">Comuni!$E7123/XLOOKUP(B7123,Ripartizione_Geografica!$C$2:$C$21,Ripartizione_Geografica!$D$2:$D$21)*100</f>
        <v>0.2424644598</v>
      </c>
      <c r="H7123" s="13" t="str">
        <f t="shared" si="1"/>
        <v/>
      </c>
      <c r="I7123" s="13" t="str">
        <f t="array" ref="I7123">XLOOKUP(B7123,Ripartizione_Geografica!$C$2:$C$21,Ripartizione_Geografica!$B$2:$B$21)</f>
        <v>Sud</v>
      </c>
    </row>
    <row r="7124" ht="14.25" customHeight="1">
      <c r="A7124" s="13" t="s">
        <v>7258</v>
      </c>
      <c r="B7124" s="13" t="s">
        <v>20</v>
      </c>
      <c r="C7124" s="13" t="str">
        <f t="array" ref="C7124">XLOOKUP(D7124,Province!$B$2:$B$108,Province!$A$2:$A$108)</f>
        <v>Vibo Valentia</v>
      </c>
      <c r="D7124" s="13" t="s">
        <v>7228</v>
      </c>
      <c r="E7124" s="13">
        <v>4649.0</v>
      </c>
      <c r="F7124" s="13">
        <f>(Comuni!$E7124/$E$7910)*100</f>
        <v>0.007823576054</v>
      </c>
      <c r="G7124" s="13">
        <f t="array" ref="G7124">Comuni!$E7124/XLOOKUP(B7124,Ripartizione_Geografica!$C$2:$C$21,Ripartizione_Geografica!$D$2:$D$21)*100</f>
        <v>0.2373088997</v>
      </c>
      <c r="H7124" s="13" t="str">
        <f t="shared" si="1"/>
        <v/>
      </c>
      <c r="I7124" s="13" t="str">
        <f t="array" ref="I7124">XLOOKUP(B7124,Ripartizione_Geografica!$C$2:$C$21,Ripartizione_Geografica!$B$2:$B$21)</f>
        <v>Sud</v>
      </c>
    </row>
    <row r="7125" ht="14.25" customHeight="1">
      <c r="A7125" s="13" t="s">
        <v>7259</v>
      </c>
      <c r="B7125" s="13" t="s">
        <v>20</v>
      </c>
      <c r="C7125" s="13" t="str">
        <f t="array" ref="C7125">XLOOKUP(D7125,Province!$B$2:$B$108,Province!$A$2:$A$108)</f>
        <v>Vibo Valentia</v>
      </c>
      <c r="D7125" s="13" t="s">
        <v>7228</v>
      </c>
      <c r="E7125" s="13">
        <v>4460.0</v>
      </c>
      <c r="F7125" s="13">
        <f>(Comuni!$E7125/$E$7910)*100</f>
        <v>0.007505517144</v>
      </c>
      <c r="G7125" s="13">
        <f t="array" ref="G7125">Comuni!$E7125/XLOOKUP(B7125,Ripartizione_Geografica!$C$2:$C$21,Ripartizione_Geografica!$D$2:$D$21)*100</f>
        <v>0.2276613665</v>
      </c>
      <c r="H7125" s="13" t="str">
        <f t="shared" si="1"/>
        <v/>
      </c>
      <c r="I7125" s="13" t="str">
        <f t="array" ref="I7125">XLOOKUP(B7125,Ripartizione_Geografica!$C$2:$C$21,Ripartizione_Geografica!$B$2:$B$21)</f>
        <v>Sud</v>
      </c>
    </row>
    <row r="7126" ht="14.25" customHeight="1">
      <c r="A7126" s="13" t="s">
        <v>7260</v>
      </c>
      <c r="B7126" s="13" t="s">
        <v>20</v>
      </c>
      <c r="C7126" s="13" t="str">
        <f t="array" ref="C7126">XLOOKUP(D7126,Province!$B$2:$B$108,Province!$A$2:$A$108)</f>
        <v>Vibo Valentia</v>
      </c>
      <c r="D7126" s="13" t="s">
        <v>7228</v>
      </c>
      <c r="E7126" s="13">
        <v>2238.0</v>
      </c>
      <c r="F7126" s="13">
        <f>(Comuni!$E7126/$E$7910)*100</f>
        <v>0.003766221383</v>
      </c>
      <c r="G7126" s="13">
        <f t="array" ref="G7126">Comuni!$E7126/XLOOKUP(B7126,Ripartizione_Geografica!$C$2:$C$21,Ripartizione_Geografica!$D$2:$D$21)*100</f>
        <v>0.1142390444</v>
      </c>
      <c r="H7126" s="13" t="str">
        <f t="shared" si="1"/>
        <v/>
      </c>
      <c r="I7126" s="13" t="str">
        <f t="array" ref="I7126">XLOOKUP(B7126,Ripartizione_Geografica!$C$2:$C$21,Ripartizione_Geografica!$B$2:$B$21)</f>
        <v>Sud</v>
      </c>
    </row>
    <row r="7127" ht="14.25" customHeight="1">
      <c r="A7127" s="13" t="s">
        <v>7261</v>
      </c>
      <c r="B7127" s="13" t="s">
        <v>20</v>
      </c>
      <c r="C7127" s="13" t="str">
        <f t="array" ref="C7127">XLOOKUP(D7127,Province!$B$2:$B$108,Province!$A$2:$A$108)</f>
        <v>Vibo Valentia</v>
      </c>
      <c r="D7127" s="13" t="s">
        <v>7228</v>
      </c>
      <c r="E7127" s="13">
        <v>2422.0</v>
      </c>
      <c r="F7127" s="13">
        <f>(Comuni!$E7127/$E$7910)*100</f>
        <v>0.004075866037</v>
      </c>
      <c r="G7127" s="13">
        <f t="array" ref="G7127">Comuni!$E7127/XLOOKUP(B7127,Ripartizione_Geografica!$C$2:$C$21,Ripartizione_Geografica!$D$2:$D$21)*100</f>
        <v>0.1236313519</v>
      </c>
      <c r="H7127" s="13" t="str">
        <f t="shared" si="1"/>
        <v/>
      </c>
      <c r="I7127" s="13" t="str">
        <f t="array" ref="I7127">XLOOKUP(B7127,Ripartizione_Geografica!$C$2:$C$21,Ripartizione_Geografica!$B$2:$B$21)</f>
        <v>Sud</v>
      </c>
    </row>
    <row r="7128" ht="14.25" customHeight="1">
      <c r="A7128" s="13" t="s">
        <v>7262</v>
      </c>
      <c r="B7128" s="13" t="s">
        <v>20</v>
      </c>
      <c r="C7128" s="13" t="str">
        <f t="array" ref="C7128">XLOOKUP(D7128,Province!$B$2:$B$108,Province!$A$2:$A$108)</f>
        <v>Vibo Valentia</v>
      </c>
      <c r="D7128" s="13" t="s">
        <v>7228</v>
      </c>
      <c r="E7128" s="13">
        <v>1416.0</v>
      </c>
      <c r="F7128" s="13">
        <f>(Comuni!$E7128/$E$7910)*100</f>
        <v>0.002382917551</v>
      </c>
      <c r="G7128" s="13">
        <f t="array" ref="G7128">Comuni!$E7128/XLOOKUP(B7128,Ripartizione_Geografica!$C$2:$C$21,Ripartizione_Geografica!$D$2:$D$21)*100</f>
        <v>0.0722799316</v>
      </c>
      <c r="H7128" s="13" t="str">
        <f t="shared" si="1"/>
        <v/>
      </c>
      <c r="I7128" s="13" t="str">
        <f t="array" ref="I7128">XLOOKUP(B7128,Ripartizione_Geografica!$C$2:$C$21,Ripartizione_Geografica!$B$2:$B$21)</f>
        <v>Sud</v>
      </c>
    </row>
    <row r="7129" ht="14.25" customHeight="1">
      <c r="A7129" s="13" t="s">
        <v>7263</v>
      </c>
      <c r="B7129" s="13" t="s">
        <v>20</v>
      </c>
      <c r="C7129" s="13" t="str">
        <f t="array" ref="C7129">XLOOKUP(D7129,Province!$B$2:$B$108,Province!$A$2:$A$108)</f>
        <v>Vibo Valentia</v>
      </c>
      <c r="D7129" s="13" t="s">
        <v>7228</v>
      </c>
      <c r="E7129" s="13">
        <v>3148.0</v>
      </c>
      <c r="F7129" s="13">
        <f>(Comuni!$E7129/$E$7910)*100</f>
        <v>0.005297616137</v>
      </c>
      <c r="G7129" s="13">
        <f t="array" ref="G7129">Comuni!$E7129/XLOOKUP(B7129,Ripartizione_Geografica!$C$2:$C$21,Ripartizione_Geografica!$D$2:$D$21)*100</f>
        <v>0.1606901304</v>
      </c>
      <c r="H7129" s="13" t="str">
        <f t="shared" si="1"/>
        <v/>
      </c>
      <c r="I7129" s="13" t="str">
        <f t="array" ref="I7129">XLOOKUP(B7129,Ripartizione_Geografica!$C$2:$C$21,Ripartizione_Geografica!$B$2:$B$21)</f>
        <v>Sud</v>
      </c>
    </row>
    <row r="7130" ht="14.25" customHeight="1">
      <c r="A7130" s="13" t="s">
        <v>7264</v>
      </c>
      <c r="B7130" s="13" t="s">
        <v>20</v>
      </c>
      <c r="C7130" s="13" t="str">
        <f t="array" ref="C7130">XLOOKUP(D7130,Province!$B$2:$B$108,Province!$A$2:$A$108)</f>
        <v>Vibo Valentia</v>
      </c>
      <c r="D7130" s="13" t="s">
        <v>7228</v>
      </c>
      <c r="E7130" s="13">
        <v>6850.0</v>
      </c>
      <c r="F7130" s="13">
        <f>(Comuni!$E7130/$E$7910)*100</f>
        <v>0.01152753194</v>
      </c>
      <c r="G7130" s="13">
        <f t="array" ref="G7130">Comuni!$E7130/XLOOKUP(B7130,Ripartizione_Geografica!$C$2:$C$21,Ripartizione_Geografica!$D$2:$D$21)*100</f>
        <v>0.3496592736</v>
      </c>
      <c r="H7130" s="13" t="str">
        <f t="shared" si="1"/>
        <v/>
      </c>
      <c r="I7130" s="13" t="str">
        <f t="array" ref="I7130">XLOOKUP(B7130,Ripartizione_Geografica!$C$2:$C$21,Ripartizione_Geografica!$B$2:$B$21)</f>
        <v>Sud</v>
      </c>
    </row>
    <row r="7131" ht="14.25" customHeight="1">
      <c r="A7131" s="13" t="s">
        <v>7265</v>
      </c>
      <c r="B7131" s="13" t="s">
        <v>20</v>
      </c>
      <c r="C7131" s="13" t="str">
        <f t="array" ref="C7131">XLOOKUP(D7131,Province!$B$2:$B$108,Province!$A$2:$A$108)</f>
        <v>Vibo Valentia</v>
      </c>
      <c r="D7131" s="13" t="s">
        <v>7228</v>
      </c>
      <c r="E7131" s="13">
        <v>956.0</v>
      </c>
      <c r="F7131" s="13">
        <f>(Comuni!$E7131/$E$7910)*100</f>
        <v>0.001608805917</v>
      </c>
      <c r="G7131" s="13">
        <f t="array" ref="G7131">Comuni!$E7131/XLOOKUP(B7131,Ripartizione_Geografica!$C$2:$C$21,Ripartizione_Geografica!$D$2:$D$21)*100</f>
        <v>0.04879916286</v>
      </c>
      <c r="H7131" s="13" t="str">
        <f t="shared" si="1"/>
        <v/>
      </c>
      <c r="I7131" s="13" t="str">
        <f t="array" ref="I7131">XLOOKUP(B7131,Ripartizione_Geografica!$C$2:$C$21,Ripartizione_Geografica!$B$2:$B$21)</f>
        <v>Sud</v>
      </c>
    </row>
    <row r="7132" ht="14.25" customHeight="1">
      <c r="A7132" s="13" t="s">
        <v>7266</v>
      </c>
      <c r="B7132" s="13" t="s">
        <v>20</v>
      </c>
      <c r="C7132" s="13" t="str">
        <f t="array" ref="C7132">XLOOKUP(D7132,Province!$B$2:$B$108,Province!$A$2:$A$108)</f>
        <v>Vibo Valentia</v>
      </c>
      <c r="D7132" s="13" t="s">
        <v>7228</v>
      </c>
      <c r="E7132" s="13">
        <v>1210.0</v>
      </c>
      <c r="F7132" s="13">
        <f>(Comuni!$E7132/$E$7910)*100</f>
        <v>0.002036250167</v>
      </c>
      <c r="G7132" s="13">
        <f t="array" ref="G7132">Comuni!$E7132/XLOOKUP(B7132,Ripartizione_Geografica!$C$2:$C$21,Ripartizione_Geografica!$D$2:$D$21)*100</f>
        <v>0.06176463082</v>
      </c>
      <c r="H7132" s="13" t="str">
        <f t="shared" si="1"/>
        <v/>
      </c>
      <c r="I7132" s="13" t="str">
        <f t="array" ref="I7132">XLOOKUP(B7132,Ripartizione_Geografica!$C$2:$C$21,Ripartizione_Geografica!$B$2:$B$21)</f>
        <v>Sud</v>
      </c>
    </row>
    <row r="7133" ht="14.25" customHeight="1">
      <c r="A7133" s="13" t="s">
        <v>7267</v>
      </c>
      <c r="B7133" s="13" t="s">
        <v>20</v>
      </c>
      <c r="C7133" s="13" t="str">
        <f t="array" ref="C7133">XLOOKUP(D7133,Province!$B$2:$B$108,Province!$A$2:$A$108)</f>
        <v>Vibo Valentia</v>
      </c>
      <c r="D7133" s="13" t="s">
        <v>7228</v>
      </c>
      <c r="E7133" s="13">
        <v>2472.0</v>
      </c>
      <c r="F7133" s="13">
        <f>(Comuni!$E7133/$E$7910)*100</f>
        <v>0.004160008605</v>
      </c>
      <c r="G7133" s="13">
        <f t="array" ref="G7133">Comuni!$E7133/XLOOKUP(B7133,Ripartizione_Geografica!$C$2:$C$21,Ripartizione_Geografica!$D$2:$D$21)*100</f>
        <v>0.1261836094</v>
      </c>
      <c r="H7133" s="13" t="str">
        <f t="shared" si="1"/>
        <v/>
      </c>
      <c r="I7133" s="13" t="str">
        <f t="array" ref="I7133">XLOOKUP(B7133,Ripartizione_Geografica!$C$2:$C$21,Ripartizione_Geografica!$B$2:$B$21)</f>
        <v>Sud</v>
      </c>
    </row>
    <row r="7134" ht="14.25" customHeight="1">
      <c r="A7134" s="13" t="s">
        <v>7268</v>
      </c>
      <c r="B7134" s="13" t="s">
        <v>20</v>
      </c>
      <c r="C7134" s="13" t="str">
        <f t="array" ref="C7134">XLOOKUP(D7134,Province!$B$2:$B$108,Province!$A$2:$A$108)</f>
        <v>Vibo Valentia</v>
      </c>
      <c r="D7134" s="13" t="s">
        <v>7228</v>
      </c>
      <c r="E7134" s="13">
        <v>858.0</v>
      </c>
      <c r="F7134" s="13">
        <f>(Comuni!$E7134/$E$7910)*100</f>
        <v>0.001443886482</v>
      </c>
      <c r="G7134" s="13">
        <f t="array" ref="G7134">Comuni!$E7134/XLOOKUP(B7134,Ripartizione_Geografica!$C$2:$C$21,Ripartizione_Geografica!$D$2:$D$21)*100</f>
        <v>0.04379673821</v>
      </c>
      <c r="H7134" s="13" t="str">
        <f t="shared" si="1"/>
        <v/>
      </c>
      <c r="I7134" s="13" t="str">
        <f t="array" ref="I7134">XLOOKUP(B7134,Ripartizione_Geografica!$C$2:$C$21,Ripartizione_Geografica!$B$2:$B$21)</f>
        <v>Sud</v>
      </c>
    </row>
    <row r="7135" ht="14.25" customHeight="1">
      <c r="A7135" s="13" t="s">
        <v>7269</v>
      </c>
      <c r="B7135" s="13" t="s">
        <v>20</v>
      </c>
      <c r="C7135" s="13" t="str">
        <f t="array" ref="C7135">XLOOKUP(D7135,Province!$B$2:$B$108,Province!$A$2:$A$108)</f>
        <v>Vibo Valentia</v>
      </c>
      <c r="D7135" s="13" t="s">
        <v>7228</v>
      </c>
      <c r="E7135" s="13">
        <v>1470.0</v>
      </c>
      <c r="F7135" s="13">
        <f>(Comuni!$E7135/$E$7910)*100</f>
        <v>0.002473791525</v>
      </c>
      <c r="G7135" s="13">
        <f t="array" ref="G7135">Comuni!$E7135/XLOOKUP(B7135,Ripartizione_Geografica!$C$2:$C$21,Ripartizione_Geografica!$D$2:$D$21)*100</f>
        <v>0.07503636967</v>
      </c>
      <c r="H7135" s="13" t="str">
        <f t="shared" si="1"/>
        <v/>
      </c>
      <c r="I7135" s="13" t="str">
        <f t="array" ref="I7135">XLOOKUP(B7135,Ripartizione_Geografica!$C$2:$C$21,Ripartizione_Geografica!$B$2:$B$21)</f>
        <v>Sud</v>
      </c>
    </row>
    <row r="7136" ht="14.25" customHeight="1">
      <c r="A7136" s="13" t="s">
        <v>7270</v>
      </c>
      <c r="B7136" s="13" t="s">
        <v>20</v>
      </c>
      <c r="C7136" s="13" t="str">
        <f t="array" ref="C7136">XLOOKUP(D7136,Province!$B$2:$B$108,Province!$A$2:$A$108)</f>
        <v>Vibo Valentia</v>
      </c>
      <c r="D7136" s="13" t="s">
        <v>7228</v>
      </c>
      <c r="E7136" s="13">
        <v>2526.0</v>
      </c>
      <c r="F7136" s="13">
        <f>(Comuni!$E7136/$E$7910)*100</f>
        <v>0.00425088258</v>
      </c>
      <c r="G7136" s="13">
        <f t="array" ref="G7136">Comuni!$E7136/XLOOKUP(B7136,Ripartizione_Geografica!$C$2:$C$21,Ripartizione_Geografica!$D$2:$D$21)*100</f>
        <v>0.1289400475</v>
      </c>
      <c r="H7136" s="13" t="str">
        <f t="shared" si="1"/>
        <v/>
      </c>
      <c r="I7136" s="13" t="str">
        <f t="array" ref="I7136">XLOOKUP(B7136,Ripartizione_Geografica!$C$2:$C$21,Ripartizione_Geografica!$B$2:$B$21)</f>
        <v>Sud</v>
      </c>
    </row>
    <row r="7137" ht="14.25" customHeight="1">
      <c r="A7137" s="13" t="s">
        <v>7271</v>
      </c>
      <c r="B7137" s="13" t="s">
        <v>20</v>
      </c>
      <c r="C7137" s="13" t="str">
        <f t="array" ref="C7137">XLOOKUP(D7137,Province!$B$2:$B$108,Province!$A$2:$A$108)</f>
        <v>Vibo Valentia</v>
      </c>
      <c r="D7137" s="13" t="s">
        <v>7228</v>
      </c>
      <c r="E7137" s="13">
        <v>6555.0</v>
      </c>
      <c r="F7137" s="13">
        <f>(Comuni!$E7137/$E$7910)*100</f>
        <v>0.01103109078</v>
      </c>
      <c r="G7137" s="13">
        <f t="array" ref="G7137">Comuni!$E7137/XLOOKUP(B7137,Ripartizione_Geografica!$C$2:$C$21,Ripartizione_Geografica!$D$2:$D$21)*100</f>
        <v>0.3346009545</v>
      </c>
      <c r="H7137" s="13" t="str">
        <f t="shared" si="1"/>
        <v/>
      </c>
      <c r="I7137" s="13" t="str">
        <f t="array" ref="I7137">XLOOKUP(B7137,Ripartizione_Geografica!$C$2:$C$21,Ripartizione_Geografica!$B$2:$B$21)</f>
        <v>Sud</v>
      </c>
    </row>
    <row r="7138" ht="14.25" customHeight="1">
      <c r="A7138" s="13" t="s">
        <v>7272</v>
      </c>
      <c r="B7138" s="13" t="s">
        <v>20</v>
      </c>
      <c r="C7138" s="13" t="str">
        <f t="array" ref="C7138">XLOOKUP(D7138,Province!$B$2:$B$108,Province!$A$2:$A$108)</f>
        <v>Vibo Valentia</v>
      </c>
      <c r="D7138" s="13" t="s">
        <v>7228</v>
      </c>
      <c r="E7138" s="13">
        <v>682.0</v>
      </c>
      <c r="F7138" s="13">
        <f>(Comuni!$E7138/$E$7910)*100</f>
        <v>0.00114770464</v>
      </c>
      <c r="G7138" s="13">
        <f t="array" ref="G7138">Comuni!$E7138/XLOOKUP(B7138,Ripartizione_Geografica!$C$2:$C$21,Ripartizione_Geografica!$D$2:$D$21)*100</f>
        <v>0.03481279191</v>
      </c>
      <c r="H7138" s="13" t="str">
        <f t="shared" si="1"/>
        <v/>
      </c>
      <c r="I7138" s="13" t="str">
        <f t="array" ref="I7138">XLOOKUP(B7138,Ripartizione_Geografica!$C$2:$C$21,Ripartizione_Geografica!$B$2:$B$21)</f>
        <v>Sud</v>
      </c>
    </row>
    <row r="7139" ht="14.25" customHeight="1">
      <c r="A7139" s="13" t="s">
        <v>7273</v>
      </c>
      <c r="B7139" s="13" t="s">
        <v>20</v>
      </c>
      <c r="C7139" s="13" t="str">
        <f t="array" ref="C7139">XLOOKUP(D7139,Province!$B$2:$B$108,Province!$A$2:$A$108)</f>
        <v>Vibo Valentia</v>
      </c>
      <c r="D7139" s="13" t="s">
        <v>7228</v>
      </c>
      <c r="E7139" s="13">
        <v>1106.0</v>
      </c>
      <c r="F7139" s="13">
        <f>(Comuni!$E7139/$E$7910)*100</f>
        <v>0.001861233624</v>
      </c>
      <c r="G7139" s="13">
        <f t="array" ref="G7139">Comuni!$E7139/XLOOKUP(B7139,Ripartizione_Geografica!$C$2:$C$21,Ripartizione_Geografica!$D$2:$D$21)*100</f>
        <v>0.05645593527</v>
      </c>
      <c r="H7139" s="13" t="str">
        <f t="shared" si="1"/>
        <v/>
      </c>
      <c r="I7139" s="13" t="str">
        <f t="array" ref="I7139">XLOOKUP(B7139,Ripartizione_Geografica!$C$2:$C$21,Ripartizione_Geografica!$B$2:$B$21)</f>
        <v>Sud</v>
      </c>
    </row>
    <row r="7140" ht="14.25" customHeight="1">
      <c r="A7140" s="13" t="s">
        <v>7274</v>
      </c>
      <c r="B7140" s="13" t="s">
        <v>20</v>
      </c>
      <c r="C7140" s="13" t="str">
        <f t="array" ref="C7140">XLOOKUP(D7140,Province!$B$2:$B$108,Province!$A$2:$A$108)</f>
        <v>Vibo Valentia</v>
      </c>
      <c r="D7140" s="13" t="s">
        <v>7228</v>
      </c>
      <c r="E7140" s="13">
        <v>33357.0</v>
      </c>
      <c r="F7140" s="13">
        <f>(Comuni!$E7140/$E$7910)*100</f>
        <v>0.0561348734</v>
      </c>
      <c r="G7140" s="13">
        <f t="array" ref="G7140">Comuni!$E7140/XLOOKUP(B7140,Ripartizione_Geografica!$C$2:$C$21,Ripartizione_Geografica!$D$2:$D$21)*100</f>
        <v>1.70271305</v>
      </c>
      <c r="H7140" s="13" t="str">
        <f t="shared" si="1"/>
        <v/>
      </c>
      <c r="I7140" s="13" t="str">
        <f t="array" ref="I7140">XLOOKUP(B7140,Ripartizione_Geografica!$C$2:$C$21,Ripartizione_Geografica!$B$2:$B$21)</f>
        <v>Sud</v>
      </c>
    </row>
    <row r="7141" ht="14.25" customHeight="1">
      <c r="A7141" s="13" t="s">
        <v>7275</v>
      </c>
      <c r="B7141" s="13" t="s">
        <v>20</v>
      </c>
      <c r="C7141" s="13" t="str">
        <f t="array" ref="C7141">XLOOKUP(D7141,Province!$B$2:$B$108,Province!$A$2:$A$108)</f>
        <v>Vibo Valentia</v>
      </c>
      <c r="D7141" s="13" t="s">
        <v>7228</v>
      </c>
      <c r="E7141" s="13">
        <v>802.0</v>
      </c>
      <c r="F7141" s="13">
        <f>(Comuni!$E7141/$E$7910)*100</f>
        <v>0.001349646805</v>
      </c>
      <c r="G7141" s="13">
        <f t="array" ref="G7141">Comuni!$E7141/XLOOKUP(B7141,Ripartizione_Geografica!$C$2:$C$21,Ripartizione_Geografica!$D$2:$D$21)*100</f>
        <v>0.04093820985</v>
      </c>
      <c r="H7141" s="13" t="str">
        <f t="shared" si="1"/>
        <v/>
      </c>
      <c r="I7141" s="13" t="str">
        <f t="array" ref="I7141">XLOOKUP(B7141,Ripartizione_Geografica!$C$2:$C$21,Ripartizione_Geografica!$B$2:$B$21)</f>
        <v>Sud</v>
      </c>
    </row>
    <row r="7142" ht="14.25" customHeight="1">
      <c r="A7142" s="13" t="s">
        <v>7276</v>
      </c>
      <c r="B7142" s="13" t="s">
        <v>20</v>
      </c>
      <c r="C7142" s="13" t="str">
        <f t="array" ref="C7142">XLOOKUP(D7142,Province!$B$2:$B$108,Province!$A$2:$A$108)</f>
        <v>Vibo Valentia</v>
      </c>
      <c r="D7142" s="13" t="s">
        <v>7228</v>
      </c>
      <c r="E7142" s="13">
        <v>1805.0</v>
      </c>
      <c r="F7142" s="13">
        <f>(Comuni!$E7142/$E$7910)*100</f>
        <v>0.003037546737</v>
      </c>
      <c r="G7142" s="13">
        <f t="array" ref="G7142">Comuni!$E7142/XLOOKUP(B7142,Ripartizione_Geografica!$C$2:$C$21,Ripartizione_Geografica!$D$2:$D$21)*100</f>
        <v>0.09213649473</v>
      </c>
      <c r="H7142" s="13" t="str">
        <f t="shared" si="1"/>
        <v/>
      </c>
      <c r="I7142" s="13" t="str">
        <f t="array" ref="I7142">XLOOKUP(B7142,Ripartizione_Geografica!$C$2:$C$21,Ripartizione_Geografica!$B$2:$B$21)</f>
        <v>Sud</v>
      </c>
    </row>
    <row r="7143" ht="14.25" customHeight="1">
      <c r="A7143" s="13" t="s">
        <v>7277</v>
      </c>
      <c r="B7143" s="13" t="s">
        <v>20</v>
      </c>
      <c r="C7143" s="13" t="str">
        <f t="array" ref="C7143">XLOOKUP(D7143,Province!$B$2:$B$108,Province!$A$2:$A$108)</f>
        <v>Vibo Valentia</v>
      </c>
      <c r="D7143" s="13" t="s">
        <v>7228</v>
      </c>
      <c r="E7143" s="13">
        <v>1985.0</v>
      </c>
      <c r="F7143" s="13">
        <f>(Comuni!$E7143/$E$7910)*100</f>
        <v>0.003340459985</v>
      </c>
      <c r="G7143" s="13">
        <f t="array" ref="G7143">Comuni!$E7143/XLOOKUP(B7143,Ripartizione_Geografica!$C$2:$C$21,Ripartizione_Geografica!$D$2:$D$21)*100</f>
        <v>0.1013246216</v>
      </c>
      <c r="H7143" s="13" t="str">
        <f t="shared" si="1"/>
        <v/>
      </c>
      <c r="I7143" s="13" t="str">
        <f t="array" ref="I7143">XLOOKUP(B7143,Ripartizione_Geografica!$C$2:$C$21,Ripartizione_Geografica!$B$2:$B$21)</f>
        <v>Sud</v>
      </c>
    </row>
    <row r="7144" ht="14.25" customHeight="1">
      <c r="A7144" s="13" t="s">
        <v>7278</v>
      </c>
      <c r="B7144" s="13" t="s">
        <v>15</v>
      </c>
      <c r="C7144" s="13" t="str">
        <f t="array" ref="C7144">XLOOKUP(D7144,Province!$B$2:$B$108,Province!$A$2:$A$108)</f>
        <v>Trapani</v>
      </c>
      <c r="D7144" s="13" t="s">
        <v>7279</v>
      </c>
      <c r="E7144" s="13">
        <v>45314.0</v>
      </c>
      <c r="F7144" s="13">
        <f>(Comuni!$E7144/$E$7910)*100</f>
        <v>0.07625672732</v>
      </c>
      <c r="G7144" s="13">
        <f t="array" ref="G7144">Comuni!$E7144/XLOOKUP(B7144,Ripartizione_Geografica!$C$2:$C$21,Ripartizione_Geografica!$D$2:$D$21)*100</f>
        <v>0.9057539381</v>
      </c>
      <c r="H7144" s="13" t="str">
        <f t="shared" si="1"/>
        <v/>
      </c>
      <c r="I7144" s="13" t="str">
        <f t="array" ref="I7144">XLOOKUP(B7144,Ripartizione_Geografica!$C$2:$C$21,Ripartizione_Geografica!$B$2:$B$21)</f>
        <v>Isole</v>
      </c>
    </row>
    <row r="7145" ht="14.25" customHeight="1">
      <c r="A7145" s="13" t="s">
        <v>7280</v>
      </c>
      <c r="B7145" s="13" t="s">
        <v>15</v>
      </c>
      <c r="C7145" s="13" t="str">
        <f t="array" ref="C7145">XLOOKUP(D7145,Province!$B$2:$B$108,Province!$A$2:$A$108)</f>
        <v>Trapani</v>
      </c>
      <c r="D7145" s="13" t="s">
        <v>7279</v>
      </c>
      <c r="E7145" s="13">
        <v>3031.0</v>
      </c>
      <c r="F7145" s="13">
        <f>(Comuni!$E7145/$E$7910)*100</f>
        <v>0.005100722526</v>
      </c>
      <c r="G7145" s="13">
        <f t="array" ref="G7145">Comuni!$E7145/XLOOKUP(B7145,Ripartizione_Geografica!$C$2:$C$21,Ripartizione_Geografica!$D$2:$D$21)*100</f>
        <v>0.06058481234</v>
      </c>
      <c r="H7145" s="13" t="str">
        <f t="shared" si="1"/>
        <v/>
      </c>
      <c r="I7145" s="13" t="str">
        <f t="array" ref="I7145">XLOOKUP(B7145,Ripartizione_Geografica!$C$2:$C$21,Ripartizione_Geografica!$B$2:$B$21)</f>
        <v>Isole</v>
      </c>
    </row>
    <row r="7146" ht="14.25" customHeight="1">
      <c r="A7146" s="13" t="s">
        <v>7281</v>
      </c>
      <c r="B7146" s="13" t="s">
        <v>15</v>
      </c>
      <c r="C7146" s="13" t="str">
        <f t="array" ref="C7146">XLOOKUP(D7146,Province!$B$2:$B$108,Province!$A$2:$A$108)</f>
        <v>Trapani</v>
      </c>
      <c r="D7146" s="13" t="s">
        <v>7279</v>
      </c>
      <c r="E7146" s="13">
        <v>6938.0</v>
      </c>
      <c r="F7146" s="13">
        <f>(Comuni!$E7146/$E$7910)*100</f>
        <v>0.01167562286</v>
      </c>
      <c r="G7146" s="13">
        <f t="array" ref="G7146">Comuni!$E7146/XLOOKUP(B7146,Ripartizione_Geografica!$C$2:$C$21,Ripartizione_Geografica!$D$2:$D$21)*100</f>
        <v>0.138679455</v>
      </c>
      <c r="H7146" s="13" t="str">
        <f t="shared" si="1"/>
        <v/>
      </c>
      <c r="I7146" s="13" t="str">
        <f t="array" ref="I7146">XLOOKUP(B7146,Ripartizione_Geografica!$C$2:$C$21,Ripartizione_Geografica!$B$2:$B$21)</f>
        <v>Isole</v>
      </c>
    </row>
    <row r="7147" ht="14.25" customHeight="1">
      <c r="A7147" s="13" t="s">
        <v>7282</v>
      </c>
      <c r="B7147" s="13" t="s">
        <v>15</v>
      </c>
      <c r="C7147" s="13" t="str">
        <f t="array" ref="C7147">XLOOKUP(D7147,Province!$B$2:$B$108,Province!$A$2:$A$108)</f>
        <v>Trapani</v>
      </c>
      <c r="D7147" s="13" t="s">
        <v>7279</v>
      </c>
      <c r="E7147" s="13">
        <v>11580.0</v>
      </c>
      <c r="F7147" s="13">
        <f>(Comuni!$E7147/$E$7910)*100</f>
        <v>0.01948741895</v>
      </c>
      <c r="G7147" s="13">
        <f t="array" ref="G7147">Comuni!$E7147/XLOOKUP(B7147,Ripartizione_Geografica!$C$2:$C$21,Ripartizione_Geografica!$D$2:$D$21)*100</f>
        <v>0.2314655648</v>
      </c>
      <c r="H7147" s="13" t="str">
        <f t="shared" si="1"/>
        <v/>
      </c>
      <c r="I7147" s="13" t="str">
        <f t="array" ref="I7147">XLOOKUP(B7147,Ripartizione_Geografica!$C$2:$C$21,Ripartizione_Geografica!$B$2:$B$21)</f>
        <v>Isole</v>
      </c>
    </row>
    <row r="7148" ht="14.25" customHeight="1">
      <c r="A7148" s="13" t="s">
        <v>7283</v>
      </c>
      <c r="B7148" s="13" t="s">
        <v>15</v>
      </c>
      <c r="C7148" s="13" t="str">
        <f t="array" ref="C7148">XLOOKUP(D7148,Province!$B$2:$B$108,Province!$A$2:$A$108)</f>
        <v>Trapani</v>
      </c>
      <c r="D7148" s="13" t="s">
        <v>7279</v>
      </c>
      <c r="E7148" s="13">
        <v>14603.0</v>
      </c>
      <c r="F7148" s="13">
        <f>(Comuni!$E7148/$E$7910)*100</f>
        <v>0.02457467867</v>
      </c>
      <c r="G7148" s="13">
        <f t="array" ref="G7148">Comuni!$E7148/XLOOKUP(B7148,Ripartizione_Geografica!$C$2:$C$21,Ripartizione_Geografica!$D$2:$D$21)*100</f>
        <v>0.29189047</v>
      </c>
      <c r="H7148" s="13" t="str">
        <f t="shared" si="1"/>
        <v/>
      </c>
      <c r="I7148" s="13" t="str">
        <f t="array" ref="I7148">XLOOKUP(B7148,Ripartizione_Geografica!$C$2:$C$21,Ripartizione_Geografica!$B$2:$B$21)</f>
        <v>Isole</v>
      </c>
    </row>
    <row r="7149" ht="14.25" customHeight="1">
      <c r="A7149" s="13" t="s">
        <v>7284</v>
      </c>
      <c r="B7149" s="13" t="s">
        <v>15</v>
      </c>
      <c r="C7149" s="13" t="str">
        <f t="array" ref="C7149">XLOOKUP(D7149,Province!$B$2:$B$108,Province!$A$2:$A$108)</f>
        <v>Trapani</v>
      </c>
      <c r="D7149" s="13" t="s">
        <v>7279</v>
      </c>
      <c r="E7149" s="13">
        <v>31824.0</v>
      </c>
      <c r="F7149" s="13">
        <f>(Comuni!$E7149/$E$7910)*100</f>
        <v>0.05355506224</v>
      </c>
      <c r="G7149" s="13">
        <f t="array" ref="G7149">Comuni!$E7149/XLOOKUP(B7149,Ripartizione_Geografica!$C$2:$C$21,Ripartizione_Geografica!$D$2:$D$21)*100</f>
        <v>0.636110547</v>
      </c>
      <c r="H7149" s="13" t="str">
        <f t="shared" si="1"/>
        <v/>
      </c>
      <c r="I7149" s="13" t="str">
        <f t="array" ref="I7149">XLOOKUP(B7149,Ripartizione_Geografica!$C$2:$C$21,Ripartizione_Geografica!$B$2:$B$21)</f>
        <v>Isole</v>
      </c>
    </row>
    <row r="7150" ht="14.25" customHeight="1">
      <c r="A7150" s="13" t="s">
        <v>7285</v>
      </c>
      <c r="B7150" s="13" t="s">
        <v>15</v>
      </c>
      <c r="C7150" s="13" t="str">
        <f t="array" ref="C7150">XLOOKUP(D7150,Province!$B$2:$B$108,Province!$A$2:$A$108)</f>
        <v>Trapani</v>
      </c>
      <c r="D7150" s="13" t="s">
        <v>7279</v>
      </c>
      <c r="E7150" s="13">
        <v>5392.0</v>
      </c>
      <c r="F7150" s="13">
        <f>(Comuni!$E7150/$E$7910)*100</f>
        <v>0.009073934628</v>
      </c>
      <c r="G7150" s="13">
        <f t="array" ref="G7150">Comuni!$E7150/XLOOKUP(B7150,Ripartizione_Geografica!$C$2:$C$21,Ripartizione_Geografica!$D$2:$D$21)*100</f>
        <v>0.1077774029</v>
      </c>
      <c r="H7150" s="13" t="str">
        <f t="shared" si="1"/>
        <v/>
      </c>
      <c r="I7150" s="13" t="str">
        <f t="array" ref="I7150">XLOOKUP(B7150,Ripartizione_Geografica!$C$2:$C$21,Ripartizione_Geografica!$B$2:$B$21)</f>
        <v>Isole</v>
      </c>
    </row>
    <row r="7151" ht="14.25" customHeight="1">
      <c r="A7151" s="13" t="s">
        <v>7286</v>
      </c>
      <c r="B7151" s="13" t="s">
        <v>15</v>
      </c>
      <c r="C7151" s="13" t="str">
        <f t="array" ref="C7151">XLOOKUP(D7151,Province!$B$2:$B$108,Province!$A$2:$A$108)</f>
        <v>Trapani</v>
      </c>
      <c r="D7151" s="13" t="s">
        <v>7279</v>
      </c>
      <c r="E7151" s="13">
        <v>28012.0</v>
      </c>
      <c r="F7151" s="13">
        <f>(Comuni!$E7151/$E$7910)*100</f>
        <v>0.04714003279</v>
      </c>
      <c r="G7151" s="13">
        <f t="array" ref="G7151">Comuni!$E7151/XLOOKUP(B7151,Ripartizione_Geografica!$C$2:$C$21,Ripartizione_Geografica!$D$2:$D$21)*100</f>
        <v>0.5599148015</v>
      </c>
      <c r="H7151" s="13" t="str">
        <f t="shared" si="1"/>
        <v/>
      </c>
      <c r="I7151" s="13" t="str">
        <f t="array" ref="I7151">XLOOKUP(B7151,Ripartizione_Geografica!$C$2:$C$21,Ripartizione_Geografica!$B$2:$B$21)</f>
        <v>Isole</v>
      </c>
    </row>
    <row r="7152" ht="14.25" customHeight="1">
      <c r="A7152" s="13" t="s">
        <v>7287</v>
      </c>
      <c r="B7152" s="13" t="s">
        <v>15</v>
      </c>
      <c r="C7152" s="13" t="str">
        <f t="array" ref="C7152">XLOOKUP(D7152,Province!$B$2:$B$108,Province!$A$2:$A$108)</f>
        <v>Trapani</v>
      </c>
      <c r="D7152" s="13" t="s">
        <v>7279</v>
      </c>
      <c r="E7152" s="13">
        <v>4185.0</v>
      </c>
      <c r="F7152" s="13">
        <f>(Comuni!$E7152/$E$7910)*100</f>
        <v>0.007042733015</v>
      </c>
      <c r="G7152" s="13">
        <f t="array" ref="G7152">Comuni!$E7152/XLOOKUP(B7152,Ripartizione_Geografica!$C$2:$C$21,Ripartizione_Geografica!$D$2:$D$21)*100</f>
        <v>0.08365141526</v>
      </c>
      <c r="H7152" s="13" t="str">
        <f t="shared" si="1"/>
        <v/>
      </c>
      <c r="I7152" s="13" t="str">
        <f t="array" ref="I7152">XLOOKUP(B7152,Ripartizione_Geografica!$C$2:$C$21,Ripartizione_Geografica!$B$2:$B$21)</f>
        <v>Isole</v>
      </c>
    </row>
    <row r="7153" ht="14.25" customHeight="1">
      <c r="A7153" s="13" t="s">
        <v>7288</v>
      </c>
      <c r="B7153" s="13" t="s">
        <v>15</v>
      </c>
      <c r="C7153" s="13" t="str">
        <f t="array" ref="C7153">XLOOKUP(D7153,Province!$B$2:$B$108,Province!$A$2:$A$108)</f>
        <v>Trapani</v>
      </c>
      <c r="D7153" s="13" t="s">
        <v>7279</v>
      </c>
      <c r="E7153" s="13">
        <v>4264.0</v>
      </c>
      <c r="F7153" s="13">
        <f>(Comuni!$E7153/$E$7910)*100</f>
        <v>0.007175678274</v>
      </c>
      <c r="G7153" s="13">
        <f t="array" ref="G7153">Comuni!$E7153/XLOOKUP(B7153,Ripartizione_Geografica!$C$2:$C$21,Ripartizione_Geografica!$D$2:$D$21)*100</f>
        <v>0.08523049813</v>
      </c>
      <c r="H7153" s="13" t="str">
        <f t="shared" si="1"/>
        <v/>
      </c>
      <c r="I7153" s="13" t="str">
        <f t="array" ref="I7153">XLOOKUP(B7153,Ripartizione_Geografica!$C$2:$C$21,Ripartizione_Geografica!$B$2:$B$21)</f>
        <v>Isole</v>
      </c>
    </row>
    <row r="7154" ht="14.25" customHeight="1">
      <c r="A7154" s="13" t="s">
        <v>7289</v>
      </c>
      <c r="B7154" s="13" t="s">
        <v>15</v>
      </c>
      <c r="C7154" s="13" t="str">
        <f t="array" ref="C7154">XLOOKUP(D7154,Province!$B$2:$B$108,Province!$A$2:$A$108)</f>
        <v>Trapani</v>
      </c>
      <c r="D7154" s="13" t="s">
        <v>7279</v>
      </c>
      <c r="E7154" s="13">
        <v>80218.0</v>
      </c>
      <c r="F7154" s="13">
        <f>(Comuni!$E7154/$E$7910)*100</f>
        <v>0.1349949718</v>
      </c>
      <c r="G7154" s="13">
        <f t="array" ref="G7154">Comuni!$E7154/XLOOKUP(B7154,Ripartizione_Geografica!$C$2:$C$21,Ripartizione_Geografica!$D$2:$D$21)*100</f>
        <v>1.603428729</v>
      </c>
      <c r="H7154" s="13" t="str">
        <f t="shared" si="1"/>
        <v/>
      </c>
      <c r="I7154" s="13" t="str">
        <f t="array" ref="I7154">XLOOKUP(B7154,Ripartizione_Geografica!$C$2:$C$21,Ripartizione_Geografica!$B$2:$B$21)</f>
        <v>Isole</v>
      </c>
    </row>
    <row r="7155" ht="14.25" customHeight="1">
      <c r="A7155" s="13" t="s">
        <v>7290</v>
      </c>
      <c r="B7155" s="13" t="s">
        <v>15</v>
      </c>
      <c r="C7155" s="13" t="str">
        <f t="array" ref="C7155">XLOOKUP(D7155,Province!$B$2:$B$108,Province!$A$2:$A$108)</f>
        <v>Trapani</v>
      </c>
      <c r="D7155" s="13" t="s">
        <v>7279</v>
      </c>
      <c r="E7155" s="13">
        <v>49995.0</v>
      </c>
      <c r="F7155" s="13">
        <f>(Comuni!$E7155/$E$7910)*100</f>
        <v>0.08413415462</v>
      </c>
      <c r="G7155" s="13">
        <f t="array" ref="G7155">Comuni!$E7155/XLOOKUP(B7155,Ripartizione_Geografica!$C$2:$C$21,Ripartizione_Geografica!$D$2:$D$21)*100</f>
        <v>0.9993195952</v>
      </c>
      <c r="H7155" s="13" t="str">
        <f t="shared" si="1"/>
        <v/>
      </c>
      <c r="I7155" s="13" t="str">
        <f t="array" ref="I7155">XLOOKUP(B7155,Ripartizione_Geografica!$C$2:$C$21,Ripartizione_Geografica!$B$2:$B$21)</f>
        <v>Isole</v>
      </c>
    </row>
    <row r="7156" ht="14.25" customHeight="1">
      <c r="A7156" s="13" t="s">
        <v>7291</v>
      </c>
      <c r="B7156" s="13" t="s">
        <v>15</v>
      </c>
      <c r="C7156" s="13" t="str">
        <f t="array" ref="C7156">XLOOKUP(D7156,Province!$B$2:$B$108,Province!$A$2:$A$108)</f>
        <v>Trapani</v>
      </c>
      <c r="D7156" s="13" t="s">
        <v>7279</v>
      </c>
      <c r="E7156" s="13">
        <v>11487.0</v>
      </c>
      <c r="F7156" s="13">
        <f>(Comuni!$E7156/$E$7910)*100</f>
        <v>0.01933091377</v>
      </c>
      <c r="G7156" s="13">
        <f t="array" ref="G7156">Comuni!$E7156/XLOOKUP(B7156,Ripartizione_Geografica!$C$2:$C$21,Ripartizione_Geografica!$D$2:$D$21)*100</f>
        <v>0.2296066445</v>
      </c>
      <c r="H7156" s="13" t="str">
        <f t="shared" si="1"/>
        <v/>
      </c>
      <c r="I7156" s="13" t="str">
        <f t="array" ref="I7156">XLOOKUP(B7156,Ripartizione_Geografica!$C$2:$C$21,Ripartizione_Geografica!$B$2:$B$21)</f>
        <v>Isole</v>
      </c>
    </row>
    <row r="7157" ht="14.25" customHeight="1">
      <c r="A7157" s="13" t="s">
        <v>7292</v>
      </c>
      <c r="B7157" s="13" t="s">
        <v>15</v>
      </c>
      <c r="C7157" s="13" t="str">
        <f t="array" ref="C7157">XLOOKUP(D7157,Province!$B$2:$B$108,Province!$A$2:$A$108)</f>
        <v>Trapani</v>
      </c>
      <c r="D7157" s="13" t="s">
        <v>7279</v>
      </c>
      <c r="E7157" s="13">
        <v>7493.0</v>
      </c>
      <c r="F7157" s="13">
        <f>(Comuni!$E7157/$E$7910)*100</f>
        <v>0.01260960537</v>
      </c>
      <c r="G7157" s="13">
        <f t="array" ref="G7157">Comuni!$E7157/XLOOKUP(B7157,Ripartizione_Geografica!$C$2:$C$21,Ripartizione_Geografica!$D$2:$D$21)*100</f>
        <v>0.1497730118</v>
      </c>
      <c r="H7157" s="13" t="str">
        <f t="shared" si="1"/>
        <v/>
      </c>
      <c r="I7157" s="13" t="str">
        <f t="array" ref="I7157">XLOOKUP(B7157,Ripartizione_Geografica!$C$2:$C$21,Ripartizione_Geografica!$B$2:$B$21)</f>
        <v>Isole</v>
      </c>
    </row>
    <row r="7158" ht="14.25" customHeight="1">
      <c r="A7158" s="13" t="s">
        <v>7293</v>
      </c>
      <c r="B7158" s="13" t="s">
        <v>15</v>
      </c>
      <c r="C7158" s="13" t="str">
        <f t="array" ref="C7158">XLOOKUP(D7158,Province!$B$2:$B$108,Province!$A$2:$A$108)</f>
        <v>Trapani</v>
      </c>
      <c r="D7158" s="13" t="s">
        <v>7279</v>
      </c>
      <c r="E7158" s="13">
        <v>10854.0</v>
      </c>
      <c r="F7158" s="13">
        <f>(Comuni!$E7158/$E$7910)*100</f>
        <v>0.01826566885</v>
      </c>
      <c r="G7158" s="13">
        <f t="array" ref="G7158">Comuni!$E7158/XLOOKUP(B7158,Ripartizione_Geografica!$C$2:$C$21,Ripartizione_Geografica!$D$2:$D$21)*100</f>
        <v>0.2169539931</v>
      </c>
      <c r="H7158" s="13" t="str">
        <f t="shared" si="1"/>
        <v/>
      </c>
      <c r="I7158" s="13" t="str">
        <f t="array" ref="I7158">XLOOKUP(B7158,Ripartizione_Geografica!$C$2:$C$21,Ripartizione_Geografica!$B$2:$B$21)</f>
        <v>Isole</v>
      </c>
    </row>
    <row r="7159" ht="14.25" customHeight="1">
      <c r="A7159" s="13" t="s">
        <v>7294</v>
      </c>
      <c r="B7159" s="13" t="s">
        <v>15</v>
      </c>
      <c r="C7159" s="13" t="str">
        <f t="array" ref="C7159">XLOOKUP(D7159,Province!$B$2:$B$108,Province!$A$2:$A$108)</f>
        <v>Trapani</v>
      </c>
      <c r="D7159" s="13" t="s">
        <v>7279</v>
      </c>
      <c r="E7159" s="13">
        <v>1534.0</v>
      </c>
      <c r="F7159" s="13">
        <f>(Comuni!$E7159/$E$7910)*100</f>
        <v>0.002581494013</v>
      </c>
      <c r="G7159" s="13">
        <f t="array" ref="G7159">Comuni!$E7159/XLOOKUP(B7159,Ripartizione_Geografica!$C$2:$C$21,Ripartizione_Geografica!$D$2:$D$21)*100</f>
        <v>0.0306621914</v>
      </c>
      <c r="H7159" s="13" t="str">
        <f t="shared" si="1"/>
        <v/>
      </c>
      <c r="I7159" s="13" t="str">
        <f t="array" ref="I7159">XLOOKUP(B7159,Ripartizione_Geografica!$C$2:$C$21,Ripartizione_Geografica!$B$2:$B$21)</f>
        <v>Isole</v>
      </c>
    </row>
    <row r="7160" ht="14.25" customHeight="1">
      <c r="A7160" s="13" t="s">
        <v>7295</v>
      </c>
      <c r="B7160" s="13" t="s">
        <v>15</v>
      </c>
      <c r="C7160" s="13" t="str">
        <f t="array" ref="C7160">XLOOKUP(D7160,Province!$B$2:$B$108,Province!$A$2:$A$108)</f>
        <v>Trapani</v>
      </c>
      <c r="D7160" s="13" t="s">
        <v>7279</v>
      </c>
      <c r="E7160" s="13">
        <v>1721.0</v>
      </c>
      <c r="F7160" s="13">
        <f>(Comuni!$E7160/$E$7910)*100</f>
        <v>0.002896187221</v>
      </c>
      <c r="G7160" s="13">
        <f t="array" ref="G7160">Comuni!$E7160/XLOOKUP(B7160,Ripartizione_Geografica!$C$2:$C$21,Ripartizione_Geografica!$D$2:$D$21)*100</f>
        <v>0.03440002047</v>
      </c>
      <c r="H7160" s="13" t="str">
        <f t="shared" si="1"/>
        <v/>
      </c>
      <c r="I7160" s="13" t="str">
        <f t="array" ref="I7160">XLOOKUP(B7160,Ripartizione_Geografica!$C$2:$C$21,Ripartizione_Geografica!$B$2:$B$21)</f>
        <v>Isole</v>
      </c>
    </row>
    <row r="7161" ht="14.25" customHeight="1">
      <c r="A7161" s="13" t="s">
        <v>7296</v>
      </c>
      <c r="B7161" s="13" t="s">
        <v>15</v>
      </c>
      <c r="C7161" s="13" t="str">
        <f t="array" ref="C7161">XLOOKUP(D7161,Province!$B$2:$B$108,Province!$A$2:$A$108)</f>
        <v>Trapani</v>
      </c>
      <c r="D7161" s="13" t="s">
        <v>7279</v>
      </c>
      <c r="E7161" s="13">
        <v>10871.0</v>
      </c>
      <c r="F7161" s="13">
        <f>(Comuni!$E7161/$E$7910)*100</f>
        <v>0.01829427733</v>
      </c>
      <c r="G7161" s="13">
        <f t="array" ref="G7161">Comuni!$E7161/XLOOKUP(B7161,Ripartizione_Geografica!$C$2:$C$21,Ripartizione_Geografica!$D$2:$D$21)*100</f>
        <v>0.2172937958</v>
      </c>
      <c r="H7161" s="13" t="str">
        <f t="shared" si="1"/>
        <v/>
      </c>
      <c r="I7161" s="13" t="str">
        <f t="array" ref="I7161">XLOOKUP(B7161,Ripartizione_Geografica!$C$2:$C$21,Ripartizione_Geografica!$B$2:$B$21)</f>
        <v>Isole</v>
      </c>
    </row>
    <row r="7162" ht="14.25" customHeight="1">
      <c r="A7162" s="13" t="s">
        <v>7297</v>
      </c>
      <c r="B7162" s="13" t="s">
        <v>15</v>
      </c>
      <c r="C7162" s="13" t="str">
        <f t="array" ref="C7162">XLOOKUP(D7162,Province!$B$2:$B$108,Province!$A$2:$A$108)</f>
        <v>Trapani</v>
      </c>
      <c r="D7162" s="13" t="s">
        <v>7279</v>
      </c>
      <c r="E7162" s="13">
        <v>5095.0</v>
      </c>
      <c r="F7162" s="13">
        <f>(Comuni!$E7162/$E$7910)*100</f>
        <v>0.008574127769</v>
      </c>
      <c r="G7162" s="13">
        <f t="array" ref="G7162">Comuni!$E7162/XLOOKUP(B7162,Ripartizione_Geografica!$C$2:$C$21,Ripartizione_Geografica!$D$2:$D$21)*100</f>
        <v>0.1018408508</v>
      </c>
      <c r="H7162" s="13" t="str">
        <f t="shared" si="1"/>
        <v/>
      </c>
      <c r="I7162" s="13" t="str">
        <f t="array" ref="I7162">XLOOKUP(B7162,Ripartizione_Geografica!$C$2:$C$21,Ripartizione_Geografica!$B$2:$B$21)</f>
        <v>Isole</v>
      </c>
    </row>
    <row r="7163" ht="14.25" customHeight="1">
      <c r="A7163" s="13" t="s">
        <v>7298</v>
      </c>
      <c r="B7163" s="13" t="s">
        <v>15</v>
      </c>
      <c r="C7163" s="13" t="str">
        <f t="array" ref="C7163">XLOOKUP(D7163,Province!$B$2:$B$108,Province!$A$2:$A$108)</f>
        <v>Trapani</v>
      </c>
      <c r="D7163" s="13" t="s">
        <v>7279</v>
      </c>
      <c r="E7163" s="13">
        <v>4415.0</v>
      </c>
      <c r="F7163" s="13">
        <f>(Comuni!$E7163/$E$7910)*100</f>
        <v>0.007429788832</v>
      </c>
      <c r="G7163" s="13">
        <f t="array" ref="G7163">Comuni!$E7163/XLOOKUP(B7163,Ripartizione_Geografica!$C$2:$C$21,Ripartizione_Geografica!$D$2:$D$21)*100</f>
        <v>0.08824874513</v>
      </c>
      <c r="H7163" s="13" t="str">
        <f t="shared" si="1"/>
        <v/>
      </c>
      <c r="I7163" s="13" t="str">
        <f t="array" ref="I7163">XLOOKUP(B7163,Ripartizione_Geografica!$C$2:$C$21,Ripartizione_Geografica!$B$2:$B$21)</f>
        <v>Isole</v>
      </c>
    </row>
    <row r="7164" ht="14.25" customHeight="1">
      <c r="A7164" s="13" t="s">
        <v>7299</v>
      </c>
      <c r="B7164" s="13" t="s">
        <v>15</v>
      </c>
      <c r="C7164" s="13" t="str">
        <f t="array" ref="C7164">XLOOKUP(D7164,Province!$B$2:$B$108,Province!$A$2:$A$108)</f>
        <v>Trapani</v>
      </c>
      <c r="D7164" s="13" t="s">
        <v>7279</v>
      </c>
      <c r="E7164" s="13">
        <v>69241.0</v>
      </c>
      <c r="F7164" s="13">
        <f>(Comuni!$E7164/$E$7910)*100</f>
        <v>0.1165223122</v>
      </c>
      <c r="G7164" s="13">
        <f t="array" ref="G7164">Comuni!$E7164/XLOOKUP(B7164,Ripartizione_Geografica!$C$2:$C$21,Ripartizione_Geografica!$D$2:$D$21)*100</f>
        <v>1.384016163</v>
      </c>
      <c r="H7164" s="13" t="str">
        <f t="shared" si="1"/>
        <v/>
      </c>
      <c r="I7164" s="13" t="str">
        <f t="array" ref="I7164">XLOOKUP(B7164,Ripartizione_Geografica!$C$2:$C$21,Ripartizione_Geografica!$B$2:$B$21)</f>
        <v>Isole</v>
      </c>
    </row>
    <row r="7165" ht="14.25" customHeight="1">
      <c r="A7165" s="13" t="s">
        <v>7300</v>
      </c>
      <c r="B7165" s="13" t="s">
        <v>15</v>
      </c>
      <c r="C7165" s="13" t="str">
        <f t="array" ref="C7165">XLOOKUP(D7165,Province!$B$2:$B$108,Province!$A$2:$A$108)</f>
        <v>Trapani</v>
      </c>
      <c r="D7165" s="13" t="s">
        <v>7279</v>
      </c>
      <c r="E7165" s="13">
        <v>11951.0</v>
      </c>
      <c r="F7165" s="13">
        <f>(Comuni!$E7165/$E$7910)*100</f>
        <v>0.02011175681</v>
      </c>
      <c r="G7165" s="13">
        <f t="array" ref="G7165">Comuni!$E7165/XLOOKUP(B7165,Ripartizione_Geografica!$C$2:$C$21,Ripartizione_Geografica!$D$2:$D$21)*100</f>
        <v>0.2388812578</v>
      </c>
      <c r="H7165" s="13" t="str">
        <f t="shared" si="1"/>
        <v/>
      </c>
      <c r="I7165" s="13" t="str">
        <f t="array" ref="I7165">XLOOKUP(B7165,Ripartizione_Geografica!$C$2:$C$21,Ripartizione_Geografica!$B$2:$B$21)</f>
        <v>Isole</v>
      </c>
    </row>
    <row r="7166" ht="14.25" customHeight="1">
      <c r="A7166" s="13" t="s">
        <v>7301</v>
      </c>
      <c r="B7166" s="13" t="s">
        <v>15</v>
      </c>
      <c r="C7166" s="13" t="str">
        <f t="array" ref="C7166">XLOOKUP(D7166,Province!$B$2:$B$108,Province!$A$2:$A$108)</f>
        <v>Trapani</v>
      </c>
      <c r="D7166" s="13" t="s">
        <v>7279</v>
      </c>
      <c r="E7166" s="13">
        <v>2139.0</v>
      </c>
      <c r="F7166" s="13">
        <f>(Comuni!$E7166/$E$7910)*100</f>
        <v>0.003599619097</v>
      </c>
      <c r="G7166" s="13">
        <f t="array" ref="G7166">Comuni!$E7166/XLOOKUP(B7166,Ripartizione_Geografica!$C$2:$C$21,Ripartizione_Geografica!$D$2:$D$21)*100</f>
        <v>0.0427551678</v>
      </c>
      <c r="H7166" s="13" t="str">
        <f t="shared" si="1"/>
        <v/>
      </c>
      <c r="I7166" s="13" t="str">
        <f t="array" ref="I7166">XLOOKUP(B7166,Ripartizione_Geografica!$C$2:$C$21,Ripartizione_Geografica!$B$2:$B$21)</f>
        <v>Isole</v>
      </c>
    </row>
    <row r="7167" ht="14.25" customHeight="1">
      <c r="A7167" s="13" t="s">
        <v>7302</v>
      </c>
      <c r="B7167" s="13" t="s">
        <v>15</v>
      </c>
      <c r="C7167" s="13" t="str">
        <f t="array" ref="C7167">XLOOKUP(D7167,Province!$B$2:$B$108,Province!$A$2:$A$108)</f>
        <v>Trapani</v>
      </c>
      <c r="D7167" s="13" t="s">
        <v>7279</v>
      </c>
      <c r="E7167" s="13">
        <v>7760.0</v>
      </c>
      <c r="F7167" s="13">
        <f>(Comuni!$E7167/$E$7910)*100</f>
        <v>0.01305892669</v>
      </c>
      <c r="G7167" s="13">
        <f t="array" ref="G7167">Comuni!$E7167/XLOOKUP(B7167,Ripartizione_Geografica!$C$2:$C$21,Ripartizione_Geografica!$D$2:$D$21)*100</f>
        <v>0.1551099122</v>
      </c>
      <c r="H7167" s="13" t="str">
        <f t="shared" si="1"/>
        <v/>
      </c>
      <c r="I7167" s="13" t="str">
        <f t="array" ref="I7167">XLOOKUP(B7167,Ripartizione_Geografica!$C$2:$C$21,Ripartizione_Geografica!$B$2:$B$21)</f>
        <v>Isole</v>
      </c>
    </row>
    <row r="7168" ht="14.25" customHeight="1">
      <c r="A7168" s="13" t="s">
        <v>7303</v>
      </c>
      <c r="B7168" s="13" t="s">
        <v>15</v>
      </c>
      <c r="C7168" s="13" t="str">
        <f t="array" ref="C7168">XLOOKUP(D7168,Province!$B$2:$B$108,Province!$A$2:$A$108)</f>
        <v>Palermo</v>
      </c>
      <c r="D7168" s="13" t="s">
        <v>7304</v>
      </c>
      <c r="E7168" s="13">
        <v>3806.0</v>
      </c>
      <c r="F7168" s="13">
        <f>(Comuni!$E7168/$E$7910)*100</f>
        <v>0.006404932343</v>
      </c>
      <c r="G7168" s="13">
        <f t="array" ref="G7168">Comuni!$E7168/XLOOKUP(B7168,Ripartizione_Geografica!$C$2:$C$21,Ripartizione_Geografica!$D$2:$D$21)*100</f>
        <v>0.07607581517</v>
      </c>
      <c r="H7168" s="13" t="str">
        <f t="shared" si="1"/>
        <v/>
      </c>
      <c r="I7168" s="13" t="str">
        <f t="array" ref="I7168">XLOOKUP(B7168,Ripartizione_Geografica!$C$2:$C$21,Ripartizione_Geografica!$B$2:$B$21)</f>
        <v>Isole</v>
      </c>
    </row>
    <row r="7169" ht="14.25" customHeight="1">
      <c r="A7169" s="13" t="s">
        <v>7305</v>
      </c>
      <c r="B7169" s="13" t="s">
        <v>15</v>
      </c>
      <c r="C7169" s="13" t="str">
        <f t="array" ref="C7169">XLOOKUP(D7169,Province!$B$2:$B$108,Province!$A$2:$A$108)</f>
        <v>Palermo</v>
      </c>
      <c r="D7169" s="13" t="s">
        <v>7304</v>
      </c>
      <c r="E7169" s="13">
        <v>2152.0</v>
      </c>
      <c r="F7169" s="13">
        <f>(Comuni!$E7169/$E$7910)*100</f>
        <v>0.003621496165</v>
      </c>
      <c r="G7169" s="13">
        <f t="array" ref="G7169">Comuni!$E7169/XLOOKUP(B7169,Ripartizione_Geografica!$C$2:$C$21,Ripartizione_Geografica!$D$2:$D$21)*100</f>
        <v>0.04301501688</v>
      </c>
      <c r="H7169" s="13" t="str">
        <f t="shared" si="1"/>
        <v/>
      </c>
      <c r="I7169" s="13" t="str">
        <f t="array" ref="I7169">XLOOKUP(B7169,Ripartizione_Geografica!$C$2:$C$21,Ripartizione_Geografica!$B$2:$B$21)</f>
        <v>Isole</v>
      </c>
    </row>
    <row r="7170" ht="14.25" customHeight="1">
      <c r="A7170" s="13" t="s">
        <v>7306</v>
      </c>
      <c r="B7170" s="13" t="s">
        <v>15</v>
      </c>
      <c r="C7170" s="13" t="str">
        <f t="array" ref="C7170">XLOOKUP(D7170,Province!$B$2:$B$108,Province!$A$2:$A$108)</f>
        <v>Palermo</v>
      </c>
      <c r="D7170" s="13" t="s">
        <v>7304</v>
      </c>
      <c r="E7170" s="13">
        <v>1291.0</v>
      </c>
      <c r="F7170" s="13">
        <f>(Comuni!$E7170/$E$7910)*100</f>
        <v>0.002172561128</v>
      </c>
      <c r="G7170" s="13">
        <f t="array" ref="G7170">Comuni!$E7170/XLOOKUP(B7170,Ripartizione_Geografica!$C$2:$C$21,Ripartizione_Geografica!$D$2:$D$21)*100</f>
        <v>0.02580501245</v>
      </c>
      <c r="H7170" s="13" t="str">
        <f t="shared" si="1"/>
        <v/>
      </c>
      <c r="I7170" s="13" t="str">
        <f t="array" ref="I7170">XLOOKUP(B7170,Ripartizione_Geografica!$C$2:$C$21,Ripartizione_Geografica!$B$2:$B$21)</f>
        <v>Isole</v>
      </c>
    </row>
    <row r="7171" ht="14.25" customHeight="1">
      <c r="A7171" s="13" t="s">
        <v>7307</v>
      </c>
      <c r="B7171" s="13" t="s">
        <v>15</v>
      </c>
      <c r="C7171" s="13" t="str">
        <f t="array" ref="C7171">XLOOKUP(D7171,Province!$B$2:$B$108,Province!$A$2:$A$108)</f>
        <v>Palermo</v>
      </c>
      <c r="D7171" s="13" t="s">
        <v>7304</v>
      </c>
      <c r="E7171" s="13">
        <v>7429.0</v>
      </c>
      <c r="F7171" s="13">
        <f>(Comuni!$E7171/$E$7910)*100</f>
        <v>0.01250190288</v>
      </c>
      <c r="G7171" s="13">
        <f t="array" ref="G7171">Comuni!$E7171/XLOOKUP(B7171,Ripartizione_Geografica!$C$2:$C$21,Ripartizione_Geografica!$D$2:$D$21)*100</f>
        <v>0.1484937548</v>
      </c>
      <c r="H7171" s="13" t="str">
        <f t="shared" si="1"/>
        <v/>
      </c>
      <c r="I7171" s="13" t="str">
        <f t="array" ref="I7171">XLOOKUP(B7171,Ripartizione_Geografica!$C$2:$C$21,Ripartizione_Geografica!$B$2:$B$21)</f>
        <v>Isole</v>
      </c>
    </row>
    <row r="7172" ht="14.25" customHeight="1">
      <c r="A7172" s="13" t="s">
        <v>7308</v>
      </c>
      <c r="B7172" s="13" t="s">
        <v>15</v>
      </c>
      <c r="C7172" s="13" t="str">
        <f t="array" ref="C7172">XLOOKUP(D7172,Province!$B$2:$B$108,Province!$A$2:$A$108)</f>
        <v>Palermo</v>
      </c>
      <c r="D7172" s="13" t="s">
        <v>7304</v>
      </c>
      <c r="E7172" s="13">
        <v>10266.0</v>
      </c>
      <c r="F7172" s="13">
        <f>(Comuni!$E7172/$E$7910)*100</f>
        <v>0.01727615224</v>
      </c>
      <c r="G7172" s="13">
        <f t="array" ref="G7172">Comuni!$E7172/XLOOKUP(B7172,Ripartizione_Geografica!$C$2:$C$21,Ripartizione_Geografica!$D$2:$D$21)*100</f>
        <v>0.2052008194</v>
      </c>
      <c r="H7172" s="13" t="str">
        <f t="shared" si="1"/>
        <v/>
      </c>
      <c r="I7172" s="13" t="str">
        <f t="array" ref="I7172">XLOOKUP(B7172,Ripartizione_Geografica!$C$2:$C$21,Ripartizione_Geografica!$B$2:$B$21)</f>
        <v>Isole</v>
      </c>
    </row>
    <row r="7173" ht="14.25" customHeight="1">
      <c r="A7173" s="13" t="s">
        <v>7309</v>
      </c>
      <c r="B7173" s="13" t="s">
        <v>15</v>
      </c>
      <c r="C7173" s="13" t="str">
        <f t="array" ref="C7173">XLOOKUP(D7173,Province!$B$2:$B$108,Province!$A$2:$A$108)</f>
        <v>Palermo</v>
      </c>
      <c r="D7173" s="13" t="s">
        <v>7304</v>
      </c>
      <c r="E7173" s="13">
        <v>54257.0</v>
      </c>
      <c r="F7173" s="13">
        <f>(Comuni!$E7173/$E$7910)*100</f>
        <v>0.09130646719</v>
      </c>
      <c r="G7173" s="13">
        <f t="array" ref="G7173">Comuni!$E7173/XLOOKUP(B7173,Ripartizione_Geografica!$C$2:$C$21,Ripartizione_Geografica!$D$2:$D$21)*100</f>
        <v>1.084510117</v>
      </c>
      <c r="H7173" s="13" t="str">
        <f t="shared" si="1"/>
        <v/>
      </c>
      <c r="I7173" s="13" t="str">
        <f t="array" ref="I7173">XLOOKUP(B7173,Ripartizione_Geografica!$C$2:$C$21,Ripartizione_Geografica!$B$2:$B$21)</f>
        <v>Isole</v>
      </c>
    </row>
    <row r="7174" ht="14.25" customHeight="1">
      <c r="A7174" s="13" t="s">
        <v>7310</v>
      </c>
      <c r="B7174" s="13" t="s">
        <v>15</v>
      </c>
      <c r="C7174" s="13" t="str">
        <f t="array" ref="C7174">XLOOKUP(D7174,Province!$B$2:$B$108,Province!$A$2:$A$108)</f>
        <v>Palermo</v>
      </c>
      <c r="D7174" s="13" t="s">
        <v>7304</v>
      </c>
      <c r="E7174" s="13">
        <v>6413.0</v>
      </c>
      <c r="F7174" s="13">
        <f>(Comuni!$E7174/$E$7910)*100</f>
        <v>0.01079212588</v>
      </c>
      <c r="G7174" s="13">
        <f t="array" ref="G7174">Comuni!$E7174/XLOOKUP(B7174,Ripartizione_Geografica!$C$2:$C$21,Ripartizione_Geografica!$D$2:$D$21)*100</f>
        <v>0.1281855498</v>
      </c>
      <c r="H7174" s="13" t="str">
        <f t="shared" si="1"/>
        <v/>
      </c>
      <c r="I7174" s="13" t="str">
        <f t="array" ref="I7174">XLOOKUP(B7174,Ripartizione_Geografica!$C$2:$C$21,Ripartizione_Geografica!$B$2:$B$21)</f>
        <v>Isole</v>
      </c>
    </row>
    <row r="7175" ht="14.25" customHeight="1">
      <c r="A7175" s="13" t="s">
        <v>7311</v>
      </c>
      <c r="B7175" s="13" t="s">
        <v>15</v>
      </c>
      <c r="C7175" s="13" t="str">
        <f t="array" ref="C7175">XLOOKUP(D7175,Province!$B$2:$B$108,Province!$A$2:$A$108)</f>
        <v>Palermo</v>
      </c>
      <c r="D7175" s="13" t="s">
        <v>7304</v>
      </c>
      <c r="E7175" s="13">
        <v>2014.0</v>
      </c>
      <c r="F7175" s="13">
        <f>(Comuni!$E7175/$E$7910)*100</f>
        <v>0.003389262674</v>
      </c>
      <c r="G7175" s="13">
        <f t="array" ref="G7175">Comuni!$E7175/XLOOKUP(B7175,Ripartizione_Geografica!$C$2:$C$21,Ripartizione_Geografica!$D$2:$D$21)*100</f>
        <v>0.04025661896</v>
      </c>
      <c r="H7175" s="13" t="str">
        <f t="shared" si="1"/>
        <v/>
      </c>
      <c r="I7175" s="13" t="str">
        <f t="array" ref="I7175">XLOOKUP(B7175,Ripartizione_Geografica!$C$2:$C$21,Ripartizione_Geografica!$B$2:$B$21)</f>
        <v>Isole</v>
      </c>
    </row>
    <row r="7176" ht="14.25" customHeight="1">
      <c r="A7176" s="13" t="s">
        <v>7312</v>
      </c>
      <c r="B7176" s="13" t="s">
        <v>15</v>
      </c>
      <c r="C7176" s="13" t="str">
        <f t="array" ref="C7176">XLOOKUP(D7176,Province!$B$2:$B$108,Province!$A$2:$A$108)</f>
        <v>Palermo</v>
      </c>
      <c r="D7176" s="13" t="s">
        <v>7304</v>
      </c>
      <c r="E7176" s="13">
        <v>11149.0</v>
      </c>
      <c r="F7176" s="13">
        <f>(Comuni!$E7176/$E$7910)*100</f>
        <v>0.01876211001</v>
      </c>
      <c r="G7176" s="13">
        <f t="array" ref="G7176">Comuni!$E7176/XLOOKUP(B7176,Ripartizione_Geografica!$C$2:$C$21,Ripartizione_Geografica!$D$2:$D$21)*100</f>
        <v>0.2228505684</v>
      </c>
      <c r="H7176" s="13" t="str">
        <f t="shared" si="1"/>
        <v/>
      </c>
      <c r="I7176" s="13" t="str">
        <f t="array" ref="I7176">XLOOKUP(B7176,Ripartizione_Geografica!$C$2:$C$21,Ripartizione_Geografica!$B$2:$B$21)</f>
        <v>Isole</v>
      </c>
    </row>
    <row r="7177" ht="14.25" customHeight="1">
      <c r="A7177" s="13" t="s">
        <v>7313</v>
      </c>
      <c r="B7177" s="13" t="s">
        <v>15</v>
      </c>
      <c r="C7177" s="13" t="str">
        <f t="array" ref="C7177">XLOOKUP(D7177,Province!$B$2:$B$108,Province!$A$2:$A$108)</f>
        <v>Palermo</v>
      </c>
      <c r="D7177" s="13" t="s">
        <v>7304</v>
      </c>
      <c r="E7177" s="13">
        <v>4829.0</v>
      </c>
      <c r="F7177" s="13">
        <f>(Comuni!$E7177/$E$7910)*100</f>
        <v>0.008126489302</v>
      </c>
      <c r="G7177" s="13">
        <f t="array" ref="G7177">Comuni!$E7177/XLOOKUP(B7177,Ripartizione_Geografica!$C$2:$C$21,Ripartizione_Geografica!$D$2:$D$21)*100</f>
        <v>0.0965239389</v>
      </c>
      <c r="H7177" s="13" t="str">
        <f t="shared" si="1"/>
        <v/>
      </c>
      <c r="I7177" s="13" t="str">
        <f t="array" ref="I7177">XLOOKUP(B7177,Ripartizione_Geografica!$C$2:$C$21,Ripartizione_Geografica!$B$2:$B$21)</f>
        <v>Isole</v>
      </c>
    </row>
    <row r="7178" ht="14.25" customHeight="1">
      <c r="A7178" s="13" t="s">
        <v>7314</v>
      </c>
      <c r="B7178" s="13" t="s">
        <v>15</v>
      </c>
      <c r="C7178" s="13" t="str">
        <f t="array" ref="C7178">XLOOKUP(D7178,Province!$B$2:$B$108,Province!$A$2:$A$108)</f>
        <v>Palermo</v>
      </c>
      <c r="D7178" s="13" t="s">
        <v>7304</v>
      </c>
      <c r="E7178" s="13">
        <v>3932.0</v>
      </c>
      <c r="F7178" s="13">
        <f>(Comuni!$E7178/$E$7910)*100</f>
        <v>0.006616971617</v>
      </c>
      <c r="G7178" s="13">
        <f t="array" ref="G7178">Comuni!$E7178/XLOOKUP(B7178,Ripartizione_Geografica!$C$2:$C$21,Ripartizione_Geografica!$D$2:$D$21)*100</f>
        <v>0.0785943524</v>
      </c>
      <c r="H7178" s="13" t="str">
        <f t="shared" si="1"/>
        <v/>
      </c>
      <c r="I7178" s="13" t="str">
        <f t="array" ref="I7178">XLOOKUP(B7178,Ripartizione_Geografica!$C$2:$C$21,Ripartizione_Geografica!$B$2:$B$21)</f>
        <v>Isole</v>
      </c>
    </row>
    <row r="7179" ht="14.25" customHeight="1">
      <c r="A7179" s="13" t="s">
        <v>7315</v>
      </c>
      <c r="B7179" s="13" t="s">
        <v>15</v>
      </c>
      <c r="C7179" s="13" t="str">
        <f t="array" ref="C7179">XLOOKUP(D7179,Province!$B$2:$B$108,Province!$A$2:$A$108)</f>
        <v>Palermo</v>
      </c>
      <c r="D7179" s="13" t="s">
        <v>7304</v>
      </c>
      <c r="E7179" s="13">
        <v>1474.0</v>
      </c>
      <c r="F7179" s="13">
        <f>(Comuni!$E7179/$E$7910)*100</f>
        <v>0.002480522931</v>
      </c>
      <c r="G7179" s="13">
        <f t="array" ref="G7179">Comuni!$E7179/XLOOKUP(B7179,Ripartizione_Geografica!$C$2:$C$21,Ripartizione_Geografica!$D$2:$D$21)*100</f>
        <v>0.02946288795</v>
      </c>
      <c r="H7179" s="13" t="str">
        <f t="shared" si="1"/>
        <v/>
      </c>
      <c r="I7179" s="13" t="str">
        <f t="array" ref="I7179">XLOOKUP(B7179,Ripartizione_Geografica!$C$2:$C$21,Ripartizione_Geografica!$B$2:$B$21)</f>
        <v>Isole</v>
      </c>
    </row>
    <row r="7180" ht="14.25" customHeight="1">
      <c r="A7180" s="13" t="s">
        <v>7316</v>
      </c>
      <c r="B7180" s="13" t="s">
        <v>15</v>
      </c>
      <c r="C7180" s="13" t="str">
        <f t="array" ref="C7180">XLOOKUP(D7180,Province!$B$2:$B$108,Province!$A$2:$A$108)</f>
        <v>Palermo</v>
      </c>
      <c r="D7180" s="13" t="s">
        <v>7304</v>
      </c>
      <c r="E7180" s="13">
        <v>7021.0</v>
      </c>
      <c r="F7180" s="13">
        <f>(Comuni!$E7180/$E$7910)*100</f>
        <v>0.01181529952</v>
      </c>
      <c r="G7180" s="13">
        <f t="array" ref="G7180">Comuni!$E7180/XLOOKUP(B7180,Ripartizione_Geografica!$C$2:$C$21,Ripartizione_Geografica!$D$2:$D$21)*100</f>
        <v>0.1403384914</v>
      </c>
      <c r="H7180" s="13" t="str">
        <f t="shared" si="1"/>
        <v/>
      </c>
      <c r="I7180" s="13" t="str">
        <f t="array" ref="I7180">XLOOKUP(B7180,Ripartizione_Geografica!$C$2:$C$21,Ripartizione_Geografica!$B$2:$B$21)</f>
        <v>Isole</v>
      </c>
    </row>
    <row r="7181" ht="14.25" customHeight="1">
      <c r="A7181" s="13" t="s">
        <v>7317</v>
      </c>
      <c r="B7181" s="13" t="s">
        <v>15</v>
      </c>
      <c r="C7181" s="13" t="str">
        <f t="array" ref="C7181">XLOOKUP(D7181,Province!$B$2:$B$108,Province!$A$2:$A$108)</f>
        <v>Palermo</v>
      </c>
      <c r="D7181" s="13" t="s">
        <v>7304</v>
      </c>
      <c r="E7181" s="13">
        <v>8295.0</v>
      </c>
      <c r="F7181" s="13">
        <f>(Comuni!$E7181/$E$7910)*100</f>
        <v>0.01395925218</v>
      </c>
      <c r="G7181" s="13">
        <f t="array" ref="G7181">Comuni!$E7181/XLOOKUP(B7181,Ripartizione_Geografica!$C$2:$C$21,Ripartizione_Geografica!$D$2:$D$21)*100</f>
        <v>0.1658037012</v>
      </c>
      <c r="H7181" s="13" t="str">
        <f t="shared" si="1"/>
        <v/>
      </c>
      <c r="I7181" s="13" t="str">
        <f t="array" ref="I7181">XLOOKUP(B7181,Ripartizione_Geografica!$C$2:$C$21,Ripartizione_Geografica!$B$2:$B$21)</f>
        <v>Isole</v>
      </c>
    </row>
    <row r="7182" ht="14.25" customHeight="1">
      <c r="A7182" s="13" t="s">
        <v>7318</v>
      </c>
      <c r="B7182" s="13" t="s">
        <v>15</v>
      </c>
      <c r="C7182" s="13" t="str">
        <f t="array" ref="C7182">XLOOKUP(D7182,Province!$B$2:$B$108,Province!$A$2:$A$108)</f>
        <v>Palermo</v>
      </c>
      <c r="D7182" s="13" t="s">
        <v>7304</v>
      </c>
      <c r="E7182" s="13">
        <v>4171.0</v>
      </c>
      <c r="F7182" s="13">
        <f>(Comuni!$E7182/$E$7910)*100</f>
        <v>0.007019173096</v>
      </c>
      <c r="G7182" s="13">
        <f t="array" ref="G7182">Comuni!$E7182/XLOOKUP(B7182,Ripartizione_Geografica!$C$2:$C$21,Ripartizione_Geografica!$D$2:$D$21)*100</f>
        <v>0.08337157779</v>
      </c>
      <c r="H7182" s="13" t="str">
        <f t="shared" si="1"/>
        <v/>
      </c>
      <c r="I7182" s="13" t="str">
        <f t="array" ref="I7182">XLOOKUP(B7182,Ripartizione_Geografica!$C$2:$C$21,Ripartizione_Geografica!$B$2:$B$21)</f>
        <v>Isole</v>
      </c>
    </row>
    <row r="7183" ht="14.25" customHeight="1">
      <c r="A7183" s="13" t="s">
        <v>7319</v>
      </c>
      <c r="B7183" s="13" t="s">
        <v>15</v>
      </c>
      <c r="C7183" s="13" t="str">
        <f t="array" ref="C7183">XLOOKUP(D7183,Province!$B$2:$B$108,Province!$A$2:$A$108)</f>
        <v>Palermo</v>
      </c>
      <c r="D7183" s="13" t="s">
        <v>7304</v>
      </c>
      <c r="E7183" s="13">
        <v>548.0</v>
      </c>
      <c r="F7183" s="13">
        <f>(Comuni!$E7183/$E$7910)*100</f>
        <v>0.0009222025549</v>
      </c>
      <c r="G7183" s="13">
        <f t="array" ref="G7183">Comuni!$E7183/XLOOKUP(B7183,Ripartizione_Geografica!$C$2:$C$21,Ripartizione_Geografica!$D$2:$D$21)*100</f>
        <v>0.01095363813</v>
      </c>
      <c r="H7183" s="13" t="str">
        <f t="shared" si="1"/>
        <v/>
      </c>
      <c r="I7183" s="13" t="str">
        <f t="array" ref="I7183">XLOOKUP(B7183,Ripartizione_Geografica!$C$2:$C$21,Ripartizione_Geografica!$B$2:$B$21)</f>
        <v>Isole</v>
      </c>
    </row>
    <row r="7184" ht="14.25" customHeight="1">
      <c r="A7184" s="13" t="s">
        <v>7320</v>
      </c>
      <c r="B7184" s="13" t="s">
        <v>15</v>
      </c>
      <c r="C7184" s="13" t="str">
        <f t="array" ref="C7184">XLOOKUP(D7184,Province!$B$2:$B$108,Province!$A$2:$A$108)</f>
        <v>Palermo</v>
      </c>
      <c r="D7184" s="13" t="s">
        <v>7304</v>
      </c>
      <c r="E7184" s="13">
        <v>6918.0</v>
      </c>
      <c r="F7184" s="13">
        <f>(Comuni!$E7184/$E$7910)*100</f>
        <v>0.01164196583</v>
      </c>
      <c r="G7184" s="13">
        <f t="array" ref="G7184">Comuni!$E7184/XLOOKUP(B7184,Ripartizione_Geografica!$C$2:$C$21,Ripartizione_Geografica!$D$2:$D$21)*100</f>
        <v>0.1382796872</v>
      </c>
      <c r="H7184" s="13" t="str">
        <f t="shared" si="1"/>
        <v/>
      </c>
      <c r="I7184" s="13" t="str">
        <f t="array" ref="I7184">XLOOKUP(B7184,Ripartizione_Geografica!$C$2:$C$21,Ripartizione_Geografica!$B$2:$B$21)</f>
        <v>Isole</v>
      </c>
    </row>
    <row r="7185" ht="14.25" customHeight="1">
      <c r="A7185" s="13" t="s">
        <v>7321</v>
      </c>
      <c r="B7185" s="13" t="s">
        <v>15</v>
      </c>
      <c r="C7185" s="13" t="str">
        <f t="array" ref="C7185">XLOOKUP(D7185,Province!$B$2:$B$108,Province!$A$2:$A$108)</f>
        <v>Palermo</v>
      </c>
      <c r="D7185" s="13" t="s">
        <v>7304</v>
      </c>
      <c r="E7185" s="13">
        <v>1332.0</v>
      </c>
      <c r="F7185" s="13">
        <f>(Comuni!$E7185/$E$7910)*100</f>
        <v>0.002241558035</v>
      </c>
      <c r="G7185" s="13">
        <f t="array" ref="G7185">Comuni!$E7185/XLOOKUP(B7185,Ripartizione_Geografica!$C$2:$C$21,Ripartizione_Geografica!$D$2:$D$21)*100</f>
        <v>0.02662453647</v>
      </c>
      <c r="H7185" s="13" t="str">
        <f t="shared" si="1"/>
        <v/>
      </c>
      <c r="I7185" s="13" t="str">
        <f t="array" ref="I7185">XLOOKUP(B7185,Ripartizione_Geografica!$C$2:$C$21,Ripartizione_Geografica!$B$2:$B$21)</f>
        <v>Isole</v>
      </c>
    </row>
    <row r="7186" ht="14.25" customHeight="1">
      <c r="A7186" s="13" t="s">
        <v>7322</v>
      </c>
      <c r="B7186" s="13" t="s">
        <v>15</v>
      </c>
      <c r="C7186" s="13" t="str">
        <f t="array" ref="C7186">XLOOKUP(D7186,Province!$B$2:$B$108,Province!$A$2:$A$108)</f>
        <v>Palermo</v>
      </c>
      <c r="D7186" s="13" t="s">
        <v>7304</v>
      </c>
      <c r="E7186" s="13">
        <v>3448.0</v>
      </c>
      <c r="F7186" s="13">
        <f>(Comuni!$E7186/$E$7910)*100</f>
        <v>0.00580247155</v>
      </c>
      <c r="G7186" s="13">
        <f t="array" ref="G7186">Comuni!$E7186/XLOOKUP(B7186,Ripartizione_Geografica!$C$2:$C$21,Ripartizione_Geografica!$D$2:$D$21)*100</f>
        <v>0.06891997128</v>
      </c>
      <c r="H7186" s="13" t="str">
        <f t="shared" si="1"/>
        <v/>
      </c>
      <c r="I7186" s="13" t="str">
        <f t="array" ref="I7186">XLOOKUP(B7186,Ripartizione_Geografica!$C$2:$C$21,Ripartizione_Geografica!$B$2:$B$21)</f>
        <v>Isole</v>
      </c>
    </row>
    <row r="7187" ht="14.25" customHeight="1">
      <c r="A7187" s="13" t="s">
        <v>7323</v>
      </c>
      <c r="B7187" s="13" t="s">
        <v>15</v>
      </c>
      <c r="C7187" s="13" t="str">
        <f t="array" ref="C7187">XLOOKUP(D7187,Province!$B$2:$B$108,Province!$A$2:$A$108)</f>
        <v>Palermo</v>
      </c>
      <c r="D7187" s="13" t="s">
        <v>7304</v>
      </c>
      <c r="E7187" s="13">
        <v>11030.0</v>
      </c>
      <c r="F7187" s="13">
        <f>(Comuni!$E7187/$E$7910)*100</f>
        <v>0.01856185069</v>
      </c>
      <c r="G7187" s="13">
        <f t="array" ref="G7187">Comuni!$E7187/XLOOKUP(B7187,Ripartizione_Geografica!$C$2:$C$21,Ripartizione_Geografica!$D$2:$D$21)*100</f>
        <v>0.2204719499</v>
      </c>
      <c r="H7187" s="13" t="str">
        <f t="shared" si="1"/>
        <v/>
      </c>
      <c r="I7187" s="13" t="str">
        <f t="array" ref="I7187">XLOOKUP(B7187,Ripartizione_Geografica!$C$2:$C$21,Ripartizione_Geografica!$B$2:$B$21)</f>
        <v>Isole</v>
      </c>
    </row>
    <row r="7188" ht="14.25" customHeight="1">
      <c r="A7188" s="13" t="s">
        <v>7324</v>
      </c>
      <c r="B7188" s="13" t="s">
        <v>15</v>
      </c>
      <c r="C7188" s="13" t="str">
        <f t="array" ref="C7188">XLOOKUP(D7188,Province!$B$2:$B$108,Province!$A$2:$A$108)</f>
        <v>Palermo</v>
      </c>
      <c r="D7188" s="13" t="s">
        <v>7304</v>
      </c>
      <c r="E7188" s="13">
        <v>35681.0</v>
      </c>
      <c r="F7188" s="13">
        <f>(Comuni!$E7188/$E$7910)*100</f>
        <v>0.06004582</v>
      </c>
      <c r="G7188" s="13">
        <f t="array" ref="G7188">Comuni!$E7188/XLOOKUP(B7188,Ripartizione_Geografica!$C$2:$C$21,Ripartizione_Geografica!$D$2:$D$21)*100</f>
        <v>0.7132057701</v>
      </c>
      <c r="H7188" s="13" t="str">
        <f t="shared" si="1"/>
        <v/>
      </c>
      <c r="I7188" s="13" t="str">
        <f t="array" ref="I7188">XLOOKUP(B7188,Ripartizione_Geografica!$C$2:$C$21,Ripartizione_Geografica!$B$2:$B$21)</f>
        <v>Isole</v>
      </c>
    </row>
    <row r="7189" ht="14.25" customHeight="1">
      <c r="A7189" s="13" t="s">
        <v>7325</v>
      </c>
      <c r="B7189" s="13" t="s">
        <v>15</v>
      </c>
      <c r="C7189" s="13" t="str">
        <f t="array" ref="C7189">XLOOKUP(D7189,Province!$B$2:$B$108,Province!$A$2:$A$108)</f>
        <v>Palermo</v>
      </c>
      <c r="D7189" s="13" t="s">
        <v>7304</v>
      </c>
      <c r="E7189" s="13">
        <v>9161.0</v>
      </c>
      <c r="F7189" s="13">
        <f>(Comuni!$E7189/$E$7910)*100</f>
        <v>0.01541660147</v>
      </c>
      <c r="G7189" s="13">
        <f t="array" ref="G7189">Comuni!$E7189/XLOOKUP(B7189,Ripartizione_Geografica!$C$2:$C$21,Ripartizione_Geografica!$D$2:$D$21)*100</f>
        <v>0.1831136476</v>
      </c>
      <c r="H7189" s="13" t="str">
        <f t="shared" si="1"/>
        <v/>
      </c>
      <c r="I7189" s="13" t="str">
        <f t="array" ref="I7189">XLOOKUP(B7189,Ripartizione_Geografica!$C$2:$C$21,Ripartizione_Geografica!$B$2:$B$21)</f>
        <v>Isole</v>
      </c>
    </row>
    <row r="7190" ht="14.25" customHeight="1">
      <c r="A7190" s="13" t="s">
        <v>7326</v>
      </c>
      <c r="B7190" s="13" t="s">
        <v>15</v>
      </c>
      <c r="C7190" s="13" t="str">
        <f t="array" ref="C7190">XLOOKUP(D7190,Province!$B$2:$B$108,Province!$A$2:$A$108)</f>
        <v>Palermo</v>
      </c>
      <c r="D7190" s="13" t="s">
        <v>7304</v>
      </c>
      <c r="E7190" s="13">
        <v>10884.0</v>
      </c>
      <c r="F7190" s="13">
        <f>(Comuni!$E7190/$E$7910)*100</f>
        <v>0.01831615439</v>
      </c>
      <c r="G7190" s="13">
        <f t="array" ref="G7190">Comuni!$E7190/XLOOKUP(B7190,Ripartizione_Geografica!$C$2:$C$21,Ripartizione_Geografica!$D$2:$D$21)*100</f>
        <v>0.2175536448</v>
      </c>
      <c r="H7190" s="13" t="str">
        <f t="shared" si="1"/>
        <v/>
      </c>
      <c r="I7190" s="13" t="str">
        <f t="array" ref="I7190">XLOOKUP(B7190,Ripartizione_Geografica!$C$2:$C$21,Ripartizione_Geografica!$B$2:$B$21)</f>
        <v>Isole</v>
      </c>
    </row>
    <row r="7191" ht="14.25" customHeight="1">
      <c r="A7191" s="13" t="s">
        <v>7327</v>
      </c>
      <c r="B7191" s="13" t="s">
        <v>15</v>
      </c>
      <c r="C7191" s="13" t="str">
        <f t="array" ref="C7191">XLOOKUP(D7191,Province!$B$2:$B$108,Province!$A$2:$A$108)</f>
        <v>Palermo</v>
      </c>
      <c r="D7191" s="13" t="s">
        <v>7304</v>
      </c>
      <c r="E7191" s="13">
        <v>3549.0</v>
      </c>
      <c r="F7191" s="13">
        <f>(Comuni!$E7191/$E$7910)*100</f>
        <v>0.005972439539</v>
      </c>
      <c r="G7191" s="13">
        <f t="array" ref="G7191">Comuni!$E7191/XLOOKUP(B7191,Ripartizione_Geografica!$C$2:$C$21,Ripartizione_Geografica!$D$2:$D$21)*100</f>
        <v>0.07093879875</v>
      </c>
      <c r="H7191" s="13" t="str">
        <f t="shared" si="1"/>
        <v/>
      </c>
      <c r="I7191" s="13" t="str">
        <f t="array" ref="I7191">XLOOKUP(B7191,Ripartizione_Geografica!$C$2:$C$21,Ripartizione_Geografica!$B$2:$B$21)</f>
        <v>Isole</v>
      </c>
    </row>
    <row r="7192" ht="14.25" customHeight="1">
      <c r="A7192" s="13" t="s">
        <v>7328</v>
      </c>
      <c r="B7192" s="13" t="s">
        <v>15</v>
      </c>
      <c r="C7192" s="13" t="str">
        <f t="array" ref="C7192">XLOOKUP(D7192,Province!$B$2:$B$108,Province!$A$2:$A$108)</f>
        <v>Palermo</v>
      </c>
      <c r="D7192" s="13" t="s">
        <v>7304</v>
      </c>
      <c r="E7192" s="13">
        <v>3175.0</v>
      </c>
      <c r="F7192" s="13">
        <f>(Comuni!$E7192/$E$7910)*100</f>
        <v>0.005343053124</v>
      </c>
      <c r="G7192" s="13">
        <f t="array" ref="G7192">Comuni!$E7192/XLOOKUP(B7192,Ripartizione_Geografica!$C$2:$C$21,Ripartizione_Geografica!$D$2:$D$21)*100</f>
        <v>0.06346314061</v>
      </c>
      <c r="H7192" s="13" t="str">
        <f t="shared" si="1"/>
        <v/>
      </c>
      <c r="I7192" s="13" t="str">
        <f t="array" ref="I7192">XLOOKUP(B7192,Ripartizione_Geografica!$C$2:$C$21,Ripartizione_Geografica!$B$2:$B$21)</f>
        <v>Isole</v>
      </c>
    </row>
    <row r="7193" ht="14.25" customHeight="1">
      <c r="A7193" s="13" t="s">
        <v>7329</v>
      </c>
      <c r="B7193" s="13" t="s">
        <v>15</v>
      </c>
      <c r="C7193" s="13" t="str">
        <f t="array" ref="C7193">XLOOKUP(D7193,Province!$B$2:$B$108,Province!$A$2:$A$108)</f>
        <v>Palermo</v>
      </c>
      <c r="D7193" s="13" t="s">
        <v>7304</v>
      </c>
      <c r="E7193" s="13">
        <v>1007.0</v>
      </c>
      <c r="F7193" s="13">
        <f>(Comuni!$E7193/$E$7910)*100</f>
        <v>0.001694631337</v>
      </c>
      <c r="G7193" s="13">
        <f t="array" ref="G7193">Comuni!$E7193/XLOOKUP(B7193,Ripartizione_Geografica!$C$2:$C$21,Ripartizione_Geografica!$D$2:$D$21)*100</f>
        <v>0.02012830948</v>
      </c>
      <c r="H7193" s="13" t="str">
        <f t="shared" si="1"/>
        <v/>
      </c>
      <c r="I7193" s="13" t="str">
        <f t="array" ref="I7193">XLOOKUP(B7193,Ripartizione_Geografica!$C$2:$C$21,Ripartizione_Geografica!$B$2:$B$21)</f>
        <v>Isole</v>
      </c>
    </row>
    <row r="7194" ht="14.25" customHeight="1">
      <c r="A7194" s="13" t="s">
        <v>7330</v>
      </c>
      <c r="B7194" s="13" t="s">
        <v>15</v>
      </c>
      <c r="C7194" s="13" t="str">
        <f t="array" ref="C7194">XLOOKUP(D7194,Province!$B$2:$B$108,Province!$A$2:$A$108)</f>
        <v>Palermo</v>
      </c>
      <c r="D7194" s="13" t="s">
        <v>7304</v>
      </c>
      <c r="E7194" s="13">
        <v>14354.0</v>
      </c>
      <c r="F7194" s="13">
        <f>(Comuni!$E7194/$E$7910)*100</f>
        <v>0.02415564867</v>
      </c>
      <c r="G7194" s="13">
        <f t="array" ref="G7194">Comuni!$E7194/XLOOKUP(B7194,Ripartizione_Geografica!$C$2:$C$21,Ripartizione_Geografica!$D$2:$D$21)*100</f>
        <v>0.2869133607</v>
      </c>
      <c r="H7194" s="13" t="str">
        <f t="shared" si="1"/>
        <v/>
      </c>
      <c r="I7194" s="13" t="str">
        <f t="array" ref="I7194">XLOOKUP(B7194,Ripartizione_Geografica!$C$2:$C$21,Ripartizione_Geografica!$B$2:$B$21)</f>
        <v>Isole</v>
      </c>
    </row>
    <row r="7195" ht="14.25" customHeight="1">
      <c r="A7195" s="13" t="s">
        <v>7331</v>
      </c>
      <c r="B7195" s="13" t="s">
        <v>15</v>
      </c>
      <c r="C7195" s="13" t="str">
        <f t="array" ref="C7195">XLOOKUP(D7195,Province!$B$2:$B$108,Province!$A$2:$A$108)</f>
        <v>Palermo</v>
      </c>
      <c r="D7195" s="13" t="s">
        <v>7304</v>
      </c>
      <c r="E7195" s="13">
        <v>5391.0</v>
      </c>
      <c r="F7195" s="13">
        <f>(Comuni!$E7195/$E$7910)*100</f>
        <v>0.009072251777</v>
      </c>
      <c r="G7195" s="13">
        <f t="array" ref="G7195">Comuni!$E7195/XLOOKUP(B7195,Ripartizione_Geografica!$C$2:$C$21,Ripartizione_Geografica!$D$2:$D$21)*100</f>
        <v>0.1077574145</v>
      </c>
      <c r="H7195" s="13" t="str">
        <f t="shared" si="1"/>
        <v/>
      </c>
      <c r="I7195" s="13" t="str">
        <f t="array" ref="I7195">XLOOKUP(B7195,Ripartizione_Geografica!$C$2:$C$21,Ripartizione_Geografica!$B$2:$B$21)</f>
        <v>Isole</v>
      </c>
    </row>
    <row r="7196" ht="14.25" customHeight="1">
      <c r="A7196" s="13" t="s">
        <v>7332</v>
      </c>
      <c r="B7196" s="13" t="s">
        <v>15</v>
      </c>
      <c r="C7196" s="13" t="str">
        <f t="array" ref="C7196">XLOOKUP(D7196,Province!$B$2:$B$108,Province!$A$2:$A$108)</f>
        <v>Palermo</v>
      </c>
      <c r="D7196" s="13" t="s">
        <v>7304</v>
      </c>
      <c r="E7196" s="13">
        <v>2957.0</v>
      </c>
      <c r="F7196" s="13">
        <f>(Comuni!$E7196/$E$7910)*100</f>
        <v>0.004976191524</v>
      </c>
      <c r="G7196" s="13">
        <f t="array" ref="G7196">Comuni!$E7196/XLOOKUP(B7196,Ripartizione_Geografica!$C$2:$C$21,Ripartizione_Geografica!$D$2:$D$21)*100</f>
        <v>0.05910567143</v>
      </c>
      <c r="H7196" s="13" t="str">
        <f t="shared" si="1"/>
        <v/>
      </c>
      <c r="I7196" s="13" t="str">
        <f t="array" ref="I7196">XLOOKUP(B7196,Ripartizione_Geografica!$C$2:$C$21,Ripartizione_Geografica!$B$2:$B$21)</f>
        <v>Isole</v>
      </c>
    </row>
    <row r="7197" ht="14.25" customHeight="1">
      <c r="A7197" s="13" t="s">
        <v>7333</v>
      </c>
      <c r="B7197" s="13" t="s">
        <v>15</v>
      </c>
      <c r="C7197" s="13" t="str">
        <f t="array" ref="C7197">XLOOKUP(D7197,Province!$B$2:$B$108,Province!$A$2:$A$108)</f>
        <v>Palermo</v>
      </c>
      <c r="D7197" s="13" t="s">
        <v>7304</v>
      </c>
      <c r="E7197" s="13">
        <v>3845.0</v>
      </c>
      <c r="F7197" s="13">
        <f>(Comuni!$E7197/$E$7910)*100</f>
        <v>0.006470563547</v>
      </c>
      <c r="G7197" s="13">
        <f t="array" ref="G7197">Comuni!$E7197/XLOOKUP(B7197,Ripartizione_Geografica!$C$2:$C$21,Ripartizione_Geografica!$D$2:$D$21)*100</f>
        <v>0.07685536241</v>
      </c>
      <c r="H7197" s="13" t="str">
        <f t="shared" si="1"/>
        <v/>
      </c>
      <c r="I7197" s="13" t="str">
        <f t="array" ref="I7197">XLOOKUP(B7197,Ripartizione_Geografica!$C$2:$C$21,Ripartizione_Geografica!$B$2:$B$21)</f>
        <v>Isole</v>
      </c>
    </row>
    <row r="7198" ht="14.25" customHeight="1">
      <c r="A7198" s="13" t="s">
        <v>7334</v>
      </c>
      <c r="B7198" s="13" t="s">
        <v>15</v>
      </c>
      <c r="C7198" s="13" t="str">
        <f t="array" ref="C7198">XLOOKUP(D7198,Province!$B$2:$B$108,Province!$A$2:$A$108)</f>
        <v>Palermo</v>
      </c>
      <c r="D7198" s="13" t="s">
        <v>7304</v>
      </c>
      <c r="E7198" s="13">
        <v>12031.0</v>
      </c>
      <c r="F7198" s="13">
        <f>(Comuni!$E7198/$E$7910)*100</f>
        <v>0.02024638492</v>
      </c>
      <c r="G7198" s="13">
        <f t="array" ref="G7198">Comuni!$E7198/XLOOKUP(B7198,Ripartizione_Geografica!$C$2:$C$21,Ripartizione_Geografica!$D$2:$D$21)*100</f>
        <v>0.240480329</v>
      </c>
      <c r="H7198" s="13" t="str">
        <f t="shared" si="1"/>
        <v/>
      </c>
      <c r="I7198" s="13" t="str">
        <f t="array" ref="I7198">XLOOKUP(B7198,Ripartizione_Geografica!$C$2:$C$21,Ripartizione_Geografica!$B$2:$B$21)</f>
        <v>Isole</v>
      </c>
    </row>
    <row r="7199" ht="14.25" customHeight="1">
      <c r="A7199" s="13" t="s">
        <v>7335</v>
      </c>
      <c r="B7199" s="13" t="s">
        <v>15</v>
      </c>
      <c r="C7199" s="13" t="str">
        <f t="array" ref="C7199">XLOOKUP(D7199,Province!$B$2:$B$108,Province!$A$2:$A$108)</f>
        <v>Palermo</v>
      </c>
      <c r="D7199" s="13" t="s">
        <v>7304</v>
      </c>
      <c r="E7199" s="13">
        <v>4095.0</v>
      </c>
      <c r="F7199" s="13">
        <f>(Comuni!$E7199/$E$7910)*100</f>
        <v>0.006891276391</v>
      </c>
      <c r="G7199" s="13">
        <f t="array" ref="G7199">Comuni!$E7199/XLOOKUP(B7199,Ripartizione_Geografica!$C$2:$C$21,Ripartizione_Geografica!$D$2:$D$21)*100</f>
        <v>0.08185246009</v>
      </c>
      <c r="H7199" s="13" t="str">
        <f t="shared" si="1"/>
        <v/>
      </c>
      <c r="I7199" s="13" t="str">
        <f t="array" ref="I7199">XLOOKUP(B7199,Ripartizione_Geografica!$C$2:$C$21,Ripartizione_Geografica!$B$2:$B$21)</f>
        <v>Isole</v>
      </c>
    </row>
    <row r="7200" ht="14.25" customHeight="1">
      <c r="A7200" s="13" t="s">
        <v>7336</v>
      </c>
      <c r="B7200" s="13" t="s">
        <v>15</v>
      </c>
      <c r="C7200" s="13" t="str">
        <f t="array" ref="C7200">XLOOKUP(D7200,Province!$B$2:$B$108,Province!$A$2:$A$108)</f>
        <v>Palermo</v>
      </c>
      <c r="D7200" s="13" t="s">
        <v>7304</v>
      </c>
      <c r="E7200" s="13">
        <v>1865.0</v>
      </c>
      <c r="F7200" s="13">
        <f>(Comuni!$E7200/$E$7910)*100</f>
        <v>0.003138517819</v>
      </c>
      <c r="G7200" s="13">
        <f t="array" ref="G7200">Comuni!$E7200/XLOOKUP(B7200,Ripartizione_Geografica!$C$2:$C$21,Ripartizione_Geografica!$D$2:$D$21)*100</f>
        <v>0.03727834874</v>
      </c>
      <c r="H7200" s="13" t="str">
        <f t="shared" si="1"/>
        <v/>
      </c>
      <c r="I7200" s="13" t="str">
        <f t="array" ref="I7200">XLOOKUP(B7200,Ripartizione_Geografica!$C$2:$C$21,Ripartizione_Geografica!$B$2:$B$21)</f>
        <v>Isole</v>
      </c>
    </row>
    <row r="7201" ht="14.25" customHeight="1">
      <c r="A7201" s="13" t="s">
        <v>7337</v>
      </c>
      <c r="B7201" s="13" t="s">
        <v>15</v>
      </c>
      <c r="C7201" s="13" t="str">
        <f t="array" ref="C7201">XLOOKUP(D7201,Province!$B$2:$B$108,Province!$A$2:$A$108)</f>
        <v>Palermo</v>
      </c>
      <c r="D7201" s="13" t="s">
        <v>7304</v>
      </c>
      <c r="E7201" s="13">
        <v>11286.0</v>
      </c>
      <c r="F7201" s="13">
        <f>(Comuni!$E7201/$E$7910)*100</f>
        <v>0.01899266065</v>
      </c>
      <c r="G7201" s="13">
        <f t="array" ref="G7201">Comuni!$E7201/XLOOKUP(B7201,Ripartizione_Geografica!$C$2:$C$21,Ripartizione_Geografica!$D$2:$D$21)*100</f>
        <v>0.2255889779</v>
      </c>
      <c r="H7201" s="13" t="str">
        <f t="shared" si="1"/>
        <v/>
      </c>
      <c r="I7201" s="13" t="str">
        <f t="array" ref="I7201">XLOOKUP(B7201,Ripartizione_Geografica!$C$2:$C$21,Ripartizione_Geografica!$B$2:$B$21)</f>
        <v>Isole</v>
      </c>
    </row>
    <row r="7202" ht="14.25" customHeight="1">
      <c r="A7202" s="13" t="s">
        <v>7338</v>
      </c>
      <c r="B7202" s="13" t="s">
        <v>15</v>
      </c>
      <c r="C7202" s="13" t="str">
        <f t="array" ref="C7202">XLOOKUP(D7202,Province!$B$2:$B$108,Province!$A$2:$A$108)</f>
        <v>Palermo</v>
      </c>
      <c r="D7202" s="13" t="s">
        <v>7304</v>
      </c>
      <c r="E7202" s="13">
        <v>11484.0</v>
      </c>
      <c r="F7202" s="13">
        <f>(Comuni!$E7202/$E$7910)*100</f>
        <v>0.01932586522</v>
      </c>
      <c r="G7202" s="13">
        <f t="array" ref="G7202">Comuni!$E7202/XLOOKUP(B7202,Ripartizione_Geografica!$C$2:$C$21,Ripartizione_Geografica!$D$2:$D$21)*100</f>
        <v>0.2295466793</v>
      </c>
      <c r="H7202" s="13" t="str">
        <f t="shared" si="1"/>
        <v/>
      </c>
      <c r="I7202" s="13" t="str">
        <f t="array" ref="I7202">XLOOKUP(B7202,Ripartizione_Geografica!$C$2:$C$21,Ripartizione_Geografica!$B$2:$B$21)</f>
        <v>Isole</v>
      </c>
    </row>
    <row r="7203" ht="14.25" customHeight="1">
      <c r="A7203" s="13" t="s">
        <v>7339</v>
      </c>
      <c r="B7203" s="13" t="s">
        <v>15</v>
      </c>
      <c r="C7203" s="13" t="str">
        <f t="array" ref="C7203">XLOOKUP(D7203,Province!$B$2:$B$108,Province!$A$2:$A$108)</f>
        <v>Palermo</v>
      </c>
      <c r="D7203" s="13" t="s">
        <v>7304</v>
      </c>
      <c r="E7203" s="13">
        <v>7063.0</v>
      </c>
      <c r="F7203" s="13">
        <f>(Comuni!$E7203/$E$7910)*100</f>
        <v>0.01188597928</v>
      </c>
      <c r="G7203" s="13">
        <f t="array" ref="G7203">Comuni!$E7203/XLOOKUP(B7203,Ripartizione_Geografica!$C$2:$C$21,Ripartizione_Geografica!$D$2:$D$21)*100</f>
        <v>0.1411780038</v>
      </c>
      <c r="H7203" s="13" t="str">
        <f t="shared" si="1"/>
        <v/>
      </c>
      <c r="I7203" s="13" t="str">
        <f t="array" ref="I7203">XLOOKUP(B7203,Ripartizione_Geografica!$C$2:$C$21,Ripartizione_Geografica!$B$2:$B$21)</f>
        <v>Isole</v>
      </c>
    </row>
    <row r="7204" ht="14.25" customHeight="1">
      <c r="A7204" s="13" t="s">
        <v>7340</v>
      </c>
      <c r="B7204" s="13" t="s">
        <v>15</v>
      </c>
      <c r="C7204" s="13" t="str">
        <f t="array" ref="C7204">XLOOKUP(D7204,Province!$B$2:$B$108,Province!$A$2:$A$108)</f>
        <v>Palermo</v>
      </c>
      <c r="D7204" s="13" t="s">
        <v>7304</v>
      </c>
      <c r="E7204" s="13">
        <v>1925.0</v>
      </c>
      <c r="F7204" s="13">
        <f>(Comuni!$E7204/$E$7910)*100</f>
        <v>0.003239488902</v>
      </c>
      <c r="G7204" s="13">
        <f t="array" ref="G7204">Comuni!$E7204/XLOOKUP(B7204,Ripartizione_Geografica!$C$2:$C$21,Ripartizione_Geografica!$D$2:$D$21)*100</f>
        <v>0.03847765218</v>
      </c>
      <c r="H7204" s="13" t="str">
        <f t="shared" si="1"/>
        <v/>
      </c>
      <c r="I7204" s="13" t="str">
        <f t="array" ref="I7204">XLOOKUP(B7204,Ripartizione_Geografica!$C$2:$C$21,Ripartizione_Geografica!$B$2:$B$21)</f>
        <v>Isole</v>
      </c>
    </row>
    <row r="7205" ht="14.25" customHeight="1">
      <c r="A7205" s="13" t="s">
        <v>7341</v>
      </c>
      <c r="B7205" s="13" t="s">
        <v>15</v>
      </c>
      <c r="C7205" s="13" t="str">
        <f t="array" ref="C7205">XLOOKUP(D7205,Province!$B$2:$B$108,Province!$A$2:$A$108)</f>
        <v>Palermo</v>
      </c>
      <c r="D7205" s="13" t="s">
        <v>7304</v>
      </c>
      <c r="E7205" s="13">
        <v>2258.0</v>
      </c>
      <c r="F7205" s="13">
        <f>(Comuni!$E7205/$E$7910)*100</f>
        <v>0.003799878411</v>
      </c>
      <c r="G7205" s="13">
        <f t="array" ref="G7205">Comuni!$E7205/XLOOKUP(B7205,Ripartizione_Geografica!$C$2:$C$21,Ripartizione_Geografica!$D$2:$D$21)*100</f>
        <v>0.0451337863</v>
      </c>
      <c r="H7205" s="13" t="str">
        <f t="shared" si="1"/>
        <v/>
      </c>
      <c r="I7205" s="13" t="str">
        <f t="array" ref="I7205">XLOOKUP(B7205,Ripartizione_Geografica!$C$2:$C$21,Ripartizione_Geografica!$B$2:$B$21)</f>
        <v>Isole</v>
      </c>
    </row>
    <row r="7206" ht="14.25" customHeight="1">
      <c r="A7206" s="13" t="s">
        <v>7342</v>
      </c>
      <c r="B7206" s="13" t="s">
        <v>15</v>
      </c>
      <c r="C7206" s="13" t="str">
        <f t="array" ref="C7206">XLOOKUP(D7206,Province!$B$2:$B$108,Province!$A$2:$A$108)</f>
        <v>Palermo</v>
      </c>
      <c r="D7206" s="13" t="s">
        <v>7304</v>
      </c>
      <c r="E7206" s="13">
        <v>2032.0</v>
      </c>
      <c r="F7206" s="13">
        <f>(Comuni!$E7206/$E$7910)*100</f>
        <v>0.003419553999</v>
      </c>
      <c r="G7206" s="13">
        <f t="array" ref="G7206">Comuni!$E7206/XLOOKUP(B7206,Ripartizione_Geografica!$C$2:$C$21,Ripartizione_Geografica!$D$2:$D$21)*100</f>
        <v>0.04061640999</v>
      </c>
      <c r="H7206" s="13" t="str">
        <f t="shared" si="1"/>
        <v/>
      </c>
      <c r="I7206" s="13" t="str">
        <f t="array" ref="I7206">XLOOKUP(B7206,Ripartizione_Geografica!$C$2:$C$21,Ripartizione_Geografica!$B$2:$B$21)</f>
        <v>Isole</v>
      </c>
    </row>
    <row r="7207" ht="14.25" customHeight="1">
      <c r="A7207" s="13" t="s">
        <v>7343</v>
      </c>
      <c r="B7207" s="13" t="s">
        <v>15</v>
      </c>
      <c r="C7207" s="13" t="str">
        <f t="array" ref="C7207">XLOOKUP(D7207,Province!$B$2:$B$108,Province!$A$2:$A$108)</f>
        <v>Palermo</v>
      </c>
      <c r="D7207" s="13" t="s">
        <v>7304</v>
      </c>
      <c r="E7207" s="13">
        <v>1153.0</v>
      </c>
      <c r="F7207" s="13">
        <f>(Comuni!$E7207/$E$7910)*100</f>
        <v>0.001940327638</v>
      </c>
      <c r="G7207" s="13">
        <f t="array" ref="G7207">Comuni!$E7207/XLOOKUP(B7207,Ripartizione_Geografica!$C$2:$C$21,Ripartizione_Geografica!$D$2:$D$21)*100</f>
        <v>0.02304661453</v>
      </c>
      <c r="H7207" s="13" t="str">
        <f t="shared" si="1"/>
        <v/>
      </c>
      <c r="I7207" s="13" t="str">
        <f t="array" ref="I7207">XLOOKUP(B7207,Ripartizione_Geografica!$C$2:$C$21,Ripartizione_Geografica!$B$2:$B$21)</f>
        <v>Isole</v>
      </c>
    </row>
    <row r="7208" ht="14.25" customHeight="1">
      <c r="A7208" s="13" t="s">
        <v>7344</v>
      </c>
      <c r="B7208" s="13" t="s">
        <v>15</v>
      </c>
      <c r="C7208" s="13" t="str">
        <f t="array" ref="C7208">XLOOKUP(D7208,Province!$B$2:$B$108,Province!$A$2:$A$108)</f>
        <v>Palermo</v>
      </c>
      <c r="D7208" s="13" t="s">
        <v>7304</v>
      </c>
      <c r="E7208" s="13">
        <v>1019.0</v>
      </c>
      <c r="F7208" s="13">
        <f>(Comuni!$E7208/$E$7910)*100</f>
        <v>0.001714825554</v>
      </c>
      <c r="G7208" s="13">
        <f t="array" ref="G7208">Comuni!$E7208/XLOOKUP(B7208,Ripartizione_Geografica!$C$2:$C$21,Ripartizione_Geografica!$D$2:$D$21)*100</f>
        <v>0.02036817017</v>
      </c>
      <c r="H7208" s="13" t="str">
        <f t="shared" si="1"/>
        <v/>
      </c>
      <c r="I7208" s="13" t="str">
        <f t="array" ref="I7208">XLOOKUP(B7208,Ripartizione_Geografica!$C$2:$C$21,Ripartizione_Geografica!$B$2:$B$21)</f>
        <v>Isole</v>
      </c>
    </row>
    <row r="7209" ht="14.25" customHeight="1">
      <c r="A7209" s="13" t="s">
        <v>7345</v>
      </c>
      <c r="B7209" s="13" t="s">
        <v>15</v>
      </c>
      <c r="C7209" s="13" t="str">
        <f t="array" ref="C7209">XLOOKUP(D7209,Province!$B$2:$B$108,Province!$A$2:$A$108)</f>
        <v>Palermo</v>
      </c>
      <c r="D7209" s="13" t="s">
        <v>7304</v>
      </c>
      <c r="E7209" s="13">
        <v>1598.0</v>
      </c>
      <c r="F7209" s="13">
        <f>(Comuni!$E7209/$E$7910)*100</f>
        <v>0.002689196501</v>
      </c>
      <c r="G7209" s="13">
        <f t="array" ref="G7209">Comuni!$E7209/XLOOKUP(B7209,Ripartizione_Geografica!$C$2:$C$21,Ripartizione_Geografica!$D$2:$D$21)*100</f>
        <v>0.03194144841</v>
      </c>
      <c r="H7209" s="13" t="str">
        <f t="shared" si="1"/>
        <v/>
      </c>
      <c r="I7209" s="13" t="str">
        <f t="array" ref="I7209">XLOOKUP(B7209,Ripartizione_Geografica!$C$2:$C$21,Ripartizione_Geografica!$B$2:$B$21)</f>
        <v>Isole</v>
      </c>
    </row>
    <row r="7210" ht="14.25" customHeight="1">
      <c r="A7210" s="13" t="s">
        <v>7346</v>
      </c>
      <c r="B7210" s="13" t="s">
        <v>15</v>
      </c>
      <c r="C7210" s="13" t="str">
        <f t="array" ref="C7210">XLOOKUP(D7210,Province!$B$2:$B$108,Province!$A$2:$A$108)</f>
        <v>Palermo</v>
      </c>
      <c r="D7210" s="13" t="s">
        <v>7304</v>
      </c>
      <c r="E7210" s="13">
        <v>7100.0</v>
      </c>
      <c r="F7210" s="13">
        <f>(Comuni!$E7210/$E$7910)*100</f>
        <v>0.01194824478</v>
      </c>
      <c r="G7210" s="13">
        <f t="array" ref="G7210">Comuni!$E7210/XLOOKUP(B7210,Ripartizione_Geografica!$C$2:$C$21,Ripartizione_Geografica!$D$2:$D$21)*100</f>
        <v>0.1419175743</v>
      </c>
      <c r="H7210" s="13" t="str">
        <f t="shared" si="1"/>
        <v/>
      </c>
      <c r="I7210" s="13" t="str">
        <f t="array" ref="I7210">XLOOKUP(B7210,Ripartizione_Geografica!$C$2:$C$21,Ripartizione_Geografica!$B$2:$B$21)</f>
        <v>Isole</v>
      </c>
    </row>
    <row r="7211" ht="14.25" customHeight="1">
      <c r="A7211" s="13" t="s">
        <v>7347</v>
      </c>
      <c r="B7211" s="13" t="s">
        <v>15</v>
      </c>
      <c r="C7211" s="13" t="str">
        <f t="array" ref="C7211">XLOOKUP(D7211,Province!$B$2:$B$108,Province!$A$2:$A$108)</f>
        <v>Palermo</v>
      </c>
      <c r="D7211" s="13" t="s">
        <v>7304</v>
      </c>
      <c r="E7211" s="13">
        <v>3500.0</v>
      </c>
      <c r="F7211" s="13">
        <f>(Comuni!$E7211/$E$7910)*100</f>
        <v>0.005889979822</v>
      </c>
      <c r="G7211" s="13">
        <f t="array" ref="G7211">Comuni!$E7211/XLOOKUP(B7211,Ripartizione_Geografica!$C$2:$C$21,Ripartizione_Geografica!$D$2:$D$21)*100</f>
        <v>0.0699593676</v>
      </c>
      <c r="H7211" s="13" t="str">
        <f t="shared" si="1"/>
        <v/>
      </c>
      <c r="I7211" s="13" t="str">
        <f t="array" ref="I7211">XLOOKUP(B7211,Ripartizione_Geografica!$C$2:$C$21,Ripartizione_Geografica!$B$2:$B$21)</f>
        <v>Isole</v>
      </c>
    </row>
    <row r="7212" ht="14.25" customHeight="1">
      <c r="A7212" s="13" t="s">
        <v>7348</v>
      </c>
      <c r="B7212" s="13" t="s">
        <v>15</v>
      </c>
      <c r="C7212" s="13" t="str">
        <f t="array" ref="C7212">XLOOKUP(D7212,Province!$B$2:$B$108,Province!$A$2:$A$108)</f>
        <v>Palermo</v>
      </c>
      <c r="D7212" s="13" t="s">
        <v>7304</v>
      </c>
      <c r="E7212" s="13">
        <v>6935.0</v>
      </c>
      <c r="F7212" s="13">
        <f>(Comuni!$E7212/$E$7910)*100</f>
        <v>0.0116705743</v>
      </c>
      <c r="G7212" s="13">
        <f t="array" ref="G7212">Comuni!$E7212/XLOOKUP(B7212,Ripartizione_Geografica!$C$2:$C$21,Ripartizione_Geografica!$D$2:$D$21)*100</f>
        <v>0.1386194898</v>
      </c>
      <c r="H7212" s="13" t="str">
        <f t="shared" si="1"/>
        <v/>
      </c>
      <c r="I7212" s="13" t="str">
        <f t="array" ref="I7212">XLOOKUP(B7212,Ripartizione_Geografica!$C$2:$C$21,Ripartizione_Geografica!$B$2:$B$21)</f>
        <v>Isole</v>
      </c>
    </row>
    <row r="7213" ht="14.25" customHeight="1">
      <c r="A7213" s="13" t="s">
        <v>7349</v>
      </c>
      <c r="B7213" s="13" t="s">
        <v>15</v>
      </c>
      <c r="C7213" s="13" t="str">
        <f t="array" ref="C7213">XLOOKUP(D7213,Province!$B$2:$B$108,Province!$A$2:$A$108)</f>
        <v>Palermo</v>
      </c>
      <c r="D7213" s="13" t="s">
        <v>7304</v>
      </c>
      <c r="E7213" s="13">
        <v>6779.0</v>
      </c>
      <c r="F7213" s="13">
        <f>(Comuni!$E7213/$E$7910)*100</f>
        <v>0.01140804949</v>
      </c>
      <c r="G7213" s="13">
        <f t="array" ref="G7213">Comuni!$E7213/XLOOKUP(B7213,Ripartizione_Geografica!$C$2:$C$21,Ripartizione_Geografica!$D$2:$D$21)*100</f>
        <v>0.1355013008</v>
      </c>
      <c r="H7213" s="13" t="str">
        <f t="shared" si="1"/>
        <v/>
      </c>
      <c r="I7213" s="13" t="str">
        <f t="array" ref="I7213">XLOOKUP(B7213,Ripartizione_Geografica!$C$2:$C$21,Ripartizione_Geografica!$B$2:$B$21)</f>
        <v>Isole</v>
      </c>
    </row>
    <row r="7214" ht="14.25" customHeight="1">
      <c r="A7214" s="13" t="s">
        <v>7350</v>
      </c>
      <c r="B7214" s="13" t="s">
        <v>15</v>
      </c>
      <c r="C7214" s="13" t="str">
        <f t="array" ref="C7214">XLOOKUP(D7214,Province!$B$2:$B$108,Province!$A$2:$A$108)</f>
        <v>Palermo</v>
      </c>
      <c r="D7214" s="13" t="s">
        <v>7304</v>
      </c>
      <c r="E7214" s="13">
        <v>3020.0</v>
      </c>
      <c r="F7214" s="13">
        <f>(Comuni!$E7214/$E$7910)*100</f>
        <v>0.00508221116</v>
      </c>
      <c r="G7214" s="13">
        <f t="array" ref="G7214">Comuni!$E7214/XLOOKUP(B7214,Ripartizione_Geografica!$C$2:$C$21,Ripartizione_Geografica!$D$2:$D$21)*100</f>
        <v>0.06036494004</v>
      </c>
      <c r="H7214" s="13" t="str">
        <f t="shared" si="1"/>
        <v/>
      </c>
      <c r="I7214" s="13" t="str">
        <f t="array" ref="I7214">XLOOKUP(B7214,Ripartizione_Geografica!$C$2:$C$21,Ripartizione_Geografica!$B$2:$B$21)</f>
        <v>Isole</v>
      </c>
    </row>
    <row r="7215" ht="14.25" customHeight="1">
      <c r="A7215" s="13" t="s">
        <v>7351</v>
      </c>
      <c r="B7215" s="13" t="s">
        <v>15</v>
      </c>
      <c r="C7215" s="13" t="str">
        <f t="array" ref="C7215">XLOOKUP(D7215,Province!$B$2:$B$108,Province!$A$2:$A$108)</f>
        <v>Palermo</v>
      </c>
      <c r="D7215" s="13" t="s">
        <v>7304</v>
      </c>
      <c r="E7215" s="13">
        <v>27570.0</v>
      </c>
      <c r="F7215" s="13">
        <f>(Comuni!$E7215/$E$7910)*100</f>
        <v>0.04639621248</v>
      </c>
      <c r="G7215" s="13">
        <f t="array" ref="G7215">Comuni!$E7215/XLOOKUP(B7215,Ripartizione_Geografica!$C$2:$C$21,Ripartizione_Geografica!$D$2:$D$21)*100</f>
        <v>0.5510799328</v>
      </c>
      <c r="H7215" s="13" t="str">
        <f t="shared" si="1"/>
        <v/>
      </c>
      <c r="I7215" s="13" t="str">
        <f t="array" ref="I7215">XLOOKUP(B7215,Ripartizione_Geografica!$C$2:$C$21,Ripartizione_Geografica!$B$2:$B$21)</f>
        <v>Isole</v>
      </c>
    </row>
    <row r="7216" ht="14.25" customHeight="1">
      <c r="A7216" s="13" t="s">
        <v>7352</v>
      </c>
      <c r="B7216" s="13" t="s">
        <v>15</v>
      </c>
      <c r="C7216" s="13" t="str">
        <f t="array" ref="C7216">XLOOKUP(D7216,Province!$B$2:$B$108,Province!$A$2:$A$108)</f>
        <v>Palermo</v>
      </c>
      <c r="D7216" s="13" t="s">
        <v>7304</v>
      </c>
      <c r="E7216" s="13">
        <v>38018.0</v>
      </c>
      <c r="F7216" s="13">
        <f>(Comuni!$E7216/$E$7910)*100</f>
        <v>0.06397864367</v>
      </c>
      <c r="G7216" s="13">
        <f t="array" ref="G7216">Comuni!$E7216/XLOOKUP(B7216,Ripartizione_Geografica!$C$2:$C$21,Ripartizione_Geografica!$D$2:$D$21)*100</f>
        <v>0.7599186393</v>
      </c>
      <c r="H7216" s="13" t="str">
        <f t="shared" si="1"/>
        <v/>
      </c>
      <c r="I7216" s="13" t="str">
        <f t="array" ref="I7216">XLOOKUP(B7216,Ripartizione_Geografica!$C$2:$C$21,Ripartizione_Geografica!$B$2:$B$21)</f>
        <v>Isole</v>
      </c>
    </row>
    <row r="7217" ht="14.25" customHeight="1">
      <c r="A7217" s="13" t="s">
        <v>7353</v>
      </c>
      <c r="B7217" s="13" t="s">
        <v>15</v>
      </c>
      <c r="C7217" s="13" t="str">
        <f t="array" ref="C7217">XLOOKUP(D7217,Province!$B$2:$B$108,Province!$A$2:$A$108)</f>
        <v>Palermo</v>
      </c>
      <c r="D7217" s="13" t="s">
        <v>7304</v>
      </c>
      <c r="E7217" s="13">
        <v>6421.0</v>
      </c>
      <c r="F7217" s="13">
        <f>(Comuni!$E7217/$E$7910)*100</f>
        <v>0.0108055887</v>
      </c>
      <c r="G7217" s="13">
        <f t="array" ref="G7217">Comuni!$E7217/XLOOKUP(B7217,Ripartizione_Geografica!$C$2:$C$21,Ripartizione_Geografica!$D$2:$D$21)*100</f>
        <v>0.128345457</v>
      </c>
      <c r="H7217" s="13" t="str">
        <f t="shared" si="1"/>
        <v/>
      </c>
      <c r="I7217" s="13" t="str">
        <f t="array" ref="I7217">XLOOKUP(B7217,Ripartizione_Geografica!$C$2:$C$21,Ripartizione_Geografica!$B$2:$B$21)</f>
        <v>Isole</v>
      </c>
    </row>
    <row r="7218" ht="14.25" customHeight="1">
      <c r="A7218" s="13" t="s">
        <v>7354</v>
      </c>
      <c r="B7218" s="13" t="s">
        <v>15</v>
      </c>
      <c r="C7218" s="13" t="str">
        <f t="array" ref="C7218">XLOOKUP(D7218,Province!$B$2:$B$108,Province!$A$2:$A$108)</f>
        <v>Palermo</v>
      </c>
      <c r="D7218" s="13" t="s">
        <v>7304</v>
      </c>
      <c r="E7218" s="13">
        <v>3566.0</v>
      </c>
      <c r="F7218" s="13">
        <f>(Comuni!$E7218/$E$7910)*100</f>
        <v>0.006001048013</v>
      </c>
      <c r="G7218" s="13">
        <f t="array" ref="G7218">Comuni!$E7218/XLOOKUP(B7218,Ripartizione_Geografica!$C$2:$C$21,Ripartizione_Geografica!$D$2:$D$21)*100</f>
        <v>0.07127860139</v>
      </c>
      <c r="H7218" s="13" t="str">
        <f t="shared" si="1"/>
        <v/>
      </c>
      <c r="I7218" s="13" t="str">
        <f t="array" ref="I7218">XLOOKUP(B7218,Ripartizione_Geografica!$C$2:$C$21,Ripartizione_Geografica!$B$2:$B$21)</f>
        <v>Isole</v>
      </c>
    </row>
    <row r="7219" ht="14.25" customHeight="1">
      <c r="A7219" s="13" t="s">
        <v>7355</v>
      </c>
      <c r="B7219" s="13" t="s">
        <v>15</v>
      </c>
      <c r="C7219" s="13" t="str">
        <f t="array" ref="C7219">XLOOKUP(D7219,Province!$B$2:$B$108,Province!$A$2:$A$108)</f>
        <v>Palermo</v>
      </c>
      <c r="D7219" s="13" t="s">
        <v>7304</v>
      </c>
      <c r="E7219" s="13">
        <v>2227.0</v>
      </c>
      <c r="F7219" s="13">
        <f>(Comuni!$E7219/$E$7910)*100</f>
        <v>0.003747710018</v>
      </c>
      <c r="G7219" s="13">
        <f t="array" ref="G7219">Comuni!$E7219/XLOOKUP(B7219,Ripartizione_Geografica!$C$2:$C$21,Ripartizione_Geografica!$D$2:$D$21)*100</f>
        <v>0.04451414618</v>
      </c>
      <c r="H7219" s="13" t="str">
        <f t="shared" si="1"/>
        <v/>
      </c>
      <c r="I7219" s="13" t="str">
        <f t="array" ref="I7219">XLOOKUP(B7219,Ripartizione_Geografica!$C$2:$C$21,Ripartizione_Geografica!$B$2:$B$21)</f>
        <v>Isole</v>
      </c>
    </row>
    <row r="7220" ht="14.25" customHeight="1">
      <c r="A7220" s="13" t="s">
        <v>7356</v>
      </c>
      <c r="B7220" s="13" t="s">
        <v>15</v>
      </c>
      <c r="C7220" s="13" t="str">
        <f t="array" ref="C7220">XLOOKUP(D7220,Province!$B$2:$B$108,Province!$A$2:$A$108)</f>
        <v>Palermo</v>
      </c>
      <c r="D7220" s="13" t="s">
        <v>7304</v>
      </c>
      <c r="E7220" s="13">
        <v>657561.0</v>
      </c>
      <c r="F7220" s="13">
        <f>(Comuni!$E7220/$E$7910)*100</f>
        <v>1.106577435</v>
      </c>
      <c r="G7220" s="13">
        <f t="array" ref="G7220">Comuni!$E7220/XLOOKUP(B7220,Ripartizione_Geografica!$C$2:$C$21,Ripartizione_Geografica!$D$2:$D$21)*100</f>
        <v>13.14358621</v>
      </c>
      <c r="H7220" s="13" t="str">
        <f t="shared" si="1"/>
        <v>Maggiore</v>
      </c>
      <c r="I7220" s="13" t="str">
        <f t="array" ref="I7220">XLOOKUP(B7220,Ripartizione_Geografica!$C$2:$C$21,Ripartizione_Geografica!$B$2:$B$21)</f>
        <v>Isole</v>
      </c>
    </row>
    <row r="7221" ht="14.25" customHeight="1">
      <c r="A7221" s="13" t="s">
        <v>7357</v>
      </c>
      <c r="B7221" s="13" t="s">
        <v>15</v>
      </c>
      <c r="C7221" s="13" t="str">
        <f t="array" ref="C7221">XLOOKUP(D7221,Province!$B$2:$B$108,Province!$A$2:$A$108)</f>
        <v>Palermo</v>
      </c>
      <c r="D7221" s="13" t="s">
        <v>7304</v>
      </c>
      <c r="E7221" s="13">
        <v>31401.0</v>
      </c>
      <c r="F7221" s="13">
        <f>(Comuni!$E7221/$E$7910)*100</f>
        <v>0.05284321611</v>
      </c>
      <c r="G7221" s="13">
        <f t="array" ref="G7221">Comuni!$E7221/XLOOKUP(B7221,Ripartizione_Geografica!$C$2:$C$21,Ripartizione_Geografica!$D$2:$D$21)*100</f>
        <v>0.6276554577</v>
      </c>
      <c r="H7221" s="13" t="str">
        <f t="shared" si="1"/>
        <v/>
      </c>
      <c r="I7221" s="13" t="str">
        <f t="array" ref="I7221">XLOOKUP(B7221,Ripartizione_Geografica!$C$2:$C$21,Ripartizione_Geografica!$B$2:$B$21)</f>
        <v>Isole</v>
      </c>
    </row>
    <row r="7222" ht="14.25" customHeight="1">
      <c r="A7222" s="13" t="s">
        <v>7358</v>
      </c>
      <c r="B7222" s="13" t="s">
        <v>15</v>
      </c>
      <c r="C7222" s="13" t="str">
        <f t="array" ref="C7222">XLOOKUP(D7222,Province!$B$2:$B$108,Province!$A$2:$A$108)</f>
        <v>Palermo</v>
      </c>
      <c r="D7222" s="13" t="s">
        <v>7304</v>
      </c>
      <c r="E7222" s="13">
        <v>3443.0</v>
      </c>
      <c r="F7222" s="13">
        <f>(Comuni!$E7222/$E$7910)*100</f>
        <v>0.005794057293</v>
      </c>
      <c r="G7222" s="13">
        <f t="array" ref="G7222">Comuni!$E7222/XLOOKUP(B7222,Ripartizione_Geografica!$C$2:$C$21,Ripartizione_Geografica!$D$2:$D$21)*100</f>
        <v>0.06882002933</v>
      </c>
      <c r="H7222" s="13" t="str">
        <f t="shared" si="1"/>
        <v/>
      </c>
      <c r="I7222" s="13" t="str">
        <f t="array" ref="I7222">XLOOKUP(B7222,Ripartizione_Geografica!$C$2:$C$21,Ripartizione_Geografica!$B$2:$B$21)</f>
        <v>Isole</v>
      </c>
    </row>
    <row r="7223" ht="14.25" customHeight="1">
      <c r="A7223" s="13" t="s">
        <v>7359</v>
      </c>
      <c r="B7223" s="13" t="s">
        <v>15</v>
      </c>
      <c r="C7223" s="13" t="str">
        <f t="array" ref="C7223">XLOOKUP(D7223,Province!$B$2:$B$108,Province!$A$2:$A$108)</f>
        <v>Palermo</v>
      </c>
      <c r="D7223" s="13" t="s">
        <v>7304</v>
      </c>
      <c r="E7223" s="13">
        <v>2975.0</v>
      </c>
      <c r="F7223" s="13">
        <f>(Comuni!$E7223/$E$7910)*100</f>
        <v>0.005006482848</v>
      </c>
      <c r="G7223" s="13">
        <f t="array" ref="G7223">Comuni!$E7223/XLOOKUP(B7223,Ripartizione_Geografica!$C$2:$C$21,Ripartizione_Geografica!$D$2:$D$21)*100</f>
        <v>0.05946546246</v>
      </c>
      <c r="H7223" s="13" t="str">
        <f t="shared" si="1"/>
        <v/>
      </c>
      <c r="I7223" s="13" t="str">
        <f t="array" ref="I7223">XLOOKUP(B7223,Ripartizione_Geografica!$C$2:$C$21,Ripartizione_Geografica!$B$2:$B$21)</f>
        <v>Isole</v>
      </c>
    </row>
    <row r="7224" ht="14.25" customHeight="1">
      <c r="A7224" s="13" t="s">
        <v>7360</v>
      </c>
      <c r="B7224" s="13" t="s">
        <v>15</v>
      </c>
      <c r="C7224" s="13" t="str">
        <f t="array" ref="C7224">XLOOKUP(D7224,Province!$B$2:$B$108,Province!$A$2:$A$108)</f>
        <v>Palermo</v>
      </c>
      <c r="D7224" s="13" t="s">
        <v>7304</v>
      </c>
      <c r="E7224" s="13">
        <v>6010.0</v>
      </c>
      <c r="F7224" s="13">
        <f>(Comuni!$E7224/$E$7910)*100</f>
        <v>0.01011393678</v>
      </c>
      <c r="G7224" s="13">
        <f t="array" ref="G7224">Comuni!$E7224/XLOOKUP(B7224,Ripartizione_Geografica!$C$2:$C$21,Ripartizione_Geografica!$D$2:$D$21)*100</f>
        <v>0.1201302284</v>
      </c>
      <c r="H7224" s="13" t="str">
        <f t="shared" si="1"/>
        <v/>
      </c>
      <c r="I7224" s="13" t="str">
        <f t="array" ref="I7224">XLOOKUP(B7224,Ripartizione_Geografica!$C$2:$C$21,Ripartizione_Geografica!$B$2:$B$21)</f>
        <v>Isole</v>
      </c>
    </row>
    <row r="7225" ht="14.25" customHeight="1">
      <c r="A7225" s="13" t="s">
        <v>7361</v>
      </c>
      <c r="B7225" s="13" t="s">
        <v>15</v>
      </c>
      <c r="C7225" s="13" t="str">
        <f t="array" ref="C7225">XLOOKUP(D7225,Province!$B$2:$B$108,Province!$A$2:$A$108)</f>
        <v>Palermo</v>
      </c>
      <c r="D7225" s="13" t="s">
        <v>7304</v>
      </c>
      <c r="E7225" s="13">
        <v>3607.0</v>
      </c>
      <c r="F7225" s="13">
        <f>(Comuni!$E7225/$E$7910)*100</f>
        <v>0.006070044919</v>
      </c>
      <c r="G7225" s="13">
        <f t="array" ref="G7225">Comuni!$E7225/XLOOKUP(B7225,Ripartizione_Geografica!$C$2:$C$21,Ripartizione_Geografica!$D$2:$D$21)*100</f>
        <v>0.07209812541</v>
      </c>
      <c r="H7225" s="13" t="str">
        <f t="shared" si="1"/>
        <v/>
      </c>
      <c r="I7225" s="13" t="str">
        <f t="array" ref="I7225">XLOOKUP(B7225,Ripartizione_Geografica!$C$2:$C$21,Ripartizione_Geografica!$B$2:$B$21)</f>
        <v>Isole</v>
      </c>
    </row>
    <row r="7226" ht="14.25" customHeight="1">
      <c r="A7226" s="13" t="s">
        <v>7362</v>
      </c>
      <c r="B7226" s="13" t="s">
        <v>15</v>
      </c>
      <c r="C7226" s="13" t="str">
        <f t="array" ref="C7226">XLOOKUP(D7226,Province!$B$2:$B$108,Province!$A$2:$A$108)</f>
        <v>Palermo</v>
      </c>
      <c r="D7226" s="13" t="s">
        <v>7304</v>
      </c>
      <c r="E7226" s="13">
        <v>2998.0</v>
      </c>
      <c r="F7226" s="13">
        <f>(Comuni!$E7226/$E$7910)*100</f>
        <v>0.00504518843</v>
      </c>
      <c r="G7226" s="13">
        <f t="array" ref="G7226">Comuni!$E7226/XLOOKUP(B7226,Ripartizione_Geografica!$C$2:$C$21,Ripartizione_Geografica!$D$2:$D$21)*100</f>
        <v>0.05992519545</v>
      </c>
      <c r="H7226" s="13" t="str">
        <f t="shared" si="1"/>
        <v/>
      </c>
      <c r="I7226" s="13" t="str">
        <f t="array" ref="I7226">XLOOKUP(B7226,Ripartizione_Geografica!$C$2:$C$21,Ripartizione_Geografica!$B$2:$B$21)</f>
        <v>Isole</v>
      </c>
    </row>
    <row r="7227" ht="14.25" customHeight="1">
      <c r="A7227" s="13" t="s">
        <v>7363</v>
      </c>
      <c r="B7227" s="13" t="s">
        <v>15</v>
      </c>
      <c r="C7227" s="13" t="str">
        <f t="array" ref="C7227">XLOOKUP(D7227,Province!$B$2:$B$108,Province!$A$2:$A$108)</f>
        <v>Palermo</v>
      </c>
      <c r="D7227" s="13" t="s">
        <v>7304</v>
      </c>
      <c r="E7227" s="13">
        <v>5055.0</v>
      </c>
      <c r="F7227" s="13">
        <f>(Comuni!$E7227/$E$7910)*100</f>
        <v>0.008506813714</v>
      </c>
      <c r="G7227" s="13">
        <f t="array" ref="G7227">Comuni!$E7227/XLOOKUP(B7227,Ripartizione_Geografica!$C$2:$C$21,Ripartizione_Geografica!$D$2:$D$21)*100</f>
        <v>0.1010413152</v>
      </c>
      <c r="H7227" s="13" t="str">
        <f t="shared" si="1"/>
        <v/>
      </c>
      <c r="I7227" s="13" t="str">
        <f t="array" ref="I7227">XLOOKUP(B7227,Ripartizione_Geografica!$C$2:$C$21,Ripartizione_Geografica!$B$2:$B$21)</f>
        <v>Isole</v>
      </c>
    </row>
    <row r="7228" ht="14.25" customHeight="1">
      <c r="A7228" s="13" t="s">
        <v>7364</v>
      </c>
      <c r="B7228" s="13" t="s">
        <v>15</v>
      </c>
      <c r="C7228" s="13" t="str">
        <f t="array" ref="C7228">XLOOKUP(D7228,Province!$B$2:$B$108,Province!$A$2:$A$108)</f>
        <v>Palermo</v>
      </c>
      <c r="D7228" s="13" t="s">
        <v>7304</v>
      </c>
      <c r="E7228" s="13">
        <v>1562.0</v>
      </c>
      <c r="F7228" s="13">
        <f>(Comuni!$E7228/$E$7910)*100</f>
        <v>0.002628613852</v>
      </c>
      <c r="G7228" s="13">
        <f t="array" ref="G7228">Comuni!$E7228/XLOOKUP(B7228,Ripartizione_Geografica!$C$2:$C$21,Ripartizione_Geografica!$D$2:$D$21)*100</f>
        <v>0.03122186634</v>
      </c>
      <c r="H7228" s="13" t="str">
        <f t="shared" si="1"/>
        <v/>
      </c>
      <c r="I7228" s="13" t="str">
        <f t="array" ref="I7228">XLOOKUP(B7228,Ripartizione_Geografica!$C$2:$C$21,Ripartizione_Geografica!$B$2:$B$21)</f>
        <v>Isole</v>
      </c>
    </row>
    <row r="7229" ht="14.25" customHeight="1">
      <c r="A7229" s="13" t="s">
        <v>7365</v>
      </c>
      <c r="B7229" s="13" t="s">
        <v>15</v>
      </c>
      <c r="C7229" s="13" t="str">
        <f t="array" ref="C7229">XLOOKUP(D7229,Province!$B$2:$B$108,Province!$A$2:$A$108)</f>
        <v>Palermo</v>
      </c>
      <c r="D7229" s="13" t="s">
        <v>7304</v>
      </c>
      <c r="E7229" s="13">
        <v>2634.0</v>
      </c>
      <c r="F7229" s="13">
        <f>(Comuni!$E7229/$E$7910)*100</f>
        <v>0.004432630529</v>
      </c>
      <c r="G7229" s="13">
        <f t="array" ref="G7229">Comuni!$E7229/XLOOKUP(B7229,Ripartizione_Geografica!$C$2:$C$21,Ripartizione_Geografica!$D$2:$D$21)*100</f>
        <v>0.05264942122</v>
      </c>
      <c r="H7229" s="13" t="str">
        <f t="shared" si="1"/>
        <v/>
      </c>
      <c r="I7229" s="13" t="str">
        <f t="array" ref="I7229">XLOOKUP(B7229,Ripartizione_Geografica!$C$2:$C$21,Ripartizione_Geografica!$B$2:$B$21)</f>
        <v>Isole</v>
      </c>
    </row>
    <row r="7230" ht="14.25" customHeight="1">
      <c r="A7230" s="13" t="s">
        <v>7366</v>
      </c>
      <c r="B7230" s="13" t="s">
        <v>15</v>
      </c>
      <c r="C7230" s="13" t="str">
        <f t="array" ref="C7230">XLOOKUP(D7230,Province!$B$2:$B$108,Province!$A$2:$A$108)</f>
        <v>Palermo</v>
      </c>
      <c r="D7230" s="13" t="s">
        <v>7304</v>
      </c>
      <c r="E7230" s="13">
        <v>5478.0</v>
      </c>
      <c r="F7230" s="13">
        <f>(Comuni!$E7230/$E$7910)*100</f>
        <v>0.009218659846</v>
      </c>
      <c r="G7230" s="13">
        <f t="array" ref="G7230">Comuni!$E7230/XLOOKUP(B7230,Ripartizione_Geografica!$C$2:$C$21,Ripartizione_Geografica!$D$2:$D$21)*100</f>
        <v>0.1094964045</v>
      </c>
      <c r="H7230" s="13" t="str">
        <f t="shared" si="1"/>
        <v/>
      </c>
      <c r="I7230" s="13" t="str">
        <f t="array" ref="I7230">XLOOKUP(B7230,Ripartizione_Geografica!$C$2:$C$21,Ripartizione_Geografica!$B$2:$B$21)</f>
        <v>Isole</v>
      </c>
    </row>
    <row r="7231" ht="14.25" customHeight="1">
      <c r="A7231" s="13" t="s">
        <v>7367</v>
      </c>
      <c r="B7231" s="13" t="s">
        <v>15</v>
      </c>
      <c r="C7231" s="13" t="str">
        <f t="array" ref="C7231">XLOOKUP(D7231,Province!$B$2:$B$108,Province!$A$2:$A$108)</f>
        <v>Palermo</v>
      </c>
      <c r="D7231" s="13" t="s">
        <v>7304</v>
      </c>
      <c r="E7231" s="13">
        <v>8511.0</v>
      </c>
      <c r="F7231" s="13">
        <f>(Comuni!$E7231/$E$7910)*100</f>
        <v>0.01432274807</v>
      </c>
      <c r="G7231" s="13">
        <f t="array" ref="G7231">Comuni!$E7231/XLOOKUP(B7231,Ripartizione_Geografica!$C$2:$C$21,Ripartizione_Geografica!$D$2:$D$21)*100</f>
        <v>0.1701211936</v>
      </c>
      <c r="H7231" s="13" t="str">
        <f t="shared" si="1"/>
        <v/>
      </c>
      <c r="I7231" s="13" t="str">
        <f t="array" ref="I7231">XLOOKUP(B7231,Ripartizione_Geografica!$C$2:$C$21,Ripartizione_Geografica!$B$2:$B$21)</f>
        <v>Isole</v>
      </c>
    </row>
    <row r="7232" ht="14.25" customHeight="1">
      <c r="A7232" s="13" t="s">
        <v>7368</v>
      </c>
      <c r="B7232" s="13" t="s">
        <v>15</v>
      </c>
      <c r="C7232" s="13" t="str">
        <f t="array" ref="C7232">XLOOKUP(D7232,Province!$B$2:$B$108,Province!$A$2:$A$108)</f>
        <v>Palermo</v>
      </c>
      <c r="D7232" s="13" t="s">
        <v>7304</v>
      </c>
      <c r="E7232" s="13">
        <v>1847.0</v>
      </c>
      <c r="F7232" s="13">
        <f>(Comuni!$E7232/$E$7910)*100</f>
        <v>0.003108226494</v>
      </c>
      <c r="G7232" s="13">
        <f t="array" ref="G7232">Comuni!$E7232/XLOOKUP(B7232,Ripartizione_Geografica!$C$2:$C$21,Ripartizione_Geografica!$D$2:$D$21)*100</f>
        <v>0.0369185577</v>
      </c>
      <c r="H7232" s="13" t="str">
        <f t="shared" si="1"/>
        <v/>
      </c>
      <c r="I7232" s="13" t="str">
        <f t="array" ref="I7232">XLOOKUP(B7232,Ripartizione_Geografica!$C$2:$C$21,Ripartizione_Geografica!$B$2:$B$21)</f>
        <v>Isole</v>
      </c>
    </row>
    <row r="7233" ht="14.25" customHeight="1">
      <c r="A7233" s="13" t="s">
        <v>7369</v>
      </c>
      <c r="B7233" s="13" t="s">
        <v>15</v>
      </c>
      <c r="C7233" s="13" t="str">
        <f t="array" ref="C7233">XLOOKUP(D7233,Province!$B$2:$B$108,Province!$A$2:$A$108)</f>
        <v>Palermo</v>
      </c>
      <c r="D7233" s="13" t="s">
        <v>7304</v>
      </c>
      <c r="E7233" s="13">
        <v>925.0</v>
      </c>
      <c r="F7233" s="13">
        <f>(Comuni!$E7233/$E$7910)*100</f>
        <v>0.001556637524</v>
      </c>
      <c r="G7233" s="13">
        <f t="array" ref="G7233">Comuni!$E7233/XLOOKUP(B7233,Ripartizione_Geografica!$C$2:$C$21,Ripartizione_Geografica!$D$2:$D$21)*100</f>
        <v>0.01848926144</v>
      </c>
      <c r="H7233" s="13" t="str">
        <f t="shared" si="1"/>
        <v/>
      </c>
      <c r="I7233" s="13" t="str">
        <f t="array" ref="I7233">XLOOKUP(B7233,Ripartizione_Geografica!$C$2:$C$21,Ripartizione_Geografica!$B$2:$B$21)</f>
        <v>Isole</v>
      </c>
    </row>
    <row r="7234" ht="14.25" customHeight="1">
      <c r="A7234" s="13" t="s">
        <v>7370</v>
      </c>
      <c r="B7234" s="13" t="s">
        <v>15</v>
      </c>
      <c r="C7234" s="13" t="str">
        <f t="array" ref="C7234">XLOOKUP(D7234,Province!$B$2:$B$108,Province!$A$2:$A$108)</f>
        <v>Palermo</v>
      </c>
      <c r="D7234" s="13" t="s">
        <v>7304</v>
      </c>
      <c r="E7234" s="13">
        <v>10751.0</v>
      </c>
      <c r="F7234" s="13">
        <f>(Comuni!$E7234/$E$7910)*100</f>
        <v>0.01809233516</v>
      </c>
      <c r="G7234" s="13">
        <f t="array" ref="G7234">Comuni!$E7234/XLOOKUP(B7234,Ripartizione_Geografica!$C$2:$C$21,Ripartizione_Geografica!$D$2:$D$21)*100</f>
        <v>0.2148951889</v>
      </c>
      <c r="H7234" s="13" t="str">
        <f t="shared" si="1"/>
        <v/>
      </c>
      <c r="I7234" s="13" t="str">
        <f t="array" ref="I7234">XLOOKUP(B7234,Ripartizione_Geografica!$C$2:$C$21,Ripartizione_Geografica!$B$2:$B$21)</f>
        <v>Isole</v>
      </c>
    </row>
    <row r="7235" ht="14.25" customHeight="1">
      <c r="A7235" s="13" t="s">
        <v>7371</v>
      </c>
      <c r="B7235" s="13" t="s">
        <v>15</v>
      </c>
      <c r="C7235" s="13" t="str">
        <f t="array" ref="C7235">XLOOKUP(D7235,Province!$B$2:$B$108,Province!$A$2:$A$108)</f>
        <v>Palermo</v>
      </c>
      <c r="D7235" s="13" t="s">
        <v>7304</v>
      </c>
      <c r="E7235" s="13">
        <v>2787.0</v>
      </c>
      <c r="F7235" s="13">
        <f>(Comuni!$E7235/$E$7910)*100</f>
        <v>0.004690106789</v>
      </c>
      <c r="G7235" s="13">
        <f t="array" ref="G7235">Comuni!$E7235/XLOOKUP(B7235,Ripartizione_Geografica!$C$2:$C$21,Ripartizione_Geografica!$D$2:$D$21)*100</f>
        <v>0.055707645</v>
      </c>
      <c r="H7235" s="13" t="str">
        <f t="shared" si="1"/>
        <v/>
      </c>
      <c r="I7235" s="13" t="str">
        <f t="array" ref="I7235">XLOOKUP(B7235,Ripartizione_Geografica!$C$2:$C$21,Ripartizione_Geografica!$B$2:$B$21)</f>
        <v>Isole</v>
      </c>
    </row>
    <row r="7236" ht="14.25" customHeight="1">
      <c r="A7236" s="13" t="s">
        <v>7372</v>
      </c>
      <c r="B7236" s="13" t="s">
        <v>15</v>
      </c>
      <c r="C7236" s="13" t="str">
        <f t="array" ref="C7236">XLOOKUP(D7236,Province!$B$2:$B$108,Province!$A$2:$A$108)</f>
        <v>Palermo</v>
      </c>
      <c r="D7236" s="13" t="s">
        <v>7304</v>
      </c>
      <c r="E7236" s="13">
        <v>450.0</v>
      </c>
      <c r="F7236" s="13">
        <f>(Comuni!$E7236/$E$7910)*100</f>
        <v>0.0007572831199</v>
      </c>
      <c r="G7236" s="13">
        <f t="array" ref="G7236">Comuni!$E7236/XLOOKUP(B7236,Ripartizione_Geografica!$C$2:$C$21,Ripartizione_Geografica!$D$2:$D$21)*100</f>
        <v>0.008994775834</v>
      </c>
      <c r="H7236" s="13" t="str">
        <f t="shared" si="1"/>
        <v/>
      </c>
      <c r="I7236" s="13" t="str">
        <f t="array" ref="I7236">XLOOKUP(B7236,Ripartizione_Geografica!$C$2:$C$21,Ripartizione_Geografica!$B$2:$B$21)</f>
        <v>Isole</v>
      </c>
    </row>
    <row r="7237" ht="14.25" customHeight="1">
      <c r="A7237" s="13" t="s">
        <v>7373</v>
      </c>
      <c r="B7237" s="13" t="s">
        <v>15</v>
      </c>
      <c r="C7237" s="13" t="str">
        <f t="array" ref="C7237">XLOOKUP(D7237,Province!$B$2:$B$108,Province!$A$2:$A$108)</f>
        <v>Palermo</v>
      </c>
      <c r="D7237" s="13" t="s">
        <v>7304</v>
      </c>
      <c r="E7237" s="13">
        <v>26201.0</v>
      </c>
      <c r="F7237" s="13">
        <f>(Comuni!$E7237/$E$7910)*100</f>
        <v>0.04409238894</v>
      </c>
      <c r="G7237" s="13">
        <f t="array" ref="G7237">Comuni!$E7237/XLOOKUP(B7237,Ripartizione_Geografica!$C$2:$C$21,Ripartizione_Geografica!$D$2:$D$21)*100</f>
        <v>0.5237158258</v>
      </c>
      <c r="H7237" s="13" t="str">
        <f t="shared" si="1"/>
        <v/>
      </c>
      <c r="I7237" s="13" t="str">
        <f t="array" ref="I7237">XLOOKUP(B7237,Ripartizione_Geografica!$C$2:$C$21,Ripartizione_Geografica!$B$2:$B$21)</f>
        <v>Isole</v>
      </c>
    </row>
    <row r="7238" ht="14.25" customHeight="1">
      <c r="A7238" s="13" t="s">
        <v>7374</v>
      </c>
      <c r="B7238" s="13" t="s">
        <v>15</v>
      </c>
      <c r="C7238" s="13" t="str">
        <f t="array" ref="C7238">XLOOKUP(D7238,Province!$B$2:$B$108,Province!$A$2:$A$108)</f>
        <v>Palermo</v>
      </c>
      <c r="D7238" s="13" t="s">
        <v>7304</v>
      </c>
      <c r="E7238" s="13">
        <v>11985.0</v>
      </c>
      <c r="F7238" s="13">
        <f>(Comuni!$E7238/$E$7910)*100</f>
        <v>0.02016897376</v>
      </c>
      <c r="G7238" s="13">
        <f t="array" ref="G7238">Comuni!$E7238/XLOOKUP(B7238,Ripartizione_Geografica!$C$2:$C$21,Ripartizione_Geografica!$D$2:$D$21)*100</f>
        <v>0.2395608631</v>
      </c>
      <c r="H7238" s="13" t="str">
        <f t="shared" si="1"/>
        <v/>
      </c>
      <c r="I7238" s="13" t="str">
        <f t="array" ref="I7238">XLOOKUP(B7238,Ripartizione_Geografica!$C$2:$C$21,Ripartizione_Geografica!$B$2:$B$21)</f>
        <v>Isole</v>
      </c>
    </row>
    <row r="7239" ht="14.25" customHeight="1">
      <c r="A7239" s="13" t="s">
        <v>7375</v>
      </c>
      <c r="B7239" s="13" t="s">
        <v>15</v>
      </c>
      <c r="C7239" s="13" t="str">
        <f t="array" ref="C7239">XLOOKUP(D7239,Province!$B$2:$B$108,Province!$A$2:$A$108)</f>
        <v>Palermo</v>
      </c>
      <c r="D7239" s="13" t="s">
        <v>7304</v>
      </c>
      <c r="E7239" s="13">
        <v>4141.0</v>
      </c>
      <c r="F7239" s="13">
        <f>(Comuni!$E7239/$E$7910)*100</f>
        <v>0.006968687555</v>
      </c>
      <c r="G7239" s="13">
        <f t="array" ref="G7239">Comuni!$E7239/XLOOKUP(B7239,Ripartizione_Geografica!$C$2:$C$21,Ripartizione_Geografica!$D$2:$D$21)*100</f>
        <v>0.08277192607</v>
      </c>
      <c r="H7239" s="13" t="str">
        <f t="shared" si="1"/>
        <v/>
      </c>
      <c r="I7239" s="13" t="str">
        <f t="array" ref="I7239">XLOOKUP(B7239,Ripartizione_Geografica!$C$2:$C$21,Ripartizione_Geografica!$B$2:$B$21)</f>
        <v>Isole</v>
      </c>
    </row>
    <row r="7240" ht="14.25" customHeight="1">
      <c r="A7240" s="13" t="s">
        <v>7376</v>
      </c>
      <c r="B7240" s="13" t="s">
        <v>15</v>
      </c>
      <c r="C7240" s="13" t="str">
        <f t="array" ref="C7240">XLOOKUP(D7240,Province!$B$2:$B$108,Province!$A$2:$A$108)</f>
        <v>Palermo</v>
      </c>
      <c r="D7240" s="13" t="s">
        <v>7304</v>
      </c>
      <c r="E7240" s="13">
        <v>10360.0</v>
      </c>
      <c r="F7240" s="13">
        <f>(Comuni!$E7240/$E$7910)*100</f>
        <v>0.01743434027</v>
      </c>
      <c r="G7240" s="13">
        <f t="array" ref="G7240">Comuni!$E7240/XLOOKUP(B7240,Ripartizione_Geografica!$C$2:$C$21,Ripartizione_Geografica!$D$2:$D$21)*100</f>
        <v>0.2070797281</v>
      </c>
      <c r="H7240" s="13" t="str">
        <f t="shared" si="1"/>
        <v/>
      </c>
      <c r="I7240" s="13" t="str">
        <f t="array" ref="I7240">XLOOKUP(B7240,Ripartizione_Geografica!$C$2:$C$21,Ripartizione_Geografica!$B$2:$B$21)</f>
        <v>Isole</v>
      </c>
    </row>
    <row r="7241" ht="14.25" customHeight="1">
      <c r="A7241" s="13" t="s">
        <v>7377</v>
      </c>
      <c r="B7241" s="13" t="s">
        <v>15</v>
      </c>
      <c r="C7241" s="13" t="str">
        <f t="array" ref="C7241">XLOOKUP(D7241,Province!$B$2:$B$108,Province!$A$2:$A$108)</f>
        <v>Palermo</v>
      </c>
      <c r="D7241" s="13" t="s">
        <v>7304</v>
      </c>
      <c r="E7241" s="13">
        <v>3211.0</v>
      </c>
      <c r="F7241" s="13">
        <f>(Comuni!$E7241/$E$7910)*100</f>
        <v>0.005403635773</v>
      </c>
      <c r="G7241" s="13">
        <f t="array" ref="G7241">Comuni!$E7241/XLOOKUP(B7241,Ripartizione_Geografica!$C$2:$C$21,Ripartizione_Geografica!$D$2:$D$21)*100</f>
        <v>0.06418272267</v>
      </c>
      <c r="H7241" s="13" t="str">
        <f t="shared" si="1"/>
        <v/>
      </c>
      <c r="I7241" s="13" t="str">
        <f t="array" ref="I7241">XLOOKUP(B7241,Ripartizione_Geografica!$C$2:$C$21,Ripartizione_Geografica!$B$2:$B$21)</f>
        <v>Isole</v>
      </c>
    </row>
    <row r="7242" ht="14.25" customHeight="1">
      <c r="A7242" s="13" t="s">
        <v>7378</v>
      </c>
      <c r="B7242" s="13" t="s">
        <v>15</v>
      </c>
      <c r="C7242" s="13" t="str">
        <f t="array" ref="C7242">XLOOKUP(D7242,Province!$B$2:$B$108,Province!$A$2:$A$108)</f>
        <v>Palermo</v>
      </c>
      <c r="D7242" s="13" t="s">
        <v>7304</v>
      </c>
      <c r="E7242" s="13">
        <v>1287.0</v>
      </c>
      <c r="F7242" s="13">
        <f>(Comuni!$E7242/$E$7910)*100</f>
        <v>0.002165829723</v>
      </c>
      <c r="G7242" s="13">
        <f t="array" ref="G7242">Comuni!$E7242/XLOOKUP(B7242,Ripartizione_Geografica!$C$2:$C$21,Ripartizione_Geografica!$D$2:$D$21)*100</f>
        <v>0.02572505889</v>
      </c>
      <c r="H7242" s="13" t="str">
        <f t="shared" si="1"/>
        <v/>
      </c>
      <c r="I7242" s="13" t="str">
        <f t="array" ref="I7242">XLOOKUP(B7242,Ripartizione_Geografica!$C$2:$C$21,Ripartizione_Geografica!$B$2:$B$21)</f>
        <v>Isole</v>
      </c>
    </row>
    <row r="7243" ht="14.25" customHeight="1">
      <c r="A7243" s="13" t="s">
        <v>7379</v>
      </c>
      <c r="B7243" s="13" t="s">
        <v>15</v>
      </c>
      <c r="C7243" s="13" t="str">
        <f t="array" ref="C7243">XLOOKUP(D7243,Province!$B$2:$B$108,Province!$A$2:$A$108)</f>
        <v>Palermo</v>
      </c>
      <c r="D7243" s="13" t="s">
        <v>7304</v>
      </c>
      <c r="E7243" s="13">
        <v>3747.0</v>
      </c>
      <c r="F7243" s="13">
        <f>(Comuni!$E7243/$E$7910)*100</f>
        <v>0.006305644112</v>
      </c>
      <c r="G7243" s="13">
        <f t="array" ref="G7243">Comuni!$E7243/XLOOKUP(B7243,Ripartizione_Geografica!$C$2:$C$21,Ripartizione_Geografica!$D$2:$D$21)*100</f>
        <v>0.07489650011</v>
      </c>
      <c r="H7243" s="13" t="str">
        <f t="shared" si="1"/>
        <v/>
      </c>
      <c r="I7243" s="13" t="str">
        <f t="array" ref="I7243">XLOOKUP(B7243,Ripartizione_Geografica!$C$2:$C$21,Ripartizione_Geografica!$B$2:$B$21)</f>
        <v>Isole</v>
      </c>
    </row>
    <row r="7244" ht="14.25" customHeight="1">
      <c r="A7244" s="13" t="s">
        <v>7380</v>
      </c>
      <c r="B7244" s="13" t="s">
        <v>15</v>
      </c>
      <c r="C7244" s="13" t="str">
        <f t="array" ref="C7244">XLOOKUP(D7244,Province!$B$2:$B$108,Province!$A$2:$A$108)</f>
        <v>Palermo</v>
      </c>
      <c r="D7244" s="13" t="s">
        <v>7304</v>
      </c>
      <c r="E7244" s="13">
        <v>2080.0</v>
      </c>
      <c r="F7244" s="13">
        <f>(Comuni!$E7244/$E$7910)*100</f>
        <v>0.003500330865</v>
      </c>
      <c r="G7244" s="13">
        <f t="array" ref="G7244">Comuni!$E7244/XLOOKUP(B7244,Ripartizione_Geografica!$C$2:$C$21,Ripartizione_Geografica!$D$2:$D$21)*100</f>
        <v>0.04157585274</v>
      </c>
      <c r="H7244" s="13" t="str">
        <f t="shared" si="1"/>
        <v/>
      </c>
      <c r="I7244" s="13" t="str">
        <f t="array" ref="I7244">XLOOKUP(B7244,Ripartizione_Geografica!$C$2:$C$21,Ripartizione_Geografica!$B$2:$B$21)</f>
        <v>Isole</v>
      </c>
    </row>
    <row r="7245" ht="14.25" customHeight="1">
      <c r="A7245" s="13" t="s">
        <v>7381</v>
      </c>
      <c r="B7245" s="13" t="s">
        <v>15</v>
      </c>
      <c r="C7245" s="13" t="str">
        <f t="array" ref="C7245">XLOOKUP(D7245,Province!$B$2:$B$108,Province!$A$2:$A$108)</f>
        <v>Palermo</v>
      </c>
      <c r="D7245" s="13" t="s">
        <v>7304</v>
      </c>
      <c r="E7245" s="13">
        <v>2948.0</v>
      </c>
      <c r="F7245" s="13">
        <f>(Comuni!$E7245/$E$7910)*100</f>
        <v>0.004961045861</v>
      </c>
      <c r="G7245" s="13">
        <f t="array" ref="G7245">Comuni!$E7245/XLOOKUP(B7245,Ripartizione_Geografica!$C$2:$C$21,Ripartizione_Geografica!$D$2:$D$21)*100</f>
        <v>0.05892577591</v>
      </c>
      <c r="H7245" s="13" t="str">
        <f t="shared" si="1"/>
        <v/>
      </c>
      <c r="I7245" s="13" t="str">
        <f t="array" ref="I7245">XLOOKUP(B7245,Ripartizione_Geografica!$C$2:$C$21,Ripartizione_Geografica!$B$2:$B$21)</f>
        <v>Isole</v>
      </c>
    </row>
    <row r="7246" ht="14.25" customHeight="1">
      <c r="A7246" s="13" t="s">
        <v>7382</v>
      </c>
      <c r="B7246" s="13" t="s">
        <v>15</v>
      </c>
      <c r="C7246" s="13" t="str">
        <f t="array" ref="C7246">XLOOKUP(D7246,Province!$B$2:$B$108,Province!$A$2:$A$108)</f>
        <v>Palermo</v>
      </c>
      <c r="D7246" s="13" t="s">
        <v>7304</v>
      </c>
      <c r="E7246" s="13">
        <v>19819.0</v>
      </c>
      <c r="F7246" s="13">
        <f>(Comuni!$E7246/$E$7910)*100</f>
        <v>0.03335243145</v>
      </c>
      <c r="G7246" s="13">
        <f t="array" ref="G7246">Comuni!$E7246/XLOOKUP(B7246,Ripartizione_Geografica!$C$2:$C$21,Ripartizione_Geografica!$D$2:$D$21)*100</f>
        <v>0.3961499161</v>
      </c>
      <c r="H7246" s="13" t="str">
        <f t="shared" si="1"/>
        <v/>
      </c>
      <c r="I7246" s="13" t="str">
        <f t="array" ref="I7246">XLOOKUP(B7246,Ripartizione_Geografica!$C$2:$C$21,Ripartizione_Geografica!$B$2:$B$21)</f>
        <v>Isole</v>
      </c>
    </row>
    <row r="7247" ht="14.25" customHeight="1">
      <c r="A7247" s="13" t="s">
        <v>7383</v>
      </c>
      <c r="B7247" s="13" t="s">
        <v>15</v>
      </c>
      <c r="C7247" s="13" t="str">
        <f t="array" ref="C7247">XLOOKUP(D7247,Province!$B$2:$B$108,Province!$A$2:$A$108)</f>
        <v>Palermo</v>
      </c>
      <c r="D7247" s="13" t="s">
        <v>7304</v>
      </c>
      <c r="E7247" s="13">
        <v>3377.0</v>
      </c>
      <c r="F7247" s="13">
        <f>(Comuni!$E7247/$E$7910)*100</f>
        <v>0.005682989102</v>
      </c>
      <c r="G7247" s="13">
        <f t="array" ref="G7247">Comuni!$E7247/XLOOKUP(B7247,Ripartizione_Geografica!$C$2:$C$21,Ripartizione_Geografica!$D$2:$D$21)*100</f>
        <v>0.06750079554</v>
      </c>
      <c r="H7247" s="13" t="str">
        <f t="shared" si="1"/>
        <v/>
      </c>
      <c r="I7247" s="13" t="str">
        <f t="array" ref="I7247">XLOOKUP(B7247,Ripartizione_Geografica!$C$2:$C$21,Ripartizione_Geografica!$B$2:$B$21)</f>
        <v>Isole</v>
      </c>
    </row>
    <row r="7248" ht="14.25" customHeight="1">
      <c r="A7248" s="13" t="s">
        <v>7384</v>
      </c>
      <c r="B7248" s="13" t="s">
        <v>15</v>
      </c>
      <c r="C7248" s="13" t="str">
        <f t="array" ref="C7248">XLOOKUP(D7248,Province!$B$2:$B$108,Province!$A$2:$A$108)</f>
        <v>Palermo</v>
      </c>
      <c r="D7248" s="13" t="s">
        <v>7304</v>
      </c>
      <c r="E7248" s="13">
        <v>627.0</v>
      </c>
      <c r="F7248" s="13">
        <f>(Comuni!$E7248/$E$7910)*100</f>
        <v>0.001055147814</v>
      </c>
      <c r="G7248" s="13">
        <f t="array" ref="G7248">Comuni!$E7248/XLOOKUP(B7248,Ripartizione_Geografica!$C$2:$C$21,Ripartizione_Geografica!$D$2:$D$21)*100</f>
        <v>0.012532721</v>
      </c>
      <c r="H7248" s="13" t="str">
        <f t="shared" si="1"/>
        <v/>
      </c>
      <c r="I7248" s="13" t="str">
        <f t="array" ref="I7248">XLOOKUP(B7248,Ripartizione_Geografica!$C$2:$C$21,Ripartizione_Geografica!$B$2:$B$21)</f>
        <v>Isole</v>
      </c>
    </row>
    <row r="7249" ht="14.25" customHeight="1">
      <c r="A7249" s="13" t="s">
        <v>7385</v>
      </c>
      <c r="B7249" s="13" t="s">
        <v>15</v>
      </c>
      <c r="C7249" s="13" t="str">
        <f t="array" ref="C7249">XLOOKUP(D7249,Province!$B$2:$B$108,Province!$A$2:$A$108)</f>
        <v>Palermo</v>
      </c>
      <c r="D7249" s="13" t="s">
        <v>7304</v>
      </c>
      <c r="E7249" s="13">
        <v>1083.0</v>
      </c>
      <c r="F7249" s="13">
        <f>(Comuni!$E7249/$E$7910)*100</f>
        <v>0.001822528042</v>
      </c>
      <c r="G7249" s="13">
        <f t="array" ref="G7249">Comuni!$E7249/XLOOKUP(B7249,Ripartizione_Geografica!$C$2:$C$21,Ripartizione_Geografica!$D$2:$D$21)*100</f>
        <v>0.02164742717</v>
      </c>
      <c r="H7249" s="13" t="str">
        <f t="shared" si="1"/>
        <v/>
      </c>
      <c r="I7249" s="13" t="str">
        <f t="array" ref="I7249">XLOOKUP(B7249,Ripartizione_Geografica!$C$2:$C$21,Ripartizione_Geografica!$B$2:$B$21)</f>
        <v>Isole</v>
      </c>
    </row>
    <row r="7250" ht="14.25" customHeight="1">
      <c r="A7250" s="13" t="s">
        <v>7386</v>
      </c>
      <c r="B7250" s="13" t="s">
        <v>15</v>
      </c>
      <c r="C7250" s="13" t="str">
        <f t="array" ref="C7250">XLOOKUP(D7250,Province!$B$2:$B$108,Province!$A$2:$A$108)</f>
        <v>Messina</v>
      </c>
      <c r="D7250" s="13" t="s">
        <v>7387</v>
      </c>
      <c r="E7250" s="13">
        <v>2072.0</v>
      </c>
      <c r="F7250" s="13">
        <f>(Comuni!$E7250/$E$7910)*100</f>
        <v>0.003486868054</v>
      </c>
      <c r="G7250" s="13">
        <f t="array" ref="G7250">Comuni!$E7250/XLOOKUP(B7250,Ripartizione_Geografica!$C$2:$C$21,Ripartizione_Geografica!$D$2:$D$21)*100</f>
        <v>0.04141594562</v>
      </c>
      <c r="H7250" s="13" t="str">
        <f t="shared" si="1"/>
        <v/>
      </c>
      <c r="I7250" s="13" t="str">
        <f t="array" ref="I7250">XLOOKUP(B7250,Ripartizione_Geografica!$C$2:$C$21,Ripartizione_Geografica!$B$2:$B$21)</f>
        <v>Isole</v>
      </c>
    </row>
    <row r="7251" ht="14.25" customHeight="1">
      <c r="A7251" s="13" t="s">
        <v>7388</v>
      </c>
      <c r="B7251" s="13" t="s">
        <v>15</v>
      </c>
      <c r="C7251" s="13" t="str">
        <f t="array" ref="C7251">XLOOKUP(D7251,Province!$B$2:$B$108,Province!$A$2:$A$108)</f>
        <v>Messina</v>
      </c>
      <c r="D7251" s="13" t="s">
        <v>7387</v>
      </c>
      <c r="E7251" s="13">
        <v>823.0</v>
      </c>
      <c r="F7251" s="13">
        <f>(Comuni!$E7251/$E$7910)*100</f>
        <v>0.001384986684</v>
      </c>
      <c r="G7251" s="13">
        <f t="array" ref="G7251">Comuni!$E7251/XLOOKUP(B7251,Ripartizione_Geografica!$C$2:$C$21,Ripartizione_Geografica!$D$2:$D$21)*100</f>
        <v>0.01645044558</v>
      </c>
      <c r="H7251" s="13" t="str">
        <f t="shared" si="1"/>
        <v/>
      </c>
      <c r="I7251" s="13" t="str">
        <f t="array" ref="I7251">XLOOKUP(B7251,Ripartizione_Geografica!$C$2:$C$21,Ripartizione_Geografica!$B$2:$B$21)</f>
        <v>Isole</v>
      </c>
    </row>
    <row r="7252" ht="14.25" customHeight="1">
      <c r="A7252" s="13" t="s">
        <v>7389</v>
      </c>
      <c r="B7252" s="13" t="s">
        <v>15</v>
      </c>
      <c r="C7252" s="13" t="str">
        <f t="array" ref="C7252">XLOOKUP(D7252,Province!$B$2:$B$108,Province!$A$2:$A$108)</f>
        <v>Messina</v>
      </c>
      <c r="D7252" s="13" t="s">
        <v>7387</v>
      </c>
      <c r="E7252" s="13">
        <v>2567.0</v>
      </c>
      <c r="F7252" s="13">
        <f>(Comuni!$E7252/$E$7910)*100</f>
        <v>0.004319879486</v>
      </c>
      <c r="G7252" s="13">
        <f t="array" ref="G7252">Comuni!$E7252/XLOOKUP(B7252,Ripartizione_Geografica!$C$2:$C$21,Ripartizione_Geografica!$D$2:$D$21)*100</f>
        <v>0.05131019904</v>
      </c>
      <c r="H7252" s="13" t="str">
        <f t="shared" si="1"/>
        <v/>
      </c>
      <c r="I7252" s="13" t="str">
        <f t="array" ref="I7252">XLOOKUP(B7252,Ripartizione_Geografica!$C$2:$C$21,Ripartizione_Geografica!$B$2:$B$21)</f>
        <v>Isole</v>
      </c>
    </row>
    <row r="7253" ht="14.25" customHeight="1">
      <c r="A7253" s="13" t="s">
        <v>7390</v>
      </c>
      <c r="B7253" s="13" t="s">
        <v>15</v>
      </c>
      <c r="C7253" s="13" t="str">
        <f t="array" ref="C7253">XLOOKUP(D7253,Province!$B$2:$B$108,Province!$A$2:$A$108)</f>
        <v>Messina</v>
      </c>
      <c r="D7253" s="13" t="s">
        <v>7387</v>
      </c>
      <c r="E7253" s="13">
        <v>992.0</v>
      </c>
      <c r="F7253" s="13">
        <f>(Comuni!$E7253/$E$7910)*100</f>
        <v>0.001669388567</v>
      </c>
      <c r="G7253" s="13">
        <f t="array" ref="G7253">Comuni!$E7253/XLOOKUP(B7253,Ripartizione_Geografica!$C$2:$C$21,Ripartizione_Geografica!$D$2:$D$21)*100</f>
        <v>0.01982848362</v>
      </c>
      <c r="H7253" s="13" t="str">
        <f t="shared" si="1"/>
        <v/>
      </c>
      <c r="I7253" s="13" t="str">
        <f t="array" ref="I7253">XLOOKUP(B7253,Ripartizione_Geografica!$C$2:$C$21,Ripartizione_Geografica!$B$2:$B$21)</f>
        <v>Isole</v>
      </c>
    </row>
    <row r="7254" ht="14.25" customHeight="1">
      <c r="A7254" s="13" t="s">
        <v>7391</v>
      </c>
      <c r="B7254" s="13" t="s">
        <v>15</v>
      </c>
      <c r="C7254" s="13" t="str">
        <f t="array" ref="C7254">XLOOKUP(D7254,Province!$B$2:$B$108,Province!$A$2:$A$108)</f>
        <v>Messina</v>
      </c>
      <c r="D7254" s="13" t="s">
        <v>7387</v>
      </c>
      <c r="E7254" s="13">
        <v>41632.0</v>
      </c>
      <c r="F7254" s="13">
        <f>(Comuni!$E7254/$E$7910)*100</f>
        <v>0.07006046855</v>
      </c>
      <c r="G7254" s="13">
        <f t="array" ref="G7254">Comuni!$E7254/XLOOKUP(B7254,Ripartizione_Geografica!$C$2:$C$21,Ripartizione_Geografica!$D$2:$D$21)*100</f>
        <v>0.8321566834</v>
      </c>
      <c r="H7254" s="13" t="str">
        <f t="shared" si="1"/>
        <v/>
      </c>
      <c r="I7254" s="13" t="str">
        <f t="array" ref="I7254">XLOOKUP(B7254,Ripartizione_Geografica!$C$2:$C$21,Ripartizione_Geografica!$B$2:$B$21)</f>
        <v>Isole</v>
      </c>
    </row>
    <row r="7255" ht="14.25" customHeight="1">
      <c r="A7255" s="13" t="s">
        <v>7392</v>
      </c>
      <c r="B7255" s="13" t="s">
        <v>15</v>
      </c>
      <c r="C7255" s="13" t="str">
        <f t="array" ref="C7255">XLOOKUP(D7255,Province!$B$2:$B$108,Province!$A$2:$A$108)</f>
        <v>Messina</v>
      </c>
      <c r="D7255" s="13" t="s">
        <v>7387</v>
      </c>
      <c r="E7255" s="13">
        <v>679.0</v>
      </c>
      <c r="F7255" s="13">
        <f>(Comuni!$E7255/$E$7910)*100</f>
        <v>0.001142656085</v>
      </c>
      <c r="G7255" s="13">
        <f t="array" ref="G7255">Comuni!$E7255/XLOOKUP(B7255,Ripartizione_Geografica!$C$2:$C$21,Ripartizione_Geografica!$D$2:$D$21)*100</f>
        <v>0.01357211731</v>
      </c>
      <c r="H7255" s="13" t="str">
        <f t="shared" si="1"/>
        <v/>
      </c>
      <c r="I7255" s="13" t="str">
        <f t="array" ref="I7255">XLOOKUP(B7255,Ripartizione_Geografica!$C$2:$C$21,Ripartizione_Geografica!$B$2:$B$21)</f>
        <v>Isole</v>
      </c>
    </row>
    <row r="7256" ht="14.25" customHeight="1">
      <c r="A7256" s="13" t="s">
        <v>7393</v>
      </c>
      <c r="B7256" s="13" t="s">
        <v>15</v>
      </c>
      <c r="C7256" s="13" t="str">
        <f t="array" ref="C7256">XLOOKUP(D7256,Province!$B$2:$B$108,Province!$A$2:$A$108)</f>
        <v>Messina</v>
      </c>
      <c r="D7256" s="13" t="s">
        <v>7387</v>
      </c>
      <c r="E7256" s="13">
        <v>5826.0</v>
      </c>
      <c r="F7256" s="13">
        <f>(Comuni!$E7256/$E$7910)*100</f>
        <v>0.009804292126</v>
      </c>
      <c r="G7256" s="13">
        <f t="array" ref="G7256">Comuni!$E7256/XLOOKUP(B7256,Ripartizione_Geografica!$C$2:$C$21,Ripartizione_Geografica!$D$2:$D$21)*100</f>
        <v>0.1164523645</v>
      </c>
      <c r="H7256" s="13" t="str">
        <f t="shared" si="1"/>
        <v/>
      </c>
      <c r="I7256" s="13" t="str">
        <f t="array" ref="I7256">XLOOKUP(B7256,Ripartizione_Geografica!$C$2:$C$21,Ripartizione_Geografica!$B$2:$B$21)</f>
        <v>Isole</v>
      </c>
    </row>
    <row r="7257" ht="14.25" customHeight="1">
      <c r="A7257" s="13" t="s">
        <v>7394</v>
      </c>
      <c r="B7257" s="13" t="s">
        <v>15</v>
      </c>
      <c r="C7257" s="13" t="str">
        <f t="array" ref="C7257">XLOOKUP(D7257,Province!$B$2:$B$108,Province!$A$2:$A$108)</f>
        <v>Messina</v>
      </c>
      <c r="D7257" s="13" t="s">
        <v>7387</v>
      </c>
      <c r="E7257" s="13">
        <v>3347.0</v>
      </c>
      <c r="F7257" s="13">
        <f>(Comuni!$E7257/$E$7910)*100</f>
        <v>0.005632503561</v>
      </c>
      <c r="G7257" s="13">
        <f t="array" ref="G7257">Comuni!$E7257/XLOOKUP(B7257,Ripartizione_Geografica!$C$2:$C$21,Ripartizione_Geografica!$D$2:$D$21)*100</f>
        <v>0.06690114382</v>
      </c>
      <c r="H7257" s="13" t="str">
        <f t="shared" si="1"/>
        <v/>
      </c>
      <c r="I7257" s="13" t="str">
        <f t="array" ref="I7257">XLOOKUP(B7257,Ripartizione_Geografica!$C$2:$C$21,Ripartizione_Geografica!$B$2:$B$21)</f>
        <v>Isole</v>
      </c>
    </row>
    <row r="7258" ht="14.25" customHeight="1">
      <c r="A7258" s="13" t="s">
        <v>7395</v>
      </c>
      <c r="B7258" s="13" t="s">
        <v>15</v>
      </c>
      <c r="C7258" s="13" t="str">
        <f t="array" ref="C7258">XLOOKUP(D7258,Province!$B$2:$B$108,Province!$A$2:$A$108)</f>
        <v>Messina</v>
      </c>
      <c r="D7258" s="13" t="s">
        <v>7387</v>
      </c>
      <c r="E7258" s="13">
        <v>13260.0</v>
      </c>
      <c r="F7258" s="13">
        <f>(Comuni!$E7258/$E$7910)*100</f>
        <v>0.02231460927</v>
      </c>
      <c r="G7258" s="13">
        <f t="array" ref="G7258">Comuni!$E7258/XLOOKUP(B7258,Ripartizione_Geografica!$C$2:$C$21,Ripartizione_Geografica!$D$2:$D$21)*100</f>
        <v>0.2650460612</v>
      </c>
      <c r="H7258" s="13" t="str">
        <f t="shared" si="1"/>
        <v/>
      </c>
      <c r="I7258" s="13" t="str">
        <f t="array" ref="I7258">XLOOKUP(B7258,Ripartizione_Geografica!$C$2:$C$21,Ripartizione_Geografica!$B$2:$B$21)</f>
        <v>Isole</v>
      </c>
    </row>
    <row r="7259" ht="14.25" customHeight="1">
      <c r="A7259" s="13" t="s">
        <v>7396</v>
      </c>
      <c r="B7259" s="13" t="s">
        <v>15</v>
      </c>
      <c r="C7259" s="13" t="str">
        <f t="array" ref="C7259">XLOOKUP(D7259,Province!$B$2:$B$108,Province!$A$2:$A$108)</f>
        <v>Messina</v>
      </c>
      <c r="D7259" s="13" t="s">
        <v>7387</v>
      </c>
      <c r="E7259" s="13">
        <v>4516.0</v>
      </c>
      <c r="F7259" s="13">
        <f>(Comuni!$E7259/$E$7910)*100</f>
        <v>0.007599756821</v>
      </c>
      <c r="G7259" s="13">
        <f t="array" ref="G7259">Comuni!$E7259/XLOOKUP(B7259,Ripartizione_Geografica!$C$2:$C$21,Ripartizione_Geografica!$D$2:$D$21)*100</f>
        <v>0.09026757259</v>
      </c>
      <c r="H7259" s="13" t="str">
        <f t="shared" si="1"/>
        <v/>
      </c>
      <c r="I7259" s="13" t="str">
        <f t="array" ref="I7259">XLOOKUP(B7259,Ripartizione_Geografica!$C$2:$C$21,Ripartizione_Geografica!$B$2:$B$21)</f>
        <v>Isole</v>
      </c>
    </row>
    <row r="7260" ht="14.25" customHeight="1">
      <c r="A7260" s="13" t="s">
        <v>7397</v>
      </c>
      <c r="B7260" s="13" t="s">
        <v>15</v>
      </c>
      <c r="C7260" s="13" t="str">
        <f t="array" ref="C7260">XLOOKUP(D7260,Province!$B$2:$B$108,Province!$A$2:$A$108)</f>
        <v>Messina</v>
      </c>
      <c r="D7260" s="13" t="s">
        <v>7387</v>
      </c>
      <c r="E7260" s="13">
        <v>3463.0</v>
      </c>
      <c r="F7260" s="13">
        <f>(Comuni!$E7260/$E$7910)*100</f>
        <v>0.005827714321</v>
      </c>
      <c r="G7260" s="13">
        <f t="array" ref="G7260">Comuni!$E7260/XLOOKUP(B7260,Ripartizione_Geografica!$C$2:$C$21,Ripartizione_Geografica!$D$2:$D$21)*100</f>
        <v>0.06921979714</v>
      </c>
      <c r="H7260" s="13" t="str">
        <f t="shared" si="1"/>
        <v/>
      </c>
      <c r="I7260" s="13" t="str">
        <f t="array" ref="I7260">XLOOKUP(B7260,Ripartizione_Geografica!$C$2:$C$21,Ripartizione_Geografica!$B$2:$B$21)</f>
        <v>Isole</v>
      </c>
    </row>
    <row r="7261" ht="14.25" customHeight="1">
      <c r="A7261" s="13" t="s">
        <v>7398</v>
      </c>
      <c r="B7261" s="13" t="s">
        <v>15</v>
      </c>
      <c r="C7261" s="13" t="str">
        <f t="array" ref="C7261">XLOOKUP(D7261,Province!$B$2:$B$108,Province!$A$2:$A$108)</f>
        <v>Messina</v>
      </c>
      <c r="D7261" s="13" t="s">
        <v>7387</v>
      </c>
      <c r="E7261" s="13">
        <v>907.0</v>
      </c>
      <c r="F7261" s="13">
        <f>(Comuni!$E7261/$E$7910)*100</f>
        <v>0.001526346199</v>
      </c>
      <c r="G7261" s="13">
        <f t="array" ref="G7261">Comuni!$E7261/XLOOKUP(B7261,Ripartizione_Geografica!$C$2:$C$21,Ripartizione_Geografica!$D$2:$D$21)*100</f>
        <v>0.0181294704</v>
      </c>
      <c r="H7261" s="13" t="str">
        <f t="shared" si="1"/>
        <v/>
      </c>
      <c r="I7261" s="13" t="str">
        <f t="array" ref="I7261">XLOOKUP(B7261,Ripartizione_Geografica!$C$2:$C$21,Ripartizione_Geografica!$B$2:$B$21)</f>
        <v>Isole</v>
      </c>
    </row>
    <row r="7262" ht="14.25" customHeight="1">
      <c r="A7262" s="13" t="s">
        <v>7399</v>
      </c>
      <c r="B7262" s="13" t="s">
        <v>15</v>
      </c>
      <c r="C7262" s="13" t="str">
        <f t="array" ref="C7262">XLOOKUP(D7262,Province!$B$2:$B$108,Province!$A$2:$A$108)</f>
        <v>Messina</v>
      </c>
      <c r="D7262" s="13" t="s">
        <v>7387</v>
      </c>
      <c r="E7262" s="13">
        <v>1366.0</v>
      </c>
      <c r="F7262" s="13">
        <f>(Comuni!$E7262/$E$7910)*100</f>
        <v>0.002298774982</v>
      </c>
      <c r="G7262" s="13">
        <f t="array" ref="G7262">Comuni!$E7262/XLOOKUP(B7262,Ripartizione_Geografica!$C$2:$C$21,Ripartizione_Geografica!$D$2:$D$21)*100</f>
        <v>0.02730414175</v>
      </c>
      <c r="H7262" s="13" t="str">
        <f t="shared" si="1"/>
        <v/>
      </c>
      <c r="I7262" s="13" t="str">
        <f t="array" ref="I7262">XLOOKUP(B7262,Ripartizione_Geografica!$C$2:$C$21,Ripartizione_Geografica!$B$2:$B$21)</f>
        <v>Isole</v>
      </c>
    </row>
    <row r="7263" ht="14.25" customHeight="1">
      <c r="A7263" s="13" t="s">
        <v>7400</v>
      </c>
      <c r="B7263" s="13" t="s">
        <v>15</v>
      </c>
      <c r="C7263" s="13" t="str">
        <f t="array" ref="C7263">XLOOKUP(D7263,Province!$B$2:$B$108,Province!$A$2:$A$108)</f>
        <v>Messina</v>
      </c>
      <c r="D7263" s="13" t="s">
        <v>7387</v>
      </c>
      <c r="E7263" s="13">
        <v>3295.0</v>
      </c>
      <c r="F7263" s="13">
        <f>(Comuni!$E7263/$E$7910)*100</f>
        <v>0.005544995289</v>
      </c>
      <c r="G7263" s="13">
        <f t="array" ref="G7263">Comuni!$E7263/XLOOKUP(B7263,Ripartizione_Geografica!$C$2:$C$21,Ripartizione_Geografica!$D$2:$D$21)*100</f>
        <v>0.0658617475</v>
      </c>
      <c r="H7263" s="13" t="str">
        <f t="shared" si="1"/>
        <v/>
      </c>
      <c r="I7263" s="13" t="str">
        <f t="array" ref="I7263">XLOOKUP(B7263,Ripartizione_Geografica!$C$2:$C$21,Ripartizione_Geografica!$B$2:$B$21)</f>
        <v>Isole</v>
      </c>
    </row>
    <row r="7264" ht="14.25" customHeight="1">
      <c r="A7264" s="13" t="s">
        <v>7401</v>
      </c>
      <c r="B7264" s="13" t="s">
        <v>15</v>
      </c>
      <c r="C7264" s="13" t="str">
        <f t="array" ref="C7264">XLOOKUP(D7264,Province!$B$2:$B$108,Province!$A$2:$A$108)</f>
        <v>Messina</v>
      </c>
      <c r="D7264" s="13" t="s">
        <v>7387</v>
      </c>
      <c r="E7264" s="13">
        <v>1073.0</v>
      </c>
      <c r="F7264" s="13">
        <f>(Comuni!$E7264/$E$7910)*100</f>
        <v>0.001805699528</v>
      </c>
      <c r="G7264" s="13">
        <f t="array" ref="G7264">Comuni!$E7264/XLOOKUP(B7264,Ripartizione_Geografica!$C$2:$C$21,Ripartizione_Geografica!$D$2:$D$21)*100</f>
        <v>0.02144754327</v>
      </c>
      <c r="H7264" s="13" t="str">
        <f t="shared" si="1"/>
        <v/>
      </c>
      <c r="I7264" s="13" t="str">
        <f t="array" ref="I7264">XLOOKUP(B7264,Ripartizione_Geografica!$C$2:$C$21,Ripartizione_Geografica!$B$2:$B$21)</f>
        <v>Isole</v>
      </c>
    </row>
    <row r="7265" ht="14.25" customHeight="1">
      <c r="A7265" s="13" t="s">
        <v>7402</v>
      </c>
      <c r="B7265" s="13" t="s">
        <v>15</v>
      </c>
      <c r="C7265" s="13" t="str">
        <f t="array" ref="C7265">XLOOKUP(D7265,Province!$B$2:$B$108,Province!$A$2:$A$108)</f>
        <v>Messina</v>
      </c>
      <c r="D7265" s="13" t="s">
        <v>7387</v>
      </c>
      <c r="E7265" s="13">
        <v>2548.0</v>
      </c>
      <c r="F7265" s="13">
        <f>(Comuni!$E7265/$E$7910)*100</f>
        <v>0.00428790531</v>
      </c>
      <c r="G7265" s="13">
        <f t="array" ref="G7265">Comuni!$E7265/XLOOKUP(B7265,Ripartizione_Geografica!$C$2:$C$21,Ripartizione_Geografica!$D$2:$D$21)*100</f>
        <v>0.05093041961</v>
      </c>
      <c r="H7265" s="13" t="str">
        <f t="shared" si="1"/>
        <v/>
      </c>
      <c r="I7265" s="13" t="str">
        <f t="array" ref="I7265">XLOOKUP(B7265,Ripartizione_Geografica!$C$2:$C$21,Ripartizione_Geografica!$B$2:$B$21)</f>
        <v>Isole</v>
      </c>
    </row>
    <row r="7266" ht="14.25" customHeight="1">
      <c r="A7266" s="13" t="s">
        <v>7403</v>
      </c>
      <c r="B7266" s="13" t="s">
        <v>15</v>
      </c>
      <c r="C7266" s="13" t="str">
        <f t="array" ref="C7266">XLOOKUP(D7266,Province!$B$2:$B$108,Province!$A$2:$A$108)</f>
        <v>Messina</v>
      </c>
      <c r="D7266" s="13" t="s">
        <v>7387</v>
      </c>
      <c r="E7266" s="13">
        <v>2572.0</v>
      </c>
      <c r="F7266" s="13">
        <f>(Comuni!$E7266/$E$7910)*100</f>
        <v>0.004328293743</v>
      </c>
      <c r="G7266" s="13">
        <f t="array" ref="G7266">Comuni!$E7266/XLOOKUP(B7266,Ripartizione_Geografica!$C$2:$C$21,Ripartizione_Geografica!$D$2:$D$21)*100</f>
        <v>0.05141014099</v>
      </c>
      <c r="H7266" s="13" t="str">
        <f t="shared" si="1"/>
        <v/>
      </c>
      <c r="I7266" s="13" t="str">
        <f t="array" ref="I7266">XLOOKUP(B7266,Ripartizione_Geografica!$C$2:$C$21,Ripartizione_Geografica!$B$2:$B$21)</f>
        <v>Isole</v>
      </c>
    </row>
    <row r="7267" ht="14.25" customHeight="1">
      <c r="A7267" s="13" t="s">
        <v>7404</v>
      </c>
      <c r="B7267" s="13" t="s">
        <v>15</v>
      </c>
      <c r="C7267" s="13" t="str">
        <f t="array" ref="C7267">XLOOKUP(D7267,Province!$B$2:$B$108,Province!$A$2:$A$108)</f>
        <v>Messina</v>
      </c>
      <c r="D7267" s="13" t="s">
        <v>7387</v>
      </c>
      <c r="E7267" s="13">
        <v>481.0</v>
      </c>
      <c r="F7267" s="13">
        <f>(Comuni!$E7267/$E$7910)*100</f>
        <v>0.0008094515126</v>
      </c>
      <c r="G7267" s="13">
        <f t="array" ref="G7267">Comuni!$E7267/XLOOKUP(B7267,Ripartizione_Geografica!$C$2:$C$21,Ripartizione_Geografica!$D$2:$D$21)*100</f>
        <v>0.009614415947</v>
      </c>
      <c r="H7267" s="13" t="str">
        <f t="shared" si="1"/>
        <v/>
      </c>
      <c r="I7267" s="13" t="str">
        <f t="array" ref="I7267">XLOOKUP(B7267,Ripartizione_Geografica!$C$2:$C$21,Ripartizione_Geografica!$B$2:$B$21)</f>
        <v>Isole</v>
      </c>
    </row>
    <row r="7268" ht="14.25" customHeight="1">
      <c r="A7268" s="13" t="s">
        <v>7405</v>
      </c>
      <c r="B7268" s="13" t="s">
        <v>15</v>
      </c>
      <c r="C7268" s="13" t="str">
        <f t="array" ref="C7268">XLOOKUP(D7268,Province!$B$2:$B$108,Province!$A$2:$A$108)</f>
        <v>Messina</v>
      </c>
      <c r="D7268" s="13" t="s">
        <v>7387</v>
      </c>
      <c r="E7268" s="13">
        <v>2874.0</v>
      </c>
      <c r="F7268" s="13">
        <f>(Comuni!$E7268/$E$7910)*100</f>
        <v>0.004836514859</v>
      </c>
      <c r="G7268" s="13">
        <f t="array" ref="G7268">Comuni!$E7268/XLOOKUP(B7268,Ripartizione_Geografica!$C$2:$C$21,Ripartizione_Geografica!$D$2:$D$21)*100</f>
        <v>0.05744663499</v>
      </c>
      <c r="H7268" s="13" t="str">
        <f t="shared" si="1"/>
        <v/>
      </c>
      <c r="I7268" s="13" t="str">
        <f t="array" ref="I7268">XLOOKUP(B7268,Ripartizione_Geografica!$C$2:$C$21,Ripartizione_Geografica!$B$2:$B$21)</f>
        <v>Isole</v>
      </c>
    </row>
    <row r="7269" ht="14.25" customHeight="1">
      <c r="A7269" s="13" t="s">
        <v>7406</v>
      </c>
      <c r="B7269" s="13" t="s">
        <v>15</v>
      </c>
      <c r="C7269" s="13" t="str">
        <f t="array" ref="C7269">XLOOKUP(D7269,Province!$B$2:$B$108,Province!$A$2:$A$108)</f>
        <v>Messina</v>
      </c>
      <c r="D7269" s="13" t="s">
        <v>7387</v>
      </c>
      <c r="E7269" s="13">
        <v>1566.0</v>
      </c>
      <c r="F7269" s="13">
        <f>(Comuni!$E7269/$E$7910)*100</f>
        <v>0.002635345257</v>
      </c>
      <c r="G7269" s="13">
        <f t="array" ref="G7269">Comuni!$E7269/XLOOKUP(B7269,Ripartizione_Geografica!$C$2:$C$21,Ripartizione_Geografica!$D$2:$D$21)*100</f>
        <v>0.0313018199</v>
      </c>
      <c r="H7269" s="13" t="str">
        <f t="shared" si="1"/>
        <v/>
      </c>
      <c r="I7269" s="13" t="str">
        <f t="array" ref="I7269">XLOOKUP(B7269,Ripartizione_Geografica!$C$2:$C$21,Ripartizione_Geografica!$B$2:$B$21)</f>
        <v>Isole</v>
      </c>
    </row>
    <row r="7270" ht="14.25" customHeight="1">
      <c r="A7270" s="13" t="s">
        <v>7407</v>
      </c>
      <c r="B7270" s="13" t="s">
        <v>15</v>
      </c>
      <c r="C7270" s="13" t="str">
        <f t="array" ref="C7270">XLOOKUP(D7270,Province!$B$2:$B$108,Province!$A$2:$A$108)</f>
        <v>Messina</v>
      </c>
      <c r="D7270" s="13" t="s">
        <v>7387</v>
      </c>
      <c r="E7270" s="13">
        <v>1559.0</v>
      </c>
      <c r="F7270" s="13">
        <f>(Comuni!$E7270/$E$7910)*100</f>
        <v>0.002623565298</v>
      </c>
      <c r="G7270" s="13">
        <f t="array" ref="G7270">Comuni!$E7270/XLOOKUP(B7270,Ripartizione_Geografica!$C$2:$C$21,Ripartizione_Geografica!$D$2:$D$21)*100</f>
        <v>0.03116190117</v>
      </c>
      <c r="H7270" s="13" t="str">
        <f t="shared" si="1"/>
        <v/>
      </c>
      <c r="I7270" s="13" t="str">
        <f t="array" ref="I7270">XLOOKUP(B7270,Ripartizione_Geografica!$C$2:$C$21,Ripartizione_Geografica!$B$2:$B$21)</f>
        <v>Isole</v>
      </c>
    </row>
    <row r="7271" ht="14.25" customHeight="1">
      <c r="A7271" s="13" t="s">
        <v>7408</v>
      </c>
      <c r="B7271" s="13" t="s">
        <v>15</v>
      </c>
      <c r="C7271" s="13" t="str">
        <f t="array" ref="C7271">XLOOKUP(D7271,Province!$B$2:$B$108,Province!$A$2:$A$108)</f>
        <v>Messina</v>
      </c>
      <c r="D7271" s="13" t="s">
        <v>7387</v>
      </c>
      <c r="E7271" s="13">
        <v>516.0</v>
      </c>
      <c r="F7271" s="13">
        <f>(Comuni!$E7271/$E$7910)*100</f>
        <v>0.0008683513108</v>
      </c>
      <c r="G7271" s="13">
        <f t="array" ref="G7271">Comuni!$E7271/XLOOKUP(B7271,Ripartizione_Geografica!$C$2:$C$21,Ripartizione_Geografica!$D$2:$D$21)*100</f>
        <v>0.01031400962</v>
      </c>
      <c r="H7271" s="13" t="str">
        <f t="shared" si="1"/>
        <v/>
      </c>
      <c r="I7271" s="13" t="str">
        <f t="array" ref="I7271">XLOOKUP(B7271,Ripartizione_Geografica!$C$2:$C$21,Ripartizione_Geografica!$B$2:$B$21)</f>
        <v>Isole</v>
      </c>
    </row>
    <row r="7272" ht="14.25" customHeight="1">
      <c r="A7272" s="13" t="s">
        <v>7409</v>
      </c>
      <c r="B7272" s="13" t="s">
        <v>15</v>
      </c>
      <c r="C7272" s="13" t="str">
        <f t="array" ref="C7272">XLOOKUP(D7272,Province!$B$2:$B$108,Province!$A$2:$A$108)</f>
        <v>Messina</v>
      </c>
      <c r="D7272" s="13" t="s">
        <v>7387</v>
      </c>
      <c r="E7272" s="13">
        <v>1090.0</v>
      </c>
      <c r="F7272" s="13">
        <f>(Comuni!$E7272/$E$7910)*100</f>
        <v>0.001834308002</v>
      </c>
      <c r="G7272" s="13">
        <f t="array" ref="G7272">Comuni!$E7272/XLOOKUP(B7272,Ripartizione_Geografica!$C$2:$C$21,Ripartizione_Geografica!$D$2:$D$21)*100</f>
        <v>0.02178734591</v>
      </c>
      <c r="H7272" s="13" t="str">
        <f t="shared" si="1"/>
        <v/>
      </c>
      <c r="I7272" s="13" t="str">
        <f t="array" ref="I7272">XLOOKUP(B7272,Ripartizione_Geografica!$C$2:$C$21,Ripartizione_Geografica!$B$2:$B$21)</f>
        <v>Isole</v>
      </c>
    </row>
    <row r="7273" ht="14.25" customHeight="1">
      <c r="A7273" s="13" t="s">
        <v>7410</v>
      </c>
      <c r="B7273" s="13" t="s">
        <v>15</v>
      </c>
      <c r="C7273" s="13" t="str">
        <f t="array" ref="C7273">XLOOKUP(D7273,Province!$B$2:$B$108,Province!$A$2:$A$108)</f>
        <v>Messina</v>
      </c>
      <c r="D7273" s="13" t="s">
        <v>7387</v>
      </c>
      <c r="E7273" s="13">
        <v>878.0</v>
      </c>
      <c r="F7273" s="13">
        <f>(Comuni!$E7273/$E$7910)*100</f>
        <v>0.00147754351</v>
      </c>
      <c r="G7273" s="13">
        <f t="array" ref="G7273">Comuni!$E7273/XLOOKUP(B7273,Ripartizione_Geografica!$C$2:$C$21,Ripartizione_Geografica!$D$2:$D$21)*100</f>
        <v>0.01754980707</v>
      </c>
      <c r="H7273" s="13" t="str">
        <f t="shared" si="1"/>
        <v/>
      </c>
      <c r="I7273" s="13" t="str">
        <f t="array" ref="I7273">XLOOKUP(B7273,Ripartizione_Geografica!$C$2:$C$21,Ripartizione_Geografica!$B$2:$B$21)</f>
        <v>Isole</v>
      </c>
    </row>
    <row r="7274" ht="14.25" customHeight="1">
      <c r="A7274" s="13" t="s">
        <v>7411</v>
      </c>
      <c r="B7274" s="13" t="s">
        <v>15</v>
      </c>
      <c r="C7274" s="13" t="str">
        <f t="array" ref="C7274">XLOOKUP(D7274,Province!$B$2:$B$108,Province!$A$2:$A$108)</f>
        <v>Messina</v>
      </c>
      <c r="D7274" s="13" t="s">
        <v>7387</v>
      </c>
      <c r="E7274" s="13">
        <v>3901.0</v>
      </c>
      <c r="F7274" s="13">
        <f>(Comuni!$E7274/$E$7910)*100</f>
        <v>0.006564803224</v>
      </c>
      <c r="G7274" s="13">
        <f t="array" ref="G7274">Comuni!$E7274/XLOOKUP(B7274,Ripartizione_Geografica!$C$2:$C$21,Ripartizione_Geografica!$D$2:$D$21)*100</f>
        <v>0.07797471229</v>
      </c>
      <c r="H7274" s="13" t="str">
        <f t="shared" si="1"/>
        <v/>
      </c>
      <c r="I7274" s="13" t="str">
        <f t="array" ref="I7274">XLOOKUP(B7274,Ripartizione_Geografica!$C$2:$C$21,Ripartizione_Geografica!$B$2:$B$21)</f>
        <v>Isole</v>
      </c>
    </row>
    <row r="7275" ht="14.25" customHeight="1">
      <c r="A7275" s="13" t="s">
        <v>7412</v>
      </c>
      <c r="B7275" s="13" t="s">
        <v>15</v>
      </c>
      <c r="C7275" s="13" t="str">
        <f t="array" ref="C7275">XLOOKUP(D7275,Province!$B$2:$B$108,Province!$A$2:$A$108)</f>
        <v>Messina</v>
      </c>
      <c r="D7275" s="13" t="s">
        <v>7387</v>
      </c>
      <c r="E7275" s="13">
        <v>755.0</v>
      </c>
      <c r="F7275" s="13">
        <f>(Comuni!$E7275/$E$7910)*100</f>
        <v>0.00127055279</v>
      </c>
      <c r="G7275" s="13">
        <f t="array" ref="G7275">Comuni!$E7275/XLOOKUP(B7275,Ripartizione_Geografica!$C$2:$C$21,Ripartizione_Geografica!$D$2:$D$21)*100</f>
        <v>0.01509123501</v>
      </c>
      <c r="H7275" s="13" t="str">
        <f t="shared" si="1"/>
        <v/>
      </c>
      <c r="I7275" s="13" t="str">
        <f t="array" ref="I7275">XLOOKUP(B7275,Ripartizione_Geografica!$C$2:$C$21,Ripartizione_Geografica!$B$2:$B$21)</f>
        <v>Isole</v>
      </c>
    </row>
    <row r="7276" ht="14.25" customHeight="1">
      <c r="A7276" s="13" t="s">
        <v>7413</v>
      </c>
      <c r="B7276" s="13" t="s">
        <v>15</v>
      </c>
      <c r="C7276" s="13" t="str">
        <f t="array" ref="C7276">XLOOKUP(D7276,Province!$B$2:$B$108,Province!$A$2:$A$108)</f>
        <v>Messina</v>
      </c>
      <c r="D7276" s="13" t="s">
        <v>7387</v>
      </c>
      <c r="E7276" s="13">
        <v>3428.0</v>
      </c>
      <c r="F7276" s="13">
        <f>(Comuni!$E7276/$E$7910)*100</f>
        <v>0.005768814522</v>
      </c>
      <c r="G7276" s="13">
        <f t="array" ref="G7276">Comuni!$E7276/XLOOKUP(B7276,Ripartizione_Geografica!$C$2:$C$21,Ripartizione_Geografica!$D$2:$D$21)*100</f>
        <v>0.06852020347</v>
      </c>
      <c r="H7276" s="13" t="str">
        <f t="shared" si="1"/>
        <v/>
      </c>
      <c r="I7276" s="13" t="str">
        <f t="array" ref="I7276">XLOOKUP(B7276,Ripartizione_Geografica!$C$2:$C$21,Ripartizione_Geografica!$B$2:$B$21)</f>
        <v>Isole</v>
      </c>
    </row>
    <row r="7277" ht="14.25" customHeight="1">
      <c r="A7277" s="13" t="s">
        <v>7414</v>
      </c>
      <c r="B7277" s="13" t="s">
        <v>15</v>
      </c>
      <c r="C7277" s="13" t="str">
        <f t="array" ref="C7277">XLOOKUP(D7277,Province!$B$2:$B$108,Province!$A$2:$A$108)</f>
        <v>Messina</v>
      </c>
      <c r="D7277" s="13" t="s">
        <v>7387</v>
      </c>
      <c r="E7277" s="13">
        <v>3665.0</v>
      </c>
      <c r="F7277" s="13">
        <f>(Comuni!$E7277/$E$7910)*100</f>
        <v>0.006167650299</v>
      </c>
      <c r="G7277" s="13">
        <f t="array" ref="G7277">Comuni!$E7277/XLOOKUP(B7277,Ripartizione_Geografica!$C$2:$C$21,Ripartizione_Geografica!$D$2:$D$21)*100</f>
        <v>0.07325745207</v>
      </c>
      <c r="H7277" s="13" t="str">
        <f t="shared" si="1"/>
        <v/>
      </c>
      <c r="I7277" s="13" t="str">
        <f t="array" ref="I7277">XLOOKUP(B7277,Ripartizione_Geografica!$C$2:$C$21,Ripartizione_Geografica!$B$2:$B$21)</f>
        <v>Isole</v>
      </c>
    </row>
    <row r="7278" ht="14.25" customHeight="1">
      <c r="A7278" s="13" t="s">
        <v>7415</v>
      </c>
      <c r="B7278" s="13" t="s">
        <v>15</v>
      </c>
      <c r="C7278" s="13" t="str">
        <f t="array" ref="C7278">XLOOKUP(D7278,Province!$B$2:$B$108,Province!$A$2:$A$108)</f>
        <v>Messina</v>
      </c>
      <c r="D7278" s="13" t="s">
        <v>7387</v>
      </c>
      <c r="E7278" s="13">
        <v>3138.0</v>
      </c>
      <c r="F7278" s="13">
        <f>(Comuni!$E7278/$E$7910)*100</f>
        <v>0.005280787623</v>
      </c>
      <c r="G7278" s="13">
        <f t="array" ref="G7278">Comuni!$E7278/XLOOKUP(B7278,Ripartizione_Geografica!$C$2:$C$21,Ripartizione_Geografica!$D$2:$D$21)*100</f>
        <v>0.06272357015</v>
      </c>
      <c r="H7278" s="13" t="str">
        <f t="shared" si="1"/>
        <v/>
      </c>
      <c r="I7278" s="13" t="str">
        <f t="array" ref="I7278">XLOOKUP(B7278,Ripartizione_Geografica!$C$2:$C$21,Ripartizione_Geografica!$B$2:$B$21)</f>
        <v>Isole</v>
      </c>
    </row>
    <row r="7279" ht="14.25" customHeight="1">
      <c r="A7279" s="13" t="s">
        <v>7416</v>
      </c>
      <c r="B7279" s="13" t="s">
        <v>15</v>
      </c>
      <c r="C7279" s="13" t="str">
        <f t="array" ref="C7279">XLOOKUP(D7279,Province!$B$2:$B$108,Province!$A$2:$A$108)</f>
        <v>Messina</v>
      </c>
      <c r="D7279" s="13" t="s">
        <v>7387</v>
      </c>
      <c r="E7279" s="13">
        <v>2794.0</v>
      </c>
      <c r="F7279" s="13">
        <f>(Comuni!$E7279/$E$7910)*100</f>
        <v>0.004701886749</v>
      </c>
      <c r="G7279" s="13">
        <f t="array" ref="G7279">Comuni!$E7279/XLOOKUP(B7279,Ripartizione_Geografica!$C$2:$C$21,Ripartizione_Geografica!$D$2:$D$21)*100</f>
        <v>0.05584756373</v>
      </c>
      <c r="H7279" s="13" t="str">
        <f t="shared" si="1"/>
        <v/>
      </c>
      <c r="I7279" s="13" t="str">
        <f t="array" ref="I7279">XLOOKUP(B7279,Ripartizione_Geografica!$C$2:$C$21,Ripartizione_Geografica!$B$2:$B$21)</f>
        <v>Isole</v>
      </c>
    </row>
    <row r="7280" ht="14.25" customHeight="1">
      <c r="A7280" s="13" t="s">
        <v>7417</v>
      </c>
      <c r="B7280" s="13" t="s">
        <v>15</v>
      </c>
      <c r="C7280" s="13" t="str">
        <f t="array" ref="C7280">XLOOKUP(D7280,Province!$B$2:$B$108,Province!$A$2:$A$108)</f>
        <v>Messina</v>
      </c>
      <c r="D7280" s="13" t="s">
        <v>7387</v>
      </c>
      <c r="E7280" s="13">
        <v>381.0</v>
      </c>
      <c r="F7280" s="13">
        <f>(Comuni!$E7280/$E$7910)*100</f>
        <v>0.0006411663749</v>
      </c>
      <c r="G7280" s="13">
        <f t="array" ref="G7280">Comuni!$E7280/XLOOKUP(B7280,Ripartizione_Geografica!$C$2:$C$21,Ripartizione_Geografica!$D$2:$D$21)*100</f>
        <v>0.007615576873</v>
      </c>
      <c r="H7280" s="13" t="str">
        <f t="shared" si="1"/>
        <v/>
      </c>
      <c r="I7280" s="13" t="str">
        <f t="array" ref="I7280">XLOOKUP(B7280,Ripartizione_Geografica!$C$2:$C$21,Ripartizione_Geografica!$B$2:$B$21)</f>
        <v>Isole</v>
      </c>
    </row>
    <row r="7281" ht="14.25" customHeight="1">
      <c r="A7281" s="13" t="s">
        <v>7418</v>
      </c>
      <c r="B7281" s="13" t="s">
        <v>15</v>
      </c>
      <c r="C7281" s="13" t="str">
        <f t="array" ref="C7281">XLOOKUP(D7281,Province!$B$2:$B$108,Province!$A$2:$A$108)</f>
        <v>Messina</v>
      </c>
      <c r="D7281" s="13" t="s">
        <v>7387</v>
      </c>
      <c r="E7281" s="13">
        <v>9268.0</v>
      </c>
      <c r="F7281" s="13">
        <f>(Comuni!$E7281/$E$7910)*100</f>
        <v>0.01559666657</v>
      </c>
      <c r="G7281" s="13">
        <f t="array" ref="G7281">Comuni!$E7281/XLOOKUP(B7281,Ripartizione_Geografica!$C$2:$C$21,Ripartizione_Geografica!$D$2:$D$21)*100</f>
        <v>0.1852524054</v>
      </c>
      <c r="H7281" s="13" t="str">
        <f t="shared" si="1"/>
        <v/>
      </c>
      <c r="I7281" s="13" t="str">
        <f t="array" ref="I7281">XLOOKUP(B7281,Ripartizione_Geografica!$C$2:$C$21,Ripartizione_Geografica!$B$2:$B$21)</f>
        <v>Isole</v>
      </c>
    </row>
    <row r="7282" ht="14.25" customHeight="1">
      <c r="A7282" s="13" t="s">
        <v>7419</v>
      </c>
      <c r="B7282" s="13" t="s">
        <v>15</v>
      </c>
      <c r="C7282" s="13" t="str">
        <f t="array" ref="C7282">XLOOKUP(D7282,Province!$B$2:$B$108,Province!$A$2:$A$108)</f>
        <v>Messina</v>
      </c>
      <c r="D7282" s="13" t="s">
        <v>7387</v>
      </c>
      <c r="E7282" s="13">
        <v>7114.0</v>
      </c>
      <c r="F7282" s="13">
        <f>(Comuni!$E7282/$E$7910)*100</f>
        <v>0.0119718047</v>
      </c>
      <c r="G7282" s="13">
        <f t="array" ref="G7282">Comuni!$E7282/XLOOKUP(B7282,Ripartizione_Geografica!$C$2:$C$21,Ripartizione_Geografica!$D$2:$D$21)*100</f>
        <v>0.1421974117</v>
      </c>
      <c r="H7282" s="13" t="str">
        <f t="shared" si="1"/>
        <v/>
      </c>
      <c r="I7282" s="13" t="str">
        <f t="array" ref="I7282">XLOOKUP(B7282,Ripartizione_Geografica!$C$2:$C$21,Ripartizione_Geografica!$B$2:$B$21)</f>
        <v>Isole</v>
      </c>
    </row>
    <row r="7283" ht="14.25" customHeight="1">
      <c r="A7283" s="13" t="s">
        <v>7420</v>
      </c>
      <c r="B7283" s="13" t="s">
        <v>15</v>
      </c>
      <c r="C7283" s="13" t="str">
        <f t="array" ref="C7283">XLOOKUP(D7283,Province!$B$2:$B$108,Province!$A$2:$A$108)</f>
        <v>Messina</v>
      </c>
      <c r="D7283" s="13" t="s">
        <v>7387</v>
      </c>
      <c r="E7283" s="13">
        <v>1522.0</v>
      </c>
      <c r="F7283" s="13">
        <f>(Comuni!$E7283/$E$7910)*100</f>
        <v>0.002561299797</v>
      </c>
      <c r="G7283" s="13">
        <f t="array" ref="G7283">Comuni!$E7283/XLOOKUP(B7283,Ripartizione_Geografica!$C$2:$C$21,Ripartizione_Geografica!$D$2:$D$21)*100</f>
        <v>0.03042233071</v>
      </c>
      <c r="H7283" s="13" t="str">
        <f t="shared" si="1"/>
        <v/>
      </c>
      <c r="I7283" s="13" t="str">
        <f t="array" ref="I7283">XLOOKUP(B7283,Ripartizione_Geografica!$C$2:$C$21,Ripartizione_Geografica!$B$2:$B$21)</f>
        <v>Isole</v>
      </c>
    </row>
    <row r="7284" ht="14.25" customHeight="1">
      <c r="A7284" s="13" t="s">
        <v>7421</v>
      </c>
      <c r="B7284" s="13" t="s">
        <v>15</v>
      </c>
      <c r="C7284" s="13" t="str">
        <f t="array" ref="C7284">XLOOKUP(D7284,Province!$B$2:$B$108,Province!$A$2:$A$108)</f>
        <v>Messina</v>
      </c>
      <c r="D7284" s="13" t="s">
        <v>7387</v>
      </c>
      <c r="E7284" s="13">
        <v>1834.0</v>
      </c>
      <c r="F7284" s="13">
        <f>(Comuni!$E7284/$E$7910)*100</f>
        <v>0.003086349427</v>
      </c>
      <c r="G7284" s="13">
        <f t="array" ref="G7284">Comuni!$E7284/XLOOKUP(B7284,Ripartizione_Geografica!$C$2:$C$21,Ripartizione_Geografica!$D$2:$D$21)*100</f>
        <v>0.03665870862</v>
      </c>
      <c r="H7284" s="13" t="str">
        <f t="shared" si="1"/>
        <v/>
      </c>
      <c r="I7284" s="13" t="str">
        <f t="array" ref="I7284">XLOOKUP(B7284,Ripartizione_Geografica!$C$2:$C$21,Ripartizione_Geografica!$B$2:$B$21)</f>
        <v>Isole</v>
      </c>
    </row>
    <row r="7285" ht="14.25" customHeight="1">
      <c r="A7285" s="13" t="s">
        <v>7422</v>
      </c>
      <c r="B7285" s="13" t="s">
        <v>15</v>
      </c>
      <c r="C7285" s="13" t="str">
        <f t="array" ref="C7285">XLOOKUP(D7285,Province!$B$2:$B$108,Province!$A$2:$A$108)</f>
        <v>Messina</v>
      </c>
      <c r="D7285" s="13" t="s">
        <v>7387</v>
      </c>
      <c r="E7285" s="13">
        <v>1663.0</v>
      </c>
      <c r="F7285" s="13">
        <f>(Comuni!$E7285/$E$7910)*100</f>
        <v>0.002798581841</v>
      </c>
      <c r="G7285" s="13">
        <f t="array" ref="G7285">Comuni!$E7285/XLOOKUP(B7285,Ripartizione_Geografica!$C$2:$C$21,Ripartizione_Geografica!$D$2:$D$21)*100</f>
        <v>0.03324069381</v>
      </c>
      <c r="H7285" s="13" t="str">
        <f t="shared" si="1"/>
        <v/>
      </c>
      <c r="I7285" s="13" t="str">
        <f t="array" ref="I7285">XLOOKUP(B7285,Ripartizione_Geografica!$C$2:$C$21,Ripartizione_Geografica!$B$2:$B$21)</f>
        <v>Isole</v>
      </c>
    </row>
    <row r="7286" ht="14.25" customHeight="1">
      <c r="A7286" s="13" t="s">
        <v>7423</v>
      </c>
      <c r="B7286" s="13" t="s">
        <v>15</v>
      </c>
      <c r="C7286" s="13" t="str">
        <f t="array" ref="C7286">XLOOKUP(D7286,Province!$B$2:$B$108,Province!$A$2:$A$108)</f>
        <v>Messina</v>
      </c>
      <c r="D7286" s="13" t="s">
        <v>7387</v>
      </c>
      <c r="E7286" s="13">
        <v>702.0</v>
      </c>
      <c r="F7286" s="13">
        <f>(Comuni!$E7286/$E$7910)*100</f>
        <v>0.001181361667</v>
      </c>
      <c r="G7286" s="13">
        <f t="array" ref="G7286">Comuni!$E7286/XLOOKUP(B7286,Ripartizione_Geografica!$C$2:$C$21,Ripartizione_Geografica!$D$2:$D$21)*100</f>
        <v>0.0140318503</v>
      </c>
      <c r="H7286" s="13" t="str">
        <f t="shared" si="1"/>
        <v/>
      </c>
      <c r="I7286" s="13" t="str">
        <f t="array" ref="I7286">XLOOKUP(B7286,Ripartizione_Geografica!$C$2:$C$21,Ripartizione_Geografica!$B$2:$B$21)</f>
        <v>Isole</v>
      </c>
    </row>
    <row r="7287" ht="14.25" customHeight="1">
      <c r="A7287" s="13" t="s">
        <v>7424</v>
      </c>
      <c r="B7287" s="13" t="s">
        <v>15</v>
      </c>
      <c r="C7287" s="13" t="str">
        <f t="array" ref="C7287">XLOOKUP(D7287,Province!$B$2:$B$108,Province!$A$2:$A$108)</f>
        <v>Messina</v>
      </c>
      <c r="D7287" s="13" t="s">
        <v>7387</v>
      </c>
      <c r="E7287" s="13">
        <v>2699.0</v>
      </c>
      <c r="F7287" s="13">
        <f>(Comuni!$E7287/$E$7910)*100</f>
        <v>0.004542015868</v>
      </c>
      <c r="G7287" s="13">
        <f t="array" ref="G7287">Comuni!$E7287/XLOOKUP(B7287,Ripartizione_Geografica!$C$2:$C$21,Ripartizione_Geografica!$D$2:$D$21)*100</f>
        <v>0.05394866661</v>
      </c>
      <c r="H7287" s="13" t="str">
        <f t="shared" si="1"/>
        <v/>
      </c>
      <c r="I7287" s="13" t="str">
        <f t="array" ref="I7287">XLOOKUP(B7287,Ripartizione_Geografica!$C$2:$C$21,Ripartizione_Geografica!$B$2:$B$21)</f>
        <v>Isole</v>
      </c>
    </row>
    <row r="7288" ht="14.25" customHeight="1">
      <c r="A7288" s="13" t="s">
        <v>7425</v>
      </c>
      <c r="B7288" s="13" t="s">
        <v>15</v>
      </c>
      <c r="C7288" s="13" t="str">
        <f t="array" ref="C7288">XLOOKUP(D7288,Province!$B$2:$B$108,Province!$A$2:$A$108)</f>
        <v>Messina</v>
      </c>
      <c r="D7288" s="13" t="s">
        <v>7387</v>
      </c>
      <c r="E7288" s="13">
        <v>1771.0</v>
      </c>
      <c r="F7288" s="13">
        <f>(Comuni!$E7288/$E$7910)*100</f>
        <v>0.00298032979</v>
      </c>
      <c r="G7288" s="13">
        <f t="array" ref="G7288">Comuni!$E7288/XLOOKUP(B7288,Ripartizione_Geografica!$C$2:$C$21,Ripartizione_Geografica!$D$2:$D$21)*100</f>
        <v>0.03539944001</v>
      </c>
      <c r="H7288" s="13" t="str">
        <f t="shared" si="1"/>
        <v/>
      </c>
      <c r="I7288" s="13" t="str">
        <f t="array" ref="I7288">XLOOKUP(B7288,Ripartizione_Geografica!$C$2:$C$21,Ripartizione_Geografica!$B$2:$B$21)</f>
        <v>Isole</v>
      </c>
    </row>
    <row r="7289" ht="14.25" customHeight="1">
      <c r="A7289" s="13" t="s">
        <v>7426</v>
      </c>
      <c r="B7289" s="13" t="s">
        <v>15</v>
      </c>
      <c r="C7289" s="13" t="str">
        <f t="array" ref="C7289">XLOOKUP(D7289,Province!$B$2:$B$108,Province!$A$2:$A$108)</f>
        <v>Messina</v>
      </c>
      <c r="D7289" s="13" t="s">
        <v>7387</v>
      </c>
      <c r="E7289" s="13">
        <v>900.0</v>
      </c>
      <c r="F7289" s="13">
        <f>(Comuni!$E7289/$E$7910)*100</f>
        <v>0.00151456624</v>
      </c>
      <c r="G7289" s="13">
        <f t="array" ref="G7289">Comuni!$E7289/XLOOKUP(B7289,Ripartizione_Geografica!$C$2:$C$21,Ripartizione_Geografica!$D$2:$D$21)*100</f>
        <v>0.01798955167</v>
      </c>
      <c r="H7289" s="13" t="str">
        <f t="shared" si="1"/>
        <v/>
      </c>
      <c r="I7289" s="13" t="str">
        <f t="array" ref="I7289">XLOOKUP(B7289,Ripartizione_Geografica!$C$2:$C$21,Ripartizione_Geografica!$B$2:$B$21)</f>
        <v>Isole</v>
      </c>
    </row>
    <row r="7290" ht="14.25" customHeight="1">
      <c r="A7290" s="13" t="s">
        <v>7427</v>
      </c>
      <c r="B7290" s="13" t="s">
        <v>15</v>
      </c>
      <c r="C7290" s="13" t="str">
        <f t="array" ref="C7290">XLOOKUP(D7290,Province!$B$2:$B$108,Province!$A$2:$A$108)</f>
        <v>Messina</v>
      </c>
      <c r="D7290" s="13" t="s">
        <v>7387</v>
      </c>
      <c r="E7290" s="13">
        <v>11642.0</v>
      </c>
      <c r="F7290" s="13">
        <f>(Comuni!$E7290/$E$7910)*100</f>
        <v>0.01959175574</v>
      </c>
      <c r="G7290" s="13">
        <f t="array" ref="G7290">Comuni!$E7290/XLOOKUP(B7290,Ripartizione_Geografica!$C$2:$C$21,Ripartizione_Geografica!$D$2:$D$21)*100</f>
        <v>0.232704845</v>
      </c>
      <c r="H7290" s="13" t="str">
        <f t="shared" si="1"/>
        <v/>
      </c>
      <c r="I7290" s="13" t="str">
        <f t="array" ref="I7290">XLOOKUP(B7290,Ripartizione_Geografica!$C$2:$C$21,Ripartizione_Geografica!$B$2:$B$21)</f>
        <v>Isole</v>
      </c>
    </row>
    <row r="7291" ht="14.25" customHeight="1">
      <c r="A7291" s="13" t="s">
        <v>7428</v>
      </c>
      <c r="B7291" s="13" t="s">
        <v>15</v>
      </c>
      <c r="C7291" s="13" t="str">
        <f t="array" ref="C7291">XLOOKUP(D7291,Province!$B$2:$B$108,Province!$A$2:$A$108)</f>
        <v>Messina</v>
      </c>
      <c r="D7291" s="13" t="s">
        <v>7387</v>
      </c>
      <c r="E7291" s="13">
        <v>1562.0</v>
      </c>
      <c r="F7291" s="13">
        <f>(Comuni!$E7291/$E$7910)*100</f>
        <v>0.002628613852</v>
      </c>
      <c r="G7291" s="13">
        <f t="array" ref="G7291">Comuni!$E7291/XLOOKUP(B7291,Ripartizione_Geografica!$C$2:$C$21,Ripartizione_Geografica!$D$2:$D$21)*100</f>
        <v>0.03122186634</v>
      </c>
      <c r="H7291" s="13" t="str">
        <f t="shared" si="1"/>
        <v/>
      </c>
      <c r="I7291" s="13" t="str">
        <f t="array" ref="I7291">XLOOKUP(B7291,Ripartizione_Geografica!$C$2:$C$21,Ripartizione_Geografica!$B$2:$B$21)</f>
        <v>Isole</v>
      </c>
    </row>
    <row r="7292" ht="14.25" customHeight="1">
      <c r="A7292" s="13" t="s">
        <v>7429</v>
      </c>
      <c r="B7292" s="13" t="s">
        <v>15</v>
      </c>
      <c r="C7292" s="13" t="str">
        <f t="array" ref="C7292">XLOOKUP(D7292,Province!$B$2:$B$108,Province!$A$2:$A$108)</f>
        <v>Messina</v>
      </c>
      <c r="D7292" s="13" t="s">
        <v>7387</v>
      </c>
      <c r="E7292" s="13">
        <v>988.0</v>
      </c>
      <c r="F7292" s="13">
        <f>(Comuni!$E7292/$E$7910)*100</f>
        <v>0.001662657161</v>
      </c>
      <c r="G7292" s="13">
        <f t="array" ref="G7292">Comuni!$E7292/XLOOKUP(B7292,Ripartizione_Geografica!$C$2:$C$21,Ripartizione_Geografica!$D$2:$D$21)*100</f>
        <v>0.01974853005</v>
      </c>
      <c r="H7292" s="13" t="str">
        <f t="shared" si="1"/>
        <v/>
      </c>
      <c r="I7292" s="13" t="str">
        <f t="array" ref="I7292">XLOOKUP(B7292,Ripartizione_Geografica!$C$2:$C$21,Ripartizione_Geografica!$B$2:$B$21)</f>
        <v>Isole</v>
      </c>
    </row>
    <row r="7293" ht="14.25" customHeight="1">
      <c r="A7293" s="13" t="s">
        <v>7430</v>
      </c>
      <c r="B7293" s="13" t="s">
        <v>15</v>
      </c>
      <c r="C7293" s="13" t="str">
        <f t="array" ref="C7293">XLOOKUP(D7293,Province!$B$2:$B$108,Province!$A$2:$A$108)</f>
        <v>Messina</v>
      </c>
      <c r="D7293" s="13" t="s">
        <v>7387</v>
      </c>
      <c r="E7293" s="13">
        <v>794.0</v>
      </c>
      <c r="F7293" s="13">
        <f>(Comuni!$E7293/$E$7910)*100</f>
        <v>0.001336183994</v>
      </c>
      <c r="G7293" s="13">
        <f t="array" ref="G7293">Comuni!$E7293/XLOOKUP(B7293,Ripartizione_Geografica!$C$2:$C$21,Ripartizione_Geografica!$D$2:$D$21)*100</f>
        <v>0.01587078225</v>
      </c>
      <c r="H7293" s="13" t="str">
        <f t="shared" si="1"/>
        <v/>
      </c>
      <c r="I7293" s="13" t="str">
        <f t="array" ref="I7293">XLOOKUP(B7293,Ripartizione_Geografica!$C$2:$C$21,Ripartizione_Geografica!$B$2:$B$21)</f>
        <v>Isole</v>
      </c>
    </row>
    <row r="7294" ht="14.25" customHeight="1">
      <c r="A7294" s="13" t="s">
        <v>7431</v>
      </c>
      <c r="B7294" s="13" t="s">
        <v>15</v>
      </c>
      <c r="C7294" s="13" t="str">
        <f t="array" ref="C7294">XLOOKUP(D7294,Province!$B$2:$B$108,Province!$A$2:$A$108)</f>
        <v>Messina</v>
      </c>
      <c r="D7294" s="13" t="s">
        <v>7387</v>
      </c>
      <c r="E7294" s="13">
        <v>629.0</v>
      </c>
      <c r="F7294" s="13">
        <f>(Comuni!$E7294/$E$7910)*100</f>
        <v>0.001058513517</v>
      </c>
      <c r="G7294" s="13">
        <f t="array" ref="G7294">Comuni!$E7294/XLOOKUP(B7294,Ripartizione_Geografica!$C$2:$C$21,Ripartizione_Geografica!$D$2:$D$21)*100</f>
        <v>0.01257269778</v>
      </c>
      <c r="H7294" s="13" t="str">
        <f t="shared" si="1"/>
        <v/>
      </c>
      <c r="I7294" s="13" t="str">
        <f t="array" ref="I7294">XLOOKUP(B7294,Ripartizione_Geografica!$C$2:$C$21,Ripartizione_Geografica!$B$2:$B$21)</f>
        <v>Isole</v>
      </c>
    </row>
    <row r="7295" ht="14.25" customHeight="1">
      <c r="A7295" s="13" t="s">
        <v>7432</v>
      </c>
      <c r="B7295" s="13" t="s">
        <v>15</v>
      </c>
      <c r="C7295" s="13" t="str">
        <f t="array" ref="C7295">XLOOKUP(D7295,Province!$B$2:$B$108,Province!$A$2:$A$108)</f>
        <v>Messina</v>
      </c>
      <c r="D7295" s="13" t="s">
        <v>7387</v>
      </c>
      <c r="E7295" s="13">
        <v>1567.0</v>
      </c>
      <c r="F7295" s="13">
        <f>(Comuni!$E7295/$E$7910)*100</f>
        <v>0.002637028109</v>
      </c>
      <c r="G7295" s="13">
        <f t="array" ref="G7295">Comuni!$E7295/XLOOKUP(B7295,Ripartizione_Geografica!$C$2:$C$21,Ripartizione_Geografica!$D$2:$D$21)*100</f>
        <v>0.03132180829</v>
      </c>
      <c r="H7295" s="13" t="str">
        <f t="shared" si="1"/>
        <v/>
      </c>
      <c r="I7295" s="13" t="str">
        <f t="array" ref="I7295">XLOOKUP(B7295,Ripartizione_Geografica!$C$2:$C$21,Ripartizione_Geografica!$B$2:$B$21)</f>
        <v>Isole</v>
      </c>
    </row>
    <row r="7296" ht="14.25" customHeight="1">
      <c r="A7296" s="13" t="s">
        <v>7433</v>
      </c>
      <c r="B7296" s="13" t="s">
        <v>15</v>
      </c>
      <c r="C7296" s="13" t="str">
        <f t="array" ref="C7296">XLOOKUP(D7296,Province!$B$2:$B$108,Province!$A$2:$A$108)</f>
        <v>Messina</v>
      </c>
      <c r="D7296" s="13" t="s">
        <v>7387</v>
      </c>
      <c r="E7296" s="13">
        <v>2396.0</v>
      </c>
      <c r="F7296" s="13">
        <f>(Comuni!$E7296/$E$7910)*100</f>
        <v>0.004032111901</v>
      </c>
      <c r="G7296" s="13">
        <f t="array" ref="G7296">Comuni!$E7296/XLOOKUP(B7296,Ripartizione_Geografica!$C$2:$C$21,Ripartizione_Geografica!$D$2:$D$21)*100</f>
        <v>0.04789218422</v>
      </c>
      <c r="H7296" s="13" t="str">
        <f t="shared" si="1"/>
        <v/>
      </c>
      <c r="I7296" s="13" t="str">
        <f t="array" ref="I7296">XLOOKUP(B7296,Ripartizione_Geografica!$C$2:$C$21,Ripartizione_Geografica!$B$2:$B$21)</f>
        <v>Isole</v>
      </c>
    </row>
    <row r="7297" ht="14.25" customHeight="1">
      <c r="A7297" s="13" t="s">
        <v>7434</v>
      </c>
      <c r="B7297" s="13" t="s">
        <v>15</v>
      </c>
      <c r="C7297" s="13" t="str">
        <f t="array" ref="C7297">XLOOKUP(D7297,Province!$B$2:$B$108,Province!$A$2:$A$108)</f>
        <v>Messina</v>
      </c>
      <c r="D7297" s="13" t="s">
        <v>7387</v>
      </c>
      <c r="E7297" s="13">
        <v>243262.0</v>
      </c>
      <c r="F7297" s="13">
        <f>(Comuni!$E7297/$E$7910)*100</f>
        <v>0.4093737918</v>
      </c>
      <c r="G7297" s="13">
        <f t="array" ref="G7297">Comuni!$E7297/XLOOKUP(B7297,Ripartizione_Geografica!$C$2:$C$21,Ripartizione_Geografica!$D$2:$D$21)*100</f>
        <v>4.862415909</v>
      </c>
      <c r="H7297" s="13" t="str">
        <f t="shared" si="1"/>
        <v/>
      </c>
      <c r="I7297" s="13" t="str">
        <f t="array" ref="I7297">XLOOKUP(B7297,Ripartizione_Geografica!$C$2:$C$21,Ripartizione_Geografica!$B$2:$B$21)</f>
        <v>Isole</v>
      </c>
    </row>
    <row r="7298" ht="14.25" customHeight="1">
      <c r="A7298" s="13" t="s">
        <v>7435</v>
      </c>
      <c r="B7298" s="13" t="s">
        <v>15</v>
      </c>
      <c r="C7298" s="13" t="str">
        <f t="array" ref="C7298">XLOOKUP(D7298,Province!$B$2:$B$108,Province!$A$2:$A$108)</f>
        <v>Messina</v>
      </c>
      <c r="D7298" s="13" t="s">
        <v>7387</v>
      </c>
      <c r="E7298" s="13">
        <v>32146.0</v>
      </c>
      <c r="F7298" s="13">
        <f>(Comuni!$E7298/$E$7910)*100</f>
        <v>0.05409694038</v>
      </c>
      <c r="G7298" s="13">
        <f t="array" ref="G7298">Comuni!$E7298/XLOOKUP(B7298,Ripartizione_Geografica!$C$2:$C$21,Ripartizione_Geografica!$D$2:$D$21)*100</f>
        <v>0.6425468088</v>
      </c>
      <c r="H7298" s="13" t="str">
        <f t="shared" si="1"/>
        <v/>
      </c>
      <c r="I7298" s="13" t="str">
        <f t="array" ref="I7298">XLOOKUP(B7298,Ripartizione_Geografica!$C$2:$C$21,Ripartizione_Geografica!$B$2:$B$21)</f>
        <v>Isole</v>
      </c>
    </row>
    <row r="7299" ht="14.25" customHeight="1">
      <c r="A7299" s="13" t="s">
        <v>7436</v>
      </c>
      <c r="B7299" s="13" t="s">
        <v>15</v>
      </c>
      <c r="C7299" s="13" t="str">
        <f t="array" ref="C7299">XLOOKUP(D7299,Province!$B$2:$B$108,Province!$A$2:$A$108)</f>
        <v>Messina</v>
      </c>
      <c r="D7299" s="13" t="s">
        <v>7387</v>
      </c>
      <c r="E7299" s="13">
        <v>1334.0</v>
      </c>
      <c r="F7299" s="13">
        <f>(Comuni!$E7299/$E$7910)*100</f>
        <v>0.002244923738</v>
      </c>
      <c r="G7299" s="13">
        <f t="array" ref="G7299">Comuni!$E7299/XLOOKUP(B7299,Ripartizione_Geografica!$C$2:$C$21,Ripartizione_Geografica!$D$2:$D$21)*100</f>
        <v>0.02666451325</v>
      </c>
      <c r="H7299" s="13" t="str">
        <f t="shared" si="1"/>
        <v/>
      </c>
      <c r="I7299" s="13" t="str">
        <f t="array" ref="I7299">XLOOKUP(B7299,Ripartizione_Geografica!$C$2:$C$21,Ripartizione_Geografica!$B$2:$B$21)</f>
        <v>Isole</v>
      </c>
    </row>
    <row r="7300" ht="14.25" customHeight="1">
      <c r="A7300" s="13" t="s">
        <v>7437</v>
      </c>
      <c r="B7300" s="13" t="s">
        <v>15</v>
      </c>
      <c r="C7300" s="13" t="str">
        <f t="array" ref="C7300">XLOOKUP(D7300,Province!$B$2:$B$108,Province!$A$2:$A$108)</f>
        <v>Messina</v>
      </c>
      <c r="D7300" s="13" t="s">
        <v>7387</v>
      </c>
      <c r="E7300" s="13">
        <v>1000.0</v>
      </c>
      <c r="F7300" s="13">
        <f>(Comuni!$E7300/$E$7910)*100</f>
        <v>0.001682851378</v>
      </c>
      <c r="G7300" s="13">
        <f t="array" ref="G7300">Comuni!$E7300/XLOOKUP(B7300,Ripartizione_Geografica!$C$2:$C$21,Ripartizione_Geografica!$D$2:$D$21)*100</f>
        <v>0.01998839074</v>
      </c>
      <c r="H7300" s="13" t="str">
        <f t="shared" si="1"/>
        <v/>
      </c>
      <c r="I7300" s="13" t="str">
        <f t="array" ref="I7300">XLOOKUP(B7300,Ripartizione_Geografica!$C$2:$C$21,Ripartizione_Geografica!$B$2:$B$21)</f>
        <v>Isole</v>
      </c>
    </row>
    <row r="7301" ht="14.25" customHeight="1">
      <c r="A7301" s="13" t="s">
        <v>7438</v>
      </c>
      <c r="B7301" s="13" t="s">
        <v>15</v>
      </c>
      <c r="C7301" s="13" t="str">
        <f t="array" ref="C7301">XLOOKUP(D7301,Province!$B$2:$B$108,Province!$A$2:$A$108)</f>
        <v>Messina</v>
      </c>
      <c r="D7301" s="13" t="s">
        <v>7387</v>
      </c>
      <c r="E7301" s="13">
        <v>5014.0</v>
      </c>
      <c r="F7301" s="13">
        <f>(Comuni!$E7301/$E$7910)*100</f>
        <v>0.008437816807</v>
      </c>
      <c r="G7301" s="13">
        <f t="array" ref="G7301">Comuni!$E7301/XLOOKUP(B7301,Ripartizione_Geografica!$C$2:$C$21,Ripartizione_Geografica!$D$2:$D$21)*100</f>
        <v>0.1002217912</v>
      </c>
      <c r="H7301" s="13" t="str">
        <f t="shared" si="1"/>
        <v/>
      </c>
      <c r="I7301" s="13" t="str">
        <f t="array" ref="I7301">XLOOKUP(B7301,Ripartizione_Geografica!$C$2:$C$21,Ripartizione_Geografica!$B$2:$B$21)</f>
        <v>Isole</v>
      </c>
    </row>
    <row r="7302" ht="14.25" customHeight="1">
      <c r="A7302" s="13" t="s">
        <v>7439</v>
      </c>
      <c r="B7302" s="13" t="s">
        <v>15</v>
      </c>
      <c r="C7302" s="13" t="str">
        <f t="array" ref="C7302">XLOOKUP(D7302,Province!$B$2:$B$108,Province!$A$2:$A$108)</f>
        <v>Messina</v>
      </c>
      <c r="D7302" s="13" t="s">
        <v>7387</v>
      </c>
      <c r="E7302" s="13">
        <v>756.0</v>
      </c>
      <c r="F7302" s="13">
        <f>(Comuni!$E7302/$E$7910)*100</f>
        <v>0.001272235641</v>
      </c>
      <c r="G7302" s="13">
        <f t="array" ref="G7302">Comuni!$E7302/XLOOKUP(B7302,Ripartizione_Geografica!$C$2:$C$21,Ripartizione_Geografica!$D$2:$D$21)*100</f>
        <v>0.0151112234</v>
      </c>
      <c r="H7302" s="13" t="str">
        <f t="shared" si="1"/>
        <v/>
      </c>
      <c r="I7302" s="13" t="str">
        <f t="array" ref="I7302">XLOOKUP(B7302,Ripartizione_Geografica!$C$2:$C$21,Ripartizione_Geografica!$B$2:$B$21)</f>
        <v>Isole</v>
      </c>
    </row>
    <row r="7303" ht="14.25" customHeight="1">
      <c r="A7303" s="13" t="s">
        <v>7440</v>
      </c>
      <c r="B7303" s="13" t="s">
        <v>15</v>
      </c>
      <c r="C7303" s="13" t="str">
        <f t="array" ref="C7303">XLOOKUP(D7303,Province!$B$2:$B$108,Province!$A$2:$A$108)</f>
        <v>Messina</v>
      </c>
      <c r="D7303" s="13" t="s">
        <v>7387</v>
      </c>
      <c r="E7303" s="13">
        <v>2880.0</v>
      </c>
      <c r="F7303" s="13">
        <f>(Comuni!$E7303/$E$7910)*100</f>
        <v>0.004846611967</v>
      </c>
      <c r="G7303" s="13">
        <f t="array" ref="G7303">Comuni!$E7303/XLOOKUP(B7303,Ripartizione_Geografica!$C$2:$C$21,Ripartizione_Geografica!$D$2:$D$21)*100</f>
        <v>0.05756656534</v>
      </c>
      <c r="H7303" s="13" t="str">
        <f t="shared" si="1"/>
        <v/>
      </c>
      <c r="I7303" s="13" t="str">
        <f t="array" ref="I7303">XLOOKUP(B7303,Ripartizione_Geografica!$C$2:$C$21,Ripartizione_Geografica!$B$2:$B$21)</f>
        <v>Isole</v>
      </c>
    </row>
    <row r="7304" ht="14.25" customHeight="1">
      <c r="A7304" s="13" t="s">
        <v>7441</v>
      </c>
      <c r="B7304" s="13" t="s">
        <v>15</v>
      </c>
      <c r="C7304" s="13" t="str">
        <f t="array" ref="C7304">XLOOKUP(D7304,Province!$B$2:$B$108,Province!$A$2:$A$108)</f>
        <v>Messina</v>
      </c>
      <c r="D7304" s="13" t="s">
        <v>7387</v>
      </c>
      <c r="E7304" s="13">
        <v>653.0</v>
      </c>
      <c r="F7304" s="13">
        <f>(Comuni!$E7304/$E$7910)*100</f>
        <v>0.00109890195</v>
      </c>
      <c r="G7304" s="13">
        <f t="array" ref="G7304">Comuni!$E7304/XLOOKUP(B7304,Ripartizione_Geografica!$C$2:$C$21,Ripartizione_Geografica!$D$2:$D$21)*100</f>
        <v>0.01305241915</v>
      </c>
      <c r="H7304" s="13" t="str">
        <f t="shared" si="1"/>
        <v/>
      </c>
      <c r="I7304" s="13" t="str">
        <f t="array" ref="I7304">XLOOKUP(B7304,Ripartizione_Geografica!$C$2:$C$21,Ripartizione_Geografica!$B$2:$B$21)</f>
        <v>Isole</v>
      </c>
    </row>
    <row r="7305" ht="14.25" customHeight="1">
      <c r="A7305" s="13" t="s">
        <v>7442</v>
      </c>
      <c r="B7305" s="13" t="s">
        <v>15</v>
      </c>
      <c r="C7305" s="13" t="str">
        <f t="array" ref="C7305">XLOOKUP(D7305,Province!$B$2:$B$108,Province!$A$2:$A$108)</f>
        <v>Messina</v>
      </c>
      <c r="D7305" s="13" t="s">
        <v>7387</v>
      </c>
      <c r="E7305" s="13">
        <v>1631.0</v>
      </c>
      <c r="F7305" s="13">
        <f>(Comuni!$E7305/$E$7910)*100</f>
        <v>0.002744730597</v>
      </c>
      <c r="G7305" s="13">
        <f t="array" ref="G7305">Comuni!$E7305/XLOOKUP(B7305,Ripartizione_Geografica!$C$2:$C$21,Ripartizione_Geografica!$D$2:$D$21)*100</f>
        <v>0.0326010653</v>
      </c>
      <c r="H7305" s="13" t="str">
        <f t="shared" si="1"/>
        <v/>
      </c>
      <c r="I7305" s="13" t="str">
        <f t="array" ref="I7305">XLOOKUP(B7305,Ripartizione_Geografica!$C$2:$C$21,Ripartizione_Geografica!$B$2:$B$21)</f>
        <v>Isole</v>
      </c>
    </row>
    <row r="7306" ht="14.25" customHeight="1">
      <c r="A7306" s="13" t="s">
        <v>7443</v>
      </c>
      <c r="B7306" s="13" t="s">
        <v>15</v>
      </c>
      <c r="C7306" s="13" t="str">
        <f t="array" ref="C7306">XLOOKUP(D7306,Province!$B$2:$B$108,Province!$A$2:$A$108)</f>
        <v>Messina</v>
      </c>
      <c r="D7306" s="13" t="s">
        <v>7387</v>
      </c>
      <c r="E7306" s="13">
        <v>2420.0</v>
      </c>
      <c r="F7306" s="13">
        <f>(Comuni!$E7306/$E$7910)*100</f>
        <v>0.004072500334</v>
      </c>
      <c r="G7306" s="13">
        <f t="array" ref="G7306">Comuni!$E7306/XLOOKUP(B7306,Ripartizione_Geografica!$C$2:$C$21,Ripartizione_Geografica!$D$2:$D$21)*100</f>
        <v>0.0483719056</v>
      </c>
      <c r="H7306" s="13" t="str">
        <f t="shared" si="1"/>
        <v/>
      </c>
      <c r="I7306" s="13" t="str">
        <f t="array" ref="I7306">XLOOKUP(B7306,Ripartizione_Geografica!$C$2:$C$21,Ripartizione_Geografica!$B$2:$B$21)</f>
        <v>Isole</v>
      </c>
    </row>
    <row r="7307" ht="14.25" customHeight="1">
      <c r="A7307" s="13" t="s">
        <v>7444</v>
      </c>
      <c r="B7307" s="13" t="s">
        <v>15</v>
      </c>
      <c r="C7307" s="13" t="str">
        <f t="array" ref="C7307">XLOOKUP(D7307,Province!$B$2:$B$108,Province!$A$2:$A$108)</f>
        <v>Messina</v>
      </c>
      <c r="D7307" s="13" t="s">
        <v>7387</v>
      </c>
      <c r="E7307" s="13">
        <v>882.0</v>
      </c>
      <c r="F7307" s="13">
        <f>(Comuni!$E7307/$E$7910)*100</f>
        <v>0.001484274915</v>
      </c>
      <c r="G7307" s="13">
        <f t="array" ref="G7307">Comuni!$E7307/XLOOKUP(B7307,Ripartizione_Geografica!$C$2:$C$21,Ripartizione_Geografica!$D$2:$D$21)*100</f>
        <v>0.01762976064</v>
      </c>
      <c r="H7307" s="13" t="str">
        <f t="shared" si="1"/>
        <v/>
      </c>
      <c r="I7307" s="13" t="str">
        <f t="array" ref="I7307">XLOOKUP(B7307,Ripartizione_Geografica!$C$2:$C$21,Ripartizione_Geografica!$B$2:$B$21)</f>
        <v>Isole</v>
      </c>
    </row>
    <row r="7308" ht="14.25" customHeight="1">
      <c r="A7308" s="13" t="s">
        <v>7445</v>
      </c>
      <c r="B7308" s="13" t="s">
        <v>15</v>
      </c>
      <c r="C7308" s="13" t="str">
        <f t="array" ref="C7308">XLOOKUP(D7308,Province!$B$2:$B$108,Province!$A$2:$A$108)</f>
        <v>Messina</v>
      </c>
      <c r="D7308" s="13" t="s">
        <v>7387</v>
      </c>
      <c r="E7308" s="13">
        <v>828.0</v>
      </c>
      <c r="F7308" s="13">
        <f>(Comuni!$E7308/$E$7910)*100</f>
        <v>0.001393400941</v>
      </c>
      <c r="G7308" s="13">
        <f t="array" ref="G7308">Comuni!$E7308/XLOOKUP(B7308,Ripartizione_Geografica!$C$2:$C$21,Ripartizione_Geografica!$D$2:$D$21)*100</f>
        <v>0.01655038753</v>
      </c>
      <c r="H7308" s="13" t="str">
        <f t="shared" si="1"/>
        <v/>
      </c>
      <c r="I7308" s="13" t="str">
        <f t="array" ref="I7308">XLOOKUP(B7308,Ripartizione_Geografica!$C$2:$C$21,Ripartizione_Geografica!$B$2:$B$21)</f>
        <v>Isole</v>
      </c>
    </row>
    <row r="7309" ht="14.25" customHeight="1">
      <c r="A7309" s="13" t="s">
        <v>7446</v>
      </c>
      <c r="B7309" s="13" t="s">
        <v>15</v>
      </c>
      <c r="C7309" s="13" t="str">
        <f t="array" ref="C7309">XLOOKUP(D7309,Province!$B$2:$B$108,Province!$A$2:$A$108)</f>
        <v>Messina</v>
      </c>
      <c r="D7309" s="13" t="s">
        <v>7387</v>
      </c>
      <c r="E7309" s="13">
        <v>4015.0</v>
      </c>
      <c r="F7309" s="13">
        <f>(Comuni!$E7309/$E$7910)*100</f>
        <v>0.006756648281</v>
      </c>
      <c r="G7309" s="13">
        <f t="array" ref="G7309">Comuni!$E7309/XLOOKUP(B7309,Ripartizione_Geografica!$C$2:$C$21,Ripartizione_Geografica!$D$2:$D$21)*100</f>
        <v>0.08025338883</v>
      </c>
      <c r="H7309" s="13" t="str">
        <f t="shared" si="1"/>
        <v/>
      </c>
      <c r="I7309" s="13" t="str">
        <f t="array" ref="I7309">XLOOKUP(B7309,Ripartizione_Geografica!$C$2:$C$21,Ripartizione_Geografica!$B$2:$B$21)</f>
        <v>Isole</v>
      </c>
    </row>
    <row r="7310" ht="14.25" customHeight="1">
      <c r="A7310" s="13" t="s">
        <v>7447</v>
      </c>
      <c r="B7310" s="13" t="s">
        <v>15</v>
      </c>
      <c r="C7310" s="13" t="str">
        <f t="array" ref="C7310">XLOOKUP(D7310,Province!$B$2:$B$108,Province!$A$2:$A$108)</f>
        <v>Messina</v>
      </c>
      <c r="D7310" s="13" t="s">
        <v>7387</v>
      </c>
      <c r="E7310" s="13">
        <v>3723.0</v>
      </c>
      <c r="F7310" s="13">
        <f>(Comuni!$E7310/$E$7910)*100</f>
        <v>0.006265255679</v>
      </c>
      <c r="G7310" s="13">
        <f t="array" ref="G7310">Comuni!$E7310/XLOOKUP(B7310,Ripartizione_Geografica!$C$2:$C$21,Ripartizione_Geografica!$D$2:$D$21)*100</f>
        <v>0.07441677873</v>
      </c>
      <c r="H7310" s="13" t="str">
        <f t="shared" si="1"/>
        <v/>
      </c>
      <c r="I7310" s="13" t="str">
        <f t="array" ref="I7310">XLOOKUP(B7310,Ripartizione_Geografica!$C$2:$C$21,Ripartizione_Geografica!$B$2:$B$21)</f>
        <v>Isole</v>
      </c>
    </row>
    <row r="7311" ht="14.25" customHeight="1">
      <c r="A7311" s="13" t="s">
        <v>7448</v>
      </c>
      <c r="B7311" s="13" t="s">
        <v>15</v>
      </c>
      <c r="C7311" s="13" t="str">
        <f t="array" ref="C7311">XLOOKUP(D7311,Province!$B$2:$B$108,Province!$A$2:$A$108)</f>
        <v>Messina</v>
      </c>
      <c r="D7311" s="13" t="s">
        <v>7387</v>
      </c>
      <c r="E7311" s="13">
        <v>1413.0</v>
      </c>
      <c r="F7311" s="13">
        <f>(Comuni!$E7311/$E$7910)*100</f>
        <v>0.002377868997</v>
      </c>
      <c r="G7311" s="13">
        <f t="array" ref="G7311">Comuni!$E7311/XLOOKUP(B7311,Ripartizione_Geografica!$C$2:$C$21,Ripartizione_Geografica!$D$2:$D$21)*100</f>
        <v>0.02824359612</v>
      </c>
      <c r="H7311" s="13" t="str">
        <f t="shared" si="1"/>
        <v/>
      </c>
      <c r="I7311" s="13" t="str">
        <f t="array" ref="I7311">XLOOKUP(B7311,Ripartizione_Geografica!$C$2:$C$21,Ripartizione_Geografica!$B$2:$B$21)</f>
        <v>Isole</v>
      </c>
    </row>
    <row r="7312" ht="14.25" customHeight="1">
      <c r="A7312" s="13" t="s">
        <v>7449</v>
      </c>
      <c r="B7312" s="13" t="s">
        <v>15</v>
      </c>
      <c r="C7312" s="13" t="str">
        <f t="array" ref="C7312">XLOOKUP(D7312,Province!$B$2:$B$108,Province!$A$2:$A$108)</f>
        <v>Messina</v>
      </c>
      <c r="D7312" s="13" t="s">
        <v>7387</v>
      </c>
      <c r="E7312" s="13">
        <v>2157.0</v>
      </c>
      <c r="F7312" s="13">
        <f>(Comuni!$E7312/$E$7910)*100</f>
        <v>0.003629910421</v>
      </c>
      <c r="G7312" s="13">
        <f t="array" ref="G7312">Comuni!$E7312/XLOOKUP(B7312,Ripartizione_Geografica!$C$2:$C$21,Ripartizione_Geografica!$D$2:$D$21)*100</f>
        <v>0.04311495883</v>
      </c>
      <c r="H7312" s="13" t="str">
        <f t="shared" si="1"/>
        <v/>
      </c>
      <c r="I7312" s="13" t="str">
        <f t="array" ref="I7312">XLOOKUP(B7312,Ripartizione_Geografica!$C$2:$C$21,Ripartizione_Geografica!$B$2:$B$21)</f>
        <v>Isole</v>
      </c>
    </row>
    <row r="7313" ht="14.25" customHeight="1">
      <c r="A7313" s="13" t="s">
        <v>7450</v>
      </c>
      <c r="B7313" s="13" t="s">
        <v>15</v>
      </c>
      <c r="C7313" s="13" t="str">
        <f t="array" ref="C7313">XLOOKUP(D7313,Province!$B$2:$B$108,Province!$A$2:$A$108)</f>
        <v>Messina</v>
      </c>
      <c r="D7313" s="13" t="s">
        <v>7387</v>
      </c>
      <c r="E7313" s="13">
        <v>6388.0</v>
      </c>
      <c r="F7313" s="13">
        <f>(Comuni!$E7313/$E$7910)*100</f>
        <v>0.0107500546</v>
      </c>
      <c r="G7313" s="13">
        <f t="array" ref="G7313">Comuni!$E7313/XLOOKUP(B7313,Ripartizione_Geografica!$C$2:$C$21,Ripartizione_Geografica!$D$2:$D$21)*100</f>
        <v>0.1276858401</v>
      </c>
      <c r="H7313" s="13" t="str">
        <f t="shared" si="1"/>
        <v/>
      </c>
      <c r="I7313" s="13" t="str">
        <f t="array" ref="I7313">XLOOKUP(B7313,Ripartizione_Geografica!$C$2:$C$21,Ripartizione_Geografica!$B$2:$B$21)</f>
        <v>Isole</v>
      </c>
    </row>
    <row r="7314" ht="14.25" customHeight="1">
      <c r="A7314" s="13" t="s">
        <v>7451</v>
      </c>
      <c r="B7314" s="13" t="s">
        <v>15</v>
      </c>
      <c r="C7314" s="13" t="str">
        <f t="array" ref="C7314">XLOOKUP(D7314,Province!$B$2:$B$108,Province!$A$2:$A$108)</f>
        <v>Messina</v>
      </c>
      <c r="D7314" s="13" t="s">
        <v>7387</v>
      </c>
      <c r="E7314" s="13">
        <v>1230.0</v>
      </c>
      <c r="F7314" s="13">
        <f>(Comuni!$E7314/$E$7910)*100</f>
        <v>0.002069907194</v>
      </c>
      <c r="G7314" s="13">
        <f t="array" ref="G7314">Comuni!$E7314/XLOOKUP(B7314,Ripartizione_Geografica!$C$2:$C$21,Ripartizione_Geografica!$D$2:$D$21)*100</f>
        <v>0.02458572061</v>
      </c>
      <c r="H7314" s="13" t="str">
        <f t="shared" si="1"/>
        <v/>
      </c>
      <c r="I7314" s="13" t="str">
        <f t="array" ref="I7314">XLOOKUP(B7314,Ripartizione_Geografica!$C$2:$C$21,Ripartizione_Geografica!$B$2:$B$21)</f>
        <v>Isole</v>
      </c>
    </row>
    <row r="7315" ht="14.25" customHeight="1">
      <c r="A7315" s="13" t="s">
        <v>7452</v>
      </c>
      <c r="B7315" s="13" t="s">
        <v>15</v>
      </c>
      <c r="C7315" s="13" t="str">
        <f t="array" ref="C7315">XLOOKUP(D7315,Province!$B$2:$B$108,Province!$A$2:$A$108)</f>
        <v>Messina</v>
      </c>
      <c r="D7315" s="13" t="s">
        <v>7387</v>
      </c>
      <c r="E7315" s="13">
        <v>13325.0</v>
      </c>
      <c r="F7315" s="13">
        <f>(Comuni!$E7315/$E$7910)*100</f>
        <v>0.02242399461</v>
      </c>
      <c r="G7315" s="13">
        <f t="array" ref="G7315">Comuni!$E7315/XLOOKUP(B7315,Ripartizione_Geografica!$C$2:$C$21,Ripartizione_Geografica!$D$2:$D$21)*100</f>
        <v>0.2663453066</v>
      </c>
      <c r="H7315" s="13" t="str">
        <f t="shared" si="1"/>
        <v/>
      </c>
      <c r="I7315" s="13" t="str">
        <f t="array" ref="I7315">XLOOKUP(B7315,Ripartizione_Geografica!$C$2:$C$21,Ripartizione_Geografica!$B$2:$B$21)</f>
        <v>Isole</v>
      </c>
    </row>
    <row r="7316" ht="14.25" customHeight="1">
      <c r="A7316" s="13" t="s">
        <v>7453</v>
      </c>
      <c r="B7316" s="13" t="s">
        <v>15</v>
      </c>
      <c r="C7316" s="13" t="str">
        <f t="array" ref="C7316">XLOOKUP(D7316,Province!$B$2:$B$108,Province!$A$2:$A$108)</f>
        <v>Messina</v>
      </c>
      <c r="D7316" s="13" t="s">
        <v>7387</v>
      </c>
      <c r="E7316" s="13">
        <v>1433.0</v>
      </c>
      <c r="F7316" s="13">
        <f>(Comuni!$E7316/$E$7910)*100</f>
        <v>0.002411526024</v>
      </c>
      <c r="G7316" s="13">
        <f t="array" ref="G7316">Comuni!$E7316/XLOOKUP(B7316,Ripartizione_Geografica!$C$2:$C$21,Ripartizione_Geografica!$D$2:$D$21)*100</f>
        <v>0.02864336393</v>
      </c>
      <c r="H7316" s="13" t="str">
        <f t="shared" si="1"/>
        <v/>
      </c>
      <c r="I7316" s="13" t="str">
        <f t="array" ref="I7316">XLOOKUP(B7316,Ripartizione_Geografica!$C$2:$C$21,Ripartizione_Geografica!$B$2:$B$21)</f>
        <v>Isole</v>
      </c>
    </row>
    <row r="7317" ht="14.25" customHeight="1">
      <c r="A7317" s="13" t="s">
        <v>7454</v>
      </c>
      <c r="B7317" s="13" t="s">
        <v>15</v>
      </c>
      <c r="C7317" s="13" t="str">
        <f t="array" ref="C7317">XLOOKUP(D7317,Province!$B$2:$B$108,Province!$A$2:$A$108)</f>
        <v>Messina</v>
      </c>
      <c r="D7317" s="13" t="s">
        <v>7387</v>
      </c>
      <c r="E7317" s="13">
        <v>3964.0</v>
      </c>
      <c r="F7317" s="13">
        <f>(Comuni!$E7317/$E$7910)*100</f>
        <v>0.006670822861</v>
      </c>
      <c r="G7317" s="13">
        <f t="array" ref="G7317">Comuni!$E7317/XLOOKUP(B7317,Ripartizione_Geografica!$C$2:$C$21,Ripartizione_Geografica!$D$2:$D$21)*100</f>
        <v>0.0792339809</v>
      </c>
      <c r="H7317" s="13" t="str">
        <f t="shared" si="1"/>
        <v/>
      </c>
      <c r="I7317" s="13" t="str">
        <f t="array" ref="I7317">XLOOKUP(B7317,Ripartizione_Geografica!$C$2:$C$21,Ripartizione_Geografica!$B$2:$B$21)</f>
        <v>Isole</v>
      </c>
    </row>
    <row r="7318" ht="14.25" customHeight="1">
      <c r="A7318" s="13" t="s">
        <v>7455</v>
      </c>
      <c r="B7318" s="13" t="s">
        <v>15</v>
      </c>
      <c r="C7318" s="13" t="str">
        <f t="array" ref="C7318">XLOOKUP(D7318,Province!$B$2:$B$108,Province!$A$2:$A$108)</f>
        <v>Messina</v>
      </c>
      <c r="D7318" s="13" t="s">
        <v>7387</v>
      </c>
      <c r="E7318" s="13">
        <v>1139.0</v>
      </c>
      <c r="F7318" s="13">
        <f>(Comuni!$E7318/$E$7910)*100</f>
        <v>0.001916767719</v>
      </c>
      <c r="G7318" s="13">
        <f t="array" ref="G7318">Comuni!$E7318/XLOOKUP(B7318,Ripartizione_Geografica!$C$2:$C$21,Ripartizione_Geografica!$D$2:$D$21)*100</f>
        <v>0.02276677706</v>
      </c>
      <c r="H7318" s="13" t="str">
        <f t="shared" si="1"/>
        <v/>
      </c>
      <c r="I7318" s="13" t="str">
        <f t="array" ref="I7318">XLOOKUP(B7318,Ripartizione_Geografica!$C$2:$C$21,Ripartizione_Geografica!$B$2:$B$21)</f>
        <v>Isole</v>
      </c>
    </row>
    <row r="7319" ht="14.25" customHeight="1">
      <c r="A7319" s="13" t="s">
        <v>7456</v>
      </c>
      <c r="B7319" s="13" t="s">
        <v>15</v>
      </c>
      <c r="C7319" s="13" t="str">
        <f t="array" ref="C7319">XLOOKUP(D7319,Province!$B$2:$B$108,Province!$A$2:$A$108)</f>
        <v>Messina</v>
      </c>
      <c r="D7319" s="13" t="s">
        <v>7387</v>
      </c>
      <c r="E7319" s="13">
        <v>829.0</v>
      </c>
      <c r="F7319" s="13">
        <f>(Comuni!$E7319/$E$7910)*100</f>
        <v>0.001395083792</v>
      </c>
      <c r="G7319" s="13">
        <f t="array" ref="G7319">Comuni!$E7319/XLOOKUP(B7319,Ripartizione_Geografica!$C$2:$C$21,Ripartizione_Geografica!$D$2:$D$21)*100</f>
        <v>0.01657037593</v>
      </c>
      <c r="H7319" s="13" t="str">
        <f t="shared" si="1"/>
        <v/>
      </c>
      <c r="I7319" s="13" t="str">
        <f t="array" ref="I7319">XLOOKUP(B7319,Ripartizione_Geografica!$C$2:$C$21,Ripartizione_Geografica!$B$2:$B$21)</f>
        <v>Isole</v>
      </c>
    </row>
    <row r="7320" ht="14.25" customHeight="1">
      <c r="A7320" s="13" t="s">
        <v>7457</v>
      </c>
      <c r="B7320" s="13" t="s">
        <v>15</v>
      </c>
      <c r="C7320" s="13" t="str">
        <f t="array" ref="C7320">XLOOKUP(D7320,Province!$B$2:$B$108,Province!$A$2:$A$108)</f>
        <v>Messina</v>
      </c>
      <c r="D7320" s="13" t="s">
        <v>7387</v>
      </c>
      <c r="E7320" s="13">
        <v>228.0</v>
      </c>
      <c r="F7320" s="13">
        <f>(Comuni!$E7320/$E$7910)*100</f>
        <v>0.0003836901141</v>
      </c>
      <c r="G7320" s="13">
        <f t="array" ref="G7320">Comuni!$E7320/XLOOKUP(B7320,Ripartizione_Geografica!$C$2:$C$21,Ripartizione_Geografica!$D$2:$D$21)*100</f>
        <v>0.004557353089</v>
      </c>
      <c r="H7320" s="13" t="str">
        <f t="shared" si="1"/>
        <v/>
      </c>
      <c r="I7320" s="13" t="str">
        <f t="array" ref="I7320">XLOOKUP(B7320,Ripartizione_Geografica!$C$2:$C$21,Ripartizione_Geografica!$B$2:$B$21)</f>
        <v>Isole</v>
      </c>
    </row>
    <row r="7321" ht="14.25" customHeight="1">
      <c r="A7321" s="13" t="s">
        <v>7458</v>
      </c>
      <c r="B7321" s="13" t="s">
        <v>15</v>
      </c>
      <c r="C7321" s="13" t="str">
        <f t="array" ref="C7321">XLOOKUP(D7321,Province!$B$2:$B$108,Province!$A$2:$A$108)</f>
        <v>Messina</v>
      </c>
      <c r="D7321" s="13" t="s">
        <v>7387</v>
      </c>
      <c r="E7321" s="13">
        <v>4105.0</v>
      </c>
      <c r="F7321" s="13">
        <f>(Comuni!$E7321/$E$7910)*100</f>
        <v>0.006908104905</v>
      </c>
      <c r="G7321" s="13">
        <f t="array" ref="G7321">Comuni!$E7321/XLOOKUP(B7321,Ripartizione_Geografica!$C$2:$C$21,Ripartizione_Geografica!$D$2:$D$21)*100</f>
        <v>0.082052344</v>
      </c>
      <c r="H7321" s="13" t="str">
        <f t="shared" si="1"/>
        <v/>
      </c>
      <c r="I7321" s="13" t="str">
        <f t="array" ref="I7321">XLOOKUP(B7321,Ripartizione_Geografica!$C$2:$C$21,Ripartizione_Geografica!$B$2:$B$21)</f>
        <v>Isole</v>
      </c>
    </row>
    <row r="7322" ht="14.25" customHeight="1">
      <c r="A7322" s="13" t="s">
        <v>7459</v>
      </c>
      <c r="B7322" s="13" t="s">
        <v>15</v>
      </c>
      <c r="C7322" s="13" t="str">
        <f t="array" ref="C7322">XLOOKUP(D7322,Province!$B$2:$B$108,Province!$A$2:$A$108)</f>
        <v>Messina</v>
      </c>
      <c r="D7322" s="13" t="s">
        <v>7387</v>
      </c>
      <c r="E7322" s="13">
        <v>1149.0</v>
      </c>
      <c r="F7322" s="13">
        <f>(Comuni!$E7322/$E$7910)*100</f>
        <v>0.001933596233</v>
      </c>
      <c r="G7322" s="13">
        <f t="array" ref="G7322">Comuni!$E7322/XLOOKUP(B7322,Ripartizione_Geografica!$C$2:$C$21,Ripartizione_Geografica!$D$2:$D$21)*100</f>
        <v>0.02296666096</v>
      </c>
      <c r="H7322" s="13" t="str">
        <f t="shared" si="1"/>
        <v/>
      </c>
      <c r="I7322" s="13" t="str">
        <f t="array" ref="I7322">XLOOKUP(B7322,Ripartizione_Geografica!$C$2:$C$21,Ripartizione_Geografica!$B$2:$B$21)</f>
        <v>Isole</v>
      </c>
    </row>
    <row r="7323" ht="14.25" customHeight="1">
      <c r="A7323" s="13" t="s">
        <v>7460</v>
      </c>
      <c r="B7323" s="13" t="s">
        <v>15</v>
      </c>
      <c r="C7323" s="13" t="str">
        <f t="array" ref="C7323">XLOOKUP(D7323,Province!$B$2:$B$108,Province!$A$2:$A$108)</f>
        <v>Messina</v>
      </c>
      <c r="D7323" s="13" t="s">
        <v>7387</v>
      </c>
      <c r="E7323" s="13">
        <v>711.0</v>
      </c>
      <c r="F7323" s="13">
        <f>(Comuni!$E7323/$E$7910)*100</f>
        <v>0.001196507329</v>
      </c>
      <c r="G7323" s="13">
        <f t="array" ref="G7323">Comuni!$E7323/XLOOKUP(B7323,Ripartizione_Geografica!$C$2:$C$21,Ripartizione_Geografica!$D$2:$D$21)*100</f>
        <v>0.01421174582</v>
      </c>
      <c r="H7323" s="13" t="str">
        <f t="shared" si="1"/>
        <v/>
      </c>
      <c r="I7323" s="13" t="str">
        <f t="array" ref="I7323">XLOOKUP(B7323,Ripartizione_Geografica!$C$2:$C$21,Ripartizione_Geografica!$B$2:$B$21)</f>
        <v>Isole</v>
      </c>
    </row>
    <row r="7324" ht="14.25" customHeight="1">
      <c r="A7324" s="13" t="s">
        <v>7461</v>
      </c>
      <c r="B7324" s="13" t="s">
        <v>15</v>
      </c>
      <c r="C7324" s="13" t="str">
        <f t="array" ref="C7324">XLOOKUP(D7324,Province!$B$2:$B$108,Province!$A$2:$A$108)</f>
        <v>Messina</v>
      </c>
      <c r="D7324" s="13" t="s">
        <v>7387</v>
      </c>
      <c r="E7324" s="13">
        <v>2130.0</v>
      </c>
      <c r="F7324" s="13">
        <f>(Comuni!$E7324/$E$7910)*100</f>
        <v>0.003584473434</v>
      </c>
      <c r="G7324" s="13">
        <f t="array" ref="G7324">Comuni!$E7324/XLOOKUP(B7324,Ripartizione_Geografica!$C$2:$C$21,Ripartizione_Geografica!$D$2:$D$21)*100</f>
        <v>0.04257527228</v>
      </c>
      <c r="H7324" s="13" t="str">
        <f t="shared" si="1"/>
        <v/>
      </c>
      <c r="I7324" s="13" t="str">
        <f t="array" ref="I7324">XLOOKUP(B7324,Ripartizione_Geografica!$C$2:$C$21,Ripartizione_Geografica!$B$2:$B$21)</f>
        <v>Isole</v>
      </c>
    </row>
    <row r="7325" ht="14.25" customHeight="1">
      <c r="A7325" s="13" t="s">
        <v>7462</v>
      </c>
      <c r="B7325" s="13" t="s">
        <v>15</v>
      </c>
      <c r="C7325" s="13" t="str">
        <f t="array" ref="C7325">XLOOKUP(D7325,Province!$B$2:$B$108,Province!$A$2:$A$108)</f>
        <v>Messina</v>
      </c>
      <c r="D7325" s="13" t="s">
        <v>7387</v>
      </c>
      <c r="E7325" s="13">
        <v>6541.0</v>
      </c>
      <c r="F7325" s="13">
        <f>(Comuni!$E7325/$E$7910)*100</f>
        <v>0.01100753086</v>
      </c>
      <c r="G7325" s="13">
        <f t="array" ref="G7325">Comuni!$E7325/XLOOKUP(B7325,Ripartizione_Geografica!$C$2:$C$21,Ripartizione_Geografica!$D$2:$D$21)*100</f>
        <v>0.1307440638</v>
      </c>
      <c r="H7325" s="13" t="str">
        <f t="shared" si="1"/>
        <v/>
      </c>
      <c r="I7325" s="13" t="str">
        <f t="array" ref="I7325">XLOOKUP(B7325,Ripartizione_Geografica!$C$2:$C$21,Ripartizione_Geografica!$B$2:$B$21)</f>
        <v>Isole</v>
      </c>
    </row>
    <row r="7326" ht="14.25" customHeight="1">
      <c r="A7326" s="13" t="s">
        <v>7463</v>
      </c>
      <c r="B7326" s="13" t="s">
        <v>15</v>
      </c>
      <c r="C7326" s="13" t="str">
        <f t="array" ref="C7326">XLOOKUP(D7326,Province!$B$2:$B$108,Province!$A$2:$A$108)</f>
        <v>Messina</v>
      </c>
      <c r="D7326" s="13" t="s">
        <v>7387</v>
      </c>
      <c r="E7326" s="13">
        <v>7065.0</v>
      </c>
      <c r="F7326" s="13">
        <f>(Comuni!$E7326/$E$7910)*100</f>
        <v>0.01188934498</v>
      </c>
      <c r="G7326" s="13">
        <f t="array" ref="G7326">Comuni!$E7326/XLOOKUP(B7326,Ripartizione_Geografica!$C$2:$C$21,Ripartizione_Geografica!$D$2:$D$21)*100</f>
        <v>0.1412179806</v>
      </c>
      <c r="H7326" s="13" t="str">
        <f t="shared" si="1"/>
        <v/>
      </c>
      <c r="I7326" s="13" t="str">
        <f t="array" ref="I7326">XLOOKUP(B7326,Ripartizione_Geografica!$C$2:$C$21,Ripartizione_Geografica!$B$2:$B$21)</f>
        <v>Isole</v>
      </c>
    </row>
    <row r="7327" ht="14.25" customHeight="1">
      <c r="A7327" s="13" t="s">
        <v>7464</v>
      </c>
      <c r="B7327" s="13" t="s">
        <v>15</v>
      </c>
      <c r="C7327" s="13" t="str">
        <f t="array" ref="C7327">XLOOKUP(D7327,Province!$B$2:$B$108,Province!$A$2:$A$108)</f>
        <v>Messina</v>
      </c>
      <c r="D7327" s="13" t="s">
        <v>7387</v>
      </c>
      <c r="E7327" s="13">
        <v>3942.0</v>
      </c>
      <c r="F7327" s="13">
        <f>(Comuni!$E7327/$E$7910)*100</f>
        <v>0.006633800131</v>
      </c>
      <c r="G7327" s="13">
        <f t="array" ref="G7327">Comuni!$E7327/XLOOKUP(B7327,Ripartizione_Geografica!$C$2:$C$21,Ripartizione_Geografica!$D$2:$D$21)*100</f>
        <v>0.07879423631</v>
      </c>
      <c r="H7327" s="13" t="str">
        <f t="shared" si="1"/>
        <v/>
      </c>
      <c r="I7327" s="13" t="str">
        <f t="array" ref="I7327">XLOOKUP(B7327,Ripartizione_Geografica!$C$2:$C$21,Ripartizione_Geografica!$B$2:$B$21)</f>
        <v>Isole</v>
      </c>
    </row>
    <row r="7328" ht="14.25" customHeight="1">
      <c r="A7328" s="13" t="s">
        <v>7465</v>
      </c>
      <c r="B7328" s="13" t="s">
        <v>15</v>
      </c>
      <c r="C7328" s="13" t="str">
        <f t="array" ref="C7328">XLOOKUP(D7328,Province!$B$2:$B$108,Province!$A$2:$A$108)</f>
        <v>Messina</v>
      </c>
      <c r="D7328" s="13" t="s">
        <v>7387</v>
      </c>
      <c r="E7328" s="13">
        <v>2083.0</v>
      </c>
      <c r="F7328" s="13">
        <f>(Comuni!$E7328/$E$7910)*100</f>
        <v>0.00350537942</v>
      </c>
      <c r="G7328" s="13">
        <f t="array" ref="G7328">Comuni!$E7328/XLOOKUP(B7328,Ripartizione_Geografica!$C$2:$C$21,Ripartizione_Geografica!$D$2:$D$21)*100</f>
        <v>0.04163581792</v>
      </c>
      <c r="H7328" s="13" t="str">
        <f t="shared" si="1"/>
        <v/>
      </c>
      <c r="I7328" s="13" t="str">
        <f t="array" ref="I7328">XLOOKUP(B7328,Ripartizione_Geografica!$C$2:$C$21,Ripartizione_Geografica!$B$2:$B$21)</f>
        <v>Isole</v>
      </c>
    </row>
    <row r="7329" ht="14.25" customHeight="1">
      <c r="A7329" s="13" t="s">
        <v>7466</v>
      </c>
      <c r="B7329" s="13" t="s">
        <v>15</v>
      </c>
      <c r="C7329" s="13" t="str">
        <f t="array" ref="C7329">XLOOKUP(D7329,Province!$B$2:$B$108,Province!$A$2:$A$108)</f>
        <v>Messina</v>
      </c>
      <c r="D7329" s="13" t="s">
        <v>7387</v>
      </c>
      <c r="E7329" s="13">
        <v>2911.0</v>
      </c>
      <c r="F7329" s="13">
        <f>(Comuni!$E7329/$E$7910)*100</f>
        <v>0.00489878036</v>
      </c>
      <c r="G7329" s="13">
        <f t="array" ref="G7329">Comuni!$E7329/XLOOKUP(B7329,Ripartizione_Geografica!$C$2:$C$21,Ripartizione_Geografica!$D$2:$D$21)*100</f>
        <v>0.05818620545</v>
      </c>
      <c r="H7329" s="13" t="str">
        <f t="shared" si="1"/>
        <v/>
      </c>
      <c r="I7329" s="13" t="str">
        <f t="array" ref="I7329">XLOOKUP(B7329,Ripartizione_Geografica!$C$2:$C$21,Ripartizione_Geografica!$B$2:$B$21)</f>
        <v>Isole</v>
      </c>
    </row>
    <row r="7330" ht="14.25" customHeight="1">
      <c r="A7330" s="13" t="s">
        <v>7467</v>
      </c>
      <c r="B7330" s="13" t="s">
        <v>15</v>
      </c>
      <c r="C7330" s="13" t="str">
        <f t="array" ref="C7330">XLOOKUP(D7330,Province!$B$2:$B$108,Province!$A$2:$A$108)</f>
        <v>Messina</v>
      </c>
      <c r="D7330" s="13" t="s">
        <v>7387</v>
      </c>
      <c r="E7330" s="13">
        <v>3082.0</v>
      </c>
      <c r="F7330" s="13">
        <f>(Comuni!$E7330/$E$7910)*100</f>
        <v>0.005186547946</v>
      </c>
      <c r="G7330" s="13">
        <f t="array" ref="G7330">Comuni!$E7330/XLOOKUP(B7330,Ripartizione_Geografica!$C$2:$C$21,Ripartizione_Geografica!$D$2:$D$21)*100</f>
        <v>0.06160422027</v>
      </c>
      <c r="H7330" s="13" t="str">
        <f t="shared" si="1"/>
        <v/>
      </c>
      <c r="I7330" s="13" t="str">
        <f t="array" ref="I7330">XLOOKUP(B7330,Ripartizione_Geografica!$C$2:$C$21,Ripartizione_Geografica!$B$2:$B$21)</f>
        <v>Isole</v>
      </c>
    </row>
    <row r="7331" ht="14.25" customHeight="1">
      <c r="A7331" s="13" t="s">
        <v>7468</v>
      </c>
      <c r="B7331" s="13" t="s">
        <v>15</v>
      </c>
      <c r="C7331" s="13" t="str">
        <f t="array" ref="C7331">XLOOKUP(D7331,Province!$B$2:$B$108,Province!$A$2:$A$108)</f>
        <v>Messina</v>
      </c>
      <c r="D7331" s="13" t="s">
        <v>7387</v>
      </c>
      <c r="E7331" s="13">
        <v>1378.0</v>
      </c>
      <c r="F7331" s="13">
        <f>(Comuni!$E7331/$E$7910)*100</f>
        <v>0.002318969198</v>
      </c>
      <c r="G7331" s="13">
        <f t="array" ref="G7331">Comuni!$E7331/XLOOKUP(B7331,Ripartizione_Geografica!$C$2:$C$21,Ripartizione_Geografica!$D$2:$D$21)*100</f>
        <v>0.02754400244</v>
      </c>
      <c r="H7331" s="13" t="str">
        <f t="shared" si="1"/>
        <v/>
      </c>
      <c r="I7331" s="13" t="str">
        <f t="array" ref="I7331">XLOOKUP(B7331,Ripartizione_Geografica!$C$2:$C$21,Ripartizione_Geografica!$B$2:$B$21)</f>
        <v>Isole</v>
      </c>
    </row>
    <row r="7332" ht="14.25" customHeight="1">
      <c r="A7332" s="13" t="s">
        <v>7469</v>
      </c>
      <c r="B7332" s="13" t="s">
        <v>15</v>
      </c>
      <c r="C7332" s="13" t="str">
        <f t="array" ref="C7332">XLOOKUP(D7332,Province!$B$2:$B$108,Province!$A$2:$A$108)</f>
        <v>Messina</v>
      </c>
      <c r="D7332" s="13" t="s">
        <v>7387</v>
      </c>
      <c r="E7332" s="13">
        <v>1067.0</v>
      </c>
      <c r="F7332" s="13">
        <f>(Comuni!$E7332/$E$7910)*100</f>
        <v>0.00179560242</v>
      </c>
      <c r="G7332" s="13">
        <f t="array" ref="G7332">Comuni!$E7332/XLOOKUP(B7332,Ripartizione_Geografica!$C$2:$C$21,Ripartizione_Geografica!$D$2:$D$21)*100</f>
        <v>0.02132761292</v>
      </c>
      <c r="H7332" s="13" t="str">
        <f t="shared" si="1"/>
        <v/>
      </c>
      <c r="I7332" s="13" t="str">
        <f t="array" ref="I7332">XLOOKUP(B7332,Ripartizione_Geografica!$C$2:$C$21,Ripartizione_Geografica!$B$2:$B$21)</f>
        <v>Isole</v>
      </c>
    </row>
    <row r="7333" ht="14.25" customHeight="1">
      <c r="A7333" s="13" t="s">
        <v>7470</v>
      </c>
      <c r="B7333" s="13" t="s">
        <v>15</v>
      </c>
      <c r="C7333" s="13" t="str">
        <f t="array" ref="C7333">XLOOKUP(D7333,Province!$B$2:$B$108,Province!$A$2:$A$108)</f>
        <v>Messina</v>
      </c>
      <c r="D7333" s="13" t="s">
        <v>7387</v>
      </c>
      <c r="E7333" s="13">
        <v>12803.0</v>
      </c>
      <c r="F7333" s="13">
        <f>(Comuni!$E7333/$E$7910)*100</f>
        <v>0.02154554619</v>
      </c>
      <c r="G7333" s="13">
        <f t="array" ref="G7333">Comuni!$E7333/XLOOKUP(B7333,Ripartizione_Geografica!$C$2:$C$21,Ripartizione_Geografica!$D$2:$D$21)*100</f>
        <v>0.2559113667</v>
      </c>
      <c r="H7333" s="13" t="str">
        <f t="shared" si="1"/>
        <v/>
      </c>
      <c r="I7333" s="13" t="str">
        <f t="array" ref="I7333">XLOOKUP(B7333,Ripartizione_Geografica!$C$2:$C$21,Ripartizione_Geografica!$B$2:$B$21)</f>
        <v>Isole</v>
      </c>
    </row>
    <row r="7334" ht="14.25" customHeight="1">
      <c r="A7334" s="13" t="s">
        <v>7471</v>
      </c>
      <c r="B7334" s="13" t="s">
        <v>15</v>
      </c>
      <c r="C7334" s="13" t="str">
        <f t="array" ref="C7334">XLOOKUP(D7334,Province!$B$2:$B$108,Province!$A$2:$A$108)</f>
        <v>Messina</v>
      </c>
      <c r="D7334" s="13" t="s">
        <v>7387</v>
      </c>
      <c r="E7334" s="13">
        <v>1497.0</v>
      </c>
      <c r="F7334" s="13">
        <f>(Comuni!$E7334/$E$7910)*100</f>
        <v>0.002519228512</v>
      </c>
      <c r="G7334" s="13">
        <f t="array" ref="G7334">Comuni!$E7334/XLOOKUP(B7334,Ripartizione_Geografica!$C$2:$C$21,Ripartizione_Geografica!$D$2:$D$21)*100</f>
        <v>0.02992262094</v>
      </c>
      <c r="H7334" s="13" t="str">
        <f t="shared" si="1"/>
        <v/>
      </c>
      <c r="I7334" s="13" t="str">
        <f t="array" ref="I7334">XLOOKUP(B7334,Ripartizione_Geografica!$C$2:$C$21,Ripartizione_Geografica!$B$2:$B$21)</f>
        <v>Isole</v>
      </c>
    </row>
    <row r="7335" ht="14.25" customHeight="1">
      <c r="A7335" s="13" t="s">
        <v>7472</v>
      </c>
      <c r="B7335" s="13" t="s">
        <v>15</v>
      </c>
      <c r="C7335" s="13" t="str">
        <f t="array" ref="C7335">XLOOKUP(D7335,Province!$B$2:$B$108,Province!$A$2:$A$108)</f>
        <v>Messina</v>
      </c>
      <c r="D7335" s="13" t="s">
        <v>7387</v>
      </c>
      <c r="E7335" s="13">
        <v>4744.0</v>
      </c>
      <c r="F7335" s="13">
        <f>(Comuni!$E7335/$E$7910)*100</f>
        <v>0.007983446935</v>
      </c>
      <c r="G7335" s="13">
        <f t="array" ref="G7335">Comuni!$E7335/XLOOKUP(B7335,Ripartizione_Geografica!$C$2:$C$21,Ripartizione_Geografica!$D$2:$D$21)*100</f>
        <v>0.09482492568</v>
      </c>
      <c r="H7335" s="13" t="str">
        <f t="shared" si="1"/>
        <v/>
      </c>
      <c r="I7335" s="13" t="str">
        <f t="array" ref="I7335">XLOOKUP(B7335,Ripartizione_Geografica!$C$2:$C$21,Ripartizione_Geografica!$B$2:$B$21)</f>
        <v>Isole</v>
      </c>
    </row>
    <row r="7336" ht="14.25" customHeight="1">
      <c r="A7336" s="13" t="s">
        <v>7473</v>
      </c>
      <c r="B7336" s="13" t="s">
        <v>15</v>
      </c>
      <c r="C7336" s="13" t="str">
        <f t="array" ref="C7336">XLOOKUP(D7336,Province!$B$2:$B$108,Province!$A$2:$A$108)</f>
        <v>Messina</v>
      </c>
      <c r="D7336" s="13" t="s">
        <v>7387</v>
      </c>
      <c r="E7336" s="13">
        <v>892.0</v>
      </c>
      <c r="F7336" s="13">
        <f>(Comuni!$E7336/$E$7910)*100</f>
        <v>0.001501103429</v>
      </c>
      <c r="G7336" s="13">
        <f t="array" ref="G7336">Comuni!$E7336/XLOOKUP(B7336,Ripartizione_Geografica!$C$2:$C$21,Ripartizione_Geografica!$D$2:$D$21)*100</f>
        <v>0.01782964454</v>
      </c>
      <c r="H7336" s="13" t="str">
        <f t="shared" si="1"/>
        <v/>
      </c>
      <c r="I7336" s="13" t="str">
        <f t="array" ref="I7336">XLOOKUP(B7336,Ripartizione_Geografica!$C$2:$C$21,Ripartizione_Geografica!$B$2:$B$21)</f>
        <v>Isole</v>
      </c>
    </row>
    <row r="7337" ht="14.25" customHeight="1">
      <c r="A7337" s="13" t="s">
        <v>7474</v>
      </c>
      <c r="B7337" s="13" t="s">
        <v>15</v>
      </c>
      <c r="C7337" s="13" t="str">
        <f t="array" ref="C7337">XLOOKUP(D7337,Province!$B$2:$B$108,Province!$A$2:$A$108)</f>
        <v>Messina</v>
      </c>
      <c r="D7337" s="13" t="s">
        <v>7387</v>
      </c>
      <c r="E7337" s="13">
        <v>3297.0</v>
      </c>
      <c r="F7337" s="13">
        <f>(Comuni!$E7337/$E$7910)*100</f>
        <v>0.005548360992</v>
      </c>
      <c r="G7337" s="13">
        <f t="array" ref="G7337">Comuni!$E7337/XLOOKUP(B7337,Ripartizione_Geografica!$C$2:$C$21,Ripartizione_Geografica!$D$2:$D$21)*100</f>
        <v>0.06590172428</v>
      </c>
      <c r="H7337" s="13" t="str">
        <f t="shared" si="1"/>
        <v/>
      </c>
      <c r="I7337" s="13" t="str">
        <f t="array" ref="I7337">XLOOKUP(B7337,Ripartizione_Geografica!$C$2:$C$21,Ripartizione_Geografica!$B$2:$B$21)</f>
        <v>Isole</v>
      </c>
    </row>
    <row r="7338" ht="14.25" customHeight="1">
      <c r="A7338" s="13" t="s">
        <v>7475</v>
      </c>
      <c r="B7338" s="13" t="s">
        <v>15</v>
      </c>
      <c r="C7338" s="13" t="str">
        <f t="array" ref="C7338">XLOOKUP(D7338,Province!$B$2:$B$108,Province!$A$2:$A$108)</f>
        <v>Messina</v>
      </c>
      <c r="D7338" s="13" t="s">
        <v>7387</v>
      </c>
      <c r="E7338" s="13">
        <v>9240.0</v>
      </c>
      <c r="F7338" s="13">
        <f>(Comuni!$E7338/$E$7910)*100</f>
        <v>0.01554954673</v>
      </c>
      <c r="G7338" s="13">
        <f t="array" ref="G7338">Comuni!$E7338/XLOOKUP(B7338,Ripartizione_Geografica!$C$2:$C$21,Ripartizione_Geografica!$D$2:$D$21)*100</f>
        <v>0.1846927305</v>
      </c>
      <c r="H7338" s="13" t="str">
        <f t="shared" si="1"/>
        <v/>
      </c>
      <c r="I7338" s="13" t="str">
        <f t="array" ref="I7338">XLOOKUP(B7338,Ripartizione_Geografica!$C$2:$C$21,Ripartizione_Geografica!$B$2:$B$21)</f>
        <v>Isole</v>
      </c>
    </row>
    <row r="7339" ht="14.25" customHeight="1">
      <c r="A7339" s="13" t="s">
        <v>7476</v>
      </c>
      <c r="B7339" s="13" t="s">
        <v>15</v>
      </c>
      <c r="C7339" s="13" t="str">
        <f t="array" ref="C7339">XLOOKUP(D7339,Province!$B$2:$B$108,Province!$A$2:$A$108)</f>
        <v>Messina</v>
      </c>
      <c r="D7339" s="13" t="s">
        <v>7387</v>
      </c>
      <c r="E7339" s="13">
        <v>1421.0</v>
      </c>
      <c r="F7339" s="13">
        <f>(Comuni!$E7339/$E$7910)*100</f>
        <v>0.002391331808</v>
      </c>
      <c r="G7339" s="13">
        <f t="array" ref="G7339">Comuni!$E7339/XLOOKUP(B7339,Ripartizione_Geografica!$C$2:$C$21,Ripartizione_Geografica!$D$2:$D$21)*100</f>
        <v>0.02840350325</v>
      </c>
      <c r="H7339" s="13" t="str">
        <f t="shared" si="1"/>
        <v/>
      </c>
      <c r="I7339" s="13" t="str">
        <f t="array" ref="I7339">XLOOKUP(B7339,Ripartizione_Geografica!$C$2:$C$21,Ripartizione_Geografica!$B$2:$B$21)</f>
        <v>Isole</v>
      </c>
    </row>
    <row r="7340" ht="14.25" customHeight="1">
      <c r="A7340" s="13" t="s">
        <v>7477</v>
      </c>
      <c r="B7340" s="13" t="s">
        <v>15</v>
      </c>
      <c r="C7340" s="13" t="str">
        <f t="array" ref="C7340">XLOOKUP(D7340,Province!$B$2:$B$108,Province!$A$2:$A$108)</f>
        <v>Messina</v>
      </c>
      <c r="D7340" s="13" t="s">
        <v>7387</v>
      </c>
      <c r="E7340" s="13">
        <v>4674.0</v>
      </c>
      <c r="F7340" s="13">
        <f>(Comuni!$E7340/$E$7910)*100</f>
        <v>0.007865647339</v>
      </c>
      <c r="G7340" s="13">
        <f t="array" ref="G7340">Comuni!$E7340/XLOOKUP(B7340,Ripartizione_Geografica!$C$2:$C$21,Ripartizione_Geografica!$D$2:$D$21)*100</f>
        <v>0.09342573833</v>
      </c>
      <c r="H7340" s="13" t="str">
        <f t="shared" si="1"/>
        <v/>
      </c>
      <c r="I7340" s="13" t="str">
        <f t="array" ref="I7340">XLOOKUP(B7340,Ripartizione_Geografica!$C$2:$C$21,Ripartizione_Geografica!$B$2:$B$21)</f>
        <v>Isole</v>
      </c>
    </row>
    <row r="7341" ht="14.25" customHeight="1">
      <c r="A7341" s="13" t="s">
        <v>7478</v>
      </c>
      <c r="B7341" s="13" t="s">
        <v>15</v>
      </c>
      <c r="C7341" s="13" t="str">
        <f t="array" ref="C7341">XLOOKUP(D7341,Province!$B$2:$B$108,Province!$A$2:$A$108)</f>
        <v>Messina</v>
      </c>
      <c r="D7341" s="13" t="s">
        <v>7387</v>
      </c>
      <c r="E7341" s="13">
        <v>4078.0</v>
      </c>
      <c r="F7341" s="13">
        <f>(Comuni!$E7341/$E$7910)*100</f>
        <v>0.006862667918</v>
      </c>
      <c r="G7341" s="13">
        <f t="array" ref="G7341">Comuni!$E7341/XLOOKUP(B7341,Ripartizione_Geografica!$C$2:$C$21,Ripartizione_Geografica!$D$2:$D$21)*100</f>
        <v>0.08151265745</v>
      </c>
      <c r="H7341" s="13" t="str">
        <f t="shared" si="1"/>
        <v/>
      </c>
      <c r="I7341" s="13" t="str">
        <f t="array" ref="I7341">XLOOKUP(B7341,Ripartizione_Geografica!$C$2:$C$21,Ripartizione_Geografica!$B$2:$B$21)</f>
        <v>Isole</v>
      </c>
    </row>
    <row r="7342" ht="14.25" customHeight="1">
      <c r="A7342" s="13" t="s">
        <v>7479</v>
      </c>
      <c r="B7342" s="13" t="s">
        <v>15</v>
      </c>
      <c r="C7342" s="13" t="str">
        <f t="array" ref="C7342">XLOOKUP(D7342,Province!$B$2:$B$108,Province!$A$2:$A$108)</f>
        <v>Messina</v>
      </c>
      <c r="D7342" s="13" t="s">
        <v>7387</v>
      </c>
      <c r="E7342" s="13">
        <v>1766.0</v>
      </c>
      <c r="F7342" s="13">
        <f>(Comuni!$E7342/$E$7910)*100</f>
        <v>0.002971915533</v>
      </c>
      <c r="G7342" s="13">
        <f t="array" ref="G7342">Comuni!$E7342/XLOOKUP(B7342,Ripartizione_Geografica!$C$2:$C$21,Ripartizione_Geografica!$D$2:$D$21)*100</f>
        <v>0.03529949805</v>
      </c>
      <c r="H7342" s="13" t="str">
        <f t="shared" si="1"/>
        <v/>
      </c>
      <c r="I7342" s="13" t="str">
        <f t="array" ref="I7342">XLOOKUP(B7342,Ripartizione_Geografica!$C$2:$C$21,Ripartizione_Geografica!$B$2:$B$21)</f>
        <v>Isole</v>
      </c>
    </row>
    <row r="7343" ht="14.25" customHeight="1">
      <c r="A7343" s="13" t="s">
        <v>7480</v>
      </c>
      <c r="B7343" s="13" t="s">
        <v>15</v>
      </c>
      <c r="C7343" s="13" t="str">
        <f t="array" ref="C7343">XLOOKUP(D7343,Province!$B$2:$B$108,Province!$A$2:$A$108)</f>
        <v>Messina</v>
      </c>
      <c r="D7343" s="13" t="s">
        <v>7387</v>
      </c>
      <c r="E7343" s="13">
        <v>2249.0</v>
      </c>
      <c r="F7343" s="13">
        <f>(Comuni!$E7343/$E$7910)*100</f>
        <v>0.003784732748</v>
      </c>
      <c r="G7343" s="13">
        <f t="array" ref="G7343">Comuni!$E7343/XLOOKUP(B7343,Ripartizione_Geografica!$C$2:$C$21,Ripartizione_Geografica!$D$2:$D$21)*100</f>
        <v>0.04495389078</v>
      </c>
      <c r="H7343" s="13" t="str">
        <f t="shared" si="1"/>
        <v/>
      </c>
      <c r="I7343" s="13" t="str">
        <f t="array" ref="I7343">XLOOKUP(B7343,Ripartizione_Geografica!$C$2:$C$21,Ripartizione_Geografica!$B$2:$B$21)</f>
        <v>Isole</v>
      </c>
    </row>
    <row r="7344" ht="14.25" customHeight="1">
      <c r="A7344" s="13" t="s">
        <v>7481</v>
      </c>
      <c r="B7344" s="13" t="s">
        <v>15</v>
      </c>
      <c r="C7344" s="13" t="str">
        <f t="array" ref="C7344">XLOOKUP(D7344,Province!$B$2:$B$108,Province!$A$2:$A$108)</f>
        <v>Messina</v>
      </c>
      <c r="D7344" s="13" t="s">
        <v>7387</v>
      </c>
      <c r="E7344" s="13">
        <v>2760.0</v>
      </c>
      <c r="F7344" s="13">
        <f>(Comuni!$E7344/$E$7910)*100</f>
        <v>0.004644669802</v>
      </c>
      <c r="G7344" s="13">
        <f t="array" ref="G7344">Comuni!$E7344/XLOOKUP(B7344,Ripartizione_Geografica!$C$2:$C$21,Ripartizione_Geografica!$D$2:$D$21)*100</f>
        <v>0.05516795845</v>
      </c>
      <c r="H7344" s="13" t="str">
        <f t="shared" si="1"/>
        <v/>
      </c>
      <c r="I7344" s="13" t="str">
        <f t="array" ref="I7344">XLOOKUP(B7344,Ripartizione_Geografica!$C$2:$C$21,Ripartizione_Geografica!$B$2:$B$21)</f>
        <v>Isole</v>
      </c>
    </row>
    <row r="7345" ht="14.25" customHeight="1">
      <c r="A7345" s="13" t="s">
        <v>7482</v>
      </c>
      <c r="B7345" s="13" t="s">
        <v>15</v>
      </c>
      <c r="C7345" s="13" t="str">
        <f t="array" ref="C7345">XLOOKUP(D7345,Province!$B$2:$B$108,Province!$A$2:$A$108)</f>
        <v>Messina</v>
      </c>
      <c r="D7345" s="13" t="s">
        <v>7387</v>
      </c>
      <c r="E7345" s="13">
        <v>5091.0</v>
      </c>
      <c r="F7345" s="13">
        <f>(Comuni!$E7345/$E$7910)*100</f>
        <v>0.008567396363</v>
      </c>
      <c r="G7345" s="13">
        <f t="array" ref="G7345">Comuni!$E7345/XLOOKUP(B7345,Ripartizione_Geografica!$C$2:$C$21,Ripartizione_Geografica!$D$2:$D$21)*100</f>
        <v>0.1017608973</v>
      </c>
      <c r="H7345" s="13" t="str">
        <f t="shared" si="1"/>
        <v/>
      </c>
      <c r="I7345" s="13" t="str">
        <f t="array" ref="I7345">XLOOKUP(B7345,Ripartizione_Geografica!$C$2:$C$21,Ripartizione_Geografica!$B$2:$B$21)</f>
        <v>Isole</v>
      </c>
    </row>
    <row r="7346" ht="14.25" customHeight="1">
      <c r="A7346" s="13" t="s">
        <v>7483</v>
      </c>
      <c r="B7346" s="13" t="s">
        <v>15</v>
      </c>
      <c r="C7346" s="13" t="str">
        <f t="array" ref="C7346">XLOOKUP(D7346,Province!$B$2:$B$108,Province!$A$2:$A$108)</f>
        <v>Messina</v>
      </c>
      <c r="D7346" s="13" t="s">
        <v>7387</v>
      </c>
      <c r="E7346" s="13">
        <v>11084.0</v>
      </c>
      <c r="F7346" s="13">
        <f>(Comuni!$E7346/$E$7910)*100</f>
        <v>0.01865272467</v>
      </c>
      <c r="G7346" s="13">
        <f t="array" ref="G7346">Comuni!$E7346/XLOOKUP(B7346,Ripartizione_Geografica!$C$2:$C$21,Ripartizione_Geografica!$D$2:$D$21)*100</f>
        <v>0.221551323</v>
      </c>
      <c r="H7346" s="13" t="str">
        <f t="shared" si="1"/>
        <v/>
      </c>
      <c r="I7346" s="13" t="str">
        <f t="array" ref="I7346">XLOOKUP(B7346,Ripartizione_Geografica!$C$2:$C$21,Ripartizione_Geografica!$B$2:$B$21)</f>
        <v>Isole</v>
      </c>
    </row>
    <row r="7347" ht="14.25" customHeight="1">
      <c r="A7347" s="13" t="s">
        <v>7484</v>
      </c>
      <c r="B7347" s="13" t="s">
        <v>15</v>
      </c>
      <c r="C7347" s="13" t="str">
        <f t="array" ref="C7347">XLOOKUP(D7347,Province!$B$2:$B$108,Province!$A$2:$A$108)</f>
        <v>Messina</v>
      </c>
      <c r="D7347" s="13" t="s">
        <v>7387</v>
      </c>
      <c r="E7347" s="13">
        <v>7426.0</v>
      </c>
      <c r="F7347" s="13">
        <f>(Comuni!$E7347/$E$7910)*100</f>
        <v>0.01249685433</v>
      </c>
      <c r="G7347" s="13">
        <f t="array" ref="G7347">Comuni!$E7347/XLOOKUP(B7347,Ripartizione_Geografica!$C$2:$C$21,Ripartizione_Geografica!$D$2:$D$21)*100</f>
        <v>0.1484337897</v>
      </c>
      <c r="H7347" s="13" t="str">
        <f t="shared" si="1"/>
        <v/>
      </c>
      <c r="I7347" s="13" t="str">
        <f t="array" ref="I7347">XLOOKUP(B7347,Ripartizione_Geografica!$C$2:$C$21,Ripartizione_Geografica!$B$2:$B$21)</f>
        <v>Isole</v>
      </c>
    </row>
    <row r="7348" ht="14.25" customHeight="1">
      <c r="A7348" s="13" t="s">
        <v>7485</v>
      </c>
      <c r="B7348" s="13" t="s">
        <v>15</v>
      </c>
      <c r="C7348" s="13" t="str">
        <f t="array" ref="C7348">XLOOKUP(D7348,Province!$B$2:$B$108,Province!$A$2:$A$108)</f>
        <v>Messina</v>
      </c>
      <c r="D7348" s="13" t="s">
        <v>7387</v>
      </c>
      <c r="E7348" s="13">
        <v>6732.0</v>
      </c>
      <c r="F7348" s="13">
        <f>(Comuni!$E7348/$E$7910)*100</f>
        <v>0.01132895547</v>
      </c>
      <c r="G7348" s="13">
        <f t="array" ref="G7348">Comuni!$E7348/XLOOKUP(B7348,Ripartizione_Geografica!$C$2:$C$21,Ripartizione_Geografica!$D$2:$D$21)*100</f>
        <v>0.1345618465</v>
      </c>
      <c r="H7348" s="13" t="str">
        <f t="shared" si="1"/>
        <v/>
      </c>
      <c r="I7348" s="13" t="str">
        <f t="array" ref="I7348">XLOOKUP(B7348,Ripartizione_Geografica!$C$2:$C$21,Ripartizione_Geografica!$B$2:$B$21)</f>
        <v>Isole</v>
      </c>
    </row>
    <row r="7349" ht="14.25" customHeight="1">
      <c r="A7349" s="13" t="s">
        <v>7486</v>
      </c>
      <c r="B7349" s="13" t="s">
        <v>15</v>
      </c>
      <c r="C7349" s="13" t="str">
        <f t="array" ref="C7349">XLOOKUP(D7349,Province!$B$2:$B$108,Province!$A$2:$A$108)</f>
        <v>Messina</v>
      </c>
      <c r="D7349" s="13" t="s">
        <v>7387</v>
      </c>
      <c r="E7349" s="13">
        <v>933.0</v>
      </c>
      <c r="F7349" s="13">
        <f>(Comuni!$E7349/$E$7910)*100</f>
        <v>0.001570100335</v>
      </c>
      <c r="G7349" s="13">
        <f t="array" ref="G7349">Comuni!$E7349/XLOOKUP(B7349,Ripartizione_Geografica!$C$2:$C$21,Ripartizione_Geografica!$D$2:$D$21)*100</f>
        <v>0.01864916856</v>
      </c>
      <c r="H7349" s="13" t="str">
        <f t="shared" si="1"/>
        <v/>
      </c>
      <c r="I7349" s="13" t="str">
        <f t="array" ref="I7349">XLOOKUP(B7349,Ripartizione_Geografica!$C$2:$C$21,Ripartizione_Geografica!$B$2:$B$21)</f>
        <v>Isole</v>
      </c>
    </row>
    <row r="7350" ht="14.25" customHeight="1">
      <c r="A7350" s="13" t="s">
        <v>7487</v>
      </c>
      <c r="B7350" s="13" t="s">
        <v>15</v>
      </c>
      <c r="C7350" s="13" t="str">
        <f t="array" ref="C7350">XLOOKUP(D7350,Province!$B$2:$B$108,Province!$A$2:$A$108)</f>
        <v>Messina</v>
      </c>
      <c r="D7350" s="13" t="s">
        <v>7387</v>
      </c>
      <c r="E7350" s="13">
        <v>3051.0</v>
      </c>
      <c r="F7350" s="13">
        <f>(Comuni!$E7350/$E$7910)*100</f>
        <v>0.005134379553</v>
      </c>
      <c r="G7350" s="13">
        <f t="array" ref="G7350">Comuni!$E7350/XLOOKUP(B7350,Ripartizione_Geografica!$C$2:$C$21,Ripartizione_Geografica!$D$2:$D$21)*100</f>
        <v>0.06098458016</v>
      </c>
      <c r="H7350" s="13" t="str">
        <f t="shared" si="1"/>
        <v/>
      </c>
      <c r="I7350" s="13" t="str">
        <f t="array" ref="I7350">XLOOKUP(B7350,Ripartizione_Geografica!$C$2:$C$21,Ripartizione_Geografica!$B$2:$B$21)</f>
        <v>Isole</v>
      </c>
    </row>
    <row r="7351" ht="14.25" customHeight="1">
      <c r="A7351" s="13" t="s">
        <v>7488</v>
      </c>
      <c r="B7351" s="13" t="s">
        <v>15</v>
      </c>
      <c r="C7351" s="13" t="str">
        <f t="array" ref="C7351">XLOOKUP(D7351,Province!$B$2:$B$108,Province!$A$2:$A$108)</f>
        <v>Messina</v>
      </c>
      <c r="D7351" s="13" t="s">
        <v>7387</v>
      </c>
      <c r="E7351" s="13">
        <v>1105.0</v>
      </c>
      <c r="F7351" s="13">
        <f>(Comuni!$E7351/$E$7910)*100</f>
        <v>0.001859550772</v>
      </c>
      <c r="G7351" s="13">
        <f t="array" ref="G7351">Comuni!$E7351/XLOOKUP(B7351,Ripartizione_Geografica!$C$2:$C$21,Ripartizione_Geografica!$D$2:$D$21)*100</f>
        <v>0.02208717177</v>
      </c>
      <c r="H7351" s="13" t="str">
        <f t="shared" si="1"/>
        <v/>
      </c>
      <c r="I7351" s="13" t="str">
        <f t="array" ref="I7351">XLOOKUP(B7351,Ripartizione_Geografica!$C$2:$C$21,Ripartizione_Geografica!$B$2:$B$21)</f>
        <v>Isole</v>
      </c>
    </row>
    <row r="7352" ht="14.25" customHeight="1">
      <c r="A7352" s="13" t="s">
        <v>7489</v>
      </c>
      <c r="B7352" s="13" t="s">
        <v>15</v>
      </c>
      <c r="C7352" s="13" t="str">
        <f t="array" ref="C7352">XLOOKUP(D7352,Province!$B$2:$B$108,Province!$A$2:$A$108)</f>
        <v>Messina</v>
      </c>
      <c r="D7352" s="13" t="s">
        <v>7387</v>
      </c>
      <c r="E7352" s="13">
        <v>1352.0</v>
      </c>
      <c r="F7352" s="13">
        <f>(Comuni!$E7352/$E$7910)*100</f>
        <v>0.002275215063</v>
      </c>
      <c r="G7352" s="13">
        <f t="array" ref="G7352">Comuni!$E7352/XLOOKUP(B7352,Ripartizione_Geografica!$C$2:$C$21,Ripartizione_Geografica!$D$2:$D$21)*100</f>
        <v>0.02702430428</v>
      </c>
      <c r="H7352" s="13" t="str">
        <f t="shared" si="1"/>
        <v/>
      </c>
      <c r="I7352" s="13" t="str">
        <f t="array" ref="I7352">XLOOKUP(B7352,Ripartizione_Geografica!$C$2:$C$21,Ripartizione_Geografica!$B$2:$B$21)</f>
        <v>Isole</v>
      </c>
    </row>
    <row r="7353" ht="14.25" customHeight="1">
      <c r="A7353" s="13" t="s">
        <v>7490</v>
      </c>
      <c r="B7353" s="13" t="s">
        <v>15</v>
      </c>
      <c r="C7353" s="13" t="str">
        <f t="array" ref="C7353">XLOOKUP(D7353,Province!$B$2:$B$108,Province!$A$2:$A$108)</f>
        <v>Messina</v>
      </c>
      <c r="D7353" s="13" t="s">
        <v>7387</v>
      </c>
      <c r="E7353" s="13">
        <v>3855.0</v>
      </c>
      <c r="F7353" s="13">
        <f>(Comuni!$E7353/$E$7910)*100</f>
        <v>0.006487392061</v>
      </c>
      <c r="G7353" s="13">
        <f t="array" ref="G7353">Comuni!$E7353/XLOOKUP(B7353,Ripartizione_Geografica!$C$2:$C$21,Ripartizione_Geografica!$D$2:$D$21)*100</f>
        <v>0.07705524631</v>
      </c>
      <c r="H7353" s="13" t="str">
        <f t="shared" si="1"/>
        <v/>
      </c>
      <c r="I7353" s="13" t="str">
        <f t="array" ref="I7353">XLOOKUP(B7353,Ripartizione_Geografica!$C$2:$C$21,Ripartizione_Geografica!$B$2:$B$21)</f>
        <v>Isole</v>
      </c>
    </row>
    <row r="7354" ht="14.25" customHeight="1">
      <c r="A7354" s="13" t="s">
        <v>7491</v>
      </c>
      <c r="B7354" s="13" t="s">
        <v>15</v>
      </c>
      <c r="C7354" s="13" t="str">
        <f t="array" ref="C7354">XLOOKUP(D7354,Province!$B$2:$B$108,Province!$A$2:$A$108)</f>
        <v>Messina</v>
      </c>
      <c r="D7354" s="13" t="s">
        <v>7387</v>
      </c>
      <c r="E7354" s="13">
        <v>8748.0</v>
      </c>
      <c r="F7354" s="13">
        <f>(Comuni!$E7354/$E$7910)*100</f>
        <v>0.01472158385</v>
      </c>
      <c r="G7354" s="13">
        <f t="array" ref="G7354">Comuni!$E7354/XLOOKUP(B7354,Ripartizione_Geografica!$C$2:$C$21,Ripartizione_Geografica!$D$2:$D$21)*100</f>
        <v>0.1748584422</v>
      </c>
      <c r="H7354" s="13" t="str">
        <f t="shared" si="1"/>
        <v/>
      </c>
      <c r="I7354" s="13" t="str">
        <f t="array" ref="I7354">XLOOKUP(B7354,Ripartizione_Geografica!$C$2:$C$21,Ripartizione_Geografica!$B$2:$B$21)</f>
        <v>Isole</v>
      </c>
    </row>
    <row r="7355" ht="14.25" customHeight="1">
      <c r="A7355" s="13" t="s">
        <v>7492</v>
      </c>
      <c r="B7355" s="13" t="s">
        <v>15</v>
      </c>
      <c r="C7355" s="13" t="str">
        <f t="array" ref="C7355">XLOOKUP(D7355,Province!$B$2:$B$108,Province!$A$2:$A$108)</f>
        <v>Messina</v>
      </c>
      <c r="D7355" s="13" t="s">
        <v>7387</v>
      </c>
      <c r="E7355" s="13">
        <v>7213.0</v>
      </c>
      <c r="F7355" s="13">
        <f>(Comuni!$E7355/$E$7910)*100</f>
        <v>0.01213840699</v>
      </c>
      <c r="G7355" s="13">
        <f t="array" ref="G7355">Comuni!$E7355/XLOOKUP(B7355,Ripartizione_Geografica!$C$2:$C$21,Ripartizione_Geografica!$D$2:$D$21)*100</f>
        <v>0.1441762624</v>
      </c>
      <c r="H7355" s="13" t="str">
        <f t="shared" si="1"/>
        <v/>
      </c>
      <c r="I7355" s="13" t="str">
        <f t="array" ref="I7355">XLOOKUP(B7355,Ripartizione_Geografica!$C$2:$C$21,Ripartizione_Geografica!$B$2:$B$21)</f>
        <v>Isole</v>
      </c>
    </row>
    <row r="7356" ht="14.25" customHeight="1">
      <c r="A7356" s="13" t="s">
        <v>7493</v>
      </c>
      <c r="B7356" s="13" t="s">
        <v>15</v>
      </c>
      <c r="C7356" s="13" t="str">
        <f t="array" ref="C7356">XLOOKUP(D7356,Province!$B$2:$B$108,Province!$A$2:$A$108)</f>
        <v>Messina</v>
      </c>
      <c r="D7356" s="13" t="s">
        <v>7387</v>
      </c>
      <c r="E7356" s="13">
        <v>5744.0</v>
      </c>
      <c r="F7356" s="13">
        <f>(Comuni!$E7356/$E$7910)*100</f>
        <v>0.009666298313</v>
      </c>
      <c r="G7356" s="13">
        <f t="array" ref="G7356">Comuni!$E7356/XLOOKUP(B7356,Ripartizione_Geografica!$C$2:$C$21,Ripartizione_Geografica!$D$2:$D$21)*100</f>
        <v>0.1148133164</v>
      </c>
      <c r="H7356" s="13" t="str">
        <f t="shared" si="1"/>
        <v/>
      </c>
      <c r="I7356" s="13" t="str">
        <f t="array" ref="I7356">XLOOKUP(B7356,Ripartizione_Geografica!$C$2:$C$21,Ripartizione_Geografica!$B$2:$B$21)</f>
        <v>Isole</v>
      </c>
    </row>
    <row r="7357" ht="14.25" customHeight="1">
      <c r="A7357" s="13" t="s">
        <v>7494</v>
      </c>
      <c r="B7357" s="13" t="s">
        <v>15</v>
      </c>
      <c r="C7357" s="13" t="str">
        <f t="array" ref="C7357">XLOOKUP(D7357,Province!$B$2:$B$108,Province!$A$2:$A$108)</f>
        <v>Messina</v>
      </c>
      <c r="D7357" s="13" t="s">
        <v>7387</v>
      </c>
      <c r="E7357" s="13">
        <v>4240.0</v>
      </c>
      <c r="F7357" s="13">
        <f>(Comuni!$E7357/$E$7910)*100</f>
        <v>0.007135289841</v>
      </c>
      <c r="G7357" s="13">
        <f t="array" ref="G7357">Comuni!$E7357/XLOOKUP(B7357,Ripartizione_Geografica!$C$2:$C$21,Ripartizione_Geografica!$D$2:$D$21)*100</f>
        <v>0.08475077675</v>
      </c>
      <c r="H7357" s="13" t="str">
        <f t="shared" si="1"/>
        <v/>
      </c>
      <c r="I7357" s="13" t="str">
        <f t="array" ref="I7357">XLOOKUP(B7357,Ripartizione_Geografica!$C$2:$C$21,Ripartizione_Geografica!$B$2:$B$21)</f>
        <v>Isole</v>
      </c>
    </row>
    <row r="7358" ht="14.25" customHeight="1">
      <c r="A7358" s="13" t="s">
        <v>7495</v>
      </c>
      <c r="B7358" s="13" t="s">
        <v>15</v>
      </c>
      <c r="C7358" s="13" t="str">
        <f t="array" ref="C7358">XLOOKUP(D7358,Province!$B$2:$B$108,Province!$A$2:$A$108)</f>
        <v>Agrigento</v>
      </c>
      <c r="D7358" s="13" t="s">
        <v>7496</v>
      </c>
      <c r="E7358" s="13">
        <v>58323.0</v>
      </c>
      <c r="F7358" s="13">
        <f>(Comuni!$E7358/$E$7910)*100</f>
        <v>0.0981489409</v>
      </c>
      <c r="G7358" s="13">
        <f t="array" ref="G7358">Comuni!$E7358/XLOOKUP(B7358,Ripartizione_Geografica!$C$2:$C$21,Ripartizione_Geografica!$D$2:$D$21)*100</f>
        <v>1.165782913</v>
      </c>
      <c r="H7358" s="13" t="str">
        <f t="shared" si="1"/>
        <v/>
      </c>
      <c r="I7358" s="13" t="str">
        <f t="array" ref="I7358">XLOOKUP(B7358,Ripartizione_Geografica!$C$2:$C$21,Ripartizione_Geografica!$B$2:$B$21)</f>
        <v>Isole</v>
      </c>
    </row>
    <row r="7359" ht="14.25" customHeight="1">
      <c r="A7359" s="13" t="s">
        <v>7497</v>
      </c>
      <c r="B7359" s="13" t="s">
        <v>15</v>
      </c>
      <c r="C7359" s="13" t="str">
        <f t="array" ref="C7359">XLOOKUP(D7359,Province!$B$2:$B$108,Province!$A$2:$A$108)</f>
        <v>Agrigento</v>
      </c>
      <c r="D7359" s="13" t="s">
        <v>7496</v>
      </c>
      <c r="E7359" s="13">
        <v>3118.0</v>
      </c>
      <c r="F7359" s="13">
        <f>(Comuni!$E7359/$E$7910)*100</f>
        <v>0.005247130595</v>
      </c>
      <c r="G7359" s="13">
        <f t="array" ref="G7359">Comuni!$E7359/XLOOKUP(B7359,Ripartizione_Geografica!$C$2:$C$21,Ripartizione_Geografica!$D$2:$D$21)*100</f>
        <v>0.06232380234</v>
      </c>
      <c r="H7359" s="13" t="str">
        <f t="shared" si="1"/>
        <v/>
      </c>
      <c r="I7359" s="13" t="str">
        <f t="array" ref="I7359">XLOOKUP(B7359,Ripartizione_Geografica!$C$2:$C$21,Ripartizione_Geografica!$B$2:$B$21)</f>
        <v>Isole</v>
      </c>
    </row>
    <row r="7360" ht="14.25" customHeight="1">
      <c r="A7360" s="13" t="s">
        <v>7498</v>
      </c>
      <c r="B7360" s="13" t="s">
        <v>15</v>
      </c>
      <c r="C7360" s="13" t="str">
        <f t="array" ref="C7360">XLOOKUP(D7360,Province!$B$2:$B$108,Province!$A$2:$A$108)</f>
        <v>Agrigento</v>
      </c>
      <c r="D7360" s="13" t="s">
        <v>7496</v>
      </c>
      <c r="E7360" s="13">
        <v>9493.0</v>
      </c>
      <c r="F7360" s="13">
        <f>(Comuni!$E7360/$E$7910)*100</f>
        <v>0.01597530813</v>
      </c>
      <c r="G7360" s="13">
        <f t="array" ref="G7360">Comuni!$E7360/XLOOKUP(B7360,Ripartizione_Geografica!$C$2:$C$21,Ripartizione_Geografica!$D$2:$D$21)*100</f>
        <v>0.1897497933</v>
      </c>
      <c r="H7360" s="13" t="str">
        <f t="shared" si="1"/>
        <v/>
      </c>
      <c r="I7360" s="13" t="str">
        <f t="array" ref="I7360">XLOOKUP(B7360,Ripartizione_Geografica!$C$2:$C$21,Ripartizione_Geografica!$B$2:$B$21)</f>
        <v>Isole</v>
      </c>
    </row>
    <row r="7361" ht="14.25" customHeight="1">
      <c r="A7361" s="13" t="s">
        <v>7499</v>
      </c>
      <c r="B7361" s="13" t="s">
        <v>15</v>
      </c>
      <c r="C7361" s="13" t="str">
        <f t="array" ref="C7361">XLOOKUP(D7361,Province!$B$2:$B$108,Province!$A$2:$A$108)</f>
        <v>Agrigento</v>
      </c>
      <c r="D7361" s="13" t="s">
        <v>7496</v>
      </c>
      <c r="E7361" s="13">
        <v>3882.0</v>
      </c>
      <c r="F7361" s="13">
        <f>(Comuni!$E7361/$E$7910)*100</f>
        <v>0.006532829048</v>
      </c>
      <c r="G7361" s="13">
        <f t="array" ref="G7361">Comuni!$E7361/XLOOKUP(B7361,Ripartizione_Geografica!$C$2:$C$21,Ripartizione_Geografica!$D$2:$D$21)*100</f>
        <v>0.07759493286</v>
      </c>
      <c r="H7361" s="13" t="str">
        <f t="shared" si="1"/>
        <v/>
      </c>
      <c r="I7361" s="13" t="str">
        <f t="array" ref="I7361">XLOOKUP(B7361,Ripartizione_Geografica!$C$2:$C$21,Ripartizione_Geografica!$B$2:$B$21)</f>
        <v>Isole</v>
      </c>
    </row>
    <row r="7362" ht="14.25" customHeight="1">
      <c r="A7362" s="13" t="s">
        <v>7500</v>
      </c>
      <c r="B7362" s="13" t="s">
        <v>15</v>
      </c>
      <c r="C7362" s="13" t="str">
        <f t="array" ref="C7362">XLOOKUP(D7362,Province!$B$2:$B$108,Province!$A$2:$A$108)</f>
        <v>Agrigento</v>
      </c>
      <c r="D7362" s="13" t="s">
        <v>7496</v>
      </c>
      <c r="E7362" s="13">
        <v>2780.0</v>
      </c>
      <c r="F7362" s="13">
        <f>(Comuni!$E7362/$E$7910)*100</f>
        <v>0.00467832683</v>
      </c>
      <c r="G7362" s="13">
        <f t="array" ref="G7362">Comuni!$E7362/XLOOKUP(B7362,Ripartizione_Geografica!$C$2:$C$21,Ripartizione_Geografica!$D$2:$D$21)*100</f>
        <v>0.05556772626</v>
      </c>
      <c r="H7362" s="13" t="str">
        <f t="shared" si="1"/>
        <v/>
      </c>
      <c r="I7362" s="13" t="str">
        <f t="array" ref="I7362">XLOOKUP(B7362,Ripartizione_Geografica!$C$2:$C$21,Ripartizione_Geografica!$B$2:$B$21)</f>
        <v>Isole</v>
      </c>
    </row>
    <row r="7363" ht="14.25" customHeight="1">
      <c r="A7363" s="13" t="s">
        <v>7501</v>
      </c>
      <c r="B7363" s="13" t="s">
        <v>15</v>
      </c>
      <c r="C7363" s="13" t="str">
        <f t="array" ref="C7363">XLOOKUP(D7363,Province!$B$2:$B$108,Province!$A$2:$A$108)</f>
        <v>Agrigento</v>
      </c>
      <c r="D7363" s="13" t="s">
        <v>7496</v>
      </c>
      <c r="E7363" s="13">
        <v>1375.0</v>
      </c>
      <c r="F7363" s="13">
        <f>(Comuni!$E7363/$E$7910)*100</f>
        <v>0.002313920644</v>
      </c>
      <c r="G7363" s="13">
        <f t="array" ref="G7363">Comuni!$E7363/XLOOKUP(B7363,Ripartizione_Geografica!$C$2:$C$21,Ripartizione_Geografica!$D$2:$D$21)*100</f>
        <v>0.02748403727</v>
      </c>
      <c r="H7363" s="13" t="str">
        <f t="shared" si="1"/>
        <v/>
      </c>
      <c r="I7363" s="13" t="str">
        <f t="array" ref="I7363">XLOOKUP(B7363,Ripartizione_Geografica!$C$2:$C$21,Ripartizione_Geografica!$B$2:$B$21)</f>
        <v>Isole</v>
      </c>
    </row>
    <row r="7364" ht="14.25" customHeight="1">
      <c r="A7364" s="13" t="s">
        <v>7502</v>
      </c>
      <c r="B7364" s="13" t="s">
        <v>15</v>
      </c>
      <c r="C7364" s="13" t="str">
        <f t="array" ref="C7364">XLOOKUP(D7364,Province!$B$2:$B$108,Province!$A$2:$A$108)</f>
        <v>Agrigento</v>
      </c>
      <c r="D7364" s="13" t="s">
        <v>7496</v>
      </c>
      <c r="E7364" s="13">
        <v>3907.0</v>
      </c>
      <c r="F7364" s="13">
        <f>(Comuni!$E7364/$E$7910)*100</f>
        <v>0.006574900332</v>
      </c>
      <c r="G7364" s="13">
        <f t="array" ref="G7364">Comuni!$E7364/XLOOKUP(B7364,Ripartizione_Geografica!$C$2:$C$21,Ripartizione_Geografica!$D$2:$D$21)*100</f>
        <v>0.07809464263</v>
      </c>
      <c r="H7364" s="13" t="str">
        <f t="shared" si="1"/>
        <v/>
      </c>
      <c r="I7364" s="13" t="str">
        <f t="array" ref="I7364">XLOOKUP(B7364,Ripartizione_Geografica!$C$2:$C$21,Ripartizione_Geografica!$B$2:$B$21)</f>
        <v>Isole</v>
      </c>
    </row>
    <row r="7365" ht="14.25" customHeight="1">
      <c r="A7365" s="13" t="s">
        <v>7503</v>
      </c>
      <c r="B7365" s="13" t="s">
        <v>15</v>
      </c>
      <c r="C7365" s="13" t="str">
        <f t="array" ref="C7365">XLOOKUP(D7365,Province!$B$2:$B$108,Province!$A$2:$A$108)</f>
        <v>Agrigento</v>
      </c>
      <c r="D7365" s="13" t="s">
        <v>7496</v>
      </c>
      <c r="E7365" s="13">
        <v>2163.0</v>
      </c>
      <c r="F7365" s="13">
        <f>(Comuni!$E7365/$E$7910)*100</f>
        <v>0.00364000753</v>
      </c>
      <c r="G7365" s="13">
        <f t="array" ref="G7365">Comuni!$E7365/XLOOKUP(B7365,Ripartizione_Geografica!$C$2:$C$21,Ripartizione_Geografica!$D$2:$D$21)*100</f>
        <v>0.04323488918</v>
      </c>
      <c r="H7365" s="13" t="str">
        <f t="shared" si="1"/>
        <v/>
      </c>
      <c r="I7365" s="13" t="str">
        <f t="array" ref="I7365">XLOOKUP(B7365,Ripartizione_Geografica!$C$2:$C$21,Ripartizione_Geografica!$B$2:$B$21)</f>
        <v>Isole</v>
      </c>
    </row>
    <row r="7366" ht="14.25" customHeight="1">
      <c r="A7366" s="13" t="s">
        <v>7504</v>
      </c>
      <c r="B7366" s="13" t="s">
        <v>15</v>
      </c>
      <c r="C7366" s="13" t="str">
        <f t="array" ref="C7366">XLOOKUP(D7366,Province!$B$2:$B$108,Province!$A$2:$A$108)</f>
        <v>Agrigento</v>
      </c>
      <c r="D7366" s="13" t="s">
        <v>7496</v>
      </c>
      <c r="E7366" s="13">
        <v>6275.0</v>
      </c>
      <c r="F7366" s="13">
        <f>(Comuni!$E7366/$E$7910)*100</f>
        <v>0.01055989239</v>
      </c>
      <c r="G7366" s="13">
        <f t="array" ref="G7366">Comuni!$E7366/XLOOKUP(B7366,Ripartizione_Geografica!$C$2:$C$21,Ripartizione_Geografica!$D$2:$D$21)*100</f>
        <v>0.1254271519</v>
      </c>
      <c r="H7366" s="13" t="str">
        <f t="shared" si="1"/>
        <v/>
      </c>
      <c r="I7366" s="13" t="str">
        <f t="array" ref="I7366">XLOOKUP(B7366,Ripartizione_Geografica!$C$2:$C$21,Ripartizione_Geografica!$B$2:$B$21)</f>
        <v>Isole</v>
      </c>
    </row>
    <row r="7367" ht="14.25" customHeight="1">
      <c r="A7367" s="13" t="s">
        <v>7505</v>
      </c>
      <c r="B7367" s="13" t="s">
        <v>15</v>
      </c>
      <c r="C7367" s="13" t="str">
        <f t="array" ref="C7367">XLOOKUP(D7367,Province!$B$2:$B$108,Province!$A$2:$A$108)</f>
        <v>Agrigento</v>
      </c>
      <c r="D7367" s="13" t="s">
        <v>7496</v>
      </c>
      <c r="E7367" s="13">
        <v>10438.0</v>
      </c>
      <c r="F7367" s="13">
        <f>(Comuni!$E7367/$E$7910)*100</f>
        <v>0.01756560268</v>
      </c>
      <c r="G7367" s="13">
        <f t="array" ref="G7367">Comuni!$E7367/XLOOKUP(B7367,Ripartizione_Geografica!$C$2:$C$21,Ripartizione_Geografica!$D$2:$D$21)*100</f>
        <v>0.2086388226</v>
      </c>
      <c r="H7367" s="13" t="str">
        <f t="shared" si="1"/>
        <v/>
      </c>
      <c r="I7367" s="13" t="str">
        <f t="array" ref="I7367">XLOOKUP(B7367,Ripartizione_Geografica!$C$2:$C$21,Ripartizione_Geografica!$B$2:$B$21)</f>
        <v>Isole</v>
      </c>
    </row>
    <row r="7368" ht="14.25" customHeight="1">
      <c r="A7368" s="13" t="s">
        <v>7506</v>
      </c>
      <c r="B7368" s="13" t="s">
        <v>15</v>
      </c>
      <c r="C7368" s="13" t="str">
        <f t="array" ref="C7368">XLOOKUP(D7368,Province!$B$2:$B$108,Province!$A$2:$A$108)</f>
        <v>Agrigento</v>
      </c>
      <c r="D7368" s="13" t="s">
        <v>7496</v>
      </c>
      <c r="E7368" s="13">
        <v>34863.0</v>
      </c>
      <c r="F7368" s="13">
        <f>(Comuni!$E7368/$E$7910)*100</f>
        <v>0.05866924758</v>
      </c>
      <c r="G7368" s="13">
        <f t="array" ref="G7368">Comuni!$E7368/XLOOKUP(B7368,Ripartizione_Geografica!$C$2:$C$21,Ripartizione_Geografica!$D$2:$D$21)*100</f>
        <v>0.6968552665</v>
      </c>
      <c r="H7368" s="13" t="str">
        <f t="shared" si="1"/>
        <v/>
      </c>
      <c r="I7368" s="13" t="str">
        <f t="array" ref="I7368">XLOOKUP(B7368,Ripartizione_Geografica!$C$2:$C$21,Ripartizione_Geografica!$B$2:$B$21)</f>
        <v>Isole</v>
      </c>
    </row>
    <row r="7369" ht="14.25" customHeight="1">
      <c r="A7369" s="13" t="s">
        <v>7507</v>
      </c>
      <c r="B7369" s="13" t="s">
        <v>15</v>
      </c>
      <c r="C7369" s="13" t="str">
        <f t="array" ref="C7369">XLOOKUP(D7369,Province!$B$2:$B$108,Province!$A$2:$A$108)</f>
        <v>Agrigento</v>
      </c>
      <c r="D7369" s="13" t="s">
        <v>7496</v>
      </c>
      <c r="E7369" s="13">
        <v>8422.0</v>
      </c>
      <c r="F7369" s="13">
        <f>(Comuni!$E7369/$E$7910)*100</f>
        <v>0.0141729743</v>
      </c>
      <c r="G7369" s="13">
        <f t="array" ref="G7369">Comuni!$E7369/XLOOKUP(B7369,Ripartizione_Geografica!$C$2:$C$21,Ripartizione_Geografica!$D$2:$D$21)*100</f>
        <v>0.1683422268</v>
      </c>
      <c r="H7369" s="13" t="str">
        <f t="shared" si="1"/>
        <v/>
      </c>
      <c r="I7369" s="13" t="str">
        <f t="array" ref="I7369">XLOOKUP(B7369,Ripartizione_Geografica!$C$2:$C$21,Ripartizione_Geografica!$B$2:$B$21)</f>
        <v>Isole</v>
      </c>
    </row>
    <row r="7370" ht="14.25" customHeight="1">
      <c r="A7370" s="13" t="s">
        <v>7508</v>
      </c>
      <c r="B7370" s="13" t="s">
        <v>15</v>
      </c>
      <c r="C7370" s="13" t="str">
        <f t="array" ref="C7370">XLOOKUP(D7370,Province!$B$2:$B$108,Province!$A$2:$A$108)</f>
        <v>Agrigento</v>
      </c>
      <c r="D7370" s="13" t="s">
        <v>7496</v>
      </c>
      <c r="E7370" s="13">
        <v>3020.0</v>
      </c>
      <c r="F7370" s="13">
        <f>(Comuni!$E7370/$E$7910)*100</f>
        <v>0.00508221116</v>
      </c>
      <c r="G7370" s="13">
        <f t="array" ref="G7370">Comuni!$E7370/XLOOKUP(B7370,Ripartizione_Geografica!$C$2:$C$21,Ripartizione_Geografica!$D$2:$D$21)*100</f>
        <v>0.06036494004</v>
      </c>
      <c r="H7370" s="13" t="str">
        <f t="shared" si="1"/>
        <v/>
      </c>
      <c r="I7370" s="13" t="str">
        <f t="array" ref="I7370">XLOOKUP(B7370,Ripartizione_Geografica!$C$2:$C$21,Ripartizione_Geografica!$B$2:$B$21)</f>
        <v>Isole</v>
      </c>
    </row>
    <row r="7371" ht="14.25" customHeight="1">
      <c r="A7371" s="13" t="s">
        <v>7509</v>
      </c>
      <c r="B7371" s="13" t="s">
        <v>15</v>
      </c>
      <c r="C7371" s="13" t="str">
        <f t="array" ref="C7371">XLOOKUP(D7371,Province!$B$2:$B$108,Province!$A$2:$A$108)</f>
        <v>Agrigento</v>
      </c>
      <c r="D7371" s="13" t="s">
        <v>7496</v>
      </c>
      <c r="E7371" s="13">
        <v>3975.0</v>
      </c>
      <c r="F7371" s="13">
        <f>(Comuni!$E7371/$E$7910)*100</f>
        <v>0.006689334226</v>
      </c>
      <c r="G7371" s="13">
        <f t="array" ref="G7371">Comuni!$E7371/XLOOKUP(B7371,Ripartizione_Geografica!$C$2:$C$21,Ripartizione_Geografica!$D$2:$D$21)*100</f>
        <v>0.0794538532</v>
      </c>
      <c r="H7371" s="13" t="str">
        <f t="shared" si="1"/>
        <v/>
      </c>
      <c r="I7371" s="13" t="str">
        <f t="array" ref="I7371">XLOOKUP(B7371,Ripartizione_Geografica!$C$2:$C$21,Ripartizione_Geografica!$B$2:$B$21)</f>
        <v>Isole</v>
      </c>
    </row>
    <row r="7372" ht="14.25" customHeight="1">
      <c r="A7372" s="13" t="s">
        <v>7510</v>
      </c>
      <c r="B7372" s="13" t="s">
        <v>15</v>
      </c>
      <c r="C7372" s="13" t="str">
        <f t="array" ref="C7372">XLOOKUP(D7372,Province!$B$2:$B$108,Province!$A$2:$A$108)</f>
        <v>Agrigento</v>
      </c>
      <c r="D7372" s="13" t="s">
        <v>7496</v>
      </c>
      <c r="E7372" s="13">
        <v>3517.0</v>
      </c>
      <c r="F7372" s="13">
        <f>(Comuni!$E7372/$E$7910)*100</f>
        <v>0.005918588295</v>
      </c>
      <c r="G7372" s="13">
        <f t="array" ref="G7372">Comuni!$E7372/XLOOKUP(B7372,Ripartizione_Geografica!$C$2:$C$21,Ripartizione_Geografica!$D$2:$D$21)*100</f>
        <v>0.07029917024</v>
      </c>
      <c r="H7372" s="13" t="str">
        <f t="shared" si="1"/>
        <v/>
      </c>
      <c r="I7372" s="13" t="str">
        <f t="array" ref="I7372">XLOOKUP(B7372,Ripartizione_Geografica!$C$2:$C$21,Ripartizione_Geografica!$B$2:$B$21)</f>
        <v>Isole</v>
      </c>
    </row>
    <row r="7373" ht="14.25" customHeight="1">
      <c r="A7373" s="13" t="s">
        <v>7511</v>
      </c>
      <c r="B7373" s="13" t="s">
        <v>15</v>
      </c>
      <c r="C7373" s="13" t="str">
        <f t="array" ref="C7373">XLOOKUP(D7373,Province!$B$2:$B$108,Province!$A$2:$A$108)</f>
        <v>Agrigento</v>
      </c>
      <c r="D7373" s="13" t="s">
        <v>7496</v>
      </c>
      <c r="E7373" s="13">
        <v>944.0</v>
      </c>
      <c r="F7373" s="13">
        <f>(Comuni!$E7373/$E$7910)*100</f>
        <v>0.0015886117</v>
      </c>
      <c r="G7373" s="13">
        <f t="array" ref="G7373">Comuni!$E7373/XLOOKUP(B7373,Ripartizione_Geografica!$C$2:$C$21,Ripartizione_Geografica!$D$2:$D$21)*100</f>
        <v>0.01886904086</v>
      </c>
      <c r="H7373" s="13" t="str">
        <f t="shared" si="1"/>
        <v/>
      </c>
      <c r="I7373" s="13" t="str">
        <f t="array" ref="I7373">XLOOKUP(B7373,Ripartizione_Geografica!$C$2:$C$21,Ripartizione_Geografica!$B$2:$B$21)</f>
        <v>Isole</v>
      </c>
    </row>
    <row r="7374" ht="14.25" customHeight="1">
      <c r="A7374" s="13" t="s">
        <v>7512</v>
      </c>
      <c r="B7374" s="13" t="s">
        <v>15</v>
      </c>
      <c r="C7374" s="13" t="str">
        <f t="array" ref="C7374">XLOOKUP(D7374,Province!$B$2:$B$108,Province!$A$2:$A$108)</f>
        <v>Agrigento</v>
      </c>
      <c r="D7374" s="13" t="s">
        <v>7496</v>
      </c>
      <c r="E7374" s="13">
        <v>32972.0</v>
      </c>
      <c r="F7374" s="13">
        <f>(Comuni!$E7374/$E$7910)*100</f>
        <v>0.05548697562</v>
      </c>
      <c r="G7374" s="13">
        <f t="array" ref="G7374">Comuni!$E7374/XLOOKUP(B7374,Ripartizione_Geografica!$C$2:$C$21,Ripartizione_Geografica!$D$2:$D$21)*100</f>
        <v>0.6590572196</v>
      </c>
      <c r="H7374" s="13" t="str">
        <f t="shared" si="1"/>
        <v/>
      </c>
      <c r="I7374" s="13" t="str">
        <f t="array" ref="I7374">XLOOKUP(B7374,Ripartizione_Geografica!$C$2:$C$21,Ripartizione_Geografica!$B$2:$B$21)</f>
        <v>Isole</v>
      </c>
    </row>
    <row r="7375" ht="14.25" customHeight="1">
      <c r="A7375" s="13" t="s">
        <v>7513</v>
      </c>
      <c r="B7375" s="13" t="s">
        <v>15</v>
      </c>
      <c r="C7375" s="13" t="str">
        <f t="array" ref="C7375">XLOOKUP(D7375,Province!$B$2:$B$108,Province!$A$2:$A$108)</f>
        <v>Agrigento</v>
      </c>
      <c r="D7375" s="13" t="s">
        <v>7496</v>
      </c>
      <c r="E7375" s="13">
        <v>5839.0</v>
      </c>
      <c r="F7375" s="13">
        <f>(Comuni!$E7375/$E$7910)*100</f>
        <v>0.009826169194</v>
      </c>
      <c r="G7375" s="13">
        <f t="array" ref="G7375">Comuni!$E7375/XLOOKUP(B7375,Ripartizione_Geografica!$C$2:$C$21,Ripartizione_Geografica!$D$2:$D$21)*100</f>
        <v>0.1167122135</v>
      </c>
      <c r="H7375" s="13" t="str">
        <f t="shared" si="1"/>
        <v/>
      </c>
      <c r="I7375" s="13" t="str">
        <f t="array" ref="I7375">XLOOKUP(B7375,Ripartizione_Geografica!$C$2:$C$21,Ripartizione_Geografica!$B$2:$B$21)</f>
        <v>Isole</v>
      </c>
    </row>
    <row r="7376" ht="14.25" customHeight="1">
      <c r="A7376" s="13" t="s">
        <v>7514</v>
      </c>
      <c r="B7376" s="13" t="s">
        <v>15</v>
      </c>
      <c r="C7376" s="13" t="str">
        <f t="array" ref="C7376">XLOOKUP(D7376,Province!$B$2:$B$108,Province!$A$2:$A$108)</f>
        <v>Agrigento</v>
      </c>
      <c r="D7376" s="13" t="s">
        <v>7496</v>
      </c>
      <c r="E7376" s="13">
        <v>1210.0</v>
      </c>
      <c r="F7376" s="13">
        <f>(Comuni!$E7376/$E$7910)*100</f>
        <v>0.002036250167</v>
      </c>
      <c r="G7376" s="13">
        <f t="array" ref="G7376">Comuni!$E7376/XLOOKUP(B7376,Ripartizione_Geografica!$C$2:$C$21,Ripartizione_Geografica!$D$2:$D$21)*100</f>
        <v>0.0241859528</v>
      </c>
      <c r="H7376" s="13" t="str">
        <f t="shared" si="1"/>
        <v/>
      </c>
      <c r="I7376" s="13" t="str">
        <f t="array" ref="I7376">XLOOKUP(B7376,Ripartizione_Geografica!$C$2:$C$21,Ripartizione_Geografica!$B$2:$B$21)</f>
        <v>Isole</v>
      </c>
    </row>
    <row r="7377" ht="14.25" customHeight="1">
      <c r="A7377" s="13" t="s">
        <v>7515</v>
      </c>
      <c r="B7377" s="13" t="s">
        <v>15</v>
      </c>
      <c r="C7377" s="13" t="str">
        <f t="array" ref="C7377">XLOOKUP(D7377,Province!$B$2:$B$108,Province!$A$2:$A$108)</f>
        <v>Agrigento</v>
      </c>
      <c r="D7377" s="13" t="s">
        <v>7496</v>
      </c>
      <c r="E7377" s="13">
        <v>6105.0</v>
      </c>
      <c r="F7377" s="13">
        <f>(Comuni!$E7377/$E$7910)*100</f>
        <v>0.01027380766</v>
      </c>
      <c r="G7377" s="13">
        <f t="array" ref="G7377">Comuni!$E7377/XLOOKUP(B7377,Ripartizione_Geografica!$C$2:$C$21,Ripartizione_Geografica!$D$2:$D$21)*100</f>
        <v>0.1220291255</v>
      </c>
      <c r="H7377" s="13" t="str">
        <f t="shared" si="1"/>
        <v/>
      </c>
      <c r="I7377" s="13" t="str">
        <f t="array" ref="I7377">XLOOKUP(B7377,Ripartizione_Geografica!$C$2:$C$21,Ripartizione_Geografica!$B$2:$B$21)</f>
        <v>Isole</v>
      </c>
    </row>
    <row r="7378" ht="14.25" customHeight="1">
      <c r="A7378" s="13" t="s">
        <v>7516</v>
      </c>
      <c r="B7378" s="13" t="s">
        <v>15</v>
      </c>
      <c r="C7378" s="13" t="str">
        <f t="array" ref="C7378">XLOOKUP(D7378,Province!$B$2:$B$108,Province!$A$2:$A$108)</f>
        <v>Agrigento</v>
      </c>
      <c r="D7378" s="13" t="s">
        <v>7496</v>
      </c>
      <c r="E7378" s="13">
        <v>38125.0</v>
      </c>
      <c r="F7378" s="13">
        <f>(Comuni!$E7378/$E$7910)*100</f>
        <v>0.06415870877</v>
      </c>
      <c r="G7378" s="13">
        <f t="array" ref="G7378">Comuni!$E7378/XLOOKUP(B7378,Ripartizione_Geografica!$C$2:$C$21,Ripartizione_Geografica!$D$2:$D$21)*100</f>
        <v>0.7620573971</v>
      </c>
      <c r="H7378" s="13" t="str">
        <f t="shared" si="1"/>
        <v/>
      </c>
      <c r="I7378" s="13" t="str">
        <f t="array" ref="I7378">XLOOKUP(B7378,Ripartizione_Geografica!$C$2:$C$21,Ripartizione_Geografica!$B$2:$B$21)</f>
        <v>Isole</v>
      </c>
    </row>
    <row r="7379" ht="14.25" customHeight="1">
      <c r="A7379" s="13" t="s">
        <v>7517</v>
      </c>
      <c r="B7379" s="13" t="s">
        <v>15</v>
      </c>
      <c r="C7379" s="13" t="str">
        <f t="array" ref="C7379">XLOOKUP(D7379,Province!$B$2:$B$108,Province!$A$2:$A$108)</f>
        <v>Agrigento</v>
      </c>
      <c r="D7379" s="13" t="s">
        <v>7496</v>
      </c>
      <c r="E7379" s="13">
        <v>1917.0</v>
      </c>
      <c r="F7379" s="13">
        <f>(Comuni!$E7379/$E$7910)*100</f>
        <v>0.003226026091</v>
      </c>
      <c r="G7379" s="13">
        <f t="array" ref="G7379">Comuni!$E7379/XLOOKUP(B7379,Ripartizione_Geografica!$C$2:$C$21,Ripartizione_Geografica!$D$2:$D$21)*100</f>
        <v>0.03831774505</v>
      </c>
      <c r="H7379" s="13" t="str">
        <f t="shared" si="1"/>
        <v/>
      </c>
      <c r="I7379" s="13" t="str">
        <f t="array" ref="I7379">XLOOKUP(B7379,Ripartizione_Geografica!$C$2:$C$21,Ripartizione_Geografica!$B$2:$B$21)</f>
        <v>Isole</v>
      </c>
    </row>
    <row r="7380" ht="14.25" customHeight="1">
      <c r="A7380" s="13" t="s">
        <v>7518</v>
      </c>
      <c r="B7380" s="13" t="s">
        <v>15</v>
      </c>
      <c r="C7380" s="13" t="str">
        <f t="array" ref="C7380">XLOOKUP(D7380,Province!$B$2:$B$108,Province!$A$2:$A$108)</f>
        <v>Agrigento</v>
      </c>
      <c r="D7380" s="13" t="s">
        <v>7496</v>
      </c>
      <c r="E7380" s="13">
        <v>12711.0</v>
      </c>
      <c r="F7380" s="13">
        <f>(Comuni!$E7380/$E$7910)*100</f>
        <v>0.02139072386</v>
      </c>
      <c r="G7380" s="13">
        <f t="array" ref="G7380">Comuni!$E7380/XLOOKUP(B7380,Ripartizione_Geografica!$C$2:$C$21,Ripartizione_Geografica!$D$2:$D$21)*100</f>
        <v>0.2540724347</v>
      </c>
      <c r="H7380" s="13" t="str">
        <f t="shared" si="1"/>
        <v/>
      </c>
      <c r="I7380" s="13" t="str">
        <f t="array" ref="I7380">XLOOKUP(B7380,Ripartizione_Geografica!$C$2:$C$21,Ripartizione_Geografica!$B$2:$B$21)</f>
        <v>Isole</v>
      </c>
    </row>
    <row r="7381" ht="14.25" customHeight="1">
      <c r="A7381" s="13" t="s">
        <v>7519</v>
      </c>
      <c r="B7381" s="13" t="s">
        <v>15</v>
      </c>
      <c r="C7381" s="13" t="str">
        <f t="array" ref="C7381">XLOOKUP(D7381,Province!$B$2:$B$108,Province!$A$2:$A$108)</f>
        <v>Agrigento</v>
      </c>
      <c r="D7381" s="13" t="s">
        <v>7496</v>
      </c>
      <c r="E7381" s="13">
        <v>2543.0</v>
      </c>
      <c r="F7381" s="13">
        <f>(Comuni!$E7381/$E$7910)*100</f>
        <v>0.004279491053</v>
      </c>
      <c r="G7381" s="13">
        <f t="array" ref="G7381">Comuni!$E7381/XLOOKUP(B7381,Ripartizione_Geografica!$C$2:$C$21,Ripartizione_Geografica!$D$2:$D$21)*100</f>
        <v>0.05083047766</v>
      </c>
      <c r="H7381" s="13" t="str">
        <f t="shared" si="1"/>
        <v/>
      </c>
      <c r="I7381" s="13" t="str">
        <f t="array" ref="I7381">XLOOKUP(B7381,Ripartizione_Geografica!$C$2:$C$21,Ripartizione_Geografica!$B$2:$B$21)</f>
        <v>Isole</v>
      </c>
    </row>
    <row r="7382" ht="14.25" customHeight="1">
      <c r="A7382" s="13" t="s">
        <v>7520</v>
      </c>
      <c r="B7382" s="13" t="s">
        <v>15</v>
      </c>
      <c r="C7382" s="13" t="str">
        <f t="array" ref="C7382">XLOOKUP(D7382,Province!$B$2:$B$108,Province!$A$2:$A$108)</f>
        <v>Agrigento</v>
      </c>
      <c r="D7382" s="13" t="s">
        <v>7496</v>
      </c>
      <c r="E7382" s="13">
        <v>3015.0</v>
      </c>
      <c r="F7382" s="13">
        <f>(Comuni!$E7382/$E$7910)*100</f>
        <v>0.005073796903</v>
      </c>
      <c r="G7382" s="13">
        <f t="array" ref="G7382">Comuni!$E7382/XLOOKUP(B7382,Ripartizione_Geografica!$C$2:$C$21,Ripartizione_Geografica!$D$2:$D$21)*100</f>
        <v>0.06026499809</v>
      </c>
      <c r="H7382" s="13" t="str">
        <f t="shared" si="1"/>
        <v/>
      </c>
      <c r="I7382" s="13" t="str">
        <f t="array" ref="I7382">XLOOKUP(B7382,Ripartizione_Geografica!$C$2:$C$21,Ripartizione_Geografica!$B$2:$B$21)</f>
        <v>Isole</v>
      </c>
    </row>
    <row r="7383" ht="14.25" customHeight="1">
      <c r="A7383" s="13" t="s">
        <v>7521</v>
      </c>
      <c r="B7383" s="13" t="s">
        <v>15</v>
      </c>
      <c r="C7383" s="13" t="str">
        <f t="array" ref="C7383">XLOOKUP(D7383,Province!$B$2:$B$108,Province!$A$2:$A$108)</f>
        <v>Agrigento</v>
      </c>
      <c r="D7383" s="13" t="s">
        <v>7496</v>
      </c>
      <c r="E7383" s="13">
        <v>8103.0</v>
      </c>
      <c r="F7383" s="13">
        <f>(Comuni!$E7383/$E$7910)*100</f>
        <v>0.01363614471</v>
      </c>
      <c r="G7383" s="13">
        <f t="array" ref="G7383">Comuni!$E7383/XLOOKUP(B7383,Ripartizione_Geografica!$C$2:$C$21,Ripartizione_Geografica!$D$2:$D$21)*100</f>
        <v>0.1619659302</v>
      </c>
      <c r="H7383" s="13" t="str">
        <f t="shared" si="1"/>
        <v/>
      </c>
      <c r="I7383" s="13" t="str">
        <f t="array" ref="I7383">XLOOKUP(B7383,Ripartizione_Geografica!$C$2:$C$21,Ripartizione_Geografica!$B$2:$B$21)</f>
        <v>Isole</v>
      </c>
    </row>
    <row r="7384" ht="14.25" customHeight="1">
      <c r="A7384" s="13" t="s">
        <v>7522</v>
      </c>
      <c r="B7384" s="13" t="s">
        <v>15</v>
      </c>
      <c r="C7384" s="13" t="str">
        <f t="array" ref="C7384">XLOOKUP(D7384,Province!$B$2:$B$108,Province!$A$2:$A$108)</f>
        <v>Agrigento</v>
      </c>
      <c r="D7384" s="13" t="s">
        <v>7496</v>
      </c>
      <c r="E7384" s="13">
        <v>23643.0</v>
      </c>
      <c r="F7384" s="13">
        <f>(Comuni!$E7384/$E$7910)*100</f>
        <v>0.03978765512</v>
      </c>
      <c r="G7384" s="13">
        <f t="array" ref="G7384">Comuni!$E7384/XLOOKUP(B7384,Ripartizione_Geografica!$C$2:$C$21,Ripartizione_Geografica!$D$2:$D$21)*100</f>
        <v>0.4725855223</v>
      </c>
      <c r="H7384" s="13" t="str">
        <f t="shared" si="1"/>
        <v/>
      </c>
      <c r="I7384" s="13" t="str">
        <f t="array" ref="I7384">XLOOKUP(B7384,Ripartizione_Geografica!$C$2:$C$21,Ripartizione_Geografica!$B$2:$B$21)</f>
        <v>Isole</v>
      </c>
    </row>
    <row r="7385" ht="14.25" customHeight="1">
      <c r="A7385" s="13" t="s">
        <v>7523</v>
      </c>
      <c r="B7385" s="13" t="s">
        <v>15</v>
      </c>
      <c r="C7385" s="13" t="str">
        <f t="array" ref="C7385">XLOOKUP(D7385,Province!$B$2:$B$108,Province!$A$2:$A$108)</f>
        <v>Agrigento</v>
      </c>
      <c r="D7385" s="13" t="s">
        <v>7496</v>
      </c>
      <c r="E7385" s="13">
        <v>16841.0</v>
      </c>
      <c r="F7385" s="13">
        <f>(Comuni!$E7385/$E$7910)*100</f>
        <v>0.02834090005</v>
      </c>
      <c r="G7385" s="13">
        <f t="array" ref="G7385">Comuni!$E7385/XLOOKUP(B7385,Ripartizione_Geografica!$C$2:$C$21,Ripartizione_Geografica!$D$2:$D$21)*100</f>
        <v>0.3366244885</v>
      </c>
      <c r="H7385" s="13" t="str">
        <f t="shared" si="1"/>
        <v/>
      </c>
      <c r="I7385" s="13" t="str">
        <f t="array" ref="I7385">XLOOKUP(B7385,Ripartizione_Geografica!$C$2:$C$21,Ripartizione_Geografica!$B$2:$B$21)</f>
        <v>Isole</v>
      </c>
    </row>
    <row r="7386" ht="14.25" customHeight="1">
      <c r="A7386" s="13" t="s">
        <v>7524</v>
      </c>
      <c r="B7386" s="13" t="s">
        <v>15</v>
      </c>
      <c r="C7386" s="13" t="str">
        <f t="array" ref="C7386">XLOOKUP(D7386,Province!$B$2:$B$108,Province!$A$2:$A$108)</f>
        <v>Agrigento</v>
      </c>
      <c r="D7386" s="13" t="s">
        <v>7496</v>
      </c>
      <c r="E7386" s="13">
        <v>8345.0</v>
      </c>
      <c r="F7386" s="13">
        <f>(Comuni!$E7386/$E$7910)*100</f>
        <v>0.01404339475</v>
      </c>
      <c r="G7386" s="13">
        <f t="array" ref="G7386">Comuni!$E7386/XLOOKUP(B7386,Ripartizione_Geografica!$C$2:$C$21,Ripartizione_Geografica!$D$2:$D$21)*100</f>
        <v>0.1668031207</v>
      </c>
      <c r="H7386" s="13" t="str">
        <f t="shared" si="1"/>
        <v/>
      </c>
      <c r="I7386" s="13" t="str">
        <f t="array" ref="I7386">XLOOKUP(B7386,Ripartizione_Geografica!$C$2:$C$21,Ripartizione_Geografica!$B$2:$B$21)</f>
        <v>Isole</v>
      </c>
    </row>
    <row r="7387" ht="14.25" customHeight="1">
      <c r="A7387" s="13" t="s">
        <v>7525</v>
      </c>
      <c r="B7387" s="13" t="s">
        <v>15</v>
      </c>
      <c r="C7387" s="13" t="str">
        <f t="array" ref="C7387">XLOOKUP(D7387,Province!$B$2:$B$108,Province!$A$2:$A$108)</f>
        <v>Agrigento</v>
      </c>
      <c r="D7387" s="13" t="s">
        <v>7496</v>
      </c>
      <c r="E7387" s="13">
        <v>12837.0</v>
      </c>
      <c r="F7387" s="13">
        <f>(Comuni!$E7387/$E$7910)*100</f>
        <v>0.02160276313</v>
      </c>
      <c r="G7387" s="13">
        <f t="array" ref="G7387">Comuni!$E7387/XLOOKUP(B7387,Ripartizione_Geografica!$C$2:$C$21,Ripartizione_Geografica!$D$2:$D$21)*100</f>
        <v>0.256590972</v>
      </c>
      <c r="H7387" s="13" t="str">
        <f t="shared" si="1"/>
        <v/>
      </c>
      <c r="I7387" s="13" t="str">
        <f t="array" ref="I7387">XLOOKUP(B7387,Ripartizione_Geografica!$C$2:$C$21,Ripartizione_Geografica!$B$2:$B$21)</f>
        <v>Isole</v>
      </c>
    </row>
    <row r="7388" ht="14.25" customHeight="1">
      <c r="A7388" s="13" t="s">
        <v>7526</v>
      </c>
      <c r="B7388" s="13" t="s">
        <v>15</v>
      </c>
      <c r="C7388" s="13" t="str">
        <f t="array" ref="C7388">XLOOKUP(D7388,Province!$B$2:$B$108,Province!$A$2:$A$108)</f>
        <v>Agrigento</v>
      </c>
      <c r="D7388" s="13" t="s">
        <v>7496</v>
      </c>
      <c r="E7388" s="13">
        <v>12128.0</v>
      </c>
      <c r="F7388" s="13">
        <f>(Comuni!$E7388/$E$7910)*100</f>
        <v>0.02040962151</v>
      </c>
      <c r="G7388" s="13">
        <f t="array" ref="G7388">Comuni!$E7388/XLOOKUP(B7388,Ripartizione_Geografica!$C$2:$C$21,Ripartizione_Geografica!$D$2:$D$21)*100</f>
        <v>0.2424192029</v>
      </c>
      <c r="H7388" s="13" t="str">
        <f t="shared" si="1"/>
        <v/>
      </c>
      <c r="I7388" s="13" t="str">
        <f t="array" ref="I7388">XLOOKUP(B7388,Ripartizione_Geografica!$C$2:$C$21,Ripartizione_Geografica!$B$2:$B$21)</f>
        <v>Isole</v>
      </c>
    </row>
    <row r="7389" ht="14.25" customHeight="1">
      <c r="A7389" s="13" t="s">
        <v>7527</v>
      </c>
      <c r="B7389" s="13" t="s">
        <v>15</v>
      </c>
      <c r="C7389" s="13" t="str">
        <f t="array" ref="C7389">XLOOKUP(D7389,Province!$B$2:$B$108,Province!$A$2:$A$108)</f>
        <v>Agrigento</v>
      </c>
      <c r="D7389" s="13" t="s">
        <v>7496</v>
      </c>
      <c r="E7389" s="13">
        <v>4487.0</v>
      </c>
      <c r="F7389" s="13">
        <f>(Comuni!$E7389/$E$7910)*100</f>
        <v>0.007550954131</v>
      </c>
      <c r="G7389" s="13">
        <f t="array" ref="G7389">Comuni!$E7389/XLOOKUP(B7389,Ripartizione_Geografica!$C$2:$C$21,Ripartizione_Geografica!$D$2:$D$21)*100</f>
        <v>0.08968790926</v>
      </c>
      <c r="H7389" s="13" t="str">
        <f t="shared" si="1"/>
        <v/>
      </c>
      <c r="I7389" s="13" t="str">
        <f t="array" ref="I7389">XLOOKUP(B7389,Ripartizione_Geografica!$C$2:$C$21,Ripartizione_Geografica!$B$2:$B$21)</f>
        <v>Isole</v>
      </c>
    </row>
    <row r="7390" ht="14.25" customHeight="1">
      <c r="A7390" s="13" t="s">
        <v>7528</v>
      </c>
      <c r="B7390" s="13" t="s">
        <v>15</v>
      </c>
      <c r="C7390" s="13" t="str">
        <f t="array" ref="C7390">XLOOKUP(D7390,Province!$B$2:$B$108,Province!$A$2:$A$108)</f>
        <v>Agrigento</v>
      </c>
      <c r="D7390" s="13" t="s">
        <v>7496</v>
      </c>
      <c r="E7390" s="13">
        <v>19302.0</v>
      </c>
      <c r="F7390" s="13">
        <f>(Comuni!$E7390/$E$7910)*100</f>
        <v>0.03248239729</v>
      </c>
      <c r="G7390" s="13">
        <f t="array" ref="G7390">Comuni!$E7390/XLOOKUP(B7390,Ripartizione_Geografica!$C$2:$C$21,Ripartizione_Geografica!$D$2:$D$21)*100</f>
        <v>0.3858159181</v>
      </c>
      <c r="H7390" s="13" t="str">
        <f t="shared" si="1"/>
        <v/>
      </c>
      <c r="I7390" s="13" t="str">
        <f t="array" ref="I7390">XLOOKUP(B7390,Ripartizione_Geografica!$C$2:$C$21,Ripartizione_Geografica!$B$2:$B$21)</f>
        <v>Isole</v>
      </c>
    </row>
    <row r="7391" ht="14.25" customHeight="1">
      <c r="A7391" s="13" t="s">
        <v>7529</v>
      </c>
      <c r="B7391" s="13" t="s">
        <v>15</v>
      </c>
      <c r="C7391" s="13" t="str">
        <f t="array" ref="C7391">XLOOKUP(D7391,Province!$B$2:$B$108,Province!$A$2:$A$108)</f>
        <v>Agrigento</v>
      </c>
      <c r="D7391" s="13" t="s">
        <v>7496</v>
      </c>
      <c r="E7391" s="13">
        <v>6114.0</v>
      </c>
      <c r="F7391" s="13">
        <f>(Comuni!$E7391/$E$7910)*100</f>
        <v>0.01028895332</v>
      </c>
      <c r="G7391" s="13">
        <f t="array" ref="G7391">Comuni!$E7391/XLOOKUP(B7391,Ripartizione_Geografica!$C$2:$C$21,Ripartizione_Geografica!$D$2:$D$21)*100</f>
        <v>0.122209021</v>
      </c>
      <c r="H7391" s="13" t="str">
        <f t="shared" si="1"/>
        <v/>
      </c>
      <c r="I7391" s="13" t="str">
        <f t="array" ref="I7391">XLOOKUP(B7391,Ripartizione_Geografica!$C$2:$C$21,Ripartizione_Geografica!$B$2:$B$21)</f>
        <v>Isole</v>
      </c>
    </row>
    <row r="7392" ht="14.25" customHeight="1">
      <c r="A7392" s="13" t="s">
        <v>7530</v>
      </c>
      <c r="B7392" s="13" t="s">
        <v>15</v>
      </c>
      <c r="C7392" s="13" t="str">
        <f t="array" ref="C7392">XLOOKUP(D7392,Province!$B$2:$B$108,Province!$A$2:$A$108)</f>
        <v>Agrigento</v>
      </c>
      <c r="D7392" s="13" t="s">
        <v>7496</v>
      </c>
      <c r="E7392" s="13">
        <v>3501.0</v>
      </c>
      <c r="F7392" s="13">
        <f>(Comuni!$E7392/$E$7910)*100</f>
        <v>0.005891662673</v>
      </c>
      <c r="G7392" s="13">
        <f t="array" ref="G7392">Comuni!$E7392/XLOOKUP(B7392,Ripartizione_Geografica!$C$2:$C$21,Ripartizione_Geografica!$D$2:$D$21)*100</f>
        <v>0.06997935599</v>
      </c>
      <c r="H7392" s="13" t="str">
        <f t="shared" si="1"/>
        <v/>
      </c>
      <c r="I7392" s="13" t="str">
        <f t="array" ref="I7392">XLOOKUP(B7392,Ripartizione_Geografica!$C$2:$C$21,Ripartizione_Geografica!$B$2:$B$21)</f>
        <v>Isole</v>
      </c>
    </row>
    <row r="7393" ht="14.25" customHeight="1">
      <c r="A7393" s="13" t="s">
        <v>7531</v>
      </c>
      <c r="B7393" s="13" t="s">
        <v>15</v>
      </c>
      <c r="C7393" s="13" t="str">
        <f t="array" ref="C7393">XLOOKUP(D7393,Province!$B$2:$B$108,Province!$A$2:$A$108)</f>
        <v>Agrigento</v>
      </c>
      <c r="D7393" s="13" t="s">
        <v>7496</v>
      </c>
      <c r="E7393" s="13">
        <v>8127.0</v>
      </c>
      <c r="F7393" s="13">
        <f>(Comuni!$E7393/$E$7910)*100</f>
        <v>0.01367653315</v>
      </c>
      <c r="G7393" s="13">
        <f t="array" ref="G7393">Comuni!$E7393/XLOOKUP(B7393,Ripartizione_Geografica!$C$2:$C$21,Ripartizione_Geografica!$D$2:$D$21)*100</f>
        <v>0.1624456516</v>
      </c>
      <c r="H7393" s="13" t="str">
        <f t="shared" si="1"/>
        <v/>
      </c>
      <c r="I7393" s="13" t="str">
        <f t="array" ref="I7393">XLOOKUP(B7393,Ripartizione_Geografica!$C$2:$C$21,Ripartizione_Geografica!$B$2:$B$21)</f>
        <v>Isole</v>
      </c>
    </row>
    <row r="7394" ht="14.25" customHeight="1">
      <c r="A7394" s="13" t="s">
        <v>7532</v>
      </c>
      <c r="B7394" s="13" t="s">
        <v>15</v>
      </c>
      <c r="C7394" s="13" t="str">
        <f t="array" ref="C7394">XLOOKUP(D7394,Province!$B$2:$B$108,Province!$A$2:$A$108)</f>
        <v>Agrigento</v>
      </c>
      <c r="D7394" s="13" t="s">
        <v>7496</v>
      </c>
      <c r="E7394" s="13">
        <v>2608.0</v>
      </c>
      <c r="F7394" s="13">
        <f>(Comuni!$E7394/$E$7910)*100</f>
        <v>0.004388876393</v>
      </c>
      <c r="G7394" s="13">
        <f t="array" ref="G7394">Comuni!$E7394/XLOOKUP(B7394,Ripartizione_Geografica!$C$2:$C$21,Ripartizione_Geografica!$D$2:$D$21)*100</f>
        <v>0.05212972306</v>
      </c>
      <c r="H7394" s="13" t="str">
        <f t="shared" si="1"/>
        <v/>
      </c>
      <c r="I7394" s="13" t="str">
        <f t="array" ref="I7394">XLOOKUP(B7394,Ripartizione_Geografica!$C$2:$C$21,Ripartizione_Geografica!$B$2:$B$21)</f>
        <v>Isole</v>
      </c>
    </row>
    <row r="7395" ht="14.25" customHeight="1">
      <c r="A7395" s="13" t="s">
        <v>7533</v>
      </c>
      <c r="B7395" s="13" t="s">
        <v>15</v>
      </c>
      <c r="C7395" s="13" t="str">
        <f t="array" ref="C7395">XLOOKUP(D7395,Province!$B$2:$B$108,Province!$A$2:$A$108)</f>
        <v>Agrigento</v>
      </c>
      <c r="D7395" s="13" t="s">
        <v>7496</v>
      </c>
      <c r="E7395" s="13">
        <v>6544.0</v>
      </c>
      <c r="F7395" s="13">
        <f>(Comuni!$E7395/$E$7910)*100</f>
        <v>0.01101257942</v>
      </c>
      <c r="G7395" s="13">
        <f t="array" ref="G7395">Comuni!$E7395/XLOOKUP(B7395,Ripartizione_Geografica!$C$2:$C$21,Ripartizione_Geografica!$D$2:$D$21)*100</f>
        <v>0.130804029</v>
      </c>
      <c r="H7395" s="13" t="str">
        <f t="shared" si="1"/>
        <v/>
      </c>
      <c r="I7395" s="13" t="str">
        <f t="array" ref="I7395">XLOOKUP(B7395,Ripartizione_Geografica!$C$2:$C$21,Ripartizione_Geografica!$B$2:$B$21)</f>
        <v>Isole</v>
      </c>
    </row>
    <row r="7396" ht="14.25" customHeight="1">
      <c r="A7396" s="13" t="s">
        <v>7534</v>
      </c>
      <c r="B7396" s="13" t="s">
        <v>15</v>
      </c>
      <c r="C7396" s="13" t="str">
        <f t="array" ref="C7396">XLOOKUP(D7396,Province!$B$2:$B$108,Province!$A$2:$A$108)</f>
        <v>Agrigento</v>
      </c>
      <c r="D7396" s="13" t="s">
        <v>7496</v>
      </c>
      <c r="E7396" s="13">
        <v>1471.0</v>
      </c>
      <c r="F7396" s="13">
        <f>(Comuni!$E7396/$E$7910)*100</f>
        <v>0.002475474376</v>
      </c>
      <c r="G7396" s="13">
        <f t="array" ref="G7396">Comuni!$E7396/XLOOKUP(B7396,Ripartizione_Geografica!$C$2:$C$21,Ripartizione_Geografica!$D$2:$D$21)*100</f>
        <v>0.02940292278</v>
      </c>
      <c r="H7396" s="13" t="str">
        <f t="shared" si="1"/>
        <v/>
      </c>
      <c r="I7396" s="13" t="str">
        <f t="array" ref="I7396">XLOOKUP(B7396,Ripartizione_Geografica!$C$2:$C$21,Ripartizione_Geografica!$B$2:$B$21)</f>
        <v>Isole</v>
      </c>
    </row>
    <row r="7397" ht="14.25" customHeight="1">
      <c r="A7397" s="13" t="s">
        <v>7535</v>
      </c>
      <c r="B7397" s="13" t="s">
        <v>15</v>
      </c>
      <c r="C7397" s="13" t="str">
        <f t="array" ref="C7397">XLOOKUP(D7397,Province!$B$2:$B$108,Province!$A$2:$A$108)</f>
        <v>Agrigento</v>
      </c>
      <c r="D7397" s="13" t="s">
        <v>7496</v>
      </c>
      <c r="E7397" s="13">
        <v>4897.0</v>
      </c>
      <c r="F7397" s="13">
        <f>(Comuni!$E7397/$E$7910)*100</f>
        <v>0.008240923196</v>
      </c>
      <c r="G7397" s="13">
        <f t="array" ref="G7397">Comuni!$E7397/XLOOKUP(B7397,Ripartizione_Geografica!$C$2:$C$21,Ripartizione_Geografica!$D$2:$D$21)*100</f>
        <v>0.09788314947</v>
      </c>
      <c r="H7397" s="13" t="str">
        <f t="shared" si="1"/>
        <v/>
      </c>
      <c r="I7397" s="13" t="str">
        <f t="array" ref="I7397">XLOOKUP(B7397,Ripartizione_Geografica!$C$2:$C$21,Ripartizione_Geografica!$B$2:$B$21)</f>
        <v>Isole</v>
      </c>
    </row>
    <row r="7398" ht="14.25" customHeight="1">
      <c r="A7398" s="13" t="s">
        <v>7536</v>
      </c>
      <c r="B7398" s="13" t="s">
        <v>15</v>
      </c>
      <c r="C7398" s="13" t="str">
        <f t="array" ref="C7398">XLOOKUP(D7398,Province!$B$2:$B$108,Province!$A$2:$A$108)</f>
        <v>Agrigento</v>
      </c>
      <c r="D7398" s="13" t="s">
        <v>7496</v>
      </c>
      <c r="E7398" s="13">
        <v>40899.0</v>
      </c>
      <c r="F7398" s="13">
        <f>(Comuni!$E7398/$E$7910)*100</f>
        <v>0.06882693849</v>
      </c>
      <c r="G7398" s="13">
        <f t="array" ref="G7398">Comuni!$E7398/XLOOKUP(B7398,Ripartizione_Geografica!$C$2:$C$21,Ripartizione_Geografica!$D$2:$D$21)*100</f>
        <v>0.817505193</v>
      </c>
      <c r="H7398" s="13" t="str">
        <f t="shared" si="1"/>
        <v/>
      </c>
      <c r="I7398" s="13" t="str">
        <f t="array" ref="I7398">XLOOKUP(B7398,Ripartizione_Geografica!$C$2:$C$21,Ripartizione_Geografica!$B$2:$B$21)</f>
        <v>Isole</v>
      </c>
    </row>
    <row r="7399" ht="14.25" customHeight="1">
      <c r="A7399" s="13" t="s">
        <v>7537</v>
      </c>
      <c r="B7399" s="13" t="s">
        <v>15</v>
      </c>
      <c r="C7399" s="13" t="str">
        <f t="array" ref="C7399">XLOOKUP(D7399,Province!$B$2:$B$108,Province!$A$2:$A$108)</f>
        <v>Agrigento</v>
      </c>
      <c r="D7399" s="13" t="s">
        <v>7496</v>
      </c>
      <c r="E7399" s="13">
        <v>4632.0</v>
      </c>
      <c r="F7399" s="13">
        <f>(Comuni!$E7399/$E$7910)*100</f>
        <v>0.007794967581</v>
      </c>
      <c r="G7399" s="13">
        <f t="array" ref="G7399">Comuni!$E7399/XLOOKUP(B7399,Ripartizione_Geografica!$C$2:$C$21,Ripartizione_Geografica!$D$2:$D$21)*100</f>
        <v>0.09258622592</v>
      </c>
      <c r="H7399" s="13" t="str">
        <f t="shared" si="1"/>
        <v/>
      </c>
      <c r="I7399" s="13" t="str">
        <f t="array" ref="I7399">XLOOKUP(B7399,Ripartizione_Geografica!$C$2:$C$21,Ripartizione_Geografica!$B$2:$B$21)</f>
        <v>Isole</v>
      </c>
    </row>
    <row r="7400" ht="14.25" customHeight="1">
      <c r="A7400" s="13" t="s">
        <v>7538</v>
      </c>
      <c r="B7400" s="13" t="s">
        <v>15</v>
      </c>
      <c r="C7400" s="13" t="str">
        <f t="array" ref="C7400">XLOOKUP(D7400,Province!$B$2:$B$108,Province!$A$2:$A$108)</f>
        <v>Agrigento</v>
      </c>
      <c r="D7400" s="13" t="s">
        <v>7496</v>
      </c>
      <c r="E7400" s="13">
        <v>1426.0</v>
      </c>
      <c r="F7400" s="13">
        <f>(Comuni!$E7400/$E$7910)*100</f>
        <v>0.002399746064</v>
      </c>
      <c r="G7400" s="13">
        <f t="array" ref="G7400">Comuni!$E7400/XLOOKUP(B7400,Ripartizione_Geografica!$C$2:$C$21,Ripartizione_Geografica!$D$2:$D$21)*100</f>
        <v>0.0285034452</v>
      </c>
      <c r="H7400" s="13" t="str">
        <f t="shared" si="1"/>
        <v/>
      </c>
      <c r="I7400" s="13" t="str">
        <f t="array" ref="I7400">XLOOKUP(B7400,Ripartizione_Geografica!$C$2:$C$21,Ripartizione_Geografica!$B$2:$B$21)</f>
        <v>Isole</v>
      </c>
    </row>
    <row r="7401" ht="14.25" customHeight="1">
      <c r="A7401" s="13" t="s">
        <v>7539</v>
      </c>
      <c r="B7401" s="13" t="s">
        <v>15</v>
      </c>
      <c r="C7401" s="13" t="str">
        <f t="array" ref="C7401">XLOOKUP(D7401,Province!$B$2:$B$108,Province!$A$2:$A$108)</f>
        <v>Caltanissetta</v>
      </c>
      <c r="D7401" s="13" t="s">
        <v>7540</v>
      </c>
      <c r="E7401" s="13">
        <v>1041.0</v>
      </c>
      <c r="F7401" s="13">
        <f>(Comuni!$E7401/$E$7910)*100</f>
        <v>0.001751848284</v>
      </c>
      <c r="G7401" s="13">
        <f t="array" ref="G7401">Comuni!$E7401/XLOOKUP(B7401,Ripartizione_Geografica!$C$2:$C$21,Ripartizione_Geografica!$D$2:$D$21)*100</f>
        <v>0.02080791476</v>
      </c>
      <c r="H7401" s="13" t="str">
        <f t="shared" si="1"/>
        <v/>
      </c>
      <c r="I7401" s="13" t="str">
        <f t="array" ref="I7401">XLOOKUP(B7401,Ripartizione_Geografica!$C$2:$C$21,Ripartizione_Geografica!$B$2:$B$21)</f>
        <v>Isole</v>
      </c>
    </row>
    <row r="7402" ht="14.25" customHeight="1">
      <c r="A7402" s="13" t="s">
        <v>7541</v>
      </c>
      <c r="B7402" s="13" t="s">
        <v>15</v>
      </c>
      <c r="C7402" s="13" t="str">
        <f t="array" ref="C7402">XLOOKUP(D7402,Province!$B$2:$B$108,Province!$A$2:$A$108)</f>
        <v>Caltanissetta</v>
      </c>
      <c r="D7402" s="13" t="s">
        <v>7540</v>
      </c>
      <c r="E7402" s="13">
        <v>610.0</v>
      </c>
      <c r="F7402" s="13">
        <f>(Comuni!$E7402/$E$7910)*100</f>
        <v>0.00102653934</v>
      </c>
      <c r="G7402" s="13">
        <f t="array" ref="G7402">Comuni!$E7402/XLOOKUP(B7402,Ripartizione_Geografica!$C$2:$C$21,Ripartizione_Geografica!$D$2:$D$21)*100</f>
        <v>0.01219291835</v>
      </c>
      <c r="H7402" s="13" t="str">
        <f t="shared" si="1"/>
        <v/>
      </c>
      <c r="I7402" s="13" t="str">
        <f t="array" ref="I7402">XLOOKUP(B7402,Ripartizione_Geografica!$C$2:$C$21,Ripartizione_Geografica!$B$2:$B$21)</f>
        <v>Isole</v>
      </c>
    </row>
    <row r="7403" ht="14.25" customHeight="1">
      <c r="A7403" s="13" t="s">
        <v>7542</v>
      </c>
      <c r="B7403" s="13" t="s">
        <v>15</v>
      </c>
      <c r="C7403" s="13" t="str">
        <f t="array" ref="C7403">XLOOKUP(D7403,Province!$B$2:$B$108,Province!$A$2:$A$108)</f>
        <v>Caltanissetta</v>
      </c>
      <c r="D7403" s="13" t="s">
        <v>7540</v>
      </c>
      <c r="E7403" s="13">
        <v>4937.0</v>
      </c>
      <c r="F7403" s="13">
        <f>(Comuni!$E7403/$E$7910)*100</f>
        <v>0.008308237251</v>
      </c>
      <c r="G7403" s="13">
        <f t="array" ref="G7403">Comuni!$E7403/XLOOKUP(B7403,Ripartizione_Geografica!$C$2:$C$21,Ripartizione_Geografica!$D$2:$D$21)*100</f>
        <v>0.0986826851</v>
      </c>
      <c r="H7403" s="13" t="str">
        <f t="shared" si="1"/>
        <v/>
      </c>
      <c r="I7403" s="13" t="str">
        <f t="array" ref="I7403">XLOOKUP(B7403,Ripartizione_Geografica!$C$2:$C$21,Ripartizione_Geografica!$B$2:$B$21)</f>
        <v>Isole</v>
      </c>
    </row>
    <row r="7404" ht="14.25" customHeight="1">
      <c r="A7404" s="13" t="s">
        <v>7543</v>
      </c>
      <c r="B7404" s="13" t="s">
        <v>15</v>
      </c>
      <c r="C7404" s="13" t="str">
        <f t="array" ref="C7404">XLOOKUP(D7404,Province!$B$2:$B$108,Province!$A$2:$A$108)</f>
        <v>Caltanissetta</v>
      </c>
      <c r="D7404" s="13" t="s">
        <v>7540</v>
      </c>
      <c r="E7404" s="13">
        <v>61711.0</v>
      </c>
      <c r="F7404" s="13">
        <f>(Comuni!$E7404/$E$7910)*100</f>
        <v>0.1038504414</v>
      </c>
      <c r="G7404" s="13">
        <f t="array" ref="G7404">Comuni!$E7404/XLOOKUP(B7404,Ripartizione_Geografica!$C$2:$C$21,Ripartizione_Geografica!$D$2:$D$21)*100</f>
        <v>1.233503581</v>
      </c>
      <c r="H7404" s="13" t="str">
        <f t="shared" si="1"/>
        <v/>
      </c>
      <c r="I7404" s="13" t="str">
        <f t="array" ref="I7404">XLOOKUP(B7404,Ripartizione_Geografica!$C$2:$C$21,Ripartizione_Geografica!$B$2:$B$21)</f>
        <v>Isole</v>
      </c>
    </row>
    <row r="7405" ht="14.25" customHeight="1">
      <c r="A7405" s="13" t="s">
        <v>7544</v>
      </c>
      <c r="B7405" s="13" t="s">
        <v>15</v>
      </c>
      <c r="C7405" s="13" t="str">
        <f t="array" ref="C7405">XLOOKUP(D7405,Province!$B$2:$B$108,Province!$A$2:$A$108)</f>
        <v>Caltanissetta</v>
      </c>
      <c r="D7405" s="13" t="s">
        <v>7540</v>
      </c>
      <c r="E7405" s="13">
        <v>3218.0</v>
      </c>
      <c r="F7405" s="13">
        <f>(Comuni!$E7405/$E$7910)*100</f>
        <v>0.005415415733</v>
      </c>
      <c r="G7405" s="13">
        <f t="array" ref="G7405">Comuni!$E7405/XLOOKUP(B7405,Ripartizione_Geografica!$C$2:$C$21,Ripartizione_Geografica!$D$2:$D$21)*100</f>
        <v>0.06432264141</v>
      </c>
      <c r="H7405" s="13" t="str">
        <f t="shared" si="1"/>
        <v/>
      </c>
      <c r="I7405" s="13" t="str">
        <f t="array" ref="I7405">XLOOKUP(B7405,Ripartizione_Geografica!$C$2:$C$21,Ripartizione_Geografica!$B$2:$B$21)</f>
        <v>Isole</v>
      </c>
    </row>
    <row r="7406" ht="14.25" customHeight="1">
      <c r="A7406" s="13" t="s">
        <v>7545</v>
      </c>
      <c r="B7406" s="13" t="s">
        <v>15</v>
      </c>
      <c r="C7406" s="13" t="str">
        <f t="array" ref="C7406">XLOOKUP(D7406,Province!$B$2:$B$108,Province!$A$2:$A$108)</f>
        <v>Caltanissetta</v>
      </c>
      <c r="D7406" s="13" t="s">
        <v>7540</v>
      </c>
      <c r="E7406" s="13">
        <v>4325.0</v>
      </c>
      <c r="F7406" s="13">
        <f>(Comuni!$E7406/$E$7910)*100</f>
        <v>0.007278332208</v>
      </c>
      <c r="G7406" s="13">
        <f t="array" ref="G7406">Comuni!$E7406/XLOOKUP(B7406,Ripartizione_Geografica!$C$2:$C$21,Ripartizione_Geografica!$D$2:$D$21)*100</f>
        <v>0.08644978996</v>
      </c>
      <c r="H7406" s="13" t="str">
        <f t="shared" si="1"/>
        <v/>
      </c>
      <c r="I7406" s="13" t="str">
        <f t="array" ref="I7406">XLOOKUP(B7406,Ripartizione_Geografica!$C$2:$C$21,Ripartizione_Geografica!$B$2:$B$21)</f>
        <v>Isole</v>
      </c>
    </row>
    <row r="7407" ht="14.25" customHeight="1">
      <c r="A7407" s="13" t="s">
        <v>7546</v>
      </c>
      <c r="B7407" s="13" t="s">
        <v>15</v>
      </c>
      <c r="C7407" s="13" t="str">
        <f t="array" ref="C7407">XLOOKUP(D7407,Province!$B$2:$B$108,Province!$A$2:$A$108)</f>
        <v>Caltanissetta</v>
      </c>
      <c r="D7407" s="13" t="s">
        <v>7540</v>
      </c>
      <c r="E7407" s="13">
        <v>75668.0</v>
      </c>
      <c r="F7407" s="13">
        <f>(Comuni!$E7407/$E$7910)*100</f>
        <v>0.127337998</v>
      </c>
      <c r="G7407" s="13">
        <f t="array" ref="G7407">Comuni!$E7407/XLOOKUP(B7407,Ripartizione_Geografica!$C$2:$C$21,Ripartizione_Geografica!$D$2:$D$21)*100</f>
        <v>1.512481551</v>
      </c>
      <c r="H7407" s="13" t="str">
        <f t="shared" si="1"/>
        <v/>
      </c>
      <c r="I7407" s="13" t="str">
        <f t="array" ref="I7407">XLOOKUP(B7407,Ripartizione_Geografica!$C$2:$C$21,Ripartizione_Geografica!$B$2:$B$21)</f>
        <v>Isole</v>
      </c>
    </row>
    <row r="7408" ht="14.25" customHeight="1">
      <c r="A7408" s="13" t="s">
        <v>7547</v>
      </c>
      <c r="B7408" s="13" t="s">
        <v>15</v>
      </c>
      <c r="C7408" s="13" t="str">
        <f t="array" ref="C7408">XLOOKUP(D7408,Province!$B$2:$B$108,Province!$A$2:$A$108)</f>
        <v>Caltanissetta</v>
      </c>
      <c r="D7408" s="13" t="s">
        <v>7540</v>
      </c>
      <c r="E7408" s="13">
        <v>2006.0</v>
      </c>
      <c r="F7408" s="13">
        <f>(Comuni!$E7408/$E$7910)*100</f>
        <v>0.003375799863</v>
      </c>
      <c r="G7408" s="13">
        <f t="array" ref="G7408">Comuni!$E7408/XLOOKUP(B7408,Ripartizione_Geografica!$C$2:$C$21,Ripartizione_Geografica!$D$2:$D$21)*100</f>
        <v>0.04009671183</v>
      </c>
      <c r="H7408" s="13" t="str">
        <f t="shared" si="1"/>
        <v/>
      </c>
      <c r="I7408" s="13" t="str">
        <f t="array" ref="I7408">XLOOKUP(B7408,Ripartizione_Geografica!$C$2:$C$21,Ripartizione_Geografica!$B$2:$B$21)</f>
        <v>Isole</v>
      </c>
    </row>
    <row r="7409" ht="14.25" customHeight="1">
      <c r="A7409" s="13" t="s">
        <v>7548</v>
      </c>
      <c r="B7409" s="13" t="s">
        <v>15</v>
      </c>
      <c r="C7409" s="13" t="str">
        <f t="array" ref="C7409">XLOOKUP(D7409,Province!$B$2:$B$108,Province!$A$2:$A$108)</f>
        <v>Caltanissetta</v>
      </c>
      <c r="D7409" s="13" t="s">
        <v>7540</v>
      </c>
      <c r="E7409" s="13">
        <v>12333.0</v>
      </c>
      <c r="F7409" s="13">
        <f>(Comuni!$E7409/$E$7910)*100</f>
        <v>0.02075460604</v>
      </c>
      <c r="G7409" s="13">
        <f t="array" ref="G7409">Comuni!$E7409/XLOOKUP(B7409,Ripartizione_Geografica!$C$2:$C$21,Ripartizione_Geografica!$D$2:$D$21)*100</f>
        <v>0.246516823</v>
      </c>
      <c r="H7409" s="13" t="str">
        <f t="shared" si="1"/>
        <v/>
      </c>
      <c r="I7409" s="13" t="str">
        <f t="array" ref="I7409">XLOOKUP(B7409,Ripartizione_Geografica!$C$2:$C$21,Ripartizione_Geografica!$B$2:$B$21)</f>
        <v>Isole</v>
      </c>
    </row>
    <row r="7410" ht="14.25" customHeight="1">
      <c r="A7410" s="13" t="s">
        <v>7549</v>
      </c>
      <c r="B7410" s="13" t="s">
        <v>15</v>
      </c>
      <c r="C7410" s="13" t="str">
        <f t="array" ref="C7410">XLOOKUP(D7410,Province!$B$2:$B$108,Province!$A$2:$A$108)</f>
        <v>Caltanissetta</v>
      </c>
      <c r="D7410" s="13" t="s">
        <v>7540</v>
      </c>
      <c r="E7410" s="13">
        <v>3178.0</v>
      </c>
      <c r="F7410" s="13">
        <f>(Comuni!$E7410/$E$7910)*100</f>
        <v>0.005348101678</v>
      </c>
      <c r="G7410" s="13">
        <f t="array" ref="G7410">Comuni!$E7410/XLOOKUP(B7410,Ripartizione_Geografica!$C$2:$C$21,Ripartizione_Geografica!$D$2:$D$21)*100</f>
        <v>0.06352310578</v>
      </c>
      <c r="H7410" s="13" t="str">
        <f t="shared" si="1"/>
        <v/>
      </c>
      <c r="I7410" s="13" t="str">
        <f t="array" ref="I7410">XLOOKUP(B7410,Ripartizione_Geografica!$C$2:$C$21,Ripartizione_Geografica!$B$2:$B$21)</f>
        <v>Isole</v>
      </c>
    </row>
    <row r="7411" ht="14.25" customHeight="1">
      <c r="A7411" s="13" t="s">
        <v>7550</v>
      </c>
      <c r="B7411" s="13" t="s">
        <v>15</v>
      </c>
      <c r="C7411" s="13" t="str">
        <f t="array" ref="C7411">XLOOKUP(D7411,Province!$B$2:$B$108,Province!$A$2:$A$108)</f>
        <v>Caltanissetta</v>
      </c>
      <c r="D7411" s="13" t="s">
        <v>7540</v>
      </c>
      <c r="E7411" s="13">
        <v>1643.0</v>
      </c>
      <c r="F7411" s="13">
        <f>(Comuni!$E7411/$E$7910)*100</f>
        <v>0.002764924813</v>
      </c>
      <c r="G7411" s="13">
        <f t="array" ref="G7411">Comuni!$E7411/XLOOKUP(B7411,Ripartizione_Geografica!$C$2:$C$21,Ripartizione_Geografica!$D$2:$D$21)*100</f>
        <v>0.03284092599</v>
      </c>
      <c r="H7411" s="13" t="str">
        <f t="shared" si="1"/>
        <v/>
      </c>
      <c r="I7411" s="13" t="str">
        <f t="array" ref="I7411">XLOOKUP(B7411,Ripartizione_Geografica!$C$2:$C$21,Ripartizione_Geografica!$B$2:$B$21)</f>
        <v>Isole</v>
      </c>
    </row>
    <row r="7412" ht="14.25" customHeight="1">
      <c r="A7412" s="13" t="s">
        <v>7551</v>
      </c>
      <c r="B7412" s="13" t="s">
        <v>15</v>
      </c>
      <c r="C7412" s="13" t="str">
        <f t="array" ref="C7412">XLOOKUP(D7412,Province!$B$2:$B$108,Province!$A$2:$A$108)</f>
        <v>Caltanissetta</v>
      </c>
      <c r="D7412" s="13" t="s">
        <v>7540</v>
      </c>
      <c r="E7412" s="13">
        <v>11010.0</v>
      </c>
      <c r="F7412" s="13">
        <f>(Comuni!$E7412/$E$7910)*100</f>
        <v>0.01852819367</v>
      </c>
      <c r="G7412" s="13">
        <f t="array" ref="G7412">Comuni!$E7412/XLOOKUP(B7412,Ripartizione_Geografica!$C$2:$C$21,Ripartizione_Geografica!$D$2:$D$21)*100</f>
        <v>0.2200721821</v>
      </c>
      <c r="H7412" s="13" t="str">
        <f t="shared" si="1"/>
        <v/>
      </c>
      <c r="I7412" s="13" t="str">
        <f t="array" ref="I7412">XLOOKUP(B7412,Ripartizione_Geografica!$C$2:$C$21,Ripartizione_Geografica!$B$2:$B$21)</f>
        <v>Isole</v>
      </c>
    </row>
    <row r="7413" ht="14.25" customHeight="1">
      <c r="A7413" s="13" t="s">
        <v>7552</v>
      </c>
      <c r="B7413" s="13" t="s">
        <v>15</v>
      </c>
      <c r="C7413" s="13" t="str">
        <f t="array" ref="C7413">XLOOKUP(D7413,Province!$B$2:$B$108,Province!$A$2:$A$108)</f>
        <v>Caltanissetta</v>
      </c>
      <c r="D7413" s="13" t="s">
        <v>7540</v>
      </c>
      <c r="E7413" s="13">
        <v>27975.0</v>
      </c>
      <c r="F7413" s="13">
        <f>(Comuni!$E7413/$E$7910)*100</f>
        <v>0.04707776729</v>
      </c>
      <c r="G7413" s="13">
        <f t="array" ref="G7413">Comuni!$E7413/XLOOKUP(B7413,Ripartizione_Geografica!$C$2:$C$21,Ripartizione_Geografica!$D$2:$D$21)*100</f>
        <v>0.559175231</v>
      </c>
      <c r="H7413" s="13" t="str">
        <f t="shared" si="1"/>
        <v/>
      </c>
      <c r="I7413" s="13" t="str">
        <f t="array" ref="I7413">XLOOKUP(B7413,Ripartizione_Geografica!$C$2:$C$21,Ripartizione_Geografica!$B$2:$B$21)</f>
        <v>Isole</v>
      </c>
    </row>
    <row r="7414" ht="14.25" customHeight="1">
      <c r="A7414" s="13" t="s">
        <v>7553</v>
      </c>
      <c r="B7414" s="13" t="s">
        <v>15</v>
      </c>
      <c r="C7414" s="13" t="str">
        <f t="array" ref="C7414">XLOOKUP(D7414,Province!$B$2:$B$108,Province!$A$2:$A$108)</f>
        <v>Caltanissetta</v>
      </c>
      <c r="D7414" s="13" t="s">
        <v>7540</v>
      </c>
      <c r="E7414" s="13">
        <v>2139.0</v>
      </c>
      <c r="F7414" s="13">
        <f>(Comuni!$E7414/$E$7910)*100</f>
        <v>0.003599619097</v>
      </c>
      <c r="G7414" s="13">
        <f t="array" ref="G7414">Comuni!$E7414/XLOOKUP(B7414,Ripartizione_Geografica!$C$2:$C$21,Ripartizione_Geografica!$D$2:$D$21)*100</f>
        <v>0.0427551678</v>
      </c>
      <c r="H7414" s="13" t="str">
        <f t="shared" si="1"/>
        <v/>
      </c>
      <c r="I7414" s="13" t="str">
        <f t="array" ref="I7414">XLOOKUP(B7414,Ripartizione_Geografica!$C$2:$C$21,Ripartizione_Geografica!$B$2:$B$21)</f>
        <v>Isole</v>
      </c>
    </row>
    <row r="7415" ht="14.25" customHeight="1">
      <c r="A7415" s="13" t="s">
        <v>7554</v>
      </c>
      <c r="B7415" s="13" t="s">
        <v>15</v>
      </c>
      <c r="C7415" s="13" t="str">
        <f t="array" ref="C7415">XLOOKUP(D7415,Province!$B$2:$B$108,Province!$A$2:$A$108)</f>
        <v>Caltanissetta</v>
      </c>
      <c r="D7415" s="13" t="s">
        <v>7540</v>
      </c>
      <c r="E7415" s="13">
        <v>11814.0</v>
      </c>
      <c r="F7415" s="13">
        <f>(Comuni!$E7415/$E$7910)*100</f>
        <v>0.01988120617</v>
      </c>
      <c r="G7415" s="13">
        <f t="array" ref="G7415">Comuni!$E7415/XLOOKUP(B7415,Ripartizione_Geografica!$C$2:$C$21,Ripartizione_Geografica!$D$2:$D$21)*100</f>
        <v>0.2361428482</v>
      </c>
      <c r="H7415" s="13" t="str">
        <f t="shared" si="1"/>
        <v/>
      </c>
      <c r="I7415" s="13" t="str">
        <f t="array" ref="I7415">XLOOKUP(B7415,Ripartizione_Geografica!$C$2:$C$21,Ripartizione_Geografica!$B$2:$B$21)</f>
        <v>Isole</v>
      </c>
    </row>
    <row r="7416" ht="14.25" customHeight="1">
      <c r="A7416" s="13" t="s">
        <v>7555</v>
      </c>
      <c r="B7416" s="13" t="s">
        <v>15</v>
      </c>
      <c r="C7416" s="13" t="str">
        <f t="array" ref="C7416">XLOOKUP(D7416,Province!$B$2:$B$108,Province!$A$2:$A$108)</f>
        <v>Caltanissetta</v>
      </c>
      <c r="D7416" s="13" t="s">
        <v>7540</v>
      </c>
      <c r="E7416" s="13">
        <v>23424.0</v>
      </c>
      <c r="F7416" s="13">
        <f>(Comuni!$E7416/$E$7910)*100</f>
        <v>0.03941911067</v>
      </c>
      <c r="G7416" s="13">
        <f t="array" ref="G7416">Comuni!$E7416/XLOOKUP(B7416,Ripartizione_Geografica!$C$2:$C$21,Ripartizione_Geografica!$D$2:$D$21)*100</f>
        <v>0.4682080648</v>
      </c>
      <c r="H7416" s="13" t="str">
        <f t="shared" si="1"/>
        <v/>
      </c>
      <c r="I7416" s="13" t="str">
        <f t="array" ref="I7416">XLOOKUP(B7416,Ripartizione_Geografica!$C$2:$C$21,Ripartizione_Geografica!$B$2:$B$21)</f>
        <v>Isole</v>
      </c>
    </row>
    <row r="7417" ht="14.25" customHeight="1">
      <c r="A7417" s="13" t="s">
        <v>7556</v>
      </c>
      <c r="B7417" s="13" t="s">
        <v>15</v>
      </c>
      <c r="C7417" s="13" t="str">
        <f t="array" ref="C7417">XLOOKUP(D7417,Province!$B$2:$B$108,Province!$A$2:$A$108)</f>
        <v>Caltanissetta</v>
      </c>
      <c r="D7417" s="13" t="s">
        <v>7540</v>
      </c>
      <c r="E7417" s="13">
        <v>5727.0</v>
      </c>
      <c r="F7417" s="13">
        <f>(Comuni!$E7417/$E$7910)*100</f>
        <v>0.00963768984</v>
      </c>
      <c r="G7417" s="13">
        <f t="array" ref="G7417">Comuni!$E7417/XLOOKUP(B7417,Ripartizione_Geografica!$C$2:$C$21,Ripartizione_Geografica!$D$2:$D$21)*100</f>
        <v>0.1144735138</v>
      </c>
      <c r="H7417" s="13" t="str">
        <f t="shared" si="1"/>
        <v/>
      </c>
      <c r="I7417" s="13" t="str">
        <f t="array" ref="I7417">XLOOKUP(B7417,Ripartizione_Geografica!$C$2:$C$21,Ripartizione_Geografica!$B$2:$B$21)</f>
        <v>Isole</v>
      </c>
    </row>
    <row r="7418" ht="14.25" customHeight="1">
      <c r="A7418" s="13" t="s">
        <v>7557</v>
      </c>
      <c r="B7418" s="13" t="s">
        <v>15</v>
      </c>
      <c r="C7418" s="13" t="str">
        <f t="array" ref="C7418">XLOOKUP(D7418,Province!$B$2:$B$108,Province!$A$2:$A$108)</f>
        <v>Caltanissetta</v>
      </c>
      <c r="D7418" s="13" t="s">
        <v>7540</v>
      </c>
      <c r="E7418" s="13">
        <v>6265.0</v>
      </c>
      <c r="F7418" s="13">
        <f>(Comuni!$E7418/$E$7910)*100</f>
        <v>0.01054306388</v>
      </c>
      <c r="G7418" s="13">
        <f t="array" ref="G7418">Comuni!$E7418/XLOOKUP(B7418,Ripartizione_Geografica!$C$2:$C$21,Ripartizione_Geografica!$D$2:$D$21)*100</f>
        <v>0.125227268</v>
      </c>
      <c r="H7418" s="13" t="str">
        <f t="shared" si="1"/>
        <v/>
      </c>
      <c r="I7418" s="13" t="str">
        <f t="array" ref="I7418">XLOOKUP(B7418,Ripartizione_Geografica!$C$2:$C$21,Ripartizione_Geografica!$B$2:$B$21)</f>
        <v>Isole</v>
      </c>
    </row>
    <row r="7419" ht="14.25" customHeight="1">
      <c r="A7419" s="13" t="s">
        <v>7558</v>
      </c>
      <c r="B7419" s="13" t="s">
        <v>15</v>
      </c>
      <c r="C7419" s="13" t="str">
        <f t="array" ref="C7419">XLOOKUP(D7419,Province!$B$2:$B$108,Province!$A$2:$A$108)</f>
        <v>Caltanissetta</v>
      </c>
      <c r="D7419" s="13" t="s">
        <v>7540</v>
      </c>
      <c r="E7419" s="13">
        <v>7267.0</v>
      </c>
      <c r="F7419" s="13">
        <f>(Comuni!$E7419/$E$7910)*100</f>
        <v>0.01222928096</v>
      </c>
      <c r="G7419" s="13">
        <f t="array" ref="G7419">Comuni!$E7419/XLOOKUP(B7419,Ripartizione_Geografica!$C$2:$C$21,Ripartizione_Geografica!$D$2:$D$21)*100</f>
        <v>0.1452556355</v>
      </c>
      <c r="H7419" s="13" t="str">
        <f t="shared" si="1"/>
        <v/>
      </c>
      <c r="I7419" s="13" t="str">
        <f t="array" ref="I7419">XLOOKUP(B7419,Ripartizione_Geografica!$C$2:$C$21,Ripartizione_Geografica!$B$2:$B$21)</f>
        <v>Isole</v>
      </c>
    </row>
    <row r="7420" ht="14.25" customHeight="1">
      <c r="A7420" s="13" t="s">
        <v>7559</v>
      </c>
      <c r="B7420" s="13" t="s">
        <v>15</v>
      </c>
      <c r="C7420" s="13" t="str">
        <f t="array" ref="C7420">XLOOKUP(D7420,Province!$B$2:$B$108,Province!$A$2:$A$108)</f>
        <v>Caltanissetta</v>
      </c>
      <c r="D7420" s="13" t="s">
        <v>7540</v>
      </c>
      <c r="E7420" s="13">
        <v>1436.0</v>
      </c>
      <c r="F7420" s="13">
        <f>(Comuni!$E7420/$E$7910)*100</f>
        <v>0.002416574578</v>
      </c>
      <c r="G7420" s="13">
        <f t="array" ref="G7420">Comuni!$E7420/XLOOKUP(B7420,Ripartizione_Geografica!$C$2:$C$21,Ripartizione_Geografica!$D$2:$D$21)*100</f>
        <v>0.02870332911</v>
      </c>
      <c r="H7420" s="13" t="str">
        <f t="shared" si="1"/>
        <v/>
      </c>
      <c r="I7420" s="13" t="str">
        <f t="array" ref="I7420">XLOOKUP(B7420,Ripartizione_Geografica!$C$2:$C$21,Ripartizione_Geografica!$B$2:$B$21)</f>
        <v>Isole</v>
      </c>
    </row>
    <row r="7421" ht="14.25" customHeight="1">
      <c r="A7421" s="13" t="s">
        <v>7560</v>
      </c>
      <c r="B7421" s="13" t="s">
        <v>15</v>
      </c>
      <c r="C7421" s="13" t="str">
        <f t="array" ref="C7421">XLOOKUP(D7421,Province!$B$2:$B$108,Province!$A$2:$A$108)</f>
        <v>Caltanissetta</v>
      </c>
      <c r="D7421" s="13" t="s">
        <v>7540</v>
      </c>
      <c r="E7421" s="13">
        <v>3641.0</v>
      </c>
      <c r="F7421" s="13">
        <f>(Comuni!$E7421/$E$7910)*100</f>
        <v>0.006127261866</v>
      </c>
      <c r="G7421" s="13">
        <f t="array" ref="G7421">Comuni!$E7421/XLOOKUP(B7421,Ripartizione_Geografica!$C$2:$C$21,Ripartizione_Geografica!$D$2:$D$21)*100</f>
        <v>0.07277773069</v>
      </c>
      <c r="H7421" s="13" t="str">
        <f t="shared" si="1"/>
        <v/>
      </c>
      <c r="I7421" s="13" t="str">
        <f t="array" ref="I7421">XLOOKUP(B7421,Ripartizione_Geografica!$C$2:$C$21,Ripartizione_Geografica!$B$2:$B$21)</f>
        <v>Isole</v>
      </c>
    </row>
    <row r="7422" ht="14.25" customHeight="1">
      <c r="A7422" s="13" t="s">
        <v>7561</v>
      </c>
      <c r="B7422" s="13" t="s">
        <v>15</v>
      </c>
      <c r="C7422" s="13" t="str">
        <f t="array" ref="C7422">XLOOKUP(D7422,Province!$B$2:$B$108,Province!$A$2:$A$108)</f>
        <v>Caltanissetta</v>
      </c>
      <c r="D7422" s="13" t="s">
        <v>7540</v>
      </c>
      <c r="E7422" s="13">
        <v>1731.0</v>
      </c>
      <c r="F7422" s="13">
        <f>(Comuni!$E7422/$E$7910)*100</f>
        <v>0.002913015735</v>
      </c>
      <c r="G7422" s="13">
        <f t="array" ref="G7422">Comuni!$E7422/XLOOKUP(B7422,Ripartizione_Geografica!$C$2:$C$21,Ripartizione_Geografica!$D$2:$D$21)*100</f>
        <v>0.03459990438</v>
      </c>
      <c r="H7422" s="13" t="str">
        <f t="shared" si="1"/>
        <v/>
      </c>
      <c r="I7422" s="13" t="str">
        <f t="array" ref="I7422">XLOOKUP(B7422,Ripartizione_Geografica!$C$2:$C$21,Ripartizione_Geografica!$B$2:$B$21)</f>
        <v>Isole</v>
      </c>
    </row>
    <row r="7423" ht="14.25" customHeight="1">
      <c r="A7423" s="13" t="s">
        <v>7562</v>
      </c>
      <c r="B7423" s="13" t="s">
        <v>15</v>
      </c>
      <c r="C7423" s="13" t="str">
        <f t="array" ref="C7423">XLOOKUP(D7423,Province!$B$2:$B$108,Province!$A$2:$A$108)</f>
        <v>Enna</v>
      </c>
      <c r="D7423" s="13" t="s">
        <v>7563</v>
      </c>
      <c r="E7423" s="13">
        <v>8484.0</v>
      </c>
      <c r="F7423" s="13">
        <f>(Comuni!$E7423/$E$7910)*100</f>
        <v>0.01427731109</v>
      </c>
      <c r="G7423" s="13">
        <f t="array" ref="G7423">Comuni!$E7423/XLOOKUP(B7423,Ripartizione_Geografica!$C$2:$C$21,Ripartizione_Geografica!$D$2:$D$21)*100</f>
        <v>0.1695815071</v>
      </c>
      <c r="H7423" s="13" t="str">
        <f t="shared" si="1"/>
        <v/>
      </c>
      <c r="I7423" s="13" t="str">
        <f t="array" ref="I7423">XLOOKUP(B7423,Ripartizione_Geografica!$C$2:$C$21,Ripartizione_Geografica!$B$2:$B$21)</f>
        <v>Isole</v>
      </c>
    </row>
    <row r="7424" ht="14.25" customHeight="1">
      <c r="A7424" s="13" t="s">
        <v>7564</v>
      </c>
      <c r="B7424" s="13" t="s">
        <v>15</v>
      </c>
      <c r="C7424" s="13" t="str">
        <f t="array" ref="C7424">XLOOKUP(D7424,Province!$B$2:$B$108,Province!$A$2:$A$108)</f>
        <v>Enna</v>
      </c>
      <c r="D7424" s="13" t="s">
        <v>7563</v>
      </c>
      <c r="E7424" s="13">
        <v>4929.0</v>
      </c>
      <c r="F7424" s="13">
        <f>(Comuni!$E7424/$E$7910)*100</f>
        <v>0.00829477444</v>
      </c>
      <c r="G7424" s="13">
        <f t="array" ref="G7424">Comuni!$E7424/XLOOKUP(B7424,Ripartizione_Geografica!$C$2:$C$21,Ripartizione_Geografica!$D$2:$D$21)*100</f>
        <v>0.09852277797</v>
      </c>
      <c r="H7424" s="13" t="str">
        <f t="shared" si="1"/>
        <v/>
      </c>
      <c r="I7424" s="13" t="str">
        <f t="array" ref="I7424">XLOOKUP(B7424,Ripartizione_Geografica!$C$2:$C$21,Ripartizione_Geografica!$B$2:$B$21)</f>
        <v>Isole</v>
      </c>
    </row>
    <row r="7425" ht="14.25" customHeight="1">
      <c r="A7425" s="13" t="s">
        <v>7565</v>
      </c>
      <c r="B7425" s="13" t="s">
        <v>15</v>
      </c>
      <c r="C7425" s="13" t="str">
        <f t="array" ref="C7425">XLOOKUP(D7425,Province!$B$2:$B$108,Province!$A$2:$A$108)</f>
        <v>Enna</v>
      </c>
      <c r="D7425" s="13" t="s">
        <v>7563</v>
      </c>
      <c r="E7425" s="13">
        <v>5366.0</v>
      </c>
      <c r="F7425" s="13">
        <f>(Comuni!$E7425/$E$7910)*100</f>
        <v>0.009030180492</v>
      </c>
      <c r="G7425" s="13">
        <f t="array" ref="G7425">Comuni!$E7425/XLOOKUP(B7425,Ripartizione_Geografica!$C$2:$C$21,Ripartizione_Geografica!$D$2:$D$21)*100</f>
        <v>0.1072577047</v>
      </c>
      <c r="H7425" s="13" t="str">
        <f t="shared" si="1"/>
        <v/>
      </c>
      <c r="I7425" s="13" t="str">
        <f t="array" ref="I7425">XLOOKUP(B7425,Ripartizione_Geografica!$C$2:$C$21,Ripartizione_Geografica!$B$2:$B$21)</f>
        <v>Isole</v>
      </c>
    </row>
    <row r="7426" ht="14.25" customHeight="1">
      <c r="A7426" s="13" t="s">
        <v>7566</v>
      </c>
      <c r="B7426" s="13" t="s">
        <v>15</v>
      </c>
      <c r="C7426" s="13" t="str">
        <f t="array" ref="C7426">XLOOKUP(D7426,Province!$B$2:$B$108,Province!$A$2:$A$108)</f>
        <v>Enna</v>
      </c>
      <c r="D7426" s="13" t="s">
        <v>7563</v>
      </c>
      <c r="E7426" s="13">
        <v>13977.0</v>
      </c>
      <c r="F7426" s="13">
        <f>(Comuni!$E7426/$E$7910)*100</f>
        <v>0.0235212137</v>
      </c>
      <c r="G7426" s="13">
        <f t="array" ref="G7426">Comuni!$E7426/XLOOKUP(B7426,Ripartizione_Geografica!$C$2:$C$21,Ripartizione_Geografica!$D$2:$D$21)*100</f>
        <v>0.2793777374</v>
      </c>
      <c r="H7426" s="13" t="str">
        <f t="shared" si="1"/>
        <v/>
      </c>
      <c r="I7426" s="13" t="str">
        <f t="array" ref="I7426">XLOOKUP(B7426,Ripartizione_Geografica!$C$2:$C$21,Ripartizione_Geografica!$B$2:$B$21)</f>
        <v>Isole</v>
      </c>
    </row>
    <row r="7427" ht="14.25" customHeight="1">
      <c r="A7427" s="13" t="s">
        <v>7567</v>
      </c>
      <c r="B7427" s="13" t="s">
        <v>15</v>
      </c>
      <c r="C7427" s="13" t="str">
        <f t="array" ref="C7427">XLOOKUP(D7427,Province!$B$2:$B$108,Province!$A$2:$A$108)</f>
        <v>Enna</v>
      </c>
      <c r="D7427" s="13" t="s">
        <v>7563</v>
      </c>
      <c r="E7427" s="13">
        <v>4628.0</v>
      </c>
      <c r="F7427" s="13">
        <f>(Comuni!$E7427/$E$7910)*100</f>
        <v>0.007788236176</v>
      </c>
      <c r="G7427" s="13">
        <f t="array" ref="G7427">Comuni!$E7427/XLOOKUP(B7427,Ripartizione_Geografica!$C$2:$C$21,Ripartizione_Geografica!$D$2:$D$21)*100</f>
        <v>0.09250627236</v>
      </c>
      <c r="H7427" s="13" t="str">
        <f t="shared" si="1"/>
        <v/>
      </c>
      <c r="I7427" s="13" t="str">
        <f t="array" ref="I7427">XLOOKUP(B7427,Ripartizione_Geografica!$C$2:$C$21,Ripartizione_Geografica!$B$2:$B$21)</f>
        <v>Isole</v>
      </c>
    </row>
    <row r="7428" ht="14.25" customHeight="1">
      <c r="A7428" s="13" t="s">
        <v>7568</v>
      </c>
      <c r="B7428" s="13" t="s">
        <v>15</v>
      </c>
      <c r="C7428" s="13" t="str">
        <f t="array" ref="C7428">XLOOKUP(D7428,Province!$B$2:$B$108,Province!$A$2:$A$108)</f>
        <v>Enna</v>
      </c>
      <c r="D7428" s="13" t="s">
        <v>7563</v>
      </c>
      <c r="E7428" s="13">
        <v>4999.0</v>
      </c>
      <c r="F7428" s="13">
        <f>(Comuni!$E7428/$E$7910)*100</f>
        <v>0.008412574037</v>
      </c>
      <c r="G7428" s="13">
        <f t="array" ref="G7428">Comuni!$E7428/XLOOKUP(B7428,Ripartizione_Geografica!$C$2:$C$21,Ripartizione_Geografica!$D$2:$D$21)*100</f>
        <v>0.09992196532</v>
      </c>
      <c r="H7428" s="13" t="str">
        <f t="shared" si="1"/>
        <v/>
      </c>
      <c r="I7428" s="13" t="str">
        <f t="array" ref="I7428">XLOOKUP(B7428,Ripartizione_Geografica!$C$2:$C$21,Ripartizione_Geografica!$B$2:$B$21)</f>
        <v>Isole</v>
      </c>
    </row>
    <row r="7429" ht="14.25" customHeight="1">
      <c r="A7429" s="13" t="s">
        <v>7569</v>
      </c>
      <c r="B7429" s="13" t="s">
        <v>15</v>
      </c>
      <c r="C7429" s="13" t="str">
        <f t="array" ref="C7429">XLOOKUP(D7429,Province!$B$2:$B$108,Province!$A$2:$A$108)</f>
        <v>Enna</v>
      </c>
      <c r="D7429" s="13" t="s">
        <v>7563</v>
      </c>
      <c r="E7429" s="13">
        <v>5599.0</v>
      </c>
      <c r="F7429" s="13">
        <f>(Comuni!$E7429/$E$7910)*100</f>
        <v>0.009422284863</v>
      </c>
      <c r="G7429" s="13">
        <f t="array" ref="G7429">Comuni!$E7429/XLOOKUP(B7429,Ripartizione_Geografica!$C$2:$C$21,Ripartizione_Geografica!$D$2:$D$21)*100</f>
        <v>0.1119149998</v>
      </c>
      <c r="H7429" s="13" t="str">
        <f t="shared" si="1"/>
        <v/>
      </c>
      <c r="I7429" s="13" t="str">
        <f t="array" ref="I7429">XLOOKUP(B7429,Ripartizione_Geografica!$C$2:$C$21,Ripartizione_Geografica!$B$2:$B$21)</f>
        <v>Isole</v>
      </c>
    </row>
    <row r="7430" ht="14.25" customHeight="1">
      <c r="A7430" s="13" t="s">
        <v>7570</v>
      </c>
      <c r="B7430" s="13" t="s">
        <v>15</v>
      </c>
      <c r="C7430" s="13" t="str">
        <f t="array" ref="C7430">XLOOKUP(D7430,Province!$B$2:$B$108,Province!$A$2:$A$108)</f>
        <v>Enna</v>
      </c>
      <c r="D7430" s="13" t="s">
        <v>7563</v>
      </c>
      <c r="E7430" s="13">
        <v>2150.0</v>
      </c>
      <c r="F7430" s="13">
        <f>(Comuni!$E7430/$E$7910)*100</f>
        <v>0.003618130462</v>
      </c>
      <c r="G7430" s="13">
        <f t="array" ref="G7430">Comuni!$E7430/XLOOKUP(B7430,Ripartizione_Geografica!$C$2:$C$21,Ripartizione_Geografica!$D$2:$D$21)*100</f>
        <v>0.0429750401</v>
      </c>
      <c r="H7430" s="13" t="str">
        <f t="shared" si="1"/>
        <v/>
      </c>
      <c r="I7430" s="13" t="str">
        <f t="array" ref="I7430">XLOOKUP(B7430,Ripartizione_Geografica!$C$2:$C$21,Ripartizione_Geografica!$B$2:$B$21)</f>
        <v>Isole</v>
      </c>
    </row>
    <row r="7431" ht="14.25" customHeight="1">
      <c r="A7431" s="13" t="s">
        <v>7571</v>
      </c>
      <c r="B7431" s="13" t="s">
        <v>15</v>
      </c>
      <c r="C7431" s="13" t="str">
        <f t="array" ref="C7431">XLOOKUP(D7431,Province!$B$2:$B$108,Province!$A$2:$A$108)</f>
        <v>Enna</v>
      </c>
      <c r="D7431" s="13" t="s">
        <v>7563</v>
      </c>
      <c r="E7431" s="13">
        <v>27894.0</v>
      </c>
      <c r="F7431" s="13">
        <f>(Comuni!$E7431/$E$7910)*100</f>
        <v>0.04694145633</v>
      </c>
      <c r="G7431" s="13">
        <f t="array" ref="G7431">Comuni!$E7431/XLOOKUP(B7431,Ripartizione_Geografica!$C$2:$C$21,Ripartizione_Geografica!$D$2:$D$21)*100</f>
        <v>0.5575561714</v>
      </c>
      <c r="H7431" s="13" t="str">
        <f t="shared" si="1"/>
        <v/>
      </c>
      <c r="I7431" s="13" t="str">
        <f t="array" ref="I7431">XLOOKUP(B7431,Ripartizione_Geografica!$C$2:$C$21,Ripartizione_Geografica!$B$2:$B$21)</f>
        <v>Isole</v>
      </c>
    </row>
    <row r="7432" ht="14.25" customHeight="1">
      <c r="A7432" s="13" t="s">
        <v>7572</v>
      </c>
      <c r="B7432" s="13" t="s">
        <v>15</v>
      </c>
      <c r="C7432" s="13" t="str">
        <f t="array" ref="C7432">XLOOKUP(D7432,Province!$B$2:$B$108,Province!$A$2:$A$108)</f>
        <v>Enna</v>
      </c>
      <c r="D7432" s="13" t="s">
        <v>7563</v>
      </c>
      <c r="E7432" s="13">
        <v>3722.0</v>
      </c>
      <c r="F7432" s="13">
        <f>(Comuni!$E7432/$E$7910)*100</f>
        <v>0.006263572827</v>
      </c>
      <c r="G7432" s="13">
        <f t="array" ref="G7432">Comuni!$E7432/XLOOKUP(B7432,Ripartizione_Geografica!$C$2:$C$21,Ripartizione_Geografica!$D$2:$D$21)*100</f>
        <v>0.07439679034</v>
      </c>
      <c r="H7432" s="13" t="str">
        <f t="shared" si="1"/>
        <v/>
      </c>
      <c r="I7432" s="13" t="str">
        <f t="array" ref="I7432">XLOOKUP(B7432,Ripartizione_Geografica!$C$2:$C$21,Ripartizione_Geografica!$B$2:$B$21)</f>
        <v>Isole</v>
      </c>
    </row>
    <row r="7433" ht="14.25" customHeight="1">
      <c r="A7433" s="13" t="s">
        <v>7573</v>
      </c>
      <c r="B7433" s="13" t="s">
        <v>15</v>
      </c>
      <c r="C7433" s="13" t="str">
        <f t="array" ref="C7433">XLOOKUP(D7433,Province!$B$2:$B$108,Province!$A$2:$A$108)</f>
        <v>Enna</v>
      </c>
      <c r="D7433" s="13" t="s">
        <v>7563</v>
      </c>
      <c r="E7433" s="13">
        <v>13878.0</v>
      </c>
      <c r="F7433" s="13">
        <f>(Comuni!$E7433/$E$7910)*100</f>
        <v>0.02335461142</v>
      </c>
      <c r="G7433" s="13">
        <f t="array" ref="G7433">Comuni!$E7433/XLOOKUP(B7433,Ripartizione_Geografica!$C$2:$C$21,Ripartizione_Geografica!$D$2:$D$21)*100</f>
        <v>0.2773988867</v>
      </c>
      <c r="H7433" s="13" t="str">
        <f t="shared" si="1"/>
        <v/>
      </c>
      <c r="I7433" s="13" t="str">
        <f t="array" ref="I7433">XLOOKUP(B7433,Ripartizione_Geografica!$C$2:$C$21,Ripartizione_Geografica!$B$2:$B$21)</f>
        <v>Isole</v>
      </c>
    </row>
    <row r="7434" ht="14.25" customHeight="1">
      <c r="A7434" s="13" t="s">
        <v>7574</v>
      </c>
      <c r="B7434" s="13" t="s">
        <v>15</v>
      </c>
      <c r="C7434" s="13" t="str">
        <f t="array" ref="C7434">XLOOKUP(D7434,Province!$B$2:$B$108,Province!$A$2:$A$108)</f>
        <v>Enna</v>
      </c>
      <c r="D7434" s="13" t="s">
        <v>7563</v>
      </c>
      <c r="E7434" s="13">
        <v>14272.0</v>
      </c>
      <c r="F7434" s="13">
        <f>(Comuni!$E7434/$E$7910)*100</f>
        <v>0.02401765486</v>
      </c>
      <c r="G7434" s="13">
        <f t="array" ref="G7434">Comuni!$E7434/XLOOKUP(B7434,Ripartizione_Geografica!$C$2:$C$21,Ripartizione_Geografica!$D$2:$D$21)*100</f>
        <v>0.2852743127</v>
      </c>
      <c r="H7434" s="13" t="str">
        <f t="shared" si="1"/>
        <v/>
      </c>
      <c r="I7434" s="13" t="str">
        <f t="array" ref="I7434">XLOOKUP(B7434,Ripartizione_Geografica!$C$2:$C$21,Ripartizione_Geografica!$B$2:$B$21)</f>
        <v>Isole</v>
      </c>
    </row>
    <row r="7435" ht="14.25" customHeight="1">
      <c r="A7435" s="13" t="s">
        <v>7575</v>
      </c>
      <c r="B7435" s="13" t="s">
        <v>15</v>
      </c>
      <c r="C7435" s="13" t="str">
        <f t="array" ref="C7435">XLOOKUP(D7435,Province!$B$2:$B$108,Province!$A$2:$A$108)</f>
        <v>Enna</v>
      </c>
      <c r="D7435" s="13" t="s">
        <v>7563</v>
      </c>
      <c r="E7435" s="13">
        <v>2969.0</v>
      </c>
      <c r="F7435" s="13">
        <f>(Comuni!$E7435/$E$7910)*100</f>
        <v>0.00499638574</v>
      </c>
      <c r="G7435" s="13">
        <f t="array" ref="G7435">Comuni!$E7435/XLOOKUP(B7435,Ripartizione_Geografica!$C$2:$C$21,Ripartizione_Geografica!$D$2:$D$21)*100</f>
        <v>0.05934553211</v>
      </c>
      <c r="H7435" s="13" t="str">
        <f t="shared" si="1"/>
        <v/>
      </c>
      <c r="I7435" s="13" t="str">
        <f t="array" ref="I7435">XLOOKUP(B7435,Ripartizione_Geografica!$C$2:$C$21,Ripartizione_Geografica!$B$2:$B$21)</f>
        <v>Isole</v>
      </c>
    </row>
    <row r="7436" ht="14.25" customHeight="1">
      <c r="A7436" s="13" t="s">
        <v>7576</v>
      </c>
      <c r="B7436" s="13" t="s">
        <v>15</v>
      </c>
      <c r="C7436" s="13" t="str">
        <f t="array" ref="C7436">XLOOKUP(D7436,Province!$B$2:$B$108,Province!$A$2:$A$108)</f>
        <v>Enna</v>
      </c>
      <c r="D7436" s="13" t="s">
        <v>7563</v>
      </c>
      <c r="E7436" s="13">
        <v>22196.0</v>
      </c>
      <c r="F7436" s="13">
        <f>(Comuni!$E7436/$E$7910)*100</f>
        <v>0.03735256918</v>
      </c>
      <c r="G7436" s="13">
        <f t="array" ref="G7436">Comuni!$E7436/XLOOKUP(B7436,Ripartizione_Geografica!$C$2:$C$21,Ripartizione_Geografica!$D$2:$D$21)*100</f>
        <v>0.4436623209</v>
      </c>
      <c r="H7436" s="13" t="str">
        <f t="shared" si="1"/>
        <v/>
      </c>
      <c r="I7436" s="13" t="str">
        <f t="array" ref="I7436">XLOOKUP(B7436,Ripartizione_Geografica!$C$2:$C$21,Ripartizione_Geografica!$B$2:$B$21)</f>
        <v>Isole</v>
      </c>
    </row>
    <row r="7437" ht="14.25" customHeight="1">
      <c r="A7437" s="13" t="s">
        <v>7577</v>
      </c>
      <c r="B7437" s="13" t="s">
        <v>15</v>
      </c>
      <c r="C7437" s="13" t="str">
        <f t="array" ref="C7437">XLOOKUP(D7437,Province!$B$2:$B$108,Province!$A$2:$A$108)</f>
        <v>Enna</v>
      </c>
      <c r="D7437" s="13" t="s">
        <v>7563</v>
      </c>
      <c r="E7437" s="13">
        <v>7227.0</v>
      </c>
      <c r="F7437" s="13">
        <f>(Comuni!$E7437/$E$7910)*100</f>
        <v>0.01216196691</v>
      </c>
      <c r="G7437" s="13">
        <f t="array" ref="G7437">Comuni!$E7437/XLOOKUP(B7437,Ripartizione_Geografica!$C$2:$C$21,Ripartizione_Geografica!$D$2:$D$21)*100</f>
        <v>0.1444560999</v>
      </c>
      <c r="H7437" s="13" t="str">
        <f t="shared" si="1"/>
        <v/>
      </c>
      <c r="I7437" s="13" t="str">
        <f t="array" ref="I7437">XLOOKUP(B7437,Ripartizione_Geografica!$C$2:$C$21,Ripartizione_Geografica!$B$2:$B$21)</f>
        <v>Isole</v>
      </c>
    </row>
    <row r="7438" ht="14.25" customHeight="1">
      <c r="A7438" s="13" t="s">
        <v>7578</v>
      </c>
      <c r="B7438" s="13" t="s">
        <v>15</v>
      </c>
      <c r="C7438" s="13" t="str">
        <f t="array" ref="C7438">XLOOKUP(D7438,Province!$B$2:$B$108,Province!$A$2:$A$108)</f>
        <v>Enna</v>
      </c>
      <c r="D7438" s="13" t="s">
        <v>7563</v>
      </c>
      <c r="E7438" s="13">
        <v>7388.0</v>
      </c>
      <c r="F7438" s="13">
        <f>(Comuni!$E7438/$E$7910)*100</f>
        <v>0.01243290598</v>
      </c>
      <c r="G7438" s="13">
        <f t="array" ref="G7438">Comuni!$E7438/XLOOKUP(B7438,Ripartizione_Geografica!$C$2:$C$21,Ripartizione_Geografica!$D$2:$D$21)*100</f>
        <v>0.1476742308</v>
      </c>
      <c r="H7438" s="13" t="str">
        <f t="shared" si="1"/>
        <v/>
      </c>
      <c r="I7438" s="13" t="str">
        <f t="array" ref="I7438">XLOOKUP(B7438,Ripartizione_Geografica!$C$2:$C$21,Ripartizione_Geografica!$B$2:$B$21)</f>
        <v>Isole</v>
      </c>
    </row>
    <row r="7439" ht="14.25" customHeight="1">
      <c r="A7439" s="13" t="s">
        <v>7579</v>
      </c>
      <c r="B7439" s="13" t="s">
        <v>15</v>
      </c>
      <c r="C7439" s="13" t="str">
        <f t="array" ref="C7439">XLOOKUP(D7439,Province!$B$2:$B$108,Province!$A$2:$A$108)</f>
        <v>Enna</v>
      </c>
      <c r="D7439" s="13" t="s">
        <v>7563</v>
      </c>
      <c r="E7439" s="13">
        <v>833.0</v>
      </c>
      <c r="F7439" s="13">
        <f>(Comuni!$E7439/$E$7910)*100</f>
        <v>0.001401815198</v>
      </c>
      <c r="G7439" s="13">
        <f t="array" ref="G7439">Comuni!$E7439/XLOOKUP(B7439,Ripartizione_Geografica!$C$2:$C$21,Ripartizione_Geografica!$D$2:$D$21)*100</f>
        <v>0.01665032949</v>
      </c>
      <c r="H7439" s="13" t="str">
        <f t="shared" si="1"/>
        <v/>
      </c>
      <c r="I7439" s="13" t="str">
        <f t="array" ref="I7439">XLOOKUP(B7439,Ripartizione_Geografica!$C$2:$C$21,Ripartizione_Geografica!$B$2:$B$21)</f>
        <v>Isole</v>
      </c>
    </row>
    <row r="7440" ht="14.25" customHeight="1">
      <c r="A7440" s="13" t="s">
        <v>7580</v>
      </c>
      <c r="B7440" s="13" t="s">
        <v>15</v>
      </c>
      <c r="C7440" s="13" t="str">
        <f t="array" ref="C7440">XLOOKUP(D7440,Province!$B$2:$B$108,Province!$A$2:$A$108)</f>
        <v>Enna</v>
      </c>
      <c r="D7440" s="13" t="s">
        <v>7563</v>
      </c>
      <c r="E7440" s="13">
        <v>9628.0</v>
      </c>
      <c r="F7440" s="13">
        <f>(Comuni!$E7440/$E$7910)*100</f>
        <v>0.01620249306</v>
      </c>
      <c r="G7440" s="13">
        <f t="array" ref="G7440">Comuni!$E7440/XLOOKUP(B7440,Ripartizione_Geografica!$C$2:$C$21,Ripartizione_Geografica!$D$2:$D$21)*100</f>
        <v>0.1924482261</v>
      </c>
      <c r="H7440" s="13" t="str">
        <f t="shared" si="1"/>
        <v/>
      </c>
      <c r="I7440" s="13" t="str">
        <f t="array" ref="I7440">XLOOKUP(B7440,Ripartizione_Geografica!$C$2:$C$21,Ripartizione_Geografica!$B$2:$B$21)</f>
        <v>Isole</v>
      </c>
    </row>
    <row r="7441" ht="14.25" customHeight="1">
      <c r="A7441" s="13" t="s">
        <v>7581</v>
      </c>
      <c r="B7441" s="13" t="s">
        <v>15</v>
      </c>
      <c r="C7441" s="13" t="str">
        <f t="array" ref="C7441">XLOOKUP(D7441,Province!$B$2:$B$108,Province!$A$2:$A$108)</f>
        <v>Enna</v>
      </c>
      <c r="D7441" s="13" t="s">
        <v>7563</v>
      </c>
      <c r="E7441" s="13">
        <v>8182.0</v>
      </c>
      <c r="F7441" s="13">
        <f>(Comuni!$E7441/$E$7910)*100</f>
        <v>0.01376908997</v>
      </c>
      <c r="G7441" s="13">
        <f t="array" ref="G7441">Comuni!$E7441/XLOOKUP(B7441,Ripartizione_Geografica!$C$2:$C$21,Ripartizione_Geografica!$D$2:$D$21)*100</f>
        <v>0.1635450131</v>
      </c>
      <c r="H7441" s="13" t="str">
        <f t="shared" si="1"/>
        <v/>
      </c>
      <c r="I7441" s="13" t="str">
        <f t="array" ref="I7441">XLOOKUP(B7441,Ripartizione_Geografica!$C$2:$C$21,Ripartizione_Geografica!$B$2:$B$21)</f>
        <v>Isole</v>
      </c>
    </row>
    <row r="7442" ht="14.25" customHeight="1">
      <c r="A7442" s="13" t="s">
        <v>7582</v>
      </c>
      <c r="B7442" s="13" t="s">
        <v>15</v>
      </c>
      <c r="C7442" s="13" t="str">
        <f t="array" ref="C7442">XLOOKUP(D7442,Province!$B$2:$B$108,Province!$A$2:$A$108)</f>
        <v>Enna</v>
      </c>
      <c r="D7442" s="13" t="s">
        <v>7563</v>
      </c>
      <c r="E7442" s="13">
        <v>5130.0</v>
      </c>
      <c r="F7442" s="13">
        <f>(Comuni!$E7442/$E$7910)*100</f>
        <v>0.008633027567</v>
      </c>
      <c r="G7442" s="13">
        <f t="array" ref="G7442">Comuni!$E7442/XLOOKUP(B7442,Ripartizione_Geografica!$C$2:$C$21,Ripartizione_Geografica!$D$2:$D$21)*100</f>
        <v>0.1025404445</v>
      </c>
      <c r="H7442" s="13" t="str">
        <f t="shared" si="1"/>
        <v/>
      </c>
      <c r="I7442" s="13" t="str">
        <f t="array" ref="I7442">XLOOKUP(B7442,Ripartizione_Geografica!$C$2:$C$21,Ripartizione_Geografica!$B$2:$B$21)</f>
        <v>Isole</v>
      </c>
    </row>
    <row r="7443" ht="14.25" customHeight="1">
      <c r="A7443" s="13" t="s">
        <v>7583</v>
      </c>
      <c r="B7443" s="13" t="s">
        <v>15</v>
      </c>
      <c r="C7443" s="13" t="str">
        <f t="array" ref="C7443">XLOOKUP(D7443,Province!$B$2:$B$108,Province!$A$2:$A$108)</f>
        <v>Catania</v>
      </c>
      <c r="D7443" s="13" t="s">
        <v>7584</v>
      </c>
      <c r="E7443" s="13">
        <v>3200.0</v>
      </c>
      <c r="F7443" s="13">
        <f>(Comuni!$E7443/$E$7910)*100</f>
        <v>0.005385124408</v>
      </c>
      <c r="G7443" s="13">
        <f t="array" ref="G7443">Comuni!$E7443/XLOOKUP(B7443,Ripartizione_Geografica!$C$2:$C$21,Ripartizione_Geografica!$D$2:$D$21)*100</f>
        <v>0.06396285038</v>
      </c>
      <c r="H7443" s="13" t="str">
        <f t="shared" si="1"/>
        <v/>
      </c>
      <c r="I7443" s="13" t="str">
        <f t="array" ref="I7443">XLOOKUP(B7443,Ripartizione_Geografica!$C$2:$C$21,Ripartizione_Geografica!$B$2:$B$21)</f>
        <v>Isole</v>
      </c>
    </row>
    <row r="7444" ht="14.25" customHeight="1">
      <c r="A7444" s="13" t="s">
        <v>7585</v>
      </c>
      <c r="B7444" s="13" t="s">
        <v>15</v>
      </c>
      <c r="C7444" s="13" t="str">
        <f t="array" ref="C7444">XLOOKUP(D7444,Province!$B$2:$B$108,Province!$A$2:$A$108)</f>
        <v>Catania</v>
      </c>
      <c r="D7444" s="13" t="s">
        <v>7584</v>
      </c>
      <c r="E7444" s="13">
        <v>18122.0</v>
      </c>
      <c r="F7444" s="13">
        <f>(Comuni!$E7444/$E$7910)*100</f>
        <v>0.03049663266</v>
      </c>
      <c r="G7444" s="13">
        <f t="array" ref="G7444">Comuni!$E7444/XLOOKUP(B7444,Ripartizione_Geografica!$C$2:$C$21,Ripartizione_Geografica!$D$2:$D$21)*100</f>
        <v>0.362229617</v>
      </c>
      <c r="H7444" s="13" t="str">
        <f t="shared" si="1"/>
        <v/>
      </c>
      <c r="I7444" s="13" t="str">
        <f t="array" ref="I7444">XLOOKUP(B7444,Ripartizione_Geografica!$C$2:$C$21,Ripartizione_Geografica!$B$2:$B$21)</f>
        <v>Isole</v>
      </c>
    </row>
    <row r="7445" ht="14.25" customHeight="1">
      <c r="A7445" s="13" t="s">
        <v>7586</v>
      </c>
      <c r="B7445" s="13" t="s">
        <v>15</v>
      </c>
      <c r="C7445" s="13" t="str">
        <f t="array" ref="C7445">XLOOKUP(D7445,Province!$B$2:$B$108,Province!$A$2:$A$108)</f>
        <v>Catania</v>
      </c>
      <c r="D7445" s="13" t="s">
        <v>7584</v>
      </c>
      <c r="E7445" s="13">
        <v>28749.0</v>
      </c>
      <c r="F7445" s="13">
        <f>(Comuni!$E7445/$E$7910)*100</f>
        <v>0.04838029425</v>
      </c>
      <c r="G7445" s="13">
        <f t="array" ref="G7445">Comuni!$E7445/XLOOKUP(B7445,Ripartizione_Geografica!$C$2:$C$21,Ripartizione_Geografica!$D$2:$D$21)*100</f>
        <v>0.5746462455</v>
      </c>
      <c r="H7445" s="13" t="str">
        <f t="shared" si="1"/>
        <v/>
      </c>
      <c r="I7445" s="13" t="str">
        <f t="array" ref="I7445">XLOOKUP(B7445,Ripartizione_Geografica!$C$2:$C$21,Ripartizione_Geografica!$B$2:$B$21)</f>
        <v>Isole</v>
      </c>
    </row>
    <row r="7446" ht="14.25" customHeight="1">
      <c r="A7446" s="13" t="s">
        <v>7587</v>
      </c>
      <c r="B7446" s="13" t="s">
        <v>15</v>
      </c>
      <c r="C7446" s="13" t="str">
        <f t="array" ref="C7446">XLOOKUP(D7446,Province!$B$2:$B$108,Province!$A$2:$A$108)</f>
        <v>Catania</v>
      </c>
      <c r="D7446" s="13" t="s">
        <v>7584</v>
      </c>
      <c r="E7446" s="13">
        <v>51456.0</v>
      </c>
      <c r="F7446" s="13">
        <f>(Comuni!$E7446/$E$7910)*100</f>
        <v>0.08659280049</v>
      </c>
      <c r="G7446" s="13">
        <f t="array" ref="G7446">Comuni!$E7446/XLOOKUP(B7446,Ripartizione_Geografica!$C$2:$C$21,Ripartizione_Geografica!$D$2:$D$21)*100</f>
        <v>1.028522634</v>
      </c>
      <c r="H7446" s="13" t="str">
        <f t="shared" si="1"/>
        <v/>
      </c>
      <c r="I7446" s="13" t="str">
        <f t="array" ref="I7446">XLOOKUP(B7446,Ripartizione_Geografica!$C$2:$C$21,Ripartizione_Geografica!$B$2:$B$21)</f>
        <v>Isole</v>
      </c>
    </row>
    <row r="7447" ht="14.25" customHeight="1">
      <c r="A7447" s="13" t="s">
        <v>7588</v>
      </c>
      <c r="B7447" s="13" t="s">
        <v>15</v>
      </c>
      <c r="C7447" s="13" t="str">
        <f t="array" ref="C7447">XLOOKUP(D7447,Province!$B$2:$B$108,Province!$A$2:$A$108)</f>
        <v>Catania</v>
      </c>
      <c r="D7447" s="13" t="s">
        <v>7584</v>
      </c>
      <c r="E7447" s="13">
        <v>17270.0</v>
      </c>
      <c r="F7447" s="13">
        <f>(Comuni!$E7447/$E$7910)*100</f>
        <v>0.02906284329</v>
      </c>
      <c r="G7447" s="13">
        <f t="array" ref="G7447">Comuni!$E7447/XLOOKUP(B7447,Ripartizione_Geografica!$C$2:$C$21,Ripartizione_Geografica!$D$2:$D$21)*100</f>
        <v>0.3451995081</v>
      </c>
      <c r="H7447" s="13" t="str">
        <f t="shared" si="1"/>
        <v/>
      </c>
      <c r="I7447" s="13" t="str">
        <f t="array" ref="I7447">XLOOKUP(B7447,Ripartizione_Geografica!$C$2:$C$21,Ripartizione_Geografica!$B$2:$B$21)</f>
        <v>Isole</v>
      </c>
    </row>
    <row r="7448" ht="14.25" customHeight="1">
      <c r="A7448" s="13" t="s">
        <v>7589</v>
      </c>
      <c r="B7448" s="13" t="s">
        <v>15</v>
      </c>
      <c r="C7448" s="13" t="str">
        <f t="array" ref="C7448">XLOOKUP(D7448,Province!$B$2:$B$108,Province!$A$2:$A$108)</f>
        <v>Catania</v>
      </c>
      <c r="D7448" s="13" t="s">
        <v>7584</v>
      </c>
      <c r="E7448" s="13">
        <v>35549.0</v>
      </c>
      <c r="F7448" s="13">
        <f>(Comuni!$E7448/$E$7910)*100</f>
        <v>0.05982368362</v>
      </c>
      <c r="G7448" s="13">
        <f t="array" ref="G7448">Comuni!$E7448/XLOOKUP(B7448,Ripartizione_Geografica!$C$2:$C$21,Ripartizione_Geografica!$D$2:$D$21)*100</f>
        <v>0.7105673025</v>
      </c>
      <c r="H7448" s="13" t="str">
        <f t="shared" si="1"/>
        <v/>
      </c>
      <c r="I7448" s="13" t="str">
        <f t="array" ref="I7448">XLOOKUP(B7448,Ripartizione_Geografica!$C$2:$C$21,Ripartizione_Geografica!$B$2:$B$21)</f>
        <v>Isole</v>
      </c>
    </row>
    <row r="7449" ht="14.25" customHeight="1">
      <c r="A7449" s="13" t="s">
        <v>7590</v>
      </c>
      <c r="B7449" s="13" t="s">
        <v>15</v>
      </c>
      <c r="C7449" s="13" t="str">
        <f t="array" ref="C7449">XLOOKUP(D7449,Province!$B$2:$B$108,Province!$A$2:$A$108)</f>
        <v>Catania</v>
      </c>
      <c r="D7449" s="13" t="s">
        <v>7584</v>
      </c>
      <c r="E7449" s="13">
        <v>26378.0</v>
      </c>
      <c r="F7449" s="13">
        <f>(Comuni!$E7449/$E$7910)*100</f>
        <v>0.04439025364</v>
      </c>
      <c r="G7449" s="13">
        <f t="array" ref="G7449">Comuni!$E7449/XLOOKUP(B7449,Ripartizione_Geografica!$C$2:$C$21,Ripartizione_Geografica!$D$2:$D$21)*100</f>
        <v>0.527253771</v>
      </c>
      <c r="H7449" s="13" t="str">
        <f t="shared" si="1"/>
        <v/>
      </c>
      <c r="I7449" s="13" t="str">
        <f t="array" ref="I7449">XLOOKUP(B7449,Ripartizione_Geografica!$C$2:$C$21,Ripartizione_Geografica!$B$2:$B$21)</f>
        <v>Isole</v>
      </c>
    </row>
    <row r="7450" ht="14.25" customHeight="1">
      <c r="A7450" s="13" t="s">
        <v>7591</v>
      </c>
      <c r="B7450" s="13" t="s">
        <v>15</v>
      </c>
      <c r="C7450" s="13" t="str">
        <f t="array" ref="C7450">XLOOKUP(D7450,Province!$B$2:$B$108,Province!$A$2:$A$108)</f>
        <v>Catania</v>
      </c>
      <c r="D7450" s="13" t="s">
        <v>7584</v>
      </c>
      <c r="E7450" s="13">
        <v>23703.0</v>
      </c>
      <c r="F7450" s="13">
        <f>(Comuni!$E7450/$E$7910)*100</f>
        <v>0.0398886262</v>
      </c>
      <c r="G7450" s="13">
        <f t="array" ref="G7450">Comuni!$E7450/XLOOKUP(B7450,Ripartizione_Geografica!$C$2:$C$21,Ripartizione_Geografica!$D$2:$D$21)*100</f>
        <v>0.4737848258</v>
      </c>
      <c r="H7450" s="13" t="str">
        <f t="shared" si="1"/>
        <v/>
      </c>
      <c r="I7450" s="13" t="str">
        <f t="array" ref="I7450">XLOOKUP(B7450,Ripartizione_Geografica!$C$2:$C$21,Ripartizione_Geografica!$B$2:$B$21)</f>
        <v>Isole</v>
      </c>
    </row>
    <row r="7451" ht="14.25" customHeight="1">
      <c r="A7451" s="13" t="s">
        <v>7592</v>
      </c>
      <c r="B7451" s="13" t="s">
        <v>15</v>
      </c>
      <c r="C7451" s="13" t="str">
        <f t="array" ref="C7451">XLOOKUP(D7451,Province!$B$2:$B$108,Province!$A$2:$A$108)</f>
        <v>Catania</v>
      </c>
      <c r="D7451" s="13" t="s">
        <v>7584</v>
      </c>
      <c r="E7451" s="13">
        <v>19234.0</v>
      </c>
      <c r="F7451" s="13">
        <f>(Comuni!$E7451/$E$7910)*100</f>
        <v>0.0323679634</v>
      </c>
      <c r="G7451" s="13">
        <f t="array" ref="G7451">Comuni!$E7451/XLOOKUP(B7451,Ripartizione_Geografica!$C$2:$C$21,Ripartizione_Geografica!$D$2:$D$21)*100</f>
        <v>0.3844567075</v>
      </c>
      <c r="H7451" s="13" t="str">
        <f t="shared" si="1"/>
        <v/>
      </c>
      <c r="I7451" s="13" t="str">
        <f t="array" ref="I7451">XLOOKUP(B7451,Ripartizione_Geografica!$C$2:$C$21,Ripartizione_Geografica!$B$2:$B$21)</f>
        <v>Isole</v>
      </c>
    </row>
    <row r="7452" ht="14.25" customHeight="1">
      <c r="A7452" s="13" t="s">
        <v>7593</v>
      </c>
      <c r="B7452" s="13" t="s">
        <v>15</v>
      </c>
      <c r="C7452" s="13" t="str">
        <f t="array" ref="C7452">XLOOKUP(D7452,Province!$B$2:$B$108,Province!$A$2:$A$108)</f>
        <v>Catania</v>
      </c>
      <c r="D7452" s="13" t="s">
        <v>7584</v>
      </c>
      <c r="E7452" s="13">
        <v>5383.0</v>
      </c>
      <c r="F7452" s="13">
        <f>(Comuni!$E7452/$E$7910)*100</f>
        <v>0.009058788966</v>
      </c>
      <c r="G7452" s="13">
        <f t="array" ref="G7452">Comuni!$E7452/XLOOKUP(B7452,Ripartizione_Geografica!$C$2:$C$21,Ripartizione_Geografica!$D$2:$D$21)*100</f>
        <v>0.1075975074</v>
      </c>
      <c r="H7452" s="13" t="str">
        <f t="shared" si="1"/>
        <v/>
      </c>
      <c r="I7452" s="13" t="str">
        <f t="array" ref="I7452">XLOOKUP(B7452,Ripartizione_Geografica!$C$2:$C$21,Ripartizione_Geografica!$B$2:$B$21)</f>
        <v>Isole</v>
      </c>
    </row>
    <row r="7453" ht="14.25" customHeight="1">
      <c r="A7453" s="13" t="s">
        <v>7594</v>
      </c>
      <c r="B7453" s="13" t="s">
        <v>15</v>
      </c>
      <c r="C7453" s="13" t="str">
        <f t="array" ref="C7453">XLOOKUP(D7453,Province!$B$2:$B$108,Province!$A$2:$A$108)</f>
        <v>Catania</v>
      </c>
      <c r="D7453" s="13" t="s">
        <v>7584</v>
      </c>
      <c r="E7453" s="13">
        <v>38123.0</v>
      </c>
      <c r="F7453" s="13">
        <f>(Comuni!$E7453/$E$7910)*100</f>
        <v>0.06415534307</v>
      </c>
      <c r="G7453" s="13">
        <f t="array" ref="G7453">Comuni!$E7453/XLOOKUP(B7453,Ripartizione_Geografica!$C$2:$C$21,Ripartizione_Geografica!$D$2:$D$21)*100</f>
        <v>0.7620174203</v>
      </c>
      <c r="H7453" s="13" t="str">
        <f t="shared" si="1"/>
        <v/>
      </c>
      <c r="I7453" s="13" t="str">
        <f t="array" ref="I7453">XLOOKUP(B7453,Ripartizione_Geografica!$C$2:$C$21,Ripartizione_Geografica!$B$2:$B$21)</f>
        <v>Isole</v>
      </c>
    </row>
    <row r="7454" ht="14.25" customHeight="1">
      <c r="A7454" s="13" t="s">
        <v>7595</v>
      </c>
      <c r="B7454" s="13" t="s">
        <v>15</v>
      </c>
      <c r="C7454" s="13" t="str">
        <f t="array" ref="C7454">XLOOKUP(D7454,Province!$B$2:$B$108,Province!$A$2:$A$108)</f>
        <v>Catania</v>
      </c>
      <c r="D7454" s="13" t="s">
        <v>7584</v>
      </c>
      <c r="E7454" s="13">
        <v>4476.0</v>
      </c>
      <c r="F7454" s="13">
        <f>(Comuni!$E7454/$E$7910)*100</f>
        <v>0.007532442766</v>
      </c>
      <c r="G7454" s="13">
        <f t="array" ref="G7454">Comuni!$E7454/XLOOKUP(B7454,Ripartizione_Geografica!$C$2:$C$21,Ripartizione_Geografica!$D$2:$D$21)*100</f>
        <v>0.08946803696</v>
      </c>
      <c r="H7454" s="13" t="str">
        <f t="shared" si="1"/>
        <v/>
      </c>
      <c r="I7454" s="13" t="str">
        <f t="array" ref="I7454">XLOOKUP(B7454,Ripartizione_Geografica!$C$2:$C$21,Ripartizione_Geografica!$B$2:$B$21)</f>
        <v>Isole</v>
      </c>
    </row>
    <row r="7455" ht="14.25" customHeight="1">
      <c r="A7455" s="13" t="s">
        <v>7596</v>
      </c>
      <c r="B7455" s="13" t="s">
        <v>15</v>
      </c>
      <c r="C7455" s="13" t="str">
        <f t="array" ref="C7455">XLOOKUP(D7455,Province!$B$2:$B$108,Province!$A$2:$A$108)</f>
        <v>Catania</v>
      </c>
      <c r="D7455" s="13" t="s">
        <v>7584</v>
      </c>
      <c r="E7455" s="13">
        <v>4748.0</v>
      </c>
      <c r="F7455" s="13">
        <f>(Comuni!$E7455/$E$7910)*100</f>
        <v>0.007990178341</v>
      </c>
      <c r="G7455" s="13">
        <f t="array" ref="G7455">Comuni!$E7455/XLOOKUP(B7455,Ripartizione_Geografica!$C$2:$C$21,Ripartizione_Geografica!$D$2:$D$21)*100</f>
        <v>0.09490487925</v>
      </c>
      <c r="H7455" s="13" t="str">
        <f t="shared" si="1"/>
        <v/>
      </c>
      <c r="I7455" s="13" t="str">
        <f t="array" ref="I7455">XLOOKUP(B7455,Ripartizione_Geografica!$C$2:$C$21,Ripartizione_Geografica!$B$2:$B$21)</f>
        <v>Isole</v>
      </c>
    </row>
    <row r="7456" ht="14.25" customHeight="1">
      <c r="A7456" s="13" t="s">
        <v>7597</v>
      </c>
      <c r="B7456" s="13" t="s">
        <v>15</v>
      </c>
      <c r="C7456" s="13" t="str">
        <f t="array" ref="C7456">XLOOKUP(D7456,Province!$B$2:$B$108,Province!$A$2:$A$108)</f>
        <v>Catania</v>
      </c>
      <c r="D7456" s="13" t="s">
        <v>7584</v>
      </c>
      <c r="E7456" s="13">
        <v>3298.0</v>
      </c>
      <c r="F7456" s="13">
        <f>(Comuni!$E7456/$E$7910)*100</f>
        <v>0.005550043843</v>
      </c>
      <c r="G7456" s="13">
        <f t="array" ref="G7456">Comuni!$E7456/XLOOKUP(B7456,Ripartizione_Geografica!$C$2:$C$21,Ripartizione_Geografica!$D$2:$D$21)*100</f>
        <v>0.06592171267</v>
      </c>
      <c r="H7456" s="13" t="str">
        <f t="shared" si="1"/>
        <v/>
      </c>
      <c r="I7456" s="13" t="str">
        <f t="array" ref="I7456">XLOOKUP(B7456,Ripartizione_Geografica!$C$2:$C$21,Ripartizione_Geografica!$B$2:$B$21)</f>
        <v>Isole</v>
      </c>
    </row>
    <row r="7457" ht="14.25" customHeight="1">
      <c r="A7457" s="13" t="s">
        <v>7598</v>
      </c>
      <c r="B7457" s="13" t="s">
        <v>15</v>
      </c>
      <c r="C7457" s="13" t="str">
        <f t="array" ref="C7457">XLOOKUP(D7457,Province!$B$2:$B$108,Province!$A$2:$A$108)</f>
        <v>Catania</v>
      </c>
      <c r="D7457" s="13" t="s">
        <v>7584</v>
      </c>
      <c r="E7457" s="13">
        <v>293902.0</v>
      </c>
      <c r="F7457" s="13">
        <f>(Comuni!$E7457/$E$7910)*100</f>
        <v>0.4945933856</v>
      </c>
      <c r="G7457" s="13">
        <f t="array" ref="G7457">Comuni!$E7457/XLOOKUP(B7457,Ripartizione_Geografica!$C$2:$C$21,Ripartizione_Geografica!$D$2:$D$21)*100</f>
        <v>5.874628016</v>
      </c>
      <c r="H7457" s="13" t="str">
        <f t="shared" si="1"/>
        <v/>
      </c>
      <c r="I7457" s="13" t="str">
        <f t="array" ref="I7457">XLOOKUP(B7457,Ripartizione_Geografica!$C$2:$C$21,Ripartizione_Geografica!$B$2:$B$21)</f>
        <v>Isole</v>
      </c>
    </row>
    <row r="7458" ht="14.25" customHeight="1">
      <c r="A7458" s="13" t="s">
        <v>7599</v>
      </c>
      <c r="B7458" s="13" t="s">
        <v>15</v>
      </c>
      <c r="C7458" s="13" t="str">
        <f t="array" ref="C7458">XLOOKUP(D7458,Province!$B$2:$B$108,Province!$A$2:$A$108)</f>
        <v>Catania</v>
      </c>
      <c r="D7458" s="13" t="s">
        <v>7584</v>
      </c>
      <c r="E7458" s="13">
        <v>9690.0</v>
      </c>
      <c r="F7458" s="13">
        <f>(Comuni!$E7458/$E$7910)*100</f>
        <v>0.01630682985</v>
      </c>
      <c r="G7458" s="13">
        <f t="array" ref="G7458">Comuni!$E7458/XLOOKUP(B7458,Ripartizione_Geografica!$C$2:$C$21,Ripartizione_Geografica!$D$2:$D$21)*100</f>
        <v>0.1936875063</v>
      </c>
      <c r="H7458" s="13" t="str">
        <f t="shared" si="1"/>
        <v/>
      </c>
      <c r="I7458" s="13" t="str">
        <f t="array" ref="I7458">XLOOKUP(B7458,Ripartizione_Geografica!$C$2:$C$21,Ripartizione_Geografica!$B$2:$B$21)</f>
        <v>Isole</v>
      </c>
    </row>
    <row r="7459" ht="14.25" customHeight="1">
      <c r="A7459" s="13" t="s">
        <v>7600</v>
      </c>
      <c r="B7459" s="13" t="s">
        <v>15</v>
      </c>
      <c r="C7459" s="13" t="str">
        <f t="array" ref="C7459">XLOOKUP(D7459,Province!$B$2:$B$108,Province!$A$2:$A$108)</f>
        <v>Catania</v>
      </c>
      <c r="D7459" s="13" t="s">
        <v>7584</v>
      </c>
      <c r="E7459" s="13">
        <v>28114.0</v>
      </c>
      <c r="F7459" s="13">
        <f>(Comuni!$E7459/$E$7910)*100</f>
        <v>0.04731168363</v>
      </c>
      <c r="G7459" s="13">
        <f t="array" ref="G7459">Comuni!$E7459/XLOOKUP(B7459,Ripartizione_Geografica!$C$2:$C$21,Ripartizione_Geografica!$D$2:$D$21)*100</f>
        <v>0.5619536173</v>
      </c>
      <c r="H7459" s="13" t="str">
        <f t="shared" si="1"/>
        <v/>
      </c>
      <c r="I7459" s="13" t="str">
        <f t="array" ref="I7459">XLOOKUP(B7459,Ripartizione_Geografica!$C$2:$C$21,Ripartizione_Geografica!$B$2:$B$21)</f>
        <v>Isole</v>
      </c>
    </row>
    <row r="7460" ht="14.25" customHeight="1">
      <c r="A7460" s="13" t="s">
        <v>7601</v>
      </c>
      <c r="B7460" s="13" t="s">
        <v>15</v>
      </c>
      <c r="C7460" s="13" t="str">
        <f t="array" ref="C7460">XLOOKUP(D7460,Province!$B$2:$B$108,Province!$A$2:$A$108)</f>
        <v>Catania</v>
      </c>
      <c r="D7460" s="13" t="s">
        <v>7584</v>
      </c>
      <c r="E7460" s="13">
        <v>13064.0</v>
      </c>
      <c r="F7460" s="13">
        <f>(Comuni!$E7460/$E$7910)*100</f>
        <v>0.0219847704</v>
      </c>
      <c r="G7460" s="13">
        <f t="array" ref="G7460">Comuni!$E7460/XLOOKUP(B7460,Ripartizione_Geografica!$C$2:$C$21,Ripartizione_Geografica!$D$2:$D$21)*100</f>
        <v>0.2611283367</v>
      </c>
      <c r="H7460" s="13" t="str">
        <f t="shared" si="1"/>
        <v/>
      </c>
      <c r="I7460" s="13" t="str">
        <f t="array" ref="I7460">XLOOKUP(B7460,Ripartizione_Geografica!$C$2:$C$21,Ripartizione_Geografica!$B$2:$B$21)</f>
        <v>Isole</v>
      </c>
    </row>
    <row r="7461" ht="14.25" customHeight="1">
      <c r="A7461" s="13" t="s">
        <v>7602</v>
      </c>
      <c r="B7461" s="13" t="s">
        <v>15</v>
      </c>
      <c r="C7461" s="13" t="str">
        <f t="array" ref="C7461">XLOOKUP(D7461,Province!$B$2:$B$108,Province!$A$2:$A$108)</f>
        <v>Catania</v>
      </c>
      <c r="D7461" s="13" t="s">
        <v>7584</v>
      </c>
      <c r="E7461" s="13">
        <v>26543.0</v>
      </c>
      <c r="F7461" s="13">
        <f>(Comuni!$E7461/$E$7910)*100</f>
        <v>0.04466792412</v>
      </c>
      <c r="G7461" s="13">
        <f t="array" ref="G7461">Comuni!$E7461/XLOOKUP(B7461,Ripartizione_Geografica!$C$2:$C$21,Ripartizione_Geografica!$D$2:$D$21)*100</f>
        <v>0.5305518555</v>
      </c>
      <c r="H7461" s="13" t="str">
        <f t="shared" si="1"/>
        <v/>
      </c>
      <c r="I7461" s="13" t="str">
        <f t="array" ref="I7461">XLOOKUP(B7461,Ripartizione_Geografica!$C$2:$C$21,Ripartizione_Geografica!$B$2:$B$21)</f>
        <v>Isole</v>
      </c>
    </row>
    <row r="7462" ht="14.25" customHeight="1">
      <c r="A7462" s="13" t="s">
        <v>7603</v>
      </c>
      <c r="B7462" s="13" t="s">
        <v>15</v>
      </c>
      <c r="C7462" s="13" t="str">
        <f t="array" ref="C7462">XLOOKUP(D7462,Province!$B$2:$B$108,Province!$A$2:$A$108)</f>
        <v>Catania</v>
      </c>
      <c r="D7462" s="13" t="s">
        <v>7584</v>
      </c>
      <c r="E7462" s="13">
        <v>3047.0</v>
      </c>
      <c r="F7462" s="13">
        <f>(Comuni!$E7462/$E$7910)*100</f>
        <v>0.005127648148</v>
      </c>
      <c r="G7462" s="13">
        <f t="array" ref="G7462">Comuni!$E7462/XLOOKUP(B7462,Ripartizione_Geografica!$C$2:$C$21,Ripartizione_Geografica!$D$2:$D$21)*100</f>
        <v>0.06090462659</v>
      </c>
      <c r="H7462" s="13" t="str">
        <f t="shared" si="1"/>
        <v/>
      </c>
      <c r="I7462" s="13" t="str">
        <f t="array" ref="I7462">XLOOKUP(B7462,Ripartizione_Geografica!$C$2:$C$21,Ripartizione_Geografica!$B$2:$B$21)</f>
        <v>Isole</v>
      </c>
    </row>
    <row r="7463" ht="14.25" customHeight="1">
      <c r="A7463" s="13" t="s">
        <v>7604</v>
      </c>
      <c r="B7463" s="13" t="s">
        <v>15</v>
      </c>
      <c r="C7463" s="13" t="str">
        <f t="array" ref="C7463">XLOOKUP(D7463,Province!$B$2:$B$108,Province!$A$2:$A$108)</f>
        <v>Catania</v>
      </c>
      <c r="D7463" s="13" t="s">
        <v>7584</v>
      </c>
      <c r="E7463" s="13">
        <v>5416.0</v>
      </c>
      <c r="F7463" s="13">
        <f>(Comuni!$E7463/$E$7910)*100</f>
        <v>0.009114323061</v>
      </c>
      <c r="G7463" s="13">
        <f t="array" ref="G7463">Comuni!$E7463/XLOOKUP(B7463,Ripartizione_Geografica!$C$2:$C$21,Ripartizione_Geografica!$D$2:$D$21)*100</f>
        <v>0.1082571243</v>
      </c>
      <c r="H7463" s="13" t="str">
        <f t="shared" si="1"/>
        <v/>
      </c>
      <c r="I7463" s="13" t="str">
        <f t="array" ref="I7463">XLOOKUP(B7463,Ripartizione_Geografica!$C$2:$C$21,Ripartizione_Geografica!$B$2:$B$21)</f>
        <v>Isole</v>
      </c>
    </row>
    <row r="7464" ht="14.25" customHeight="1">
      <c r="A7464" s="13" t="s">
        <v>7605</v>
      </c>
      <c r="B7464" s="13" t="s">
        <v>15</v>
      </c>
      <c r="C7464" s="13" t="str">
        <f t="array" ref="C7464">XLOOKUP(D7464,Province!$B$2:$B$108,Province!$A$2:$A$108)</f>
        <v>Catania</v>
      </c>
      <c r="D7464" s="13" t="s">
        <v>7584</v>
      </c>
      <c r="E7464" s="13">
        <v>4015.0</v>
      </c>
      <c r="F7464" s="13">
        <f>(Comuni!$E7464/$E$7910)*100</f>
        <v>0.006756648281</v>
      </c>
      <c r="G7464" s="13">
        <f t="array" ref="G7464">Comuni!$E7464/XLOOKUP(B7464,Ripartizione_Geografica!$C$2:$C$21,Ripartizione_Geografica!$D$2:$D$21)*100</f>
        <v>0.08025338883</v>
      </c>
      <c r="H7464" s="13" t="str">
        <f t="shared" si="1"/>
        <v/>
      </c>
      <c r="I7464" s="13" t="str">
        <f t="array" ref="I7464">XLOOKUP(B7464,Ripartizione_Geografica!$C$2:$C$21,Ripartizione_Geografica!$B$2:$B$21)</f>
        <v>Isole</v>
      </c>
    </row>
    <row r="7465" ht="14.25" customHeight="1">
      <c r="A7465" s="13" t="s">
        <v>7606</v>
      </c>
      <c r="B7465" s="13" t="s">
        <v>15</v>
      </c>
      <c r="C7465" s="13" t="str">
        <f t="array" ref="C7465">XLOOKUP(D7465,Province!$B$2:$B$108,Province!$A$2:$A$108)</f>
        <v>Catania</v>
      </c>
      <c r="D7465" s="13" t="s">
        <v>7584</v>
      </c>
      <c r="E7465" s="13">
        <v>13792.0</v>
      </c>
      <c r="F7465" s="13">
        <f>(Comuni!$E7465/$E$7910)*100</f>
        <v>0.0232098862</v>
      </c>
      <c r="G7465" s="13">
        <f t="array" ref="G7465">Comuni!$E7465/XLOOKUP(B7465,Ripartizione_Geografica!$C$2:$C$21,Ripartizione_Geografica!$D$2:$D$21)*100</f>
        <v>0.2756798851</v>
      </c>
      <c r="H7465" s="13" t="str">
        <f t="shared" si="1"/>
        <v/>
      </c>
      <c r="I7465" s="13" t="str">
        <f t="array" ref="I7465">XLOOKUP(B7465,Ripartizione_Geografica!$C$2:$C$21,Ripartizione_Geografica!$B$2:$B$21)</f>
        <v>Isole</v>
      </c>
    </row>
    <row r="7466" ht="14.25" customHeight="1">
      <c r="A7466" s="13" t="s">
        <v>7607</v>
      </c>
      <c r="B7466" s="13" t="s">
        <v>15</v>
      </c>
      <c r="C7466" s="13" t="str">
        <f t="array" ref="C7466">XLOOKUP(D7466,Province!$B$2:$B$108,Province!$A$2:$A$108)</f>
        <v>Catania</v>
      </c>
      <c r="D7466" s="13" t="s">
        <v>7584</v>
      </c>
      <c r="E7466" s="13">
        <v>29984.0</v>
      </c>
      <c r="F7466" s="13">
        <f>(Comuni!$E7466/$E$7910)*100</f>
        <v>0.05045861571</v>
      </c>
      <c r="G7466" s="13">
        <f t="array" ref="G7466">Comuni!$E7466/XLOOKUP(B7466,Ripartizione_Geografica!$C$2:$C$21,Ripartizione_Geografica!$D$2:$D$21)*100</f>
        <v>0.599331908</v>
      </c>
      <c r="H7466" s="13" t="str">
        <f t="shared" si="1"/>
        <v/>
      </c>
      <c r="I7466" s="13" t="str">
        <f t="array" ref="I7466">XLOOKUP(B7466,Ripartizione_Geografica!$C$2:$C$21,Ripartizione_Geografica!$B$2:$B$21)</f>
        <v>Isole</v>
      </c>
    </row>
    <row r="7467" ht="14.25" customHeight="1">
      <c r="A7467" s="13" t="s">
        <v>7608</v>
      </c>
      <c r="B7467" s="13" t="s">
        <v>15</v>
      </c>
      <c r="C7467" s="13" t="str">
        <f t="array" ref="C7467">XLOOKUP(D7467,Province!$B$2:$B$108,Province!$A$2:$A$108)</f>
        <v>Catania</v>
      </c>
      <c r="D7467" s="13" t="s">
        <v>7584</v>
      </c>
      <c r="E7467" s="13">
        <v>7807.0</v>
      </c>
      <c r="F7467" s="13">
        <f>(Comuni!$E7467/$E$7910)*100</f>
        <v>0.0131380207</v>
      </c>
      <c r="G7467" s="13">
        <f t="array" ref="G7467">Comuni!$E7467/XLOOKUP(B7467,Ripartizione_Geografica!$C$2:$C$21,Ripartizione_Geografica!$D$2:$D$21)*100</f>
        <v>0.1560493665</v>
      </c>
      <c r="H7467" s="13" t="str">
        <f t="shared" si="1"/>
        <v/>
      </c>
      <c r="I7467" s="13" t="str">
        <f t="array" ref="I7467">XLOOKUP(B7467,Ripartizione_Geografica!$C$2:$C$21,Ripartizione_Geografica!$B$2:$B$21)</f>
        <v>Isole</v>
      </c>
    </row>
    <row r="7468" ht="14.25" customHeight="1">
      <c r="A7468" s="13" t="s">
        <v>7609</v>
      </c>
      <c r="B7468" s="13" t="s">
        <v>15</v>
      </c>
      <c r="C7468" s="13" t="str">
        <f t="array" ref="C7468">XLOOKUP(D7468,Province!$B$2:$B$108,Province!$A$2:$A$108)</f>
        <v>Catania</v>
      </c>
      <c r="D7468" s="13" t="s">
        <v>7584</v>
      </c>
      <c r="E7468" s="13">
        <v>1065.0</v>
      </c>
      <c r="F7468" s="13">
        <f>(Comuni!$E7468/$E$7910)*100</f>
        <v>0.001792236717</v>
      </c>
      <c r="G7468" s="13">
        <f t="array" ref="G7468">Comuni!$E7468/XLOOKUP(B7468,Ripartizione_Geografica!$C$2:$C$21,Ripartizione_Geografica!$D$2:$D$21)*100</f>
        <v>0.02128763614</v>
      </c>
      <c r="H7468" s="13" t="str">
        <f t="shared" si="1"/>
        <v/>
      </c>
      <c r="I7468" s="13" t="str">
        <f t="array" ref="I7468">XLOOKUP(B7468,Ripartizione_Geografica!$C$2:$C$21,Ripartizione_Geografica!$B$2:$B$21)</f>
        <v>Isole</v>
      </c>
    </row>
    <row r="7469" ht="14.25" customHeight="1">
      <c r="A7469" s="13" t="s">
        <v>7610</v>
      </c>
      <c r="B7469" s="13" t="s">
        <v>15</v>
      </c>
      <c r="C7469" s="13" t="str">
        <f t="array" ref="C7469">XLOOKUP(D7469,Province!$B$2:$B$108,Province!$A$2:$A$108)</f>
        <v>Catania</v>
      </c>
      <c r="D7469" s="13" t="s">
        <v>7584</v>
      </c>
      <c r="E7469" s="13">
        <v>5216.0</v>
      </c>
      <c r="F7469" s="13">
        <f>(Comuni!$E7469/$E$7910)*100</f>
        <v>0.008777752786</v>
      </c>
      <c r="G7469" s="13">
        <f t="array" ref="G7469">Comuni!$E7469/XLOOKUP(B7469,Ripartizione_Geografica!$C$2:$C$21,Ripartizione_Geografica!$D$2:$D$21)*100</f>
        <v>0.1042594461</v>
      </c>
      <c r="H7469" s="13" t="str">
        <f t="shared" si="1"/>
        <v/>
      </c>
      <c r="I7469" s="13" t="str">
        <f t="array" ref="I7469">XLOOKUP(B7469,Ripartizione_Geografica!$C$2:$C$21,Ripartizione_Geografica!$B$2:$B$21)</f>
        <v>Isole</v>
      </c>
    </row>
    <row r="7470" ht="14.25" customHeight="1">
      <c r="A7470" s="13" t="s">
        <v>7611</v>
      </c>
      <c r="B7470" s="13" t="s">
        <v>15</v>
      </c>
      <c r="C7470" s="13" t="str">
        <f t="array" ref="C7470">XLOOKUP(D7470,Province!$B$2:$B$108,Province!$A$2:$A$108)</f>
        <v>Catania</v>
      </c>
      <c r="D7470" s="13" t="s">
        <v>7584</v>
      </c>
      <c r="E7470" s="13">
        <v>5191.0</v>
      </c>
      <c r="F7470" s="13">
        <f>(Comuni!$E7470/$E$7910)*100</f>
        <v>0.008735681501</v>
      </c>
      <c r="G7470" s="13">
        <f t="array" ref="G7470">Comuni!$E7470/XLOOKUP(B7470,Ripartizione_Geografica!$C$2:$C$21,Ripartizione_Geografica!$D$2:$D$21)*100</f>
        <v>0.1037597363</v>
      </c>
      <c r="H7470" s="13" t="str">
        <f t="shared" si="1"/>
        <v/>
      </c>
      <c r="I7470" s="13" t="str">
        <f t="array" ref="I7470">XLOOKUP(B7470,Ripartizione_Geografica!$C$2:$C$21,Ripartizione_Geografica!$B$2:$B$21)</f>
        <v>Isole</v>
      </c>
    </row>
    <row r="7471" ht="14.25" customHeight="1">
      <c r="A7471" s="13" t="s">
        <v>7612</v>
      </c>
      <c r="B7471" s="13" t="s">
        <v>15</v>
      </c>
      <c r="C7471" s="13" t="str">
        <f t="array" ref="C7471">XLOOKUP(D7471,Province!$B$2:$B$108,Province!$A$2:$A$108)</f>
        <v>Catania</v>
      </c>
      <c r="D7471" s="13" t="s">
        <v>7584</v>
      </c>
      <c r="E7471" s="13">
        <v>47356.0</v>
      </c>
      <c r="F7471" s="13">
        <f>(Comuni!$E7471/$E$7910)*100</f>
        <v>0.07969310984</v>
      </c>
      <c r="G7471" s="13">
        <f t="array" ref="G7471">Comuni!$E7471/XLOOKUP(B7471,Ripartizione_Geografica!$C$2:$C$21,Ripartizione_Geografica!$D$2:$D$21)*100</f>
        <v>0.946570232</v>
      </c>
      <c r="H7471" s="13" t="str">
        <f t="shared" si="1"/>
        <v/>
      </c>
      <c r="I7471" s="13" t="str">
        <f t="array" ref="I7471">XLOOKUP(B7471,Ripartizione_Geografica!$C$2:$C$21,Ripartizione_Geografica!$B$2:$B$21)</f>
        <v>Isole</v>
      </c>
    </row>
    <row r="7472" ht="14.25" customHeight="1">
      <c r="A7472" s="13" t="s">
        <v>7613</v>
      </c>
      <c r="B7472" s="13" t="s">
        <v>15</v>
      </c>
      <c r="C7472" s="13" t="str">
        <f t="array" ref="C7472">XLOOKUP(D7472,Province!$B$2:$B$108,Province!$A$2:$A$108)</f>
        <v>Catania</v>
      </c>
      <c r="D7472" s="13" t="s">
        <v>7584</v>
      </c>
      <c r="E7472" s="13">
        <v>11394.0</v>
      </c>
      <c r="F7472" s="13">
        <f>(Comuni!$E7472/$E$7910)*100</f>
        <v>0.0191744086</v>
      </c>
      <c r="G7472" s="13">
        <f t="array" ref="G7472">Comuni!$E7472/XLOOKUP(B7472,Ripartizione_Geografica!$C$2:$C$21,Ripartizione_Geografica!$D$2:$D$21)*100</f>
        <v>0.2277477241</v>
      </c>
      <c r="H7472" s="13" t="str">
        <f t="shared" si="1"/>
        <v/>
      </c>
      <c r="I7472" s="13" t="str">
        <f t="array" ref="I7472">XLOOKUP(B7472,Ripartizione_Geografica!$C$2:$C$21,Ripartizione_Geografica!$B$2:$B$21)</f>
        <v>Isole</v>
      </c>
    </row>
    <row r="7473" ht="14.25" customHeight="1">
      <c r="A7473" s="13" t="s">
        <v>7614</v>
      </c>
      <c r="B7473" s="13" t="s">
        <v>15</v>
      </c>
      <c r="C7473" s="13" t="str">
        <f t="array" ref="C7473">XLOOKUP(D7473,Province!$B$2:$B$108,Province!$A$2:$A$108)</f>
        <v>Catania</v>
      </c>
      <c r="D7473" s="13" t="s">
        <v>7584</v>
      </c>
      <c r="E7473" s="13">
        <v>7156.0</v>
      </c>
      <c r="F7473" s="13">
        <f>(Comuni!$E7473/$E$7910)*100</f>
        <v>0.01204248446</v>
      </c>
      <c r="G7473" s="13">
        <f t="array" ref="G7473">Comuni!$E7473/XLOOKUP(B7473,Ripartizione_Geografica!$C$2:$C$21,Ripartizione_Geografica!$D$2:$D$21)*100</f>
        <v>0.1430369242</v>
      </c>
      <c r="H7473" s="13" t="str">
        <f t="shared" si="1"/>
        <v/>
      </c>
      <c r="I7473" s="13" t="str">
        <f t="array" ref="I7473">XLOOKUP(B7473,Ripartizione_Geografica!$C$2:$C$21,Ripartizione_Geografica!$B$2:$B$21)</f>
        <v>Isole</v>
      </c>
    </row>
    <row r="7474" ht="14.25" customHeight="1">
      <c r="A7474" s="13" t="s">
        <v>7615</v>
      </c>
      <c r="B7474" s="13" t="s">
        <v>15</v>
      </c>
      <c r="C7474" s="13" t="str">
        <f t="array" ref="C7474">XLOOKUP(D7474,Province!$B$2:$B$108,Province!$A$2:$A$108)</f>
        <v>Catania</v>
      </c>
      <c r="D7474" s="13" t="s">
        <v>7584</v>
      </c>
      <c r="E7474" s="13">
        <v>16540.0</v>
      </c>
      <c r="F7474" s="13">
        <f>(Comuni!$E7474/$E$7910)*100</f>
        <v>0.02783436179</v>
      </c>
      <c r="G7474" s="13">
        <f t="array" ref="G7474">Comuni!$E7474/XLOOKUP(B7474,Ripartizione_Geografica!$C$2:$C$21,Ripartizione_Geografica!$D$2:$D$21)*100</f>
        <v>0.3306079829</v>
      </c>
      <c r="H7474" s="13" t="str">
        <f t="shared" si="1"/>
        <v/>
      </c>
      <c r="I7474" s="13" t="str">
        <f t="array" ref="I7474">XLOOKUP(B7474,Ripartizione_Geografica!$C$2:$C$21,Ripartizione_Geografica!$B$2:$B$21)</f>
        <v>Isole</v>
      </c>
    </row>
    <row r="7475" ht="14.25" customHeight="1">
      <c r="A7475" s="13" t="s">
        <v>7616</v>
      </c>
      <c r="B7475" s="13" t="s">
        <v>15</v>
      </c>
      <c r="C7475" s="13" t="str">
        <f t="array" ref="C7475">XLOOKUP(D7475,Province!$B$2:$B$108,Province!$A$2:$A$108)</f>
        <v>Catania</v>
      </c>
      <c r="D7475" s="13" t="s">
        <v>7584</v>
      </c>
      <c r="E7475" s="13">
        <v>47870.0</v>
      </c>
      <c r="F7475" s="13">
        <f>(Comuni!$E7475/$E$7910)*100</f>
        <v>0.08055809545</v>
      </c>
      <c r="G7475" s="13">
        <f t="array" ref="G7475">Comuni!$E7475/XLOOKUP(B7475,Ripartizione_Geografica!$C$2:$C$21,Ripartizione_Geografica!$D$2:$D$21)*100</f>
        <v>0.9568442649</v>
      </c>
      <c r="H7475" s="13" t="str">
        <f t="shared" si="1"/>
        <v/>
      </c>
      <c r="I7475" s="13" t="str">
        <f t="array" ref="I7475">XLOOKUP(B7475,Ripartizione_Geografica!$C$2:$C$21,Ripartizione_Geografica!$B$2:$B$21)</f>
        <v>Isole</v>
      </c>
    </row>
    <row r="7476" ht="14.25" customHeight="1">
      <c r="A7476" s="13" t="s">
        <v>7617</v>
      </c>
      <c r="B7476" s="13" t="s">
        <v>15</v>
      </c>
      <c r="C7476" s="13" t="str">
        <f t="array" ref="C7476">XLOOKUP(D7476,Province!$B$2:$B$108,Province!$A$2:$A$108)</f>
        <v>Catania</v>
      </c>
      <c r="D7476" s="13" t="s">
        <v>7584</v>
      </c>
      <c r="E7476" s="13">
        <v>12896.0</v>
      </c>
      <c r="F7476" s="13">
        <f>(Comuni!$E7476/$E$7910)*100</f>
        <v>0.02170205137</v>
      </c>
      <c r="G7476" s="13">
        <f t="array" ref="G7476">Comuni!$E7476/XLOOKUP(B7476,Ripartizione_Geografica!$C$2:$C$21,Ripartizione_Geografica!$D$2:$D$21)*100</f>
        <v>0.257770287</v>
      </c>
      <c r="H7476" s="13" t="str">
        <f t="shared" si="1"/>
        <v/>
      </c>
      <c r="I7476" s="13" t="str">
        <f t="array" ref="I7476">XLOOKUP(B7476,Ripartizione_Geografica!$C$2:$C$21,Ripartizione_Geografica!$B$2:$B$21)</f>
        <v>Isole</v>
      </c>
    </row>
    <row r="7477" ht="14.25" customHeight="1">
      <c r="A7477" s="13" t="s">
        <v>7618</v>
      </c>
      <c r="B7477" s="13" t="s">
        <v>15</v>
      </c>
      <c r="C7477" s="13" t="str">
        <f t="array" ref="C7477">XLOOKUP(D7477,Province!$B$2:$B$108,Province!$A$2:$A$108)</f>
        <v>Catania</v>
      </c>
      <c r="D7477" s="13" t="s">
        <v>7584</v>
      </c>
      <c r="E7477" s="13">
        <v>4079.0</v>
      </c>
      <c r="F7477" s="13">
        <f>(Comuni!$E7477/$E$7910)*100</f>
        <v>0.006864350769</v>
      </c>
      <c r="G7477" s="13">
        <f t="array" ref="G7477">Comuni!$E7477/XLOOKUP(B7477,Ripartizione_Geografica!$C$2:$C$21,Ripartizione_Geografica!$D$2:$D$21)*100</f>
        <v>0.08153264584</v>
      </c>
      <c r="H7477" s="13" t="str">
        <f t="shared" si="1"/>
        <v/>
      </c>
      <c r="I7477" s="13" t="str">
        <f t="array" ref="I7477">XLOOKUP(B7477,Ripartizione_Geografica!$C$2:$C$21,Ripartizione_Geografica!$B$2:$B$21)</f>
        <v>Isole</v>
      </c>
    </row>
    <row r="7478" ht="14.25" customHeight="1">
      <c r="A7478" s="13" t="s">
        <v>7619</v>
      </c>
      <c r="B7478" s="13" t="s">
        <v>15</v>
      </c>
      <c r="C7478" s="13" t="str">
        <f t="array" ref="C7478">XLOOKUP(D7478,Province!$B$2:$B$108,Province!$A$2:$A$108)</f>
        <v>Catania</v>
      </c>
      <c r="D7478" s="13" t="s">
        <v>7584</v>
      </c>
      <c r="E7478" s="13">
        <v>3280.0</v>
      </c>
      <c r="F7478" s="13">
        <f>(Comuni!$E7478/$E$7910)*100</f>
        <v>0.005519752519</v>
      </c>
      <c r="G7478" s="13">
        <f t="array" ref="G7478">Comuni!$E7478/XLOOKUP(B7478,Ripartizione_Geografica!$C$2:$C$21,Ripartizione_Geografica!$D$2:$D$21)*100</f>
        <v>0.06556192164</v>
      </c>
      <c r="H7478" s="13" t="str">
        <f t="shared" si="1"/>
        <v/>
      </c>
      <c r="I7478" s="13" t="str">
        <f t="array" ref="I7478">XLOOKUP(B7478,Ripartizione_Geografica!$C$2:$C$21,Ripartizione_Geografica!$B$2:$B$21)</f>
        <v>Isole</v>
      </c>
    </row>
    <row r="7479" ht="14.25" customHeight="1">
      <c r="A7479" s="13" t="s">
        <v>7620</v>
      </c>
      <c r="B7479" s="13" t="s">
        <v>15</v>
      </c>
      <c r="C7479" s="13" t="str">
        <f t="array" ref="C7479">XLOOKUP(D7479,Province!$B$2:$B$108,Province!$A$2:$A$108)</f>
        <v>Catania</v>
      </c>
      <c r="D7479" s="13" t="s">
        <v>7584</v>
      </c>
      <c r="E7479" s="13">
        <v>10775.0</v>
      </c>
      <c r="F7479" s="13">
        <f>(Comuni!$E7479/$E$7910)*100</f>
        <v>0.01813272359</v>
      </c>
      <c r="G7479" s="13">
        <f t="array" ref="G7479">Comuni!$E7479/XLOOKUP(B7479,Ripartizione_Geografica!$C$2:$C$21,Ripartizione_Geografica!$D$2:$D$21)*100</f>
        <v>0.2153749103</v>
      </c>
      <c r="H7479" s="13" t="str">
        <f t="shared" si="1"/>
        <v/>
      </c>
      <c r="I7479" s="13" t="str">
        <f t="array" ref="I7479">XLOOKUP(B7479,Ripartizione_Geografica!$C$2:$C$21,Ripartizione_Geografica!$B$2:$B$21)</f>
        <v>Isole</v>
      </c>
    </row>
    <row r="7480" ht="14.25" customHeight="1">
      <c r="A7480" s="13" t="s">
        <v>7621</v>
      </c>
      <c r="B7480" s="13" t="s">
        <v>15</v>
      </c>
      <c r="C7480" s="13" t="str">
        <f t="array" ref="C7480">XLOOKUP(D7480,Province!$B$2:$B$108,Province!$A$2:$A$108)</f>
        <v>Catania</v>
      </c>
      <c r="D7480" s="13" t="s">
        <v>7584</v>
      </c>
      <c r="E7480" s="13">
        <v>11108.0</v>
      </c>
      <c r="F7480" s="13">
        <f>(Comuni!$E7480/$E$7910)*100</f>
        <v>0.0186931131</v>
      </c>
      <c r="G7480" s="13">
        <f t="array" ref="G7480">Comuni!$E7480/XLOOKUP(B7480,Ripartizione_Geografica!$C$2:$C$21,Ripartizione_Geografica!$D$2:$D$21)*100</f>
        <v>0.2220310444</v>
      </c>
      <c r="H7480" s="13" t="str">
        <f t="shared" si="1"/>
        <v/>
      </c>
      <c r="I7480" s="13" t="str">
        <f t="array" ref="I7480">XLOOKUP(B7480,Ripartizione_Geografica!$C$2:$C$21,Ripartizione_Geografica!$B$2:$B$21)</f>
        <v>Isole</v>
      </c>
    </row>
    <row r="7481" ht="14.25" customHeight="1">
      <c r="A7481" s="13" t="s">
        <v>7622</v>
      </c>
      <c r="B7481" s="13" t="s">
        <v>15</v>
      </c>
      <c r="C7481" s="13" t="str">
        <f t="array" ref="C7481">XLOOKUP(D7481,Province!$B$2:$B$108,Province!$A$2:$A$108)</f>
        <v>Catania</v>
      </c>
      <c r="D7481" s="13" t="s">
        <v>7584</v>
      </c>
      <c r="E7481" s="13">
        <v>14181.0</v>
      </c>
      <c r="F7481" s="13">
        <f>(Comuni!$E7481/$E$7910)*100</f>
        <v>0.02386451539</v>
      </c>
      <c r="G7481" s="13">
        <f t="array" ref="G7481">Comuni!$E7481/XLOOKUP(B7481,Ripartizione_Geografica!$C$2:$C$21,Ripartizione_Geografica!$D$2:$D$21)*100</f>
        <v>0.2834553691</v>
      </c>
      <c r="H7481" s="13" t="str">
        <f t="shared" si="1"/>
        <v/>
      </c>
      <c r="I7481" s="13" t="str">
        <f t="array" ref="I7481">XLOOKUP(B7481,Ripartizione_Geografica!$C$2:$C$21,Ripartizione_Geografica!$B$2:$B$21)</f>
        <v>Isole</v>
      </c>
    </row>
    <row r="7482" ht="14.25" customHeight="1">
      <c r="A7482" s="13" t="s">
        <v>7623</v>
      </c>
      <c r="B7482" s="13" t="s">
        <v>15</v>
      </c>
      <c r="C7482" s="13" t="str">
        <f t="array" ref="C7482">XLOOKUP(D7482,Province!$B$2:$B$108,Province!$A$2:$A$108)</f>
        <v>Catania</v>
      </c>
      <c r="D7482" s="13" t="s">
        <v>7584</v>
      </c>
      <c r="E7482" s="13">
        <v>2790.0</v>
      </c>
      <c r="F7482" s="13">
        <f>(Comuni!$E7482/$E$7910)*100</f>
        <v>0.004695155344</v>
      </c>
      <c r="G7482" s="13">
        <f t="array" ref="G7482">Comuni!$E7482/XLOOKUP(B7482,Ripartizione_Geografica!$C$2:$C$21,Ripartizione_Geografica!$D$2:$D$21)*100</f>
        <v>0.05576761017</v>
      </c>
      <c r="H7482" s="13" t="str">
        <f t="shared" si="1"/>
        <v/>
      </c>
      <c r="I7482" s="13" t="str">
        <f t="array" ref="I7482">XLOOKUP(B7482,Ripartizione_Geografica!$C$2:$C$21,Ripartizione_Geografica!$B$2:$B$21)</f>
        <v>Isole</v>
      </c>
    </row>
    <row r="7483" ht="14.25" customHeight="1">
      <c r="A7483" s="13" t="s">
        <v>7624</v>
      </c>
      <c r="B7483" s="13" t="s">
        <v>15</v>
      </c>
      <c r="C7483" s="13" t="str">
        <f t="array" ref="C7483">XLOOKUP(D7483,Province!$B$2:$B$108,Province!$A$2:$A$108)</f>
        <v>Catania</v>
      </c>
      <c r="D7483" s="13" t="s">
        <v>7584</v>
      </c>
      <c r="E7483" s="13">
        <v>22049.0</v>
      </c>
      <c r="F7483" s="13">
        <f>(Comuni!$E7483/$E$7910)*100</f>
        <v>0.03710519002</v>
      </c>
      <c r="G7483" s="13">
        <f t="array" ref="G7483">Comuni!$E7483/XLOOKUP(B7483,Ripartizione_Geografica!$C$2:$C$21,Ripartizione_Geografica!$D$2:$D$21)*100</f>
        <v>0.4407240275</v>
      </c>
      <c r="H7483" s="13" t="str">
        <f t="shared" si="1"/>
        <v/>
      </c>
      <c r="I7483" s="13" t="str">
        <f t="array" ref="I7483">XLOOKUP(B7483,Ripartizione_Geografica!$C$2:$C$21,Ripartizione_Geografica!$B$2:$B$21)</f>
        <v>Isole</v>
      </c>
    </row>
    <row r="7484" ht="14.25" customHeight="1">
      <c r="A7484" s="13" t="s">
        <v>7625</v>
      </c>
      <c r="B7484" s="13" t="s">
        <v>15</v>
      </c>
      <c r="C7484" s="13" t="str">
        <f t="array" ref="C7484">XLOOKUP(D7484,Province!$B$2:$B$108,Province!$A$2:$A$108)</f>
        <v>Catania</v>
      </c>
      <c r="D7484" s="13" t="s">
        <v>7584</v>
      </c>
      <c r="E7484" s="13">
        <v>11497.0</v>
      </c>
      <c r="F7484" s="13">
        <f>(Comuni!$E7484/$E$7910)*100</f>
        <v>0.01934774229</v>
      </c>
      <c r="G7484" s="13">
        <f t="array" ref="G7484">Comuni!$E7484/XLOOKUP(B7484,Ripartizione_Geografica!$C$2:$C$21,Ripartizione_Geografica!$D$2:$D$21)*100</f>
        <v>0.2298065284</v>
      </c>
      <c r="H7484" s="13" t="str">
        <f t="shared" si="1"/>
        <v/>
      </c>
      <c r="I7484" s="13" t="str">
        <f t="array" ref="I7484">XLOOKUP(B7484,Ripartizione_Geografica!$C$2:$C$21,Ripartizione_Geografica!$B$2:$B$21)</f>
        <v>Isole</v>
      </c>
    </row>
    <row r="7485" ht="14.25" customHeight="1">
      <c r="A7485" s="13" t="s">
        <v>7626</v>
      </c>
      <c r="B7485" s="13" t="s">
        <v>15</v>
      </c>
      <c r="C7485" s="13" t="str">
        <f t="array" ref="C7485">XLOOKUP(D7485,Province!$B$2:$B$108,Province!$A$2:$A$108)</f>
        <v>Catania</v>
      </c>
      <c r="D7485" s="13" t="s">
        <v>7584</v>
      </c>
      <c r="E7485" s="13">
        <v>3463.0</v>
      </c>
      <c r="F7485" s="13">
        <f>(Comuni!$E7485/$E$7910)*100</f>
        <v>0.005827714321</v>
      </c>
      <c r="G7485" s="13">
        <f t="array" ref="G7485">Comuni!$E7485/XLOOKUP(B7485,Ripartizione_Geografica!$C$2:$C$21,Ripartizione_Geografica!$D$2:$D$21)*100</f>
        <v>0.06921979714</v>
      </c>
      <c r="H7485" s="13" t="str">
        <f t="shared" si="1"/>
        <v/>
      </c>
      <c r="I7485" s="13" t="str">
        <f t="array" ref="I7485">XLOOKUP(B7485,Ripartizione_Geografica!$C$2:$C$21,Ripartizione_Geografica!$B$2:$B$21)</f>
        <v>Isole</v>
      </c>
    </row>
    <row r="7486" ht="14.25" customHeight="1">
      <c r="A7486" s="13" t="s">
        <v>7627</v>
      </c>
      <c r="B7486" s="13" t="s">
        <v>15</v>
      </c>
      <c r="C7486" s="13" t="str">
        <f t="array" ref="C7486">XLOOKUP(D7486,Province!$B$2:$B$108,Province!$A$2:$A$108)</f>
        <v>Catania</v>
      </c>
      <c r="D7486" s="13" t="s">
        <v>7584</v>
      </c>
      <c r="E7486" s="13">
        <v>7102.0</v>
      </c>
      <c r="F7486" s="13">
        <f>(Comuni!$E7486/$E$7910)*100</f>
        <v>0.01195161048</v>
      </c>
      <c r="G7486" s="13">
        <f t="array" ref="G7486">Comuni!$E7486/XLOOKUP(B7486,Ripartizione_Geografica!$C$2:$C$21,Ripartizione_Geografica!$D$2:$D$21)*100</f>
        <v>0.1419575511</v>
      </c>
      <c r="H7486" s="13" t="str">
        <f t="shared" si="1"/>
        <v/>
      </c>
      <c r="I7486" s="13" t="str">
        <f t="array" ref="I7486">XLOOKUP(B7486,Ripartizione_Geografica!$C$2:$C$21,Ripartizione_Geografica!$B$2:$B$21)</f>
        <v>Isole</v>
      </c>
    </row>
    <row r="7487" ht="14.25" customHeight="1">
      <c r="A7487" s="13" t="s">
        <v>7628</v>
      </c>
      <c r="B7487" s="13" t="s">
        <v>15</v>
      </c>
      <c r="C7487" s="13" t="str">
        <f t="array" ref="C7487">XLOOKUP(D7487,Province!$B$2:$B$108,Province!$A$2:$A$108)</f>
        <v>Catania</v>
      </c>
      <c r="D7487" s="13" t="s">
        <v>7584</v>
      </c>
      <c r="E7487" s="13">
        <v>9829.0</v>
      </c>
      <c r="F7487" s="13">
        <f>(Comuni!$E7487/$E$7910)*100</f>
        <v>0.01654074619</v>
      </c>
      <c r="G7487" s="13">
        <f t="array" ref="G7487">Comuni!$E7487/XLOOKUP(B7487,Ripartizione_Geografica!$C$2:$C$21,Ripartizione_Geografica!$D$2:$D$21)*100</f>
        <v>0.1964658926</v>
      </c>
      <c r="H7487" s="13" t="str">
        <f t="shared" si="1"/>
        <v/>
      </c>
      <c r="I7487" s="13" t="str">
        <f t="array" ref="I7487">XLOOKUP(B7487,Ripartizione_Geografica!$C$2:$C$21,Ripartizione_Geografica!$B$2:$B$21)</f>
        <v>Isole</v>
      </c>
    </row>
    <row r="7488" ht="14.25" customHeight="1">
      <c r="A7488" s="13" t="s">
        <v>7629</v>
      </c>
      <c r="B7488" s="13" t="s">
        <v>15</v>
      </c>
      <c r="C7488" s="13" t="str">
        <f t="array" ref="C7488">XLOOKUP(D7488,Province!$B$2:$B$108,Province!$A$2:$A$108)</f>
        <v>Catania</v>
      </c>
      <c r="D7488" s="13" t="s">
        <v>7584</v>
      </c>
      <c r="E7488" s="13">
        <v>1631.0</v>
      </c>
      <c r="F7488" s="13">
        <f>(Comuni!$E7488/$E$7910)*100</f>
        <v>0.002744730597</v>
      </c>
      <c r="G7488" s="13">
        <f t="array" ref="G7488">Comuni!$E7488/XLOOKUP(B7488,Ripartizione_Geografica!$C$2:$C$21,Ripartizione_Geografica!$D$2:$D$21)*100</f>
        <v>0.0326010653</v>
      </c>
      <c r="H7488" s="13" t="str">
        <f t="shared" si="1"/>
        <v/>
      </c>
      <c r="I7488" s="13" t="str">
        <f t="array" ref="I7488">XLOOKUP(B7488,Ripartizione_Geografica!$C$2:$C$21,Ripartizione_Geografica!$B$2:$B$21)</f>
        <v>Isole</v>
      </c>
    </row>
    <row r="7489" ht="14.25" customHeight="1">
      <c r="A7489" s="13" t="s">
        <v>7630</v>
      </c>
      <c r="B7489" s="13" t="s">
        <v>15</v>
      </c>
      <c r="C7489" s="13" t="str">
        <f t="array" ref="C7489">XLOOKUP(D7489,Province!$B$2:$B$108,Province!$A$2:$A$108)</f>
        <v>Catania</v>
      </c>
      <c r="D7489" s="13" t="s">
        <v>7584</v>
      </c>
      <c r="E7489" s="13">
        <v>7322.0</v>
      </c>
      <c r="F7489" s="13">
        <f>(Comuni!$E7489/$E$7910)*100</f>
        <v>0.01232183779</v>
      </c>
      <c r="G7489" s="13">
        <f t="array" ref="G7489">Comuni!$E7489/XLOOKUP(B7489,Ripartizione_Geografica!$C$2:$C$21,Ripartizione_Geografica!$D$2:$D$21)*100</f>
        <v>0.146354997</v>
      </c>
      <c r="H7489" s="13" t="str">
        <f t="shared" si="1"/>
        <v/>
      </c>
      <c r="I7489" s="13" t="str">
        <f t="array" ref="I7489">XLOOKUP(B7489,Ripartizione_Geografica!$C$2:$C$21,Ripartizione_Geografica!$B$2:$B$21)</f>
        <v>Isole</v>
      </c>
    </row>
    <row r="7490" ht="14.25" customHeight="1">
      <c r="A7490" s="13" t="s">
        <v>7631</v>
      </c>
      <c r="B7490" s="13" t="s">
        <v>15</v>
      </c>
      <c r="C7490" s="13" t="str">
        <f t="array" ref="C7490">XLOOKUP(D7490,Province!$B$2:$B$108,Province!$A$2:$A$108)</f>
        <v>Catania</v>
      </c>
      <c r="D7490" s="13" t="s">
        <v>7584</v>
      </c>
      <c r="E7490" s="13">
        <v>8351.0</v>
      </c>
      <c r="F7490" s="13">
        <f>(Comuni!$E7490/$E$7910)*100</f>
        <v>0.01405349185</v>
      </c>
      <c r="G7490" s="13">
        <f t="array" ref="G7490">Comuni!$E7490/XLOOKUP(B7490,Ripartizione_Geografica!$C$2:$C$21,Ripartizione_Geografica!$D$2:$D$21)*100</f>
        <v>0.1669230511</v>
      </c>
      <c r="H7490" s="13" t="str">
        <f t="shared" si="1"/>
        <v/>
      </c>
      <c r="I7490" s="13" t="str">
        <f t="array" ref="I7490">XLOOKUP(B7490,Ripartizione_Geografica!$C$2:$C$21,Ripartizione_Geografica!$B$2:$B$21)</f>
        <v>Isole</v>
      </c>
    </row>
    <row r="7491" ht="14.25" customHeight="1">
      <c r="A7491" s="13" t="s">
        <v>7632</v>
      </c>
      <c r="B7491" s="13" t="s">
        <v>15</v>
      </c>
      <c r="C7491" s="13" t="str">
        <f t="array" ref="C7491">XLOOKUP(D7491,Province!$B$2:$B$108,Province!$A$2:$A$108)</f>
        <v>Catania</v>
      </c>
      <c r="D7491" s="13" t="s">
        <v>7584</v>
      </c>
      <c r="E7491" s="13">
        <v>17185.0</v>
      </c>
      <c r="F7491" s="13">
        <f>(Comuni!$E7491/$E$7910)*100</f>
        <v>0.02891980092</v>
      </c>
      <c r="G7491" s="13">
        <f t="array" ref="G7491">Comuni!$E7491/XLOOKUP(B7491,Ripartizione_Geografica!$C$2:$C$21,Ripartizione_Geografica!$D$2:$D$21)*100</f>
        <v>0.3435004949</v>
      </c>
      <c r="H7491" s="13" t="str">
        <f t="shared" si="1"/>
        <v/>
      </c>
      <c r="I7491" s="13" t="str">
        <f t="array" ref="I7491">XLOOKUP(B7491,Ripartizione_Geografica!$C$2:$C$21,Ripartizione_Geografica!$B$2:$B$21)</f>
        <v>Isole</v>
      </c>
    </row>
    <row r="7492" ht="14.25" customHeight="1">
      <c r="A7492" s="13" t="s">
        <v>7633</v>
      </c>
      <c r="B7492" s="13" t="s">
        <v>15</v>
      </c>
      <c r="C7492" s="13" t="str">
        <f t="array" ref="C7492">XLOOKUP(D7492,Province!$B$2:$B$108,Province!$A$2:$A$108)</f>
        <v>Catania</v>
      </c>
      <c r="D7492" s="13" t="s">
        <v>7584</v>
      </c>
      <c r="E7492" s="13">
        <v>10482.0</v>
      </c>
      <c r="F7492" s="13">
        <f>(Comuni!$E7492/$E$7910)*100</f>
        <v>0.01763964814</v>
      </c>
      <c r="G7492" s="13">
        <f t="array" ref="G7492">Comuni!$E7492/XLOOKUP(B7492,Ripartizione_Geografica!$C$2:$C$21,Ripartizione_Geografica!$D$2:$D$21)*100</f>
        <v>0.2095183118</v>
      </c>
      <c r="H7492" s="13" t="str">
        <f t="shared" si="1"/>
        <v/>
      </c>
      <c r="I7492" s="13" t="str">
        <f t="array" ref="I7492">XLOOKUP(B7492,Ripartizione_Geografica!$C$2:$C$21,Ripartizione_Geografica!$B$2:$B$21)</f>
        <v>Isole</v>
      </c>
    </row>
    <row r="7493" ht="14.25" customHeight="1">
      <c r="A7493" s="13" t="s">
        <v>7634</v>
      </c>
      <c r="B7493" s="13" t="s">
        <v>15</v>
      </c>
      <c r="C7493" s="13" t="str">
        <f t="array" ref="C7493">XLOOKUP(D7493,Province!$B$2:$B$108,Province!$A$2:$A$108)</f>
        <v>Catania</v>
      </c>
      <c r="D7493" s="13" t="s">
        <v>7584</v>
      </c>
      <c r="E7493" s="13">
        <v>21032.0</v>
      </c>
      <c r="F7493" s="13">
        <f>(Comuni!$E7493/$E$7910)*100</f>
        <v>0.03539373017</v>
      </c>
      <c r="G7493" s="13">
        <f t="array" ref="G7493">Comuni!$E7493/XLOOKUP(B7493,Ripartizione_Geografica!$C$2:$C$21,Ripartizione_Geografica!$D$2:$D$21)*100</f>
        <v>0.4203958341</v>
      </c>
      <c r="H7493" s="13" t="str">
        <f t="shared" si="1"/>
        <v/>
      </c>
      <c r="I7493" s="13" t="str">
        <f t="array" ref="I7493">XLOOKUP(B7493,Ripartizione_Geografica!$C$2:$C$21,Ripartizione_Geografica!$B$2:$B$21)</f>
        <v>Isole</v>
      </c>
    </row>
    <row r="7494" ht="14.25" customHeight="1">
      <c r="A7494" s="13" t="s">
        <v>7635</v>
      </c>
      <c r="B7494" s="13" t="s">
        <v>15</v>
      </c>
      <c r="C7494" s="13" t="str">
        <f t="array" ref="C7494">XLOOKUP(D7494,Province!$B$2:$B$108,Province!$A$2:$A$108)</f>
        <v>Catania</v>
      </c>
      <c r="D7494" s="13" t="s">
        <v>7584</v>
      </c>
      <c r="E7494" s="13">
        <v>7714.0</v>
      </c>
      <c r="F7494" s="13">
        <f>(Comuni!$E7494/$E$7910)*100</f>
        <v>0.01298151553</v>
      </c>
      <c r="G7494" s="13">
        <f t="array" ref="G7494">Comuni!$E7494/XLOOKUP(B7494,Ripartizione_Geografica!$C$2:$C$21,Ripartizione_Geografica!$D$2:$D$21)*100</f>
        <v>0.1541904462</v>
      </c>
      <c r="H7494" s="13" t="str">
        <f t="shared" si="1"/>
        <v/>
      </c>
      <c r="I7494" s="13" t="str">
        <f t="array" ref="I7494">XLOOKUP(B7494,Ripartizione_Geografica!$C$2:$C$21,Ripartizione_Geografica!$B$2:$B$21)</f>
        <v>Isole</v>
      </c>
    </row>
    <row r="7495" ht="14.25" customHeight="1">
      <c r="A7495" s="13" t="s">
        <v>7636</v>
      </c>
      <c r="B7495" s="13" t="s">
        <v>15</v>
      </c>
      <c r="C7495" s="13" t="str">
        <f t="array" ref="C7495">XLOOKUP(D7495,Province!$B$2:$B$108,Province!$A$2:$A$108)</f>
        <v>Catania</v>
      </c>
      <c r="D7495" s="13" t="s">
        <v>7584</v>
      </c>
      <c r="E7495" s="13">
        <v>8155.0</v>
      </c>
      <c r="F7495" s="13">
        <f>(Comuni!$E7495/$E$7910)*100</f>
        <v>0.01372365298</v>
      </c>
      <c r="G7495" s="13">
        <f t="array" ref="G7495">Comuni!$E7495/XLOOKUP(B7495,Ripartizione_Geografica!$C$2:$C$21,Ripartizione_Geografica!$D$2:$D$21)*100</f>
        <v>0.1630053265</v>
      </c>
      <c r="H7495" s="13" t="str">
        <f t="shared" si="1"/>
        <v/>
      </c>
      <c r="I7495" s="13" t="str">
        <f t="array" ref="I7495">XLOOKUP(B7495,Ripartizione_Geografica!$C$2:$C$21,Ripartizione_Geografica!$B$2:$B$21)</f>
        <v>Isole</v>
      </c>
    </row>
    <row r="7496" ht="14.25" customHeight="1">
      <c r="A7496" s="13" t="s">
        <v>7637</v>
      </c>
      <c r="B7496" s="13" t="s">
        <v>15</v>
      </c>
      <c r="C7496" s="13" t="str">
        <f t="array" ref="C7496">XLOOKUP(D7496,Province!$B$2:$B$108,Province!$A$2:$A$108)</f>
        <v>Catania</v>
      </c>
      <c r="D7496" s="13" t="s">
        <v>7584</v>
      </c>
      <c r="E7496" s="13">
        <v>6409.0</v>
      </c>
      <c r="F7496" s="13">
        <f>(Comuni!$E7496/$E$7910)*100</f>
        <v>0.01078539448</v>
      </c>
      <c r="G7496" s="13">
        <f t="array" ref="G7496">Comuni!$E7496/XLOOKUP(B7496,Ripartizione_Geografica!$C$2:$C$21,Ripartizione_Geografica!$D$2:$D$21)*100</f>
        <v>0.1281055963</v>
      </c>
      <c r="H7496" s="13" t="str">
        <f t="shared" si="1"/>
        <v/>
      </c>
      <c r="I7496" s="13" t="str">
        <f t="array" ref="I7496">XLOOKUP(B7496,Ripartizione_Geografica!$C$2:$C$21,Ripartizione_Geografica!$B$2:$B$21)</f>
        <v>Isole</v>
      </c>
    </row>
    <row r="7497" ht="14.25" customHeight="1">
      <c r="A7497" s="13" t="s">
        <v>7638</v>
      </c>
      <c r="B7497" s="13" t="s">
        <v>15</v>
      </c>
      <c r="C7497" s="13" t="str">
        <f t="array" ref="C7497">XLOOKUP(D7497,Province!$B$2:$B$108,Province!$A$2:$A$108)</f>
        <v>Catania</v>
      </c>
      <c r="D7497" s="13" t="s">
        <v>7584</v>
      </c>
      <c r="E7497" s="13">
        <v>9249.0</v>
      </c>
      <c r="F7497" s="13">
        <f>(Comuni!$E7497/$E$7910)*100</f>
        <v>0.01556469239</v>
      </c>
      <c r="G7497" s="13">
        <f t="array" ref="G7497">Comuni!$E7497/XLOOKUP(B7497,Ripartizione_Geografica!$C$2:$C$21,Ripartizione_Geografica!$D$2:$D$21)*100</f>
        <v>0.184872626</v>
      </c>
      <c r="H7497" s="13" t="str">
        <f t="shared" si="1"/>
        <v/>
      </c>
      <c r="I7497" s="13" t="str">
        <f t="array" ref="I7497">XLOOKUP(B7497,Ripartizione_Geografica!$C$2:$C$21,Ripartizione_Geografica!$B$2:$B$21)</f>
        <v>Isole</v>
      </c>
    </row>
    <row r="7498" ht="14.25" customHeight="1">
      <c r="A7498" s="13" t="s">
        <v>7639</v>
      </c>
      <c r="B7498" s="13" t="s">
        <v>15</v>
      </c>
      <c r="C7498" s="13" t="str">
        <f t="array" ref="C7498">XLOOKUP(D7498,Province!$B$2:$B$108,Province!$A$2:$A$108)</f>
        <v>Catania</v>
      </c>
      <c r="D7498" s="13" t="s">
        <v>7584</v>
      </c>
      <c r="E7498" s="13">
        <v>3989.0</v>
      </c>
      <c r="F7498" s="13">
        <f>(Comuni!$E7498/$E$7910)*100</f>
        <v>0.006712894145</v>
      </c>
      <c r="G7498" s="13">
        <f t="array" ref="G7498">Comuni!$E7498/XLOOKUP(B7498,Ripartizione_Geografica!$C$2:$C$21,Ripartizione_Geografica!$D$2:$D$21)*100</f>
        <v>0.07973369067</v>
      </c>
      <c r="H7498" s="13" t="str">
        <f t="shared" si="1"/>
        <v/>
      </c>
      <c r="I7498" s="13" t="str">
        <f t="array" ref="I7498">XLOOKUP(B7498,Ripartizione_Geografica!$C$2:$C$21,Ripartizione_Geografica!$B$2:$B$21)</f>
        <v>Isole</v>
      </c>
    </row>
    <row r="7499" ht="14.25" customHeight="1">
      <c r="A7499" s="13" t="s">
        <v>7640</v>
      </c>
      <c r="B7499" s="13" t="s">
        <v>15</v>
      </c>
      <c r="C7499" s="13" t="str">
        <f t="array" ref="C7499">XLOOKUP(D7499,Province!$B$2:$B$108,Province!$A$2:$A$108)</f>
        <v>Catania</v>
      </c>
      <c r="D7499" s="13" t="s">
        <v>7584</v>
      </c>
      <c r="E7499" s="13">
        <v>3671.0</v>
      </c>
      <c r="F7499" s="13">
        <f>(Comuni!$E7499/$E$7910)*100</f>
        <v>0.006177747407</v>
      </c>
      <c r="G7499" s="13">
        <f t="array" ref="G7499">Comuni!$E7499/XLOOKUP(B7499,Ripartizione_Geografica!$C$2:$C$21,Ripartizione_Geografica!$D$2:$D$21)*100</f>
        <v>0.07337738242</v>
      </c>
      <c r="H7499" s="13" t="str">
        <f t="shared" si="1"/>
        <v/>
      </c>
      <c r="I7499" s="13" t="str">
        <f t="array" ref="I7499">XLOOKUP(B7499,Ripartizione_Geografica!$C$2:$C$21,Ripartizione_Geografica!$B$2:$B$21)</f>
        <v>Isole</v>
      </c>
    </row>
    <row r="7500" ht="14.25" customHeight="1">
      <c r="A7500" s="13" t="s">
        <v>7641</v>
      </c>
      <c r="B7500" s="13" t="s">
        <v>15</v>
      </c>
      <c r="C7500" s="13" t="str">
        <f t="array" ref="C7500">XLOOKUP(D7500,Province!$B$2:$B$108,Province!$A$2:$A$108)</f>
        <v>Catania</v>
      </c>
      <c r="D7500" s="13" t="s">
        <v>7584</v>
      </c>
      <c r="E7500" s="13">
        <v>3676.0</v>
      </c>
      <c r="F7500" s="13">
        <f>(Comuni!$E7500/$E$7910)*100</f>
        <v>0.006186161664</v>
      </c>
      <c r="G7500" s="13">
        <f t="array" ref="G7500">Comuni!$E7500/XLOOKUP(B7500,Ripartizione_Geografica!$C$2:$C$21,Ripartizione_Geografica!$D$2:$D$21)*100</f>
        <v>0.07347732437</v>
      </c>
      <c r="H7500" s="13" t="str">
        <f t="shared" si="1"/>
        <v/>
      </c>
      <c r="I7500" s="13" t="str">
        <f t="array" ref="I7500">XLOOKUP(B7500,Ripartizione_Geografica!$C$2:$C$21,Ripartizione_Geografica!$B$2:$B$21)</f>
        <v>Isole</v>
      </c>
    </row>
    <row r="7501" ht="14.25" customHeight="1">
      <c r="A7501" s="13" t="s">
        <v>7642</v>
      </c>
      <c r="B7501" s="13" t="s">
        <v>15</v>
      </c>
      <c r="C7501" s="13" t="str">
        <f t="array" ref="C7501">XLOOKUP(D7501,Province!$B$2:$B$108,Province!$A$2:$A$108)</f>
        <v>Ragusa</v>
      </c>
      <c r="D7501" s="13" t="s">
        <v>7643</v>
      </c>
      <c r="E7501" s="13">
        <v>9574.0</v>
      </c>
      <c r="F7501" s="13">
        <f>(Comuni!$E7501/$E$7910)*100</f>
        <v>0.01611161909</v>
      </c>
      <c r="G7501" s="13">
        <f t="array" ref="G7501">Comuni!$E7501/XLOOKUP(B7501,Ripartizione_Geografica!$C$2:$C$21,Ripartizione_Geografica!$D$2:$D$21)*100</f>
        <v>0.191368853</v>
      </c>
      <c r="H7501" s="13" t="str">
        <f t="shared" si="1"/>
        <v/>
      </c>
      <c r="I7501" s="13" t="str">
        <f t="array" ref="I7501">XLOOKUP(B7501,Ripartizione_Geografica!$C$2:$C$21,Ripartizione_Geografica!$B$2:$B$21)</f>
        <v>Isole</v>
      </c>
    </row>
    <row r="7502" ht="14.25" customHeight="1">
      <c r="A7502" s="13" t="s">
        <v>7644</v>
      </c>
      <c r="B7502" s="13" t="s">
        <v>15</v>
      </c>
      <c r="C7502" s="13" t="str">
        <f t="array" ref="C7502">XLOOKUP(D7502,Province!$B$2:$B$108,Province!$A$2:$A$108)</f>
        <v>Ragusa</v>
      </c>
      <c r="D7502" s="13" t="s">
        <v>7643</v>
      </c>
      <c r="E7502" s="13">
        <v>8224.0</v>
      </c>
      <c r="F7502" s="13">
        <f>(Comuni!$E7502/$E$7910)*100</f>
        <v>0.01383976973</v>
      </c>
      <c r="G7502" s="13">
        <f t="array" ref="G7502">Comuni!$E7502/XLOOKUP(B7502,Ripartizione_Geografica!$C$2:$C$21,Ripartizione_Geografica!$D$2:$D$21)*100</f>
        <v>0.1643845255</v>
      </c>
      <c r="H7502" s="13" t="str">
        <f t="shared" si="1"/>
        <v/>
      </c>
      <c r="I7502" s="13" t="str">
        <f t="array" ref="I7502">XLOOKUP(B7502,Ripartizione_Geografica!$C$2:$C$21,Ripartizione_Geografica!$B$2:$B$21)</f>
        <v>Isole</v>
      </c>
    </row>
    <row r="7503" ht="14.25" customHeight="1">
      <c r="A7503" s="13" t="s">
        <v>7645</v>
      </c>
      <c r="B7503" s="13" t="s">
        <v>15</v>
      </c>
      <c r="C7503" s="13" t="str">
        <f t="array" ref="C7503">XLOOKUP(D7503,Province!$B$2:$B$108,Province!$A$2:$A$108)</f>
        <v>Ragusa</v>
      </c>
      <c r="D7503" s="13" t="s">
        <v>7643</v>
      </c>
      <c r="E7503" s="13">
        <v>29184.0</v>
      </c>
      <c r="F7503" s="13">
        <f>(Comuni!$E7503/$E$7910)*100</f>
        <v>0.0491123346</v>
      </c>
      <c r="G7503" s="13">
        <f t="array" ref="G7503">Comuni!$E7503/XLOOKUP(B7503,Ripartizione_Geografica!$C$2:$C$21,Ripartizione_Geografica!$D$2:$D$21)*100</f>
        <v>0.5833411954</v>
      </c>
      <c r="H7503" s="13" t="str">
        <f t="shared" si="1"/>
        <v/>
      </c>
      <c r="I7503" s="13" t="str">
        <f t="array" ref="I7503">XLOOKUP(B7503,Ripartizione_Geografica!$C$2:$C$21,Ripartizione_Geografica!$B$2:$B$21)</f>
        <v>Isole</v>
      </c>
    </row>
    <row r="7504" ht="14.25" customHeight="1">
      <c r="A7504" s="13" t="s">
        <v>7646</v>
      </c>
      <c r="B7504" s="13" t="s">
        <v>15</v>
      </c>
      <c r="C7504" s="13" t="str">
        <f t="array" ref="C7504">XLOOKUP(D7504,Province!$B$2:$B$108,Province!$A$2:$A$108)</f>
        <v>Ragusa</v>
      </c>
      <c r="D7504" s="13" t="s">
        <v>7643</v>
      </c>
      <c r="E7504" s="13">
        <v>3143.0</v>
      </c>
      <c r="F7504" s="13">
        <f>(Comuni!$E7504/$E$7910)*100</f>
        <v>0.00528920188</v>
      </c>
      <c r="G7504" s="13">
        <f t="array" ref="G7504">Comuni!$E7504/XLOOKUP(B7504,Ripartizione_Geografica!$C$2:$C$21,Ripartizione_Geografica!$D$2:$D$21)*100</f>
        <v>0.0628235121</v>
      </c>
      <c r="H7504" s="13" t="str">
        <f t="shared" si="1"/>
        <v/>
      </c>
      <c r="I7504" s="13" t="str">
        <f t="array" ref="I7504">XLOOKUP(B7504,Ripartizione_Geografica!$C$2:$C$21,Ripartizione_Geografica!$B$2:$B$21)</f>
        <v>Isole</v>
      </c>
    </row>
    <row r="7505" ht="14.25" customHeight="1">
      <c r="A7505" s="13" t="s">
        <v>7647</v>
      </c>
      <c r="B7505" s="13" t="s">
        <v>15</v>
      </c>
      <c r="C7505" s="13" t="str">
        <f t="array" ref="C7505">XLOOKUP(D7505,Province!$B$2:$B$108,Province!$A$2:$A$108)</f>
        <v>Ragusa</v>
      </c>
      <c r="D7505" s="13" t="s">
        <v>7643</v>
      </c>
      <c r="E7505" s="13">
        <v>15122.0</v>
      </c>
      <c r="F7505" s="13">
        <f>(Comuni!$E7505/$E$7910)*100</f>
        <v>0.02544807853</v>
      </c>
      <c r="G7505" s="13">
        <f t="array" ref="G7505">Comuni!$E7505/XLOOKUP(B7505,Ripartizione_Geografica!$C$2:$C$21,Ripartizione_Geografica!$D$2:$D$21)*100</f>
        <v>0.3022644448</v>
      </c>
      <c r="H7505" s="13" t="str">
        <f t="shared" si="1"/>
        <v/>
      </c>
      <c r="I7505" s="13" t="str">
        <f t="array" ref="I7505">XLOOKUP(B7505,Ripartizione_Geografica!$C$2:$C$21,Ripartizione_Geografica!$B$2:$B$21)</f>
        <v>Isole</v>
      </c>
    </row>
    <row r="7506" ht="14.25" customHeight="1">
      <c r="A7506" s="13" t="s">
        <v>7648</v>
      </c>
      <c r="B7506" s="13" t="s">
        <v>15</v>
      </c>
      <c r="C7506" s="13" t="str">
        <f t="array" ref="C7506">XLOOKUP(D7506,Province!$B$2:$B$108,Province!$A$2:$A$108)</f>
        <v>Ragusa</v>
      </c>
      <c r="D7506" s="13" t="s">
        <v>7643</v>
      </c>
      <c r="E7506" s="13">
        <v>53959.0</v>
      </c>
      <c r="F7506" s="13">
        <f>(Comuni!$E7506/$E$7910)*100</f>
        <v>0.09080497748</v>
      </c>
      <c r="G7506" s="13">
        <f t="array" ref="G7506">Comuni!$E7506/XLOOKUP(B7506,Ripartizione_Geografica!$C$2:$C$21,Ripartizione_Geografica!$D$2:$D$21)*100</f>
        <v>1.078553576</v>
      </c>
      <c r="H7506" s="13" t="str">
        <f t="shared" si="1"/>
        <v/>
      </c>
      <c r="I7506" s="13" t="str">
        <f t="array" ref="I7506">XLOOKUP(B7506,Ripartizione_Geografica!$C$2:$C$21,Ripartizione_Geografica!$B$2:$B$21)</f>
        <v>Isole</v>
      </c>
    </row>
    <row r="7507" ht="14.25" customHeight="1">
      <c r="A7507" s="13" t="s">
        <v>7649</v>
      </c>
      <c r="B7507" s="13" t="s">
        <v>15</v>
      </c>
      <c r="C7507" s="13" t="str">
        <f t="array" ref="C7507">XLOOKUP(D7507,Province!$B$2:$B$108,Province!$A$2:$A$108)</f>
        <v>Ragusa</v>
      </c>
      <c r="D7507" s="13" t="s">
        <v>7643</v>
      </c>
      <c r="E7507" s="13">
        <v>3183.0</v>
      </c>
      <c r="F7507" s="13">
        <f>(Comuni!$E7507/$E$7910)*100</f>
        <v>0.005356515935</v>
      </c>
      <c r="G7507" s="13">
        <f t="array" ref="G7507">Comuni!$E7507/XLOOKUP(B7507,Ripartizione_Geografica!$C$2:$C$21,Ripartizione_Geografica!$D$2:$D$21)*100</f>
        <v>0.06362304773</v>
      </c>
      <c r="H7507" s="13" t="str">
        <f t="shared" si="1"/>
        <v/>
      </c>
      <c r="I7507" s="13" t="str">
        <f t="array" ref="I7507">XLOOKUP(B7507,Ripartizione_Geografica!$C$2:$C$21,Ripartizione_Geografica!$B$2:$B$21)</f>
        <v>Isole</v>
      </c>
    </row>
    <row r="7508" ht="14.25" customHeight="1">
      <c r="A7508" s="13" t="s">
        <v>7650</v>
      </c>
      <c r="B7508" s="13" t="s">
        <v>15</v>
      </c>
      <c r="C7508" s="13" t="str">
        <f t="array" ref="C7508">XLOOKUP(D7508,Province!$B$2:$B$108,Province!$A$2:$A$108)</f>
        <v>Ragusa</v>
      </c>
      <c r="D7508" s="13" t="s">
        <v>7643</v>
      </c>
      <c r="E7508" s="13">
        <v>18929.0</v>
      </c>
      <c r="F7508" s="13">
        <f>(Comuni!$E7508/$E$7910)*100</f>
        <v>0.03185469373</v>
      </c>
      <c r="G7508" s="13">
        <f t="array" ref="G7508">Comuni!$E7508/XLOOKUP(B7508,Ripartizione_Geografica!$C$2:$C$21,Ripartizione_Geografica!$D$2:$D$21)*100</f>
        <v>0.3783602484</v>
      </c>
      <c r="H7508" s="13" t="str">
        <f t="shared" si="1"/>
        <v/>
      </c>
      <c r="I7508" s="13" t="str">
        <f t="array" ref="I7508">XLOOKUP(B7508,Ripartizione_Geografica!$C$2:$C$21,Ripartizione_Geografica!$B$2:$B$21)</f>
        <v>Isole</v>
      </c>
    </row>
    <row r="7509" ht="14.25" customHeight="1">
      <c r="A7509" s="13" t="s">
        <v>7651</v>
      </c>
      <c r="B7509" s="13" t="s">
        <v>15</v>
      </c>
      <c r="C7509" s="13" t="str">
        <f t="array" ref="C7509">XLOOKUP(D7509,Province!$B$2:$B$108,Province!$A$2:$A$108)</f>
        <v>Ragusa</v>
      </c>
      <c r="D7509" s="13" t="s">
        <v>7643</v>
      </c>
      <c r="E7509" s="13">
        <v>69794.0</v>
      </c>
      <c r="F7509" s="13">
        <f>(Comuni!$E7509/$E$7910)*100</f>
        <v>0.117452929</v>
      </c>
      <c r="G7509" s="13">
        <f t="array" ref="G7509">Comuni!$E7509/XLOOKUP(B7509,Ripartizione_Geografica!$C$2:$C$21,Ripartizione_Geografica!$D$2:$D$21)*100</f>
        <v>1.395069743</v>
      </c>
      <c r="H7509" s="13" t="str">
        <f t="shared" si="1"/>
        <v/>
      </c>
      <c r="I7509" s="13" t="str">
        <f t="array" ref="I7509">XLOOKUP(B7509,Ripartizione_Geografica!$C$2:$C$21,Ripartizione_Geografica!$B$2:$B$21)</f>
        <v>Isole</v>
      </c>
    </row>
    <row r="7510" ht="14.25" customHeight="1">
      <c r="A7510" s="13" t="s">
        <v>7652</v>
      </c>
      <c r="B7510" s="13" t="s">
        <v>15</v>
      </c>
      <c r="C7510" s="13" t="str">
        <f t="array" ref="C7510">XLOOKUP(D7510,Province!$B$2:$B$108,Province!$A$2:$A$108)</f>
        <v>Ragusa</v>
      </c>
      <c r="D7510" s="13" t="s">
        <v>7643</v>
      </c>
      <c r="E7510" s="13">
        <v>9452.0</v>
      </c>
      <c r="F7510" s="13">
        <f>(Comuni!$E7510/$E$7910)*100</f>
        <v>0.01590631122</v>
      </c>
      <c r="G7510" s="13">
        <f t="array" ref="G7510">Comuni!$E7510/XLOOKUP(B7510,Ripartizione_Geografica!$C$2:$C$21,Ripartizione_Geografica!$D$2:$D$21)*100</f>
        <v>0.1889302693</v>
      </c>
      <c r="H7510" s="13" t="str">
        <f t="shared" si="1"/>
        <v/>
      </c>
      <c r="I7510" s="13" t="str">
        <f t="array" ref="I7510">XLOOKUP(B7510,Ripartizione_Geografica!$C$2:$C$21,Ripartizione_Geografica!$B$2:$B$21)</f>
        <v>Isole</v>
      </c>
    </row>
    <row r="7511" ht="14.25" customHeight="1">
      <c r="A7511" s="13" t="s">
        <v>7653</v>
      </c>
      <c r="B7511" s="13" t="s">
        <v>15</v>
      </c>
      <c r="C7511" s="13" t="str">
        <f t="array" ref="C7511">XLOOKUP(D7511,Province!$B$2:$B$108,Province!$A$2:$A$108)</f>
        <v>Ragusa</v>
      </c>
      <c r="D7511" s="13" t="s">
        <v>7643</v>
      </c>
      <c r="E7511" s="13">
        <v>25922.0</v>
      </c>
      <c r="F7511" s="13">
        <f>(Comuni!$E7511/$E$7910)*100</f>
        <v>0.04362287341</v>
      </c>
      <c r="G7511" s="13">
        <f t="array" ref="G7511">Comuni!$E7511/XLOOKUP(B7511,Ripartizione_Geografica!$C$2:$C$21,Ripartizione_Geografica!$D$2:$D$21)*100</f>
        <v>0.5181390648</v>
      </c>
      <c r="H7511" s="13" t="str">
        <f t="shared" si="1"/>
        <v/>
      </c>
      <c r="I7511" s="13" t="str">
        <f t="array" ref="I7511">XLOOKUP(B7511,Ripartizione_Geografica!$C$2:$C$21,Ripartizione_Geografica!$B$2:$B$21)</f>
        <v>Isole</v>
      </c>
    </row>
    <row r="7512" ht="14.25" customHeight="1">
      <c r="A7512" s="13" t="s">
        <v>7654</v>
      </c>
      <c r="B7512" s="13" t="s">
        <v>15</v>
      </c>
      <c r="C7512" s="13" t="str">
        <f t="array" ref="C7512">XLOOKUP(D7512,Province!$B$2:$B$108,Province!$A$2:$A$108)</f>
        <v>Ragusa</v>
      </c>
      <c r="D7512" s="13" t="s">
        <v>7643</v>
      </c>
      <c r="E7512" s="13">
        <v>61006.0</v>
      </c>
      <c r="F7512" s="13">
        <f>(Comuni!$E7512/$E$7910)*100</f>
        <v>0.1026640311</v>
      </c>
      <c r="G7512" s="13">
        <f t="array" ref="G7512">Comuni!$E7512/XLOOKUP(B7512,Ripartizione_Geografica!$C$2:$C$21,Ripartizione_Geografica!$D$2:$D$21)*100</f>
        <v>1.219411766</v>
      </c>
      <c r="H7512" s="13" t="str">
        <f t="shared" si="1"/>
        <v/>
      </c>
      <c r="I7512" s="13" t="str">
        <f t="array" ref="I7512">XLOOKUP(B7512,Ripartizione_Geografica!$C$2:$C$21,Ripartizione_Geografica!$B$2:$B$21)</f>
        <v>Isole</v>
      </c>
    </row>
    <row r="7513" ht="14.25" customHeight="1">
      <c r="A7513" s="13" t="s">
        <v>7655</v>
      </c>
      <c r="B7513" s="13" t="s">
        <v>15</v>
      </c>
      <c r="C7513" s="13" t="str">
        <f t="array" ref="C7513">XLOOKUP(D7513,Province!$B$2:$B$108,Province!$A$2:$A$108)</f>
        <v>Siracusa</v>
      </c>
      <c r="D7513" s="13" t="s">
        <v>7656</v>
      </c>
      <c r="E7513" s="13">
        <v>36169.0</v>
      </c>
      <c r="F7513" s="13">
        <f>(Comuni!$E7513/$E$7910)*100</f>
        <v>0.06086705148</v>
      </c>
      <c r="G7513" s="13">
        <f t="array" ref="G7513">Comuni!$E7513/XLOOKUP(B7513,Ripartizione_Geografica!$C$2:$C$21,Ripartizione_Geografica!$D$2:$D$21)*100</f>
        <v>0.7229601048</v>
      </c>
      <c r="H7513" s="13" t="str">
        <f t="shared" si="1"/>
        <v/>
      </c>
      <c r="I7513" s="13" t="str">
        <f t="array" ref="I7513">XLOOKUP(B7513,Ripartizione_Geografica!$C$2:$C$21,Ripartizione_Geografica!$B$2:$B$21)</f>
        <v>Isole</v>
      </c>
    </row>
    <row r="7514" ht="14.25" customHeight="1">
      <c r="A7514" s="13" t="s">
        <v>7657</v>
      </c>
      <c r="B7514" s="13" t="s">
        <v>15</v>
      </c>
      <c r="C7514" s="13" t="str">
        <f t="array" ref="C7514">XLOOKUP(D7514,Province!$B$2:$B$108,Province!$A$2:$A$108)</f>
        <v>Siracusa</v>
      </c>
      <c r="D7514" s="13" t="s">
        <v>7656</v>
      </c>
      <c r="E7514" s="13">
        <v>31328.0</v>
      </c>
      <c r="F7514" s="13">
        <f>(Comuni!$E7514/$E$7910)*100</f>
        <v>0.05272036796</v>
      </c>
      <c r="G7514" s="13">
        <f t="array" ref="G7514">Comuni!$E7514/XLOOKUP(B7514,Ripartizione_Geografica!$C$2:$C$21,Ripartizione_Geografica!$D$2:$D$21)*100</f>
        <v>0.6261963052</v>
      </c>
      <c r="H7514" s="13" t="str">
        <f t="shared" si="1"/>
        <v/>
      </c>
      <c r="I7514" s="13" t="str">
        <f t="array" ref="I7514">XLOOKUP(B7514,Ripartizione_Geografica!$C$2:$C$21,Ripartizione_Geografica!$B$2:$B$21)</f>
        <v>Isole</v>
      </c>
    </row>
    <row r="7515" ht="14.25" customHeight="1">
      <c r="A7515" s="13" t="s">
        <v>7658</v>
      </c>
      <c r="B7515" s="13" t="s">
        <v>15</v>
      </c>
      <c r="C7515" s="13" t="str">
        <f t="array" ref="C7515">XLOOKUP(D7515,Province!$B$2:$B$108,Province!$A$2:$A$108)</f>
        <v>Siracusa</v>
      </c>
      <c r="D7515" s="13" t="s">
        <v>7656</v>
      </c>
      <c r="E7515" s="13">
        <v>2133.0</v>
      </c>
      <c r="F7515" s="13">
        <f>(Comuni!$E7515/$E$7910)*100</f>
        <v>0.003589521988</v>
      </c>
      <c r="G7515" s="13">
        <f t="array" ref="G7515">Comuni!$E7515/XLOOKUP(B7515,Ripartizione_Geografica!$C$2:$C$21,Ripartizione_Geografica!$D$2:$D$21)*100</f>
        <v>0.04263523745</v>
      </c>
      <c r="H7515" s="13" t="str">
        <f t="shared" si="1"/>
        <v/>
      </c>
      <c r="I7515" s="13" t="str">
        <f t="array" ref="I7515">XLOOKUP(B7515,Ripartizione_Geografica!$C$2:$C$21,Ripartizione_Geografica!$B$2:$B$21)</f>
        <v>Isole</v>
      </c>
    </row>
    <row r="7516" ht="14.25" customHeight="1">
      <c r="A7516" s="13" t="s">
        <v>7659</v>
      </c>
      <c r="B7516" s="13" t="s">
        <v>15</v>
      </c>
      <c r="C7516" s="13" t="str">
        <f t="array" ref="C7516">XLOOKUP(D7516,Province!$B$2:$B$108,Province!$A$2:$A$108)</f>
        <v>Siracusa</v>
      </c>
      <c r="D7516" s="13" t="s">
        <v>7656</v>
      </c>
      <c r="E7516" s="13">
        <v>1128.0</v>
      </c>
      <c r="F7516" s="13">
        <f>(Comuni!$E7516/$E$7910)*100</f>
        <v>0.001898256354</v>
      </c>
      <c r="G7516" s="13">
        <f t="array" ref="G7516">Comuni!$E7516/XLOOKUP(B7516,Ripartizione_Geografica!$C$2:$C$21,Ripartizione_Geografica!$D$2:$D$21)*100</f>
        <v>0.02254690476</v>
      </c>
      <c r="H7516" s="13" t="str">
        <f t="shared" si="1"/>
        <v/>
      </c>
      <c r="I7516" s="13" t="str">
        <f t="array" ref="I7516">XLOOKUP(B7516,Ripartizione_Geografica!$C$2:$C$21,Ripartizione_Geografica!$B$2:$B$21)</f>
        <v>Isole</v>
      </c>
    </row>
    <row r="7517" ht="14.25" customHeight="1">
      <c r="A7517" s="13" t="s">
        <v>7660</v>
      </c>
      <c r="B7517" s="13" t="s">
        <v>15</v>
      </c>
      <c r="C7517" s="13" t="str">
        <f t="array" ref="C7517">XLOOKUP(D7517,Province!$B$2:$B$108,Province!$A$2:$A$108)</f>
        <v>Siracusa</v>
      </c>
      <c r="D7517" s="13" t="s">
        <v>7656</v>
      </c>
      <c r="E7517" s="13">
        <v>7186.0</v>
      </c>
      <c r="F7517" s="13">
        <f>(Comuni!$E7517/$E$7910)*100</f>
        <v>0.01209297</v>
      </c>
      <c r="G7517" s="13">
        <f t="array" ref="G7517">Comuni!$E7517/XLOOKUP(B7517,Ripartizione_Geografica!$C$2:$C$21,Ripartizione_Geografica!$D$2:$D$21)*100</f>
        <v>0.1436365759</v>
      </c>
      <c r="H7517" s="13" t="str">
        <f t="shared" si="1"/>
        <v/>
      </c>
      <c r="I7517" s="13" t="str">
        <f t="array" ref="I7517">XLOOKUP(B7517,Ripartizione_Geografica!$C$2:$C$21,Ripartizione_Geografica!$B$2:$B$21)</f>
        <v>Isole</v>
      </c>
    </row>
    <row r="7518" ht="14.25" customHeight="1">
      <c r="A7518" s="13" t="s">
        <v>7661</v>
      </c>
      <c r="B7518" s="13" t="s">
        <v>15</v>
      </c>
      <c r="C7518" s="13" t="str">
        <f t="array" ref="C7518">XLOOKUP(D7518,Province!$B$2:$B$108,Province!$A$2:$A$108)</f>
        <v>Siracusa</v>
      </c>
      <c r="D7518" s="13" t="s">
        <v>7656</v>
      </c>
      <c r="E7518" s="13">
        <v>17958.0</v>
      </c>
      <c r="F7518" s="13">
        <f>(Comuni!$E7518/$E$7910)*100</f>
        <v>0.03022064504</v>
      </c>
      <c r="G7518" s="13">
        <f t="array" ref="G7518">Comuni!$E7518/XLOOKUP(B7518,Ripartizione_Geografica!$C$2:$C$21,Ripartizione_Geografica!$D$2:$D$21)*100</f>
        <v>0.358951521</v>
      </c>
      <c r="H7518" s="13" t="str">
        <f t="shared" si="1"/>
        <v/>
      </c>
      <c r="I7518" s="13" t="str">
        <f t="array" ref="I7518">XLOOKUP(B7518,Ripartizione_Geografica!$C$2:$C$21,Ripartizione_Geografica!$B$2:$B$21)</f>
        <v>Isole</v>
      </c>
    </row>
    <row r="7519" ht="14.25" customHeight="1">
      <c r="A7519" s="13" t="s">
        <v>7662</v>
      </c>
      <c r="B7519" s="13" t="s">
        <v>15</v>
      </c>
      <c r="C7519" s="13" t="str">
        <f t="array" ref="C7519">XLOOKUP(D7519,Province!$B$2:$B$108,Province!$A$2:$A$108)</f>
        <v>Siracusa</v>
      </c>
      <c r="D7519" s="13" t="s">
        <v>7656</v>
      </c>
      <c r="E7519" s="13">
        <v>813.0</v>
      </c>
      <c r="F7519" s="13">
        <f>(Comuni!$E7519/$E$7910)*100</f>
        <v>0.00136815817</v>
      </c>
      <c r="G7519" s="13">
        <f t="array" ref="G7519">Comuni!$E7519/XLOOKUP(B7519,Ripartizione_Geografica!$C$2:$C$21,Ripartizione_Geografica!$D$2:$D$21)*100</f>
        <v>0.01625056167</v>
      </c>
      <c r="H7519" s="13" t="str">
        <f t="shared" si="1"/>
        <v/>
      </c>
      <c r="I7519" s="13" t="str">
        <f t="array" ref="I7519">XLOOKUP(B7519,Ripartizione_Geografica!$C$2:$C$21,Ripartizione_Geografica!$B$2:$B$21)</f>
        <v>Isole</v>
      </c>
    </row>
    <row r="7520" ht="14.25" customHeight="1">
      <c r="A7520" s="13" t="s">
        <v>7663</v>
      </c>
      <c r="B7520" s="13" t="s">
        <v>15</v>
      </c>
      <c r="C7520" s="13" t="str">
        <f t="array" ref="C7520">XLOOKUP(D7520,Province!$B$2:$B$108,Province!$A$2:$A$108)</f>
        <v>Siracusa</v>
      </c>
      <c r="D7520" s="13" t="s">
        <v>7656</v>
      </c>
      <c r="E7520" s="13">
        <v>2600.0</v>
      </c>
      <c r="F7520" s="13">
        <f>(Comuni!$E7520/$E$7910)*100</f>
        <v>0.004375413582</v>
      </c>
      <c r="G7520" s="13">
        <f t="array" ref="G7520">Comuni!$E7520/XLOOKUP(B7520,Ripartizione_Geografica!$C$2:$C$21,Ripartizione_Geografica!$D$2:$D$21)*100</f>
        <v>0.05196981593</v>
      </c>
      <c r="H7520" s="13" t="str">
        <f t="shared" si="1"/>
        <v/>
      </c>
      <c r="I7520" s="13" t="str">
        <f t="array" ref="I7520">XLOOKUP(B7520,Ripartizione_Geografica!$C$2:$C$21,Ripartizione_Geografica!$B$2:$B$21)</f>
        <v>Isole</v>
      </c>
    </row>
    <row r="7521" ht="14.25" customHeight="1">
      <c r="A7521" s="13" t="s">
        <v>7664</v>
      </c>
      <c r="B7521" s="13" t="s">
        <v>15</v>
      </c>
      <c r="C7521" s="13" t="str">
        <f t="array" ref="C7521">XLOOKUP(D7521,Province!$B$2:$B$108,Province!$A$2:$A$108)</f>
        <v>Siracusa</v>
      </c>
      <c r="D7521" s="13" t="s">
        <v>7656</v>
      </c>
      <c r="E7521" s="13">
        <v>22685.0</v>
      </c>
      <c r="F7521" s="13">
        <f>(Comuni!$E7521/$E$7910)*100</f>
        <v>0.0381754835</v>
      </c>
      <c r="G7521" s="13">
        <f t="array" ref="G7521">Comuni!$E7521/XLOOKUP(B7521,Ripartizione_Geografica!$C$2:$C$21,Ripartizione_Geografica!$D$2:$D$21)*100</f>
        <v>0.453436644</v>
      </c>
      <c r="H7521" s="13" t="str">
        <f t="shared" si="1"/>
        <v/>
      </c>
      <c r="I7521" s="13" t="str">
        <f t="array" ref="I7521">XLOOKUP(B7521,Ripartizione_Geografica!$C$2:$C$21,Ripartizione_Geografica!$B$2:$B$21)</f>
        <v>Isole</v>
      </c>
    </row>
    <row r="7522" ht="14.25" customHeight="1">
      <c r="A7522" s="13" t="s">
        <v>7665</v>
      </c>
      <c r="B7522" s="13" t="s">
        <v>15</v>
      </c>
      <c r="C7522" s="13" t="str">
        <f t="array" ref="C7522">XLOOKUP(D7522,Province!$B$2:$B$108,Province!$A$2:$A$108)</f>
        <v>Siracusa</v>
      </c>
      <c r="D7522" s="13" t="s">
        <v>7656</v>
      </c>
      <c r="E7522" s="13">
        <v>12923.0</v>
      </c>
      <c r="F7522" s="13">
        <f>(Comuni!$E7522/$E$7910)*100</f>
        <v>0.02174748835</v>
      </c>
      <c r="G7522" s="13">
        <f t="array" ref="G7522">Comuni!$E7522/XLOOKUP(B7522,Ripartizione_Geografica!$C$2:$C$21,Ripartizione_Geografica!$D$2:$D$21)*100</f>
        <v>0.2583099736</v>
      </c>
      <c r="H7522" s="13" t="str">
        <f t="shared" si="1"/>
        <v/>
      </c>
      <c r="I7522" s="13" t="str">
        <f t="array" ref="I7522">XLOOKUP(B7522,Ripartizione_Geografica!$C$2:$C$21,Ripartizione_Geografica!$B$2:$B$21)</f>
        <v>Isole</v>
      </c>
    </row>
    <row r="7523" ht="14.25" customHeight="1">
      <c r="A7523" s="13" t="s">
        <v>7666</v>
      </c>
      <c r="B7523" s="13" t="s">
        <v>15</v>
      </c>
      <c r="C7523" s="13" t="str">
        <f t="array" ref="C7523">XLOOKUP(D7523,Province!$B$2:$B$108,Province!$A$2:$A$108)</f>
        <v>Siracusa</v>
      </c>
      <c r="D7523" s="13" t="s">
        <v>7656</v>
      </c>
      <c r="E7523" s="13">
        <v>24484.0</v>
      </c>
      <c r="F7523" s="13">
        <f>(Comuni!$E7523/$E$7910)*100</f>
        <v>0.04120293313</v>
      </c>
      <c r="G7523" s="13">
        <f t="array" ref="G7523">Comuni!$E7523/XLOOKUP(B7523,Ripartizione_Geografica!$C$2:$C$21,Ripartizione_Geografica!$D$2:$D$21)*100</f>
        <v>0.4893957589</v>
      </c>
      <c r="H7523" s="13" t="str">
        <f t="shared" si="1"/>
        <v/>
      </c>
      <c r="I7523" s="13" t="str">
        <f t="array" ref="I7523">XLOOKUP(B7523,Ripartizione_Geografica!$C$2:$C$21,Ripartizione_Geografica!$B$2:$B$21)</f>
        <v>Isole</v>
      </c>
    </row>
    <row r="7524" ht="14.25" customHeight="1">
      <c r="A7524" s="13" t="s">
        <v>7667</v>
      </c>
      <c r="B7524" s="13" t="s">
        <v>15</v>
      </c>
      <c r="C7524" s="13" t="str">
        <f t="array" ref="C7524">XLOOKUP(D7524,Province!$B$2:$B$108,Province!$A$2:$A$108)</f>
        <v>Siracusa</v>
      </c>
      <c r="D7524" s="13" t="s">
        <v>7656</v>
      </c>
      <c r="E7524" s="13">
        <v>13076.0</v>
      </c>
      <c r="F7524" s="13">
        <f>(Comuni!$E7524/$E$7910)*100</f>
        <v>0.02200496461</v>
      </c>
      <c r="G7524" s="13">
        <f t="array" ref="G7524">Comuni!$E7524/XLOOKUP(B7524,Ripartizione_Geografica!$C$2:$C$21,Ripartizione_Geografica!$D$2:$D$21)*100</f>
        <v>0.2613681974</v>
      </c>
      <c r="H7524" s="13" t="str">
        <f t="shared" si="1"/>
        <v/>
      </c>
      <c r="I7524" s="13" t="str">
        <f t="array" ref="I7524">XLOOKUP(B7524,Ripartizione_Geografica!$C$2:$C$21,Ripartizione_Geografica!$B$2:$B$21)</f>
        <v>Isole</v>
      </c>
    </row>
    <row r="7525" ht="14.25" customHeight="1">
      <c r="A7525" s="13" t="s">
        <v>7668</v>
      </c>
      <c r="B7525" s="13" t="s">
        <v>15</v>
      </c>
      <c r="C7525" s="13" t="str">
        <f t="array" ref="C7525">XLOOKUP(D7525,Province!$B$2:$B$108,Province!$A$2:$A$108)</f>
        <v>Siracusa</v>
      </c>
      <c r="D7525" s="13" t="s">
        <v>7656</v>
      </c>
      <c r="E7525" s="13">
        <v>23704.0</v>
      </c>
      <c r="F7525" s="13">
        <f>(Comuni!$E7525/$E$7910)*100</f>
        <v>0.03989030905</v>
      </c>
      <c r="G7525" s="13">
        <f t="array" ref="G7525">Comuni!$E7525/XLOOKUP(B7525,Ripartizione_Geografica!$C$2:$C$21,Ripartizione_Geografica!$D$2:$D$21)*100</f>
        <v>0.4738048142</v>
      </c>
      <c r="H7525" s="13" t="str">
        <f t="shared" si="1"/>
        <v/>
      </c>
      <c r="I7525" s="13" t="str">
        <f t="array" ref="I7525">XLOOKUP(B7525,Ripartizione_Geografica!$C$2:$C$21,Ripartizione_Geografica!$B$2:$B$21)</f>
        <v>Isole</v>
      </c>
    </row>
    <row r="7526" ht="14.25" customHeight="1">
      <c r="A7526" s="13" t="s">
        <v>7669</v>
      </c>
      <c r="B7526" s="13" t="s">
        <v>15</v>
      </c>
      <c r="C7526" s="13" t="str">
        <f t="array" ref="C7526">XLOOKUP(D7526,Province!$B$2:$B$108,Province!$A$2:$A$108)</f>
        <v>Siracusa</v>
      </c>
      <c r="D7526" s="13" t="s">
        <v>7656</v>
      </c>
      <c r="E7526" s="13">
        <v>22068.0</v>
      </c>
      <c r="F7526" s="13">
        <f>(Comuni!$E7526/$E$7910)*100</f>
        <v>0.0371371642</v>
      </c>
      <c r="G7526" s="13">
        <f t="array" ref="G7526">Comuni!$E7526/XLOOKUP(B7526,Ripartizione_Geografica!$C$2:$C$21,Ripartizione_Geografica!$D$2:$D$21)*100</f>
        <v>0.4411038069</v>
      </c>
      <c r="H7526" s="13" t="str">
        <f t="shared" si="1"/>
        <v/>
      </c>
      <c r="I7526" s="13" t="str">
        <f t="array" ref="I7526">XLOOKUP(B7526,Ripartizione_Geografica!$C$2:$C$21,Ripartizione_Geografica!$B$2:$B$21)</f>
        <v>Isole</v>
      </c>
    </row>
    <row r="7527" ht="14.25" customHeight="1">
      <c r="A7527" s="13" t="s">
        <v>7670</v>
      </c>
      <c r="B7527" s="13" t="s">
        <v>15</v>
      </c>
      <c r="C7527" s="13" t="str">
        <f t="array" ref="C7527">XLOOKUP(D7527,Province!$B$2:$B$108,Province!$A$2:$A$108)</f>
        <v>Siracusa</v>
      </c>
      <c r="D7527" s="13" t="s">
        <v>7656</v>
      </c>
      <c r="E7527" s="13">
        <v>9091.0</v>
      </c>
      <c r="F7527" s="13">
        <f>(Comuni!$E7527/$E$7910)*100</f>
        <v>0.01529880187</v>
      </c>
      <c r="G7527" s="13">
        <f t="array" ref="G7527">Comuni!$E7527/XLOOKUP(B7527,Ripartizione_Geografica!$C$2:$C$21,Ripartizione_Geografica!$D$2:$D$21)*100</f>
        <v>0.1817144602</v>
      </c>
      <c r="H7527" s="13" t="str">
        <f t="shared" si="1"/>
        <v/>
      </c>
      <c r="I7527" s="13" t="str">
        <f t="array" ref="I7527">XLOOKUP(B7527,Ripartizione_Geografica!$C$2:$C$21,Ripartizione_Geografica!$B$2:$B$21)</f>
        <v>Isole</v>
      </c>
    </row>
    <row r="7528" ht="14.25" customHeight="1">
      <c r="A7528" s="13" t="s">
        <v>7671</v>
      </c>
      <c r="B7528" s="13" t="s">
        <v>15</v>
      </c>
      <c r="C7528" s="13" t="str">
        <f t="array" ref="C7528">XLOOKUP(D7528,Province!$B$2:$B$108,Province!$A$2:$A$108)</f>
        <v>Siracusa</v>
      </c>
      <c r="D7528" s="13" t="s">
        <v>7656</v>
      </c>
      <c r="E7528" s="13">
        <v>21526.0</v>
      </c>
      <c r="F7528" s="13">
        <f>(Comuni!$E7528/$E$7910)*100</f>
        <v>0.03622505875</v>
      </c>
      <c r="G7528" s="13">
        <f t="array" ref="G7528">Comuni!$E7528/XLOOKUP(B7528,Ripartizione_Geografica!$C$2:$C$21,Ripartizione_Geografica!$D$2:$D$21)*100</f>
        <v>0.4302700991</v>
      </c>
      <c r="H7528" s="13" t="str">
        <f t="shared" si="1"/>
        <v/>
      </c>
      <c r="I7528" s="13" t="str">
        <f t="array" ref="I7528">XLOOKUP(B7528,Ripartizione_Geografica!$C$2:$C$21,Ripartizione_Geografica!$B$2:$B$21)</f>
        <v>Isole</v>
      </c>
    </row>
    <row r="7529" ht="14.25" customHeight="1">
      <c r="A7529" s="13" t="s">
        <v>7672</v>
      </c>
      <c r="B7529" s="13" t="s">
        <v>15</v>
      </c>
      <c r="C7529" s="13" t="str">
        <f t="array" ref="C7529">XLOOKUP(D7529,Province!$B$2:$B$108,Province!$A$2:$A$108)</f>
        <v>Siracusa</v>
      </c>
      <c r="D7529" s="13" t="s">
        <v>7656</v>
      </c>
      <c r="E7529" s="13">
        <v>118385.0</v>
      </c>
      <c r="F7529" s="13">
        <f>(Comuni!$E7529/$E$7910)*100</f>
        <v>0.1992243603</v>
      </c>
      <c r="G7529" s="13">
        <f t="array" ref="G7529">Comuni!$E7529/XLOOKUP(B7529,Ripartizione_Geografica!$C$2:$C$21,Ripartizione_Geografica!$D$2:$D$21)*100</f>
        <v>2.366325638</v>
      </c>
      <c r="H7529" s="13" t="str">
        <f t="shared" si="1"/>
        <v/>
      </c>
      <c r="I7529" s="13" t="str">
        <f t="array" ref="I7529">XLOOKUP(B7529,Ripartizione_Geografica!$C$2:$C$21,Ripartizione_Geografica!$B$2:$B$21)</f>
        <v>Isole</v>
      </c>
    </row>
    <row r="7530" ht="14.25" customHeight="1">
      <c r="A7530" s="13" t="s">
        <v>7673</v>
      </c>
      <c r="B7530" s="13" t="s">
        <v>15</v>
      </c>
      <c r="C7530" s="13" t="str">
        <f t="array" ref="C7530">XLOOKUP(D7530,Province!$B$2:$B$108,Province!$A$2:$A$108)</f>
        <v>Siracusa</v>
      </c>
      <c r="D7530" s="13" t="s">
        <v>7656</v>
      </c>
      <c r="E7530" s="13">
        <v>7853.0</v>
      </c>
      <c r="F7530" s="13">
        <f>(Comuni!$E7530/$E$7910)*100</f>
        <v>0.01321543187</v>
      </c>
      <c r="G7530" s="13">
        <f t="array" ref="G7530">Comuni!$E7530/XLOOKUP(B7530,Ripartizione_Geografica!$C$2:$C$21,Ripartizione_Geografica!$D$2:$D$21)*100</f>
        <v>0.1569688325</v>
      </c>
      <c r="H7530" s="13" t="str">
        <f t="shared" si="1"/>
        <v/>
      </c>
      <c r="I7530" s="13" t="str">
        <f t="array" ref="I7530">XLOOKUP(B7530,Ripartizione_Geografica!$C$2:$C$21,Ripartizione_Geografica!$B$2:$B$21)</f>
        <v>Isole</v>
      </c>
    </row>
    <row r="7531" ht="14.25" customHeight="1">
      <c r="A7531" s="13" t="s">
        <v>7674</v>
      </c>
      <c r="B7531" s="13" t="s">
        <v>15</v>
      </c>
      <c r="C7531" s="13" t="str">
        <f t="array" ref="C7531">XLOOKUP(D7531,Province!$B$2:$B$108,Province!$A$2:$A$108)</f>
        <v>Siracusa</v>
      </c>
      <c r="D7531" s="13" t="s">
        <v>7656</v>
      </c>
      <c r="E7531" s="13">
        <v>8907.0</v>
      </c>
      <c r="F7531" s="13">
        <f>(Comuni!$E7531/$E$7910)*100</f>
        <v>0.01498915722</v>
      </c>
      <c r="G7531" s="13">
        <f t="array" ref="G7531">Comuni!$E7531/XLOOKUP(B7531,Ripartizione_Geografica!$C$2:$C$21,Ripartizione_Geografica!$D$2:$D$21)*100</f>
        <v>0.1780365963</v>
      </c>
      <c r="H7531" s="13" t="str">
        <f t="shared" si="1"/>
        <v/>
      </c>
      <c r="I7531" s="13" t="str">
        <f t="array" ref="I7531">XLOOKUP(B7531,Ripartizione_Geografica!$C$2:$C$21,Ripartizione_Geografica!$B$2:$B$21)</f>
        <v>Isole</v>
      </c>
    </row>
    <row r="7532" ht="14.25" customHeight="1">
      <c r="A7532" s="13" t="s">
        <v>7675</v>
      </c>
      <c r="B7532" s="13" t="s">
        <v>15</v>
      </c>
      <c r="C7532" s="13" t="str">
        <f t="array" ref="C7532">XLOOKUP(D7532,Province!$B$2:$B$108,Province!$A$2:$A$108)</f>
        <v>Siracusa</v>
      </c>
      <c r="D7532" s="13" t="s">
        <v>7656</v>
      </c>
      <c r="E7532" s="13">
        <v>3749.0</v>
      </c>
      <c r="F7532" s="13">
        <f>(Comuni!$E7532/$E$7910)*100</f>
        <v>0.006309009815</v>
      </c>
      <c r="G7532" s="13">
        <f t="array" ref="G7532">Comuni!$E7532/XLOOKUP(B7532,Ripartizione_Geografica!$C$2:$C$21,Ripartizione_Geografica!$D$2:$D$21)*100</f>
        <v>0.07493647689</v>
      </c>
      <c r="H7532" s="13" t="str">
        <f t="shared" si="1"/>
        <v/>
      </c>
      <c r="I7532" s="13" t="str">
        <f t="array" ref="I7532">XLOOKUP(B7532,Ripartizione_Geografica!$C$2:$C$21,Ripartizione_Geografica!$B$2:$B$21)</f>
        <v>Isole</v>
      </c>
    </row>
    <row r="7533" ht="14.25" customHeight="1">
      <c r="A7533" s="13" t="s">
        <v>7676</v>
      </c>
      <c r="B7533" s="13" t="s">
        <v>15</v>
      </c>
      <c r="C7533" s="13" t="str">
        <f t="array" ref="C7533">XLOOKUP(D7533,Province!$B$2:$B$108,Province!$A$2:$A$108)</f>
        <v>Siracusa</v>
      </c>
      <c r="D7533" s="13" t="s">
        <v>7656</v>
      </c>
      <c r="E7533" s="13">
        <v>12167.0</v>
      </c>
      <c r="F7533" s="13">
        <f>(Comuni!$E7533/$E$7910)*100</f>
        <v>0.02047525271</v>
      </c>
      <c r="G7533" s="13">
        <f t="array" ref="G7533">Comuni!$E7533/XLOOKUP(B7533,Ripartizione_Geografica!$C$2:$C$21,Ripartizione_Geografica!$D$2:$D$21)*100</f>
        <v>0.2431987502</v>
      </c>
      <c r="H7533" s="13" t="str">
        <f t="shared" si="1"/>
        <v/>
      </c>
      <c r="I7533" s="13" t="str">
        <f t="array" ref="I7533">XLOOKUP(B7533,Ripartizione_Geografica!$C$2:$C$21,Ripartizione_Geografica!$B$2:$B$21)</f>
        <v>Isole</v>
      </c>
    </row>
    <row r="7534" ht="14.25" customHeight="1">
      <c r="A7534" s="13" t="s">
        <v>7677</v>
      </c>
      <c r="B7534" s="13" t="s">
        <v>9</v>
      </c>
      <c r="C7534" s="13" t="str">
        <f t="array" ref="C7534">XLOOKUP(D7534,Province!$B$2:$B$108,Province!$A$2:$A$108)</f>
        <v>Sassari</v>
      </c>
      <c r="D7534" s="13" t="s">
        <v>7678</v>
      </c>
      <c r="E7534" s="13">
        <v>1602.0</v>
      </c>
      <c r="F7534" s="13">
        <f>(Comuni!$E7534/$E$7910)*100</f>
        <v>0.002695927907</v>
      </c>
      <c r="G7534" s="13">
        <f t="array" ref="G7534">Comuni!$E7534/XLOOKUP(B7534,Ripartizione_Geografica!$C$2:$C$21,Ripartizione_Geografica!$D$2:$D$21)*100</f>
        <v>0.09799231965</v>
      </c>
      <c r="H7534" s="13" t="str">
        <f t="shared" si="1"/>
        <v/>
      </c>
      <c r="I7534" s="13" t="str">
        <f t="array" ref="I7534">XLOOKUP(B7534,Ripartizione_Geografica!$C$2:$C$21,Ripartizione_Geografica!$B$2:$B$21)</f>
        <v>Isole</v>
      </c>
    </row>
    <row r="7535" ht="14.25" customHeight="1">
      <c r="A7535" s="13" t="s">
        <v>7679</v>
      </c>
      <c r="B7535" s="13" t="s">
        <v>9</v>
      </c>
      <c r="C7535" s="13" t="str">
        <f t="array" ref="C7535">XLOOKUP(D7535,Province!$B$2:$B$108,Province!$A$2:$A$108)</f>
        <v>Sassari</v>
      </c>
      <c r="D7535" s="13" t="s">
        <v>7678</v>
      </c>
      <c r="E7535" s="13">
        <v>1947.0</v>
      </c>
      <c r="F7535" s="13">
        <f>(Comuni!$E7535/$E$7910)*100</f>
        <v>0.003276511632</v>
      </c>
      <c r="G7535" s="13">
        <f t="array" ref="G7535">Comuni!$E7535/XLOOKUP(B7535,Ripartizione_Geografica!$C$2:$C$21,Ripartizione_Geografica!$D$2:$D$21)*100</f>
        <v>0.1190955346</v>
      </c>
      <c r="H7535" s="13" t="str">
        <f t="shared" si="1"/>
        <v/>
      </c>
      <c r="I7535" s="13" t="str">
        <f t="array" ref="I7535">XLOOKUP(B7535,Ripartizione_Geografica!$C$2:$C$21,Ripartizione_Geografica!$B$2:$B$21)</f>
        <v>Isole</v>
      </c>
    </row>
    <row r="7536" ht="14.25" customHeight="1">
      <c r="A7536" s="13" t="s">
        <v>7680</v>
      </c>
      <c r="B7536" s="13" t="s">
        <v>9</v>
      </c>
      <c r="C7536" s="13" t="str">
        <f t="array" ref="C7536">XLOOKUP(D7536,Province!$B$2:$B$108,Province!$A$2:$A$108)</f>
        <v>Sassari</v>
      </c>
      <c r="D7536" s="13" t="s">
        <v>7678</v>
      </c>
      <c r="E7536" s="13">
        <v>40641.0</v>
      </c>
      <c r="F7536" s="13">
        <f>(Comuni!$E7536/$E$7910)*100</f>
        <v>0.06839276284</v>
      </c>
      <c r="G7536" s="13">
        <f t="array" ref="G7536">Comuni!$E7536/XLOOKUP(B7536,Ripartizione_Geografica!$C$2:$C$21,Ripartizione_Geografica!$D$2:$D$21)*100</f>
        <v>2.485958716</v>
      </c>
      <c r="H7536" s="13" t="str">
        <f t="shared" si="1"/>
        <v/>
      </c>
      <c r="I7536" s="13" t="str">
        <f t="array" ref="I7536">XLOOKUP(B7536,Ripartizione_Geografica!$C$2:$C$21,Ripartizione_Geografica!$B$2:$B$21)</f>
        <v>Isole</v>
      </c>
    </row>
    <row r="7537" ht="14.25" customHeight="1">
      <c r="A7537" s="13" t="s">
        <v>7681</v>
      </c>
      <c r="B7537" s="13" t="s">
        <v>9</v>
      </c>
      <c r="C7537" s="13" t="str">
        <f t="array" ref="C7537">XLOOKUP(D7537,Province!$B$2:$B$108,Province!$A$2:$A$108)</f>
        <v>Sassari</v>
      </c>
      <c r="D7537" s="13" t="s">
        <v>7678</v>
      </c>
      <c r="E7537" s="13">
        <v>673.0</v>
      </c>
      <c r="F7537" s="13">
        <f>(Comuni!$E7537/$E$7910)*100</f>
        <v>0.001132558977</v>
      </c>
      <c r="G7537" s="13">
        <f t="array" ref="G7537">Comuni!$E7537/XLOOKUP(B7537,Ripartizione_Geografica!$C$2:$C$21,Ripartizione_Geografica!$D$2:$D$21)*100</f>
        <v>0.04116656125</v>
      </c>
      <c r="H7537" s="13" t="str">
        <f t="shared" si="1"/>
        <v/>
      </c>
      <c r="I7537" s="13" t="str">
        <f t="array" ref="I7537">XLOOKUP(B7537,Ripartizione_Geografica!$C$2:$C$21,Ripartizione_Geografica!$B$2:$B$21)</f>
        <v>Isole</v>
      </c>
    </row>
    <row r="7538" ht="14.25" customHeight="1">
      <c r="A7538" s="13" t="s">
        <v>7682</v>
      </c>
      <c r="B7538" s="13" t="s">
        <v>9</v>
      </c>
      <c r="C7538" s="13" t="str">
        <f t="array" ref="C7538">XLOOKUP(D7538,Province!$B$2:$B$108,Province!$A$2:$A$108)</f>
        <v>Sassari</v>
      </c>
      <c r="D7538" s="13" t="s">
        <v>7678</v>
      </c>
      <c r="E7538" s="13">
        <v>800.0</v>
      </c>
      <c r="F7538" s="13">
        <f>(Comuni!$E7538/$E$7910)*100</f>
        <v>0.001346281102</v>
      </c>
      <c r="G7538" s="13">
        <f t="array" ref="G7538">Comuni!$E7538/XLOOKUP(B7538,Ripartizione_Geografica!$C$2:$C$21,Ripartizione_Geografica!$D$2:$D$21)*100</f>
        <v>0.04893499109</v>
      </c>
      <c r="H7538" s="13" t="str">
        <f t="shared" si="1"/>
        <v/>
      </c>
      <c r="I7538" s="13" t="str">
        <f t="array" ref="I7538">XLOOKUP(B7538,Ripartizione_Geografica!$C$2:$C$21,Ripartizione_Geografica!$B$2:$B$21)</f>
        <v>Isole</v>
      </c>
    </row>
    <row r="7539" ht="14.25" customHeight="1">
      <c r="A7539" s="13" t="s">
        <v>7683</v>
      </c>
      <c r="B7539" s="13" t="s">
        <v>9</v>
      </c>
      <c r="C7539" s="13" t="str">
        <f t="array" ref="C7539">XLOOKUP(D7539,Province!$B$2:$B$108,Province!$A$2:$A$108)</f>
        <v>Sassari</v>
      </c>
      <c r="D7539" s="13" t="s">
        <v>7678</v>
      </c>
      <c r="E7539" s="13">
        <v>11447.0</v>
      </c>
      <c r="F7539" s="13">
        <f>(Comuni!$E7539/$E$7910)*100</f>
        <v>0.01926359972</v>
      </c>
      <c r="G7539" s="13">
        <f t="array" ref="G7539">Comuni!$E7539/XLOOKUP(B7539,Ripartizione_Geografica!$C$2:$C$21,Ripartizione_Geografica!$D$2:$D$21)*100</f>
        <v>0.7001985537</v>
      </c>
      <c r="H7539" s="13" t="str">
        <f t="shared" si="1"/>
        <v/>
      </c>
      <c r="I7539" s="13" t="str">
        <f t="array" ref="I7539">XLOOKUP(B7539,Ripartizione_Geografica!$C$2:$C$21,Ripartizione_Geografica!$B$2:$B$21)</f>
        <v>Isole</v>
      </c>
    </row>
    <row r="7540" ht="14.25" customHeight="1">
      <c r="A7540" s="13" t="s">
        <v>7684</v>
      </c>
      <c r="B7540" s="13" t="s">
        <v>9</v>
      </c>
      <c r="C7540" s="13" t="str">
        <f t="array" ref="C7540">XLOOKUP(D7540,Province!$B$2:$B$108,Province!$A$2:$A$108)</f>
        <v>Sassari</v>
      </c>
      <c r="D7540" s="13" t="s">
        <v>7678</v>
      </c>
      <c r="E7540" s="13">
        <v>610.0</v>
      </c>
      <c r="F7540" s="13">
        <f>(Comuni!$E7540/$E$7910)*100</f>
        <v>0.00102653934</v>
      </c>
      <c r="G7540" s="13">
        <f t="array" ref="G7540">Comuni!$E7540/XLOOKUP(B7540,Ripartizione_Geografica!$C$2:$C$21,Ripartizione_Geografica!$D$2:$D$21)*100</f>
        <v>0.0373129307</v>
      </c>
      <c r="H7540" s="13" t="str">
        <f t="shared" si="1"/>
        <v/>
      </c>
      <c r="I7540" s="13" t="str">
        <f t="array" ref="I7540">XLOOKUP(B7540,Ripartizione_Geografica!$C$2:$C$21,Ripartizione_Geografica!$B$2:$B$21)</f>
        <v>Isole</v>
      </c>
    </row>
    <row r="7541" ht="14.25" customHeight="1">
      <c r="A7541" s="13" t="s">
        <v>7685</v>
      </c>
      <c r="B7541" s="13" t="s">
        <v>9</v>
      </c>
      <c r="C7541" s="13" t="str">
        <f t="array" ref="C7541">XLOOKUP(D7541,Province!$B$2:$B$108,Province!$A$2:$A$108)</f>
        <v>Sassari</v>
      </c>
      <c r="D7541" s="13" t="s">
        <v>7678</v>
      </c>
      <c r="E7541" s="13">
        <v>1971.0</v>
      </c>
      <c r="F7541" s="13">
        <f>(Comuni!$E7541/$E$7910)*100</f>
        <v>0.003316900065</v>
      </c>
      <c r="G7541" s="13">
        <f t="array" ref="G7541">Comuni!$E7541/XLOOKUP(B7541,Ripartizione_Geografica!$C$2:$C$21,Ripartizione_Geografica!$D$2:$D$21)*100</f>
        <v>0.1205635843</v>
      </c>
      <c r="H7541" s="13" t="str">
        <f t="shared" si="1"/>
        <v/>
      </c>
      <c r="I7541" s="13" t="str">
        <f t="array" ref="I7541">XLOOKUP(B7541,Ripartizione_Geografica!$C$2:$C$21,Ripartizione_Geografica!$B$2:$B$21)</f>
        <v>Isole</v>
      </c>
    </row>
    <row r="7542" ht="14.25" customHeight="1">
      <c r="A7542" s="13" t="s">
        <v>7686</v>
      </c>
      <c r="B7542" s="13" t="s">
        <v>9</v>
      </c>
      <c r="C7542" s="13" t="str">
        <f t="array" ref="C7542">XLOOKUP(D7542,Province!$B$2:$B$108,Province!$A$2:$A$108)</f>
        <v>Sassari</v>
      </c>
      <c r="D7542" s="13" t="s">
        <v>7678</v>
      </c>
      <c r="E7542" s="13">
        <v>2897.0</v>
      </c>
      <c r="F7542" s="13">
        <f>(Comuni!$E7542/$E$7910)*100</f>
        <v>0.004875220441</v>
      </c>
      <c r="G7542" s="13">
        <f t="array" ref="G7542">Comuni!$E7542/XLOOKUP(B7542,Ripartizione_Geografica!$C$2:$C$21,Ripartizione_Geografica!$D$2:$D$21)*100</f>
        <v>0.1772058365</v>
      </c>
      <c r="H7542" s="13" t="str">
        <f t="shared" si="1"/>
        <v/>
      </c>
      <c r="I7542" s="13" t="str">
        <f t="array" ref="I7542">XLOOKUP(B7542,Ripartizione_Geografica!$C$2:$C$21,Ripartizione_Geografica!$B$2:$B$21)</f>
        <v>Isole</v>
      </c>
    </row>
    <row r="7543" ht="14.25" customHeight="1">
      <c r="A7543" s="13" t="s">
        <v>7687</v>
      </c>
      <c r="B7543" s="13" t="s">
        <v>9</v>
      </c>
      <c r="C7543" s="13" t="str">
        <f t="array" ref="C7543">XLOOKUP(D7543,Province!$B$2:$B$108,Province!$A$2:$A$108)</f>
        <v>Sassari</v>
      </c>
      <c r="D7543" s="13" t="s">
        <v>7678</v>
      </c>
      <c r="E7543" s="13">
        <v>428.0</v>
      </c>
      <c r="F7543" s="13">
        <f>(Comuni!$E7543/$E$7910)*100</f>
        <v>0.0007202603896</v>
      </c>
      <c r="G7543" s="13">
        <f t="array" ref="G7543">Comuni!$E7543/XLOOKUP(B7543,Ripartizione_Geografica!$C$2:$C$21,Ripartizione_Geografica!$D$2:$D$21)*100</f>
        <v>0.02618022023</v>
      </c>
      <c r="H7543" s="13" t="str">
        <f t="shared" si="1"/>
        <v/>
      </c>
      <c r="I7543" s="13" t="str">
        <f t="array" ref="I7543">XLOOKUP(B7543,Ripartizione_Geografica!$C$2:$C$21,Ripartizione_Geografica!$B$2:$B$21)</f>
        <v>Isole</v>
      </c>
    </row>
    <row r="7544" ht="14.25" customHeight="1">
      <c r="A7544" s="13" t="s">
        <v>7688</v>
      </c>
      <c r="B7544" s="13" t="s">
        <v>9</v>
      </c>
      <c r="C7544" s="13" t="str">
        <f t="array" ref="C7544">XLOOKUP(D7544,Province!$B$2:$B$108,Province!$A$2:$A$108)</f>
        <v>Sassari</v>
      </c>
      <c r="D7544" s="13" t="s">
        <v>7678</v>
      </c>
      <c r="E7544" s="13">
        <v>1021.0</v>
      </c>
      <c r="F7544" s="13">
        <f>(Comuni!$E7544/$E$7910)*100</f>
        <v>0.001718191257</v>
      </c>
      <c r="G7544" s="13">
        <f t="array" ref="G7544">Comuni!$E7544/XLOOKUP(B7544,Ripartizione_Geografica!$C$2:$C$21,Ripartizione_Geografica!$D$2:$D$21)*100</f>
        <v>0.06245328238</v>
      </c>
      <c r="H7544" s="13" t="str">
        <f t="shared" si="1"/>
        <v/>
      </c>
      <c r="I7544" s="13" t="str">
        <f t="array" ref="I7544">XLOOKUP(B7544,Ripartizione_Geografica!$C$2:$C$21,Ripartizione_Geografica!$B$2:$B$21)</f>
        <v>Isole</v>
      </c>
    </row>
    <row r="7545" ht="14.25" customHeight="1">
      <c r="A7545" s="13" t="s">
        <v>7689</v>
      </c>
      <c r="B7545" s="13" t="s">
        <v>9</v>
      </c>
      <c r="C7545" s="13" t="str">
        <f t="array" ref="C7545">XLOOKUP(D7545,Province!$B$2:$B$108,Province!$A$2:$A$108)</f>
        <v>Sassari</v>
      </c>
      <c r="D7545" s="13" t="s">
        <v>7678</v>
      </c>
      <c r="E7545" s="13">
        <v>3636.0</v>
      </c>
      <c r="F7545" s="13">
        <f>(Comuni!$E7545/$E$7910)*100</f>
        <v>0.006118847609</v>
      </c>
      <c r="G7545" s="13">
        <f t="array" ref="G7545">Comuni!$E7545/XLOOKUP(B7545,Ripartizione_Geografica!$C$2:$C$21,Ripartizione_Geografica!$D$2:$D$21)*100</f>
        <v>0.2224095345</v>
      </c>
      <c r="H7545" s="13" t="str">
        <f t="shared" si="1"/>
        <v/>
      </c>
      <c r="I7545" s="13" t="str">
        <f t="array" ref="I7545">XLOOKUP(B7545,Ripartizione_Geografica!$C$2:$C$21,Ripartizione_Geografica!$B$2:$B$21)</f>
        <v>Isole</v>
      </c>
    </row>
    <row r="7546" ht="14.25" customHeight="1">
      <c r="A7546" s="13" t="s">
        <v>7690</v>
      </c>
      <c r="B7546" s="13" t="s">
        <v>9</v>
      </c>
      <c r="C7546" s="13" t="str">
        <f t="array" ref="C7546">XLOOKUP(D7546,Province!$B$2:$B$108,Province!$A$2:$A$108)</f>
        <v>Sassari</v>
      </c>
      <c r="D7546" s="13" t="s">
        <v>7678</v>
      </c>
      <c r="E7546" s="13">
        <v>3669.0</v>
      </c>
      <c r="F7546" s="13">
        <f>(Comuni!$E7546/$E$7910)*100</f>
        <v>0.006174381704</v>
      </c>
      <c r="G7546" s="13">
        <f t="array" ref="G7546">Comuni!$E7546/XLOOKUP(B7546,Ripartizione_Geografica!$C$2:$C$21,Ripartizione_Geografica!$D$2:$D$21)*100</f>
        <v>0.2244281029</v>
      </c>
      <c r="H7546" s="13" t="str">
        <f t="shared" si="1"/>
        <v/>
      </c>
      <c r="I7546" s="13" t="str">
        <f t="array" ref="I7546">XLOOKUP(B7546,Ripartizione_Geografica!$C$2:$C$21,Ripartizione_Geografica!$B$2:$B$21)</f>
        <v>Isole</v>
      </c>
    </row>
    <row r="7547" ht="14.25" customHeight="1">
      <c r="A7547" s="13" t="s">
        <v>7691</v>
      </c>
      <c r="B7547" s="13" t="s">
        <v>9</v>
      </c>
      <c r="C7547" s="13" t="str">
        <f t="array" ref="C7547">XLOOKUP(D7547,Province!$B$2:$B$108,Province!$A$2:$A$108)</f>
        <v>Sassari</v>
      </c>
      <c r="D7547" s="13" t="s">
        <v>7678</v>
      </c>
      <c r="E7547" s="13">
        <v>800.0</v>
      </c>
      <c r="F7547" s="13">
        <f>(Comuni!$E7547/$E$7910)*100</f>
        <v>0.001346281102</v>
      </c>
      <c r="G7547" s="13">
        <f t="array" ref="G7547">Comuni!$E7547/XLOOKUP(B7547,Ripartizione_Geografica!$C$2:$C$21,Ripartizione_Geografica!$D$2:$D$21)*100</f>
        <v>0.04893499109</v>
      </c>
      <c r="H7547" s="13" t="str">
        <f t="shared" si="1"/>
        <v/>
      </c>
      <c r="I7547" s="13" t="str">
        <f t="array" ref="I7547">XLOOKUP(B7547,Ripartizione_Geografica!$C$2:$C$21,Ripartizione_Geografica!$B$2:$B$21)</f>
        <v>Isole</v>
      </c>
    </row>
    <row r="7548" ht="14.25" customHeight="1">
      <c r="A7548" s="13" t="s">
        <v>7692</v>
      </c>
      <c r="B7548" s="13" t="s">
        <v>9</v>
      </c>
      <c r="C7548" s="13" t="str">
        <f t="array" ref="C7548">XLOOKUP(D7548,Province!$B$2:$B$108,Province!$A$2:$A$108)</f>
        <v>Sassari</v>
      </c>
      <c r="D7548" s="13" t="s">
        <v>7678</v>
      </c>
      <c r="E7548" s="13">
        <v>285.0</v>
      </c>
      <c r="F7548" s="13">
        <f>(Comuni!$E7548/$E$7910)*100</f>
        <v>0.0004796126426</v>
      </c>
      <c r="G7548" s="13">
        <f t="array" ref="G7548">Comuni!$E7548/XLOOKUP(B7548,Ripartizione_Geografica!$C$2:$C$21,Ripartizione_Geografica!$D$2:$D$21)*100</f>
        <v>0.01743309057</v>
      </c>
      <c r="H7548" s="13" t="str">
        <f t="shared" si="1"/>
        <v/>
      </c>
      <c r="I7548" s="13" t="str">
        <f t="array" ref="I7548">XLOOKUP(B7548,Ripartizione_Geografica!$C$2:$C$21,Ripartizione_Geografica!$B$2:$B$21)</f>
        <v>Isole</v>
      </c>
    </row>
    <row r="7549" ht="14.25" customHeight="1">
      <c r="A7549" s="13" t="s">
        <v>7693</v>
      </c>
      <c r="B7549" s="13" t="s">
        <v>9</v>
      </c>
      <c r="C7549" s="13" t="str">
        <f t="array" ref="C7549">XLOOKUP(D7549,Province!$B$2:$B$108,Province!$A$2:$A$108)</f>
        <v>Sassari</v>
      </c>
      <c r="D7549" s="13" t="s">
        <v>7678</v>
      </c>
      <c r="E7549" s="13">
        <v>736.0</v>
      </c>
      <c r="F7549" s="13">
        <f>(Comuni!$E7549/$E$7910)*100</f>
        <v>0.001238578614</v>
      </c>
      <c r="G7549" s="13">
        <f t="array" ref="G7549">Comuni!$E7549/XLOOKUP(B7549,Ripartizione_Geografica!$C$2:$C$21,Ripartizione_Geografica!$D$2:$D$21)*100</f>
        <v>0.0450201918</v>
      </c>
      <c r="H7549" s="13" t="str">
        <f t="shared" si="1"/>
        <v/>
      </c>
      <c r="I7549" s="13" t="str">
        <f t="array" ref="I7549">XLOOKUP(B7549,Ripartizione_Geografica!$C$2:$C$21,Ripartizione_Geografica!$B$2:$B$21)</f>
        <v>Isole</v>
      </c>
    </row>
    <row r="7550" ht="14.25" customHeight="1">
      <c r="A7550" s="13" t="s">
        <v>7694</v>
      </c>
      <c r="B7550" s="13" t="s">
        <v>9</v>
      </c>
      <c r="C7550" s="13" t="str">
        <f t="array" ref="C7550">XLOOKUP(D7550,Province!$B$2:$B$108,Province!$A$2:$A$108)</f>
        <v>Sassari</v>
      </c>
      <c r="D7550" s="13" t="s">
        <v>7678</v>
      </c>
      <c r="E7550" s="13">
        <v>3979.0</v>
      </c>
      <c r="F7550" s="13">
        <f>(Comuni!$E7550/$E$7910)*100</f>
        <v>0.006696065631</v>
      </c>
      <c r="G7550" s="13">
        <f t="array" ref="G7550">Comuni!$E7550/XLOOKUP(B7550,Ripartizione_Geografica!$C$2:$C$21,Ripartizione_Geografica!$D$2:$D$21)*100</f>
        <v>0.2433904119</v>
      </c>
      <c r="H7550" s="13" t="str">
        <f t="shared" si="1"/>
        <v/>
      </c>
      <c r="I7550" s="13" t="str">
        <f t="array" ref="I7550">XLOOKUP(B7550,Ripartizione_Geografica!$C$2:$C$21,Ripartizione_Geografica!$B$2:$B$21)</f>
        <v>Isole</v>
      </c>
    </row>
    <row r="7551" ht="14.25" customHeight="1">
      <c r="A7551" s="13" t="s">
        <v>7695</v>
      </c>
      <c r="B7551" s="13" t="s">
        <v>9</v>
      </c>
      <c r="C7551" s="13" t="str">
        <f t="array" ref="C7551">XLOOKUP(D7551,Province!$B$2:$B$108,Province!$A$2:$A$108)</f>
        <v>Sassari</v>
      </c>
      <c r="D7551" s="13" t="s">
        <v>7678</v>
      </c>
      <c r="E7551" s="13">
        <v>1046.0</v>
      </c>
      <c r="F7551" s="13">
        <f>(Comuni!$E7551/$E$7910)*100</f>
        <v>0.001760262541</v>
      </c>
      <c r="G7551" s="13">
        <f t="array" ref="G7551">Comuni!$E7551/XLOOKUP(B7551,Ripartizione_Geografica!$C$2:$C$21,Ripartizione_Geografica!$D$2:$D$21)*100</f>
        <v>0.06398250085</v>
      </c>
      <c r="H7551" s="13" t="str">
        <f t="shared" si="1"/>
        <v/>
      </c>
      <c r="I7551" s="13" t="str">
        <f t="array" ref="I7551">XLOOKUP(B7551,Ripartizione_Geografica!$C$2:$C$21,Ripartizione_Geografica!$B$2:$B$21)</f>
        <v>Isole</v>
      </c>
    </row>
    <row r="7552" ht="14.25" customHeight="1">
      <c r="A7552" s="13" t="s">
        <v>7696</v>
      </c>
      <c r="B7552" s="13" t="s">
        <v>9</v>
      </c>
      <c r="C7552" s="13" t="str">
        <f t="array" ref="C7552">XLOOKUP(D7552,Province!$B$2:$B$108,Province!$A$2:$A$108)</f>
        <v>Sassari</v>
      </c>
      <c r="D7552" s="13" t="s">
        <v>7678</v>
      </c>
      <c r="E7552" s="13">
        <v>552.0</v>
      </c>
      <c r="F7552" s="13">
        <f>(Comuni!$E7552/$E$7910)*100</f>
        <v>0.0009289339604</v>
      </c>
      <c r="G7552" s="13">
        <f t="array" ref="G7552">Comuni!$E7552/XLOOKUP(B7552,Ripartizione_Geografica!$C$2:$C$21,Ripartizione_Geografica!$D$2:$D$21)*100</f>
        <v>0.03376514385</v>
      </c>
      <c r="H7552" s="13" t="str">
        <f t="shared" si="1"/>
        <v/>
      </c>
      <c r="I7552" s="13" t="str">
        <f t="array" ref="I7552">XLOOKUP(B7552,Ripartizione_Geografica!$C$2:$C$21,Ripartizione_Geografica!$B$2:$B$21)</f>
        <v>Isole</v>
      </c>
    </row>
    <row r="7553" ht="14.25" customHeight="1">
      <c r="A7553" s="13" t="s">
        <v>7697</v>
      </c>
      <c r="B7553" s="13" t="s">
        <v>9</v>
      </c>
      <c r="C7553" s="13" t="str">
        <f t="array" ref="C7553">XLOOKUP(D7553,Province!$B$2:$B$108,Province!$A$2:$A$108)</f>
        <v>Sassari</v>
      </c>
      <c r="D7553" s="13" t="s">
        <v>7678</v>
      </c>
      <c r="E7553" s="13">
        <v>944.0</v>
      </c>
      <c r="F7553" s="13">
        <f>(Comuni!$E7553/$E$7910)*100</f>
        <v>0.0015886117</v>
      </c>
      <c r="G7553" s="13">
        <f t="array" ref="G7553">Comuni!$E7553/XLOOKUP(B7553,Ripartizione_Geografica!$C$2:$C$21,Ripartizione_Geografica!$D$2:$D$21)*100</f>
        <v>0.05774328948</v>
      </c>
      <c r="H7553" s="13" t="str">
        <f t="shared" si="1"/>
        <v/>
      </c>
      <c r="I7553" s="13" t="str">
        <f t="array" ref="I7553">XLOOKUP(B7553,Ripartizione_Geografica!$C$2:$C$21,Ripartizione_Geografica!$B$2:$B$21)</f>
        <v>Isole</v>
      </c>
    </row>
    <row r="7554" ht="14.25" customHeight="1">
      <c r="A7554" s="13" t="s">
        <v>7698</v>
      </c>
      <c r="B7554" s="13" t="s">
        <v>9</v>
      </c>
      <c r="C7554" s="13" t="str">
        <f t="array" ref="C7554">XLOOKUP(D7554,Province!$B$2:$B$108,Province!$A$2:$A$108)</f>
        <v>Sassari</v>
      </c>
      <c r="D7554" s="13" t="s">
        <v>7678</v>
      </c>
      <c r="E7554" s="13">
        <v>4267.0</v>
      </c>
      <c r="F7554" s="13">
        <f>(Comuni!$E7554/$E$7910)*100</f>
        <v>0.007180726828</v>
      </c>
      <c r="G7554" s="13">
        <f t="array" ref="G7554">Comuni!$E7554/XLOOKUP(B7554,Ripartizione_Geografica!$C$2:$C$21,Ripartizione_Geografica!$D$2:$D$21)*100</f>
        <v>0.2610070087</v>
      </c>
      <c r="H7554" s="13" t="str">
        <f t="shared" si="1"/>
        <v/>
      </c>
      <c r="I7554" s="13" t="str">
        <f t="array" ref="I7554">XLOOKUP(B7554,Ripartizione_Geografica!$C$2:$C$21,Ripartizione_Geografica!$B$2:$B$21)</f>
        <v>Isole</v>
      </c>
    </row>
    <row r="7555" ht="14.25" customHeight="1">
      <c r="A7555" s="13" t="s">
        <v>7699</v>
      </c>
      <c r="B7555" s="13" t="s">
        <v>9</v>
      </c>
      <c r="C7555" s="13" t="str">
        <f t="array" ref="C7555">XLOOKUP(D7555,Province!$B$2:$B$108,Province!$A$2:$A$108)</f>
        <v>Sassari</v>
      </c>
      <c r="D7555" s="13" t="s">
        <v>7678</v>
      </c>
      <c r="E7555" s="13">
        <v>644.0</v>
      </c>
      <c r="F7555" s="13">
        <f>(Comuni!$E7555/$E$7910)*100</f>
        <v>0.001083756287</v>
      </c>
      <c r="G7555" s="13">
        <f t="array" ref="G7555">Comuni!$E7555/XLOOKUP(B7555,Ripartizione_Geografica!$C$2:$C$21,Ripartizione_Geografica!$D$2:$D$21)*100</f>
        <v>0.03939266783</v>
      </c>
      <c r="H7555" s="13" t="str">
        <f t="shared" si="1"/>
        <v/>
      </c>
      <c r="I7555" s="13" t="str">
        <f t="array" ref="I7555">XLOOKUP(B7555,Ripartizione_Geografica!$C$2:$C$21,Ripartizione_Geografica!$B$2:$B$21)</f>
        <v>Isole</v>
      </c>
    </row>
    <row r="7556" ht="14.25" customHeight="1">
      <c r="A7556" s="13" t="s">
        <v>7700</v>
      </c>
      <c r="B7556" s="13" t="s">
        <v>9</v>
      </c>
      <c r="C7556" s="13" t="str">
        <f t="array" ref="C7556">XLOOKUP(D7556,Province!$B$2:$B$108,Province!$A$2:$A$108)</f>
        <v>Sassari</v>
      </c>
      <c r="D7556" s="13" t="s">
        <v>7678</v>
      </c>
      <c r="E7556" s="13">
        <v>5737.0</v>
      </c>
      <c r="F7556" s="13">
        <f>(Comuni!$E7556/$E$7910)*100</f>
        <v>0.009654518353</v>
      </c>
      <c r="G7556" s="13">
        <f t="array" ref="G7556">Comuni!$E7556/XLOOKUP(B7556,Ripartizione_Geografica!$C$2:$C$21,Ripartizione_Geografica!$D$2:$D$21)*100</f>
        <v>0.3509250548</v>
      </c>
      <c r="H7556" s="13" t="str">
        <f t="shared" si="1"/>
        <v/>
      </c>
      <c r="I7556" s="13" t="str">
        <f t="array" ref="I7556">XLOOKUP(B7556,Ripartizione_Geografica!$C$2:$C$21,Ripartizione_Geografica!$B$2:$B$21)</f>
        <v>Isole</v>
      </c>
    </row>
    <row r="7557" ht="14.25" customHeight="1">
      <c r="A7557" s="13" t="s">
        <v>7701</v>
      </c>
      <c r="B7557" s="13" t="s">
        <v>9</v>
      </c>
      <c r="C7557" s="13" t="str">
        <f t="array" ref="C7557">XLOOKUP(D7557,Province!$B$2:$B$108,Province!$A$2:$A$108)</f>
        <v>Sassari</v>
      </c>
      <c r="D7557" s="13" t="s">
        <v>7678</v>
      </c>
      <c r="E7557" s="13">
        <v>455.0</v>
      </c>
      <c r="F7557" s="13">
        <f>(Comuni!$E7557/$E$7910)*100</f>
        <v>0.0007656973768</v>
      </c>
      <c r="G7557" s="13">
        <f t="array" ref="G7557">Comuni!$E7557/XLOOKUP(B7557,Ripartizione_Geografica!$C$2:$C$21,Ripartizione_Geografica!$D$2:$D$21)*100</f>
        <v>0.02783177618</v>
      </c>
      <c r="H7557" s="13" t="str">
        <f t="shared" si="1"/>
        <v/>
      </c>
      <c r="I7557" s="13" t="str">
        <f t="array" ref="I7557">XLOOKUP(B7557,Ripartizione_Geografica!$C$2:$C$21,Ripartizione_Geografica!$B$2:$B$21)</f>
        <v>Isole</v>
      </c>
    </row>
    <row r="7558" ht="14.25" customHeight="1">
      <c r="A7558" s="13" t="s">
        <v>7702</v>
      </c>
      <c r="B7558" s="13" t="s">
        <v>9</v>
      </c>
      <c r="C7558" s="13" t="str">
        <f t="array" ref="C7558">XLOOKUP(D7558,Province!$B$2:$B$108,Province!$A$2:$A$108)</f>
        <v>Sassari</v>
      </c>
      <c r="D7558" s="13" t="s">
        <v>7678</v>
      </c>
      <c r="E7558" s="13">
        <v>1735.0</v>
      </c>
      <c r="F7558" s="13">
        <f>(Comuni!$E7558/$E$7910)*100</f>
        <v>0.00291974714</v>
      </c>
      <c r="G7558" s="13">
        <f t="array" ref="G7558">Comuni!$E7558/XLOOKUP(B7558,Ripartizione_Geografica!$C$2:$C$21,Ripartizione_Geografica!$D$2:$D$21)*100</f>
        <v>0.1061277619</v>
      </c>
      <c r="H7558" s="13" t="str">
        <f t="shared" si="1"/>
        <v/>
      </c>
      <c r="I7558" s="13" t="str">
        <f t="array" ref="I7558">XLOOKUP(B7558,Ripartizione_Geografica!$C$2:$C$21,Ripartizione_Geografica!$B$2:$B$21)</f>
        <v>Isole</v>
      </c>
    </row>
    <row r="7559" ht="14.25" customHeight="1">
      <c r="A7559" s="13" t="s">
        <v>7703</v>
      </c>
      <c r="B7559" s="13" t="s">
        <v>9</v>
      </c>
      <c r="C7559" s="13" t="str">
        <f t="array" ref="C7559">XLOOKUP(D7559,Province!$B$2:$B$108,Province!$A$2:$A$108)</f>
        <v>Sassari</v>
      </c>
      <c r="D7559" s="13" t="s">
        <v>7678</v>
      </c>
      <c r="E7559" s="13">
        <v>1346.0</v>
      </c>
      <c r="F7559" s="13">
        <f>(Comuni!$E7559/$E$7910)*100</f>
        <v>0.002265117954</v>
      </c>
      <c r="G7559" s="13">
        <f t="array" ref="G7559">Comuni!$E7559/XLOOKUP(B7559,Ripartizione_Geografica!$C$2:$C$21,Ripartizione_Geografica!$D$2:$D$21)*100</f>
        <v>0.08233312251</v>
      </c>
      <c r="H7559" s="13" t="str">
        <f t="shared" si="1"/>
        <v/>
      </c>
      <c r="I7559" s="13" t="str">
        <f t="array" ref="I7559">XLOOKUP(B7559,Ripartizione_Geografica!$C$2:$C$21,Ripartizione_Geografica!$B$2:$B$21)</f>
        <v>Isole</v>
      </c>
    </row>
    <row r="7560" ht="14.25" customHeight="1">
      <c r="A7560" s="13" t="s">
        <v>7704</v>
      </c>
      <c r="B7560" s="13" t="s">
        <v>9</v>
      </c>
      <c r="C7560" s="13" t="str">
        <f t="array" ref="C7560">XLOOKUP(D7560,Province!$B$2:$B$108,Province!$A$2:$A$108)</f>
        <v>Sassari</v>
      </c>
      <c r="D7560" s="13" t="s">
        <v>7678</v>
      </c>
      <c r="E7560" s="13">
        <v>900.0</v>
      </c>
      <c r="F7560" s="13">
        <f>(Comuni!$E7560/$E$7910)*100</f>
        <v>0.00151456624</v>
      </c>
      <c r="G7560" s="13">
        <f t="array" ref="G7560">Comuni!$E7560/XLOOKUP(B7560,Ripartizione_Geografica!$C$2:$C$21,Ripartizione_Geografica!$D$2:$D$21)*100</f>
        <v>0.05505186497</v>
      </c>
      <c r="H7560" s="13" t="str">
        <f t="shared" si="1"/>
        <v/>
      </c>
      <c r="I7560" s="13" t="str">
        <f t="array" ref="I7560">XLOOKUP(B7560,Ripartizione_Geografica!$C$2:$C$21,Ripartizione_Geografica!$B$2:$B$21)</f>
        <v>Isole</v>
      </c>
    </row>
    <row r="7561" ht="14.25" customHeight="1">
      <c r="A7561" s="13" t="s">
        <v>7705</v>
      </c>
      <c r="B7561" s="13" t="s">
        <v>9</v>
      </c>
      <c r="C7561" s="13" t="str">
        <f t="array" ref="C7561">XLOOKUP(D7561,Province!$B$2:$B$108,Province!$A$2:$A$108)</f>
        <v>Sassari</v>
      </c>
      <c r="D7561" s="13" t="s">
        <v>7678</v>
      </c>
      <c r="E7561" s="13">
        <v>412.0</v>
      </c>
      <c r="F7561" s="13">
        <f>(Comuni!$E7561/$E$7910)*100</f>
        <v>0.0006933347676</v>
      </c>
      <c r="G7561" s="13">
        <f t="array" ref="G7561">Comuni!$E7561/XLOOKUP(B7561,Ripartizione_Geografica!$C$2:$C$21,Ripartizione_Geografica!$D$2:$D$21)*100</f>
        <v>0.02520152041</v>
      </c>
      <c r="H7561" s="13" t="str">
        <f t="shared" si="1"/>
        <v/>
      </c>
      <c r="I7561" s="13" t="str">
        <f t="array" ref="I7561">XLOOKUP(B7561,Ripartizione_Geografica!$C$2:$C$21,Ripartizione_Geografica!$B$2:$B$21)</f>
        <v>Isole</v>
      </c>
    </row>
    <row r="7562" ht="14.25" customHeight="1">
      <c r="A7562" s="13" t="s">
        <v>7706</v>
      </c>
      <c r="B7562" s="13" t="s">
        <v>9</v>
      </c>
      <c r="C7562" s="13" t="str">
        <f t="array" ref="C7562">XLOOKUP(D7562,Province!$B$2:$B$108,Province!$A$2:$A$108)</f>
        <v>Sassari</v>
      </c>
      <c r="D7562" s="13" t="s">
        <v>7678</v>
      </c>
      <c r="E7562" s="13">
        <v>1547.0</v>
      </c>
      <c r="F7562" s="13">
        <f>(Comuni!$E7562/$E$7910)*100</f>
        <v>0.002603371081</v>
      </c>
      <c r="G7562" s="13">
        <f t="array" ref="G7562">Comuni!$E7562/XLOOKUP(B7562,Ripartizione_Geografica!$C$2:$C$21,Ripartizione_Geografica!$D$2:$D$21)*100</f>
        <v>0.09462803902</v>
      </c>
      <c r="H7562" s="13" t="str">
        <f t="shared" si="1"/>
        <v/>
      </c>
      <c r="I7562" s="13" t="str">
        <f t="array" ref="I7562">XLOOKUP(B7562,Ripartizione_Geografica!$C$2:$C$21,Ripartizione_Geografica!$B$2:$B$21)</f>
        <v>Isole</v>
      </c>
    </row>
    <row r="7563" ht="14.25" customHeight="1">
      <c r="A7563" s="13" t="s">
        <v>7707</v>
      </c>
      <c r="B7563" s="13" t="s">
        <v>9</v>
      </c>
      <c r="C7563" s="13" t="str">
        <f t="array" ref="C7563">XLOOKUP(D7563,Province!$B$2:$B$108,Province!$A$2:$A$108)</f>
        <v>Sassari</v>
      </c>
      <c r="D7563" s="13" t="s">
        <v>7678</v>
      </c>
      <c r="E7563" s="13">
        <v>586.0</v>
      </c>
      <c r="F7563" s="13">
        <f>(Comuni!$E7563/$E$7910)*100</f>
        <v>0.0009861509073</v>
      </c>
      <c r="G7563" s="13">
        <f t="array" ref="G7563">Comuni!$E7563/XLOOKUP(B7563,Ripartizione_Geografica!$C$2:$C$21,Ripartizione_Geografica!$D$2:$D$21)*100</f>
        <v>0.03584488097</v>
      </c>
      <c r="H7563" s="13" t="str">
        <f t="shared" si="1"/>
        <v/>
      </c>
      <c r="I7563" s="13" t="str">
        <f t="array" ref="I7563">XLOOKUP(B7563,Ripartizione_Geografica!$C$2:$C$21,Ripartizione_Geografica!$B$2:$B$21)</f>
        <v>Isole</v>
      </c>
    </row>
    <row r="7564" ht="14.25" customHeight="1">
      <c r="A7564" s="13" t="s">
        <v>7708</v>
      </c>
      <c r="B7564" s="13" t="s">
        <v>9</v>
      </c>
      <c r="C7564" s="13" t="str">
        <f t="array" ref="C7564">XLOOKUP(D7564,Province!$B$2:$B$108,Province!$A$2:$A$108)</f>
        <v>Sassari</v>
      </c>
      <c r="D7564" s="13" t="s">
        <v>7678</v>
      </c>
      <c r="E7564" s="13">
        <v>953.0</v>
      </c>
      <c r="F7564" s="13">
        <f>(Comuni!$E7564/$E$7910)*100</f>
        <v>0.001603757363</v>
      </c>
      <c r="G7564" s="13">
        <f t="array" ref="G7564">Comuni!$E7564/XLOOKUP(B7564,Ripartizione_Geografica!$C$2:$C$21,Ripartizione_Geografica!$D$2:$D$21)*100</f>
        <v>0.05829380813</v>
      </c>
      <c r="H7564" s="13" t="str">
        <f t="shared" si="1"/>
        <v/>
      </c>
      <c r="I7564" s="13" t="str">
        <f t="array" ref="I7564">XLOOKUP(B7564,Ripartizione_Geografica!$C$2:$C$21,Ripartizione_Geografica!$B$2:$B$21)</f>
        <v>Isole</v>
      </c>
    </row>
    <row r="7565" ht="14.25" customHeight="1">
      <c r="A7565" s="13" t="s">
        <v>7709</v>
      </c>
      <c r="B7565" s="13" t="s">
        <v>9</v>
      </c>
      <c r="C7565" s="13" t="str">
        <f t="array" ref="C7565">XLOOKUP(D7565,Province!$B$2:$B$108,Province!$A$2:$A$108)</f>
        <v>Sassari</v>
      </c>
      <c r="D7565" s="13" t="s">
        <v>7678</v>
      </c>
      <c r="E7565" s="13">
        <v>580.0</v>
      </c>
      <c r="F7565" s="13">
        <f>(Comuni!$E7565/$E$7910)*100</f>
        <v>0.000976053799</v>
      </c>
      <c r="G7565" s="13">
        <f t="array" ref="G7565">Comuni!$E7565/XLOOKUP(B7565,Ripartizione_Geografica!$C$2:$C$21,Ripartizione_Geografica!$D$2:$D$21)*100</f>
        <v>0.03547786854</v>
      </c>
      <c r="H7565" s="13" t="str">
        <f t="shared" si="1"/>
        <v/>
      </c>
      <c r="I7565" s="13" t="str">
        <f t="array" ref="I7565">XLOOKUP(B7565,Ripartizione_Geografica!$C$2:$C$21,Ripartizione_Geografica!$B$2:$B$21)</f>
        <v>Isole</v>
      </c>
    </row>
    <row r="7566" ht="14.25" customHeight="1">
      <c r="A7566" s="13" t="s">
        <v>7710</v>
      </c>
      <c r="B7566" s="13" t="s">
        <v>9</v>
      </c>
      <c r="C7566" s="13" t="str">
        <f t="array" ref="C7566">XLOOKUP(D7566,Province!$B$2:$B$108,Province!$A$2:$A$108)</f>
        <v>Sassari</v>
      </c>
      <c r="D7566" s="13" t="s">
        <v>7678</v>
      </c>
      <c r="E7566" s="13">
        <v>8868.0</v>
      </c>
      <c r="F7566" s="13">
        <f>(Comuni!$E7566/$E$7910)*100</f>
        <v>0.01492352602</v>
      </c>
      <c r="G7566" s="13">
        <f t="array" ref="G7566">Comuni!$E7566/XLOOKUP(B7566,Ripartizione_Geografica!$C$2:$C$21,Ripartizione_Geografica!$D$2:$D$21)*100</f>
        <v>0.5424443762</v>
      </c>
      <c r="H7566" s="13" t="str">
        <f t="shared" si="1"/>
        <v/>
      </c>
      <c r="I7566" s="13" t="str">
        <f t="array" ref="I7566">XLOOKUP(B7566,Ripartizione_Geografica!$C$2:$C$21,Ripartizione_Geografica!$B$2:$B$21)</f>
        <v>Isole</v>
      </c>
    </row>
    <row r="7567" ht="14.25" customHeight="1">
      <c r="A7567" s="13" t="s">
        <v>7711</v>
      </c>
      <c r="B7567" s="13" t="s">
        <v>9</v>
      </c>
      <c r="C7567" s="13" t="str">
        <f t="array" ref="C7567">XLOOKUP(D7567,Province!$B$2:$B$108,Province!$A$2:$A$108)</f>
        <v>Sassari</v>
      </c>
      <c r="D7567" s="13" t="s">
        <v>7678</v>
      </c>
      <c r="E7567" s="13">
        <v>945.0</v>
      </c>
      <c r="F7567" s="13">
        <f>(Comuni!$E7567/$E$7910)*100</f>
        <v>0.001590294552</v>
      </c>
      <c r="G7567" s="13">
        <f t="array" ref="G7567">Comuni!$E7567/XLOOKUP(B7567,Ripartizione_Geografica!$C$2:$C$21,Ripartizione_Geografica!$D$2:$D$21)*100</f>
        <v>0.05780445822</v>
      </c>
      <c r="H7567" s="13" t="str">
        <f t="shared" si="1"/>
        <v/>
      </c>
      <c r="I7567" s="13" t="str">
        <f t="array" ref="I7567">XLOOKUP(B7567,Ripartizione_Geografica!$C$2:$C$21,Ripartizione_Geografica!$B$2:$B$21)</f>
        <v>Isole</v>
      </c>
    </row>
    <row r="7568" ht="14.25" customHeight="1">
      <c r="A7568" s="13" t="s">
        <v>7712</v>
      </c>
      <c r="B7568" s="13" t="s">
        <v>9</v>
      </c>
      <c r="C7568" s="13" t="str">
        <f t="array" ref="C7568">XLOOKUP(D7568,Province!$B$2:$B$108,Province!$A$2:$A$108)</f>
        <v>Sassari</v>
      </c>
      <c r="D7568" s="13" t="s">
        <v>7678</v>
      </c>
      <c r="E7568" s="13">
        <v>10936.0</v>
      </c>
      <c r="F7568" s="13">
        <f>(Comuni!$E7568/$E$7910)*100</f>
        <v>0.01840366267</v>
      </c>
      <c r="G7568" s="13">
        <f t="array" ref="G7568">Comuni!$E7568/XLOOKUP(B7568,Ripartizione_Geografica!$C$2:$C$21,Ripartizione_Geografica!$D$2:$D$21)*100</f>
        <v>0.6689413282</v>
      </c>
      <c r="H7568" s="13" t="str">
        <f t="shared" si="1"/>
        <v/>
      </c>
      <c r="I7568" s="13" t="str">
        <f t="array" ref="I7568">XLOOKUP(B7568,Ripartizione_Geografica!$C$2:$C$21,Ripartizione_Geografica!$B$2:$B$21)</f>
        <v>Isole</v>
      </c>
    </row>
    <row r="7569" ht="14.25" customHeight="1">
      <c r="A7569" s="13" t="s">
        <v>7713</v>
      </c>
      <c r="B7569" s="13" t="s">
        <v>9</v>
      </c>
      <c r="C7569" s="13" t="str">
        <f t="array" ref="C7569">XLOOKUP(D7569,Province!$B$2:$B$108,Province!$A$2:$A$108)</f>
        <v>Sassari</v>
      </c>
      <c r="D7569" s="13" t="s">
        <v>7678</v>
      </c>
      <c r="E7569" s="13">
        <v>1905.0</v>
      </c>
      <c r="F7569" s="13">
        <f>(Comuni!$E7569/$E$7910)*100</f>
        <v>0.003205831874</v>
      </c>
      <c r="G7569" s="13">
        <f t="array" ref="G7569">Comuni!$E7569/XLOOKUP(B7569,Ripartizione_Geografica!$C$2:$C$21,Ripartizione_Geografica!$D$2:$D$21)*100</f>
        <v>0.1165264475</v>
      </c>
      <c r="H7569" s="13" t="str">
        <f t="shared" si="1"/>
        <v/>
      </c>
      <c r="I7569" s="13" t="str">
        <f t="array" ref="I7569">XLOOKUP(B7569,Ripartizione_Geografica!$C$2:$C$21,Ripartizione_Geografica!$B$2:$B$21)</f>
        <v>Isole</v>
      </c>
    </row>
    <row r="7570" ht="14.25" customHeight="1">
      <c r="A7570" s="13" t="s">
        <v>7714</v>
      </c>
      <c r="B7570" s="13" t="s">
        <v>9</v>
      </c>
      <c r="C7570" s="13" t="str">
        <f t="array" ref="C7570">XLOOKUP(D7570,Province!$B$2:$B$108,Province!$A$2:$A$108)</f>
        <v>Sassari</v>
      </c>
      <c r="D7570" s="13" t="s">
        <v>7678</v>
      </c>
      <c r="E7570" s="13">
        <v>2651.0</v>
      </c>
      <c r="F7570" s="13">
        <f>(Comuni!$E7570/$E$7910)*100</f>
        <v>0.004461239002</v>
      </c>
      <c r="G7570" s="13">
        <f t="array" ref="G7570">Comuni!$E7570/XLOOKUP(B7570,Ripartizione_Geografica!$C$2:$C$21,Ripartizione_Geografica!$D$2:$D$21)*100</f>
        <v>0.1621583267</v>
      </c>
      <c r="H7570" s="13" t="str">
        <f t="shared" si="1"/>
        <v/>
      </c>
      <c r="I7570" s="13" t="str">
        <f t="array" ref="I7570">XLOOKUP(B7570,Ripartizione_Geografica!$C$2:$C$21,Ripartizione_Geografica!$B$2:$B$21)</f>
        <v>Isole</v>
      </c>
    </row>
    <row r="7571" ht="14.25" customHeight="1">
      <c r="A7571" s="13" t="s">
        <v>7715</v>
      </c>
      <c r="B7571" s="13" t="s">
        <v>9</v>
      </c>
      <c r="C7571" s="13" t="str">
        <f t="array" ref="C7571">XLOOKUP(D7571,Province!$B$2:$B$108,Province!$A$2:$A$108)</f>
        <v>Sassari</v>
      </c>
      <c r="D7571" s="13" t="s">
        <v>7678</v>
      </c>
      <c r="E7571" s="13">
        <v>682.0</v>
      </c>
      <c r="F7571" s="13">
        <f>(Comuni!$E7571/$E$7910)*100</f>
        <v>0.00114770464</v>
      </c>
      <c r="G7571" s="13">
        <f t="array" ref="G7571">Comuni!$E7571/XLOOKUP(B7571,Ripartizione_Geografica!$C$2:$C$21,Ripartizione_Geografica!$D$2:$D$21)*100</f>
        <v>0.0417170799</v>
      </c>
      <c r="H7571" s="13" t="str">
        <f t="shared" si="1"/>
        <v/>
      </c>
      <c r="I7571" s="13" t="str">
        <f t="array" ref="I7571">XLOOKUP(B7571,Ripartizione_Geografica!$C$2:$C$21,Ripartizione_Geografica!$B$2:$B$21)</f>
        <v>Isole</v>
      </c>
    </row>
    <row r="7572" ht="14.25" customHeight="1">
      <c r="A7572" s="13" t="s">
        <v>7716</v>
      </c>
      <c r="B7572" s="13" t="s">
        <v>9</v>
      </c>
      <c r="C7572" s="13" t="str">
        <f t="array" ref="C7572">XLOOKUP(D7572,Province!$B$2:$B$108,Province!$A$2:$A$108)</f>
        <v>Sassari</v>
      </c>
      <c r="D7572" s="13" t="s">
        <v>7678</v>
      </c>
      <c r="E7572" s="13">
        <v>553.0</v>
      </c>
      <c r="F7572" s="13">
        <f>(Comuni!$E7572/$E$7910)*100</f>
        <v>0.0009306168118</v>
      </c>
      <c r="G7572" s="13">
        <f t="array" ref="G7572">Comuni!$E7572/XLOOKUP(B7572,Ripartizione_Geografica!$C$2:$C$21,Ripartizione_Geografica!$D$2:$D$21)*100</f>
        <v>0.03382631259</v>
      </c>
      <c r="H7572" s="13" t="str">
        <f t="shared" si="1"/>
        <v/>
      </c>
      <c r="I7572" s="13" t="str">
        <f t="array" ref="I7572">XLOOKUP(B7572,Ripartizione_Geografica!$C$2:$C$21,Ripartizione_Geografica!$B$2:$B$21)</f>
        <v>Isole</v>
      </c>
    </row>
    <row r="7573" ht="14.25" customHeight="1">
      <c r="A7573" s="13" t="s">
        <v>7717</v>
      </c>
      <c r="B7573" s="13" t="s">
        <v>9</v>
      </c>
      <c r="C7573" s="13" t="str">
        <f t="array" ref="C7573">XLOOKUP(D7573,Province!$B$2:$B$108,Province!$A$2:$A$108)</f>
        <v>Sassari</v>
      </c>
      <c r="D7573" s="13" t="s">
        <v>7678</v>
      </c>
      <c r="E7573" s="13">
        <v>117.0</v>
      </c>
      <c r="F7573" s="13">
        <f>(Comuni!$E7573/$E$7910)*100</f>
        <v>0.0001968936112</v>
      </c>
      <c r="G7573" s="13">
        <f t="array" ref="G7573">Comuni!$E7573/XLOOKUP(B7573,Ripartizione_Geografica!$C$2:$C$21,Ripartizione_Geografica!$D$2:$D$21)*100</f>
        <v>0.007156742447</v>
      </c>
      <c r="H7573" s="13" t="str">
        <f t="shared" si="1"/>
        <v/>
      </c>
      <c r="I7573" s="13" t="str">
        <f t="array" ref="I7573">XLOOKUP(B7573,Ripartizione_Geografica!$C$2:$C$21,Ripartizione_Geografica!$B$2:$B$21)</f>
        <v>Isole</v>
      </c>
    </row>
    <row r="7574" ht="14.25" customHeight="1">
      <c r="A7574" s="13" t="s">
        <v>7718</v>
      </c>
      <c r="B7574" s="13" t="s">
        <v>9</v>
      </c>
      <c r="C7574" s="13" t="str">
        <f t="array" ref="C7574">XLOOKUP(D7574,Province!$B$2:$B$108,Province!$A$2:$A$108)</f>
        <v>Sassari</v>
      </c>
      <c r="D7574" s="13" t="s">
        <v>7678</v>
      </c>
      <c r="E7574" s="13">
        <v>2488.0</v>
      </c>
      <c r="F7574" s="13">
        <f>(Comuni!$E7574/$E$7910)*100</f>
        <v>0.004186934227</v>
      </c>
      <c r="G7574" s="13">
        <f t="array" ref="G7574">Comuni!$E7574/XLOOKUP(B7574,Ripartizione_Geografica!$C$2:$C$21,Ripartizione_Geografica!$D$2:$D$21)*100</f>
        <v>0.1521878223</v>
      </c>
      <c r="H7574" s="13" t="str">
        <f t="shared" si="1"/>
        <v/>
      </c>
      <c r="I7574" s="13" t="str">
        <f t="array" ref="I7574">XLOOKUP(B7574,Ripartizione_Geografica!$C$2:$C$21,Ripartizione_Geografica!$B$2:$B$21)</f>
        <v>Isole</v>
      </c>
    </row>
    <row r="7575" ht="14.25" customHeight="1">
      <c r="A7575" s="13" t="s">
        <v>7719</v>
      </c>
      <c r="B7575" s="13" t="s">
        <v>9</v>
      </c>
      <c r="C7575" s="13" t="str">
        <f t="array" ref="C7575">XLOOKUP(D7575,Province!$B$2:$B$108,Province!$A$2:$A$108)</f>
        <v>Sassari</v>
      </c>
      <c r="D7575" s="13" t="s">
        <v>7678</v>
      </c>
      <c r="E7575" s="13">
        <v>1945.0</v>
      </c>
      <c r="F7575" s="13">
        <f>(Comuni!$E7575/$E$7910)*100</f>
        <v>0.003273145929</v>
      </c>
      <c r="G7575" s="13">
        <f t="array" ref="G7575">Comuni!$E7575/XLOOKUP(B7575,Ripartizione_Geografica!$C$2:$C$21,Ripartizione_Geografica!$D$2:$D$21)*100</f>
        <v>0.1189731971</v>
      </c>
      <c r="H7575" s="13" t="str">
        <f t="shared" si="1"/>
        <v/>
      </c>
      <c r="I7575" s="13" t="str">
        <f t="array" ref="I7575">XLOOKUP(B7575,Ripartizione_Geografica!$C$2:$C$21,Ripartizione_Geografica!$B$2:$B$21)</f>
        <v>Isole</v>
      </c>
    </row>
    <row r="7576" ht="14.25" customHeight="1">
      <c r="A7576" s="13" t="s">
        <v>7720</v>
      </c>
      <c r="B7576" s="13" t="s">
        <v>9</v>
      </c>
      <c r="C7576" s="13" t="str">
        <f t="array" ref="C7576">XLOOKUP(D7576,Province!$B$2:$B$108,Province!$A$2:$A$108)</f>
        <v>Sassari</v>
      </c>
      <c r="D7576" s="13" t="s">
        <v>7678</v>
      </c>
      <c r="E7576" s="13">
        <v>837.0</v>
      </c>
      <c r="F7576" s="13">
        <f>(Comuni!$E7576/$E$7910)*100</f>
        <v>0.001408546603</v>
      </c>
      <c r="G7576" s="13">
        <f t="array" ref="G7576">Comuni!$E7576/XLOOKUP(B7576,Ripartizione_Geografica!$C$2:$C$21,Ripartizione_Geografica!$D$2:$D$21)*100</f>
        <v>0.05119823443</v>
      </c>
      <c r="H7576" s="13" t="str">
        <f t="shared" si="1"/>
        <v/>
      </c>
      <c r="I7576" s="13" t="str">
        <f t="array" ref="I7576">XLOOKUP(B7576,Ripartizione_Geografica!$C$2:$C$21,Ripartizione_Geografica!$B$2:$B$21)</f>
        <v>Isole</v>
      </c>
    </row>
    <row r="7577" ht="14.25" customHeight="1">
      <c r="A7577" s="13" t="s">
        <v>7721</v>
      </c>
      <c r="B7577" s="13" t="s">
        <v>9</v>
      </c>
      <c r="C7577" s="13" t="str">
        <f t="array" ref="C7577">XLOOKUP(D7577,Province!$B$2:$B$108,Province!$A$2:$A$108)</f>
        <v>Sassari</v>
      </c>
      <c r="D7577" s="13" t="s">
        <v>7678</v>
      </c>
      <c r="E7577" s="13">
        <v>874.0</v>
      </c>
      <c r="F7577" s="13">
        <f>(Comuni!$E7577/$E$7910)*100</f>
        <v>0.001470812104</v>
      </c>
      <c r="G7577" s="13">
        <f t="array" ref="G7577">Comuni!$E7577/XLOOKUP(B7577,Ripartizione_Geografica!$C$2:$C$21,Ripartizione_Geografica!$D$2:$D$21)*100</f>
        <v>0.05346147776</v>
      </c>
      <c r="H7577" s="13" t="str">
        <f t="shared" si="1"/>
        <v/>
      </c>
      <c r="I7577" s="13" t="str">
        <f t="array" ref="I7577">XLOOKUP(B7577,Ripartizione_Geografica!$C$2:$C$21,Ripartizione_Geografica!$B$2:$B$21)</f>
        <v>Isole</v>
      </c>
    </row>
    <row r="7578" ht="14.25" customHeight="1">
      <c r="A7578" s="13" t="s">
        <v>7722</v>
      </c>
      <c r="B7578" s="13" t="s">
        <v>9</v>
      </c>
      <c r="C7578" s="13" t="str">
        <f t="array" ref="C7578">XLOOKUP(D7578,Province!$B$2:$B$108,Province!$A$2:$A$108)</f>
        <v>Sassari</v>
      </c>
      <c r="D7578" s="13" t="s">
        <v>7678</v>
      </c>
      <c r="E7578" s="13">
        <v>1427.0</v>
      </c>
      <c r="F7578" s="13">
        <f>(Comuni!$E7578/$E$7910)*100</f>
        <v>0.002401428916</v>
      </c>
      <c r="G7578" s="13">
        <f t="array" ref="G7578">Comuni!$E7578/XLOOKUP(B7578,Ripartizione_Geografica!$C$2:$C$21,Ripartizione_Geografica!$D$2:$D$21)*100</f>
        <v>0.08728779035</v>
      </c>
      <c r="H7578" s="13" t="str">
        <f t="shared" si="1"/>
        <v/>
      </c>
      <c r="I7578" s="13" t="str">
        <f t="array" ref="I7578">XLOOKUP(B7578,Ripartizione_Geografica!$C$2:$C$21,Ripartizione_Geografica!$B$2:$B$21)</f>
        <v>Isole</v>
      </c>
    </row>
    <row r="7579" ht="14.25" customHeight="1">
      <c r="A7579" s="13" t="s">
        <v>7723</v>
      </c>
      <c r="B7579" s="13" t="s">
        <v>9</v>
      </c>
      <c r="C7579" s="13" t="str">
        <f t="array" ref="C7579">XLOOKUP(D7579,Province!$B$2:$B$108,Province!$A$2:$A$108)</f>
        <v>Sassari</v>
      </c>
      <c r="D7579" s="13" t="s">
        <v>7678</v>
      </c>
      <c r="E7579" s="13">
        <v>2851.0</v>
      </c>
      <c r="F7579" s="13">
        <f>(Comuni!$E7579/$E$7910)*100</f>
        <v>0.004797809278</v>
      </c>
      <c r="G7579" s="13">
        <f t="array" ref="G7579">Comuni!$E7579/XLOOKUP(B7579,Ripartizione_Geografica!$C$2:$C$21,Ripartizione_Geografica!$D$2:$D$21)*100</f>
        <v>0.1743920745</v>
      </c>
      <c r="H7579" s="13" t="str">
        <f t="shared" si="1"/>
        <v/>
      </c>
      <c r="I7579" s="13" t="str">
        <f t="array" ref="I7579">XLOOKUP(B7579,Ripartizione_Geografica!$C$2:$C$21,Ripartizione_Geografica!$B$2:$B$21)</f>
        <v>Isole</v>
      </c>
    </row>
    <row r="7580" ht="14.25" customHeight="1">
      <c r="A7580" s="13" t="s">
        <v>7724</v>
      </c>
      <c r="B7580" s="13" t="s">
        <v>9</v>
      </c>
      <c r="C7580" s="13" t="str">
        <f t="array" ref="C7580">XLOOKUP(D7580,Province!$B$2:$B$108,Province!$A$2:$A$108)</f>
        <v>Sassari</v>
      </c>
      <c r="D7580" s="13" t="s">
        <v>7678</v>
      </c>
      <c r="E7580" s="13">
        <v>53307.0</v>
      </c>
      <c r="F7580" s="13">
        <f>(Comuni!$E7580/$E$7910)*100</f>
        <v>0.08970775839</v>
      </c>
      <c r="G7580" s="13">
        <f t="array" ref="G7580">Comuni!$E7580/XLOOKUP(B7580,Ripartizione_Geografica!$C$2:$C$21,Ripartizione_Geografica!$D$2:$D$21)*100</f>
        <v>3.260721962</v>
      </c>
      <c r="H7580" s="13" t="str">
        <f t="shared" si="1"/>
        <v/>
      </c>
      <c r="I7580" s="13" t="str">
        <f t="array" ref="I7580">XLOOKUP(B7580,Ripartizione_Geografica!$C$2:$C$21,Ripartizione_Geografica!$B$2:$B$21)</f>
        <v>Isole</v>
      </c>
    </row>
    <row r="7581" ht="14.25" customHeight="1">
      <c r="A7581" s="13" t="s">
        <v>7725</v>
      </c>
      <c r="B7581" s="13" t="s">
        <v>9</v>
      </c>
      <c r="C7581" s="13" t="str">
        <f t="array" ref="C7581">XLOOKUP(D7581,Province!$B$2:$B$108,Province!$A$2:$A$108)</f>
        <v>Sassari</v>
      </c>
      <c r="D7581" s="13" t="s">
        <v>7678</v>
      </c>
      <c r="E7581" s="13">
        <v>4001.0</v>
      </c>
      <c r="F7581" s="13">
        <f>(Comuni!$E7581/$E$7910)*100</f>
        <v>0.006733088362</v>
      </c>
      <c r="G7581" s="13">
        <f t="array" ref="G7581">Comuni!$E7581/XLOOKUP(B7581,Ripartizione_Geografica!$C$2:$C$21,Ripartizione_Geografica!$D$2:$D$21)*100</f>
        <v>0.2447361242</v>
      </c>
      <c r="H7581" s="13" t="str">
        <f t="shared" si="1"/>
        <v/>
      </c>
      <c r="I7581" s="13" t="str">
        <f t="array" ref="I7581">XLOOKUP(B7581,Ripartizione_Geografica!$C$2:$C$21,Ripartizione_Geografica!$B$2:$B$21)</f>
        <v>Isole</v>
      </c>
    </row>
    <row r="7582" ht="14.25" customHeight="1">
      <c r="A7582" s="13" t="s">
        <v>7726</v>
      </c>
      <c r="B7582" s="13" t="s">
        <v>9</v>
      </c>
      <c r="C7582" s="13" t="str">
        <f t="array" ref="C7582">XLOOKUP(D7582,Province!$B$2:$B$108,Province!$A$2:$A$108)</f>
        <v>Sassari</v>
      </c>
      <c r="D7582" s="13" t="s">
        <v>7678</v>
      </c>
      <c r="E7582" s="13">
        <v>3436.0</v>
      </c>
      <c r="F7582" s="13">
        <f>(Comuni!$E7582/$E$7910)*100</f>
        <v>0.005782277333</v>
      </c>
      <c r="G7582" s="13">
        <f t="array" ref="G7582">Comuni!$E7582/XLOOKUP(B7582,Ripartizione_Geografica!$C$2:$C$21,Ripartizione_Geografica!$D$2:$D$21)*100</f>
        <v>0.2101757867</v>
      </c>
      <c r="H7582" s="13" t="str">
        <f t="shared" si="1"/>
        <v/>
      </c>
      <c r="I7582" s="13" t="str">
        <f t="array" ref="I7582">XLOOKUP(B7582,Ripartizione_Geografica!$C$2:$C$21,Ripartizione_Geografica!$B$2:$B$21)</f>
        <v>Isole</v>
      </c>
    </row>
    <row r="7583" ht="14.25" customHeight="1">
      <c r="A7583" s="13" t="s">
        <v>7727</v>
      </c>
      <c r="B7583" s="13" t="s">
        <v>9</v>
      </c>
      <c r="C7583" s="13" t="str">
        <f t="array" ref="C7583">XLOOKUP(D7583,Province!$B$2:$B$108,Province!$A$2:$A$108)</f>
        <v>Sassari</v>
      </c>
      <c r="D7583" s="13" t="s">
        <v>7678</v>
      </c>
      <c r="E7583" s="13">
        <v>3204.0</v>
      </c>
      <c r="F7583" s="13">
        <f>(Comuni!$E7583/$E$7910)*100</f>
        <v>0.005391855814</v>
      </c>
      <c r="G7583" s="13">
        <f t="array" ref="G7583">Comuni!$E7583/XLOOKUP(B7583,Ripartizione_Geografica!$C$2:$C$21,Ripartizione_Geografica!$D$2:$D$21)*100</f>
        <v>0.1959846393</v>
      </c>
      <c r="H7583" s="13" t="str">
        <f t="shared" si="1"/>
        <v/>
      </c>
      <c r="I7583" s="13" t="str">
        <f t="array" ref="I7583">XLOOKUP(B7583,Ripartizione_Geografica!$C$2:$C$21,Ripartizione_Geografica!$B$2:$B$21)</f>
        <v>Isole</v>
      </c>
    </row>
    <row r="7584" ht="14.25" customHeight="1">
      <c r="A7584" s="13" t="s">
        <v>7728</v>
      </c>
      <c r="B7584" s="13" t="s">
        <v>9</v>
      </c>
      <c r="C7584" s="13" t="str">
        <f t="array" ref="C7584">XLOOKUP(D7584,Province!$B$2:$B$108,Province!$A$2:$A$108)</f>
        <v>Sassari</v>
      </c>
      <c r="D7584" s="13" t="s">
        <v>7678</v>
      </c>
      <c r="E7584" s="13">
        <v>5876.0</v>
      </c>
      <c r="F7584" s="13">
        <f>(Comuni!$E7584/$E$7910)*100</f>
        <v>0.009888434695</v>
      </c>
      <c r="G7584" s="13">
        <f t="array" ref="G7584">Comuni!$E7584/XLOOKUP(B7584,Ripartizione_Geografica!$C$2:$C$21,Ripartizione_Geografica!$D$2:$D$21)*100</f>
        <v>0.3594275095</v>
      </c>
      <c r="H7584" s="13" t="str">
        <f t="shared" si="1"/>
        <v/>
      </c>
      <c r="I7584" s="13" t="str">
        <f t="array" ref="I7584">XLOOKUP(B7584,Ripartizione_Geografica!$C$2:$C$21,Ripartizione_Geografica!$B$2:$B$21)</f>
        <v>Isole</v>
      </c>
    </row>
    <row r="7585" ht="14.25" customHeight="1">
      <c r="A7585" s="13" t="s">
        <v>7729</v>
      </c>
      <c r="B7585" s="13" t="s">
        <v>9</v>
      </c>
      <c r="C7585" s="13" t="str">
        <f t="array" ref="C7585">XLOOKUP(D7585,Province!$B$2:$B$108,Province!$A$2:$A$108)</f>
        <v>Sassari</v>
      </c>
      <c r="D7585" s="13" t="s">
        <v>7678</v>
      </c>
      <c r="E7585" s="13">
        <v>10881.0</v>
      </c>
      <c r="F7585" s="13">
        <f>(Comuni!$E7585/$E$7910)*100</f>
        <v>0.01831110584</v>
      </c>
      <c r="G7585" s="13">
        <f t="array" ref="G7585">Comuni!$E7585/XLOOKUP(B7585,Ripartizione_Geografica!$C$2:$C$21,Ripartizione_Geografica!$D$2:$D$21)*100</f>
        <v>0.6655770475</v>
      </c>
      <c r="H7585" s="13" t="str">
        <f t="shared" si="1"/>
        <v/>
      </c>
      <c r="I7585" s="13" t="str">
        <f t="array" ref="I7585">XLOOKUP(B7585,Ripartizione_Geografica!$C$2:$C$21,Ripartizione_Geografica!$B$2:$B$21)</f>
        <v>Isole</v>
      </c>
    </row>
    <row r="7586" ht="14.25" customHeight="1">
      <c r="A7586" s="13" t="s">
        <v>7730</v>
      </c>
      <c r="B7586" s="13" t="s">
        <v>9</v>
      </c>
      <c r="C7586" s="13" t="str">
        <f t="array" ref="C7586">XLOOKUP(D7586,Province!$B$2:$B$108,Province!$A$2:$A$108)</f>
        <v>Sassari</v>
      </c>
      <c r="D7586" s="13" t="s">
        <v>7678</v>
      </c>
      <c r="E7586" s="13">
        <v>695.0</v>
      </c>
      <c r="F7586" s="13">
        <f>(Comuni!$E7586/$E$7910)*100</f>
        <v>0.001169581707</v>
      </c>
      <c r="G7586" s="13">
        <f t="array" ref="G7586">Comuni!$E7586/XLOOKUP(B7586,Ripartizione_Geografica!$C$2:$C$21,Ripartizione_Geografica!$D$2:$D$21)*100</f>
        <v>0.04251227351</v>
      </c>
      <c r="H7586" s="13" t="str">
        <f t="shared" si="1"/>
        <v/>
      </c>
      <c r="I7586" s="13" t="str">
        <f t="array" ref="I7586">XLOOKUP(B7586,Ripartizione_Geografica!$C$2:$C$21,Ripartizione_Geografica!$B$2:$B$21)</f>
        <v>Isole</v>
      </c>
    </row>
    <row r="7587" ht="14.25" customHeight="1">
      <c r="A7587" s="13" t="s">
        <v>7731</v>
      </c>
      <c r="B7587" s="13" t="s">
        <v>9</v>
      </c>
      <c r="C7587" s="13" t="str">
        <f t="array" ref="C7587">XLOOKUP(D7587,Province!$B$2:$B$108,Province!$A$2:$A$108)</f>
        <v>Sassari</v>
      </c>
      <c r="D7587" s="13" t="s">
        <v>7678</v>
      </c>
      <c r="E7587" s="13">
        <v>3772.0</v>
      </c>
      <c r="F7587" s="13">
        <f>(Comuni!$E7587/$E$7910)*100</f>
        <v>0.006347715396</v>
      </c>
      <c r="G7587" s="13">
        <f t="array" ref="G7587">Comuni!$E7587/XLOOKUP(B7587,Ripartizione_Geografica!$C$2:$C$21,Ripartizione_Geografica!$D$2:$D$21)*100</f>
        <v>0.230728483</v>
      </c>
      <c r="H7587" s="13" t="str">
        <f t="shared" si="1"/>
        <v/>
      </c>
      <c r="I7587" s="13" t="str">
        <f t="array" ref="I7587">XLOOKUP(B7587,Ripartizione_Geografica!$C$2:$C$21,Ripartizione_Geografica!$B$2:$B$21)</f>
        <v>Isole</v>
      </c>
    </row>
    <row r="7588" ht="14.25" customHeight="1">
      <c r="A7588" s="13" t="s">
        <v>7732</v>
      </c>
      <c r="B7588" s="13" t="s">
        <v>9</v>
      </c>
      <c r="C7588" s="13" t="str">
        <f t="array" ref="C7588">XLOOKUP(D7588,Province!$B$2:$B$108,Province!$A$2:$A$108)</f>
        <v>Sassari</v>
      </c>
      <c r="D7588" s="13" t="s">
        <v>7678</v>
      </c>
      <c r="E7588" s="13">
        <v>3253.0</v>
      </c>
      <c r="F7588" s="13">
        <f>(Comuni!$E7588/$E$7910)*100</f>
        <v>0.005474315531</v>
      </c>
      <c r="G7588" s="13">
        <f t="array" ref="G7588">Comuni!$E7588/XLOOKUP(B7588,Ripartizione_Geografica!$C$2:$C$21,Ripartizione_Geografica!$D$2:$D$21)*100</f>
        <v>0.1989819075</v>
      </c>
      <c r="H7588" s="13" t="str">
        <f t="shared" si="1"/>
        <v/>
      </c>
      <c r="I7588" s="13" t="str">
        <f t="array" ref="I7588">XLOOKUP(B7588,Ripartizione_Geografica!$C$2:$C$21,Ripartizione_Geografica!$B$2:$B$21)</f>
        <v>Isole</v>
      </c>
    </row>
    <row r="7589" ht="14.25" customHeight="1">
      <c r="A7589" s="13" t="s">
        <v>7733</v>
      </c>
      <c r="B7589" s="13" t="s">
        <v>9</v>
      </c>
      <c r="C7589" s="13" t="str">
        <f t="array" ref="C7589">XLOOKUP(D7589,Province!$B$2:$B$108,Province!$A$2:$A$108)</f>
        <v>Sassari</v>
      </c>
      <c r="D7589" s="13" t="s">
        <v>7678</v>
      </c>
      <c r="E7589" s="13">
        <v>2415.0</v>
      </c>
      <c r="F7589" s="13">
        <f>(Comuni!$E7589/$E$7910)*100</f>
        <v>0.004064086077</v>
      </c>
      <c r="G7589" s="13">
        <f t="array" ref="G7589">Comuni!$E7589/XLOOKUP(B7589,Ripartizione_Geografica!$C$2:$C$21,Ripartizione_Geografica!$D$2:$D$21)*100</f>
        <v>0.1477225043</v>
      </c>
      <c r="H7589" s="13" t="str">
        <f t="shared" si="1"/>
        <v/>
      </c>
      <c r="I7589" s="13" t="str">
        <f t="array" ref="I7589">XLOOKUP(B7589,Ripartizione_Geografica!$C$2:$C$21,Ripartizione_Geografica!$B$2:$B$21)</f>
        <v>Isole</v>
      </c>
    </row>
    <row r="7590" ht="14.25" customHeight="1">
      <c r="A7590" s="13" t="s">
        <v>7734</v>
      </c>
      <c r="B7590" s="13" t="s">
        <v>9</v>
      </c>
      <c r="C7590" s="13" t="str">
        <f t="array" ref="C7590">XLOOKUP(D7590,Province!$B$2:$B$108,Province!$A$2:$A$108)</f>
        <v>Sassari</v>
      </c>
      <c r="D7590" s="13" t="s">
        <v>7678</v>
      </c>
      <c r="E7590" s="13">
        <v>4653.0</v>
      </c>
      <c r="F7590" s="13">
        <f>(Comuni!$E7590/$E$7910)*100</f>
        <v>0.00783030746</v>
      </c>
      <c r="G7590" s="13">
        <f t="array" ref="G7590">Comuni!$E7590/XLOOKUP(B7590,Ripartizione_Geografica!$C$2:$C$21,Ripartizione_Geografica!$D$2:$D$21)*100</f>
        <v>0.2846181419</v>
      </c>
      <c r="H7590" s="13" t="str">
        <f t="shared" si="1"/>
        <v/>
      </c>
      <c r="I7590" s="13" t="str">
        <f t="array" ref="I7590">XLOOKUP(B7590,Ripartizione_Geografica!$C$2:$C$21,Ripartizione_Geografica!$B$2:$B$21)</f>
        <v>Isole</v>
      </c>
    </row>
    <row r="7591" ht="14.25" customHeight="1">
      <c r="A7591" s="13" t="s">
        <v>7735</v>
      </c>
      <c r="B7591" s="13" t="s">
        <v>9</v>
      </c>
      <c r="C7591" s="13" t="str">
        <f t="array" ref="C7591">XLOOKUP(D7591,Province!$B$2:$B$108,Province!$A$2:$A$108)</f>
        <v>Sassari</v>
      </c>
      <c r="D7591" s="13" t="s">
        <v>7678</v>
      </c>
      <c r="E7591" s="13">
        <v>22391.0</v>
      </c>
      <c r="F7591" s="13">
        <f>(Comuni!$E7591/$E$7910)*100</f>
        <v>0.0376807252</v>
      </c>
      <c r="G7591" s="13">
        <f t="array" ref="G7591">Comuni!$E7591/XLOOKUP(B7591,Ripartizione_Geografica!$C$2:$C$21,Ripartizione_Geografica!$D$2:$D$21)*100</f>
        <v>1.369629232</v>
      </c>
      <c r="H7591" s="13" t="str">
        <f t="shared" si="1"/>
        <v/>
      </c>
      <c r="I7591" s="13" t="str">
        <f t="array" ref="I7591">XLOOKUP(B7591,Ripartizione_Geografica!$C$2:$C$21,Ripartizione_Geografica!$B$2:$B$21)</f>
        <v>Isole</v>
      </c>
    </row>
    <row r="7592" ht="14.25" customHeight="1">
      <c r="A7592" s="13" t="s">
        <v>7736</v>
      </c>
      <c r="B7592" s="13" t="s">
        <v>9</v>
      </c>
      <c r="C7592" s="13" t="str">
        <f t="array" ref="C7592">XLOOKUP(D7592,Province!$B$2:$B$108,Province!$A$2:$A$108)</f>
        <v>Sassari</v>
      </c>
      <c r="D7592" s="13" t="s">
        <v>7678</v>
      </c>
      <c r="E7592" s="13">
        <v>2717.0</v>
      </c>
      <c r="F7592" s="13">
        <f>(Comuni!$E7592/$E$7910)*100</f>
        <v>0.004572307193</v>
      </c>
      <c r="G7592" s="13">
        <f t="array" ref="G7592">Comuni!$E7592/XLOOKUP(B7592,Ripartizione_Geografica!$C$2:$C$21,Ripartizione_Geografica!$D$2:$D$21)*100</f>
        <v>0.1661954635</v>
      </c>
      <c r="H7592" s="13" t="str">
        <f t="shared" si="1"/>
        <v/>
      </c>
      <c r="I7592" s="13" t="str">
        <f t="array" ref="I7592">XLOOKUP(B7592,Ripartizione_Geografica!$C$2:$C$21,Ripartizione_Geografica!$B$2:$B$21)</f>
        <v>Isole</v>
      </c>
    </row>
    <row r="7593" ht="14.25" customHeight="1">
      <c r="A7593" s="13" t="s">
        <v>7737</v>
      </c>
      <c r="B7593" s="13" t="s">
        <v>9</v>
      </c>
      <c r="C7593" s="13" t="str">
        <f t="array" ref="C7593">XLOOKUP(D7593,Province!$B$2:$B$108,Province!$A$2:$A$108)</f>
        <v>Sassari</v>
      </c>
      <c r="D7593" s="13" t="s">
        <v>7678</v>
      </c>
      <c r="E7593" s="13">
        <v>757.0</v>
      </c>
      <c r="F7593" s="13">
        <f>(Comuni!$E7593/$E$7910)*100</f>
        <v>0.001273918493</v>
      </c>
      <c r="G7593" s="13">
        <f t="array" ref="G7593">Comuni!$E7593/XLOOKUP(B7593,Ripartizione_Geografica!$C$2:$C$21,Ripartizione_Geografica!$D$2:$D$21)*100</f>
        <v>0.04630473532</v>
      </c>
      <c r="H7593" s="13" t="str">
        <f t="shared" si="1"/>
        <v/>
      </c>
      <c r="I7593" s="13" t="str">
        <f t="array" ref="I7593">XLOOKUP(B7593,Ripartizione_Geografica!$C$2:$C$21,Ripartizione_Geografica!$B$2:$B$21)</f>
        <v>Isole</v>
      </c>
    </row>
    <row r="7594" ht="14.25" customHeight="1">
      <c r="A7594" s="13" t="s">
        <v>7738</v>
      </c>
      <c r="B7594" s="13" t="s">
        <v>9</v>
      </c>
      <c r="C7594" s="13" t="str">
        <f t="array" ref="C7594">XLOOKUP(D7594,Province!$B$2:$B$108,Province!$A$2:$A$108)</f>
        <v>Sassari</v>
      </c>
      <c r="D7594" s="13" t="s">
        <v>7678</v>
      </c>
      <c r="E7594" s="13">
        <v>578.0</v>
      </c>
      <c r="F7594" s="13">
        <f>(Comuni!$E7594/$E$7910)*100</f>
        <v>0.0009726880963</v>
      </c>
      <c r="G7594" s="13">
        <f t="array" ref="G7594">Comuni!$E7594/XLOOKUP(B7594,Ripartizione_Geografica!$C$2:$C$21,Ripartizione_Geografica!$D$2:$D$21)*100</f>
        <v>0.03535553106</v>
      </c>
      <c r="H7594" s="13" t="str">
        <f t="shared" si="1"/>
        <v/>
      </c>
      <c r="I7594" s="13" t="str">
        <f t="array" ref="I7594">XLOOKUP(B7594,Ripartizione_Geografica!$C$2:$C$21,Ripartizione_Geografica!$B$2:$B$21)</f>
        <v>Isole</v>
      </c>
    </row>
    <row r="7595" ht="14.25" customHeight="1">
      <c r="A7595" s="13" t="s">
        <v>7739</v>
      </c>
      <c r="B7595" s="13" t="s">
        <v>9</v>
      </c>
      <c r="C7595" s="13" t="str">
        <f t="array" ref="C7595">XLOOKUP(D7595,Province!$B$2:$B$108,Province!$A$2:$A$108)</f>
        <v>Sassari</v>
      </c>
      <c r="D7595" s="13" t="s">
        <v>7678</v>
      </c>
      <c r="E7595" s="13">
        <v>1171.0</v>
      </c>
      <c r="F7595" s="13">
        <f>(Comuni!$E7595/$E$7910)*100</f>
        <v>0.001970618963</v>
      </c>
      <c r="G7595" s="13">
        <f t="array" ref="G7595">Comuni!$E7595/XLOOKUP(B7595,Ripartizione_Geografica!$C$2:$C$21,Ripartizione_Geografica!$D$2:$D$21)*100</f>
        <v>0.0716285932</v>
      </c>
      <c r="H7595" s="13" t="str">
        <f t="shared" si="1"/>
        <v/>
      </c>
      <c r="I7595" s="13" t="str">
        <f t="array" ref="I7595">XLOOKUP(B7595,Ripartizione_Geografica!$C$2:$C$21,Ripartizione_Geografica!$B$2:$B$21)</f>
        <v>Isole</v>
      </c>
    </row>
    <row r="7596" ht="14.25" customHeight="1">
      <c r="A7596" s="13" t="s">
        <v>7740</v>
      </c>
      <c r="B7596" s="13" t="s">
        <v>9</v>
      </c>
      <c r="C7596" s="13" t="str">
        <f t="array" ref="C7596">XLOOKUP(D7596,Province!$B$2:$B$108,Province!$A$2:$A$108)</f>
        <v>Sassari</v>
      </c>
      <c r="D7596" s="13" t="s">
        <v>7678</v>
      </c>
      <c r="E7596" s="13">
        <v>5018.0</v>
      </c>
      <c r="F7596" s="13">
        <f>(Comuni!$E7596/$E$7910)*100</f>
        <v>0.008444548213</v>
      </c>
      <c r="G7596" s="13">
        <f t="array" ref="G7596">Comuni!$E7596/XLOOKUP(B7596,Ripartizione_Geografica!$C$2:$C$21,Ripartizione_Geografica!$D$2:$D$21)*100</f>
        <v>0.3069447316</v>
      </c>
      <c r="H7596" s="13" t="str">
        <f t="shared" si="1"/>
        <v/>
      </c>
      <c r="I7596" s="13" t="str">
        <f t="array" ref="I7596">XLOOKUP(B7596,Ripartizione_Geografica!$C$2:$C$21,Ripartizione_Geografica!$B$2:$B$21)</f>
        <v>Isole</v>
      </c>
    </row>
    <row r="7597" ht="14.25" customHeight="1">
      <c r="A7597" s="13" t="s">
        <v>7741</v>
      </c>
      <c r="B7597" s="13" t="s">
        <v>9</v>
      </c>
      <c r="C7597" s="13" t="str">
        <f t="array" ref="C7597">XLOOKUP(D7597,Province!$B$2:$B$108,Province!$A$2:$A$108)</f>
        <v>Sassari</v>
      </c>
      <c r="D7597" s="13" t="s">
        <v>7678</v>
      </c>
      <c r="E7597" s="13">
        <v>123782.0</v>
      </c>
      <c r="F7597" s="13">
        <f>(Comuni!$E7597/$E$7910)*100</f>
        <v>0.2083067092</v>
      </c>
      <c r="G7597" s="13">
        <f t="array" ref="G7597">Comuni!$E7597/XLOOKUP(B7597,Ripartizione_Geografica!$C$2:$C$21,Ripartizione_Geografica!$D$2:$D$21)*100</f>
        <v>7.571588834</v>
      </c>
      <c r="H7597" s="13" t="str">
        <f t="shared" si="1"/>
        <v/>
      </c>
      <c r="I7597" s="13" t="str">
        <f t="array" ref="I7597">XLOOKUP(B7597,Ripartizione_Geografica!$C$2:$C$21,Ripartizione_Geografica!$B$2:$B$21)</f>
        <v>Isole</v>
      </c>
    </row>
    <row r="7598" ht="14.25" customHeight="1">
      <c r="A7598" s="13" t="s">
        <v>7742</v>
      </c>
      <c r="B7598" s="13" t="s">
        <v>9</v>
      </c>
      <c r="C7598" s="13" t="str">
        <f t="array" ref="C7598">XLOOKUP(D7598,Province!$B$2:$B$108,Province!$A$2:$A$108)</f>
        <v>Sassari</v>
      </c>
      <c r="D7598" s="13" t="s">
        <v>7678</v>
      </c>
      <c r="E7598" s="13">
        <v>1378.0</v>
      </c>
      <c r="F7598" s="13">
        <f>(Comuni!$E7598/$E$7910)*100</f>
        <v>0.002318969198</v>
      </c>
      <c r="G7598" s="13">
        <f t="array" ref="G7598">Comuni!$E7598/XLOOKUP(B7598,Ripartizione_Geografica!$C$2:$C$21,Ripartizione_Geografica!$D$2:$D$21)*100</f>
        <v>0.08429052215</v>
      </c>
      <c r="H7598" s="13" t="str">
        <f t="shared" si="1"/>
        <v/>
      </c>
      <c r="I7598" s="13" t="str">
        <f t="array" ref="I7598">XLOOKUP(B7598,Ripartizione_Geografica!$C$2:$C$21,Ripartizione_Geografica!$B$2:$B$21)</f>
        <v>Isole</v>
      </c>
    </row>
    <row r="7599" ht="14.25" customHeight="1">
      <c r="A7599" s="13" t="s">
        <v>7743</v>
      </c>
      <c r="B7599" s="13" t="s">
        <v>9</v>
      </c>
      <c r="C7599" s="13" t="str">
        <f t="array" ref="C7599">XLOOKUP(D7599,Province!$B$2:$B$108,Province!$A$2:$A$108)</f>
        <v>Sassari</v>
      </c>
      <c r="D7599" s="13" t="s">
        <v>7678</v>
      </c>
      <c r="E7599" s="13">
        <v>171.0</v>
      </c>
      <c r="F7599" s="13">
        <f>(Comuni!$E7599/$E$7910)*100</f>
        <v>0.0002877675856</v>
      </c>
      <c r="G7599" s="13">
        <f t="array" ref="G7599">Comuni!$E7599/XLOOKUP(B7599,Ripartizione_Geografica!$C$2:$C$21,Ripartizione_Geografica!$D$2:$D$21)*100</f>
        <v>0.01045985434</v>
      </c>
      <c r="H7599" s="13" t="str">
        <f t="shared" si="1"/>
        <v/>
      </c>
      <c r="I7599" s="13" t="str">
        <f t="array" ref="I7599">XLOOKUP(B7599,Ripartizione_Geografica!$C$2:$C$21,Ripartizione_Geografica!$B$2:$B$21)</f>
        <v>Isole</v>
      </c>
    </row>
    <row r="7600" ht="14.25" customHeight="1">
      <c r="A7600" s="13" t="s">
        <v>7744</v>
      </c>
      <c r="B7600" s="13" t="s">
        <v>9</v>
      </c>
      <c r="C7600" s="13" t="str">
        <f t="array" ref="C7600">XLOOKUP(D7600,Province!$B$2:$B$108,Province!$A$2:$A$108)</f>
        <v>Sassari</v>
      </c>
      <c r="D7600" s="13" t="s">
        <v>7678</v>
      </c>
      <c r="E7600" s="13">
        <v>7375.0</v>
      </c>
      <c r="F7600" s="13">
        <f>(Comuni!$E7600/$E$7910)*100</f>
        <v>0.01241102891</v>
      </c>
      <c r="G7600" s="13">
        <f t="array" ref="G7600">Comuni!$E7600/XLOOKUP(B7600,Ripartizione_Geografica!$C$2:$C$21,Ripartizione_Geografica!$D$2:$D$21)*100</f>
        <v>0.4511194491</v>
      </c>
      <c r="H7600" s="13" t="str">
        <f t="shared" si="1"/>
        <v/>
      </c>
      <c r="I7600" s="13" t="str">
        <f t="array" ref="I7600">XLOOKUP(B7600,Ripartizione_Geografica!$C$2:$C$21,Ripartizione_Geografica!$B$2:$B$21)</f>
        <v>Isole</v>
      </c>
    </row>
    <row r="7601" ht="14.25" customHeight="1">
      <c r="A7601" s="13" t="s">
        <v>7745</v>
      </c>
      <c r="B7601" s="13" t="s">
        <v>9</v>
      </c>
      <c r="C7601" s="13" t="str">
        <f t="array" ref="C7601">XLOOKUP(D7601,Province!$B$2:$B$108,Province!$A$2:$A$108)</f>
        <v>Sassari</v>
      </c>
      <c r="D7601" s="13" t="s">
        <v>7678</v>
      </c>
      <c r="E7601" s="13">
        <v>912.0</v>
      </c>
      <c r="F7601" s="13">
        <f>(Comuni!$E7601/$E$7910)*100</f>
        <v>0.001534760456</v>
      </c>
      <c r="G7601" s="13">
        <f t="array" ref="G7601">Comuni!$E7601/XLOOKUP(B7601,Ripartizione_Geografica!$C$2:$C$21,Ripartizione_Geografica!$D$2:$D$21)*100</f>
        <v>0.05578588984</v>
      </c>
      <c r="H7601" s="13" t="str">
        <f t="shared" si="1"/>
        <v/>
      </c>
      <c r="I7601" s="13" t="str">
        <f t="array" ref="I7601">XLOOKUP(B7601,Ripartizione_Geografica!$C$2:$C$21,Ripartizione_Geografica!$B$2:$B$21)</f>
        <v>Isole</v>
      </c>
    </row>
    <row r="7602" ht="14.25" customHeight="1">
      <c r="A7602" s="13" t="s">
        <v>7746</v>
      </c>
      <c r="B7602" s="13" t="s">
        <v>9</v>
      </c>
      <c r="C7602" s="13" t="str">
        <f t="array" ref="C7602">XLOOKUP(D7602,Province!$B$2:$B$108,Province!$A$2:$A$108)</f>
        <v>Sassari</v>
      </c>
      <c r="D7602" s="13" t="s">
        <v>7678</v>
      </c>
      <c r="E7602" s="13">
        <v>14300.0</v>
      </c>
      <c r="F7602" s="13">
        <f>(Comuni!$E7602/$E$7910)*100</f>
        <v>0.0240647747</v>
      </c>
      <c r="G7602" s="13">
        <f t="array" ref="G7602">Comuni!$E7602/XLOOKUP(B7602,Ripartizione_Geografica!$C$2:$C$21,Ripartizione_Geografica!$D$2:$D$21)*100</f>
        <v>0.8747129657</v>
      </c>
      <c r="H7602" s="13" t="str">
        <f t="shared" si="1"/>
        <v/>
      </c>
      <c r="I7602" s="13" t="str">
        <f t="array" ref="I7602">XLOOKUP(B7602,Ripartizione_Geografica!$C$2:$C$21,Ripartizione_Geografica!$B$2:$B$21)</f>
        <v>Isole</v>
      </c>
    </row>
    <row r="7603" ht="14.25" customHeight="1">
      <c r="A7603" s="13" t="s">
        <v>7747</v>
      </c>
      <c r="B7603" s="13" t="s">
        <v>9</v>
      </c>
      <c r="C7603" s="13" t="str">
        <f t="array" ref="C7603">XLOOKUP(D7603,Province!$B$2:$B$108,Province!$A$2:$A$108)</f>
        <v>Sassari</v>
      </c>
      <c r="D7603" s="13" t="s">
        <v>7678</v>
      </c>
      <c r="E7603" s="13">
        <v>13946.0</v>
      </c>
      <c r="F7603" s="13">
        <f>(Comuni!$E7603/$E$7910)*100</f>
        <v>0.02346904531</v>
      </c>
      <c r="G7603" s="13">
        <f t="array" ref="G7603">Comuni!$E7603/XLOOKUP(B7603,Ripartizione_Geografica!$C$2:$C$21,Ripartizione_Geografica!$D$2:$D$21)*100</f>
        <v>0.8530592321</v>
      </c>
      <c r="H7603" s="13" t="str">
        <f t="shared" si="1"/>
        <v/>
      </c>
      <c r="I7603" s="13" t="str">
        <f t="array" ref="I7603">XLOOKUP(B7603,Ripartizione_Geografica!$C$2:$C$21,Ripartizione_Geografica!$B$2:$B$21)</f>
        <v>Isole</v>
      </c>
    </row>
    <row r="7604" ht="14.25" customHeight="1">
      <c r="A7604" s="13" t="s">
        <v>7748</v>
      </c>
      <c r="B7604" s="13" t="s">
        <v>9</v>
      </c>
      <c r="C7604" s="13" t="str">
        <f t="array" ref="C7604">XLOOKUP(D7604,Province!$B$2:$B$108,Province!$A$2:$A$108)</f>
        <v>Sassari</v>
      </c>
      <c r="D7604" s="13" t="s">
        <v>7678</v>
      </c>
      <c r="E7604" s="13">
        <v>3005.0</v>
      </c>
      <c r="F7604" s="13">
        <f>(Comuni!$E7604/$E$7910)*100</f>
        <v>0.00505696839</v>
      </c>
      <c r="G7604" s="13">
        <f t="array" ref="G7604">Comuni!$E7604/XLOOKUP(B7604,Ripartizione_Geografica!$C$2:$C$21,Ripartizione_Geografica!$D$2:$D$21)*100</f>
        <v>0.1838120603</v>
      </c>
      <c r="H7604" s="13" t="str">
        <f t="shared" si="1"/>
        <v/>
      </c>
      <c r="I7604" s="13" t="str">
        <f t="array" ref="I7604">XLOOKUP(B7604,Ripartizione_Geografica!$C$2:$C$21,Ripartizione_Geografica!$B$2:$B$21)</f>
        <v>Isole</v>
      </c>
    </row>
    <row r="7605" ht="14.25" customHeight="1">
      <c r="A7605" s="13" t="s">
        <v>7749</v>
      </c>
      <c r="B7605" s="13" t="s">
        <v>9</v>
      </c>
      <c r="C7605" s="13" t="str">
        <f t="array" ref="C7605">XLOOKUP(D7605,Province!$B$2:$B$108,Province!$A$2:$A$108)</f>
        <v>Sassari</v>
      </c>
      <c r="D7605" s="13" t="s">
        <v>7678</v>
      </c>
      <c r="E7605" s="13">
        <v>2289.0</v>
      </c>
      <c r="F7605" s="13">
        <f>(Comuni!$E7605/$E$7910)*100</f>
        <v>0.003852046803</v>
      </c>
      <c r="G7605" s="13">
        <f t="array" ref="G7605">Comuni!$E7605/XLOOKUP(B7605,Ripartizione_Geografica!$C$2:$C$21,Ripartizione_Geografica!$D$2:$D$21)*100</f>
        <v>0.1400152432</v>
      </c>
      <c r="H7605" s="13" t="str">
        <f t="shared" si="1"/>
        <v/>
      </c>
      <c r="I7605" s="13" t="str">
        <f t="array" ref="I7605">XLOOKUP(B7605,Ripartizione_Geografica!$C$2:$C$21,Ripartizione_Geografica!$B$2:$B$21)</f>
        <v>Isole</v>
      </c>
    </row>
    <row r="7606" ht="14.25" customHeight="1">
      <c r="A7606" s="13" t="s">
        <v>7750</v>
      </c>
      <c r="B7606" s="13" t="s">
        <v>9</v>
      </c>
      <c r="C7606" s="13" t="str">
        <f t="array" ref="C7606">XLOOKUP(D7606,Province!$B$2:$B$108,Province!$A$2:$A$108)</f>
        <v>Sassari</v>
      </c>
      <c r="D7606" s="13" t="s">
        <v>7678</v>
      </c>
      <c r="E7606" s="13">
        <v>998.0</v>
      </c>
      <c r="F7606" s="13">
        <f>(Comuni!$E7606/$E$7910)*100</f>
        <v>0.001679485675</v>
      </c>
      <c r="G7606" s="13">
        <f t="array" ref="G7606">Comuni!$E7606/XLOOKUP(B7606,Ripartizione_Geografica!$C$2:$C$21,Ripartizione_Geografica!$D$2:$D$21)*100</f>
        <v>0.06104640138</v>
      </c>
      <c r="H7606" s="13" t="str">
        <f t="shared" si="1"/>
        <v/>
      </c>
      <c r="I7606" s="13" t="str">
        <f t="array" ref="I7606">XLOOKUP(B7606,Ripartizione_Geografica!$C$2:$C$21,Ripartizione_Geografica!$B$2:$B$21)</f>
        <v>Isole</v>
      </c>
    </row>
    <row r="7607" ht="14.25" customHeight="1">
      <c r="A7607" s="13" t="s">
        <v>7751</v>
      </c>
      <c r="B7607" s="13" t="s">
        <v>9</v>
      </c>
      <c r="C7607" s="13" t="str">
        <f t="array" ref="C7607">XLOOKUP(D7607,Province!$B$2:$B$108,Province!$A$2:$A$108)</f>
        <v>Sassari</v>
      </c>
      <c r="D7607" s="13" t="s">
        <v>7678</v>
      </c>
      <c r="E7607" s="13">
        <v>2155.0</v>
      </c>
      <c r="F7607" s="13">
        <f>(Comuni!$E7607/$E$7910)*100</f>
        <v>0.003626544719</v>
      </c>
      <c r="G7607" s="13">
        <f t="array" ref="G7607">Comuni!$E7607/XLOOKUP(B7607,Ripartizione_Geografica!$C$2:$C$21,Ripartizione_Geografica!$D$2:$D$21)*100</f>
        <v>0.1318186322</v>
      </c>
      <c r="H7607" s="13" t="str">
        <f t="shared" si="1"/>
        <v/>
      </c>
      <c r="I7607" s="13" t="str">
        <f t="array" ref="I7607">XLOOKUP(B7607,Ripartizione_Geografica!$C$2:$C$21,Ripartizione_Geografica!$B$2:$B$21)</f>
        <v>Isole</v>
      </c>
    </row>
    <row r="7608" ht="14.25" customHeight="1">
      <c r="A7608" s="13" t="s">
        <v>7752</v>
      </c>
      <c r="B7608" s="13" t="s">
        <v>9</v>
      </c>
      <c r="C7608" s="13" t="str">
        <f t="array" ref="C7608">XLOOKUP(D7608,Province!$B$2:$B$108,Province!$A$2:$A$108)</f>
        <v>Sassari</v>
      </c>
      <c r="D7608" s="13" t="s">
        <v>7678</v>
      </c>
      <c r="E7608" s="13">
        <v>1598.0</v>
      </c>
      <c r="F7608" s="13">
        <f>(Comuni!$E7608/$E$7910)*100</f>
        <v>0.002689196501</v>
      </c>
      <c r="G7608" s="13">
        <f t="array" ref="G7608">Comuni!$E7608/XLOOKUP(B7608,Ripartizione_Geografica!$C$2:$C$21,Ripartizione_Geografica!$D$2:$D$21)*100</f>
        <v>0.0977476447</v>
      </c>
      <c r="H7608" s="13" t="str">
        <f t="shared" si="1"/>
        <v/>
      </c>
      <c r="I7608" s="13" t="str">
        <f t="array" ref="I7608">XLOOKUP(B7608,Ripartizione_Geografica!$C$2:$C$21,Ripartizione_Geografica!$B$2:$B$21)</f>
        <v>Isole</v>
      </c>
    </row>
    <row r="7609" ht="14.25" customHeight="1">
      <c r="A7609" s="13" t="s">
        <v>7753</v>
      </c>
      <c r="B7609" s="13" t="s">
        <v>9</v>
      </c>
      <c r="C7609" s="13" t="str">
        <f t="array" ref="C7609">XLOOKUP(D7609,Province!$B$2:$B$108,Province!$A$2:$A$108)</f>
        <v>Sassari</v>
      </c>
      <c r="D7609" s="13" t="s">
        <v>7678</v>
      </c>
      <c r="E7609" s="13">
        <v>3016.0</v>
      </c>
      <c r="F7609" s="13">
        <f>(Comuni!$E7609/$E$7910)*100</f>
        <v>0.005075479755</v>
      </c>
      <c r="G7609" s="13">
        <f t="array" ref="G7609">Comuni!$E7609/XLOOKUP(B7609,Ripartizione_Geografica!$C$2:$C$21,Ripartizione_Geografica!$D$2:$D$21)*100</f>
        <v>0.1844849164</v>
      </c>
      <c r="H7609" s="13" t="str">
        <f t="shared" si="1"/>
        <v/>
      </c>
      <c r="I7609" s="13" t="str">
        <f t="array" ref="I7609">XLOOKUP(B7609,Ripartizione_Geografica!$C$2:$C$21,Ripartizione_Geografica!$B$2:$B$21)</f>
        <v>Isole</v>
      </c>
    </row>
    <row r="7610" ht="14.25" customHeight="1">
      <c r="A7610" s="13" t="s">
        <v>7754</v>
      </c>
      <c r="B7610" s="13" t="s">
        <v>9</v>
      </c>
      <c r="C7610" s="13" t="str">
        <f t="array" ref="C7610">XLOOKUP(D7610,Province!$B$2:$B$108,Province!$A$2:$A$108)</f>
        <v>Sassari</v>
      </c>
      <c r="D7610" s="13" t="s">
        <v>7678</v>
      </c>
      <c r="E7610" s="13">
        <v>4321.0</v>
      </c>
      <c r="F7610" s="13">
        <f>(Comuni!$E7610/$E$7910)*100</f>
        <v>0.007271600803</v>
      </c>
      <c r="G7610" s="13">
        <f t="array" ref="G7610">Comuni!$E7610/XLOOKUP(B7610,Ripartizione_Geografica!$C$2:$C$21,Ripartizione_Geografica!$D$2:$D$21)*100</f>
        <v>0.2643101206</v>
      </c>
      <c r="H7610" s="13" t="str">
        <f t="shared" si="1"/>
        <v/>
      </c>
      <c r="I7610" s="13" t="str">
        <f t="array" ref="I7610">XLOOKUP(B7610,Ripartizione_Geografica!$C$2:$C$21,Ripartizione_Geografica!$B$2:$B$21)</f>
        <v>Isole</v>
      </c>
    </row>
    <row r="7611" ht="14.25" customHeight="1">
      <c r="A7611" s="13" t="s">
        <v>7755</v>
      </c>
      <c r="B7611" s="13" t="s">
        <v>9</v>
      </c>
      <c r="C7611" s="13" t="str">
        <f t="array" ref="C7611">XLOOKUP(D7611,Province!$B$2:$B$108,Province!$A$2:$A$108)</f>
        <v>Sassari</v>
      </c>
      <c r="D7611" s="13" t="s">
        <v>7678</v>
      </c>
      <c r="E7611" s="13">
        <v>2375.0</v>
      </c>
      <c r="F7611" s="13">
        <f>(Comuni!$E7611/$E$7910)*100</f>
        <v>0.003996772022</v>
      </c>
      <c r="G7611" s="13">
        <f t="array" ref="G7611">Comuni!$E7611/XLOOKUP(B7611,Ripartizione_Geografica!$C$2:$C$21,Ripartizione_Geografica!$D$2:$D$21)*100</f>
        <v>0.1452757548</v>
      </c>
      <c r="H7611" s="13" t="str">
        <f t="shared" si="1"/>
        <v/>
      </c>
      <c r="I7611" s="13" t="str">
        <f t="array" ref="I7611">XLOOKUP(B7611,Ripartizione_Geografica!$C$2:$C$21,Ripartizione_Geografica!$B$2:$B$21)</f>
        <v>Isole</v>
      </c>
    </row>
    <row r="7612" ht="14.25" customHeight="1">
      <c r="A7612" s="13" t="s">
        <v>7756</v>
      </c>
      <c r="B7612" s="13" t="s">
        <v>9</v>
      </c>
      <c r="C7612" s="13" t="str">
        <f t="array" ref="C7612">XLOOKUP(D7612,Province!$B$2:$B$108,Province!$A$2:$A$108)</f>
        <v>Sassari</v>
      </c>
      <c r="D7612" s="13" t="s">
        <v>7678</v>
      </c>
      <c r="E7612" s="13">
        <v>4091.0</v>
      </c>
      <c r="F7612" s="13">
        <f>(Comuni!$E7612/$E$7910)*100</f>
        <v>0.006884544986</v>
      </c>
      <c r="G7612" s="13">
        <f t="array" ref="G7612">Comuni!$E7612/XLOOKUP(B7612,Ripartizione_Geografica!$C$2:$C$21,Ripartizione_Geografica!$D$2:$D$21)*100</f>
        <v>0.2502413107</v>
      </c>
      <c r="H7612" s="13" t="str">
        <f t="shared" si="1"/>
        <v/>
      </c>
      <c r="I7612" s="13" t="str">
        <f t="array" ref="I7612">XLOOKUP(B7612,Ripartizione_Geografica!$C$2:$C$21,Ripartizione_Geografica!$B$2:$B$21)</f>
        <v>Isole</v>
      </c>
    </row>
    <row r="7613" ht="14.25" customHeight="1">
      <c r="A7613" s="13" t="s">
        <v>7757</v>
      </c>
      <c r="B7613" s="13" t="s">
        <v>9</v>
      </c>
      <c r="C7613" s="13" t="str">
        <f t="array" ref="C7613">XLOOKUP(D7613,Province!$B$2:$B$108,Province!$A$2:$A$108)</f>
        <v>Sassari</v>
      </c>
      <c r="D7613" s="13" t="s">
        <v>7678</v>
      </c>
      <c r="E7613" s="13">
        <v>2222.0</v>
      </c>
      <c r="F7613" s="13">
        <f>(Comuni!$E7613/$E$7910)*100</f>
        <v>0.003739295761</v>
      </c>
      <c r="G7613" s="13">
        <f t="array" ref="G7613">Comuni!$E7613/XLOOKUP(B7613,Ripartizione_Geografica!$C$2:$C$21,Ripartizione_Geografica!$D$2:$D$21)*100</f>
        <v>0.1359169377</v>
      </c>
      <c r="H7613" s="13" t="str">
        <f t="shared" si="1"/>
        <v/>
      </c>
      <c r="I7613" s="13" t="str">
        <f t="array" ref="I7613">XLOOKUP(B7613,Ripartizione_Geografica!$C$2:$C$21,Ripartizione_Geografica!$B$2:$B$21)</f>
        <v>Isole</v>
      </c>
    </row>
    <row r="7614" ht="14.25" customHeight="1">
      <c r="A7614" s="13" t="s">
        <v>7758</v>
      </c>
      <c r="B7614" s="13" t="s">
        <v>9</v>
      </c>
      <c r="C7614" s="13" t="str">
        <f t="array" ref="C7614">XLOOKUP(D7614,Province!$B$2:$B$108,Province!$A$2:$A$108)</f>
        <v>Sassari</v>
      </c>
      <c r="D7614" s="13" t="s">
        <v>7678</v>
      </c>
      <c r="E7614" s="13">
        <v>1898.0</v>
      </c>
      <c r="F7614" s="13">
        <f>(Comuni!$E7614/$E$7910)*100</f>
        <v>0.003194051915</v>
      </c>
      <c r="G7614" s="13">
        <f t="array" ref="G7614">Comuni!$E7614/XLOOKUP(B7614,Ripartizione_Geografica!$C$2:$C$21,Ripartizione_Geografica!$D$2:$D$21)*100</f>
        <v>0.1160982664</v>
      </c>
      <c r="H7614" s="13" t="str">
        <f t="shared" si="1"/>
        <v/>
      </c>
      <c r="I7614" s="13" t="str">
        <f t="array" ref="I7614">XLOOKUP(B7614,Ripartizione_Geografica!$C$2:$C$21,Ripartizione_Geografica!$B$2:$B$21)</f>
        <v>Isole</v>
      </c>
    </row>
    <row r="7615" ht="14.25" customHeight="1">
      <c r="A7615" s="13" t="s">
        <v>7759</v>
      </c>
      <c r="B7615" s="13" t="s">
        <v>9</v>
      </c>
      <c r="C7615" s="13" t="str">
        <f t="array" ref="C7615">XLOOKUP(D7615,Province!$B$2:$B$108,Province!$A$2:$A$108)</f>
        <v>Sassari</v>
      </c>
      <c r="D7615" s="13" t="s">
        <v>7678</v>
      </c>
      <c r="E7615" s="13">
        <v>1694.0</v>
      </c>
      <c r="F7615" s="13">
        <f>(Comuni!$E7615/$E$7910)*100</f>
        <v>0.002850750234</v>
      </c>
      <c r="G7615" s="13">
        <f t="array" ref="G7615">Comuni!$E7615/XLOOKUP(B7615,Ripartizione_Geografica!$C$2:$C$21,Ripartizione_Geografica!$D$2:$D$21)*100</f>
        <v>0.1036198436</v>
      </c>
      <c r="H7615" s="13" t="str">
        <f t="shared" si="1"/>
        <v/>
      </c>
      <c r="I7615" s="13" t="str">
        <f t="array" ref="I7615">XLOOKUP(B7615,Ripartizione_Geografica!$C$2:$C$21,Ripartizione_Geografica!$B$2:$B$21)</f>
        <v>Isole</v>
      </c>
    </row>
    <row r="7616" ht="14.25" customHeight="1">
      <c r="A7616" s="13" t="s">
        <v>7760</v>
      </c>
      <c r="B7616" s="13" t="s">
        <v>9</v>
      </c>
      <c r="C7616" s="13" t="str">
        <f t="array" ref="C7616">XLOOKUP(D7616,Province!$B$2:$B$108,Province!$A$2:$A$108)</f>
        <v>Sassari</v>
      </c>
      <c r="D7616" s="13" t="s">
        <v>7678</v>
      </c>
      <c r="E7616" s="13">
        <v>2288.0</v>
      </c>
      <c r="F7616" s="13">
        <f>(Comuni!$E7616/$E$7910)*100</f>
        <v>0.003850363952</v>
      </c>
      <c r="G7616" s="13">
        <f t="array" ref="G7616">Comuni!$E7616/XLOOKUP(B7616,Ripartizione_Geografica!$C$2:$C$21,Ripartizione_Geografica!$D$2:$D$21)*100</f>
        <v>0.1399540745</v>
      </c>
      <c r="H7616" s="13" t="str">
        <f t="shared" si="1"/>
        <v/>
      </c>
      <c r="I7616" s="13" t="str">
        <f t="array" ref="I7616">XLOOKUP(B7616,Ripartizione_Geografica!$C$2:$C$21,Ripartizione_Geografica!$B$2:$B$21)</f>
        <v>Isole</v>
      </c>
    </row>
    <row r="7617" ht="14.25" customHeight="1">
      <c r="A7617" s="13" t="s">
        <v>7761</v>
      </c>
      <c r="B7617" s="13" t="s">
        <v>9</v>
      </c>
      <c r="C7617" s="13" t="str">
        <f t="array" ref="C7617">XLOOKUP(D7617,Province!$B$2:$B$108,Province!$A$2:$A$108)</f>
        <v>Sassari</v>
      </c>
      <c r="D7617" s="13" t="s">
        <v>7678</v>
      </c>
      <c r="E7617" s="13">
        <v>3234.0</v>
      </c>
      <c r="F7617" s="13">
        <f>(Comuni!$E7617/$E$7910)*100</f>
        <v>0.005442341355</v>
      </c>
      <c r="G7617" s="13">
        <f t="array" ref="G7617">Comuni!$E7617/XLOOKUP(B7617,Ripartizione_Geografica!$C$2:$C$21,Ripartizione_Geografica!$D$2:$D$21)*100</f>
        <v>0.1978197015</v>
      </c>
      <c r="H7617" s="13" t="str">
        <f t="shared" si="1"/>
        <v/>
      </c>
      <c r="I7617" s="13" t="str">
        <f t="array" ref="I7617">XLOOKUP(B7617,Ripartizione_Geografica!$C$2:$C$21,Ripartizione_Geografica!$B$2:$B$21)</f>
        <v>Isole</v>
      </c>
    </row>
    <row r="7618" ht="14.25" customHeight="1">
      <c r="A7618" s="13" t="s">
        <v>7762</v>
      </c>
      <c r="B7618" s="13" t="s">
        <v>9</v>
      </c>
      <c r="C7618" s="13" t="str">
        <f t="array" ref="C7618">XLOOKUP(D7618,Province!$B$2:$B$108,Province!$A$2:$A$108)</f>
        <v>Sassari</v>
      </c>
      <c r="D7618" s="13" t="s">
        <v>7678</v>
      </c>
      <c r="E7618" s="13">
        <v>1619.0</v>
      </c>
      <c r="F7618" s="13">
        <f>(Comuni!$E7618/$E$7910)*100</f>
        <v>0.00272453638</v>
      </c>
      <c r="G7618" s="13">
        <f t="array" ref="G7618">Comuni!$E7618/XLOOKUP(B7618,Ripartizione_Geografica!$C$2:$C$21,Ripartizione_Geografica!$D$2:$D$21)*100</f>
        <v>0.09903218821</v>
      </c>
      <c r="H7618" s="13" t="str">
        <f t="shared" si="1"/>
        <v/>
      </c>
      <c r="I7618" s="13" t="str">
        <f t="array" ref="I7618">XLOOKUP(B7618,Ripartizione_Geografica!$C$2:$C$21,Ripartizione_Geografica!$B$2:$B$21)</f>
        <v>Isole</v>
      </c>
    </row>
    <row r="7619" ht="14.25" customHeight="1">
      <c r="A7619" s="13" t="s">
        <v>7763</v>
      </c>
      <c r="B7619" s="13" t="s">
        <v>9</v>
      </c>
      <c r="C7619" s="13" t="str">
        <f t="array" ref="C7619">XLOOKUP(D7619,Province!$B$2:$B$108,Province!$A$2:$A$108)</f>
        <v>Sassari</v>
      </c>
      <c r="D7619" s="13" t="s">
        <v>7678</v>
      </c>
      <c r="E7619" s="13">
        <v>614.0</v>
      </c>
      <c r="F7619" s="13">
        <f>(Comuni!$E7619/$E$7910)*100</f>
        <v>0.001033270746</v>
      </c>
      <c r="G7619" s="13">
        <f t="array" ref="G7619">Comuni!$E7619/XLOOKUP(B7619,Ripartizione_Geografica!$C$2:$C$21,Ripartizione_Geografica!$D$2:$D$21)*100</f>
        <v>0.03755760566</v>
      </c>
      <c r="H7619" s="13" t="str">
        <f t="shared" si="1"/>
        <v/>
      </c>
      <c r="I7619" s="13" t="str">
        <f t="array" ref="I7619">XLOOKUP(B7619,Ripartizione_Geografica!$C$2:$C$21,Ripartizione_Geografica!$B$2:$B$21)</f>
        <v>Isole</v>
      </c>
    </row>
    <row r="7620" ht="14.25" customHeight="1">
      <c r="A7620" s="13" t="s">
        <v>7764</v>
      </c>
      <c r="B7620" s="13" t="s">
        <v>9</v>
      </c>
      <c r="C7620" s="13" t="str">
        <f t="array" ref="C7620">XLOOKUP(D7620,Province!$B$2:$B$108,Province!$A$2:$A$108)</f>
        <v>Sassari</v>
      </c>
      <c r="D7620" s="13" t="s">
        <v>7678</v>
      </c>
      <c r="E7620" s="13">
        <v>1430.0</v>
      </c>
      <c r="F7620" s="13">
        <f>(Comuni!$E7620/$E$7910)*100</f>
        <v>0.00240647747</v>
      </c>
      <c r="G7620" s="13">
        <f t="array" ref="G7620">Comuni!$E7620/XLOOKUP(B7620,Ripartizione_Geografica!$C$2:$C$21,Ripartizione_Geografica!$D$2:$D$21)*100</f>
        <v>0.08747129657</v>
      </c>
      <c r="H7620" s="13" t="str">
        <f t="shared" si="1"/>
        <v/>
      </c>
      <c r="I7620" s="13" t="str">
        <f t="array" ref="I7620">XLOOKUP(B7620,Ripartizione_Geografica!$C$2:$C$21,Ripartizione_Geografica!$B$2:$B$21)</f>
        <v>Isole</v>
      </c>
    </row>
    <row r="7621" ht="14.25" customHeight="1">
      <c r="A7621" s="13" t="s">
        <v>7765</v>
      </c>
      <c r="B7621" s="13" t="s">
        <v>9</v>
      </c>
      <c r="C7621" s="13" t="str">
        <f t="array" ref="C7621">XLOOKUP(D7621,Province!$B$2:$B$108,Province!$A$2:$A$108)</f>
        <v>Sassari</v>
      </c>
      <c r="D7621" s="13" t="s">
        <v>7678</v>
      </c>
      <c r="E7621" s="13">
        <v>766.0</v>
      </c>
      <c r="F7621" s="13">
        <f>(Comuni!$E7621/$E$7910)*100</f>
        <v>0.001289064155</v>
      </c>
      <c r="G7621" s="13">
        <f t="array" ref="G7621">Comuni!$E7621/XLOOKUP(B7621,Ripartizione_Geografica!$C$2:$C$21,Ripartizione_Geografica!$D$2:$D$21)*100</f>
        <v>0.04685525397</v>
      </c>
      <c r="H7621" s="13" t="str">
        <f t="shared" si="1"/>
        <v/>
      </c>
      <c r="I7621" s="13" t="str">
        <f t="array" ref="I7621">XLOOKUP(B7621,Ripartizione_Geografica!$C$2:$C$21,Ripartizione_Geografica!$B$2:$B$21)</f>
        <v>Isole</v>
      </c>
    </row>
    <row r="7622" ht="14.25" customHeight="1">
      <c r="A7622" s="13" t="s">
        <v>7766</v>
      </c>
      <c r="B7622" s="13" t="s">
        <v>9</v>
      </c>
      <c r="C7622" s="13" t="str">
        <f t="array" ref="C7622">XLOOKUP(D7622,Province!$B$2:$B$108,Province!$A$2:$A$108)</f>
        <v>Sassari</v>
      </c>
      <c r="D7622" s="13" t="s">
        <v>7678</v>
      </c>
      <c r="E7622" s="13">
        <v>1501.0</v>
      </c>
      <c r="F7622" s="13">
        <f>(Comuni!$E7622/$E$7910)*100</f>
        <v>0.002525959918</v>
      </c>
      <c r="G7622" s="13">
        <f t="array" ref="G7622">Comuni!$E7622/XLOOKUP(B7622,Ripartizione_Geografica!$C$2:$C$21,Ripartizione_Geografica!$D$2:$D$21)*100</f>
        <v>0.09181427703</v>
      </c>
      <c r="H7622" s="13" t="str">
        <f t="shared" si="1"/>
        <v/>
      </c>
      <c r="I7622" s="13" t="str">
        <f t="array" ref="I7622">XLOOKUP(B7622,Ripartizione_Geografica!$C$2:$C$21,Ripartizione_Geografica!$B$2:$B$21)</f>
        <v>Isole</v>
      </c>
    </row>
    <row r="7623" ht="14.25" customHeight="1">
      <c r="A7623" s="13" t="s">
        <v>7767</v>
      </c>
      <c r="B7623" s="13" t="s">
        <v>9</v>
      </c>
      <c r="C7623" s="13" t="str">
        <f t="array" ref="C7623">XLOOKUP(D7623,Province!$B$2:$B$108,Province!$A$2:$A$108)</f>
        <v>Sassari</v>
      </c>
      <c r="D7623" s="13" t="s">
        <v>7678</v>
      </c>
      <c r="E7623" s="13">
        <v>2130.0</v>
      </c>
      <c r="F7623" s="13">
        <f>(Comuni!$E7623/$E$7910)*100</f>
        <v>0.003584473434</v>
      </c>
      <c r="G7623" s="13">
        <f t="array" ref="G7623">Comuni!$E7623/XLOOKUP(B7623,Ripartizione_Geografica!$C$2:$C$21,Ripartizione_Geografica!$D$2:$D$21)*100</f>
        <v>0.1302894138</v>
      </c>
      <c r="H7623" s="13" t="str">
        <f t="shared" si="1"/>
        <v/>
      </c>
      <c r="I7623" s="13" t="str">
        <f t="array" ref="I7623">XLOOKUP(B7623,Ripartizione_Geografica!$C$2:$C$21,Ripartizione_Geografica!$B$2:$B$21)</f>
        <v>Isole</v>
      </c>
    </row>
    <row r="7624" ht="14.25" customHeight="1">
      <c r="A7624" s="13" t="s">
        <v>7768</v>
      </c>
      <c r="B7624" s="13" t="s">
        <v>9</v>
      </c>
      <c r="C7624" s="13" t="str">
        <f t="array" ref="C7624">XLOOKUP(D7624,Province!$B$2:$B$108,Province!$A$2:$A$108)</f>
        <v>Sassari</v>
      </c>
      <c r="D7624" s="13" t="s">
        <v>7678</v>
      </c>
      <c r="E7624" s="13">
        <v>4846.0</v>
      </c>
      <c r="F7624" s="13">
        <f>(Comuni!$E7624/$E$7910)*100</f>
        <v>0.008155097776</v>
      </c>
      <c r="G7624" s="13">
        <f t="array" ref="G7624">Comuni!$E7624/XLOOKUP(B7624,Ripartizione_Geografica!$C$2:$C$21,Ripartizione_Geografica!$D$2:$D$21)*100</f>
        <v>0.2964237085</v>
      </c>
      <c r="H7624" s="13" t="str">
        <f t="shared" si="1"/>
        <v/>
      </c>
      <c r="I7624" s="13" t="str">
        <f t="array" ref="I7624">XLOOKUP(B7624,Ripartizione_Geografica!$C$2:$C$21,Ripartizione_Geografica!$B$2:$B$21)</f>
        <v>Isole</v>
      </c>
    </row>
    <row r="7625" ht="14.25" customHeight="1">
      <c r="A7625" s="13" t="s">
        <v>7769</v>
      </c>
      <c r="B7625" s="13" t="s">
        <v>9</v>
      </c>
      <c r="C7625" s="13" t="str">
        <f t="array" ref="C7625">XLOOKUP(D7625,Province!$B$2:$B$108,Province!$A$2:$A$108)</f>
        <v>Nuoro</v>
      </c>
      <c r="D7625" s="13" t="s">
        <v>7770</v>
      </c>
      <c r="E7625" s="13">
        <v>1328.0</v>
      </c>
      <c r="F7625" s="13">
        <f>(Comuni!$E7625/$E$7910)*100</f>
        <v>0.002234826629</v>
      </c>
      <c r="G7625" s="13">
        <f t="array" ref="G7625">Comuni!$E7625/XLOOKUP(B7625,Ripartizione_Geografica!$C$2:$C$21,Ripartizione_Geografica!$D$2:$D$21)*100</f>
        <v>0.08123208521</v>
      </c>
      <c r="H7625" s="13" t="str">
        <f t="shared" si="1"/>
        <v/>
      </c>
      <c r="I7625" s="13" t="str">
        <f t="array" ref="I7625">XLOOKUP(B7625,Ripartizione_Geografica!$C$2:$C$21,Ripartizione_Geografica!$B$2:$B$21)</f>
        <v>Isole</v>
      </c>
    </row>
    <row r="7626" ht="14.25" customHeight="1">
      <c r="A7626" s="13" t="s">
        <v>7771</v>
      </c>
      <c r="B7626" s="13" t="s">
        <v>9</v>
      </c>
      <c r="C7626" s="13" t="str">
        <f t="array" ref="C7626">XLOOKUP(D7626,Province!$B$2:$B$108,Province!$A$2:$A$108)</f>
        <v>Nuoro</v>
      </c>
      <c r="D7626" s="13" t="s">
        <v>7770</v>
      </c>
      <c r="E7626" s="13">
        <v>2501.0</v>
      </c>
      <c r="F7626" s="13">
        <f>(Comuni!$E7626/$E$7910)*100</f>
        <v>0.004208811295</v>
      </c>
      <c r="G7626" s="13">
        <f t="array" ref="G7626">Comuni!$E7626/XLOOKUP(B7626,Ripartizione_Geografica!$C$2:$C$21,Ripartizione_Geografica!$D$2:$D$21)*100</f>
        <v>0.1529830159</v>
      </c>
      <c r="H7626" s="13" t="str">
        <f t="shared" si="1"/>
        <v/>
      </c>
      <c r="I7626" s="13" t="str">
        <f t="array" ref="I7626">XLOOKUP(B7626,Ripartizione_Geografica!$C$2:$C$21,Ripartizione_Geografica!$B$2:$B$21)</f>
        <v>Isole</v>
      </c>
    </row>
    <row r="7627" ht="14.25" customHeight="1">
      <c r="A7627" s="13" t="s">
        <v>7772</v>
      </c>
      <c r="B7627" s="13" t="s">
        <v>9</v>
      </c>
      <c r="C7627" s="13" t="str">
        <f t="array" ref="C7627">XLOOKUP(D7627,Province!$B$2:$B$108,Province!$A$2:$A$108)</f>
        <v>Nuoro</v>
      </c>
      <c r="D7627" s="13" t="s">
        <v>7770</v>
      </c>
      <c r="E7627" s="13">
        <v>1210.0</v>
      </c>
      <c r="F7627" s="13">
        <f>(Comuni!$E7627/$E$7910)*100</f>
        <v>0.002036250167</v>
      </c>
      <c r="G7627" s="13">
        <f t="array" ref="G7627">Comuni!$E7627/XLOOKUP(B7627,Ripartizione_Geografica!$C$2:$C$21,Ripartizione_Geografica!$D$2:$D$21)*100</f>
        <v>0.07401417402</v>
      </c>
      <c r="H7627" s="13" t="str">
        <f t="shared" si="1"/>
        <v/>
      </c>
      <c r="I7627" s="13" t="str">
        <f t="array" ref="I7627">XLOOKUP(B7627,Ripartizione_Geografica!$C$2:$C$21,Ripartizione_Geografica!$B$2:$B$21)</f>
        <v>Isole</v>
      </c>
    </row>
    <row r="7628" ht="14.25" customHeight="1">
      <c r="A7628" s="13" t="s">
        <v>7773</v>
      </c>
      <c r="B7628" s="13" t="s">
        <v>9</v>
      </c>
      <c r="C7628" s="13" t="str">
        <f t="array" ref="C7628">XLOOKUP(D7628,Province!$B$2:$B$108,Province!$A$2:$A$108)</f>
        <v>Nuoro</v>
      </c>
      <c r="D7628" s="13" t="s">
        <v>7770</v>
      </c>
      <c r="E7628" s="13">
        <v>876.0</v>
      </c>
      <c r="F7628" s="13">
        <f>(Comuni!$E7628/$E$7910)*100</f>
        <v>0.001474177807</v>
      </c>
      <c r="G7628" s="13">
        <f t="array" ref="G7628">Comuni!$E7628/XLOOKUP(B7628,Ripartizione_Geografica!$C$2:$C$21,Ripartizione_Geografica!$D$2:$D$21)*100</f>
        <v>0.05358381524</v>
      </c>
      <c r="H7628" s="13" t="str">
        <f t="shared" si="1"/>
        <v/>
      </c>
      <c r="I7628" s="13" t="str">
        <f t="array" ref="I7628">XLOOKUP(B7628,Ripartizione_Geografica!$C$2:$C$21,Ripartizione_Geografica!$B$2:$B$21)</f>
        <v>Isole</v>
      </c>
    </row>
    <row r="7629" ht="14.25" customHeight="1">
      <c r="A7629" s="13" t="s">
        <v>7774</v>
      </c>
      <c r="B7629" s="13" t="s">
        <v>9</v>
      </c>
      <c r="C7629" s="13" t="str">
        <f t="array" ref="C7629">XLOOKUP(D7629,Province!$B$2:$B$108,Province!$A$2:$A$108)</f>
        <v>Nuoro</v>
      </c>
      <c r="D7629" s="13" t="s">
        <v>7770</v>
      </c>
      <c r="E7629" s="13">
        <v>3938.0</v>
      </c>
      <c r="F7629" s="13">
        <f>(Comuni!$E7629/$E$7910)*100</f>
        <v>0.006627068725</v>
      </c>
      <c r="G7629" s="13">
        <f t="array" ref="G7629">Comuni!$E7629/XLOOKUP(B7629,Ripartizione_Geografica!$C$2:$C$21,Ripartizione_Geografica!$D$2:$D$21)*100</f>
        <v>0.2408824936</v>
      </c>
      <c r="H7629" s="13" t="str">
        <f t="shared" si="1"/>
        <v/>
      </c>
      <c r="I7629" s="13" t="str">
        <f t="array" ref="I7629">XLOOKUP(B7629,Ripartizione_Geografica!$C$2:$C$21,Ripartizione_Geografica!$B$2:$B$21)</f>
        <v>Isole</v>
      </c>
    </row>
    <row r="7630" ht="14.25" customHeight="1">
      <c r="A7630" s="13" t="s">
        <v>7775</v>
      </c>
      <c r="B7630" s="13" t="s">
        <v>9</v>
      </c>
      <c r="C7630" s="13" t="str">
        <f t="array" ref="C7630">XLOOKUP(D7630,Province!$B$2:$B$108,Province!$A$2:$A$108)</f>
        <v>Nuoro</v>
      </c>
      <c r="D7630" s="13" t="s">
        <v>7770</v>
      </c>
      <c r="E7630" s="13">
        <v>3716.0</v>
      </c>
      <c r="F7630" s="13">
        <f>(Comuni!$E7630/$E$7910)*100</f>
        <v>0.006253475719</v>
      </c>
      <c r="G7630" s="13">
        <f t="array" ref="G7630">Comuni!$E7630/XLOOKUP(B7630,Ripartizione_Geografica!$C$2:$C$21,Ripartizione_Geografica!$D$2:$D$21)*100</f>
        <v>0.2273030336</v>
      </c>
      <c r="H7630" s="13" t="str">
        <f t="shared" si="1"/>
        <v/>
      </c>
      <c r="I7630" s="13" t="str">
        <f t="array" ref="I7630">XLOOKUP(B7630,Ripartizione_Geografica!$C$2:$C$21,Ripartizione_Geografica!$B$2:$B$21)</f>
        <v>Isole</v>
      </c>
    </row>
    <row r="7631" ht="14.25" customHeight="1">
      <c r="A7631" s="13" t="s">
        <v>7776</v>
      </c>
      <c r="B7631" s="13" t="s">
        <v>9</v>
      </c>
      <c r="C7631" s="13" t="str">
        <f t="array" ref="C7631">XLOOKUP(D7631,Province!$B$2:$B$108,Province!$A$2:$A$108)</f>
        <v>Nuoro</v>
      </c>
      <c r="D7631" s="13" t="s">
        <v>7770</v>
      </c>
      <c r="E7631" s="13">
        <v>665.0</v>
      </c>
      <c r="F7631" s="13">
        <f>(Comuni!$E7631/$E$7910)*100</f>
        <v>0.001119096166</v>
      </c>
      <c r="G7631" s="13">
        <f t="array" ref="G7631">Comuni!$E7631/XLOOKUP(B7631,Ripartizione_Geografica!$C$2:$C$21,Ripartizione_Geografica!$D$2:$D$21)*100</f>
        <v>0.04067721134</v>
      </c>
      <c r="H7631" s="13" t="str">
        <f t="shared" si="1"/>
        <v/>
      </c>
      <c r="I7631" s="13" t="str">
        <f t="array" ref="I7631">XLOOKUP(B7631,Ripartizione_Geografica!$C$2:$C$21,Ripartizione_Geografica!$B$2:$B$21)</f>
        <v>Isole</v>
      </c>
    </row>
    <row r="7632" ht="14.25" customHeight="1">
      <c r="A7632" s="13" t="s">
        <v>7777</v>
      </c>
      <c r="B7632" s="13" t="s">
        <v>9</v>
      </c>
      <c r="C7632" s="13" t="str">
        <f t="array" ref="C7632">XLOOKUP(D7632,Province!$B$2:$B$108,Province!$A$2:$A$108)</f>
        <v>Nuoro</v>
      </c>
      <c r="D7632" s="13" t="s">
        <v>7770</v>
      </c>
      <c r="E7632" s="13">
        <v>561.0</v>
      </c>
      <c r="F7632" s="13">
        <f>(Comuni!$E7632/$E$7910)*100</f>
        <v>0.0009440796228</v>
      </c>
      <c r="G7632" s="13">
        <f t="array" ref="G7632">Comuni!$E7632/XLOOKUP(B7632,Ripartizione_Geografica!$C$2:$C$21,Ripartizione_Geografica!$D$2:$D$21)*100</f>
        <v>0.0343156625</v>
      </c>
      <c r="H7632" s="13" t="str">
        <f t="shared" si="1"/>
        <v/>
      </c>
      <c r="I7632" s="13" t="str">
        <f t="array" ref="I7632">XLOOKUP(B7632,Ripartizione_Geografica!$C$2:$C$21,Ripartizione_Geografica!$B$2:$B$21)</f>
        <v>Isole</v>
      </c>
    </row>
    <row r="7633" ht="14.25" customHeight="1">
      <c r="A7633" s="13" t="s">
        <v>7778</v>
      </c>
      <c r="B7633" s="13" t="s">
        <v>9</v>
      </c>
      <c r="C7633" s="13" t="str">
        <f t="array" ref="C7633">XLOOKUP(D7633,Province!$B$2:$B$108,Province!$A$2:$A$108)</f>
        <v>Nuoro</v>
      </c>
      <c r="D7633" s="13" t="s">
        <v>7770</v>
      </c>
      <c r="E7633" s="13">
        <v>3019.0</v>
      </c>
      <c r="F7633" s="13">
        <f>(Comuni!$E7633/$E$7910)*100</f>
        <v>0.005080528309</v>
      </c>
      <c r="G7633" s="13">
        <f t="array" ref="G7633">Comuni!$E7633/XLOOKUP(B7633,Ripartizione_Geografica!$C$2:$C$21,Ripartizione_Geografica!$D$2:$D$21)*100</f>
        <v>0.1846684226</v>
      </c>
      <c r="H7633" s="13" t="str">
        <f t="shared" si="1"/>
        <v/>
      </c>
      <c r="I7633" s="13" t="str">
        <f t="array" ref="I7633">XLOOKUP(B7633,Ripartizione_Geografica!$C$2:$C$21,Ripartizione_Geografica!$B$2:$B$21)</f>
        <v>Isole</v>
      </c>
    </row>
    <row r="7634" ht="14.25" customHeight="1">
      <c r="A7634" s="13" t="s">
        <v>7779</v>
      </c>
      <c r="B7634" s="13" t="s">
        <v>9</v>
      </c>
      <c r="C7634" s="13" t="str">
        <f t="array" ref="C7634">XLOOKUP(D7634,Province!$B$2:$B$108,Province!$A$2:$A$108)</f>
        <v>Nuoro</v>
      </c>
      <c r="D7634" s="13" t="s">
        <v>7770</v>
      </c>
      <c r="E7634" s="13">
        <v>2846.0</v>
      </c>
      <c r="F7634" s="13">
        <f>(Comuni!$E7634/$E$7910)*100</f>
        <v>0.004789395021</v>
      </c>
      <c r="G7634" s="13">
        <f t="array" ref="G7634">Comuni!$E7634/XLOOKUP(B7634,Ripartizione_Geografica!$C$2:$C$21,Ripartizione_Geografica!$D$2:$D$21)*100</f>
        <v>0.1740862308</v>
      </c>
      <c r="H7634" s="13" t="str">
        <f t="shared" si="1"/>
        <v/>
      </c>
      <c r="I7634" s="13" t="str">
        <f t="array" ref="I7634">XLOOKUP(B7634,Ripartizione_Geografica!$C$2:$C$21,Ripartizione_Geografica!$B$2:$B$21)</f>
        <v>Isole</v>
      </c>
    </row>
    <row r="7635" ht="14.25" customHeight="1">
      <c r="A7635" s="13" t="s">
        <v>7780</v>
      </c>
      <c r="B7635" s="13" t="s">
        <v>9</v>
      </c>
      <c r="C7635" s="13" t="str">
        <f t="array" ref="C7635">XLOOKUP(D7635,Province!$B$2:$B$108,Province!$A$2:$A$108)</f>
        <v>Nuoro</v>
      </c>
      <c r="D7635" s="13" t="s">
        <v>7770</v>
      </c>
      <c r="E7635" s="13">
        <v>2190.0</v>
      </c>
      <c r="F7635" s="13">
        <f>(Comuni!$E7635/$E$7910)*100</f>
        <v>0.003685444517</v>
      </c>
      <c r="G7635" s="13">
        <f t="array" ref="G7635">Comuni!$E7635/XLOOKUP(B7635,Ripartizione_Geografica!$C$2:$C$21,Ripartizione_Geografica!$D$2:$D$21)*100</f>
        <v>0.1339595381</v>
      </c>
      <c r="H7635" s="13" t="str">
        <f t="shared" si="1"/>
        <v/>
      </c>
      <c r="I7635" s="13" t="str">
        <f t="array" ref="I7635">XLOOKUP(B7635,Ripartizione_Geografica!$C$2:$C$21,Ripartizione_Geografica!$B$2:$B$21)</f>
        <v>Isole</v>
      </c>
    </row>
    <row r="7636" ht="14.25" customHeight="1">
      <c r="A7636" s="13" t="s">
        <v>7781</v>
      </c>
      <c r="B7636" s="13" t="s">
        <v>9</v>
      </c>
      <c r="C7636" s="13" t="str">
        <f t="array" ref="C7636">XLOOKUP(D7636,Province!$B$2:$B$108,Province!$A$2:$A$108)</f>
        <v>Nuoro</v>
      </c>
      <c r="D7636" s="13" t="s">
        <v>7770</v>
      </c>
      <c r="E7636" s="13">
        <v>1417.0</v>
      </c>
      <c r="F7636" s="13">
        <f>(Comuni!$E7636/$E$7910)*100</f>
        <v>0.002384600402</v>
      </c>
      <c r="G7636" s="13">
        <f t="array" ref="G7636">Comuni!$E7636/XLOOKUP(B7636,Ripartizione_Geografica!$C$2:$C$21,Ripartizione_Geografica!$D$2:$D$21)*100</f>
        <v>0.08667610296</v>
      </c>
      <c r="H7636" s="13" t="str">
        <f t="shared" si="1"/>
        <v/>
      </c>
      <c r="I7636" s="13" t="str">
        <f t="array" ref="I7636">XLOOKUP(B7636,Ripartizione_Geografica!$C$2:$C$21,Ripartizione_Geografica!$B$2:$B$21)</f>
        <v>Isole</v>
      </c>
    </row>
    <row r="7637" ht="14.25" customHeight="1">
      <c r="A7637" s="13" t="s">
        <v>7782</v>
      </c>
      <c r="B7637" s="13" t="s">
        <v>9</v>
      </c>
      <c r="C7637" s="13" t="str">
        <f t="array" ref="C7637">XLOOKUP(D7637,Province!$B$2:$B$108,Province!$A$2:$A$108)</f>
        <v>Nuoro</v>
      </c>
      <c r="D7637" s="13" t="s">
        <v>7770</v>
      </c>
      <c r="E7637" s="13">
        <v>2465.0</v>
      </c>
      <c r="F7637" s="13">
        <f>(Comuni!$E7637/$E$7910)*100</f>
        <v>0.004148228646</v>
      </c>
      <c r="G7637" s="13">
        <f t="array" ref="G7637">Comuni!$E7637/XLOOKUP(B7637,Ripartizione_Geografica!$C$2:$C$21,Ripartizione_Geografica!$D$2:$D$21)*100</f>
        <v>0.1507809413</v>
      </c>
      <c r="H7637" s="13" t="str">
        <f t="shared" si="1"/>
        <v/>
      </c>
      <c r="I7637" s="13" t="str">
        <f t="array" ref="I7637">XLOOKUP(B7637,Ripartizione_Geografica!$C$2:$C$21,Ripartizione_Geografica!$B$2:$B$21)</f>
        <v>Isole</v>
      </c>
    </row>
    <row r="7638" ht="14.25" customHeight="1">
      <c r="A7638" s="13" t="s">
        <v>7783</v>
      </c>
      <c r="B7638" s="13" t="s">
        <v>9</v>
      </c>
      <c r="C7638" s="13" t="str">
        <f t="array" ref="C7638">XLOOKUP(D7638,Province!$B$2:$B$108,Province!$A$2:$A$108)</f>
        <v>Nuoro</v>
      </c>
      <c r="D7638" s="13" t="s">
        <v>7770</v>
      </c>
      <c r="E7638" s="13">
        <v>8524.0</v>
      </c>
      <c r="F7638" s="13">
        <f>(Comuni!$E7638/$E$7910)*100</f>
        <v>0.01434462514</v>
      </c>
      <c r="G7638" s="13">
        <f t="array" ref="G7638">Comuni!$E7638/XLOOKUP(B7638,Ripartizione_Geografica!$C$2:$C$21,Ripartizione_Geografica!$D$2:$D$21)*100</f>
        <v>0.52140233</v>
      </c>
      <c r="H7638" s="13" t="str">
        <f t="shared" si="1"/>
        <v/>
      </c>
      <c r="I7638" s="13" t="str">
        <f t="array" ref="I7638">XLOOKUP(B7638,Ripartizione_Geografica!$C$2:$C$21,Ripartizione_Geografica!$B$2:$B$21)</f>
        <v>Isole</v>
      </c>
    </row>
    <row r="7639" ht="14.25" customHeight="1">
      <c r="A7639" s="13" t="s">
        <v>7784</v>
      </c>
      <c r="B7639" s="13" t="s">
        <v>9</v>
      </c>
      <c r="C7639" s="13" t="str">
        <f t="array" ref="C7639">XLOOKUP(D7639,Province!$B$2:$B$108,Province!$A$2:$A$108)</f>
        <v>Nuoro</v>
      </c>
      <c r="D7639" s="13" t="s">
        <v>7770</v>
      </c>
      <c r="E7639" s="13">
        <v>668.0</v>
      </c>
      <c r="F7639" s="13">
        <f>(Comuni!$E7639/$E$7910)*100</f>
        <v>0.00112414472</v>
      </c>
      <c r="G7639" s="13">
        <f t="array" ref="G7639">Comuni!$E7639/XLOOKUP(B7639,Ripartizione_Geografica!$C$2:$C$21,Ripartizione_Geografica!$D$2:$D$21)*100</f>
        <v>0.04086071756</v>
      </c>
      <c r="H7639" s="13" t="str">
        <f t="shared" si="1"/>
        <v/>
      </c>
      <c r="I7639" s="13" t="str">
        <f t="array" ref="I7639">XLOOKUP(B7639,Ripartizione_Geografica!$C$2:$C$21,Ripartizione_Geografica!$B$2:$B$21)</f>
        <v>Isole</v>
      </c>
    </row>
    <row r="7640" ht="14.25" customHeight="1">
      <c r="A7640" s="13" t="s">
        <v>7785</v>
      </c>
      <c r="B7640" s="13" t="s">
        <v>9</v>
      </c>
      <c r="C7640" s="13" t="str">
        <f t="array" ref="C7640">XLOOKUP(D7640,Province!$B$2:$B$108,Province!$A$2:$A$108)</f>
        <v>Nuoro</v>
      </c>
      <c r="D7640" s="13" t="s">
        <v>7770</v>
      </c>
      <c r="E7640" s="13">
        <v>550.0</v>
      </c>
      <c r="F7640" s="13">
        <f>(Comuni!$E7640/$E$7910)*100</f>
        <v>0.0009255682577</v>
      </c>
      <c r="G7640" s="13">
        <f t="array" ref="G7640">Comuni!$E7640/XLOOKUP(B7640,Ripartizione_Geografica!$C$2:$C$21,Ripartizione_Geografica!$D$2:$D$21)*100</f>
        <v>0.03364280637</v>
      </c>
      <c r="H7640" s="13" t="str">
        <f t="shared" si="1"/>
        <v/>
      </c>
      <c r="I7640" s="13" t="str">
        <f t="array" ref="I7640">XLOOKUP(B7640,Ripartizione_Geografica!$C$2:$C$21,Ripartizione_Geografica!$B$2:$B$21)</f>
        <v>Isole</v>
      </c>
    </row>
    <row r="7641" ht="14.25" customHeight="1">
      <c r="A7641" s="13" t="s">
        <v>7786</v>
      </c>
      <c r="B7641" s="13" t="s">
        <v>9</v>
      </c>
      <c r="C7641" s="13" t="str">
        <f t="array" ref="C7641">XLOOKUP(D7641,Province!$B$2:$B$108,Province!$A$2:$A$108)</f>
        <v>Nuoro</v>
      </c>
      <c r="D7641" s="13" t="s">
        <v>7770</v>
      </c>
      <c r="E7641" s="13">
        <v>4062.0</v>
      </c>
      <c r="F7641" s="13">
        <f>(Comuni!$E7641/$E$7910)*100</f>
        <v>0.006835742296</v>
      </c>
      <c r="G7641" s="13">
        <f t="array" ref="G7641">Comuni!$E7641/XLOOKUP(B7641,Ripartizione_Geografica!$C$2:$C$21,Ripartizione_Geografica!$D$2:$D$21)*100</f>
        <v>0.2484674172</v>
      </c>
      <c r="H7641" s="13" t="str">
        <f t="shared" si="1"/>
        <v/>
      </c>
      <c r="I7641" s="13" t="str">
        <f t="array" ref="I7641">XLOOKUP(B7641,Ripartizione_Geografica!$C$2:$C$21,Ripartizione_Geografica!$B$2:$B$21)</f>
        <v>Isole</v>
      </c>
    </row>
    <row r="7642" ht="14.25" customHeight="1">
      <c r="A7642" s="13" t="s">
        <v>7787</v>
      </c>
      <c r="B7642" s="13" t="s">
        <v>9</v>
      </c>
      <c r="C7642" s="13" t="str">
        <f t="array" ref="C7642">XLOOKUP(D7642,Province!$B$2:$B$108,Province!$A$2:$A$108)</f>
        <v>Nuoro</v>
      </c>
      <c r="D7642" s="13" t="s">
        <v>7770</v>
      </c>
      <c r="E7642" s="13">
        <v>886.0</v>
      </c>
      <c r="F7642" s="13">
        <f>(Comuni!$E7642/$E$7910)*100</f>
        <v>0.001491006321</v>
      </c>
      <c r="G7642" s="13">
        <f t="array" ref="G7642">Comuni!$E7642/XLOOKUP(B7642,Ripartizione_Geografica!$C$2:$C$21,Ripartizione_Geografica!$D$2:$D$21)*100</f>
        <v>0.05419550263</v>
      </c>
      <c r="H7642" s="13" t="str">
        <f t="shared" si="1"/>
        <v/>
      </c>
      <c r="I7642" s="13" t="str">
        <f t="array" ref="I7642">XLOOKUP(B7642,Ripartizione_Geografica!$C$2:$C$21,Ripartizione_Geografica!$B$2:$B$21)</f>
        <v>Isole</v>
      </c>
    </row>
    <row r="7643" ht="14.25" customHeight="1">
      <c r="A7643" s="13" t="s">
        <v>7788</v>
      </c>
      <c r="B7643" s="13" t="s">
        <v>9</v>
      </c>
      <c r="C7643" s="13" t="str">
        <f t="array" ref="C7643">XLOOKUP(D7643,Province!$B$2:$B$108,Province!$A$2:$A$108)</f>
        <v>Nuoro</v>
      </c>
      <c r="D7643" s="13" t="s">
        <v>7770</v>
      </c>
      <c r="E7643" s="13">
        <v>1514.0</v>
      </c>
      <c r="F7643" s="13">
        <f>(Comuni!$E7643/$E$7910)*100</f>
        <v>0.002547836986</v>
      </c>
      <c r="G7643" s="13">
        <f t="array" ref="G7643">Comuni!$E7643/XLOOKUP(B7643,Ripartizione_Geografica!$C$2:$C$21,Ripartizione_Geografica!$D$2:$D$21)*100</f>
        <v>0.09260947063</v>
      </c>
      <c r="H7643" s="13" t="str">
        <f t="shared" si="1"/>
        <v/>
      </c>
      <c r="I7643" s="13" t="str">
        <f t="array" ref="I7643">XLOOKUP(B7643,Ripartizione_Geografica!$C$2:$C$21,Ripartizione_Geografica!$B$2:$B$21)</f>
        <v>Isole</v>
      </c>
    </row>
    <row r="7644" ht="14.25" customHeight="1">
      <c r="A7644" s="13" t="s">
        <v>7789</v>
      </c>
      <c r="B7644" s="13" t="s">
        <v>9</v>
      </c>
      <c r="C7644" s="13" t="str">
        <f t="array" ref="C7644">XLOOKUP(D7644,Province!$B$2:$B$108,Province!$A$2:$A$108)</f>
        <v>Nuoro</v>
      </c>
      <c r="D7644" s="13" t="s">
        <v>7770</v>
      </c>
      <c r="E7644" s="13">
        <v>2472.0</v>
      </c>
      <c r="F7644" s="13">
        <f>(Comuni!$E7644/$E$7910)*100</f>
        <v>0.004160008605</v>
      </c>
      <c r="G7644" s="13">
        <f t="array" ref="G7644">Comuni!$E7644/XLOOKUP(B7644,Ripartizione_Geografica!$C$2:$C$21,Ripartizione_Geografica!$D$2:$D$21)*100</f>
        <v>0.1512091225</v>
      </c>
      <c r="H7644" s="13" t="str">
        <f t="shared" si="1"/>
        <v/>
      </c>
      <c r="I7644" s="13" t="str">
        <f t="array" ref="I7644">XLOOKUP(B7644,Ripartizione_Geografica!$C$2:$C$21,Ripartizione_Geografica!$B$2:$B$21)</f>
        <v>Isole</v>
      </c>
    </row>
    <row r="7645" ht="14.25" customHeight="1">
      <c r="A7645" s="13" t="s">
        <v>7790</v>
      </c>
      <c r="B7645" s="13" t="s">
        <v>9</v>
      </c>
      <c r="C7645" s="13" t="str">
        <f t="array" ref="C7645">XLOOKUP(D7645,Province!$B$2:$B$108,Province!$A$2:$A$108)</f>
        <v>Nuoro</v>
      </c>
      <c r="D7645" s="13" t="s">
        <v>7770</v>
      </c>
      <c r="E7645" s="13">
        <v>2790.0</v>
      </c>
      <c r="F7645" s="13">
        <f>(Comuni!$E7645/$E$7910)*100</f>
        <v>0.004695155344</v>
      </c>
      <c r="G7645" s="13">
        <f t="array" ref="G7645">Comuni!$E7645/XLOOKUP(B7645,Ripartizione_Geografica!$C$2:$C$21,Ripartizione_Geografica!$D$2:$D$21)*100</f>
        <v>0.1706607814</v>
      </c>
      <c r="H7645" s="13" t="str">
        <f t="shared" si="1"/>
        <v/>
      </c>
      <c r="I7645" s="13" t="str">
        <f t="array" ref="I7645">XLOOKUP(B7645,Ripartizione_Geografica!$C$2:$C$21,Ripartizione_Geografica!$B$2:$B$21)</f>
        <v>Isole</v>
      </c>
    </row>
    <row r="7646" ht="14.25" customHeight="1">
      <c r="A7646" s="13" t="s">
        <v>7791</v>
      </c>
      <c r="B7646" s="13" t="s">
        <v>9</v>
      </c>
      <c r="C7646" s="13" t="str">
        <f t="array" ref="C7646">XLOOKUP(D7646,Province!$B$2:$B$108,Province!$A$2:$A$108)</f>
        <v>Nuoro</v>
      </c>
      <c r="D7646" s="13" t="s">
        <v>7770</v>
      </c>
      <c r="E7646" s="13">
        <v>1191.0</v>
      </c>
      <c r="F7646" s="13">
        <f>(Comuni!$E7646/$E$7910)*100</f>
        <v>0.002004275991</v>
      </c>
      <c r="G7646" s="13">
        <f t="array" ref="G7646">Comuni!$E7646/XLOOKUP(B7646,Ripartizione_Geografica!$C$2:$C$21,Ripartizione_Geografica!$D$2:$D$21)*100</f>
        <v>0.07285196798</v>
      </c>
      <c r="H7646" s="13" t="str">
        <f t="shared" si="1"/>
        <v/>
      </c>
      <c r="I7646" s="13" t="str">
        <f t="array" ref="I7646">XLOOKUP(B7646,Ripartizione_Geografica!$C$2:$C$21,Ripartizione_Geografica!$B$2:$B$21)</f>
        <v>Isole</v>
      </c>
    </row>
    <row r="7647" ht="14.25" customHeight="1">
      <c r="A7647" s="13" t="s">
        <v>7792</v>
      </c>
      <c r="B7647" s="13" t="s">
        <v>9</v>
      </c>
      <c r="C7647" s="13" t="str">
        <f t="array" ref="C7647">XLOOKUP(D7647,Province!$B$2:$B$108,Province!$A$2:$A$108)</f>
        <v>Nuoro</v>
      </c>
      <c r="D7647" s="13" t="s">
        <v>7770</v>
      </c>
      <c r="E7647" s="13">
        <v>2207.0</v>
      </c>
      <c r="F7647" s="13">
        <f>(Comuni!$E7647/$E$7910)*100</f>
        <v>0.00371405299</v>
      </c>
      <c r="G7647" s="13">
        <f t="array" ref="G7647">Comuni!$E7647/XLOOKUP(B7647,Ripartizione_Geografica!$C$2:$C$21,Ripartizione_Geografica!$D$2:$D$21)*100</f>
        <v>0.1349994067</v>
      </c>
      <c r="H7647" s="13" t="str">
        <f t="shared" si="1"/>
        <v/>
      </c>
      <c r="I7647" s="13" t="str">
        <f t="array" ref="I7647">XLOOKUP(B7647,Ripartizione_Geografica!$C$2:$C$21,Ripartizione_Geografica!$B$2:$B$21)</f>
        <v>Isole</v>
      </c>
    </row>
    <row r="7648" ht="14.25" customHeight="1">
      <c r="A7648" s="13" t="s">
        <v>7793</v>
      </c>
      <c r="B7648" s="13" t="s">
        <v>9</v>
      </c>
      <c r="C7648" s="13" t="str">
        <f t="array" ref="C7648">XLOOKUP(D7648,Province!$B$2:$B$108,Province!$A$2:$A$108)</f>
        <v>Nuoro</v>
      </c>
      <c r="D7648" s="13" t="s">
        <v>7770</v>
      </c>
      <c r="E7648" s="13">
        <v>2345.0</v>
      </c>
      <c r="F7648" s="13">
        <f>(Comuni!$E7648/$E$7910)*100</f>
        <v>0.00394628648</v>
      </c>
      <c r="G7648" s="13">
        <f t="array" ref="G7648">Comuni!$E7648/XLOOKUP(B7648,Ripartizione_Geografica!$C$2:$C$21,Ripartizione_Geografica!$D$2:$D$21)*100</f>
        <v>0.1434406926</v>
      </c>
      <c r="H7648" s="13" t="str">
        <f t="shared" si="1"/>
        <v/>
      </c>
      <c r="I7648" s="13" t="str">
        <f t="array" ref="I7648">XLOOKUP(B7648,Ripartizione_Geografica!$C$2:$C$21,Ripartizione_Geografica!$B$2:$B$21)</f>
        <v>Isole</v>
      </c>
    </row>
    <row r="7649" ht="14.25" customHeight="1">
      <c r="A7649" s="13" t="s">
        <v>7794</v>
      </c>
      <c r="B7649" s="13" t="s">
        <v>9</v>
      </c>
      <c r="C7649" s="13" t="str">
        <f t="array" ref="C7649">XLOOKUP(D7649,Province!$B$2:$B$108,Province!$A$2:$A$108)</f>
        <v>Nuoro</v>
      </c>
      <c r="D7649" s="13" t="s">
        <v>7770</v>
      </c>
      <c r="E7649" s="13">
        <v>3228.0</v>
      </c>
      <c r="F7649" s="13">
        <f>(Comuni!$E7649/$E$7910)*100</f>
        <v>0.005432244247</v>
      </c>
      <c r="G7649" s="13">
        <f t="array" ref="G7649">Comuni!$E7649/XLOOKUP(B7649,Ripartizione_Geografica!$C$2:$C$21,Ripartizione_Geografica!$D$2:$D$21)*100</f>
        <v>0.197452689</v>
      </c>
      <c r="H7649" s="13" t="str">
        <f t="shared" si="1"/>
        <v/>
      </c>
      <c r="I7649" s="13" t="str">
        <f t="array" ref="I7649">XLOOKUP(B7649,Ripartizione_Geografica!$C$2:$C$21,Ripartizione_Geografica!$B$2:$B$21)</f>
        <v>Isole</v>
      </c>
    </row>
    <row r="7650" ht="14.25" customHeight="1">
      <c r="A7650" s="13" t="s">
        <v>7795</v>
      </c>
      <c r="B7650" s="13" t="s">
        <v>9</v>
      </c>
      <c r="C7650" s="13" t="str">
        <f t="array" ref="C7650">XLOOKUP(D7650,Province!$B$2:$B$108,Province!$A$2:$A$108)</f>
        <v>Nuoro</v>
      </c>
      <c r="D7650" s="13" t="s">
        <v>7770</v>
      </c>
      <c r="E7650" s="13">
        <v>5492.0</v>
      </c>
      <c r="F7650" s="13">
        <f>(Comuni!$E7650/$E$7910)*100</f>
        <v>0.009242219766</v>
      </c>
      <c r="G7650" s="13">
        <f t="array" ref="G7650">Comuni!$E7650/XLOOKUP(B7650,Ripartizione_Geografica!$C$2:$C$21,Ripartizione_Geografica!$D$2:$D$21)*100</f>
        <v>0.3359387138</v>
      </c>
      <c r="H7650" s="13" t="str">
        <f t="shared" si="1"/>
        <v/>
      </c>
      <c r="I7650" s="13" t="str">
        <f t="array" ref="I7650">XLOOKUP(B7650,Ripartizione_Geografica!$C$2:$C$21,Ripartizione_Geografica!$B$2:$B$21)</f>
        <v>Isole</v>
      </c>
    </row>
    <row r="7651" ht="14.25" customHeight="1">
      <c r="A7651" s="13" t="s">
        <v>7796</v>
      </c>
      <c r="B7651" s="13" t="s">
        <v>9</v>
      </c>
      <c r="C7651" s="13" t="str">
        <f t="array" ref="C7651">XLOOKUP(D7651,Province!$B$2:$B$108,Province!$A$2:$A$108)</f>
        <v>Nuoro</v>
      </c>
      <c r="D7651" s="13" t="s">
        <v>7770</v>
      </c>
      <c r="E7651" s="13">
        <v>566.0</v>
      </c>
      <c r="F7651" s="13">
        <f>(Comuni!$E7651/$E$7910)*100</f>
        <v>0.0009524938797</v>
      </c>
      <c r="G7651" s="13">
        <f t="array" ref="G7651">Comuni!$E7651/XLOOKUP(B7651,Ripartizione_Geografica!$C$2:$C$21,Ripartizione_Geografica!$D$2:$D$21)*100</f>
        <v>0.03462150619</v>
      </c>
      <c r="H7651" s="13" t="str">
        <f t="shared" si="1"/>
        <v/>
      </c>
      <c r="I7651" s="13" t="str">
        <f t="array" ref="I7651">XLOOKUP(B7651,Ripartizione_Geografica!$C$2:$C$21,Ripartizione_Geografica!$B$2:$B$21)</f>
        <v>Isole</v>
      </c>
    </row>
    <row r="7652" ht="14.25" customHeight="1">
      <c r="A7652" s="13" t="s">
        <v>7797</v>
      </c>
      <c r="B7652" s="13" t="s">
        <v>9</v>
      </c>
      <c r="C7652" s="13" t="str">
        <f t="array" ref="C7652">XLOOKUP(D7652,Province!$B$2:$B$108,Province!$A$2:$A$108)</f>
        <v>Nuoro</v>
      </c>
      <c r="D7652" s="13" t="s">
        <v>7770</v>
      </c>
      <c r="E7652" s="13">
        <v>1278.0</v>
      </c>
      <c r="F7652" s="13">
        <f>(Comuni!$E7652/$E$7910)*100</f>
        <v>0.002150684061</v>
      </c>
      <c r="G7652" s="13">
        <f t="array" ref="G7652">Comuni!$E7652/XLOOKUP(B7652,Ripartizione_Geografica!$C$2:$C$21,Ripartizione_Geografica!$D$2:$D$21)*100</f>
        <v>0.07817364826</v>
      </c>
      <c r="H7652" s="13" t="str">
        <f t="shared" si="1"/>
        <v/>
      </c>
      <c r="I7652" s="13" t="str">
        <f t="array" ref="I7652">XLOOKUP(B7652,Ripartizione_Geografica!$C$2:$C$21,Ripartizione_Geografica!$B$2:$B$21)</f>
        <v>Isole</v>
      </c>
    </row>
    <row r="7653" ht="14.25" customHeight="1">
      <c r="A7653" s="13" t="s">
        <v>7798</v>
      </c>
      <c r="B7653" s="13" t="s">
        <v>9</v>
      </c>
      <c r="C7653" s="13" t="str">
        <f t="array" ref="C7653">XLOOKUP(D7653,Province!$B$2:$B$108,Province!$A$2:$A$108)</f>
        <v>Nuoro</v>
      </c>
      <c r="D7653" s="13" t="s">
        <v>7770</v>
      </c>
      <c r="E7653" s="13">
        <v>515.0</v>
      </c>
      <c r="F7653" s="13">
        <f>(Comuni!$E7653/$E$7910)*100</f>
        <v>0.0008666684595</v>
      </c>
      <c r="G7653" s="13">
        <f t="array" ref="G7653">Comuni!$E7653/XLOOKUP(B7653,Ripartizione_Geografica!$C$2:$C$21,Ripartizione_Geografica!$D$2:$D$21)*100</f>
        <v>0.03150190051</v>
      </c>
      <c r="H7653" s="13" t="str">
        <f t="shared" si="1"/>
        <v/>
      </c>
      <c r="I7653" s="13" t="str">
        <f t="array" ref="I7653">XLOOKUP(B7653,Ripartizione_Geografica!$C$2:$C$21,Ripartizione_Geografica!$B$2:$B$21)</f>
        <v>Isole</v>
      </c>
    </row>
    <row r="7654" ht="14.25" customHeight="1">
      <c r="A7654" s="13" t="s">
        <v>7799</v>
      </c>
      <c r="B7654" s="13" t="s">
        <v>9</v>
      </c>
      <c r="C7654" s="13" t="str">
        <f t="array" ref="C7654">XLOOKUP(D7654,Province!$B$2:$B$108,Province!$A$2:$A$108)</f>
        <v>Nuoro</v>
      </c>
      <c r="D7654" s="13" t="s">
        <v>7770</v>
      </c>
      <c r="E7654" s="13">
        <v>1894.0</v>
      </c>
      <c r="F7654" s="13">
        <f>(Comuni!$E7654/$E$7910)*100</f>
        <v>0.003187320509</v>
      </c>
      <c r="G7654" s="13">
        <f t="array" ref="G7654">Comuni!$E7654/XLOOKUP(B7654,Ripartizione_Geografica!$C$2:$C$21,Ripartizione_Geografica!$D$2:$D$21)*100</f>
        <v>0.1158535914</v>
      </c>
      <c r="H7654" s="13" t="str">
        <f t="shared" si="1"/>
        <v/>
      </c>
      <c r="I7654" s="13" t="str">
        <f t="array" ref="I7654">XLOOKUP(B7654,Ripartizione_Geografica!$C$2:$C$21,Ripartizione_Geografica!$B$2:$B$21)</f>
        <v>Isole</v>
      </c>
    </row>
    <row r="7655" ht="14.25" customHeight="1">
      <c r="A7655" s="13" t="s">
        <v>7800</v>
      </c>
      <c r="B7655" s="13" t="s">
        <v>9</v>
      </c>
      <c r="C7655" s="13" t="str">
        <f t="array" ref="C7655">XLOOKUP(D7655,Province!$B$2:$B$108,Province!$A$2:$A$108)</f>
        <v>Nuoro</v>
      </c>
      <c r="D7655" s="13" t="s">
        <v>7770</v>
      </c>
      <c r="E7655" s="13">
        <v>2151.0</v>
      </c>
      <c r="F7655" s="13">
        <f>(Comuni!$E7655/$E$7910)*100</f>
        <v>0.003619813313</v>
      </c>
      <c r="G7655" s="13">
        <f t="array" ref="G7655">Comuni!$E7655/XLOOKUP(B7655,Ripartizione_Geografica!$C$2:$C$21,Ripartizione_Geografica!$D$2:$D$21)*100</f>
        <v>0.1315739573</v>
      </c>
      <c r="H7655" s="13" t="str">
        <f t="shared" si="1"/>
        <v/>
      </c>
      <c r="I7655" s="13" t="str">
        <f t="array" ref="I7655">XLOOKUP(B7655,Ripartizione_Geografica!$C$2:$C$21,Ripartizione_Geografica!$B$2:$B$21)</f>
        <v>Isole</v>
      </c>
    </row>
    <row r="7656" ht="14.25" customHeight="1">
      <c r="A7656" s="13" t="s">
        <v>7801</v>
      </c>
      <c r="B7656" s="13" t="s">
        <v>9</v>
      </c>
      <c r="C7656" s="13" t="str">
        <f t="array" ref="C7656">XLOOKUP(D7656,Province!$B$2:$B$108,Province!$A$2:$A$108)</f>
        <v>Nuoro</v>
      </c>
      <c r="D7656" s="13" t="s">
        <v>7770</v>
      </c>
      <c r="E7656" s="13">
        <v>1495.0</v>
      </c>
      <c r="F7656" s="13">
        <f>(Comuni!$E7656/$E$7910)*100</f>
        <v>0.00251586281</v>
      </c>
      <c r="G7656" s="13">
        <f t="array" ref="G7656">Comuni!$E7656/XLOOKUP(B7656,Ripartizione_Geografica!$C$2:$C$21,Ripartizione_Geografica!$D$2:$D$21)*100</f>
        <v>0.0914472646</v>
      </c>
      <c r="H7656" s="13" t="str">
        <f t="shared" si="1"/>
        <v/>
      </c>
      <c r="I7656" s="13" t="str">
        <f t="array" ref="I7656">XLOOKUP(B7656,Ripartizione_Geografica!$C$2:$C$21,Ripartizione_Geografica!$B$2:$B$21)</f>
        <v>Isole</v>
      </c>
    </row>
    <row r="7657" ht="14.25" customHeight="1">
      <c r="A7657" s="13" t="s">
        <v>7802</v>
      </c>
      <c r="B7657" s="13" t="s">
        <v>9</v>
      </c>
      <c r="C7657" s="13" t="str">
        <f t="array" ref="C7657">XLOOKUP(D7657,Province!$B$2:$B$108,Province!$A$2:$A$108)</f>
        <v>Nuoro</v>
      </c>
      <c r="D7657" s="13" t="s">
        <v>7770</v>
      </c>
      <c r="E7657" s="13">
        <v>10511.0</v>
      </c>
      <c r="F7657" s="13">
        <f>(Comuni!$E7657/$E$7910)*100</f>
        <v>0.01768845083</v>
      </c>
      <c r="G7657" s="13">
        <f t="array" ref="G7657">Comuni!$E7657/XLOOKUP(B7657,Ripartizione_Geografica!$C$2:$C$21,Ripartizione_Geografica!$D$2:$D$21)*100</f>
        <v>0.6429446142</v>
      </c>
      <c r="H7657" s="13" t="str">
        <f t="shared" si="1"/>
        <v/>
      </c>
      <c r="I7657" s="13" t="str">
        <f t="array" ref="I7657">XLOOKUP(B7657,Ripartizione_Geografica!$C$2:$C$21,Ripartizione_Geografica!$B$2:$B$21)</f>
        <v>Isole</v>
      </c>
    </row>
    <row r="7658" ht="14.25" customHeight="1">
      <c r="A7658" s="13" t="s">
        <v>7803</v>
      </c>
      <c r="B7658" s="13" t="s">
        <v>9</v>
      </c>
      <c r="C7658" s="13" t="str">
        <f t="array" ref="C7658">XLOOKUP(D7658,Province!$B$2:$B$108,Province!$A$2:$A$108)</f>
        <v>Nuoro</v>
      </c>
      <c r="D7658" s="13" t="s">
        <v>7770</v>
      </c>
      <c r="E7658" s="13">
        <v>2559.0</v>
      </c>
      <c r="F7658" s="13">
        <f>(Comuni!$E7658/$E$7910)*100</f>
        <v>0.004306416675</v>
      </c>
      <c r="G7658" s="13">
        <f t="array" ref="G7658">Comuni!$E7658/XLOOKUP(B7658,Ripartizione_Geografica!$C$2:$C$21,Ripartizione_Geografica!$D$2:$D$21)*100</f>
        <v>0.1565308027</v>
      </c>
      <c r="H7658" s="13" t="str">
        <f t="shared" si="1"/>
        <v/>
      </c>
      <c r="I7658" s="13" t="str">
        <f t="array" ref="I7658">XLOOKUP(B7658,Ripartizione_Geografica!$C$2:$C$21,Ripartizione_Geografica!$B$2:$B$21)</f>
        <v>Isole</v>
      </c>
    </row>
    <row r="7659" ht="14.25" customHeight="1">
      <c r="A7659" s="13" t="s">
        <v>7804</v>
      </c>
      <c r="B7659" s="13" t="s">
        <v>9</v>
      </c>
      <c r="C7659" s="13" t="str">
        <f t="array" ref="C7659">XLOOKUP(D7659,Province!$B$2:$B$108,Province!$A$2:$A$108)</f>
        <v>Nuoro</v>
      </c>
      <c r="D7659" s="13" t="s">
        <v>7770</v>
      </c>
      <c r="E7659" s="13">
        <v>1913.0</v>
      </c>
      <c r="F7659" s="13">
        <f>(Comuni!$E7659/$E$7910)*100</f>
        <v>0.003219294685</v>
      </c>
      <c r="G7659" s="13">
        <f t="array" ref="G7659">Comuni!$E7659/XLOOKUP(B7659,Ripartizione_Geografica!$C$2:$C$21,Ripartizione_Geografica!$D$2:$D$21)*100</f>
        <v>0.1170157974</v>
      </c>
      <c r="H7659" s="13" t="str">
        <f t="shared" si="1"/>
        <v/>
      </c>
      <c r="I7659" s="13" t="str">
        <f t="array" ref="I7659">XLOOKUP(B7659,Ripartizione_Geografica!$C$2:$C$21,Ripartizione_Geografica!$B$2:$B$21)</f>
        <v>Isole</v>
      </c>
    </row>
    <row r="7660" ht="14.25" customHeight="1">
      <c r="A7660" s="13" t="s">
        <v>7805</v>
      </c>
      <c r="B7660" s="13" t="s">
        <v>9</v>
      </c>
      <c r="C7660" s="13" t="str">
        <f t="array" ref="C7660">XLOOKUP(D7660,Province!$B$2:$B$108,Province!$A$2:$A$108)</f>
        <v>Nuoro</v>
      </c>
      <c r="D7660" s="13" t="s">
        <v>7770</v>
      </c>
      <c r="E7660" s="13">
        <v>338.0</v>
      </c>
      <c r="F7660" s="13">
        <f>(Comuni!$E7660/$E$7910)*100</f>
        <v>0.0005688037656</v>
      </c>
      <c r="G7660" s="13">
        <f t="array" ref="G7660">Comuni!$E7660/XLOOKUP(B7660,Ripartizione_Geografica!$C$2:$C$21,Ripartizione_Geografica!$D$2:$D$21)*100</f>
        <v>0.02067503373</v>
      </c>
      <c r="H7660" s="13" t="str">
        <f t="shared" si="1"/>
        <v/>
      </c>
      <c r="I7660" s="13" t="str">
        <f t="array" ref="I7660">XLOOKUP(B7660,Ripartizione_Geografica!$C$2:$C$21,Ripartizione_Geografica!$B$2:$B$21)</f>
        <v>Isole</v>
      </c>
    </row>
    <row r="7661" ht="14.25" customHeight="1">
      <c r="A7661" s="13" t="s">
        <v>7806</v>
      </c>
      <c r="B7661" s="13" t="s">
        <v>9</v>
      </c>
      <c r="C7661" s="13" t="str">
        <f t="array" ref="C7661">XLOOKUP(D7661,Province!$B$2:$B$108,Province!$A$2:$A$108)</f>
        <v>Nuoro</v>
      </c>
      <c r="D7661" s="13" t="s">
        <v>7770</v>
      </c>
      <c r="E7661" s="13">
        <v>36674.0</v>
      </c>
      <c r="F7661" s="13">
        <f>(Comuni!$E7661/$E$7910)*100</f>
        <v>0.06171689142</v>
      </c>
      <c r="G7661" s="13">
        <f t="array" ref="G7661">Comuni!$E7661/XLOOKUP(B7661,Ripartizione_Geografica!$C$2:$C$21,Ripartizione_Geografica!$D$2:$D$21)*100</f>
        <v>2.243302329</v>
      </c>
      <c r="H7661" s="13" t="str">
        <f t="shared" si="1"/>
        <v/>
      </c>
      <c r="I7661" s="13" t="str">
        <f t="array" ref="I7661">XLOOKUP(B7661,Ripartizione_Geografica!$C$2:$C$21,Ripartizione_Geografica!$B$2:$B$21)</f>
        <v>Isole</v>
      </c>
    </row>
    <row r="7662" ht="14.25" customHeight="1">
      <c r="A7662" s="13" t="s">
        <v>7807</v>
      </c>
      <c r="B7662" s="13" t="s">
        <v>9</v>
      </c>
      <c r="C7662" s="13" t="str">
        <f t="array" ref="C7662">XLOOKUP(D7662,Province!$B$2:$B$108,Province!$A$2:$A$108)</f>
        <v>Nuoro</v>
      </c>
      <c r="D7662" s="13" t="s">
        <v>7770</v>
      </c>
      <c r="E7662" s="13">
        <v>7355.0</v>
      </c>
      <c r="F7662" s="13">
        <f>(Comuni!$E7662/$E$7910)*100</f>
        <v>0.01237737188</v>
      </c>
      <c r="G7662" s="13">
        <f t="array" ref="G7662">Comuni!$E7662/XLOOKUP(B7662,Ripartizione_Geografica!$C$2:$C$21,Ripartizione_Geografica!$D$2:$D$21)*100</f>
        <v>0.4498960743</v>
      </c>
      <c r="H7662" s="13" t="str">
        <f t="shared" si="1"/>
        <v/>
      </c>
      <c r="I7662" s="13" t="str">
        <f t="array" ref="I7662">XLOOKUP(B7662,Ripartizione_Geografica!$C$2:$C$21,Ripartizione_Geografica!$B$2:$B$21)</f>
        <v>Isole</v>
      </c>
    </row>
    <row r="7663" ht="14.25" customHeight="1">
      <c r="A7663" s="13" t="s">
        <v>7808</v>
      </c>
      <c r="B7663" s="13" t="s">
        <v>9</v>
      </c>
      <c r="C7663" s="13" t="str">
        <f t="array" ref="C7663">XLOOKUP(D7663,Province!$B$2:$B$108,Province!$A$2:$A$108)</f>
        <v>Nuoro</v>
      </c>
      <c r="D7663" s="13" t="s">
        <v>7770</v>
      </c>
      <c r="E7663" s="13">
        <v>1373.0</v>
      </c>
      <c r="F7663" s="13">
        <f>(Comuni!$E7663/$E$7910)*100</f>
        <v>0.002310554941</v>
      </c>
      <c r="G7663" s="13">
        <f t="array" ref="G7663">Comuni!$E7663/XLOOKUP(B7663,Ripartizione_Geografica!$C$2:$C$21,Ripartizione_Geografica!$D$2:$D$21)*100</f>
        <v>0.08398467845</v>
      </c>
      <c r="H7663" s="13" t="str">
        <f t="shared" si="1"/>
        <v/>
      </c>
      <c r="I7663" s="13" t="str">
        <f t="array" ref="I7663">XLOOKUP(B7663,Ripartizione_Geografica!$C$2:$C$21,Ripartizione_Geografica!$B$2:$B$21)</f>
        <v>Isole</v>
      </c>
    </row>
    <row r="7664" ht="14.25" customHeight="1">
      <c r="A7664" s="13" t="s">
        <v>7809</v>
      </c>
      <c r="B7664" s="13" t="s">
        <v>9</v>
      </c>
      <c r="C7664" s="13" t="str">
        <f t="array" ref="C7664">XLOOKUP(D7664,Province!$B$2:$B$108,Province!$A$2:$A$108)</f>
        <v>Nuoro</v>
      </c>
      <c r="D7664" s="13" t="s">
        <v>7770</v>
      </c>
      <c r="E7664" s="13">
        <v>903.0</v>
      </c>
      <c r="F7664" s="13">
        <f>(Comuni!$E7664/$E$7910)*100</f>
        <v>0.001519614794</v>
      </c>
      <c r="G7664" s="13">
        <f t="array" ref="G7664">Comuni!$E7664/XLOOKUP(B7664,Ripartizione_Geografica!$C$2:$C$21,Ripartizione_Geografica!$D$2:$D$21)*100</f>
        <v>0.05523537119</v>
      </c>
      <c r="H7664" s="13" t="str">
        <f t="shared" si="1"/>
        <v/>
      </c>
      <c r="I7664" s="13" t="str">
        <f t="array" ref="I7664">XLOOKUP(B7664,Ripartizione_Geografica!$C$2:$C$21,Ripartizione_Geografica!$B$2:$B$21)</f>
        <v>Isole</v>
      </c>
    </row>
    <row r="7665" ht="14.25" customHeight="1">
      <c r="A7665" s="13" t="s">
        <v>7810</v>
      </c>
      <c r="B7665" s="13" t="s">
        <v>9</v>
      </c>
      <c r="C7665" s="13" t="str">
        <f t="array" ref="C7665">XLOOKUP(D7665,Province!$B$2:$B$108,Province!$A$2:$A$108)</f>
        <v>Nuoro</v>
      </c>
      <c r="D7665" s="13" t="s">
        <v>7770</v>
      </c>
      <c r="E7665" s="13">
        <v>430.0</v>
      </c>
      <c r="F7665" s="13">
        <f>(Comuni!$E7665/$E$7910)*100</f>
        <v>0.0007236260924</v>
      </c>
      <c r="G7665" s="13">
        <f t="array" ref="G7665">Comuni!$E7665/XLOOKUP(B7665,Ripartizione_Geografica!$C$2:$C$21,Ripartizione_Geografica!$D$2:$D$21)*100</f>
        <v>0.02630255771</v>
      </c>
      <c r="H7665" s="13" t="str">
        <f t="shared" si="1"/>
        <v/>
      </c>
      <c r="I7665" s="13" t="str">
        <f t="array" ref="I7665">XLOOKUP(B7665,Ripartizione_Geografica!$C$2:$C$21,Ripartizione_Geografica!$B$2:$B$21)</f>
        <v>Isole</v>
      </c>
    </row>
    <row r="7666" ht="14.25" customHeight="1">
      <c r="A7666" s="13" t="s">
        <v>7811</v>
      </c>
      <c r="B7666" s="13" t="s">
        <v>9</v>
      </c>
      <c r="C7666" s="13" t="str">
        <f t="array" ref="C7666">XLOOKUP(D7666,Province!$B$2:$B$108,Province!$A$2:$A$108)</f>
        <v>Nuoro</v>
      </c>
      <c r="D7666" s="13" t="s">
        <v>7770</v>
      </c>
      <c r="E7666" s="13">
        <v>742.0</v>
      </c>
      <c r="F7666" s="13">
        <f>(Comuni!$E7666/$E$7910)*100</f>
        <v>0.001248675722</v>
      </c>
      <c r="G7666" s="13">
        <f t="array" ref="G7666">Comuni!$E7666/XLOOKUP(B7666,Ripartizione_Geografica!$C$2:$C$21,Ripartizione_Geografica!$D$2:$D$21)*100</f>
        <v>0.04538720423</v>
      </c>
      <c r="H7666" s="13" t="str">
        <f t="shared" si="1"/>
        <v/>
      </c>
      <c r="I7666" s="13" t="str">
        <f t="array" ref="I7666">XLOOKUP(B7666,Ripartizione_Geografica!$C$2:$C$21,Ripartizione_Geografica!$B$2:$B$21)</f>
        <v>Isole</v>
      </c>
    </row>
    <row r="7667" ht="14.25" customHeight="1">
      <c r="A7667" s="13" t="s">
        <v>7812</v>
      </c>
      <c r="B7667" s="13" t="s">
        <v>9</v>
      </c>
      <c r="C7667" s="13" t="str">
        <f t="array" ref="C7667">XLOOKUP(D7667,Province!$B$2:$B$108,Province!$A$2:$A$108)</f>
        <v>Nuoro</v>
      </c>
      <c r="D7667" s="13" t="s">
        <v>7770</v>
      </c>
      <c r="E7667" s="13">
        <v>925.0</v>
      </c>
      <c r="F7667" s="13">
        <f>(Comuni!$E7667/$E$7910)*100</f>
        <v>0.001556637524</v>
      </c>
      <c r="G7667" s="13">
        <f t="array" ref="G7667">Comuni!$E7667/XLOOKUP(B7667,Ripartizione_Geografica!$C$2:$C$21,Ripartizione_Geografica!$D$2:$D$21)*100</f>
        <v>0.05658108345</v>
      </c>
      <c r="H7667" s="13" t="str">
        <f t="shared" si="1"/>
        <v/>
      </c>
      <c r="I7667" s="13" t="str">
        <f t="array" ref="I7667">XLOOKUP(B7667,Ripartizione_Geografica!$C$2:$C$21,Ripartizione_Geografica!$B$2:$B$21)</f>
        <v>Isole</v>
      </c>
    </row>
    <row r="7668" ht="14.25" customHeight="1">
      <c r="A7668" s="13" t="s">
        <v>7813</v>
      </c>
      <c r="B7668" s="13" t="s">
        <v>9</v>
      </c>
      <c r="C7668" s="13" t="str">
        <f t="array" ref="C7668">XLOOKUP(D7668,Province!$B$2:$B$108,Province!$A$2:$A$108)</f>
        <v>Nuoro</v>
      </c>
      <c r="D7668" s="13" t="s">
        <v>7770</v>
      </c>
      <c r="E7668" s="13">
        <v>3007.0</v>
      </c>
      <c r="F7668" s="13">
        <f>(Comuni!$E7668/$E$7910)*100</f>
        <v>0.005060334092</v>
      </c>
      <c r="G7668" s="13">
        <f t="array" ref="G7668">Comuni!$E7668/XLOOKUP(B7668,Ripartizione_Geografica!$C$2:$C$21,Ripartizione_Geografica!$D$2:$D$21)*100</f>
        <v>0.1839343978</v>
      </c>
      <c r="H7668" s="13" t="str">
        <f t="shared" si="1"/>
        <v/>
      </c>
      <c r="I7668" s="13" t="str">
        <f t="array" ref="I7668">XLOOKUP(B7668,Ripartizione_Geografica!$C$2:$C$21,Ripartizione_Geografica!$B$2:$B$21)</f>
        <v>Isole</v>
      </c>
    </row>
    <row r="7669" ht="14.25" customHeight="1">
      <c r="A7669" s="13" t="s">
        <v>7814</v>
      </c>
      <c r="B7669" s="13" t="s">
        <v>9</v>
      </c>
      <c r="C7669" s="13" t="str">
        <f t="array" ref="C7669">XLOOKUP(D7669,Province!$B$2:$B$108,Province!$A$2:$A$108)</f>
        <v>Nuoro</v>
      </c>
      <c r="D7669" s="13" t="s">
        <v>7770</v>
      </c>
      <c r="E7669" s="13">
        <v>4347.0</v>
      </c>
      <c r="F7669" s="13">
        <f>(Comuni!$E7669/$E$7910)*100</f>
        <v>0.007315354938</v>
      </c>
      <c r="G7669" s="13">
        <f t="array" ref="G7669">Comuni!$E7669/XLOOKUP(B7669,Ripartizione_Geografica!$C$2:$C$21,Ripartizione_Geografica!$D$2:$D$21)*100</f>
        <v>0.2659005078</v>
      </c>
      <c r="H7669" s="13" t="str">
        <f t="shared" si="1"/>
        <v/>
      </c>
      <c r="I7669" s="13" t="str">
        <f t="array" ref="I7669">XLOOKUP(B7669,Ripartizione_Geografica!$C$2:$C$21,Ripartizione_Geografica!$B$2:$B$21)</f>
        <v>Isole</v>
      </c>
    </row>
    <row r="7670" ht="14.25" customHeight="1">
      <c r="A7670" s="13" t="s">
        <v>7815</v>
      </c>
      <c r="B7670" s="13" t="s">
        <v>9</v>
      </c>
      <c r="C7670" s="13" t="str">
        <f t="array" ref="C7670">XLOOKUP(D7670,Province!$B$2:$B$108,Province!$A$2:$A$108)</f>
        <v>Nuoro</v>
      </c>
      <c r="D7670" s="13" t="s">
        <v>7770</v>
      </c>
      <c r="E7670" s="13">
        <v>6794.0</v>
      </c>
      <c r="F7670" s="13">
        <f>(Comuni!$E7670/$E$7910)*100</f>
        <v>0.01143329226</v>
      </c>
      <c r="G7670" s="13">
        <f t="array" ref="G7670">Comuni!$E7670/XLOOKUP(B7670,Ripartizione_Geografica!$C$2:$C$21,Ripartizione_Geografica!$D$2:$D$21)*100</f>
        <v>0.4155804118</v>
      </c>
      <c r="H7670" s="13" t="str">
        <f t="shared" si="1"/>
        <v/>
      </c>
      <c r="I7670" s="13" t="str">
        <f t="array" ref="I7670">XLOOKUP(B7670,Ripartizione_Geografica!$C$2:$C$21,Ripartizione_Geografica!$B$2:$B$21)</f>
        <v>Isole</v>
      </c>
    </row>
    <row r="7671" ht="14.25" customHeight="1">
      <c r="A7671" s="13" t="s">
        <v>7816</v>
      </c>
      <c r="B7671" s="13" t="s">
        <v>9</v>
      </c>
      <c r="C7671" s="13" t="str">
        <f t="array" ref="C7671">XLOOKUP(D7671,Province!$B$2:$B$108,Province!$A$2:$A$108)</f>
        <v>Nuoro</v>
      </c>
      <c r="D7671" s="13" t="s">
        <v>7770</v>
      </c>
      <c r="E7671" s="13">
        <v>2152.0</v>
      </c>
      <c r="F7671" s="13">
        <f>(Comuni!$E7671/$E$7910)*100</f>
        <v>0.003621496165</v>
      </c>
      <c r="G7671" s="13">
        <f t="array" ref="G7671">Comuni!$E7671/XLOOKUP(B7671,Ripartizione_Geografica!$C$2:$C$21,Ripartizione_Geografica!$D$2:$D$21)*100</f>
        <v>0.131635126</v>
      </c>
      <c r="H7671" s="13" t="str">
        <f t="shared" si="1"/>
        <v/>
      </c>
      <c r="I7671" s="13" t="str">
        <f t="array" ref="I7671">XLOOKUP(B7671,Ripartizione_Geografica!$C$2:$C$21,Ripartizione_Geografica!$B$2:$B$21)</f>
        <v>Isole</v>
      </c>
    </row>
    <row r="7672" ht="14.25" customHeight="1">
      <c r="A7672" s="13" t="s">
        <v>7817</v>
      </c>
      <c r="B7672" s="13" t="s">
        <v>9</v>
      </c>
      <c r="C7672" s="13" t="str">
        <f t="array" ref="C7672">XLOOKUP(D7672,Province!$B$2:$B$108,Province!$A$2:$A$108)</f>
        <v>Nuoro</v>
      </c>
      <c r="D7672" s="13" t="s">
        <v>7770</v>
      </c>
      <c r="E7672" s="13">
        <v>1262.0</v>
      </c>
      <c r="F7672" s="13">
        <f>(Comuni!$E7672/$E$7910)*100</f>
        <v>0.002123758439</v>
      </c>
      <c r="G7672" s="13">
        <f t="array" ref="G7672">Comuni!$E7672/XLOOKUP(B7672,Ripartizione_Geografica!$C$2:$C$21,Ripartizione_Geografica!$D$2:$D$21)*100</f>
        <v>0.07719494844</v>
      </c>
      <c r="H7672" s="13" t="str">
        <f t="shared" si="1"/>
        <v/>
      </c>
      <c r="I7672" s="13" t="str">
        <f t="array" ref="I7672">XLOOKUP(B7672,Ripartizione_Geografica!$C$2:$C$21,Ripartizione_Geografica!$B$2:$B$21)</f>
        <v>Isole</v>
      </c>
    </row>
    <row r="7673" ht="14.25" customHeight="1">
      <c r="A7673" s="13" t="s">
        <v>7818</v>
      </c>
      <c r="B7673" s="13" t="s">
        <v>9</v>
      </c>
      <c r="C7673" s="13" t="str">
        <f t="array" ref="C7673">XLOOKUP(D7673,Province!$B$2:$B$108,Province!$A$2:$A$108)</f>
        <v>Nuoro</v>
      </c>
      <c r="D7673" s="13" t="s">
        <v>7770</v>
      </c>
      <c r="E7673" s="13">
        <v>2561.0</v>
      </c>
      <c r="F7673" s="13">
        <f>(Comuni!$E7673/$E$7910)*100</f>
        <v>0.004309782378</v>
      </c>
      <c r="G7673" s="13">
        <f t="array" ref="G7673">Comuni!$E7673/XLOOKUP(B7673,Ripartizione_Geografica!$C$2:$C$21,Ripartizione_Geografica!$D$2:$D$21)*100</f>
        <v>0.1566531402</v>
      </c>
      <c r="H7673" s="13" t="str">
        <f t="shared" si="1"/>
        <v/>
      </c>
      <c r="I7673" s="13" t="str">
        <f t="array" ref="I7673">XLOOKUP(B7673,Ripartizione_Geografica!$C$2:$C$21,Ripartizione_Geografica!$B$2:$B$21)</f>
        <v>Isole</v>
      </c>
    </row>
    <row r="7674" ht="14.25" customHeight="1">
      <c r="A7674" s="13" t="s">
        <v>7819</v>
      </c>
      <c r="B7674" s="13" t="s">
        <v>9</v>
      </c>
      <c r="C7674" s="13" t="str">
        <f t="array" ref="C7674">XLOOKUP(D7674,Province!$B$2:$B$108,Province!$A$2:$A$108)</f>
        <v>Nuoro</v>
      </c>
      <c r="D7674" s="13" t="s">
        <v>7770</v>
      </c>
      <c r="E7674" s="13">
        <v>230.0</v>
      </c>
      <c r="F7674" s="13">
        <f>(Comuni!$E7674/$E$7910)*100</f>
        <v>0.0003870558168</v>
      </c>
      <c r="G7674" s="13">
        <f t="array" ref="G7674">Comuni!$E7674/XLOOKUP(B7674,Ripartizione_Geografica!$C$2:$C$21,Ripartizione_Geografica!$D$2:$D$21)*100</f>
        <v>0.01406880994</v>
      </c>
      <c r="H7674" s="13" t="str">
        <f t="shared" si="1"/>
        <v/>
      </c>
      <c r="I7674" s="13" t="str">
        <f t="array" ref="I7674">XLOOKUP(B7674,Ripartizione_Geografica!$C$2:$C$21,Ripartizione_Geografica!$B$2:$B$21)</f>
        <v>Isole</v>
      </c>
    </row>
    <row r="7675" ht="14.25" customHeight="1">
      <c r="A7675" s="13" t="s">
        <v>7820</v>
      </c>
      <c r="B7675" s="13" t="s">
        <v>9</v>
      </c>
      <c r="C7675" s="13" t="str">
        <f t="array" ref="C7675">XLOOKUP(D7675,Province!$B$2:$B$108,Province!$A$2:$A$108)</f>
        <v>Nuoro</v>
      </c>
      <c r="D7675" s="13" t="s">
        <v>7770</v>
      </c>
      <c r="E7675" s="13">
        <v>811.0</v>
      </c>
      <c r="F7675" s="13">
        <f>(Comuni!$E7675/$E$7910)*100</f>
        <v>0.001364792467</v>
      </c>
      <c r="G7675" s="13">
        <f t="array" ref="G7675">Comuni!$E7675/XLOOKUP(B7675,Ripartizione_Geografica!$C$2:$C$21,Ripartizione_Geografica!$D$2:$D$21)*100</f>
        <v>0.04960784722</v>
      </c>
      <c r="H7675" s="13" t="str">
        <f t="shared" si="1"/>
        <v/>
      </c>
      <c r="I7675" s="13" t="str">
        <f t="array" ref="I7675">XLOOKUP(B7675,Ripartizione_Geografica!$C$2:$C$21,Ripartizione_Geografica!$B$2:$B$21)</f>
        <v>Isole</v>
      </c>
    </row>
    <row r="7676" ht="14.25" customHeight="1">
      <c r="A7676" s="13" t="s">
        <v>7821</v>
      </c>
      <c r="B7676" s="13" t="s">
        <v>9</v>
      </c>
      <c r="C7676" s="13" t="str">
        <f t="array" ref="C7676">XLOOKUP(D7676,Province!$B$2:$B$108,Province!$A$2:$A$108)</f>
        <v>Nuoro</v>
      </c>
      <c r="D7676" s="13" t="s">
        <v>7770</v>
      </c>
      <c r="E7676" s="13">
        <v>2384.0</v>
      </c>
      <c r="F7676" s="13">
        <f>(Comuni!$E7676/$E$7910)*100</f>
        <v>0.004011917684</v>
      </c>
      <c r="G7676" s="13">
        <f t="array" ref="G7676">Comuni!$E7676/XLOOKUP(B7676,Ripartizione_Geografica!$C$2:$C$21,Ripartizione_Geografica!$D$2:$D$21)*100</f>
        <v>0.1458262734</v>
      </c>
      <c r="H7676" s="13" t="str">
        <f t="shared" si="1"/>
        <v/>
      </c>
      <c r="I7676" s="13" t="str">
        <f t="array" ref="I7676">XLOOKUP(B7676,Ripartizione_Geografica!$C$2:$C$21,Ripartizione_Geografica!$B$2:$B$21)</f>
        <v>Isole</v>
      </c>
    </row>
    <row r="7677" ht="14.25" customHeight="1">
      <c r="A7677" s="13" t="s">
        <v>7822</v>
      </c>
      <c r="B7677" s="13" t="s">
        <v>9</v>
      </c>
      <c r="C7677" s="13" t="str">
        <f t="array" ref="C7677">XLOOKUP(D7677,Province!$B$2:$B$108,Province!$A$2:$A$108)</f>
        <v>Nuoro</v>
      </c>
      <c r="D7677" s="13" t="s">
        <v>7770</v>
      </c>
      <c r="E7677" s="13">
        <v>1627.0</v>
      </c>
      <c r="F7677" s="13">
        <f>(Comuni!$E7677/$E$7910)*100</f>
        <v>0.002737999191</v>
      </c>
      <c r="G7677" s="13">
        <f t="array" ref="G7677">Comuni!$E7677/XLOOKUP(B7677,Ripartizione_Geografica!$C$2:$C$21,Ripartizione_Geografica!$D$2:$D$21)*100</f>
        <v>0.09952153812</v>
      </c>
      <c r="H7677" s="13" t="str">
        <f t="shared" si="1"/>
        <v/>
      </c>
      <c r="I7677" s="13" t="str">
        <f t="array" ref="I7677">XLOOKUP(B7677,Ripartizione_Geografica!$C$2:$C$21,Ripartizione_Geografica!$B$2:$B$21)</f>
        <v>Isole</v>
      </c>
    </row>
    <row r="7678" ht="14.25" customHeight="1">
      <c r="A7678" s="13" t="s">
        <v>7823</v>
      </c>
      <c r="B7678" s="13" t="s">
        <v>9</v>
      </c>
      <c r="C7678" s="13" t="str">
        <f t="array" ref="C7678">XLOOKUP(D7678,Province!$B$2:$B$108,Province!$A$2:$A$108)</f>
        <v>Nuoro</v>
      </c>
      <c r="D7678" s="13" t="s">
        <v>7770</v>
      </c>
      <c r="E7678" s="13">
        <v>2042.0</v>
      </c>
      <c r="F7678" s="13">
        <f>(Comuni!$E7678/$E$7910)*100</f>
        <v>0.003436382513</v>
      </c>
      <c r="G7678" s="13">
        <f t="array" ref="G7678">Comuni!$E7678/XLOOKUP(B7678,Ripartizione_Geografica!$C$2:$C$21,Ripartizione_Geografica!$D$2:$D$21)*100</f>
        <v>0.1249065648</v>
      </c>
      <c r="H7678" s="13" t="str">
        <f t="shared" si="1"/>
        <v/>
      </c>
      <c r="I7678" s="13" t="str">
        <f t="array" ref="I7678">XLOOKUP(B7678,Ripartizione_Geografica!$C$2:$C$21,Ripartizione_Geografica!$B$2:$B$21)</f>
        <v>Isole</v>
      </c>
    </row>
    <row r="7679" ht="14.25" customHeight="1">
      <c r="A7679" s="13" t="s">
        <v>7824</v>
      </c>
      <c r="B7679" s="13" t="s">
        <v>9</v>
      </c>
      <c r="C7679" s="13" t="str">
        <f t="array" ref="C7679">XLOOKUP(D7679,Province!$B$2:$B$108,Province!$A$2:$A$108)</f>
        <v>Nuoro</v>
      </c>
      <c r="D7679" s="13" t="s">
        <v>7770</v>
      </c>
      <c r="E7679" s="13">
        <v>2737.0</v>
      </c>
      <c r="F7679" s="13">
        <f>(Comuni!$E7679/$E$7910)*100</f>
        <v>0.00460596422</v>
      </c>
      <c r="G7679" s="13">
        <f t="array" ref="G7679">Comuni!$E7679/XLOOKUP(B7679,Ripartizione_Geografica!$C$2:$C$21,Ripartizione_Geografica!$D$2:$D$21)*100</f>
        <v>0.1674188383</v>
      </c>
      <c r="H7679" s="13" t="str">
        <f t="shared" si="1"/>
        <v/>
      </c>
      <c r="I7679" s="13" t="str">
        <f t="array" ref="I7679">XLOOKUP(B7679,Ripartizione_Geografica!$C$2:$C$21,Ripartizione_Geografica!$B$2:$B$21)</f>
        <v>Isole</v>
      </c>
    </row>
    <row r="7680" ht="14.25" customHeight="1">
      <c r="A7680" s="13" t="s">
        <v>7825</v>
      </c>
      <c r="B7680" s="13" t="s">
        <v>9</v>
      </c>
      <c r="C7680" s="13" t="str">
        <f t="array" ref="C7680">XLOOKUP(D7680,Province!$B$2:$B$108,Province!$A$2:$A$108)</f>
        <v>Nuoro</v>
      </c>
      <c r="D7680" s="13" t="s">
        <v>7770</v>
      </c>
      <c r="E7680" s="13">
        <v>1770.0</v>
      </c>
      <c r="F7680" s="13">
        <f>(Comuni!$E7680/$E$7910)*100</f>
        <v>0.002978646938</v>
      </c>
      <c r="G7680" s="13">
        <f t="array" ref="G7680">Comuni!$E7680/XLOOKUP(B7680,Ripartizione_Geografica!$C$2:$C$21,Ripartizione_Geografica!$D$2:$D$21)*100</f>
        <v>0.1082686678</v>
      </c>
      <c r="H7680" s="13" t="str">
        <f t="shared" si="1"/>
        <v/>
      </c>
      <c r="I7680" s="13" t="str">
        <f t="array" ref="I7680">XLOOKUP(B7680,Ripartizione_Geografica!$C$2:$C$21,Ripartizione_Geografica!$B$2:$B$21)</f>
        <v>Isole</v>
      </c>
    </row>
    <row r="7681" ht="14.25" customHeight="1">
      <c r="A7681" s="13" t="s">
        <v>7826</v>
      </c>
      <c r="B7681" s="13" t="s">
        <v>9</v>
      </c>
      <c r="C7681" s="13" t="str">
        <f t="array" ref="C7681">XLOOKUP(D7681,Province!$B$2:$B$108,Province!$A$2:$A$108)</f>
        <v>Nuoro</v>
      </c>
      <c r="D7681" s="13" t="s">
        <v>7770</v>
      </c>
      <c r="E7681" s="13">
        <v>2200.0</v>
      </c>
      <c r="F7681" s="13">
        <f>(Comuni!$E7681/$E$7910)*100</f>
        <v>0.003702273031</v>
      </c>
      <c r="G7681" s="13">
        <f t="array" ref="G7681">Comuni!$E7681/XLOOKUP(B7681,Ripartizione_Geografica!$C$2:$C$21,Ripartizione_Geografica!$D$2:$D$21)*100</f>
        <v>0.1345712255</v>
      </c>
      <c r="H7681" s="13" t="str">
        <f t="shared" si="1"/>
        <v/>
      </c>
      <c r="I7681" s="13" t="str">
        <f t="array" ref="I7681">XLOOKUP(B7681,Ripartizione_Geografica!$C$2:$C$21,Ripartizione_Geografica!$B$2:$B$21)</f>
        <v>Isole</v>
      </c>
    </row>
    <row r="7682" ht="14.25" customHeight="1">
      <c r="A7682" s="13" t="s">
        <v>7827</v>
      </c>
      <c r="B7682" s="13" t="s">
        <v>9</v>
      </c>
      <c r="C7682" s="13" t="str">
        <f t="array" ref="C7682">XLOOKUP(D7682,Province!$B$2:$B$108,Province!$A$2:$A$108)</f>
        <v>Nuoro</v>
      </c>
      <c r="D7682" s="13" t="s">
        <v>7770</v>
      </c>
      <c r="E7682" s="13">
        <v>1811.0</v>
      </c>
      <c r="F7682" s="13">
        <f>(Comuni!$E7682/$E$7910)*100</f>
        <v>0.003047643845</v>
      </c>
      <c r="G7682" s="13">
        <f t="array" ref="G7682">Comuni!$E7682/XLOOKUP(B7682,Ripartizione_Geografica!$C$2:$C$21,Ripartizione_Geografica!$D$2:$D$21)*100</f>
        <v>0.1107765861</v>
      </c>
      <c r="H7682" s="13" t="str">
        <f t="shared" si="1"/>
        <v/>
      </c>
      <c r="I7682" s="13" t="str">
        <f t="array" ref="I7682">XLOOKUP(B7682,Ripartizione_Geografica!$C$2:$C$21,Ripartizione_Geografica!$B$2:$B$21)</f>
        <v>Isole</v>
      </c>
    </row>
    <row r="7683" ht="14.25" customHeight="1">
      <c r="A7683" s="13" t="s">
        <v>7828</v>
      </c>
      <c r="B7683" s="13" t="s">
        <v>9</v>
      </c>
      <c r="C7683" s="13" t="str">
        <f t="array" ref="C7683">XLOOKUP(D7683,Province!$B$2:$B$108,Province!$A$2:$A$108)</f>
        <v>Nuoro</v>
      </c>
      <c r="D7683" s="13" t="s">
        <v>7770</v>
      </c>
      <c r="E7683" s="13">
        <v>11469.0</v>
      </c>
      <c r="F7683" s="13">
        <f>(Comuni!$E7683/$E$7910)*100</f>
        <v>0.01930062245</v>
      </c>
      <c r="G7683" s="13">
        <f t="array" ref="G7683">Comuni!$E7683/XLOOKUP(B7683,Ripartizione_Geografica!$C$2:$C$21,Ripartizione_Geografica!$D$2:$D$21)*100</f>
        <v>0.701544266</v>
      </c>
      <c r="H7683" s="13" t="str">
        <f t="shared" si="1"/>
        <v/>
      </c>
      <c r="I7683" s="13" t="str">
        <f t="array" ref="I7683">XLOOKUP(B7683,Ripartizione_Geografica!$C$2:$C$21,Ripartizione_Geografica!$B$2:$B$21)</f>
        <v>Isole</v>
      </c>
    </row>
    <row r="7684" ht="14.25" customHeight="1">
      <c r="A7684" s="13" t="s">
        <v>7829</v>
      </c>
      <c r="B7684" s="13" t="s">
        <v>9</v>
      </c>
      <c r="C7684" s="13" t="str">
        <f t="array" ref="C7684">XLOOKUP(D7684,Province!$B$2:$B$108,Province!$A$2:$A$108)</f>
        <v>Nuoro</v>
      </c>
      <c r="D7684" s="13" t="s">
        <v>7770</v>
      </c>
      <c r="E7684" s="13">
        <v>1753.0</v>
      </c>
      <c r="F7684" s="13">
        <f>(Comuni!$E7684/$E$7910)*100</f>
        <v>0.002950038465</v>
      </c>
      <c r="G7684" s="13">
        <f t="array" ref="G7684">Comuni!$E7684/XLOOKUP(B7684,Ripartizione_Geografica!$C$2:$C$21,Ripartizione_Geografica!$D$2:$D$21)*100</f>
        <v>0.1072287992</v>
      </c>
      <c r="H7684" s="13" t="str">
        <f t="shared" si="1"/>
        <v/>
      </c>
      <c r="I7684" s="13" t="str">
        <f t="array" ref="I7684">XLOOKUP(B7684,Ripartizione_Geografica!$C$2:$C$21,Ripartizione_Geografica!$B$2:$B$21)</f>
        <v>Isole</v>
      </c>
    </row>
    <row r="7685" ht="14.25" customHeight="1">
      <c r="A7685" s="13" t="s">
        <v>7830</v>
      </c>
      <c r="B7685" s="13" t="s">
        <v>9</v>
      </c>
      <c r="C7685" s="13" t="str">
        <f t="array" ref="C7685">XLOOKUP(D7685,Province!$B$2:$B$108,Province!$A$2:$A$108)</f>
        <v>Nuoro</v>
      </c>
      <c r="D7685" s="13" t="s">
        <v>7770</v>
      </c>
      <c r="E7685" s="13">
        <v>1069.0</v>
      </c>
      <c r="F7685" s="13">
        <f>(Comuni!$E7685/$E$7910)*100</f>
        <v>0.001798968123</v>
      </c>
      <c r="G7685" s="13">
        <f t="array" ref="G7685">Comuni!$E7685/XLOOKUP(B7685,Ripartizione_Geografica!$C$2:$C$21,Ripartizione_Geografica!$D$2:$D$21)*100</f>
        <v>0.06538938184</v>
      </c>
      <c r="H7685" s="13" t="str">
        <f t="shared" si="1"/>
        <v/>
      </c>
      <c r="I7685" s="13" t="str">
        <f t="array" ref="I7685">XLOOKUP(B7685,Ripartizione_Geografica!$C$2:$C$21,Ripartizione_Geografica!$B$2:$B$21)</f>
        <v>Isole</v>
      </c>
    </row>
    <row r="7686" ht="14.25" customHeight="1">
      <c r="A7686" s="13" t="s">
        <v>7831</v>
      </c>
      <c r="B7686" s="13" t="s">
        <v>9</v>
      </c>
      <c r="C7686" s="13" t="str">
        <f t="array" ref="C7686">XLOOKUP(D7686,Province!$B$2:$B$108,Province!$A$2:$A$108)</f>
        <v>Nuoro</v>
      </c>
      <c r="D7686" s="13" t="s">
        <v>7770</v>
      </c>
      <c r="E7686" s="13">
        <v>3815.0</v>
      </c>
      <c r="F7686" s="13">
        <f>(Comuni!$E7686/$E$7910)*100</f>
        <v>0.006420078006</v>
      </c>
      <c r="G7686" s="13">
        <f t="array" ref="G7686">Comuni!$E7686/XLOOKUP(B7686,Ripartizione_Geografica!$C$2:$C$21,Ripartizione_Geografica!$D$2:$D$21)*100</f>
        <v>0.2333587387</v>
      </c>
      <c r="H7686" s="13" t="str">
        <f t="shared" si="1"/>
        <v/>
      </c>
      <c r="I7686" s="13" t="str">
        <f t="array" ref="I7686">XLOOKUP(B7686,Ripartizione_Geografica!$C$2:$C$21,Ripartizione_Geografica!$B$2:$B$21)</f>
        <v>Isole</v>
      </c>
    </row>
    <row r="7687" ht="14.25" customHeight="1">
      <c r="A7687" s="13" t="s">
        <v>7832</v>
      </c>
      <c r="B7687" s="13" t="s">
        <v>9</v>
      </c>
      <c r="C7687" s="13" t="str">
        <f t="array" ref="C7687">XLOOKUP(D7687,Province!$B$2:$B$108,Province!$A$2:$A$108)</f>
        <v>Nuoro</v>
      </c>
      <c r="D7687" s="13" t="s">
        <v>7770</v>
      </c>
      <c r="E7687" s="13">
        <v>690.0</v>
      </c>
      <c r="F7687" s="13">
        <f>(Comuni!$E7687/$E$7910)*100</f>
        <v>0.001161167451</v>
      </c>
      <c r="G7687" s="13">
        <f t="array" ref="G7687">Comuni!$E7687/XLOOKUP(B7687,Ripartizione_Geografica!$C$2:$C$21,Ripartizione_Geografica!$D$2:$D$21)*100</f>
        <v>0.04220642981</v>
      </c>
      <c r="H7687" s="13" t="str">
        <f t="shared" si="1"/>
        <v/>
      </c>
      <c r="I7687" s="13" t="str">
        <f t="array" ref="I7687">XLOOKUP(B7687,Ripartizione_Geografica!$C$2:$C$21,Ripartizione_Geografica!$B$2:$B$21)</f>
        <v>Isole</v>
      </c>
    </row>
    <row r="7688" ht="14.25" customHeight="1">
      <c r="A7688" s="13" t="s">
        <v>7833</v>
      </c>
      <c r="B7688" s="13" t="s">
        <v>9</v>
      </c>
      <c r="C7688" s="13" t="str">
        <f t="array" ref="C7688">XLOOKUP(D7688,Province!$B$2:$B$108,Province!$A$2:$A$108)</f>
        <v>Nuoro</v>
      </c>
      <c r="D7688" s="13" t="s">
        <v>7770</v>
      </c>
      <c r="E7688" s="13">
        <v>521.0</v>
      </c>
      <c r="F7688" s="13">
        <f>(Comuni!$E7688/$E$7910)*100</f>
        <v>0.0008767655677</v>
      </c>
      <c r="G7688" s="13">
        <f t="array" ref="G7688">Comuni!$E7688/XLOOKUP(B7688,Ripartizione_Geografica!$C$2:$C$21,Ripartizione_Geografica!$D$2:$D$21)*100</f>
        <v>0.03186891295</v>
      </c>
      <c r="H7688" s="13" t="str">
        <f t="shared" si="1"/>
        <v/>
      </c>
      <c r="I7688" s="13" t="str">
        <f t="array" ref="I7688">XLOOKUP(B7688,Ripartizione_Geografica!$C$2:$C$21,Ripartizione_Geografica!$B$2:$B$21)</f>
        <v>Isole</v>
      </c>
    </row>
    <row r="7689" ht="14.25" customHeight="1">
      <c r="A7689" s="13" t="s">
        <v>7834</v>
      </c>
      <c r="B7689" s="13" t="s">
        <v>9</v>
      </c>
      <c r="C7689" s="13" t="str">
        <f t="array" ref="C7689">XLOOKUP(D7689,Province!$B$2:$B$108,Province!$A$2:$A$108)</f>
        <v>Nuoro</v>
      </c>
      <c r="D7689" s="13" t="s">
        <v>7770</v>
      </c>
      <c r="E7689" s="13">
        <v>2116.0</v>
      </c>
      <c r="F7689" s="13">
        <f>(Comuni!$E7689/$E$7910)*100</f>
        <v>0.003560913515</v>
      </c>
      <c r="G7689" s="13">
        <f t="array" ref="G7689">Comuni!$E7689/XLOOKUP(B7689,Ripartizione_Geografica!$C$2:$C$21,Ripartizione_Geografica!$D$2:$D$21)*100</f>
        <v>0.1294330514</v>
      </c>
      <c r="H7689" s="13" t="str">
        <f t="shared" si="1"/>
        <v/>
      </c>
      <c r="I7689" s="13" t="str">
        <f t="array" ref="I7689">XLOOKUP(B7689,Ripartizione_Geografica!$C$2:$C$21,Ripartizione_Geografica!$B$2:$B$21)</f>
        <v>Isole</v>
      </c>
    </row>
    <row r="7690" ht="14.25" customHeight="1">
      <c r="A7690" s="13" t="s">
        <v>7835</v>
      </c>
      <c r="B7690" s="13" t="s">
        <v>9</v>
      </c>
      <c r="C7690" s="13" t="str">
        <f t="array" ref="C7690">XLOOKUP(D7690,Province!$B$2:$B$108,Province!$A$2:$A$108)</f>
        <v>Nuoro</v>
      </c>
      <c r="D7690" s="13" t="s">
        <v>7770</v>
      </c>
      <c r="E7690" s="13">
        <v>2891.0</v>
      </c>
      <c r="F7690" s="13">
        <f>(Comuni!$E7690/$E$7910)*100</f>
        <v>0.004865123333</v>
      </c>
      <c r="G7690" s="13">
        <f t="array" ref="G7690">Comuni!$E7690/XLOOKUP(B7690,Ripartizione_Geografica!$C$2:$C$21,Ripartizione_Geografica!$D$2:$D$21)*100</f>
        <v>0.176838824</v>
      </c>
      <c r="H7690" s="13" t="str">
        <f t="shared" si="1"/>
        <v/>
      </c>
      <c r="I7690" s="13" t="str">
        <f t="array" ref="I7690">XLOOKUP(B7690,Ripartizione_Geografica!$C$2:$C$21,Ripartizione_Geografica!$B$2:$B$21)</f>
        <v>Isole</v>
      </c>
    </row>
    <row r="7691" ht="14.25" customHeight="1">
      <c r="A7691" s="13" t="s">
        <v>7836</v>
      </c>
      <c r="B7691" s="13" t="s">
        <v>9</v>
      </c>
      <c r="C7691" s="13" t="str">
        <f t="array" ref="C7691">XLOOKUP(D7691,Province!$B$2:$B$108,Province!$A$2:$A$108)</f>
        <v>Nuoro</v>
      </c>
      <c r="D7691" s="13" t="s">
        <v>7770</v>
      </c>
      <c r="E7691" s="13">
        <v>10743.0</v>
      </c>
      <c r="F7691" s="13">
        <f>(Comuni!$E7691/$E$7910)*100</f>
        <v>0.01807887235</v>
      </c>
      <c r="G7691" s="13">
        <f t="array" ref="G7691">Comuni!$E7691/XLOOKUP(B7691,Ripartizione_Geografica!$C$2:$C$21,Ripartizione_Geografica!$D$2:$D$21)*100</f>
        <v>0.6571357616</v>
      </c>
      <c r="H7691" s="13" t="str">
        <f t="shared" si="1"/>
        <v/>
      </c>
      <c r="I7691" s="13" t="str">
        <f t="array" ref="I7691">XLOOKUP(B7691,Ripartizione_Geografica!$C$2:$C$21,Ripartizione_Geografica!$B$2:$B$21)</f>
        <v>Isole</v>
      </c>
    </row>
    <row r="7692" ht="14.25" customHeight="1">
      <c r="A7692" s="13" t="s">
        <v>7837</v>
      </c>
      <c r="B7692" s="13" t="s">
        <v>9</v>
      </c>
      <c r="C7692" s="13" t="str">
        <f t="array" ref="C7692">XLOOKUP(D7692,Province!$B$2:$B$108,Province!$A$2:$A$108)</f>
        <v>Nuoro</v>
      </c>
      <c r="D7692" s="13" t="s">
        <v>7770</v>
      </c>
      <c r="E7692" s="13">
        <v>1126.0</v>
      </c>
      <c r="F7692" s="13">
        <f>(Comuni!$E7692/$E$7910)*100</f>
        <v>0.001894890651</v>
      </c>
      <c r="G7692" s="13">
        <f t="array" ref="G7692">Comuni!$E7692/XLOOKUP(B7692,Ripartizione_Geografica!$C$2:$C$21,Ripartizione_Geografica!$D$2:$D$21)*100</f>
        <v>0.06887599996</v>
      </c>
      <c r="H7692" s="13" t="str">
        <f t="shared" si="1"/>
        <v/>
      </c>
      <c r="I7692" s="13" t="str">
        <f t="array" ref="I7692">XLOOKUP(B7692,Ripartizione_Geografica!$C$2:$C$21,Ripartizione_Geografica!$B$2:$B$21)</f>
        <v>Isole</v>
      </c>
    </row>
    <row r="7693" ht="14.25" customHeight="1">
      <c r="A7693" s="13" t="s">
        <v>7838</v>
      </c>
      <c r="B7693" s="13" t="s">
        <v>9</v>
      </c>
      <c r="C7693" s="13" t="str">
        <f t="array" ref="C7693">XLOOKUP(D7693,Province!$B$2:$B$108,Province!$A$2:$A$108)</f>
        <v>Nuoro</v>
      </c>
      <c r="D7693" s="13" t="s">
        <v>7770</v>
      </c>
      <c r="E7693" s="13">
        <v>1517.0</v>
      </c>
      <c r="F7693" s="13">
        <f>(Comuni!$E7693/$E$7910)*100</f>
        <v>0.00255288554</v>
      </c>
      <c r="G7693" s="13">
        <f t="array" ref="G7693">Comuni!$E7693/XLOOKUP(B7693,Ripartizione_Geografica!$C$2:$C$21,Ripartizione_Geografica!$D$2:$D$21)*100</f>
        <v>0.09279297685</v>
      </c>
      <c r="H7693" s="13" t="str">
        <f t="shared" si="1"/>
        <v/>
      </c>
      <c r="I7693" s="13" t="str">
        <f t="array" ref="I7693">XLOOKUP(B7693,Ripartizione_Geografica!$C$2:$C$21,Ripartizione_Geografica!$B$2:$B$21)</f>
        <v>Isole</v>
      </c>
    </row>
    <row r="7694" ht="14.25" customHeight="1">
      <c r="A7694" s="13" t="s">
        <v>7839</v>
      </c>
      <c r="B7694" s="13" t="s">
        <v>9</v>
      </c>
      <c r="C7694" s="13" t="str">
        <f t="array" ref="C7694">XLOOKUP(D7694,Province!$B$2:$B$108,Province!$A$2:$A$108)</f>
        <v>Nuoro</v>
      </c>
      <c r="D7694" s="13" t="s">
        <v>7770</v>
      </c>
      <c r="E7694" s="13">
        <v>1295.0</v>
      </c>
      <c r="F7694" s="13">
        <f>(Comuni!$E7694/$E$7910)*100</f>
        <v>0.002179292534</v>
      </c>
      <c r="G7694" s="13">
        <f t="array" ref="G7694">Comuni!$E7694/XLOOKUP(B7694,Ripartizione_Geografica!$C$2:$C$21,Ripartizione_Geografica!$D$2:$D$21)*100</f>
        <v>0.07921351682</v>
      </c>
      <c r="H7694" s="13" t="str">
        <f t="shared" si="1"/>
        <v/>
      </c>
      <c r="I7694" s="13" t="str">
        <f t="array" ref="I7694">XLOOKUP(B7694,Ripartizione_Geografica!$C$2:$C$21,Ripartizione_Geografica!$B$2:$B$21)</f>
        <v>Isole</v>
      </c>
    </row>
    <row r="7695" ht="14.25" customHeight="1">
      <c r="A7695" s="13" t="s">
        <v>7840</v>
      </c>
      <c r="B7695" s="13" t="s">
        <v>9</v>
      </c>
      <c r="C7695" s="13" t="str">
        <f t="array" ref="C7695">XLOOKUP(D7695,Province!$B$2:$B$108,Province!$A$2:$A$108)</f>
        <v>Nuoro</v>
      </c>
      <c r="D7695" s="13" t="s">
        <v>7770</v>
      </c>
      <c r="E7695" s="13">
        <v>599.0</v>
      </c>
      <c r="F7695" s="13">
        <f>(Comuni!$E7695/$E$7910)*100</f>
        <v>0.001008027975</v>
      </c>
      <c r="G7695" s="13">
        <f t="array" ref="G7695">Comuni!$E7695/XLOOKUP(B7695,Ripartizione_Geografica!$C$2:$C$21,Ripartizione_Geografica!$D$2:$D$21)*100</f>
        <v>0.03664007458</v>
      </c>
      <c r="H7695" s="13" t="str">
        <f t="shared" si="1"/>
        <v/>
      </c>
      <c r="I7695" s="13" t="str">
        <f t="array" ref="I7695">XLOOKUP(B7695,Ripartizione_Geografica!$C$2:$C$21,Ripartizione_Geografica!$B$2:$B$21)</f>
        <v>Isole</v>
      </c>
    </row>
    <row r="7696" ht="14.25" customHeight="1">
      <c r="A7696" s="13" t="s">
        <v>7841</v>
      </c>
      <c r="B7696" s="13" t="s">
        <v>9</v>
      </c>
      <c r="C7696" s="13" t="str">
        <f t="array" ref="C7696">XLOOKUP(D7696,Province!$B$2:$B$108,Province!$A$2:$A$108)</f>
        <v>Nuoro</v>
      </c>
      <c r="D7696" s="13" t="s">
        <v>7770</v>
      </c>
      <c r="E7696" s="13">
        <v>3376.0</v>
      </c>
      <c r="F7696" s="13">
        <f>(Comuni!$E7696/$E$7910)*100</f>
        <v>0.005681306251</v>
      </c>
      <c r="G7696" s="13">
        <f t="array" ref="G7696">Comuni!$E7696/XLOOKUP(B7696,Ripartizione_Geografica!$C$2:$C$21,Ripartizione_Geografica!$D$2:$D$21)*100</f>
        <v>0.2065056624</v>
      </c>
      <c r="H7696" s="13" t="str">
        <f t="shared" si="1"/>
        <v/>
      </c>
      <c r="I7696" s="13" t="str">
        <f t="array" ref="I7696">XLOOKUP(B7696,Ripartizione_Geografica!$C$2:$C$21,Ripartizione_Geografica!$B$2:$B$21)</f>
        <v>Isole</v>
      </c>
    </row>
    <row r="7697" ht="14.25" customHeight="1">
      <c r="A7697" s="13" t="s">
        <v>7842</v>
      </c>
      <c r="B7697" s="13" t="s">
        <v>9</v>
      </c>
      <c r="C7697" s="13" t="str">
        <f t="array" ref="C7697">XLOOKUP(D7697,Province!$B$2:$B$108,Province!$A$2:$A$108)</f>
        <v>Nuoro</v>
      </c>
      <c r="D7697" s="13" t="s">
        <v>7770</v>
      </c>
      <c r="E7697" s="13">
        <v>1809.0</v>
      </c>
      <c r="F7697" s="13">
        <f>(Comuni!$E7697/$E$7910)*100</f>
        <v>0.003044278142</v>
      </c>
      <c r="G7697" s="13">
        <f t="array" ref="G7697">Comuni!$E7697/XLOOKUP(B7697,Ripartizione_Geografica!$C$2:$C$21,Ripartizione_Geografica!$D$2:$D$21)*100</f>
        <v>0.1106542486</v>
      </c>
      <c r="H7697" s="13" t="str">
        <f t="shared" si="1"/>
        <v/>
      </c>
      <c r="I7697" s="13" t="str">
        <f t="array" ref="I7697">XLOOKUP(B7697,Ripartizione_Geografica!$C$2:$C$21,Ripartizione_Geografica!$B$2:$B$21)</f>
        <v>Isole</v>
      </c>
    </row>
    <row r="7698" ht="14.25" customHeight="1">
      <c r="A7698" s="13" t="s">
        <v>7843</v>
      </c>
      <c r="B7698" s="13" t="s">
        <v>9</v>
      </c>
      <c r="C7698" s="13" t="str">
        <f t="array" ref="C7698">XLOOKUP(D7698,Province!$B$2:$B$108,Province!$A$2:$A$108)</f>
        <v>Nuoro</v>
      </c>
      <c r="D7698" s="13" t="s">
        <v>7770</v>
      </c>
      <c r="E7698" s="13">
        <v>358.0</v>
      </c>
      <c r="F7698" s="13">
        <f>(Comuni!$E7698/$E$7910)*100</f>
        <v>0.0006024607932</v>
      </c>
      <c r="G7698" s="13">
        <f t="array" ref="G7698">Comuni!$E7698/XLOOKUP(B7698,Ripartizione_Geografica!$C$2:$C$21,Ripartizione_Geografica!$D$2:$D$21)*100</f>
        <v>0.02189840851</v>
      </c>
      <c r="H7698" s="13" t="str">
        <f t="shared" si="1"/>
        <v/>
      </c>
      <c r="I7698" s="13" t="str">
        <f t="array" ref="I7698">XLOOKUP(B7698,Ripartizione_Geografica!$C$2:$C$21,Ripartizione_Geografica!$B$2:$B$21)</f>
        <v>Isole</v>
      </c>
    </row>
    <row r="7699" ht="14.25" customHeight="1">
      <c r="A7699" s="13" t="s">
        <v>7844</v>
      </c>
      <c r="B7699" s="13" t="s">
        <v>9</v>
      </c>
      <c r="C7699" s="13" t="str">
        <f t="array" ref="C7699">XLOOKUP(D7699,Province!$B$2:$B$108,Province!$A$2:$A$108)</f>
        <v>Cagliari</v>
      </c>
      <c r="D7699" s="13" t="s">
        <v>7845</v>
      </c>
      <c r="E7699" s="13">
        <v>26620.0</v>
      </c>
      <c r="F7699" s="13">
        <f>(Comuni!$E7699/$E$7910)*100</f>
        <v>0.04479750367</v>
      </c>
      <c r="G7699" s="13">
        <f t="array" ref="G7699">Comuni!$E7699/XLOOKUP(B7699,Ripartizione_Geografica!$C$2:$C$21,Ripartizione_Geografica!$D$2:$D$21)*100</f>
        <v>1.628311828</v>
      </c>
      <c r="H7699" s="13" t="str">
        <f t="shared" si="1"/>
        <v/>
      </c>
      <c r="I7699" s="13" t="str">
        <f t="array" ref="I7699">XLOOKUP(B7699,Ripartizione_Geografica!$C$2:$C$21,Ripartizione_Geografica!$B$2:$B$21)</f>
        <v>Isole</v>
      </c>
    </row>
    <row r="7700" ht="14.25" customHeight="1">
      <c r="A7700" s="13" t="s">
        <v>7846</v>
      </c>
      <c r="B7700" s="13" t="s">
        <v>9</v>
      </c>
      <c r="C7700" s="13" t="str">
        <f t="array" ref="C7700">XLOOKUP(D7700,Province!$B$2:$B$108,Province!$A$2:$A$108)</f>
        <v>Cagliari</v>
      </c>
      <c r="D7700" s="13" t="s">
        <v>7845</v>
      </c>
      <c r="E7700" s="13">
        <v>149883.0</v>
      </c>
      <c r="F7700" s="13">
        <f>(Comuni!$E7700/$E$7910)*100</f>
        <v>0.252230813</v>
      </c>
      <c r="G7700" s="13">
        <f t="array" ref="G7700">Comuni!$E7700/XLOOKUP(B7700,Ripartizione_Geografica!$C$2:$C$21,Ripartizione_Geografica!$D$2:$D$21)*100</f>
        <v>9.168154086</v>
      </c>
      <c r="H7700" s="13" t="str">
        <f t="shared" si="1"/>
        <v/>
      </c>
      <c r="I7700" s="13" t="str">
        <f t="array" ref="I7700">XLOOKUP(B7700,Ripartizione_Geografica!$C$2:$C$21,Ripartizione_Geografica!$B$2:$B$21)</f>
        <v>Isole</v>
      </c>
    </row>
    <row r="7701" ht="14.25" customHeight="1">
      <c r="A7701" s="13" t="s">
        <v>7847</v>
      </c>
      <c r="B7701" s="13" t="s">
        <v>9</v>
      </c>
      <c r="C7701" s="13" t="str">
        <f t="array" ref="C7701">XLOOKUP(D7701,Province!$B$2:$B$108,Province!$A$2:$A$108)</f>
        <v>Cagliari</v>
      </c>
      <c r="D7701" s="13" t="s">
        <v>7845</v>
      </c>
      <c r="E7701" s="13">
        <v>23255.0</v>
      </c>
      <c r="F7701" s="13">
        <f>(Comuni!$E7701/$E$7910)*100</f>
        <v>0.03913470879</v>
      </c>
      <c r="G7701" s="13">
        <f t="array" ref="G7701">Comuni!$E7701/XLOOKUP(B7701,Ripartizione_Geografica!$C$2:$C$21,Ripartizione_Geografica!$D$2:$D$21)*100</f>
        <v>1.422479022</v>
      </c>
      <c r="H7701" s="13" t="str">
        <f t="shared" si="1"/>
        <v/>
      </c>
      <c r="I7701" s="13" t="str">
        <f t="array" ref="I7701">XLOOKUP(B7701,Ripartizione_Geografica!$C$2:$C$21,Ripartizione_Geografica!$B$2:$B$21)</f>
        <v>Isole</v>
      </c>
    </row>
    <row r="7702" ht="14.25" customHeight="1">
      <c r="A7702" s="13" t="s">
        <v>7848</v>
      </c>
      <c r="B7702" s="13" t="s">
        <v>9</v>
      </c>
      <c r="C7702" s="13" t="str">
        <f t="array" ref="C7702">XLOOKUP(D7702,Province!$B$2:$B$108,Province!$A$2:$A$108)</f>
        <v>Cagliari</v>
      </c>
      <c r="D7702" s="13" t="s">
        <v>7845</v>
      </c>
      <c r="E7702" s="13">
        <v>7831.0</v>
      </c>
      <c r="F7702" s="13">
        <f>(Comuni!$E7702/$E$7910)*100</f>
        <v>0.01317840914</v>
      </c>
      <c r="G7702" s="13">
        <f t="array" ref="G7702">Comuni!$E7702/XLOOKUP(B7702,Ripartizione_Geografica!$C$2:$C$21,Ripartizione_Geografica!$D$2:$D$21)*100</f>
        <v>0.479012394</v>
      </c>
      <c r="H7702" s="13" t="str">
        <f t="shared" si="1"/>
        <v/>
      </c>
      <c r="I7702" s="13" t="str">
        <f t="array" ref="I7702">XLOOKUP(B7702,Ripartizione_Geografica!$C$2:$C$21,Ripartizione_Geografica!$B$2:$B$21)</f>
        <v>Isole</v>
      </c>
    </row>
    <row r="7703" ht="14.25" customHeight="1">
      <c r="A7703" s="13" t="s">
        <v>7849</v>
      </c>
      <c r="B7703" s="13" t="s">
        <v>9</v>
      </c>
      <c r="C7703" s="13" t="str">
        <f t="array" ref="C7703">XLOOKUP(D7703,Province!$B$2:$B$108,Province!$A$2:$A$108)</f>
        <v>Cagliari</v>
      </c>
      <c r="D7703" s="13" t="s">
        <v>7845</v>
      </c>
      <c r="E7703" s="13">
        <v>7523.0</v>
      </c>
      <c r="F7703" s="13">
        <f>(Comuni!$E7703/$E$7910)*100</f>
        <v>0.01266009091</v>
      </c>
      <c r="G7703" s="13">
        <f t="array" ref="G7703">Comuni!$E7703/XLOOKUP(B7703,Ripartizione_Geografica!$C$2:$C$21,Ripartizione_Geografica!$D$2:$D$21)*100</f>
        <v>0.4601724224</v>
      </c>
      <c r="H7703" s="13" t="str">
        <f t="shared" si="1"/>
        <v/>
      </c>
      <c r="I7703" s="13" t="str">
        <f t="array" ref="I7703">XLOOKUP(B7703,Ripartizione_Geografica!$C$2:$C$21,Ripartizione_Geografica!$B$2:$B$21)</f>
        <v>Isole</v>
      </c>
    </row>
    <row r="7704" ht="14.25" customHeight="1">
      <c r="A7704" s="13" t="s">
        <v>7850</v>
      </c>
      <c r="B7704" s="13" t="s">
        <v>9</v>
      </c>
      <c r="C7704" s="13" t="str">
        <f t="array" ref="C7704">XLOOKUP(D7704,Province!$B$2:$B$108,Province!$A$2:$A$108)</f>
        <v>Cagliari</v>
      </c>
      <c r="D7704" s="13" t="s">
        <v>7845</v>
      </c>
      <c r="E7704" s="13">
        <v>7141.0</v>
      </c>
      <c r="F7704" s="13">
        <f>(Comuni!$E7704/$E$7910)*100</f>
        <v>0.01201724169</v>
      </c>
      <c r="G7704" s="13">
        <f t="array" ref="G7704">Comuni!$E7704/XLOOKUP(B7704,Ripartizione_Geografica!$C$2:$C$21,Ripartizione_Geografica!$D$2:$D$21)*100</f>
        <v>0.4368059642</v>
      </c>
      <c r="H7704" s="13" t="str">
        <f t="shared" si="1"/>
        <v/>
      </c>
      <c r="I7704" s="13" t="str">
        <f t="array" ref="I7704">XLOOKUP(B7704,Ripartizione_Geografica!$C$2:$C$21,Ripartizione_Geografica!$B$2:$B$21)</f>
        <v>Isole</v>
      </c>
    </row>
    <row r="7705" ht="14.25" customHeight="1">
      <c r="A7705" s="13" t="s">
        <v>7851</v>
      </c>
      <c r="B7705" s="13" t="s">
        <v>9</v>
      </c>
      <c r="C7705" s="13" t="str">
        <f t="array" ref="C7705">XLOOKUP(D7705,Province!$B$2:$B$108,Province!$A$2:$A$108)</f>
        <v>Cagliari</v>
      </c>
      <c r="D7705" s="13" t="s">
        <v>7845</v>
      </c>
      <c r="E7705" s="13">
        <v>69296.0</v>
      </c>
      <c r="F7705" s="13">
        <f>(Comuni!$E7705/$E$7910)*100</f>
        <v>0.1166148691</v>
      </c>
      <c r="G7705" s="13">
        <f t="array" ref="G7705">Comuni!$E7705/XLOOKUP(B7705,Ripartizione_Geografica!$C$2:$C$21,Ripartizione_Geografica!$D$2:$D$21)*100</f>
        <v>4.238748928</v>
      </c>
      <c r="H7705" s="13" t="str">
        <f t="shared" si="1"/>
        <v/>
      </c>
      <c r="I7705" s="13" t="str">
        <f t="array" ref="I7705">XLOOKUP(B7705,Ripartizione_Geografica!$C$2:$C$21,Ripartizione_Geografica!$B$2:$B$21)</f>
        <v>Isole</v>
      </c>
    </row>
    <row r="7706" ht="14.25" customHeight="1">
      <c r="A7706" s="13" t="s">
        <v>7852</v>
      </c>
      <c r="B7706" s="13" t="s">
        <v>9</v>
      </c>
      <c r="C7706" s="13" t="str">
        <f t="array" ref="C7706">XLOOKUP(D7706,Province!$B$2:$B$108,Province!$A$2:$A$108)</f>
        <v>Cagliari</v>
      </c>
      <c r="D7706" s="13" t="s">
        <v>7845</v>
      </c>
      <c r="E7706" s="13">
        <v>5198.0</v>
      </c>
      <c r="F7706" s="13">
        <f>(Comuni!$E7706/$E$7910)*100</f>
        <v>0.008747461461</v>
      </c>
      <c r="G7706" s="13">
        <f t="array" ref="G7706">Comuni!$E7706/XLOOKUP(B7706,Ripartizione_Geografica!$C$2:$C$21,Ripartizione_Geografica!$D$2:$D$21)*100</f>
        <v>0.3179551046</v>
      </c>
      <c r="H7706" s="13" t="str">
        <f t="shared" si="1"/>
        <v/>
      </c>
      <c r="I7706" s="13" t="str">
        <f t="array" ref="I7706">XLOOKUP(B7706,Ripartizione_Geografica!$C$2:$C$21,Ripartizione_Geografica!$B$2:$B$21)</f>
        <v>Isole</v>
      </c>
    </row>
    <row r="7707" ht="14.25" customHeight="1">
      <c r="A7707" s="13" t="s">
        <v>7853</v>
      </c>
      <c r="B7707" s="13" t="s">
        <v>9</v>
      </c>
      <c r="C7707" s="13" t="str">
        <f t="array" ref="C7707">XLOOKUP(D7707,Province!$B$2:$B$108,Province!$A$2:$A$108)</f>
        <v>Cagliari</v>
      </c>
      <c r="D7707" s="13" t="s">
        <v>7845</v>
      </c>
      <c r="E7707" s="13">
        <v>28684.0</v>
      </c>
      <c r="F7707" s="13">
        <f>(Comuni!$E7707/$E$7910)*100</f>
        <v>0.04827090892</v>
      </c>
      <c r="G7707" s="13">
        <f t="array" ref="G7707">Comuni!$E7707/XLOOKUP(B7707,Ripartizione_Geografica!$C$2:$C$21,Ripartizione_Geografica!$D$2:$D$21)*100</f>
        <v>1.754564105</v>
      </c>
      <c r="H7707" s="13" t="str">
        <f t="shared" si="1"/>
        <v/>
      </c>
      <c r="I7707" s="13" t="str">
        <f t="array" ref="I7707">XLOOKUP(B7707,Ripartizione_Geografica!$C$2:$C$21,Ripartizione_Geografica!$B$2:$B$21)</f>
        <v>Isole</v>
      </c>
    </row>
    <row r="7708" ht="14.25" customHeight="1">
      <c r="A7708" s="13" t="s">
        <v>7854</v>
      </c>
      <c r="B7708" s="13" t="s">
        <v>9</v>
      </c>
      <c r="C7708" s="13" t="str">
        <f t="array" ref="C7708">XLOOKUP(D7708,Province!$B$2:$B$108,Province!$A$2:$A$108)</f>
        <v>Cagliari</v>
      </c>
      <c r="D7708" s="13" t="s">
        <v>7845</v>
      </c>
      <c r="E7708" s="13">
        <v>19893.0</v>
      </c>
      <c r="F7708" s="13">
        <f>(Comuni!$E7708/$E$7910)*100</f>
        <v>0.03347696245</v>
      </c>
      <c r="G7708" s="13">
        <f t="array" ref="G7708">Comuni!$E7708/XLOOKUP(B7708,Ripartizione_Geografica!$C$2:$C$21,Ripartizione_Geografica!$D$2:$D$21)*100</f>
        <v>1.216829722</v>
      </c>
      <c r="H7708" s="13" t="str">
        <f t="shared" si="1"/>
        <v/>
      </c>
      <c r="I7708" s="13" t="str">
        <f t="array" ref="I7708">XLOOKUP(B7708,Ripartizione_Geografica!$C$2:$C$21,Ripartizione_Geografica!$B$2:$B$21)</f>
        <v>Isole</v>
      </c>
    </row>
    <row r="7709" ht="14.25" customHeight="1">
      <c r="A7709" s="13" t="s">
        <v>7855</v>
      </c>
      <c r="B7709" s="13" t="s">
        <v>9</v>
      </c>
      <c r="C7709" s="13" t="str">
        <f t="array" ref="C7709">XLOOKUP(D7709,Province!$B$2:$B$108,Province!$A$2:$A$108)</f>
        <v>Cagliari</v>
      </c>
      <c r="D7709" s="13" t="s">
        <v>7845</v>
      </c>
      <c r="E7709" s="13">
        <v>6532.0</v>
      </c>
      <c r="F7709" s="13">
        <f>(Comuni!$E7709/$E$7910)*100</f>
        <v>0.0109923852</v>
      </c>
      <c r="G7709" s="13">
        <f t="array" ref="G7709">Comuni!$E7709/XLOOKUP(B7709,Ripartizione_Geografica!$C$2:$C$21,Ripartizione_Geografica!$D$2:$D$21)*100</f>
        <v>0.3995542022</v>
      </c>
      <c r="H7709" s="13" t="str">
        <f t="shared" si="1"/>
        <v/>
      </c>
      <c r="I7709" s="13" t="str">
        <f t="array" ref="I7709">XLOOKUP(B7709,Ripartizione_Geografica!$C$2:$C$21,Ripartizione_Geografica!$B$2:$B$21)</f>
        <v>Isole</v>
      </c>
    </row>
    <row r="7710" ht="14.25" customHeight="1">
      <c r="A7710" s="13" t="s">
        <v>7856</v>
      </c>
      <c r="B7710" s="13" t="s">
        <v>9</v>
      </c>
      <c r="C7710" s="13" t="str">
        <f t="array" ref="C7710">XLOOKUP(D7710,Province!$B$2:$B$108,Province!$A$2:$A$108)</f>
        <v>Cagliari</v>
      </c>
      <c r="D7710" s="13" t="s">
        <v>7845</v>
      </c>
      <c r="E7710" s="13">
        <v>16730.0</v>
      </c>
      <c r="F7710" s="13">
        <f>(Comuni!$E7710/$E$7910)*100</f>
        <v>0.02815410355</v>
      </c>
      <c r="G7710" s="13">
        <f t="array" ref="G7710">Comuni!$E7710/XLOOKUP(B7710,Ripartizione_Geografica!$C$2:$C$21,Ripartizione_Geografica!$D$2:$D$21)*100</f>
        <v>1.023353001</v>
      </c>
      <c r="H7710" s="13" t="str">
        <f t="shared" si="1"/>
        <v/>
      </c>
      <c r="I7710" s="13" t="str">
        <f t="array" ref="I7710">XLOOKUP(B7710,Ripartizione_Geografica!$C$2:$C$21,Ripartizione_Geografica!$B$2:$B$21)</f>
        <v>Isole</v>
      </c>
    </row>
    <row r="7711" ht="14.25" customHeight="1">
      <c r="A7711" s="13" t="s">
        <v>7857</v>
      </c>
      <c r="B7711" s="13" t="s">
        <v>9</v>
      </c>
      <c r="C7711" s="13" t="str">
        <f t="array" ref="C7711">XLOOKUP(D7711,Province!$B$2:$B$108,Province!$A$2:$A$108)</f>
        <v>Cagliari</v>
      </c>
      <c r="D7711" s="13" t="s">
        <v>7845</v>
      </c>
      <c r="E7711" s="13">
        <v>7859.0</v>
      </c>
      <c r="F7711" s="13">
        <f>(Comuni!$E7711/$E$7910)*100</f>
        <v>0.01322552898</v>
      </c>
      <c r="G7711" s="13">
        <f t="array" ref="G7711">Comuni!$E7711/XLOOKUP(B7711,Ripartizione_Geografica!$C$2:$C$21,Ripartizione_Geografica!$D$2:$D$21)*100</f>
        <v>0.4807251187</v>
      </c>
      <c r="H7711" s="13" t="str">
        <f t="shared" si="1"/>
        <v/>
      </c>
      <c r="I7711" s="13" t="str">
        <f t="array" ref="I7711">XLOOKUP(B7711,Ripartizione_Geografica!$C$2:$C$21,Ripartizione_Geografica!$B$2:$B$21)</f>
        <v>Isole</v>
      </c>
    </row>
    <row r="7712" ht="14.25" customHeight="1">
      <c r="A7712" s="13" t="s">
        <v>7858</v>
      </c>
      <c r="B7712" s="13" t="s">
        <v>9</v>
      </c>
      <c r="C7712" s="13" t="str">
        <f t="array" ref="C7712">XLOOKUP(D7712,Province!$B$2:$B$108,Province!$A$2:$A$108)</f>
        <v>Cagliari</v>
      </c>
      <c r="D7712" s="13" t="s">
        <v>7845</v>
      </c>
      <c r="E7712" s="13">
        <v>2009.0</v>
      </c>
      <c r="F7712" s="13">
        <f>(Comuni!$E7712/$E$7910)*100</f>
        <v>0.003380848418</v>
      </c>
      <c r="G7712" s="13">
        <f t="array" ref="G7712">Comuni!$E7712/XLOOKUP(B7712,Ripartizione_Geografica!$C$2:$C$21,Ripartizione_Geografica!$D$2:$D$21)*100</f>
        <v>0.1228879964</v>
      </c>
      <c r="H7712" s="13" t="str">
        <f t="shared" si="1"/>
        <v/>
      </c>
      <c r="I7712" s="13" t="str">
        <f t="array" ref="I7712">XLOOKUP(B7712,Ripartizione_Geografica!$C$2:$C$21,Ripartizione_Geografica!$B$2:$B$21)</f>
        <v>Isole</v>
      </c>
    </row>
    <row r="7713" ht="14.25" customHeight="1">
      <c r="A7713" s="13" t="s">
        <v>7859</v>
      </c>
      <c r="B7713" s="13" t="s">
        <v>9</v>
      </c>
      <c r="C7713" s="13" t="str">
        <f t="array" ref="C7713">XLOOKUP(D7713,Province!$B$2:$B$108,Province!$A$2:$A$108)</f>
        <v>Cagliari</v>
      </c>
      <c r="D7713" s="13" t="s">
        <v>7845</v>
      </c>
      <c r="E7713" s="13">
        <v>12825.0</v>
      </c>
      <c r="F7713" s="13">
        <f>(Comuni!$E7713/$E$7910)*100</f>
        <v>0.02158256892</v>
      </c>
      <c r="G7713" s="13">
        <f t="array" ref="G7713">Comuni!$E7713/XLOOKUP(B7713,Ripartizione_Geografica!$C$2:$C$21,Ripartizione_Geografica!$D$2:$D$21)*100</f>
        <v>0.7844890759</v>
      </c>
      <c r="H7713" s="13" t="str">
        <f t="shared" si="1"/>
        <v/>
      </c>
      <c r="I7713" s="13" t="str">
        <f t="array" ref="I7713">XLOOKUP(B7713,Ripartizione_Geografica!$C$2:$C$21,Ripartizione_Geografica!$B$2:$B$21)</f>
        <v>Isole</v>
      </c>
    </row>
    <row r="7714" ht="14.25" customHeight="1">
      <c r="A7714" s="13" t="s">
        <v>7860</v>
      </c>
      <c r="B7714" s="13" t="s">
        <v>9</v>
      </c>
      <c r="C7714" s="13" t="str">
        <f t="array" ref="C7714">XLOOKUP(D7714,Province!$B$2:$B$108,Province!$A$2:$A$108)</f>
        <v>Cagliari</v>
      </c>
      <c r="D7714" s="13" t="s">
        <v>7845</v>
      </c>
      <c r="E7714" s="13">
        <v>8949.0</v>
      </c>
      <c r="F7714" s="13">
        <f>(Comuni!$E7714/$E$7910)*100</f>
        <v>0.01505983698</v>
      </c>
      <c r="G7714" s="13">
        <f t="array" ref="G7714">Comuni!$E7714/XLOOKUP(B7714,Ripartizione_Geografica!$C$2:$C$21,Ripartizione_Geografica!$D$2:$D$21)*100</f>
        <v>0.5473990441</v>
      </c>
      <c r="H7714" s="13" t="str">
        <f t="shared" si="1"/>
        <v/>
      </c>
      <c r="I7714" s="13" t="str">
        <f t="array" ref="I7714">XLOOKUP(B7714,Ripartizione_Geografica!$C$2:$C$21,Ripartizione_Geografica!$B$2:$B$21)</f>
        <v>Isole</v>
      </c>
    </row>
    <row r="7715" ht="14.25" customHeight="1">
      <c r="A7715" s="13" t="s">
        <v>7861</v>
      </c>
      <c r="B7715" s="13" t="s">
        <v>9</v>
      </c>
      <c r="C7715" s="13" t="str">
        <f t="array" ref="C7715">XLOOKUP(D7715,Province!$B$2:$B$108,Province!$A$2:$A$108)</f>
        <v>Cagliari</v>
      </c>
      <c r="D7715" s="13" t="s">
        <v>7845</v>
      </c>
      <c r="E7715" s="13">
        <v>20449.0</v>
      </c>
      <c r="F7715" s="13">
        <f>(Comuni!$E7715/$E$7910)*100</f>
        <v>0.03441262782</v>
      </c>
      <c r="G7715" s="13">
        <f t="array" ref="G7715">Comuni!$E7715/XLOOKUP(B7715,Ripartizione_Geografica!$C$2:$C$21,Ripartizione_Geografica!$D$2:$D$21)*100</f>
        <v>1.250839541</v>
      </c>
      <c r="H7715" s="13" t="str">
        <f t="shared" si="1"/>
        <v/>
      </c>
      <c r="I7715" s="13" t="str">
        <f t="array" ref="I7715">XLOOKUP(B7715,Ripartizione_Geografica!$C$2:$C$21,Ripartizione_Geografica!$B$2:$B$21)</f>
        <v>Isole</v>
      </c>
    </row>
    <row r="7716" ht="14.25" customHeight="1">
      <c r="A7716" s="13" t="s">
        <v>7862</v>
      </c>
      <c r="B7716" s="13" t="s">
        <v>9</v>
      </c>
      <c r="C7716" s="13" t="str">
        <f t="array" ref="C7716">XLOOKUP(D7716,Province!$B$2:$B$108,Province!$A$2:$A$108)</f>
        <v>Oristano</v>
      </c>
      <c r="D7716" s="13" t="s">
        <v>7863</v>
      </c>
      <c r="E7716" s="13">
        <v>2828.0</v>
      </c>
      <c r="F7716" s="13">
        <f>(Comuni!$E7716/$E$7910)*100</f>
        <v>0.004759103696</v>
      </c>
      <c r="G7716" s="13">
        <f t="array" ref="G7716">Comuni!$E7716/XLOOKUP(B7716,Ripartizione_Geografica!$C$2:$C$21,Ripartizione_Geografica!$D$2:$D$21)*100</f>
        <v>0.1729851935</v>
      </c>
      <c r="H7716" s="13" t="str">
        <f t="shared" si="1"/>
        <v/>
      </c>
      <c r="I7716" s="13" t="str">
        <f t="array" ref="I7716">XLOOKUP(B7716,Ripartizione_Geografica!$C$2:$C$21,Ripartizione_Geografica!$B$2:$B$21)</f>
        <v>Isole</v>
      </c>
    </row>
    <row r="7717" ht="14.25" customHeight="1">
      <c r="A7717" s="13" t="s">
        <v>7864</v>
      </c>
      <c r="B7717" s="13" t="s">
        <v>9</v>
      </c>
      <c r="C7717" s="13" t="str">
        <f t="array" ref="C7717">XLOOKUP(D7717,Province!$B$2:$B$108,Province!$A$2:$A$108)</f>
        <v>Oristano</v>
      </c>
      <c r="D7717" s="13" t="s">
        <v>7863</v>
      </c>
      <c r="E7717" s="13">
        <v>472.0</v>
      </c>
      <c r="F7717" s="13">
        <f>(Comuni!$E7717/$E$7910)*100</f>
        <v>0.0007943058502</v>
      </c>
      <c r="G7717" s="13">
        <f t="array" ref="G7717">Comuni!$E7717/XLOOKUP(B7717,Ripartizione_Geografica!$C$2:$C$21,Ripartizione_Geografica!$D$2:$D$21)*100</f>
        <v>0.02887164474</v>
      </c>
      <c r="H7717" s="13" t="str">
        <f t="shared" si="1"/>
        <v/>
      </c>
      <c r="I7717" s="13" t="str">
        <f t="array" ref="I7717">XLOOKUP(B7717,Ripartizione_Geografica!$C$2:$C$21,Ripartizione_Geografica!$B$2:$B$21)</f>
        <v>Isole</v>
      </c>
    </row>
    <row r="7718" ht="14.25" customHeight="1">
      <c r="A7718" s="13" t="s">
        <v>7865</v>
      </c>
      <c r="B7718" s="13" t="s">
        <v>9</v>
      </c>
      <c r="C7718" s="13" t="str">
        <f t="array" ref="C7718">XLOOKUP(D7718,Province!$B$2:$B$108,Province!$A$2:$A$108)</f>
        <v>Oristano</v>
      </c>
      <c r="D7718" s="13" t="s">
        <v>7863</v>
      </c>
      <c r="E7718" s="13">
        <v>277.0</v>
      </c>
      <c r="F7718" s="13">
        <f>(Comuni!$E7718/$E$7910)*100</f>
        <v>0.0004661498316</v>
      </c>
      <c r="G7718" s="13">
        <f t="array" ref="G7718">Comuni!$E7718/XLOOKUP(B7718,Ripartizione_Geografica!$C$2:$C$21,Ripartizione_Geografica!$D$2:$D$21)*100</f>
        <v>0.01694374066</v>
      </c>
      <c r="H7718" s="13" t="str">
        <f t="shared" si="1"/>
        <v/>
      </c>
      <c r="I7718" s="13" t="str">
        <f t="array" ref="I7718">XLOOKUP(B7718,Ripartizione_Geografica!$C$2:$C$21,Ripartizione_Geografica!$B$2:$B$21)</f>
        <v>Isole</v>
      </c>
    </row>
    <row r="7719" ht="14.25" customHeight="1">
      <c r="A7719" s="13" t="s">
        <v>7866</v>
      </c>
      <c r="B7719" s="13" t="s">
        <v>9</v>
      </c>
      <c r="C7719" s="13" t="str">
        <f t="array" ref="C7719">XLOOKUP(D7719,Province!$B$2:$B$108,Province!$A$2:$A$108)</f>
        <v>Oristano</v>
      </c>
      <c r="D7719" s="13" t="s">
        <v>7863</v>
      </c>
      <c r="E7719" s="13">
        <v>1515.0</v>
      </c>
      <c r="F7719" s="13">
        <f>(Comuni!$E7719/$E$7910)*100</f>
        <v>0.002549519837</v>
      </c>
      <c r="G7719" s="13">
        <f t="array" ref="G7719">Comuni!$E7719/XLOOKUP(B7719,Ripartizione_Geografica!$C$2:$C$21,Ripartizione_Geografica!$D$2:$D$21)*100</f>
        <v>0.09267063937</v>
      </c>
      <c r="H7719" s="13" t="str">
        <f t="shared" si="1"/>
        <v/>
      </c>
      <c r="I7719" s="13" t="str">
        <f t="array" ref="I7719">XLOOKUP(B7719,Ripartizione_Geografica!$C$2:$C$21,Ripartizione_Geografica!$B$2:$B$21)</f>
        <v>Isole</v>
      </c>
    </row>
    <row r="7720" ht="14.25" customHeight="1">
      <c r="A7720" s="13" t="s">
        <v>7867</v>
      </c>
      <c r="B7720" s="13" t="s">
        <v>9</v>
      </c>
      <c r="C7720" s="13" t="str">
        <f t="array" ref="C7720">XLOOKUP(D7720,Province!$B$2:$B$108,Province!$A$2:$A$108)</f>
        <v>Oristano</v>
      </c>
      <c r="D7720" s="13" t="s">
        <v>7863</v>
      </c>
      <c r="E7720" s="13">
        <v>370.0</v>
      </c>
      <c r="F7720" s="13">
        <f>(Comuni!$E7720/$E$7910)*100</f>
        <v>0.0006226550097</v>
      </c>
      <c r="G7720" s="13">
        <f t="array" ref="G7720">Comuni!$E7720/XLOOKUP(B7720,Ripartizione_Geografica!$C$2:$C$21,Ripartizione_Geografica!$D$2:$D$21)*100</f>
        <v>0.02263243338</v>
      </c>
      <c r="H7720" s="13" t="str">
        <f t="shared" si="1"/>
        <v/>
      </c>
      <c r="I7720" s="13" t="str">
        <f t="array" ref="I7720">XLOOKUP(B7720,Ripartizione_Geografica!$C$2:$C$21,Ripartizione_Geografica!$B$2:$B$21)</f>
        <v>Isole</v>
      </c>
    </row>
    <row r="7721" ht="14.25" customHeight="1">
      <c r="A7721" s="13" t="s">
        <v>7868</v>
      </c>
      <c r="B7721" s="13" t="s">
        <v>9</v>
      </c>
      <c r="C7721" s="13" t="str">
        <f t="array" ref="C7721">XLOOKUP(D7721,Province!$B$2:$B$108,Province!$A$2:$A$108)</f>
        <v>Oristano</v>
      </c>
      <c r="D7721" s="13" t="s">
        <v>7863</v>
      </c>
      <c r="E7721" s="13">
        <v>4048.0</v>
      </c>
      <c r="F7721" s="13">
        <f>(Comuni!$E7721/$E$7910)*100</f>
        <v>0.006812182377</v>
      </c>
      <c r="G7721" s="13">
        <f t="array" ref="G7721">Comuni!$E7721/XLOOKUP(B7721,Ripartizione_Geografica!$C$2:$C$21,Ripartizione_Geografica!$D$2:$D$21)*100</f>
        <v>0.2476110549</v>
      </c>
      <c r="H7721" s="13" t="str">
        <f t="shared" si="1"/>
        <v/>
      </c>
      <c r="I7721" s="13" t="str">
        <f t="array" ref="I7721">XLOOKUP(B7721,Ripartizione_Geografica!$C$2:$C$21,Ripartizione_Geografica!$B$2:$B$21)</f>
        <v>Isole</v>
      </c>
    </row>
    <row r="7722" ht="14.25" customHeight="1">
      <c r="A7722" s="13" t="s">
        <v>7869</v>
      </c>
      <c r="B7722" s="13" t="s">
        <v>9</v>
      </c>
      <c r="C7722" s="13" t="str">
        <f t="array" ref="C7722">XLOOKUP(D7722,Province!$B$2:$B$108,Province!$A$2:$A$108)</f>
        <v>Oristano</v>
      </c>
      <c r="D7722" s="13" t="s">
        <v>7863</v>
      </c>
      <c r="E7722" s="13">
        <v>946.0</v>
      </c>
      <c r="F7722" s="13">
        <f>(Comuni!$E7722/$E$7910)*100</f>
        <v>0.001591977403</v>
      </c>
      <c r="G7722" s="13">
        <f t="array" ref="G7722">Comuni!$E7722/XLOOKUP(B7722,Ripartizione_Geografica!$C$2:$C$21,Ripartizione_Geografica!$D$2:$D$21)*100</f>
        <v>0.05786562696</v>
      </c>
      <c r="H7722" s="13" t="str">
        <f t="shared" si="1"/>
        <v/>
      </c>
      <c r="I7722" s="13" t="str">
        <f t="array" ref="I7722">XLOOKUP(B7722,Ripartizione_Geografica!$C$2:$C$21,Ripartizione_Geografica!$B$2:$B$21)</f>
        <v>Isole</v>
      </c>
    </row>
    <row r="7723" ht="14.25" customHeight="1">
      <c r="A7723" s="13" t="s">
        <v>7870</v>
      </c>
      <c r="B7723" s="13" t="s">
        <v>9</v>
      </c>
      <c r="C7723" s="13" t="str">
        <f t="array" ref="C7723">XLOOKUP(D7723,Province!$B$2:$B$108,Province!$A$2:$A$108)</f>
        <v>Oristano</v>
      </c>
      <c r="D7723" s="13" t="s">
        <v>7863</v>
      </c>
      <c r="E7723" s="13">
        <v>434.0</v>
      </c>
      <c r="F7723" s="13">
        <f>(Comuni!$E7723/$E$7910)*100</f>
        <v>0.0007303574979</v>
      </c>
      <c r="G7723" s="13">
        <f t="array" ref="G7723">Comuni!$E7723/XLOOKUP(B7723,Ripartizione_Geografica!$C$2:$C$21,Ripartizione_Geografica!$D$2:$D$21)*100</f>
        <v>0.02654723267</v>
      </c>
      <c r="H7723" s="13" t="str">
        <f t="shared" si="1"/>
        <v/>
      </c>
      <c r="I7723" s="13" t="str">
        <f t="array" ref="I7723">XLOOKUP(B7723,Ripartizione_Geografica!$C$2:$C$21,Ripartizione_Geografica!$B$2:$B$21)</f>
        <v>Isole</v>
      </c>
    </row>
    <row r="7724" ht="14.25" customHeight="1">
      <c r="A7724" s="13" t="s">
        <v>7871</v>
      </c>
      <c r="B7724" s="13" t="s">
        <v>9</v>
      </c>
      <c r="C7724" s="13" t="str">
        <f t="array" ref="C7724">XLOOKUP(D7724,Province!$B$2:$B$108,Province!$A$2:$A$108)</f>
        <v>Oristano</v>
      </c>
      <c r="D7724" s="13" t="s">
        <v>7863</v>
      </c>
      <c r="E7724" s="13">
        <v>357.0</v>
      </c>
      <c r="F7724" s="13">
        <f>(Comuni!$E7724/$E$7910)*100</f>
        <v>0.0006007779418</v>
      </c>
      <c r="G7724" s="13">
        <f t="array" ref="G7724">Comuni!$E7724/XLOOKUP(B7724,Ripartizione_Geografica!$C$2:$C$21,Ripartizione_Geografica!$D$2:$D$21)*100</f>
        <v>0.02183723977</v>
      </c>
      <c r="H7724" s="13" t="str">
        <f t="shared" si="1"/>
        <v/>
      </c>
      <c r="I7724" s="13" t="str">
        <f t="array" ref="I7724">XLOOKUP(B7724,Ripartizione_Geografica!$C$2:$C$21,Ripartizione_Geografica!$B$2:$B$21)</f>
        <v>Isole</v>
      </c>
    </row>
    <row r="7725" ht="14.25" customHeight="1">
      <c r="A7725" s="13" t="s">
        <v>7872</v>
      </c>
      <c r="B7725" s="13" t="s">
        <v>9</v>
      </c>
      <c r="C7725" s="13" t="str">
        <f t="array" ref="C7725">XLOOKUP(D7725,Province!$B$2:$B$108,Province!$A$2:$A$108)</f>
        <v>Oristano</v>
      </c>
      <c r="D7725" s="13" t="s">
        <v>7863</v>
      </c>
      <c r="E7725" s="13">
        <v>90.0</v>
      </c>
      <c r="F7725" s="13">
        <f>(Comuni!$E7725/$E$7910)*100</f>
        <v>0.000151456624</v>
      </c>
      <c r="G7725" s="13">
        <f t="array" ref="G7725">Comuni!$E7725/XLOOKUP(B7725,Ripartizione_Geografica!$C$2:$C$21,Ripartizione_Geografica!$D$2:$D$21)*100</f>
        <v>0.005505186497</v>
      </c>
      <c r="H7725" s="13" t="str">
        <f t="shared" si="1"/>
        <v/>
      </c>
      <c r="I7725" s="13" t="str">
        <f t="array" ref="I7725">XLOOKUP(B7725,Ripartizione_Geografica!$C$2:$C$21,Ripartizione_Geografica!$B$2:$B$21)</f>
        <v>Isole</v>
      </c>
    </row>
    <row r="7726" ht="14.25" customHeight="1">
      <c r="A7726" s="13" t="s">
        <v>7873</v>
      </c>
      <c r="B7726" s="13" t="s">
        <v>9</v>
      </c>
      <c r="C7726" s="13" t="str">
        <f t="array" ref="C7726">XLOOKUP(D7726,Province!$B$2:$B$108,Province!$A$2:$A$108)</f>
        <v>Oristano</v>
      </c>
      <c r="D7726" s="13" t="s">
        <v>7863</v>
      </c>
      <c r="E7726" s="13">
        <v>1329.0</v>
      </c>
      <c r="F7726" s="13">
        <f>(Comuni!$E7726/$E$7910)*100</f>
        <v>0.002236509481</v>
      </c>
      <c r="G7726" s="13">
        <f t="array" ref="G7726">Comuni!$E7726/XLOOKUP(B7726,Ripartizione_Geografica!$C$2:$C$21,Ripartizione_Geografica!$D$2:$D$21)*100</f>
        <v>0.08129325394</v>
      </c>
      <c r="H7726" s="13" t="str">
        <f t="shared" si="1"/>
        <v/>
      </c>
      <c r="I7726" s="13" t="str">
        <f t="array" ref="I7726">XLOOKUP(B7726,Ripartizione_Geografica!$C$2:$C$21,Ripartizione_Geografica!$B$2:$B$21)</f>
        <v>Isole</v>
      </c>
    </row>
    <row r="7727" ht="14.25" customHeight="1">
      <c r="A7727" s="13" t="s">
        <v>7874</v>
      </c>
      <c r="B7727" s="13" t="s">
        <v>9</v>
      </c>
      <c r="C7727" s="13" t="str">
        <f t="array" ref="C7727">XLOOKUP(D7727,Province!$B$2:$B$108,Province!$A$2:$A$108)</f>
        <v>Oristano</v>
      </c>
      <c r="D7727" s="13" t="s">
        <v>7863</v>
      </c>
      <c r="E7727" s="13">
        <v>723.0</v>
      </c>
      <c r="F7727" s="13">
        <f>(Comuni!$E7727/$E$7910)*100</f>
        <v>0.001216701546</v>
      </c>
      <c r="G7727" s="13">
        <f t="array" ref="G7727">Comuni!$E7727/XLOOKUP(B7727,Ripartizione_Geografica!$C$2:$C$21,Ripartizione_Geografica!$D$2:$D$21)*100</f>
        <v>0.0442249982</v>
      </c>
      <c r="H7727" s="13" t="str">
        <f t="shared" si="1"/>
        <v/>
      </c>
      <c r="I7727" s="13" t="str">
        <f t="array" ref="I7727">XLOOKUP(B7727,Ripartizione_Geografica!$C$2:$C$21,Ripartizione_Geografica!$B$2:$B$21)</f>
        <v>Isole</v>
      </c>
    </row>
    <row r="7728" ht="14.25" customHeight="1">
      <c r="A7728" s="13" t="s">
        <v>7875</v>
      </c>
      <c r="B7728" s="13" t="s">
        <v>9</v>
      </c>
      <c r="C7728" s="13" t="str">
        <f t="array" ref="C7728">XLOOKUP(D7728,Province!$B$2:$B$108,Province!$A$2:$A$108)</f>
        <v>Oristano</v>
      </c>
      <c r="D7728" s="13" t="s">
        <v>7863</v>
      </c>
      <c r="E7728" s="13">
        <v>703.0</v>
      </c>
      <c r="F7728" s="13">
        <f>(Comuni!$E7728/$E$7910)*100</f>
        <v>0.001183044518</v>
      </c>
      <c r="G7728" s="13">
        <f t="array" ref="G7728">Comuni!$E7728/XLOOKUP(B7728,Ripartizione_Geografica!$C$2:$C$21,Ripartizione_Geografica!$D$2:$D$21)*100</f>
        <v>0.04300162342</v>
      </c>
      <c r="H7728" s="13" t="str">
        <f t="shared" si="1"/>
        <v/>
      </c>
      <c r="I7728" s="13" t="str">
        <f t="array" ref="I7728">XLOOKUP(B7728,Ripartizione_Geografica!$C$2:$C$21,Ripartizione_Geografica!$B$2:$B$21)</f>
        <v>Isole</v>
      </c>
    </row>
    <row r="7729" ht="14.25" customHeight="1">
      <c r="A7729" s="13" t="s">
        <v>7876</v>
      </c>
      <c r="B7729" s="13" t="s">
        <v>9</v>
      </c>
      <c r="C7729" s="13" t="str">
        <f t="array" ref="C7729">XLOOKUP(D7729,Province!$B$2:$B$108,Province!$A$2:$A$108)</f>
        <v>Oristano</v>
      </c>
      <c r="D7729" s="13" t="s">
        <v>7863</v>
      </c>
      <c r="E7729" s="13">
        <v>147.0</v>
      </c>
      <c r="F7729" s="13">
        <f>(Comuni!$E7729/$E$7910)*100</f>
        <v>0.0002473791525</v>
      </c>
      <c r="G7729" s="13">
        <f t="array" ref="G7729">Comuni!$E7729/XLOOKUP(B7729,Ripartizione_Geografica!$C$2:$C$21,Ripartizione_Geografica!$D$2:$D$21)*100</f>
        <v>0.008991804612</v>
      </c>
      <c r="H7729" s="13" t="str">
        <f t="shared" si="1"/>
        <v/>
      </c>
      <c r="I7729" s="13" t="str">
        <f t="array" ref="I7729">XLOOKUP(B7729,Ripartizione_Geografica!$C$2:$C$21,Ripartizione_Geografica!$B$2:$B$21)</f>
        <v>Isole</v>
      </c>
    </row>
    <row r="7730" ht="14.25" customHeight="1">
      <c r="A7730" s="13" t="s">
        <v>7877</v>
      </c>
      <c r="B7730" s="13" t="s">
        <v>9</v>
      </c>
      <c r="C7730" s="13" t="str">
        <f t="array" ref="C7730">XLOOKUP(D7730,Province!$B$2:$B$108,Province!$A$2:$A$108)</f>
        <v>Oristano</v>
      </c>
      <c r="D7730" s="13" t="s">
        <v>7863</v>
      </c>
      <c r="E7730" s="13">
        <v>1627.0</v>
      </c>
      <c r="F7730" s="13">
        <f>(Comuni!$E7730/$E$7910)*100</f>
        <v>0.002737999191</v>
      </c>
      <c r="G7730" s="13">
        <f t="array" ref="G7730">Comuni!$E7730/XLOOKUP(B7730,Ripartizione_Geografica!$C$2:$C$21,Ripartizione_Geografica!$D$2:$D$21)*100</f>
        <v>0.09952153812</v>
      </c>
      <c r="H7730" s="13" t="str">
        <f t="shared" si="1"/>
        <v/>
      </c>
      <c r="I7730" s="13" t="str">
        <f t="array" ref="I7730">XLOOKUP(B7730,Ripartizione_Geografica!$C$2:$C$21,Ripartizione_Geografica!$B$2:$B$21)</f>
        <v>Isole</v>
      </c>
    </row>
    <row r="7731" ht="14.25" customHeight="1">
      <c r="A7731" s="13" t="s">
        <v>7878</v>
      </c>
      <c r="B7731" s="13" t="s">
        <v>9</v>
      </c>
      <c r="C7731" s="13" t="str">
        <f t="array" ref="C7731">XLOOKUP(D7731,Province!$B$2:$B$108,Province!$A$2:$A$108)</f>
        <v>Oristano</v>
      </c>
      <c r="D7731" s="13" t="s">
        <v>7863</v>
      </c>
      <c r="E7731" s="13">
        <v>165.0</v>
      </c>
      <c r="F7731" s="13">
        <f>(Comuni!$E7731/$E$7910)*100</f>
        <v>0.0002776704773</v>
      </c>
      <c r="G7731" s="13">
        <f t="array" ref="G7731">Comuni!$E7731/XLOOKUP(B7731,Ripartizione_Geografica!$C$2:$C$21,Ripartizione_Geografica!$D$2:$D$21)*100</f>
        <v>0.01009284191</v>
      </c>
      <c r="H7731" s="13" t="str">
        <f t="shared" si="1"/>
        <v/>
      </c>
      <c r="I7731" s="13" t="str">
        <f t="array" ref="I7731">XLOOKUP(B7731,Ripartizione_Geografica!$C$2:$C$21,Ripartizione_Geografica!$B$2:$B$21)</f>
        <v>Isole</v>
      </c>
    </row>
    <row r="7732" ht="14.25" customHeight="1">
      <c r="A7732" s="13" t="s">
        <v>7879</v>
      </c>
      <c r="B7732" s="13" t="s">
        <v>9</v>
      </c>
      <c r="C7732" s="13" t="str">
        <f t="array" ref="C7732">XLOOKUP(D7732,Province!$B$2:$B$108,Province!$A$2:$A$108)</f>
        <v>Oristano</v>
      </c>
      <c r="D7732" s="13" t="s">
        <v>7863</v>
      </c>
      <c r="E7732" s="13">
        <v>1379.0</v>
      </c>
      <c r="F7732" s="13">
        <f>(Comuni!$E7732/$E$7910)*100</f>
        <v>0.00232065205</v>
      </c>
      <c r="G7732" s="13">
        <f t="array" ref="G7732">Comuni!$E7732/XLOOKUP(B7732,Ripartizione_Geografica!$C$2:$C$21,Ripartizione_Geografica!$D$2:$D$21)*100</f>
        <v>0.08435169089</v>
      </c>
      <c r="H7732" s="13" t="str">
        <f t="shared" si="1"/>
        <v/>
      </c>
      <c r="I7732" s="13" t="str">
        <f t="array" ref="I7732">XLOOKUP(B7732,Ripartizione_Geografica!$C$2:$C$21,Ripartizione_Geografica!$B$2:$B$21)</f>
        <v>Isole</v>
      </c>
    </row>
    <row r="7733" ht="14.25" customHeight="1">
      <c r="A7733" s="13" t="s">
        <v>7880</v>
      </c>
      <c r="B7733" s="13" t="s">
        <v>9</v>
      </c>
      <c r="C7733" s="13" t="str">
        <f t="array" ref="C7733">XLOOKUP(D7733,Province!$B$2:$B$108,Province!$A$2:$A$108)</f>
        <v>Oristano</v>
      </c>
      <c r="D7733" s="13" t="s">
        <v>7863</v>
      </c>
      <c r="E7733" s="13">
        <v>9032.0</v>
      </c>
      <c r="F7733" s="13">
        <f>(Comuni!$E7733/$E$7910)*100</f>
        <v>0.01519951364</v>
      </c>
      <c r="G7733" s="13">
        <f t="array" ref="G7733">Comuni!$E7733/XLOOKUP(B7733,Ripartizione_Geografica!$C$2:$C$21,Ripartizione_Geografica!$D$2:$D$21)*100</f>
        <v>0.5524760494</v>
      </c>
      <c r="H7733" s="13" t="str">
        <f t="shared" si="1"/>
        <v/>
      </c>
      <c r="I7733" s="13" t="str">
        <f t="array" ref="I7733">XLOOKUP(B7733,Ripartizione_Geografica!$C$2:$C$21,Ripartizione_Geografica!$B$2:$B$21)</f>
        <v>Isole</v>
      </c>
    </row>
    <row r="7734" ht="14.25" customHeight="1">
      <c r="A7734" s="13" t="s">
        <v>7881</v>
      </c>
      <c r="B7734" s="13" t="s">
        <v>9</v>
      </c>
      <c r="C7734" s="13" t="str">
        <f t="array" ref="C7734">XLOOKUP(D7734,Province!$B$2:$B$108,Province!$A$2:$A$108)</f>
        <v>Oristano</v>
      </c>
      <c r="D7734" s="13" t="s">
        <v>7863</v>
      </c>
      <c r="E7734" s="13">
        <v>2811.0</v>
      </c>
      <c r="F7734" s="13">
        <f>(Comuni!$E7734/$E$7910)*100</f>
        <v>0.004730495222</v>
      </c>
      <c r="G7734" s="13">
        <f t="array" ref="G7734">Comuni!$E7734/XLOOKUP(B7734,Ripartizione_Geografica!$C$2:$C$21,Ripartizione_Geografica!$D$2:$D$21)*100</f>
        <v>0.1719453249</v>
      </c>
      <c r="H7734" s="13" t="str">
        <f t="shared" si="1"/>
        <v/>
      </c>
      <c r="I7734" s="13" t="str">
        <f t="array" ref="I7734">XLOOKUP(B7734,Ripartizione_Geografica!$C$2:$C$21,Ripartizione_Geografica!$B$2:$B$21)</f>
        <v>Isole</v>
      </c>
    </row>
    <row r="7735" ht="14.25" customHeight="1">
      <c r="A7735" s="13" t="s">
        <v>7882</v>
      </c>
      <c r="B7735" s="13" t="s">
        <v>9</v>
      </c>
      <c r="C7735" s="13" t="str">
        <f t="array" ref="C7735">XLOOKUP(D7735,Province!$B$2:$B$108,Province!$A$2:$A$108)</f>
        <v>Oristano</v>
      </c>
      <c r="D7735" s="13" t="s">
        <v>7863</v>
      </c>
      <c r="E7735" s="13">
        <v>939.0</v>
      </c>
      <c r="F7735" s="13">
        <f>(Comuni!$E7735/$E$7910)*100</f>
        <v>0.001580197444</v>
      </c>
      <c r="G7735" s="13">
        <f t="array" ref="G7735">Comuni!$E7735/XLOOKUP(B7735,Ripartizione_Geografica!$C$2:$C$21,Ripartizione_Geografica!$D$2:$D$21)*100</f>
        <v>0.05743744579</v>
      </c>
      <c r="H7735" s="13" t="str">
        <f t="shared" si="1"/>
        <v/>
      </c>
      <c r="I7735" s="13" t="str">
        <f t="array" ref="I7735">XLOOKUP(B7735,Ripartizione_Geografica!$C$2:$C$21,Ripartizione_Geografica!$B$2:$B$21)</f>
        <v>Isole</v>
      </c>
    </row>
    <row r="7736" ht="14.25" customHeight="1">
      <c r="A7736" s="13" t="s">
        <v>7883</v>
      </c>
      <c r="B7736" s="13" t="s">
        <v>9</v>
      </c>
      <c r="C7736" s="13" t="str">
        <f t="array" ref="C7736">XLOOKUP(D7736,Province!$B$2:$B$108,Province!$A$2:$A$108)</f>
        <v>Oristano</v>
      </c>
      <c r="D7736" s="13" t="s">
        <v>7863</v>
      </c>
      <c r="E7736" s="13">
        <v>4615.0</v>
      </c>
      <c r="F7736" s="13">
        <f>(Comuni!$E7736/$E$7910)*100</f>
        <v>0.007766359108</v>
      </c>
      <c r="G7736" s="13">
        <f t="array" ref="G7736">Comuni!$E7736/XLOOKUP(B7736,Ripartizione_Geografica!$C$2:$C$21,Ripartizione_Geografica!$D$2:$D$21)*100</f>
        <v>0.2822937298</v>
      </c>
      <c r="H7736" s="13" t="str">
        <f t="shared" si="1"/>
        <v/>
      </c>
      <c r="I7736" s="13" t="str">
        <f t="array" ref="I7736">XLOOKUP(B7736,Ripartizione_Geografica!$C$2:$C$21,Ripartizione_Geografica!$B$2:$B$21)</f>
        <v>Isole</v>
      </c>
    </row>
    <row r="7737" ht="14.25" customHeight="1">
      <c r="A7737" s="13" t="s">
        <v>7884</v>
      </c>
      <c r="B7737" s="13" t="s">
        <v>9</v>
      </c>
      <c r="C7737" s="13" t="str">
        <f t="array" ref="C7737">XLOOKUP(D7737,Province!$B$2:$B$108,Province!$A$2:$A$108)</f>
        <v>Oristano</v>
      </c>
      <c r="D7737" s="13" t="s">
        <v>7863</v>
      </c>
      <c r="E7737" s="13">
        <v>505.0</v>
      </c>
      <c r="F7737" s="13">
        <f>(Comuni!$E7737/$E$7910)*100</f>
        <v>0.0008498399457</v>
      </c>
      <c r="G7737" s="13">
        <f t="array" ref="G7737">Comuni!$E7737/XLOOKUP(B7737,Ripartizione_Geografica!$C$2:$C$21,Ripartizione_Geografica!$D$2:$D$21)*100</f>
        <v>0.03089021312</v>
      </c>
      <c r="H7737" s="13" t="str">
        <f t="shared" si="1"/>
        <v/>
      </c>
      <c r="I7737" s="13" t="str">
        <f t="array" ref="I7737">XLOOKUP(B7737,Ripartizione_Geografica!$C$2:$C$21,Ripartizione_Geografica!$B$2:$B$21)</f>
        <v>Isole</v>
      </c>
    </row>
    <row r="7738" ht="14.25" customHeight="1">
      <c r="A7738" s="13" t="s">
        <v>7885</v>
      </c>
      <c r="B7738" s="13" t="s">
        <v>9</v>
      </c>
      <c r="C7738" s="13" t="str">
        <f t="array" ref="C7738">XLOOKUP(D7738,Province!$B$2:$B$108,Province!$A$2:$A$108)</f>
        <v>Oristano</v>
      </c>
      <c r="D7738" s="13" t="s">
        <v>7863</v>
      </c>
      <c r="E7738" s="13">
        <v>800.0</v>
      </c>
      <c r="F7738" s="13">
        <f>(Comuni!$E7738/$E$7910)*100</f>
        <v>0.001346281102</v>
      </c>
      <c r="G7738" s="13">
        <f t="array" ref="G7738">Comuni!$E7738/XLOOKUP(B7738,Ripartizione_Geografica!$C$2:$C$21,Ripartizione_Geografica!$D$2:$D$21)*100</f>
        <v>0.04893499109</v>
      </c>
      <c r="H7738" s="13" t="str">
        <f t="shared" si="1"/>
        <v/>
      </c>
      <c r="I7738" s="13" t="str">
        <f t="array" ref="I7738">XLOOKUP(B7738,Ripartizione_Geografica!$C$2:$C$21,Ripartizione_Geografica!$B$2:$B$21)</f>
        <v>Isole</v>
      </c>
    </row>
    <row r="7739" ht="14.25" customHeight="1">
      <c r="A7739" s="13" t="s">
        <v>7886</v>
      </c>
      <c r="B7739" s="13" t="s">
        <v>9</v>
      </c>
      <c r="C7739" s="13" t="str">
        <f t="array" ref="C7739">XLOOKUP(D7739,Province!$B$2:$B$108,Province!$A$2:$A$108)</f>
        <v>Oristano</v>
      </c>
      <c r="D7739" s="13" t="s">
        <v>7863</v>
      </c>
      <c r="E7739" s="13">
        <v>943.0</v>
      </c>
      <c r="F7739" s="13">
        <f>(Comuni!$E7739/$E$7910)*100</f>
        <v>0.001586928849</v>
      </c>
      <c r="G7739" s="13">
        <f t="array" ref="G7739">Comuni!$E7739/XLOOKUP(B7739,Ripartizione_Geografica!$C$2:$C$21,Ripartizione_Geografica!$D$2:$D$21)*100</f>
        <v>0.05768212074</v>
      </c>
      <c r="H7739" s="13" t="str">
        <f t="shared" si="1"/>
        <v/>
      </c>
      <c r="I7739" s="13" t="str">
        <f t="array" ref="I7739">XLOOKUP(B7739,Ripartizione_Geografica!$C$2:$C$21,Ripartizione_Geografica!$B$2:$B$21)</f>
        <v>Isole</v>
      </c>
    </row>
    <row r="7740" ht="14.25" customHeight="1">
      <c r="A7740" s="13" t="s">
        <v>7887</v>
      </c>
      <c r="B7740" s="13" t="s">
        <v>9</v>
      </c>
      <c r="C7740" s="13" t="str">
        <f t="array" ref="C7740">XLOOKUP(D7740,Province!$B$2:$B$108,Province!$A$2:$A$108)</f>
        <v>Oristano</v>
      </c>
      <c r="D7740" s="13" t="s">
        <v>7863</v>
      </c>
      <c r="E7740" s="13">
        <v>4921.0</v>
      </c>
      <c r="F7740" s="13">
        <f>(Comuni!$E7740/$E$7910)*100</f>
        <v>0.008281311629</v>
      </c>
      <c r="G7740" s="13">
        <f t="array" ref="G7740">Comuni!$E7740/XLOOKUP(B7740,Ripartizione_Geografica!$C$2:$C$21,Ripartizione_Geografica!$D$2:$D$21)*100</f>
        <v>0.3010113639</v>
      </c>
      <c r="H7740" s="13" t="str">
        <f t="shared" si="1"/>
        <v/>
      </c>
      <c r="I7740" s="13" t="str">
        <f t="array" ref="I7740">XLOOKUP(B7740,Ripartizione_Geografica!$C$2:$C$21,Ripartizione_Geografica!$B$2:$B$21)</f>
        <v>Isole</v>
      </c>
    </row>
    <row r="7741" ht="14.25" customHeight="1">
      <c r="A7741" s="13" t="s">
        <v>7888</v>
      </c>
      <c r="B7741" s="13" t="s">
        <v>9</v>
      </c>
      <c r="C7741" s="13" t="str">
        <f t="array" ref="C7741">XLOOKUP(D7741,Province!$B$2:$B$108,Province!$A$2:$A$108)</f>
        <v>Oristano</v>
      </c>
      <c r="D7741" s="13" t="s">
        <v>7863</v>
      </c>
      <c r="E7741" s="13">
        <v>1129.0</v>
      </c>
      <c r="F7741" s="13">
        <f>(Comuni!$E7741/$E$7910)*100</f>
        <v>0.001899939205</v>
      </c>
      <c r="G7741" s="13">
        <f t="array" ref="G7741">Comuni!$E7741/XLOOKUP(B7741,Ripartizione_Geografica!$C$2:$C$21,Ripartizione_Geografica!$D$2:$D$21)*100</f>
        <v>0.06905950617</v>
      </c>
      <c r="H7741" s="13" t="str">
        <f t="shared" si="1"/>
        <v/>
      </c>
      <c r="I7741" s="13" t="str">
        <f t="array" ref="I7741">XLOOKUP(B7741,Ripartizione_Geografica!$C$2:$C$21,Ripartizione_Geografica!$B$2:$B$21)</f>
        <v>Isole</v>
      </c>
    </row>
    <row r="7742" ht="14.25" customHeight="1">
      <c r="A7742" s="13" t="s">
        <v>7889</v>
      </c>
      <c r="B7742" s="13" t="s">
        <v>9</v>
      </c>
      <c r="C7742" s="13" t="str">
        <f t="array" ref="C7742">XLOOKUP(D7742,Province!$B$2:$B$108,Province!$A$2:$A$108)</f>
        <v>Oristano</v>
      </c>
      <c r="D7742" s="13" t="s">
        <v>7863</v>
      </c>
      <c r="E7742" s="13">
        <v>1591.0</v>
      </c>
      <c r="F7742" s="13">
        <f>(Comuni!$E7742/$E$7910)*100</f>
        <v>0.002677416542</v>
      </c>
      <c r="G7742" s="13">
        <f t="array" ref="G7742">Comuni!$E7742/XLOOKUP(B7742,Ripartizione_Geografica!$C$2:$C$21,Ripartizione_Geografica!$D$2:$D$21)*100</f>
        <v>0.09731946353</v>
      </c>
      <c r="H7742" s="13" t="str">
        <f t="shared" si="1"/>
        <v/>
      </c>
      <c r="I7742" s="13" t="str">
        <f t="array" ref="I7742">XLOOKUP(B7742,Ripartizione_Geografica!$C$2:$C$21,Ripartizione_Geografica!$B$2:$B$21)</f>
        <v>Isole</v>
      </c>
    </row>
    <row r="7743" ht="14.25" customHeight="1">
      <c r="A7743" s="13" t="s">
        <v>7890</v>
      </c>
      <c r="B7743" s="13" t="s">
        <v>9</v>
      </c>
      <c r="C7743" s="13" t="str">
        <f t="array" ref="C7743">XLOOKUP(D7743,Province!$B$2:$B$108,Province!$A$2:$A$108)</f>
        <v>Oristano</v>
      </c>
      <c r="D7743" s="13" t="s">
        <v>7863</v>
      </c>
      <c r="E7743" s="13">
        <v>463.0</v>
      </c>
      <c r="F7743" s="13">
        <f>(Comuni!$E7743/$E$7910)*100</f>
        <v>0.0007791601878</v>
      </c>
      <c r="G7743" s="13">
        <f t="array" ref="G7743">Comuni!$E7743/XLOOKUP(B7743,Ripartizione_Geografica!$C$2:$C$21,Ripartizione_Geografica!$D$2:$D$21)*100</f>
        <v>0.02832112609</v>
      </c>
      <c r="H7743" s="13" t="str">
        <f t="shared" si="1"/>
        <v/>
      </c>
      <c r="I7743" s="13" t="str">
        <f t="array" ref="I7743">XLOOKUP(B7743,Ripartizione_Geografica!$C$2:$C$21,Ripartizione_Geografica!$B$2:$B$21)</f>
        <v>Isole</v>
      </c>
    </row>
    <row r="7744" ht="14.25" customHeight="1">
      <c r="A7744" s="13" t="s">
        <v>7891</v>
      </c>
      <c r="B7744" s="13" t="s">
        <v>9</v>
      </c>
      <c r="C7744" s="13" t="str">
        <f t="array" ref="C7744">XLOOKUP(D7744,Province!$B$2:$B$108,Province!$A$2:$A$108)</f>
        <v>Oristano</v>
      </c>
      <c r="D7744" s="13" t="s">
        <v>7863</v>
      </c>
      <c r="E7744" s="13">
        <v>4354.0</v>
      </c>
      <c r="F7744" s="13">
        <f>(Comuni!$E7744/$E$7910)*100</f>
        <v>0.007327134898</v>
      </c>
      <c r="G7744" s="13">
        <f t="array" ref="G7744">Comuni!$E7744/XLOOKUP(B7744,Ripartizione_Geografica!$C$2:$C$21,Ripartizione_Geografica!$D$2:$D$21)*100</f>
        <v>0.266328689</v>
      </c>
      <c r="H7744" s="13" t="str">
        <f t="shared" si="1"/>
        <v/>
      </c>
      <c r="I7744" s="13" t="str">
        <f t="array" ref="I7744">XLOOKUP(B7744,Ripartizione_Geografica!$C$2:$C$21,Ripartizione_Geografica!$B$2:$B$21)</f>
        <v>Isole</v>
      </c>
    </row>
    <row r="7745" ht="14.25" customHeight="1">
      <c r="A7745" s="13" t="s">
        <v>7892</v>
      </c>
      <c r="B7745" s="13" t="s">
        <v>9</v>
      </c>
      <c r="C7745" s="13" t="str">
        <f t="array" ref="C7745">XLOOKUP(D7745,Province!$B$2:$B$108,Province!$A$2:$A$108)</f>
        <v>Oristano</v>
      </c>
      <c r="D7745" s="13" t="s">
        <v>7863</v>
      </c>
      <c r="E7745" s="13">
        <v>777.0</v>
      </c>
      <c r="F7745" s="13">
        <f>(Comuni!$E7745/$E$7910)*100</f>
        <v>0.00130757552</v>
      </c>
      <c r="G7745" s="13">
        <f t="array" ref="G7745">Comuni!$E7745/XLOOKUP(B7745,Ripartizione_Geografica!$C$2:$C$21,Ripartizione_Geografica!$D$2:$D$21)*100</f>
        <v>0.04752811009</v>
      </c>
      <c r="H7745" s="13" t="str">
        <f t="shared" si="1"/>
        <v/>
      </c>
      <c r="I7745" s="13" t="str">
        <f t="array" ref="I7745">XLOOKUP(B7745,Ripartizione_Geografica!$C$2:$C$21,Ripartizione_Geografica!$B$2:$B$21)</f>
        <v>Isole</v>
      </c>
    </row>
    <row r="7746" ht="14.25" customHeight="1">
      <c r="A7746" s="13" t="s">
        <v>7893</v>
      </c>
      <c r="B7746" s="13" t="s">
        <v>9</v>
      </c>
      <c r="C7746" s="13" t="str">
        <f t="array" ref="C7746">XLOOKUP(D7746,Province!$B$2:$B$108,Province!$A$2:$A$108)</f>
        <v>Oristano</v>
      </c>
      <c r="D7746" s="13" t="s">
        <v>7863</v>
      </c>
      <c r="E7746" s="13">
        <v>1801.0</v>
      </c>
      <c r="F7746" s="13">
        <f>(Comuni!$E7746/$E$7910)*100</f>
        <v>0.003030815331</v>
      </c>
      <c r="G7746" s="13">
        <f t="array" ref="G7746">Comuni!$E7746/XLOOKUP(B7746,Ripartizione_Geografica!$C$2:$C$21,Ripartizione_Geografica!$D$2:$D$21)*100</f>
        <v>0.1101648987</v>
      </c>
      <c r="H7746" s="13" t="str">
        <f t="shared" si="1"/>
        <v/>
      </c>
      <c r="I7746" s="13" t="str">
        <f t="array" ref="I7746">XLOOKUP(B7746,Ripartizione_Geografica!$C$2:$C$21,Ripartizione_Geografica!$B$2:$B$21)</f>
        <v>Isole</v>
      </c>
    </row>
    <row r="7747" ht="14.25" customHeight="1">
      <c r="A7747" s="13" t="s">
        <v>7894</v>
      </c>
      <c r="B7747" s="13" t="s">
        <v>9</v>
      </c>
      <c r="C7747" s="13" t="str">
        <f t="array" ref="C7747">XLOOKUP(D7747,Province!$B$2:$B$108,Province!$A$2:$A$108)</f>
        <v>Oristano</v>
      </c>
      <c r="D7747" s="13" t="s">
        <v>7863</v>
      </c>
      <c r="E7747" s="13">
        <v>713.0</v>
      </c>
      <c r="F7747" s="13">
        <f>(Comuni!$E7747/$E$7910)*100</f>
        <v>0.001199873032</v>
      </c>
      <c r="G7747" s="13">
        <f t="array" ref="G7747">Comuni!$E7747/XLOOKUP(B7747,Ripartizione_Geografica!$C$2:$C$21,Ripartizione_Geografica!$D$2:$D$21)*100</f>
        <v>0.04361331081</v>
      </c>
      <c r="H7747" s="13" t="str">
        <f t="shared" si="1"/>
        <v/>
      </c>
      <c r="I7747" s="13" t="str">
        <f t="array" ref="I7747">XLOOKUP(B7747,Ripartizione_Geografica!$C$2:$C$21,Ripartizione_Geografica!$B$2:$B$21)</f>
        <v>Isole</v>
      </c>
    </row>
    <row r="7748" ht="14.25" customHeight="1">
      <c r="A7748" s="13" t="s">
        <v>7895</v>
      </c>
      <c r="B7748" s="13" t="s">
        <v>9</v>
      </c>
      <c r="C7748" s="13" t="str">
        <f t="array" ref="C7748">XLOOKUP(D7748,Province!$B$2:$B$108,Province!$A$2:$A$108)</f>
        <v>Oristano</v>
      </c>
      <c r="D7748" s="13" t="s">
        <v>7863</v>
      </c>
      <c r="E7748" s="13">
        <v>1178.0</v>
      </c>
      <c r="F7748" s="13">
        <f>(Comuni!$E7748/$E$7910)*100</f>
        <v>0.001982398923</v>
      </c>
      <c r="G7748" s="13">
        <f t="array" ref="G7748">Comuni!$E7748/XLOOKUP(B7748,Ripartizione_Geografica!$C$2:$C$21,Ripartizione_Geografica!$D$2:$D$21)*100</f>
        <v>0.07205677438</v>
      </c>
      <c r="H7748" s="13" t="str">
        <f t="shared" si="1"/>
        <v/>
      </c>
      <c r="I7748" s="13" t="str">
        <f t="array" ref="I7748">XLOOKUP(B7748,Ripartizione_Geografica!$C$2:$C$21,Ripartizione_Geografica!$B$2:$B$21)</f>
        <v>Isole</v>
      </c>
    </row>
    <row r="7749" ht="14.25" customHeight="1">
      <c r="A7749" s="13" t="s">
        <v>7896</v>
      </c>
      <c r="B7749" s="13" t="s">
        <v>9</v>
      </c>
      <c r="C7749" s="13" t="str">
        <f t="array" ref="C7749">XLOOKUP(D7749,Province!$B$2:$B$108,Province!$A$2:$A$108)</f>
        <v>Oristano</v>
      </c>
      <c r="D7749" s="13" t="s">
        <v>7863</v>
      </c>
      <c r="E7749" s="13">
        <v>508.0</v>
      </c>
      <c r="F7749" s="13">
        <f>(Comuni!$E7749/$E$7910)*100</f>
        <v>0.0008548884998</v>
      </c>
      <c r="G7749" s="13">
        <f t="array" ref="G7749">Comuni!$E7749/XLOOKUP(B7749,Ripartizione_Geografica!$C$2:$C$21,Ripartizione_Geografica!$D$2:$D$21)*100</f>
        <v>0.03107371934</v>
      </c>
      <c r="H7749" s="13" t="str">
        <f t="shared" si="1"/>
        <v/>
      </c>
      <c r="I7749" s="13" t="str">
        <f t="array" ref="I7749">XLOOKUP(B7749,Ripartizione_Geografica!$C$2:$C$21,Ripartizione_Geografica!$B$2:$B$21)</f>
        <v>Isole</v>
      </c>
    </row>
    <row r="7750" ht="14.25" customHeight="1">
      <c r="A7750" s="13" t="s">
        <v>7897</v>
      </c>
      <c r="B7750" s="13" t="s">
        <v>9</v>
      </c>
      <c r="C7750" s="13" t="str">
        <f t="array" ref="C7750">XLOOKUP(D7750,Province!$B$2:$B$108,Province!$A$2:$A$108)</f>
        <v>Oristano</v>
      </c>
      <c r="D7750" s="13" t="s">
        <v>7863</v>
      </c>
      <c r="E7750" s="13">
        <v>1790.0</v>
      </c>
      <c r="F7750" s="13">
        <f>(Comuni!$E7750/$E$7910)*100</f>
        <v>0.003012303966</v>
      </c>
      <c r="G7750" s="13">
        <f t="array" ref="G7750">Comuni!$E7750/XLOOKUP(B7750,Ripartizione_Geografica!$C$2:$C$21,Ripartizione_Geografica!$D$2:$D$21)*100</f>
        <v>0.1094920426</v>
      </c>
      <c r="H7750" s="13" t="str">
        <f t="shared" si="1"/>
        <v/>
      </c>
      <c r="I7750" s="13" t="str">
        <f t="array" ref="I7750">XLOOKUP(B7750,Ripartizione_Geografica!$C$2:$C$21,Ripartizione_Geografica!$B$2:$B$21)</f>
        <v>Isole</v>
      </c>
    </row>
    <row r="7751" ht="14.25" customHeight="1">
      <c r="A7751" s="13" t="s">
        <v>7898</v>
      </c>
      <c r="B7751" s="13" t="s">
        <v>9</v>
      </c>
      <c r="C7751" s="13" t="str">
        <f t="array" ref="C7751">XLOOKUP(D7751,Province!$B$2:$B$108,Province!$A$2:$A$108)</f>
        <v>Oristano</v>
      </c>
      <c r="D7751" s="13" t="s">
        <v>7863</v>
      </c>
      <c r="E7751" s="13">
        <v>348.0</v>
      </c>
      <c r="F7751" s="13">
        <f>(Comuni!$E7751/$E$7910)*100</f>
        <v>0.0005856322794</v>
      </c>
      <c r="G7751" s="13">
        <f t="array" ref="G7751">Comuni!$E7751/XLOOKUP(B7751,Ripartizione_Geografica!$C$2:$C$21,Ripartizione_Geografica!$D$2:$D$21)*100</f>
        <v>0.02128672112</v>
      </c>
      <c r="H7751" s="13" t="str">
        <f t="shared" si="1"/>
        <v/>
      </c>
      <c r="I7751" s="13" t="str">
        <f t="array" ref="I7751">XLOOKUP(B7751,Ripartizione_Geografica!$C$2:$C$21,Ripartizione_Geografica!$B$2:$B$21)</f>
        <v>Isole</v>
      </c>
    </row>
    <row r="7752" ht="14.25" customHeight="1">
      <c r="A7752" s="13" t="s">
        <v>7899</v>
      </c>
      <c r="B7752" s="13" t="s">
        <v>9</v>
      </c>
      <c r="C7752" s="13" t="str">
        <f t="array" ref="C7752">XLOOKUP(D7752,Province!$B$2:$B$108,Province!$A$2:$A$108)</f>
        <v>Oristano</v>
      </c>
      <c r="D7752" s="13" t="s">
        <v>7863</v>
      </c>
      <c r="E7752" s="13">
        <v>1255.0</v>
      </c>
      <c r="F7752" s="13">
        <f>(Comuni!$E7752/$E$7910)*100</f>
        <v>0.002111978479</v>
      </c>
      <c r="G7752" s="13">
        <f t="array" ref="G7752">Comuni!$E7752/XLOOKUP(B7752,Ripartizione_Geografica!$C$2:$C$21,Ripartizione_Geografica!$D$2:$D$21)*100</f>
        <v>0.07676676727</v>
      </c>
      <c r="H7752" s="13" t="str">
        <f t="shared" si="1"/>
        <v/>
      </c>
      <c r="I7752" s="13" t="str">
        <f t="array" ref="I7752">XLOOKUP(B7752,Ripartizione_Geografica!$C$2:$C$21,Ripartizione_Geografica!$B$2:$B$21)</f>
        <v>Isole</v>
      </c>
    </row>
    <row r="7753" ht="14.25" customHeight="1">
      <c r="A7753" s="13" t="s">
        <v>7900</v>
      </c>
      <c r="B7753" s="13" t="s">
        <v>9</v>
      </c>
      <c r="C7753" s="13" t="str">
        <f t="array" ref="C7753">XLOOKUP(D7753,Province!$B$2:$B$108,Province!$A$2:$A$108)</f>
        <v>Oristano</v>
      </c>
      <c r="D7753" s="13" t="s">
        <v>7863</v>
      </c>
      <c r="E7753" s="13">
        <v>31155.0</v>
      </c>
      <c r="F7753" s="13">
        <f>(Comuni!$E7753/$E$7910)*100</f>
        <v>0.05242923467</v>
      </c>
      <c r="G7753" s="13">
        <f t="array" ref="G7753">Comuni!$E7753/XLOOKUP(B7753,Ripartizione_Geografica!$C$2:$C$21,Ripartizione_Geografica!$D$2:$D$21)*100</f>
        <v>1.905712059</v>
      </c>
      <c r="H7753" s="13" t="str">
        <f t="shared" si="1"/>
        <v/>
      </c>
      <c r="I7753" s="13" t="str">
        <f t="array" ref="I7753">XLOOKUP(B7753,Ripartizione_Geografica!$C$2:$C$21,Ripartizione_Geografica!$B$2:$B$21)</f>
        <v>Isole</v>
      </c>
    </row>
    <row r="7754" ht="14.25" customHeight="1">
      <c r="A7754" s="13" t="s">
        <v>7901</v>
      </c>
      <c r="B7754" s="13" t="s">
        <v>9</v>
      </c>
      <c r="C7754" s="13" t="str">
        <f t="array" ref="C7754">XLOOKUP(D7754,Province!$B$2:$B$108,Province!$A$2:$A$108)</f>
        <v>Oristano</v>
      </c>
      <c r="D7754" s="13" t="s">
        <v>7863</v>
      </c>
      <c r="E7754" s="13">
        <v>1482.0</v>
      </c>
      <c r="F7754" s="13">
        <f>(Comuni!$E7754/$E$7910)*100</f>
        <v>0.002493985742</v>
      </c>
      <c r="G7754" s="13">
        <f t="array" ref="G7754">Comuni!$E7754/XLOOKUP(B7754,Ripartizione_Geografica!$C$2:$C$21,Ripartizione_Geografica!$D$2:$D$21)*100</f>
        <v>0.09065207099</v>
      </c>
      <c r="H7754" s="13" t="str">
        <f t="shared" si="1"/>
        <v/>
      </c>
      <c r="I7754" s="13" t="str">
        <f t="array" ref="I7754">XLOOKUP(B7754,Ripartizione_Geografica!$C$2:$C$21,Ripartizione_Geografica!$B$2:$B$21)</f>
        <v>Isole</v>
      </c>
    </row>
    <row r="7755" ht="14.25" customHeight="1">
      <c r="A7755" s="13" t="s">
        <v>7902</v>
      </c>
      <c r="B7755" s="13" t="s">
        <v>9</v>
      </c>
      <c r="C7755" s="13" t="str">
        <f t="array" ref="C7755">XLOOKUP(D7755,Province!$B$2:$B$108,Province!$A$2:$A$108)</f>
        <v>Oristano</v>
      </c>
      <c r="D7755" s="13" t="s">
        <v>7863</v>
      </c>
      <c r="E7755" s="13">
        <v>300.0</v>
      </c>
      <c r="F7755" s="13">
        <f>(Comuni!$E7755/$E$7910)*100</f>
        <v>0.0005048554133</v>
      </c>
      <c r="G7755" s="13">
        <f t="array" ref="G7755">Comuni!$E7755/XLOOKUP(B7755,Ripartizione_Geografica!$C$2:$C$21,Ripartizione_Geografica!$D$2:$D$21)*100</f>
        <v>0.01835062166</v>
      </c>
      <c r="H7755" s="13" t="str">
        <f t="shared" si="1"/>
        <v/>
      </c>
      <c r="I7755" s="13" t="str">
        <f t="array" ref="I7755">XLOOKUP(B7755,Ripartizione_Geografica!$C$2:$C$21,Ripartizione_Geografica!$B$2:$B$21)</f>
        <v>Isole</v>
      </c>
    </row>
    <row r="7756" ht="14.25" customHeight="1">
      <c r="A7756" s="13" t="s">
        <v>7903</v>
      </c>
      <c r="B7756" s="13" t="s">
        <v>9</v>
      </c>
      <c r="C7756" s="13" t="str">
        <f t="array" ref="C7756">XLOOKUP(D7756,Province!$B$2:$B$108,Province!$A$2:$A$108)</f>
        <v>Oristano</v>
      </c>
      <c r="D7756" s="13" t="s">
        <v>7863</v>
      </c>
      <c r="E7756" s="13">
        <v>2347.0</v>
      </c>
      <c r="F7756" s="13">
        <f>(Comuni!$E7756/$E$7910)*100</f>
        <v>0.003949652183</v>
      </c>
      <c r="G7756" s="13">
        <f t="array" ref="G7756">Comuni!$E7756/XLOOKUP(B7756,Ripartizione_Geografica!$C$2:$C$21,Ripartizione_Geografica!$D$2:$D$21)*100</f>
        <v>0.1435630301</v>
      </c>
      <c r="H7756" s="13" t="str">
        <f t="shared" si="1"/>
        <v/>
      </c>
      <c r="I7756" s="13" t="str">
        <f t="array" ref="I7756">XLOOKUP(B7756,Ripartizione_Geografica!$C$2:$C$21,Ripartizione_Geografica!$B$2:$B$21)</f>
        <v>Isole</v>
      </c>
    </row>
    <row r="7757" ht="14.25" customHeight="1">
      <c r="A7757" s="13" t="s">
        <v>7904</v>
      </c>
      <c r="B7757" s="13" t="s">
        <v>9</v>
      </c>
      <c r="C7757" s="13" t="str">
        <f t="array" ref="C7757">XLOOKUP(D7757,Province!$B$2:$B$108,Province!$A$2:$A$108)</f>
        <v>Oristano</v>
      </c>
      <c r="D7757" s="13" t="s">
        <v>7863</v>
      </c>
      <c r="E7757" s="13">
        <v>278.0</v>
      </c>
      <c r="F7757" s="13">
        <f>(Comuni!$E7757/$E$7910)*100</f>
        <v>0.000467832683</v>
      </c>
      <c r="G7757" s="13">
        <f t="array" ref="G7757">Comuni!$E7757/XLOOKUP(B7757,Ripartizione_Geografica!$C$2:$C$21,Ripartizione_Geografica!$D$2:$D$21)*100</f>
        <v>0.0170049094</v>
      </c>
      <c r="H7757" s="13" t="str">
        <f t="shared" si="1"/>
        <v/>
      </c>
      <c r="I7757" s="13" t="str">
        <f t="array" ref="I7757">XLOOKUP(B7757,Ripartizione_Geografica!$C$2:$C$21,Ripartizione_Geografica!$B$2:$B$21)</f>
        <v>Isole</v>
      </c>
    </row>
    <row r="7758" ht="14.25" customHeight="1">
      <c r="A7758" s="13" t="s">
        <v>7905</v>
      </c>
      <c r="B7758" s="13" t="s">
        <v>9</v>
      </c>
      <c r="C7758" s="13" t="str">
        <f t="array" ref="C7758">XLOOKUP(D7758,Province!$B$2:$B$108,Province!$A$2:$A$108)</f>
        <v>Oristano</v>
      </c>
      <c r="D7758" s="13" t="s">
        <v>7863</v>
      </c>
      <c r="E7758" s="13">
        <v>2146.0</v>
      </c>
      <c r="F7758" s="13">
        <f>(Comuni!$E7758/$E$7910)*100</f>
        <v>0.003611399056</v>
      </c>
      <c r="G7758" s="13">
        <f t="array" ref="G7758">Comuni!$E7758/XLOOKUP(B7758,Ripartizione_Geografica!$C$2:$C$21,Ripartizione_Geografica!$D$2:$D$21)*100</f>
        <v>0.1312681136</v>
      </c>
      <c r="H7758" s="13" t="str">
        <f t="shared" si="1"/>
        <v/>
      </c>
      <c r="I7758" s="13" t="str">
        <f t="array" ref="I7758">XLOOKUP(B7758,Ripartizione_Geografica!$C$2:$C$21,Ripartizione_Geografica!$B$2:$B$21)</f>
        <v>Isole</v>
      </c>
    </row>
    <row r="7759" ht="14.25" customHeight="1">
      <c r="A7759" s="13" t="s">
        <v>7906</v>
      </c>
      <c r="B7759" s="13" t="s">
        <v>9</v>
      </c>
      <c r="C7759" s="13" t="str">
        <f t="array" ref="C7759">XLOOKUP(D7759,Province!$B$2:$B$108,Province!$A$2:$A$108)</f>
        <v>Oristano</v>
      </c>
      <c r="D7759" s="13" t="s">
        <v>7863</v>
      </c>
      <c r="E7759" s="13">
        <v>728.0</v>
      </c>
      <c r="F7759" s="13">
        <f>(Comuni!$E7759/$E$7910)*100</f>
        <v>0.001225115803</v>
      </c>
      <c r="G7759" s="13">
        <f t="array" ref="G7759">Comuni!$E7759/XLOOKUP(B7759,Ripartizione_Geografica!$C$2:$C$21,Ripartizione_Geografica!$D$2:$D$21)*100</f>
        <v>0.04453084189</v>
      </c>
      <c r="H7759" s="13" t="str">
        <f t="shared" si="1"/>
        <v/>
      </c>
      <c r="I7759" s="13" t="str">
        <f t="array" ref="I7759">XLOOKUP(B7759,Ripartizione_Geografica!$C$2:$C$21,Ripartizione_Geografica!$B$2:$B$21)</f>
        <v>Isole</v>
      </c>
    </row>
    <row r="7760" ht="14.25" customHeight="1">
      <c r="A7760" s="13" t="s">
        <v>7907</v>
      </c>
      <c r="B7760" s="13" t="s">
        <v>9</v>
      </c>
      <c r="C7760" s="13" t="str">
        <f t="array" ref="C7760">XLOOKUP(D7760,Province!$B$2:$B$108,Province!$A$2:$A$108)</f>
        <v>Oristano</v>
      </c>
      <c r="D7760" s="13" t="s">
        <v>7863</v>
      </c>
      <c r="E7760" s="13">
        <v>3183.0</v>
      </c>
      <c r="F7760" s="13">
        <f>(Comuni!$E7760/$E$7910)*100</f>
        <v>0.005356515935</v>
      </c>
      <c r="G7760" s="13">
        <f t="array" ref="G7760">Comuni!$E7760/XLOOKUP(B7760,Ripartizione_Geografica!$C$2:$C$21,Ripartizione_Geografica!$D$2:$D$21)*100</f>
        <v>0.1947000958</v>
      </c>
      <c r="H7760" s="13" t="str">
        <f t="shared" si="1"/>
        <v/>
      </c>
      <c r="I7760" s="13" t="str">
        <f t="array" ref="I7760">XLOOKUP(B7760,Ripartizione_Geografica!$C$2:$C$21,Ripartizione_Geografica!$B$2:$B$21)</f>
        <v>Isole</v>
      </c>
    </row>
    <row r="7761" ht="14.25" customHeight="1">
      <c r="A7761" s="13" t="s">
        <v>7908</v>
      </c>
      <c r="B7761" s="13" t="s">
        <v>9</v>
      </c>
      <c r="C7761" s="13" t="str">
        <f t="array" ref="C7761">XLOOKUP(D7761,Province!$B$2:$B$108,Province!$A$2:$A$108)</f>
        <v>Oristano</v>
      </c>
      <c r="D7761" s="13" t="s">
        <v>7863</v>
      </c>
      <c r="E7761" s="13">
        <v>2811.0</v>
      </c>
      <c r="F7761" s="13">
        <f>(Comuni!$E7761/$E$7910)*100</f>
        <v>0.004730495222</v>
      </c>
      <c r="G7761" s="13">
        <f t="array" ref="G7761">Comuni!$E7761/XLOOKUP(B7761,Ripartizione_Geografica!$C$2:$C$21,Ripartizione_Geografica!$D$2:$D$21)*100</f>
        <v>0.1719453249</v>
      </c>
      <c r="H7761" s="13" t="str">
        <f t="shared" si="1"/>
        <v/>
      </c>
      <c r="I7761" s="13" t="str">
        <f t="array" ref="I7761">XLOOKUP(B7761,Ripartizione_Geografica!$C$2:$C$21,Ripartizione_Geografica!$B$2:$B$21)</f>
        <v>Isole</v>
      </c>
    </row>
    <row r="7762" ht="14.25" customHeight="1">
      <c r="A7762" s="13" t="s">
        <v>7909</v>
      </c>
      <c r="B7762" s="13" t="s">
        <v>9</v>
      </c>
      <c r="C7762" s="13" t="str">
        <f t="array" ref="C7762">XLOOKUP(D7762,Province!$B$2:$B$108,Province!$A$2:$A$108)</f>
        <v>Oristano</v>
      </c>
      <c r="D7762" s="13" t="s">
        <v>7863</v>
      </c>
      <c r="E7762" s="13">
        <v>4811.0</v>
      </c>
      <c r="F7762" s="13">
        <f>(Comuni!$E7762/$E$7910)*100</f>
        <v>0.008096197978</v>
      </c>
      <c r="G7762" s="13">
        <f t="array" ref="G7762">Comuni!$E7762/XLOOKUP(B7762,Ripartizione_Geografica!$C$2:$C$21,Ripartizione_Geografica!$D$2:$D$21)*100</f>
        <v>0.2942828027</v>
      </c>
      <c r="H7762" s="13" t="str">
        <f t="shared" si="1"/>
        <v/>
      </c>
      <c r="I7762" s="13" t="str">
        <f t="array" ref="I7762">XLOOKUP(B7762,Ripartizione_Geografica!$C$2:$C$21,Ripartizione_Geografica!$B$2:$B$21)</f>
        <v>Isole</v>
      </c>
    </row>
    <row r="7763" ht="14.25" customHeight="1">
      <c r="A7763" s="13" t="s">
        <v>7910</v>
      </c>
      <c r="B7763" s="13" t="s">
        <v>9</v>
      </c>
      <c r="C7763" s="13" t="str">
        <f t="array" ref="C7763">XLOOKUP(D7763,Province!$B$2:$B$108,Province!$A$2:$A$108)</f>
        <v>Oristano</v>
      </c>
      <c r="D7763" s="13" t="s">
        <v>7863</v>
      </c>
      <c r="E7763" s="13">
        <v>382.0</v>
      </c>
      <c r="F7763" s="13">
        <f>(Comuni!$E7763/$E$7910)*100</f>
        <v>0.0006428492262</v>
      </c>
      <c r="G7763" s="13">
        <f t="array" ref="G7763">Comuni!$E7763/XLOOKUP(B7763,Ripartizione_Geografica!$C$2:$C$21,Ripartizione_Geografica!$D$2:$D$21)*100</f>
        <v>0.02336645824</v>
      </c>
      <c r="H7763" s="13" t="str">
        <f t="shared" si="1"/>
        <v/>
      </c>
      <c r="I7763" s="13" t="str">
        <f t="array" ref="I7763">XLOOKUP(B7763,Ripartizione_Geografica!$C$2:$C$21,Ripartizione_Geografica!$B$2:$B$21)</f>
        <v>Isole</v>
      </c>
    </row>
    <row r="7764" ht="14.25" customHeight="1">
      <c r="A7764" s="13" t="s">
        <v>7911</v>
      </c>
      <c r="B7764" s="13" t="s">
        <v>9</v>
      </c>
      <c r="C7764" s="13" t="str">
        <f t="array" ref="C7764">XLOOKUP(D7764,Province!$B$2:$B$108,Province!$A$2:$A$108)</f>
        <v>Oristano</v>
      </c>
      <c r="D7764" s="13" t="s">
        <v>7863</v>
      </c>
      <c r="E7764" s="13">
        <v>2440.0</v>
      </c>
      <c r="F7764" s="13">
        <f>(Comuni!$E7764/$E$7910)*100</f>
        <v>0.004106157361</v>
      </c>
      <c r="G7764" s="13">
        <f t="array" ref="G7764">Comuni!$E7764/XLOOKUP(B7764,Ripartizione_Geografica!$C$2:$C$21,Ripartizione_Geografica!$D$2:$D$21)*100</f>
        <v>0.1492517228</v>
      </c>
      <c r="H7764" s="13" t="str">
        <f t="shared" si="1"/>
        <v/>
      </c>
      <c r="I7764" s="13" t="str">
        <f t="array" ref="I7764">XLOOKUP(B7764,Ripartizione_Geografica!$C$2:$C$21,Ripartizione_Geografica!$B$2:$B$21)</f>
        <v>Isole</v>
      </c>
    </row>
    <row r="7765" ht="14.25" customHeight="1">
      <c r="A7765" s="13" t="s">
        <v>7912</v>
      </c>
      <c r="B7765" s="13" t="s">
        <v>9</v>
      </c>
      <c r="C7765" s="13" t="str">
        <f t="array" ref="C7765">XLOOKUP(D7765,Province!$B$2:$B$108,Province!$A$2:$A$108)</f>
        <v>Oristano</v>
      </c>
      <c r="D7765" s="13" t="s">
        <v>7863</v>
      </c>
      <c r="E7765" s="13">
        <v>2526.0</v>
      </c>
      <c r="F7765" s="13">
        <f>(Comuni!$E7765/$E$7910)*100</f>
        <v>0.00425088258</v>
      </c>
      <c r="G7765" s="13">
        <f t="array" ref="G7765">Comuni!$E7765/XLOOKUP(B7765,Ripartizione_Geografica!$C$2:$C$21,Ripartizione_Geografica!$D$2:$D$21)*100</f>
        <v>0.1545122344</v>
      </c>
      <c r="H7765" s="13" t="str">
        <f t="shared" si="1"/>
        <v/>
      </c>
      <c r="I7765" s="13" t="str">
        <f t="array" ref="I7765">XLOOKUP(B7765,Ripartizione_Geografica!$C$2:$C$21,Ripartizione_Geografica!$B$2:$B$21)</f>
        <v>Isole</v>
      </c>
    </row>
    <row r="7766" ht="14.25" customHeight="1">
      <c r="A7766" s="13" t="s">
        <v>7913</v>
      </c>
      <c r="B7766" s="13" t="s">
        <v>9</v>
      </c>
      <c r="C7766" s="13" t="str">
        <f t="array" ref="C7766">XLOOKUP(D7766,Province!$B$2:$B$108,Province!$A$2:$A$108)</f>
        <v>Oristano</v>
      </c>
      <c r="D7766" s="13" t="s">
        <v>7863</v>
      </c>
      <c r="E7766" s="13">
        <v>1580.0</v>
      </c>
      <c r="F7766" s="13">
        <f>(Comuni!$E7766/$E$7910)*100</f>
        <v>0.002658905177</v>
      </c>
      <c r="G7766" s="13">
        <f t="array" ref="G7766">Comuni!$E7766/XLOOKUP(B7766,Ripartizione_Geografica!$C$2:$C$21,Ripartizione_Geografica!$D$2:$D$21)*100</f>
        <v>0.0966466074</v>
      </c>
      <c r="H7766" s="13" t="str">
        <f t="shared" si="1"/>
        <v/>
      </c>
      <c r="I7766" s="13" t="str">
        <f t="array" ref="I7766">XLOOKUP(B7766,Ripartizione_Geografica!$C$2:$C$21,Ripartizione_Geografica!$B$2:$B$21)</f>
        <v>Isole</v>
      </c>
    </row>
    <row r="7767" ht="14.25" customHeight="1">
      <c r="A7767" s="13" t="s">
        <v>7914</v>
      </c>
      <c r="B7767" s="13" t="s">
        <v>9</v>
      </c>
      <c r="C7767" s="13" t="str">
        <f t="array" ref="C7767">XLOOKUP(D7767,Province!$B$2:$B$108,Province!$A$2:$A$108)</f>
        <v>Oristano</v>
      </c>
      <c r="D7767" s="13" t="s">
        <v>7863</v>
      </c>
      <c r="E7767" s="13">
        <v>2216.0</v>
      </c>
      <c r="F7767" s="13">
        <f>(Comuni!$E7767/$E$7910)*100</f>
        <v>0.003729198653</v>
      </c>
      <c r="G7767" s="13">
        <f t="array" ref="G7767">Comuni!$E7767/XLOOKUP(B7767,Ripartizione_Geografica!$C$2:$C$21,Ripartizione_Geografica!$D$2:$D$21)*100</f>
        <v>0.1355499253</v>
      </c>
      <c r="H7767" s="13" t="str">
        <f t="shared" si="1"/>
        <v/>
      </c>
      <c r="I7767" s="13" t="str">
        <f t="array" ref="I7767">XLOOKUP(B7767,Ripartizione_Geografica!$C$2:$C$21,Ripartizione_Geografica!$B$2:$B$21)</f>
        <v>Isole</v>
      </c>
    </row>
    <row r="7768" ht="14.25" customHeight="1">
      <c r="A7768" s="13" t="s">
        <v>7915</v>
      </c>
      <c r="B7768" s="13" t="s">
        <v>9</v>
      </c>
      <c r="C7768" s="13" t="str">
        <f t="array" ref="C7768">XLOOKUP(D7768,Province!$B$2:$B$108,Province!$A$2:$A$108)</f>
        <v>Oristano</v>
      </c>
      <c r="D7768" s="13" t="s">
        <v>7863</v>
      </c>
      <c r="E7768" s="13">
        <v>1847.0</v>
      </c>
      <c r="F7768" s="13">
        <f>(Comuni!$E7768/$E$7910)*100</f>
        <v>0.003108226494</v>
      </c>
      <c r="G7768" s="13">
        <f t="array" ref="G7768">Comuni!$E7768/XLOOKUP(B7768,Ripartizione_Geografica!$C$2:$C$21,Ripartizione_Geografica!$D$2:$D$21)*100</f>
        <v>0.1129786607</v>
      </c>
      <c r="H7768" s="13" t="str">
        <f t="shared" si="1"/>
        <v/>
      </c>
      <c r="I7768" s="13" t="str">
        <f t="array" ref="I7768">XLOOKUP(B7768,Ripartizione_Geografica!$C$2:$C$21,Ripartizione_Geografica!$B$2:$B$21)</f>
        <v>Isole</v>
      </c>
    </row>
    <row r="7769" ht="14.25" customHeight="1">
      <c r="A7769" s="13" t="s">
        <v>7916</v>
      </c>
      <c r="B7769" s="13" t="s">
        <v>9</v>
      </c>
      <c r="C7769" s="13" t="str">
        <f t="array" ref="C7769">XLOOKUP(D7769,Province!$B$2:$B$108,Province!$A$2:$A$108)</f>
        <v>Oristano</v>
      </c>
      <c r="D7769" s="13" t="s">
        <v>7863</v>
      </c>
      <c r="E7769" s="13">
        <v>479.0</v>
      </c>
      <c r="F7769" s="13">
        <f>(Comuni!$E7769/$E$7910)*100</f>
        <v>0.0008060858099</v>
      </c>
      <c r="G7769" s="13">
        <f t="array" ref="G7769">Comuni!$E7769/XLOOKUP(B7769,Ripartizione_Geografica!$C$2:$C$21,Ripartizione_Geografica!$D$2:$D$21)*100</f>
        <v>0.02929982591</v>
      </c>
      <c r="H7769" s="13" t="str">
        <f t="shared" si="1"/>
        <v/>
      </c>
      <c r="I7769" s="13" t="str">
        <f t="array" ref="I7769">XLOOKUP(B7769,Ripartizione_Geografica!$C$2:$C$21,Ripartizione_Geografica!$B$2:$B$21)</f>
        <v>Isole</v>
      </c>
    </row>
    <row r="7770" ht="14.25" customHeight="1">
      <c r="A7770" s="13" t="s">
        <v>7917</v>
      </c>
      <c r="B7770" s="13" t="s">
        <v>9</v>
      </c>
      <c r="C7770" s="13" t="str">
        <f t="array" ref="C7770">XLOOKUP(D7770,Province!$B$2:$B$108,Province!$A$2:$A$108)</f>
        <v>Oristano</v>
      </c>
      <c r="D7770" s="13" t="s">
        <v>7863</v>
      </c>
      <c r="E7770" s="13">
        <v>183.0</v>
      </c>
      <c r="F7770" s="13">
        <f>(Comuni!$E7770/$E$7910)*100</f>
        <v>0.0003079618021</v>
      </c>
      <c r="G7770" s="13">
        <f t="array" ref="G7770">Comuni!$E7770/XLOOKUP(B7770,Ripartizione_Geografica!$C$2:$C$21,Ripartizione_Geografica!$D$2:$D$21)*100</f>
        <v>0.01119387921</v>
      </c>
      <c r="H7770" s="13" t="str">
        <f t="shared" si="1"/>
        <v/>
      </c>
      <c r="I7770" s="13" t="str">
        <f t="array" ref="I7770">XLOOKUP(B7770,Ripartizione_Geografica!$C$2:$C$21,Ripartizione_Geografica!$B$2:$B$21)</f>
        <v>Isole</v>
      </c>
    </row>
    <row r="7771" ht="14.25" customHeight="1">
      <c r="A7771" s="13" t="s">
        <v>7918</v>
      </c>
      <c r="B7771" s="13" t="s">
        <v>9</v>
      </c>
      <c r="C7771" s="13" t="str">
        <f t="array" ref="C7771">XLOOKUP(D7771,Province!$B$2:$B$108,Province!$A$2:$A$108)</f>
        <v>Oristano</v>
      </c>
      <c r="D7771" s="13" t="s">
        <v>7863</v>
      </c>
      <c r="E7771" s="13">
        <v>970.0</v>
      </c>
      <c r="F7771" s="13">
        <f>(Comuni!$E7771/$E$7910)*100</f>
        <v>0.001632365836</v>
      </c>
      <c r="G7771" s="13">
        <f t="array" ref="G7771">Comuni!$E7771/XLOOKUP(B7771,Ripartizione_Geografica!$C$2:$C$21,Ripartizione_Geografica!$D$2:$D$21)*100</f>
        <v>0.05933367669</v>
      </c>
      <c r="H7771" s="13" t="str">
        <f t="shared" si="1"/>
        <v/>
      </c>
      <c r="I7771" s="13" t="str">
        <f t="array" ref="I7771">XLOOKUP(B7771,Ripartizione_Geografica!$C$2:$C$21,Ripartizione_Geografica!$B$2:$B$21)</f>
        <v>Isole</v>
      </c>
    </row>
    <row r="7772" ht="14.25" customHeight="1">
      <c r="A7772" s="13" t="s">
        <v>7919</v>
      </c>
      <c r="B7772" s="13" t="s">
        <v>9</v>
      </c>
      <c r="C7772" s="13" t="str">
        <f t="array" ref="C7772">XLOOKUP(D7772,Province!$B$2:$B$108,Province!$A$2:$A$108)</f>
        <v>Oristano</v>
      </c>
      <c r="D7772" s="13" t="s">
        <v>7863</v>
      </c>
      <c r="E7772" s="13">
        <v>824.0</v>
      </c>
      <c r="F7772" s="13">
        <f>(Comuni!$E7772/$E$7910)*100</f>
        <v>0.001386669535</v>
      </c>
      <c r="G7772" s="13">
        <f t="array" ref="G7772">Comuni!$E7772/XLOOKUP(B7772,Ripartizione_Geografica!$C$2:$C$21,Ripartizione_Geografica!$D$2:$D$21)*100</f>
        <v>0.05040304082</v>
      </c>
      <c r="H7772" s="13" t="str">
        <f t="shared" si="1"/>
        <v/>
      </c>
      <c r="I7772" s="13" t="str">
        <f t="array" ref="I7772">XLOOKUP(B7772,Ripartizione_Geografica!$C$2:$C$21,Ripartizione_Geografica!$B$2:$B$21)</f>
        <v>Isole</v>
      </c>
    </row>
    <row r="7773" ht="14.25" customHeight="1">
      <c r="A7773" s="13" t="s">
        <v>7920</v>
      </c>
      <c r="B7773" s="13" t="s">
        <v>9</v>
      </c>
      <c r="C7773" s="13" t="str">
        <f t="array" ref="C7773">XLOOKUP(D7773,Province!$B$2:$B$108,Province!$A$2:$A$108)</f>
        <v>Oristano</v>
      </c>
      <c r="D7773" s="13" t="s">
        <v>7863</v>
      </c>
      <c r="E7773" s="13">
        <v>357.0</v>
      </c>
      <c r="F7773" s="13">
        <f>(Comuni!$E7773/$E$7910)*100</f>
        <v>0.0006007779418</v>
      </c>
      <c r="G7773" s="13">
        <f t="array" ref="G7773">Comuni!$E7773/XLOOKUP(B7773,Ripartizione_Geografica!$C$2:$C$21,Ripartizione_Geografica!$D$2:$D$21)*100</f>
        <v>0.02183723977</v>
      </c>
      <c r="H7773" s="13" t="str">
        <f t="shared" si="1"/>
        <v/>
      </c>
      <c r="I7773" s="13" t="str">
        <f t="array" ref="I7773">XLOOKUP(B7773,Ripartizione_Geografica!$C$2:$C$21,Ripartizione_Geografica!$B$2:$B$21)</f>
        <v>Isole</v>
      </c>
    </row>
    <row r="7774" ht="14.25" customHeight="1">
      <c r="A7774" s="13" t="s">
        <v>7921</v>
      </c>
      <c r="B7774" s="13" t="s">
        <v>9</v>
      </c>
      <c r="C7774" s="13" t="str">
        <f t="array" ref="C7774">XLOOKUP(D7774,Province!$B$2:$B$108,Province!$A$2:$A$108)</f>
        <v>Oristano</v>
      </c>
      <c r="D7774" s="13" t="s">
        <v>7863</v>
      </c>
      <c r="E7774" s="13">
        <v>2309.0</v>
      </c>
      <c r="F7774" s="13">
        <f>(Comuni!$E7774/$E$7910)*100</f>
        <v>0.003885703831</v>
      </c>
      <c r="G7774" s="13">
        <f t="array" ref="G7774">Comuni!$E7774/XLOOKUP(B7774,Ripartizione_Geografica!$C$2:$C$21,Ripartizione_Geografica!$D$2:$D$21)*100</f>
        <v>0.141238618</v>
      </c>
      <c r="H7774" s="13" t="str">
        <f t="shared" si="1"/>
        <v/>
      </c>
      <c r="I7774" s="13" t="str">
        <f t="array" ref="I7774">XLOOKUP(B7774,Ripartizione_Geografica!$C$2:$C$21,Ripartizione_Geografica!$B$2:$B$21)</f>
        <v>Isole</v>
      </c>
    </row>
    <row r="7775" ht="14.25" customHeight="1">
      <c r="A7775" s="13" t="s">
        <v>7922</v>
      </c>
      <c r="B7775" s="13" t="s">
        <v>9</v>
      </c>
      <c r="C7775" s="13" t="str">
        <f t="array" ref="C7775">XLOOKUP(D7775,Province!$B$2:$B$108,Province!$A$2:$A$108)</f>
        <v>Oristano</v>
      </c>
      <c r="D7775" s="13" t="s">
        <v>7863</v>
      </c>
      <c r="E7775" s="13">
        <v>515.0</v>
      </c>
      <c r="F7775" s="13">
        <f>(Comuni!$E7775/$E$7910)*100</f>
        <v>0.0008666684595</v>
      </c>
      <c r="G7775" s="13">
        <f t="array" ref="G7775">Comuni!$E7775/XLOOKUP(B7775,Ripartizione_Geografica!$C$2:$C$21,Ripartizione_Geografica!$D$2:$D$21)*100</f>
        <v>0.03150190051</v>
      </c>
      <c r="H7775" s="13" t="str">
        <f t="shared" si="1"/>
        <v/>
      </c>
      <c r="I7775" s="13" t="str">
        <f t="array" ref="I7775">XLOOKUP(B7775,Ripartizione_Geografica!$C$2:$C$21,Ripartizione_Geografica!$B$2:$B$21)</f>
        <v>Isole</v>
      </c>
    </row>
    <row r="7776" ht="14.25" customHeight="1">
      <c r="A7776" s="13" t="s">
        <v>7923</v>
      </c>
      <c r="B7776" s="13" t="s">
        <v>9</v>
      </c>
      <c r="C7776" s="13" t="str">
        <f t="array" ref="C7776">XLOOKUP(D7776,Province!$B$2:$B$108,Province!$A$2:$A$108)</f>
        <v>Oristano</v>
      </c>
      <c r="D7776" s="13" t="s">
        <v>7863</v>
      </c>
      <c r="E7776" s="13">
        <v>224.0</v>
      </c>
      <c r="F7776" s="13">
        <f>(Comuni!$E7776/$E$7910)*100</f>
        <v>0.0003769587086</v>
      </c>
      <c r="G7776" s="13">
        <f t="array" ref="G7776">Comuni!$E7776/XLOOKUP(B7776,Ripartizione_Geografica!$C$2:$C$21,Ripartizione_Geografica!$D$2:$D$21)*100</f>
        <v>0.0137017975</v>
      </c>
      <c r="H7776" s="13" t="str">
        <f t="shared" si="1"/>
        <v/>
      </c>
      <c r="I7776" s="13" t="str">
        <f t="array" ref="I7776">XLOOKUP(B7776,Ripartizione_Geografica!$C$2:$C$21,Ripartizione_Geografica!$B$2:$B$21)</f>
        <v>Isole</v>
      </c>
    </row>
    <row r="7777" ht="14.25" customHeight="1">
      <c r="A7777" s="13" t="s">
        <v>7924</v>
      </c>
      <c r="B7777" s="13" t="s">
        <v>9</v>
      </c>
      <c r="C7777" s="13" t="str">
        <f t="array" ref="C7777">XLOOKUP(D7777,Province!$B$2:$B$108,Province!$A$2:$A$108)</f>
        <v>Oristano</v>
      </c>
      <c r="D7777" s="13" t="s">
        <v>7863</v>
      </c>
      <c r="E7777" s="13">
        <v>2467.0</v>
      </c>
      <c r="F7777" s="13">
        <f>(Comuni!$E7777/$E$7910)*100</f>
        <v>0.004151594349</v>
      </c>
      <c r="G7777" s="13">
        <f t="array" ref="G7777">Comuni!$E7777/XLOOKUP(B7777,Ripartizione_Geografica!$C$2:$C$21,Ripartizione_Geografica!$D$2:$D$21)*100</f>
        <v>0.1509032788</v>
      </c>
      <c r="H7777" s="13" t="str">
        <f t="shared" si="1"/>
        <v/>
      </c>
      <c r="I7777" s="13" t="str">
        <f t="array" ref="I7777">XLOOKUP(B7777,Ripartizione_Geografica!$C$2:$C$21,Ripartizione_Geografica!$B$2:$B$21)</f>
        <v>Isole</v>
      </c>
    </row>
    <row r="7778" ht="14.25" customHeight="1">
      <c r="A7778" s="13" t="s">
        <v>7925</v>
      </c>
      <c r="B7778" s="13" t="s">
        <v>9</v>
      </c>
      <c r="C7778" s="13" t="str">
        <f t="array" ref="C7778">XLOOKUP(D7778,Province!$B$2:$B$108,Province!$A$2:$A$108)</f>
        <v>Oristano</v>
      </c>
      <c r="D7778" s="13" t="s">
        <v>7863</v>
      </c>
      <c r="E7778" s="13">
        <v>417.0</v>
      </c>
      <c r="F7778" s="13">
        <f>(Comuni!$E7778/$E$7910)*100</f>
        <v>0.0007017490245</v>
      </c>
      <c r="G7778" s="13">
        <f t="array" ref="G7778">Comuni!$E7778/XLOOKUP(B7778,Ripartizione_Geografica!$C$2:$C$21,Ripartizione_Geografica!$D$2:$D$21)*100</f>
        <v>0.0255073641</v>
      </c>
      <c r="H7778" s="13" t="str">
        <f t="shared" si="1"/>
        <v/>
      </c>
      <c r="I7778" s="13" t="str">
        <f t="array" ref="I7778">XLOOKUP(B7778,Ripartizione_Geografica!$C$2:$C$21,Ripartizione_Geografica!$B$2:$B$21)</f>
        <v>Isole</v>
      </c>
    </row>
    <row r="7779" ht="14.25" customHeight="1">
      <c r="A7779" s="13" t="s">
        <v>7926</v>
      </c>
      <c r="B7779" s="13" t="s">
        <v>9</v>
      </c>
      <c r="C7779" s="13" t="str">
        <f t="array" ref="C7779">XLOOKUP(D7779,Province!$B$2:$B$108,Province!$A$2:$A$108)</f>
        <v>Oristano</v>
      </c>
      <c r="D7779" s="13" t="s">
        <v>7863</v>
      </c>
      <c r="E7779" s="13">
        <v>184.0</v>
      </c>
      <c r="F7779" s="13">
        <f>(Comuni!$E7779/$E$7910)*100</f>
        <v>0.0003096446535</v>
      </c>
      <c r="G7779" s="13">
        <f t="array" ref="G7779">Comuni!$E7779/XLOOKUP(B7779,Ripartizione_Geografica!$C$2:$C$21,Ripartizione_Geografica!$D$2:$D$21)*100</f>
        <v>0.01125504795</v>
      </c>
      <c r="H7779" s="13" t="str">
        <f t="shared" si="1"/>
        <v/>
      </c>
      <c r="I7779" s="13" t="str">
        <f t="array" ref="I7779">XLOOKUP(B7779,Ripartizione_Geografica!$C$2:$C$21,Ripartizione_Geografica!$B$2:$B$21)</f>
        <v>Isole</v>
      </c>
    </row>
    <row r="7780" ht="14.25" customHeight="1">
      <c r="A7780" s="13" t="s">
        <v>7927</v>
      </c>
      <c r="B7780" s="13" t="s">
        <v>9</v>
      </c>
      <c r="C7780" s="13" t="str">
        <f t="array" ref="C7780">XLOOKUP(D7780,Province!$B$2:$B$108,Province!$A$2:$A$108)</f>
        <v>Oristano</v>
      </c>
      <c r="D7780" s="13" t="s">
        <v>7863</v>
      </c>
      <c r="E7780" s="13">
        <v>10440.0</v>
      </c>
      <c r="F7780" s="13">
        <f>(Comuni!$E7780/$E$7910)*100</f>
        <v>0.01756896838</v>
      </c>
      <c r="G7780" s="13">
        <f t="array" ref="G7780">Comuni!$E7780/XLOOKUP(B7780,Ripartizione_Geografica!$C$2:$C$21,Ripartizione_Geografica!$D$2:$D$21)*100</f>
        <v>0.6386016337</v>
      </c>
      <c r="H7780" s="13" t="str">
        <f t="shared" si="1"/>
        <v/>
      </c>
      <c r="I7780" s="13" t="str">
        <f t="array" ref="I7780">XLOOKUP(B7780,Ripartizione_Geografica!$C$2:$C$21,Ripartizione_Geografica!$B$2:$B$21)</f>
        <v>Isole</v>
      </c>
    </row>
    <row r="7781" ht="14.25" customHeight="1">
      <c r="A7781" s="13" t="s">
        <v>7928</v>
      </c>
      <c r="B7781" s="13" t="s">
        <v>9</v>
      </c>
      <c r="C7781" s="13" t="str">
        <f t="array" ref="C7781">XLOOKUP(D7781,Province!$B$2:$B$108,Province!$A$2:$A$108)</f>
        <v>Oristano</v>
      </c>
      <c r="D7781" s="13" t="s">
        <v>7863</v>
      </c>
      <c r="E7781" s="13">
        <v>997.0</v>
      </c>
      <c r="F7781" s="13">
        <f>(Comuni!$E7781/$E$7910)*100</f>
        <v>0.001677802823</v>
      </c>
      <c r="G7781" s="13">
        <f t="array" ref="G7781">Comuni!$E7781/XLOOKUP(B7781,Ripartizione_Geografica!$C$2:$C$21,Ripartizione_Geografica!$D$2:$D$21)*100</f>
        <v>0.06098523264</v>
      </c>
      <c r="H7781" s="13" t="str">
        <f t="shared" si="1"/>
        <v/>
      </c>
      <c r="I7781" s="13" t="str">
        <f t="array" ref="I7781">XLOOKUP(B7781,Ripartizione_Geografica!$C$2:$C$21,Ripartizione_Geografica!$B$2:$B$21)</f>
        <v>Isole</v>
      </c>
    </row>
    <row r="7782" ht="14.25" customHeight="1">
      <c r="A7782" s="13" t="s">
        <v>7929</v>
      </c>
      <c r="B7782" s="13" t="s">
        <v>9</v>
      </c>
      <c r="C7782" s="13" t="str">
        <f t="array" ref="C7782">XLOOKUP(D7782,Province!$B$2:$B$108,Province!$A$2:$A$108)</f>
        <v>Oristano</v>
      </c>
      <c r="D7782" s="13" t="s">
        <v>7863</v>
      </c>
      <c r="E7782" s="13">
        <v>1215.0</v>
      </c>
      <c r="F7782" s="13">
        <f>(Comuni!$E7782/$E$7910)*100</f>
        <v>0.002044664424</v>
      </c>
      <c r="G7782" s="13">
        <f t="array" ref="G7782">Comuni!$E7782/XLOOKUP(B7782,Ripartizione_Geografica!$C$2:$C$21,Ripartizione_Geografica!$D$2:$D$21)*100</f>
        <v>0.07432001771</v>
      </c>
      <c r="H7782" s="13" t="str">
        <f t="shared" si="1"/>
        <v/>
      </c>
      <c r="I7782" s="13" t="str">
        <f t="array" ref="I7782">XLOOKUP(B7782,Ripartizione_Geografica!$C$2:$C$21,Ripartizione_Geografica!$B$2:$B$21)</f>
        <v>Isole</v>
      </c>
    </row>
    <row r="7783" ht="14.25" customHeight="1">
      <c r="A7783" s="13" t="s">
        <v>7930</v>
      </c>
      <c r="B7783" s="13" t="s">
        <v>9</v>
      </c>
      <c r="C7783" s="13" t="str">
        <f t="array" ref="C7783">XLOOKUP(D7783,Province!$B$2:$B$108,Province!$A$2:$A$108)</f>
        <v>Oristano</v>
      </c>
      <c r="D7783" s="13" t="s">
        <v>7863</v>
      </c>
      <c r="E7783" s="13">
        <v>580.0</v>
      </c>
      <c r="F7783" s="13">
        <f>(Comuni!$E7783/$E$7910)*100</f>
        <v>0.000976053799</v>
      </c>
      <c r="G7783" s="13">
        <f t="array" ref="G7783">Comuni!$E7783/XLOOKUP(B7783,Ripartizione_Geografica!$C$2:$C$21,Ripartizione_Geografica!$D$2:$D$21)*100</f>
        <v>0.03547786854</v>
      </c>
      <c r="H7783" s="13" t="str">
        <f t="shared" si="1"/>
        <v/>
      </c>
      <c r="I7783" s="13" t="str">
        <f t="array" ref="I7783">XLOOKUP(B7783,Ripartizione_Geografica!$C$2:$C$21,Ripartizione_Geografica!$B$2:$B$21)</f>
        <v>Isole</v>
      </c>
    </row>
    <row r="7784" ht="14.25" customHeight="1">
      <c r="A7784" s="13" t="s">
        <v>7931</v>
      </c>
      <c r="B7784" s="13" t="s">
        <v>9</v>
      </c>
      <c r="C7784" s="13" t="str">
        <f t="array" ref="C7784">XLOOKUP(D7784,Province!$B$2:$B$108,Province!$A$2:$A$108)</f>
        <v>Oristano</v>
      </c>
      <c r="D7784" s="13" t="s">
        <v>7863</v>
      </c>
      <c r="E7784" s="13">
        <v>2960.0</v>
      </c>
      <c r="F7784" s="13">
        <f>(Comuni!$E7784/$E$7910)*100</f>
        <v>0.004981240078</v>
      </c>
      <c r="G7784" s="13">
        <f t="array" ref="G7784">Comuni!$E7784/XLOOKUP(B7784,Ripartizione_Geografica!$C$2:$C$21,Ripartizione_Geografica!$D$2:$D$21)*100</f>
        <v>0.181059467</v>
      </c>
      <c r="H7784" s="13" t="str">
        <f t="shared" si="1"/>
        <v/>
      </c>
      <c r="I7784" s="13" t="str">
        <f t="array" ref="I7784">XLOOKUP(B7784,Ripartizione_Geografica!$C$2:$C$21,Ripartizione_Geografica!$B$2:$B$21)</f>
        <v>Isole</v>
      </c>
    </row>
    <row r="7785" ht="14.25" customHeight="1">
      <c r="A7785" s="13" t="s">
        <v>7932</v>
      </c>
      <c r="B7785" s="13" t="s">
        <v>9</v>
      </c>
      <c r="C7785" s="13" t="str">
        <f t="array" ref="C7785">XLOOKUP(D7785,Province!$B$2:$B$108,Province!$A$2:$A$108)</f>
        <v>Oristano</v>
      </c>
      <c r="D7785" s="13" t="s">
        <v>7863</v>
      </c>
      <c r="E7785" s="13">
        <v>854.0</v>
      </c>
      <c r="F7785" s="13">
        <f>(Comuni!$E7785/$E$7910)*100</f>
        <v>0.001437155076</v>
      </c>
      <c r="G7785" s="13">
        <f t="array" ref="G7785">Comuni!$E7785/XLOOKUP(B7785,Ripartizione_Geografica!$C$2:$C$21,Ripartizione_Geografica!$D$2:$D$21)*100</f>
        <v>0.05223810299</v>
      </c>
      <c r="H7785" s="13" t="str">
        <f t="shared" si="1"/>
        <v/>
      </c>
      <c r="I7785" s="13" t="str">
        <f t="array" ref="I7785">XLOOKUP(B7785,Ripartizione_Geografica!$C$2:$C$21,Ripartizione_Geografica!$B$2:$B$21)</f>
        <v>Isole</v>
      </c>
    </row>
    <row r="7786" ht="14.25" customHeight="1">
      <c r="A7786" s="13" t="s">
        <v>7933</v>
      </c>
      <c r="B7786" s="13" t="s">
        <v>9</v>
      </c>
      <c r="C7786" s="13" t="str">
        <f t="array" ref="C7786">XLOOKUP(D7786,Province!$B$2:$B$108,Province!$A$2:$A$108)</f>
        <v>Oristano</v>
      </c>
      <c r="D7786" s="13" t="s">
        <v>7863</v>
      </c>
      <c r="E7786" s="13">
        <v>323.0</v>
      </c>
      <c r="F7786" s="13">
        <f>(Comuni!$E7786/$E$7910)*100</f>
        <v>0.000543560995</v>
      </c>
      <c r="G7786" s="13">
        <f t="array" ref="G7786">Comuni!$E7786/XLOOKUP(B7786,Ripartizione_Geografica!$C$2:$C$21,Ripartizione_Geografica!$D$2:$D$21)*100</f>
        <v>0.01975750265</v>
      </c>
      <c r="H7786" s="13" t="str">
        <f t="shared" si="1"/>
        <v/>
      </c>
      <c r="I7786" s="13" t="str">
        <f t="array" ref="I7786">XLOOKUP(B7786,Ripartizione_Geografica!$C$2:$C$21,Ripartizione_Geografica!$B$2:$B$21)</f>
        <v>Isole</v>
      </c>
    </row>
    <row r="7787" ht="14.25" customHeight="1">
      <c r="A7787" s="13" t="s">
        <v>7934</v>
      </c>
      <c r="B7787" s="13" t="s">
        <v>9</v>
      </c>
      <c r="C7787" s="13" t="str">
        <f t="array" ref="C7787">XLOOKUP(D7787,Province!$B$2:$B$108,Province!$A$2:$A$108)</f>
        <v>Oristano</v>
      </c>
      <c r="D7787" s="13" t="s">
        <v>7863</v>
      </c>
      <c r="E7787" s="13">
        <v>1731.0</v>
      </c>
      <c r="F7787" s="13">
        <f>(Comuni!$E7787/$E$7910)*100</f>
        <v>0.002913015735</v>
      </c>
      <c r="G7787" s="13">
        <f t="array" ref="G7787">Comuni!$E7787/XLOOKUP(B7787,Ripartizione_Geografica!$C$2:$C$21,Ripartizione_Geografica!$D$2:$D$21)*100</f>
        <v>0.105883087</v>
      </c>
      <c r="H7787" s="13" t="str">
        <f t="shared" si="1"/>
        <v/>
      </c>
      <c r="I7787" s="13" t="str">
        <f t="array" ref="I7787">XLOOKUP(B7787,Ripartizione_Geografica!$C$2:$C$21,Ripartizione_Geografica!$B$2:$B$21)</f>
        <v>Isole</v>
      </c>
    </row>
    <row r="7788" ht="14.25" customHeight="1">
      <c r="A7788" s="13" t="s">
        <v>7935</v>
      </c>
      <c r="B7788" s="13" t="s">
        <v>9</v>
      </c>
      <c r="C7788" s="13" t="str">
        <f t="array" ref="C7788">XLOOKUP(D7788,Province!$B$2:$B$108,Province!$A$2:$A$108)</f>
        <v>Oristano</v>
      </c>
      <c r="D7788" s="13" t="s">
        <v>7863</v>
      </c>
      <c r="E7788" s="13">
        <v>335.0</v>
      </c>
      <c r="F7788" s="13">
        <f>(Comuni!$E7788/$E$7910)*100</f>
        <v>0.0005637552115</v>
      </c>
      <c r="G7788" s="13">
        <f t="array" ref="G7788">Comuni!$E7788/XLOOKUP(B7788,Ripartizione_Geografica!$C$2:$C$21,Ripartizione_Geografica!$D$2:$D$21)*100</f>
        <v>0.02049152752</v>
      </c>
      <c r="H7788" s="13" t="str">
        <f t="shared" si="1"/>
        <v/>
      </c>
      <c r="I7788" s="13" t="str">
        <f t="array" ref="I7788">XLOOKUP(B7788,Ripartizione_Geografica!$C$2:$C$21,Ripartizione_Geografica!$B$2:$B$21)</f>
        <v>Isole</v>
      </c>
    </row>
    <row r="7789" ht="14.25" customHeight="1">
      <c r="A7789" s="13" t="s">
        <v>7936</v>
      </c>
      <c r="B7789" s="13" t="s">
        <v>9</v>
      </c>
      <c r="C7789" s="13" t="str">
        <f t="array" ref="C7789">XLOOKUP(D7789,Province!$B$2:$B$108,Province!$A$2:$A$108)</f>
        <v>Oristano</v>
      </c>
      <c r="D7789" s="13" t="s">
        <v>7863</v>
      </c>
      <c r="E7789" s="13">
        <v>1158.0</v>
      </c>
      <c r="F7789" s="13">
        <f>(Comuni!$E7789/$E$7910)*100</f>
        <v>0.001948741895</v>
      </c>
      <c r="G7789" s="13">
        <f t="array" ref="G7789">Comuni!$E7789/XLOOKUP(B7789,Ripartizione_Geografica!$C$2:$C$21,Ripartizione_Geografica!$D$2:$D$21)*100</f>
        <v>0.0708333996</v>
      </c>
      <c r="H7789" s="13" t="str">
        <f t="shared" si="1"/>
        <v/>
      </c>
      <c r="I7789" s="13" t="str">
        <f t="array" ref="I7789">XLOOKUP(B7789,Ripartizione_Geografica!$C$2:$C$21,Ripartizione_Geografica!$B$2:$B$21)</f>
        <v>Isole</v>
      </c>
    </row>
    <row r="7790" ht="14.25" customHeight="1">
      <c r="A7790" s="13" t="s">
        <v>7937</v>
      </c>
      <c r="B7790" s="13" t="s">
        <v>9</v>
      </c>
      <c r="C7790" s="13" t="str">
        <f t="array" ref="C7790">XLOOKUP(D7790,Province!$B$2:$B$108,Province!$A$2:$A$108)</f>
        <v>Oristano</v>
      </c>
      <c r="D7790" s="13" t="s">
        <v>7863</v>
      </c>
      <c r="E7790" s="13">
        <v>1172.0</v>
      </c>
      <c r="F7790" s="13">
        <f>(Comuni!$E7790/$E$7910)*100</f>
        <v>0.001972301815</v>
      </c>
      <c r="G7790" s="13">
        <f t="array" ref="G7790">Comuni!$E7790/XLOOKUP(B7790,Ripartizione_Geografica!$C$2:$C$21,Ripartizione_Geografica!$D$2:$D$21)*100</f>
        <v>0.07168976194</v>
      </c>
      <c r="H7790" s="13" t="str">
        <f t="shared" si="1"/>
        <v/>
      </c>
      <c r="I7790" s="13" t="str">
        <f t="array" ref="I7790">XLOOKUP(B7790,Ripartizione_Geografica!$C$2:$C$21,Ripartizione_Geografica!$B$2:$B$21)</f>
        <v>Isole</v>
      </c>
    </row>
    <row r="7791" ht="14.25" customHeight="1">
      <c r="A7791" s="13" t="s">
        <v>7938</v>
      </c>
      <c r="B7791" s="13" t="s">
        <v>9</v>
      </c>
      <c r="C7791" s="13" t="str">
        <f t="array" ref="C7791">XLOOKUP(D7791,Province!$B$2:$B$108,Province!$A$2:$A$108)</f>
        <v>Oristano</v>
      </c>
      <c r="D7791" s="13" t="s">
        <v>7863</v>
      </c>
      <c r="E7791" s="13">
        <v>370.0</v>
      </c>
      <c r="F7791" s="13">
        <f>(Comuni!$E7791/$E$7910)*100</f>
        <v>0.0006226550097</v>
      </c>
      <c r="G7791" s="13">
        <f t="array" ref="G7791">Comuni!$E7791/XLOOKUP(B7791,Ripartizione_Geografica!$C$2:$C$21,Ripartizione_Geografica!$D$2:$D$21)*100</f>
        <v>0.02263243338</v>
      </c>
      <c r="H7791" s="13" t="str">
        <f t="shared" si="1"/>
        <v/>
      </c>
      <c r="I7791" s="13" t="str">
        <f t="array" ref="I7791">XLOOKUP(B7791,Ripartizione_Geografica!$C$2:$C$21,Ripartizione_Geografica!$B$2:$B$21)</f>
        <v>Isole</v>
      </c>
    </row>
    <row r="7792" ht="14.25" customHeight="1">
      <c r="A7792" s="13" t="s">
        <v>7939</v>
      </c>
      <c r="B7792" s="13" t="s">
        <v>9</v>
      </c>
      <c r="C7792" s="13" t="str">
        <f t="array" ref="C7792">XLOOKUP(D7792,Province!$B$2:$B$108,Province!$A$2:$A$108)</f>
        <v>Oristano</v>
      </c>
      <c r="D7792" s="13" t="s">
        <v>7863</v>
      </c>
      <c r="E7792" s="13">
        <v>314.0</v>
      </c>
      <c r="F7792" s="13">
        <f>(Comuni!$E7792/$E$7910)*100</f>
        <v>0.0005284153326</v>
      </c>
      <c r="G7792" s="13">
        <f t="array" ref="G7792">Comuni!$E7792/XLOOKUP(B7792,Ripartizione_Geografica!$C$2:$C$21,Ripartizione_Geografica!$D$2:$D$21)*100</f>
        <v>0.019206984</v>
      </c>
      <c r="H7792" s="13" t="str">
        <f t="shared" si="1"/>
        <v/>
      </c>
      <c r="I7792" s="13" t="str">
        <f t="array" ref="I7792">XLOOKUP(B7792,Ripartizione_Geografica!$C$2:$C$21,Ripartizione_Geografica!$B$2:$B$21)</f>
        <v>Isole</v>
      </c>
    </row>
    <row r="7793" ht="14.25" customHeight="1">
      <c r="A7793" s="13" t="s">
        <v>7940</v>
      </c>
      <c r="B7793" s="13" t="s">
        <v>9</v>
      </c>
      <c r="C7793" s="13" t="str">
        <f t="array" ref="C7793">XLOOKUP(D7793,Province!$B$2:$B$108,Province!$A$2:$A$108)</f>
        <v>Oristano</v>
      </c>
      <c r="D7793" s="13" t="s">
        <v>7863</v>
      </c>
      <c r="E7793" s="13">
        <v>116.0</v>
      </c>
      <c r="F7793" s="13">
        <f>(Comuni!$E7793/$E$7910)*100</f>
        <v>0.0001952107598</v>
      </c>
      <c r="G7793" s="13">
        <f t="array" ref="G7793">Comuni!$E7793/XLOOKUP(B7793,Ripartizione_Geografica!$C$2:$C$21,Ripartizione_Geografica!$D$2:$D$21)*100</f>
        <v>0.007095573708</v>
      </c>
      <c r="H7793" s="13" t="str">
        <f t="shared" si="1"/>
        <v/>
      </c>
      <c r="I7793" s="13" t="str">
        <f t="array" ref="I7793">XLOOKUP(B7793,Ripartizione_Geografica!$C$2:$C$21,Ripartizione_Geografica!$B$2:$B$21)</f>
        <v>Isole</v>
      </c>
    </row>
    <row r="7794" ht="14.25" customHeight="1">
      <c r="A7794" s="13" t="s">
        <v>7941</v>
      </c>
      <c r="B7794" s="13" t="s">
        <v>9</v>
      </c>
      <c r="C7794" s="13" t="str">
        <f t="array" ref="C7794">XLOOKUP(D7794,Province!$B$2:$B$108,Province!$A$2:$A$108)</f>
        <v>Oristano</v>
      </c>
      <c r="D7794" s="13" t="s">
        <v>7863</v>
      </c>
      <c r="E7794" s="13">
        <v>8026.0</v>
      </c>
      <c r="F7794" s="13">
        <f>(Comuni!$E7794/$E$7910)*100</f>
        <v>0.01350656516</v>
      </c>
      <c r="G7794" s="13">
        <f t="array" ref="G7794">Comuni!$E7794/XLOOKUP(B7794,Ripartizione_Geografica!$C$2:$C$21,Ripartizione_Geografica!$D$2:$D$21)*100</f>
        <v>0.4909402981</v>
      </c>
      <c r="H7794" s="13" t="str">
        <f t="shared" si="1"/>
        <v/>
      </c>
      <c r="I7794" s="13" t="str">
        <f t="array" ref="I7794">XLOOKUP(B7794,Ripartizione_Geografica!$C$2:$C$21,Ripartizione_Geografica!$B$2:$B$21)</f>
        <v>Isole</v>
      </c>
    </row>
    <row r="7795" ht="14.25" customHeight="1">
      <c r="A7795" s="13" t="s">
        <v>7942</v>
      </c>
      <c r="B7795" s="13" t="s">
        <v>9</v>
      </c>
      <c r="C7795" s="13" t="str">
        <f t="array" ref="C7795">XLOOKUP(D7795,Province!$B$2:$B$108,Province!$A$2:$A$108)</f>
        <v>Oristano</v>
      </c>
      <c r="D7795" s="13" t="s">
        <v>7863</v>
      </c>
      <c r="E7795" s="13">
        <v>454.0</v>
      </c>
      <c r="F7795" s="13">
        <f>(Comuni!$E7795/$E$7910)*100</f>
        <v>0.0007640145254</v>
      </c>
      <c r="G7795" s="13">
        <f t="array" ref="G7795">Comuni!$E7795/XLOOKUP(B7795,Ripartizione_Geografica!$C$2:$C$21,Ripartizione_Geografica!$D$2:$D$21)*100</f>
        <v>0.02777060744</v>
      </c>
      <c r="H7795" s="13" t="str">
        <f t="shared" si="1"/>
        <v/>
      </c>
      <c r="I7795" s="13" t="str">
        <f t="array" ref="I7795">XLOOKUP(B7795,Ripartizione_Geografica!$C$2:$C$21,Ripartizione_Geografica!$B$2:$B$21)</f>
        <v>Isole</v>
      </c>
    </row>
    <row r="7796" ht="14.25" customHeight="1">
      <c r="A7796" s="13" t="s">
        <v>7943</v>
      </c>
      <c r="B7796" s="13" t="s">
        <v>9</v>
      </c>
      <c r="C7796" s="13" t="str">
        <f t="array" ref="C7796">XLOOKUP(D7796,Province!$B$2:$B$108,Province!$A$2:$A$108)</f>
        <v>Oristano</v>
      </c>
      <c r="D7796" s="13" t="s">
        <v>7863</v>
      </c>
      <c r="E7796" s="13">
        <v>2008.0</v>
      </c>
      <c r="F7796" s="13">
        <f>(Comuni!$E7796/$E$7910)*100</f>
        <v>0.003379165566</v>
      </c>
      <c r="G7796" s="13">
        <f t="array" ref="G7796">Comuni!$E7796/XLOOKUP(B7796,Ripartizione_Geografica!$C$2:$C$21,Ripartizione_Geografica!$D$2:$D$21)*100</f>
        <v>0.1228268276</v>
      </c>
      <c r="H7796" s="13" t="str">
        <f t="shared" si="1"/>
        <v/>
      </c>
      <c r="I7796" s="13" t="str">
        <f t="array" ref="I7796">XLOOKUP(B7796,Ripartizione_Geografica!$C$2:$C$21,Ripartizione_Geografica!$B$2:$B$21)</f>
        <v>Isole</v>
      </c>
    </row>
    <row r="7797" ht="14.25" customHeight="1">
      <c r="A7797" s="13" t="s">
        <v>7944</v>
      </c>
      <c r="B7797" s="13" t="s">
        <v>9</v>
      </c>
      <c r="C7797" s="13" t="str">
        <f t="array" ref="C7797">XLOOKUP(D7797,Province!$B$2:$B$108,Province!$A$2:$A$108)</f>
        <v>Oristano</v>
      </c>
      <c r="D7797" s="13" t="s">
        <v>7863</v>
      </c>
      <c r="E7797" s="13">
        <v>643.0</v>
      </c>
      <c r="F7797" s="13">
        <f>(Comuni!$E7797/$E$7910)*100</f>
        <v>0.001082073436</v>
      </c>
      <c r="G7797" s="13">
        <f t="array" ref="G7797">Comuni!$E7797/XLOOKUP(B7797,Ripartizione_Geografica!$C$2:$C$21,Ripartizione_Geografica!$D$2:$D$21)*100</f>
        <v>0.03933149909</v>
      </c>
      <c r="H7797" s="13" t="str">
        <f t="shared" si="1"/>
        <v/>
      </c>
      <c r="I7797" s="13" t="str">
        <f t="array" ref="I7797">XLOOKUP(B7797,Ripartizione_Geografica!$C$2:$C$21,Ripartizione_Geografica!$B$2:$B$21)</f>
        <v>Isole</v>
      </c>
    </row>
    <row r="7798" ht="14.25" customHeight="1">
      <c r="A7798" s="13" t="s">
        <v>7945</v>
      </c>
      <c r="B7798" s="13" t="s">
        <v>9</v>
      </c>
      <c r="C7798" s="13" t="str">
        <f t="array" ref="C7798">XLOOKUP(D7798,Province!$B$2:$B$108,Province!$A$2:$A$108)</f>
        <v>Oristano</v>
      </c>
      <c r="D7798" s="13" t="s">
        <v>7863</v>
      </c>
      <c r="E7798" s="13">
        <v>165.0</v>
      </c>
      <c r="F7798" s="13">
        <f>(Comuni!$E7798/$E$7910)*100</f>
        <v>0.0002776704773</v>
      </c>
      <c r="G7798" s="13">
        <f t="array" ref="G7798">Comuni!$E7798/XLOOKUP(B7798,Ripartizione_Geografica!$C$2:$C$21,Ripartizione_Geografica!$D$2:$D$21)*100</f>
        <v>0.01009284191</v>
      </c>
      <c r="H7798" s="13" t="str">
        <f t="shared" si="1"/>
        <v/>
      </c>
      <c r="I7798" s="13" t="str">
        <f t="array" ref="I7798">XLOOKUP(B7798,Ripartizione_Geografica!$C$2:$C$21,Ripartizione_Geografica!$B$2:$B$21)</f>
        <v>Isole</v>
      </c>
    </row>
    <row r="7799" ht="14.25" customHeight="1">
      <c r="A7799" s="13" t="s">
        <v>7946</v>
      </c>
      <c r="B7799" s="13" t="s">
        <v>9</v>
      </c>
      <c r="C7799" s="13" t="str">
        <f t="array" ref="C7799">XLOOKUP(D7799,Province!$B$2:$B$108,Province!$A$2:$A$108)</f>
        <v>Oristano</v>
      </c>
      <c r="D7799" s="13" t="s">
        <v>7863</v>
      </c>
      <c r="E7799" s="13">
        <v>535.0</v>
      </c>
      <c r="F7799" s="13">
        <f>(Comuni!$E7799/$E$7910)*100</f>
        <v>0.000900325487</v>
      </c>
      <c r="G7799" s="13">
        <f t="array" ref="G7799">Comuni!$E7799/XLOOKUP(B7799,Ripartizione_Geografica!$C$2:$C$21,Ripartizione_Geografica!$D$2:$D$21)*100</f>
        <v>0.03272527529</v>
      </c>
      <c r="H7799" s="13" t="str">
        <f t="shared" si="1"/>
        <v/>
      </c>
      <c r="I7799" s="13" t="str">
        <f t="array" ref="I7799">XLOOKUP(B7799,Ripartizione_Geografica!$C$2:$C$21,Ripartizione_Geografica!$B$2:$B$21)</f>
        <v>Isole</v>
      </c>
    </row>
    <row r="7800" ht="14.25" customHeight="1">
      <c r="A7800" s="13" t="s">
        <v>7947</v>
      </c>
      <c r="B7800" s="13" t="s">
        <v>9</v>
      </c>
      <c r="C7800" s="13" t="str">
        <f t="array" ref="C7800">XLOOKUP(D7800,Province!$B$2:$B$108,Province!$A$2:$A$108)</f>
        <v>Oristano</v>
      </c>
      <c r="D7800" s="13" t="s">
        <v>7863</v>
      </c>
      <c r="E7800" s="13">
        <v>193.0</v>
      </c>
      <c r="F7800" s="13">
        <f>(Comuni!$E7800/$E$7910)*100</f>
        <v>0.0003247903159</v>
      </c>
      <c r="G7800" s="13">
        <f t="array" ref="G7800">Comuni!$E7800/XLOOKUP(B7800,Ripartizione_Geografica!$C$2:$C$21,Ripartizione_Geografica!$D$2:$D$21)*100</f>
        <v>0.0118055666</v>
      </c>
      <c r="H7800" s="13" t="str">
        <f t="shared" si="1"/>
        <v/>
      </c>
      <c r="I7800" s="13" t="str">
        <f t="array" ref="I7800">XLOOKUP(B7800,Ripartizione_Geografica!$C$2:$C$21,Ripartizione_Geografica!$B$2:$B$21)</f>
        <v>Isole</v>
      </c>
    </row>
    <row r="7801" ht="14.25" customHeight="1">
      <c r="A7801" s="13" t="s">
        <v>7948</v>
      </c>
      <c r="B7801" s="13" t="s">
        <v>9</v>
      </c>
      <c r="C7801" s="13" t="str">
        <f t="array" ref="C7801">XLOOKUP(D7801,Province!$B$2:$B$108,Province!$A$2:$A$108)</f>
        <v>Oristano</v>
      </c>
      <c r="D7801" s="13" t="s">
        <v>7863</v>
      </c>
      <c r="E7801" s="13">
        <v>1130.0</v>
      </c>
      <c r="F7801" s="13">
        <f>(Comuni!$E7801/$E$7910)*100</f>
        <v>0.001901622057</v>
      </c>
      <c r="G7801" s="13">
        <f t="array" ref="G7801">Comuni!$E7801/XLOOKUP(B7801,Ripartizione_Geografica!$C$2:$C$21,Ripartizione_Geografica!$D$2:$D$21)*100</f>
        <v>0.06912067491</v>
      </c>
      <c r="H7801" s="13" t="str">
        <f t="shared" si="1"/>
        <v/>
      </c>
      <c r="I7801" s="13" t="str">
        <f t="array" ref="I7801">XLOOKUP(B7801,Ripartizione_Geografica!$C$2:$C$21,Ripartizione_Geografica!$B$2:$B$21)</f>
        <v>Isole</v>
      </c>
    </row>
    <row r="7802" ht="14.25" customHeight="1">
      <c r="A7802" s="13" t="s">
        <v>7949</v>
      </c>
      <c r="B7802" s="13" t="s">
        <v>9</v>
      </c>
      <c r="C7802" s="13" t="str">
        <f t="array" ref="C7802">XLOOKUP(D7802,Province!$B$2:$B$108,Province!$A$2:$A$108)</f>
        <v>Oristano</v>
      </c>
      <c r="D7802" s="13" t="s">
        <v>7863</v>
      </c>
      <c r="E7802" s="13">
        <v>268.0</v>
      </c>
      <c r="F7802" s="13">
        <f>(Comuni!$E7802/$E$7910)*100</f>
        <v>0.0004510041692</v>
      </c>
      <c r="G7802" s="13">
        <f t="array" ref="G7802">Comuni!$E7802/XLOOKUP(B7802,Ripartizione_Geografica!$C$2:$C$21,Ripartizione_Geografica!$D$2:$D$21)*100</f>
        <v>0.01639322201</v>
      </c>
      <c r="H7802" s="13" t="str">
        <f t="shared" si="1"/>
        <v/>
      </c>
      <c r="I7802" s="13" t="str">
        <f t="array" ref="I7802">XLOOKUP(B7802,Ripartizione_Geografica!$C$2:$C$21,Ripartizione_Geografica!$B$2:$B$21)</f>
        <v>Isole</v>
      </c>
    </row>
    <row r="7803" ht="14.25" customHeight="1">
      <c r="A7803" s="13" t="s">
        <v>7950</v>
      </c>
      <c r="B7803" s="13" t="s">
        <v>9</v>
      </c>
      <c r="C7803" s="13" t="str">
        <f t="array" ref="C7803">XLOOKUP(D7803,Province!$B$2:$B$108,Province!$A$2:$A$108)</f>
        <v>Sud Sardegna</v>
      </c>
      <c r="D7803" s="13" t="s">
        <v>7951</v>
      </c>
      <c r="E7803" s="13">
        <v>6575.0</v>
      </c>
      <c r="F7803" s="13">
        <f>(Comuni!$E7803/$E$7910)*100</f>
        <v>0.01106474781</v>
      </c>
      <c r="G7803" s="13">
        <f t="array" ref="G7803">Comuni!$E7803/XLOOKUP(B7803,Ripartizione_Geografica!$C$2:$C$21,Ripartizione_Geografica!$D$2:$D$21)*100</f>
        <v>0.402184458</v>
      </c>
      <c r="H7803" s="13" t="str">
        <f t="shared" si="1"/>
        <v/>
      </c>
      <c r="I7803" s="13" t="str">
        <f t="array" ref="I7803">XLOOKUP(B7803,Ripartizione_Geografica!$C$2:$C$21,Ripartizione_Geografica!$B$2:$B$21)</f>
        <v>Isole</v>
      </c>
    </row>
    <row r="7804" ht="14.25" customHeight="1">
      <c r="A7804" s="13" t="s">
        <v>7952</v>
      </c>
      <c r="B7804" s="13" t="s">
        <v>9</v>
      </c>
      <c r="C7804" s="13" t="str">
        <f t="array" ref="C7804">XLOOKUP(D7804,Province!$B$2:$B$108,Province!$A$2:$A$108)</f>
        <v>Sud Sardegna</v>
      </c>
      <c r="D7804" s="13" t="s">
        <v>7951</v>
      </c>
      <c r="E7804" s="13">
        <v>489.0</v>
      </c>
      <c r="F7804" s="13">
        <f>(Comuni!$E7804/$E$7910)*100</f>
        <v>0.0008229143236</v>
      </c>
      <c r="G7804" s="13">
        <f t="array" ref="G7804">Comuni!$E7804/XLOOKUP(B7804,Ripartizione_Geografica!$C$2:$C$21,Ripartizione_Geografica!$D$2:$D$21)*100</f>
        <v>0.0299115133</v>
      </c>
      <c r="H7804" s="13" t="str">
        <f t="shared" si="1"/>
        <v/>
      </c>
      <c r="I7804" s="13" t="str">
        <f t="array" ref="I7804">XLOOKUP(B7804,Ripartizione_Geografica!$C$2:$C$21,Ripartizione_Geografica!$B$2:$B$21)</f>
        <v>Isole</v>
      </c>
    </row>
    <row r="7805" ht="14.25" customHeight="1">
      <c r="A7805" s="13" t="s">
        <v>7953</v>
      </c>
      <c r="B7805" s="13" t="s">
        <v>9</v>
      </c>
      <c r="C7805" s="13" t="str">
        <f t="array" ref="C7805">XLOOKUP(D7805,Province!$B$2:$B$108,Province!$A$2:$A$108)</f>
        <v>Sud Sardegna</v>
      </c>
      <c r="D7805" s="13" t="s">
        <v>7951</v>
      </c>
      <c r="E7805" s="13">
        <v>877.0</v>
      </c>
      <c r="F7805" s="13">
        <f>(Comuni!$E7805/$E$7910)*100</f>
        <v>0.001475860658</v>
      </c>
      <c r="G7805" s="13">
        <f t="array" ref="G7805">Comuni!$E7805/XLOOKUP(B7805,Ripartizione_Geografica!$C$2:$C$21,Ripartizione_Geografica!$D$2:$D$21)*100</f>
        <v>0.05364498398</v>
      </c>
      <c r="H7805" s="13" t="str">
        <f t="shared" si="1"/>
        <v/>
      </c>
      <c r="I7805" s="13" t="str">
        <f t="array" ref="I7805">XLOOKUP(B7805,Ripartizione_Geografica!$C$2:$C$21,Ripartizione_Geografica!$B$2:$B$21)</f>
        <v>Isole</v>
      </c>
    </row>
    <row r="7806" ht="14.25" customHeight="1">
      <c r="A7806" s="13" t="s">
        <v>7954</v>
      </c>
      <c r="B7806" s="13" t="s">
        <v>9</v>
      </c>
      <c r="C7806" s="13" t="str">
        <f t="array" ref="C7806">XLOOKUP(D7806,Province!$B$2:$B$108,Province!$A$2:$A$108)</f>
        <v>Sud Sardegna</v>
      </c>
      <c r="D7806" s="13" t="s">
        <v>7951</v>
      </c>
      <c r="E7806" s="13">
        <v>1139.0</v>
      </c>
      <c r="F7806" s="13">
        <f>(Comuni!$E7806/$E$7910)*100</f>
        <v>0.001916767719</v>
      </c>
      <c r="G7806" s="13">
        <f t="array" ref="G7806">Comuni!$E7806/XLOOKUP(B7806,Ripartizione_Geografica!$C$2:$C$21,Ripartizione_Geografica!$D$2:$D$21)*100</f>
        <v>0.06967119356</v>
      </c>
      <c r="H7806" s="13" t="str">
        <f t="shared" si="1"/>
        <v/>
      </c>
      <c r="I7806" s="13" t="str">
        <f t="array" ref="I7806">XLOOKUP(B7806,Ripartizione_Geografica!$C$2:$C$21,Ripartizione_Geografica!$B$2:$B$21)</f>
        <v>Isole</v>
      </c>
    </row>
    <row r="7807" ht="14.25" customHeight="1">
      <c r="A7807" s="13" t="s">
        <v>7955</v>
      </c>
      <c r="B7807" s="13" t="s">
        <v>9</v>
      </c>
      <c r="C7807" s="13" t="str">
        <f t="array" ref="C7807">XLOOKUP(D7807,Province!$B$2:$B$108,Province!$A$2:$A$108)</f>
        <v>Sud Sardegna</v>
      </c>
      <c r="D7807" s="13" t="s">
        <v>7951</v>
      </c>
      <c r="E7807" s="13">
        <v>1310.0</v>
      </c>
      <c r="F7807" s="13">
        <f>(Comuni!$E7807/$E$7910)*100</f>
        <v>0.002204535305</v>
      </c>
      <c r="G7807" s="13">
        <f t="array" ref="G7807">Comuni!$E7807/XLOOKUP(B7807,Ripartizione_Geografica!$C$2:$C$21,Ripartizione_Geografica!$D$2:$D$21)*100</f>
        <v>0.08013104791</v>
      </c>
      <c r="H7807" s="13" t="str">
        <f t="shared" si="1"/>
        <v/>
      </c>
      <c r="I7807" s="13" t="str">
        <f t="array" ref="I7807">XLOOKUP(B7807,Ripartizione_Geografica!$C$2:$C$21,Ripartizione_Geografica!$B$2:$B$21)</f>
        <v>Isole</v>
      </c>
    </row>
    <row r="7808" ht="14.25" customHeight="1">
      <c r="A7808" s="13" t="s">
        <v>7956</v>
      </c>
      <c r="B7808" s="13" t="s">
        <v>9</v>
      </c>
      <c r="C7808" s="13" t="str">
        <f t="array" ref="C7808">XLOOKUP(D7808,Province!$B$2:$B$108,Province!$A$2:$A$108)</f>
        <v>Sud Sardegna</v>
      </c>
      <c r="D7808" s="13" t="s">
        <v>7951</v>
      </c>
      <c r="E7808" s="13">
        <v>1108.0</v>
      </c>
      <c r="F7808" s="13">
        <f>(Comuni!$E7808/$E$7910)*100</f>
        <v>0.001864599326</v>
      </c>
      <c r="G7808" s="13">
        <f t="array" ref="G7808">Comuni!$E7808/XLOOKUP(B7808,Ripartizione_Geografica!$C$2:$C$21,Ripartizione_Geografica!$D$2:$D$21)*100</f>
        <v>0.06777496266</v>
      </c>
      <c r="H7808" s="13" t="str">
        <f t="shared" si="1"/>
        <v/>
      </c>
      <c r="I7808" s="13" t="str">
        <f t="array" ref="I7808">XLOOKUP(B7808,Ripartizione_Geografica!$C$2:$C$21,Ripartizione_Geografica!$B$2:$B$21)</f>
        <v>Isole</v>
      </c>
    </row>
    <row r="7809" ht="14.25" customHeight="1">
      <c r="A7809" s="13" t="s">
        <v>7957</v>
      </c>
      <c r="B7809" s="13" t="s">
        <v>9</v>
      </c>
      <c r="C7809" s="13" t="str">
        <f t="array" ref="C7809">XLOOKUP(D7809,Province!$B$2:$B$108,Province!$A$2:$A$108)</f>
        <v>Sud Sardegna</v>
      </c>
      <c r="D7809" s="13" t="s">
        <v>7951</v>
      </c>
      <c r="E7809" s="13">
        <v>2896.0</v>
      </c>
      <c r="F7809" s="13">
        <f>(Comuni!$E7809/$E$7910)*100</f>
        <v>0.00487353759</v>
      </c>
      <c r="G7809" s="13">
        <f t="array" ref="G7809">Comuni!$E7809/XLOOKUP(B7809,Ripartizione_Geografica!$C$2:$C$21,Ripartizione_Geografica!$D$2:$D$21)*100</f>
        <v>0.1771446677</v>
      </c>
      <c r="H7809" s="13" t="str">
        <f t="shared" si="1"/>
        <v/>
      </c>
      <c r="I7809" s="13" t="str">
        <f t="array" ref="I7809">XLOOKUP(B7809,Ripartizione_Geografica!$C$2:$C$21,Ripartizione_Geografica!$B$2:$B$21)</f>
        <v>Isole</v>
      </c>
    </row>
    <row r="7810" ht="14.25" customHeight="1">
      <c r="A7810" s="13" t="s">
        <v>7958</v>
      </c>
      <c r="B7810" s="13" t="s">
        <v>9</v>
      </c>
      <c r="C7810" s="13" t="str">
        <f t="array" ref="C7810">XLOOKUP(D7810,Province!$B$2:$B$108,Province!$A$2:$A$108)</f>
        <v>Sud Sardegna</v>
      </c>
      <c r="D7810" s="13" t="s">
        <v>7951</v>
      </c>
      <c r="E7810" s="13">
        <v>2822.0</v>
      </c>
      <c r="F7810" s="13">
        <f>(Comuni!$E7810/$E$7910)*100</f>
        <v>0.004749006588</v>
      </c>
      <c r="G7810" s="13">
        <f t="array" ref="G7810">Comuni!$E7810/XLOOKUP(B7810,Ripartizione_Geografica!$C$2:$C$21,Ripartizione_Geografica!$D$2:$D$21)*100</f>
        <v>0.1726181811</v>
      </c>
      <c r="H7810" s="13" t="str">
        <f t="shared" si="1"/>
        <v/>
      </c>
      <c r="I7810" s="13" t="str">
        <f t="array" ref="I7810">XLOOKUP(B7810,Ripartizione_Geografica!$C$2:$C$21,Ripartizione_Geografica!$B$2:$B$21)</f>
        <v>Isole</v>
      </c>
    </row>
    <row r="7811" ht="14.25" customHeight="1">
      <c r="A7811" s="13" t="s">
        <v>7959</v>
      </c>
      <c r="B7811" s="13" t="s">
        <v>9</v>
      </c>
      <c r="C7811" s="13" t="str">
        <f t="array" ref="C7811">XLOOKUP(D7811,Province!$B$2:$B$108,Province!$A$2:$A$108)</f>
        <v>Sud Sardegna</v>
      </c>
      <c r="D7811" s="13" t="s">
        <v>7951</v>
      </c>
      <c r="E7811" s="13">
        <v>28882.0</v>
      </c>
      <c r="F7811" s="13">
        <f>(Comuni!$E7811/$E$7910)*100</f>
        <v>0.04860411349</v>
      </c>
      <c r="G7811" s="13">
        <f t="array" ref="G7811">Comuni!$E7811/XLOOKUP(B7811,Ripartizione_Geografica!$C$2:$C$21,Ripartizione_Geografica!$D$2:$D$21)*100</f>
        <v>1.766675516</v>
      </c>
      <c r="H7811" s="13" t="str">
        <f t="shared" si="1"/>
        <v/>
      </c>
      <c r="I7811" s="13" t="str">
        <f t="array" ref="I7811">XLOOKUP(B7811,Ripartizione_Geografica!$C$2:$C$21,Ripartizione_Geografica!$B$2:$B$21)</f>
        <v>Isole</v>
      </c>
    </row>
    <row r="7812" ht="14.25" customHeight="1">
      <c r="A7812" s="13" t="s">
        <v>7960</v>
      </c>
      <c r="B7812" s="13" t="s">
        <v>9</v>
      </c>
      <c r="C7812" s="13" t="str">
        <f t="array" ref="C7812">XLOOKUP(D7812,Province!$B$2:$B$108,Province!$A$2:$A$108)</f>
        <v>Sud Sardegna</v>
      </c>
      <c r="D7812" s="13" t="s">
        <v>7951</v>
      </c>
      <c r="E7812" s="13">
        <v>6301.0</v>
      </c>
      <c r="F7812" s="13">
        <f>(Comuni!$E7812/$E$7910)*100</f>
        <v>0.01060364653</v>
      </c>
      <c r="G7812" s="13">
        <f t="array" ref="G7812">Comuni!$E7812/XLOOKUP(B7812,Ripartizione_Geografica!$C$2:$C$21,Ripartizione_Geografica!$D$2:$D$21)*100</f>
        <v>0.3854242236</v>
      </c>
      <c r="H7812" s="13" t="str">
        <f t="shared" si="1"/>
        <v/>
      </c>
      <c r="I7812" s="13" t="str">
        <f t="array" ref="I7812">XLOOKUP(B7812,Ripartizione_Geografica!$C$2:$C$21,Ripartizione_Geografica!$B$2:$B$21)</f>
        <v>Isole</v>
      </c>
    </row>
    <row r="7813" ht="14.25" customHeight="1">
      <c r="A7813" s="13" t="s">
        <v>7961</v>
      </c>
      <c r="B7813" s="13" t="s">
        <v>9</v>
      </c>
      <c r="C7813" s="13" t="str">
        <f t="array" ref="C7813">XLOOKUP(D7813,Province!$B$2:$B$108,Province!$A$2:$A$108)</f>
        <v>Sud Sardegna</v>
      </c>
      <c r="D7813" s="13" t="s">
        <v>7951</v>
      </c>
      <c r="E7813" s="13">
        <v>1507.0</v>
      </c>
      <c r="F7813" s="13">
        <f>(Comuni!$E7813/$E$7910)*100</f>
        <v>0.002536057026</v>
      </c>
      <c r="G7813" s="13">
        <f t="array" ref="G7813">Comuni!$E7813/XLOOKUP(B7813,Ripartizione_Geografica!$C$2:$C$21,Ripartizione_Geografica!$D$2:$D$21)*100</f>
        <v>0.09218128946</v>
      </c>
      <c r="H7813" s="13" t="str">
        <f t="shared" si="1"/>
        <v/>
      </c>
      <c r="I7813" s="13" t="str">
        <f t="array" ref="I7813">XLOOKUP(B7813,Ripartizione_Geografica!$C$2:$C$21,Ripartizione_Geografica!$B$2:$B$21)</f>
        <v>Isole</v>
      </c>
    </row>
    <row r="7814" ht="14.25" customHeight="1">
      <c r="A7814" s="13" t="s">
        <v>7962</v>
      </c>
      <c r="B7814" s="13" t="s">
        <v>9</v>
      </c>
      <c r="C7814" s="13" t="str">
        <f t="array" ref="C7814">XLOOKUP(D7814,Province!$B$2:$B$108,Province!$A$2:$A$108)</f>
        <v>Sud Sardegna</v>
      </c>
      <c r="D7814" s="13" t="s">
        <v>7951</v>
      </c>
      <c r="E7814" s="13">
        <v>885.0</v>
      </c>
      <c r="F7814" s="13">
        <f>(Comuni!$E7814/$E$7910)*100</f>
        <v>0.001489323469</v>
      </c>
      <c r="G7814" s="13">
        <f t="array" ref="G7814">Comuni!$E7814/XLOOKUP(B7814,Ripartizione_Geografica!$C$2:$C$21,Ripartizione_Geografica!$D$2:$D$21)*100</f>
        <v>0.05413433389</v>
      </c>
      <c r="H7814" s="13" t="str">
        <f t="shared" si="1"/>
        <v/>
      </c>
      <c r="I7814" s="13" t="str">
        <f t="array" ref="I7814">XLOOKUP(B7814,Ripartizione_Geografica!$C$2:$C$21,Ripartizione_Geografica!$B$2:$B$21)</f>
        <v>Isole</v>
      </c>
    </row>
    <row r="7815" ht="14.25" customHeight="1">
      <c r="A7815" s="13" t="s">
        <v>7963</v>
      </c>
      <c r="B7815" s="13" t="s">
        <v>9</v>
      </c>
      <c r="C7815" s="13" t="str">
        <f t="array" ref="C7815">XLOOKUP(D7815,Province!$B$2:$B$108,Province!$A$2:$A$108)</f>
        <v>Sud Sardegna</v>
      </c>
      <c r="D7815" s="13" t="s">
        <v>7951</v>
      </c>
      <c r="E7815" s="13">
        <v>4315.0</v>
      </c>
      <c r="F7815" s="13">
        <f>(Comuni!$E7815/$E$7910)*100</f>
        <v>0.007261503694</v>
      </c>
      <c r="G7815" s="13">
        <f t="array" ref="G7815">Comuni!$E7815/XLOOKUP(B7815,Ripartizione_Geografica!$C$2:$C$21,Ripartizione_Geografica!$D$2:$D$21)*100</f>
        <v>0.2639431082</v>
      </c>
      <c r="H7815" s="13" t="str">
        <f t="shared" si="1"/>
        <v/>
      </c>
      <c r="I7815" s="13" t="str">
        <f t="array" ref="I7815">XLOOKUP(B7815,Ripartizione_Geografica!$C$2:$C$21,Ripartizione_Geografica!$B$2:$B$21)</f>
        <v>Isole</v>
      </c>
    </row>
    <row r="7816" ht="14.25" customHeight="1">
      <c r="A7816" s="13" t="s">
        <v>7964</v>
      </c>
      <c r="B7816" s="13" t="s">
        <v>9</v>
      </c>
      <c r="C7816" s="13" t="str">
        <f t="array" ref="C7816">XLOOKUP(D7816,Province!$B$2:$B$108,Province!$A$2:$A$108)</f>
        <v>Sud Sardegna</v>
      </c>
      <c r="D7816" s="13" t="s">
        <v>7951</v>
      </c>
      <c r="E7816" s="13">
        <v>9404.0</v>
      </c>
      <c r="F7816" s="13">
        <f>(Comuni!$E7816/$E$7910)*100</f>
        <v>0.01582553435</v>
      </c>
      <c r="G7816" s="13">
        <f t="array" ref="G7816">Comuni!$E7816/XLOOKUP(B7816,Ripartizione_Geografica!$C$2:$C$21,Ripartizione_Geografica!$D$2:$D$21)*100</f>
        <v>0.5752308202</v>
      </c>
      <c r="H7816" s="13" t="str">
        <f t="shared" si="1"/>
        <v/>
      </c>
      <c r="I7816" s="13" t="str">
        <f t="array" ref="I7816">XLOOKUP(B7816,Ripartizione_Geografica!$C$2:$C$21,Ripartizione_Geografica!$B$2:$B$21)</f>
        <v>Isole</v>
      </c>
    </row>
    <row r="7817" ht="14.25" customHeight="1">
      <c r="A7817" s="13" t="s">
        <v>7965</v>
      </c>
      <c r="B7817" s="13" t="s">
        <v>9</v>
      </c>
      <c r="C7817" s="13" t="str">
        <f t="array" ref="C7817">XLOOKUP(D7817,Province!$B$2:$B$108,Province!$A$2:$A$108)</f>
        <v>Sud Sardegna</v>
      </c>
      <c r="D7817" s="13" t="s">
        <v>7951</v>
      </c>
      <c r="E7817" s="13">
        <v>1675.0</v>
      </c>
      <c r="F7817" s="13">
        <f>(Comuni!$E7817/$E$7910)*100</f>
        <v>0.002818776057</v>
      </c>
      <c r="G7817" s="13">
        <f t="array" ref="G7817">Comuni!$E7817/XLOOKUP(B7817,Ripartizione_Geografica!$C$2:$C$21,Ripartizione_Geografica!$D$2:$D$21)*100</f>
        <v>0.1024576376</v>
      </c>
      <c r="H7817" s="13" t="str">
        <f t="shared" si="1"/>
        <v/>
      </c>
      <c r="I7817" s="13" t="str">
        <f t="array" ref="I7817">XLOOKUP(B7817,Ripartizione_Geografica!$C$2:$C$21,Ripartizione_Geografica!$B$2:$B$21)</f>
        <v>Isole</v>
      </c>
    </row>
    <row r="7818" ht="14.25" customHeight="1">
      <c r="A7818" s="13" t="s">
        <v>7966</v>
      </c>
      <c r="B7818" s="13" t="s">
        <v>9</v>
      </c>
      <c r="C7818" s="13" t="str">
        <f t="array" ref="C7818">XLOOKUP(D7818,Province!$B$2:$B$108,Province!$A$2:$A$108)</f>
        <v>Sud Sardegna</v>
      </c>
      <c r="D7818" s="13" t="s">
        <v>7951</v>
      </c>
      <c r="E7818" s="13">
        <v>6416.0</v>
      </c>
      <c r="F7818" s="13">
        <f>(Comuni!$E7818/$E$7910)*100</f>
        <v>0.01079717444</v>
      </c>
      <c r="G7818" s="13">
        <f t="array" ref="G7818">Comuni!$E7818/XLOOKUP(B7818,Ripartizione_Geografica!$C$2:$C$21,Ripartizione_Geografica!$D$2:$D$21)*100</f>
        <v>0.3924586285</v>
      </c>
      <c r="H7818" s="13" t="str">
        <f t="shared" si="1"/>
        <v/>
      </c>
      <c r="I7818" s="13" t="str">
        <f t="array" ref="I7818">XLOOKUP(B7818,Ripartizione_Geografica!$C$2:$C$21,Ripartizione_Geografica!$B$2:$B$21)</f>
        <v>Isole</v>
      </c>
    </row>
    <row r="7819" ht="14.25" customHeight="1">
      <c r="A7819" s="13" t="s">
        <v>7967</v>
      </c>
      <c r="B7819" s="13" t="s">
        <v>9</v>
      </c>
      <c r="C7819" s="13" t="str">
        <f t="array" ref="C7819">XLOOKUP(D7819,Province!$B$2:$B$108,Province!$A$2:$A$108)</f>
        <v>Sud Sardegna</v>
      </c>
      <c r="D7819" s="13" t="s">
        <v>7951</v>
      </c>
      <c r="E7819" s="13">
        <v>2119.0</v>
      </c>
      <c r="F7819" s="13">
        <f>(Comuni!$E7819/$E$7910)*100</f>
        <v>0.003565962069</v>
      </c>
      <c r="G7819" s="13">
        <f t="array" ref="G7819">Comuni!$E7819/XLOOKUP(B7819,Ripartizione_Geografica!$C$2:$C$21,Ripartizione_Geografica!$D$2:$D$21)*100</f>
        <v>0.1296165576</v>
      </c>
      <c r="H7819" s="13" t="str">
        <f t="shared" si="1"/>
        <v/>
      </c>
      <c r="I7819" s="13" t="str">
        <f t="array" ref="I7819">XLOOKUP(B7819,Ripartizione_Geografica!$C$2:$C$21,Ripartizione_Geografica!$B$2:$B$21)</f>
        <v>Isole</v>
      </c>
    </row>
    <row r="7820" ht="14.25" customHeight="1">
      <c r="A7820" s="13" t="s">
        <v>7968</v>
      </c>
      <c r="B7820" s="13" t="s">
        <v>9</v>
      </c>
      <c r="C7820" s="13" t="str">
        <f t="array" ref="C7820">XLOOKUP(D7820,Province!$B$2:$B$108,Province!$A$2:$A$108)</f>
        <v>Sud Sardegna</v>
      </c>
      <c r="D7820" s="13" t="s">
        <v>7951</v>
      </c>
      <c r="E7820" s="13">
        <v>2268.0</v>
      </c>
      <c r="F7820" s="13">
        <f>(Comuni!$E7820/$E$7910)*100</f>
        <v>0.003816706924</v>
      </c>
      <c r="G7820" s="13">
        <f t="array" ref="G7820">Comuni!$E7820/XLOOKUP(B7820,Ripartizione_Geografica!$C$2:$C$21,Ripartizione_Geografica!$D$2:$D$21)*100</f>
        <v>0.1387306997</v>
      </c>
      <c r="H7820" s="13" t="str">
        <f t="shared" si="1"/>
        <v/>
      </c>
      <c r="I7820" s="13" t="str">
        <f t="array" ref="I7820">XLOOKUP(B7820,Ripartizione_Geografica!$C$2:$C$21,Ripartizione_Geografica!$B$2:$B$21)</f>
        <v>Isole</v>
      </c>
    </row>
    <row r="7821" ht="14.25" customHeight="1">
      <c r="A7821" s="13" t="s">
        <v>7969</v>
      </c>
      <c r="B7821" s="13" t="s">
        <v>9</v>
      </c>
      <c r="C7821" s="13" t="str">
        <f t="array" ref="C7821">XLOOKUP(D7821,Province!$B$2:$B$108,Province!$A$2:$A$108)</f>
        <v>Sud Sardegna</v>
      </c>
      <c r="D7821" s="13" t="s">
        <v>7951</v>
      </c>
      <c r="E7821" s="13">
        <v>624.0</v>
      </c>
      <c r="F7821" s="13">
        <f>(Comuni!$E7821/$E$7910)*100</f>
        <v>0.00105009926</v>
      </c>
      <c r="G7821" s="13">
        <f t="array" ref="G7821">Comuni!$E7821/XLOOKUP(B7821,Ripartizione_Geografica!$C$2:$C$21,Ripartizione_Geografica!$D$2:$D$21)*100</f>
        <v>0.03816929305</v>
      </c>
      <c r="H7821" s="13" t="str">
        <f t="shared" si="1"/>
        <v/>
      </c>
      <c r="I7821" s="13" t="str">
        <f t="array" ref="I7821">XLOOKUP(B7821,Ripartizione_Geografica!$C$2:$C$21,Ripartizione_Geografica!$B$2:$B$21)</f>
        <v>Isole</v>
      </c>
    </row>
    <row r="7822" ht="14.25" customHeight="1">
      <c r="A7822" s="13" t="s">
        <v>7970</v>
      </c>
      <c r="B7822" s="13" t="s">
        <v>9</v>
      </c>
      <c r="C7822" s="13" t="str">
        <f t="array" ref="C7822">XLOOKUP(D7822,Province!$B$2:$B$108,Province!$A$2:$A$108)</f>
        <v>Sud Sardegna</v>
      </c>
      <c r="D7822" s="13" t="s">
        <v>7951</v>
      </c>
      <c r="E7822" s="13">
        <v>721.0</v>
      </c>
      <c r="F7822" s="13">
        <f>(Comuni!$E7822/$E$7910)*100</f>
        <v>0.001213335843</v>
      </c>
      <c r="G7822" s="13">
        <f t="array" ref="G7822">Comuni!$E7822/XLOOKUP(B7822,Ripartizione_Geografica!$C$2:$C$21,Ripartizione_Geografica!$D$2:$D$21)*100</f>
        <v>0.04410266072</v>
      </c>
      <c r="H7822" s="13" t="str">
        <f t="shared" si="1"/>
        <v/>
      </c>
      <c r="I7822" s="13" t="str">
        <f t="array" ref="I7822">XLOOKUP(B7822,Ripartizione_Geografica!$C$2:$C$21,Ripartizione_Geografica!$B$2:$B$21)</f>
        <v>Isole</v>
      </c>
    </row>
    <row r="7823" ht="14.25" customHeight="1">
      <c r="A7823" s="13" t="s">
        <v>7971</v>
      </c>
      <c r="B7823" s="13" t="s">
        <v>9</v>
      </c>
      <c r="C7823" s="13" t="str">
        <f t="array" ref="C7823">XLOOKUP(D7823,Province!$B$2:$B$108,Province!$A$2:$A$108)</f>
        <v>Sud Sardegna</v>
      </c>
      <c r="D7823" s="13" t="s">
        <v>7951</v>
      </c>
      <c r="E7823" s="13">
        <v>2966.0</v>
      </c>
      <c r="F7823" s="13">
        <f>(Comuni!$E7823/$E$7910)*100</f>
        <v>0.004991337186</v>
      </c>
      <c r="G7823" s="13">
        <f t="array" ref="G7823">Comuni!$E7823/XLOOKUP(B7823,Ripartizione_Geografica!$C$2:$C$21,Ripartizione_Geografica!$D$2:$D$21)*100</f>
        <v>0.1814264795</v>
      </c>
      <c r="H7823" s="13" t="str">
        <f t="shared" si="1"/>
        <v/>
      </c>
      <c r="I7823" s="13" t="str">
        <f t="array" ref="I7823">XLOOKUP(B7823,Ripartizione_Geografica!$C$2:$C$21,Ripartizione_Geografica!$B$2:$B$21)</f>
        <v>Isole</v>
      </c>
    </row>
    <row r="7824" ht="14.25" customHeight="1">
      <c r="A7824" s="13" t="s">
        <v>7972</v>
      </c>
      <c r="B7824" s="13" t="s">
        <v>9</v>
      </c>
      <c r="C7824" s="13" t="str">
        <f t="array" ref="C7824">XLOOKUP(D7824,Province!$B$2:$B$108,Province!$A$2:$A$108)</f>
        <v>Sud Sardegna</v>
      </c>
      <c r="D7824" s="13" t="s">
        <v>7951</v>
      </c>
      <c r="E7824" s="13">
        <v>1674.0</v>
      </c>
      <c r="F7824" s="13">
        <f>(Comuni!$E7824/$E$7910)*100</f>
        <v>0.002817093206</v>
      </c>
      <c r="G7824" s="13">
        <f t="array" ref="G7824">Comuni!$E7824/XLOOKUP(B7824,Ripartizione_Geografica!$C$2:$C$21,Ripartizione_Geografica!$D$2:$D$21)*100</f>
        <v>0.1023964689</v>
      </c>
      <c r="H7824" s="13" t="str">
        <f t="shared" si="1"/>
        <v/>
      </c>
      <c r="I7824" s="13" t="str">
        <f t="array" ref="I7824">XLOOKUP(B7824,Ripartizione_Geografica!$C$2:$C$21,Ripartizione_Geografica!$B$2:$B$21)</f>
        <v>Isole</v>
      </c>
    </row>
    <row r="7825" ht="14.25" customHeight="1">
      <c r="A7825" s="13" t="s">
        <v>7973</v>
      </c>
      <c r="B7825" s="13" t="s">
        <v>9</v>
      </c>
      <c r="C7825" s="13" t="str">
        <f t="array" ref="C7825">XLOOKUP(D7825,Province!$B$2:$B$108,Province!$A$2:$A$108)</f>
        <v>Sud Sardegna</v>
      </c>
      <c r="D7825" s="13" t="s">
        <v>7951</v>
      </c>
      <c r="E7825" s="13">
        <v>885.0</v>
      </c>
      <c r="F7825" s="13">
        <f>(Comuni!$E7825/$E$7910)*100</f>
        <v>0.001489323469</v>
      </c>
      <c r="G7825" s="13">
        <f t="array" ref="G7825">Comuni!$E7825/XLOOKUP(B7825,Ripartizione_Geografica!$C$2:$C$21,Ripartizione_Geografica!$D$2:$D$21)*100</f>
        <v>0.05413433389</v>
      </c>
      <c r="H7825" s="13" t="str">
        <f t="shared" si="1"/>
        <v/>
      </c>
      <c r="I7825" s="13" t="str">
        <f t="array" ref="I7825">XLOOKUP(B7825,Ripartizione_Geografica!$C$2:$C$21,Ripartizione_Geografica!$B$2:$B$21)</f>
        <v>Isole</v>
      </c>
    </row>
    <row r="7826" ht="14.25" customHeight="1">
      <c r="A7826" s="13" t="s">
        <v>7974</v>
      </c>
      <c r="B7826" s="13" t="s">
        <v>9</v>
      </c>
      <c r="C7826" s="13" t="str">
        <f t="array" ref="C7826">XLOOKUP(D7826,Province!$B$2:$B$108,Province!$A$2:$A$108)</f>
        <v>Sud Sardegna</v>
      </c>
      <c r="D7826" s="13" t="s">
        <v>7951</v>
      </c>
      <c r="E7826" s="13">
        <v>345.0</v>
      </c>
      <c r="F7826" s="13">
        <f>(Comuni!$E7826/$E$7910)*100</f>
        <v>0.0005805837253</v>
      </c>
      <c r="G7826" s="13">
        <f t="array" ref="G7826">Comuni!$E7826/XLOOKUP(B7826,Ripartizione_Geografica!$C$2:$C$21,Ripartizione_Geografica!$D$2:$D$21)*100</f>
        <v>0.02110321491</v>
      </c>
      <c r="H7826" s="13" t="str">
        <f t="shared" si="1"/>
        <v/>
      </c>
      <c r="I7826" s="13" t="str">
        <f t="array" ref="I7826">XLOOKUP(B7826,Ripartizione_Geografica!$C$2:$C$21,Ripartizione_Geografica!$B$2:$B$21)</f>
        <v>Isole</v>
      </c>
    </row>
    <row r="7827" ht="14.25" customHeight="1">
      <c r="A7827" s="13" t="s">
        <v>7975</v>
      </c>
      <c r="B7827" s="13" t="s">
        <v>9</v>
      </c>
      <c r="C7827" s="13" t="str">
        <f t="array" ref="C7827">XLOOKUP(D7827,Province!$B$2:$B$108,Province!$A$2:$A$108)</f>
        <v>Sud Sardegna</v>
      </c>
      <c r="D7827" s="13" t="s">
        <v>7951</v>
      </c>
      <c r="E7827" s="13">
        <v>1298.0</v>
      </c>
      <c r="F7827" s="13">
        <f>(Comuni!$E7827/$E$7910)*100</f>
        <v>0.002184341088</v>
      </c>
      <c r="G7827" s="13">
        <f t="array" ref="G7827">Comuni!$E7827/XLOOKUP(B7827,Ripartizione_Geografica!$C$2:$C$21,Ripartizione_Geografica!$D$2:$D$21)*100</f>
        <v>0.07939702304</v>
      </c>
      <c r="H7827" s="13" t="str">
        <f t="shared" si="1"/>
        <v/>
      </c>
      <c r="I7827" s="13" t="str">
        <f t="array" ref="I7827">XLOOKUP(B7827,Ripartizione_Geografica!$C$2:$C$21,Ripartizione_Geografica!$B$2:$B$21)</f>
        <v>Isole</v>
      </c>
    </row>
    <row r="7828" ht="14.25" customHeight="1">
      <c r="A7828" s="13" t="s">
        <v>7976</v>
      </c>
      <c r="B7828" s="13" t="s">
        <v>9</v>
      </c>
      <c r="C7828" s="13" t="str">
        <f t="array" ref="C7828">XLOOKUP(D7828,Province!$B$2:$B$108,Province!$A$2:$A$108)</f>
        <v>Sud Sardegna</v>
      </c>
      <c r="D7828" s="13" t="s">
        <v>7951</v>
      </c>
      <c r="E7828" s="13">
        <v>886.0</v>
      </c>
      <c r="F7828" s="13">
        <f>(Comuni!$E7828/$E$7910)*100</f>
        <v>0.001491006321</v>
      </c>
      <c r="G7828" s="13">
        <f t="array" ref="G7828">Comuni!$E7828/XLOOKUP(B7828,Ripartizione_Geografica!$C$2:$C$21,Ripartizione_Geografica!$D$2:$D$21)*100</f>
        <v>0.05419550263</v>
      </c>
      <c r="H7828" s="13" t="str">
        <f t="shared" si="1"/>
        <v/>
      </c>
      <c r="I7828" s="13" t="str">
        <f t="array" ref="I7828">XLOOKUP(B7828,Ripartizione_Geografica!$C$2:$C$21,Ripartizione_Geografica!$B$2:$B$21)</f>
        <v>Isole</v>
      </c>
    </row>
    <row r="7829" ht="14.25" customHeight="1">
      <c r="A7829" s="13" t="s">
        <v>7977</v>
      </c>
      <c r="B7829" s="13" t="s">
        <v>9</v>
      </c>
      <c r="C7829" s="13" t="str">
        <f t="array" ref="C7829">XLOOKUP(D7829,Province!$B$2:$B$108,Province!$A$2:$A$108)</f>
        <v>Sud Sardegna</v>
      </c>
      <c r="D7829" s="13" t="s">
        <v>7951</v>
      </c>
      <c r="E7829" s="13">
        <v>1280.0</v>
      </c>
      <c r="F7829" s="13">
        <f>(Comuni!$E7829/$E$7910)*100</f>
        <v>0.002154049763</v>
      </c>
      <c r="G7829" s="13">
        <f t="array" ref="G7829">Comuni!$E7829/XLOOKUP(B7829,Ripartizione_Geografica!$C$2:$C$21,Ripartizione_Geografica!$D$2:$D$21)*100</f>
        <v>0.07829598574</v>
      </c>
      <c r="H7829" s="13" t="str">
        <f t="shared" si="1"/>
        <v/>
      </c>
      <c r="I7829" s="13" t="str">
        <f t="array" ref="I7829">XLOOKUP(B7829,Ripartizione_Geografica!$C$2:$C$21,Ripartizione_Geografica!$B$2:$B$21)</f>
        <v>Isole</v>
      </c>
    </row>
    <row r="7830" ht="14.25" customHeight="1">
      <c r="A7830" s="13" t="s">
        <v>7978</v>
      </c>
      <c r="B7830" s="13" t="s">
        <v>9</v>
      </c>
      <c r="C7830" s="13" t="str">
        <f t="array" ref="C7830">XLOOKUP(D7830,Province!$B$2:$B$108,Province!$A$2:$A$108)</f>
        <v>Sud Sardegna</v>
      </c>
      <c r="D7830" s="13" t="s">
        <v>7951</v>
      </c>
      <c r="E7830" s="13">
        <v>2120.0</v>
      </c>
      <c r="F7830" s="13">
        <f>(Comuni!$E7830/$E$7910)*100</f>
        <v>0.003567644921</v>
      </c>
      <c r="G7830" s="13">
        <f t="array" ref="G7830">Comuni!$E7830/XLOOKUP(B7830,Ripartizione_Geografica!$C$2:$C$21,Ripartizione_Geografica!$D$2:$D$21)*100</f>
        <v>0.1296777264</v>
      </c>
      <c r="H7830" s="13" t="str">
        <f t="shared" si="1"/>
        <v/>
      </c>
      <c r="I7830" s="13" t="str">
        <f t="array" ref="I7830">XLOOKUP(B7830,Ripartizione_Geografica!$C$2:$C$21,Ripartizione_Geografica!$B$2:$B$21)</f>
        <v>Isole</v>
      </c>
    </row>
    <row r="7831" ht="14.25" customHeight="1">
      <c r="A7831" s="13" t="s">
        <v>7979</v>
      </c>
      <c r="B7831" s="13" t="s">
        <v>9</v>
      </c>
      <c r="C7831" s="13" t="str">
        <f t="array" ref="C7831">XLOOKUP(D7831,Province!$B$2:$B$108,Province!$A$2:$A$108)</f>
        <v>Sud Sardegna</v>
      </c>
      <c r="D7831" s="13" t="s">
        <v>7951</v>
      </c>
      <c r="E7831" s="13">
        <v>504.0</v>
      </c>
      <c r="F7831" s="13">
        <f>(Comuni!$E7831/$E$7910)*100</f>
        <v>0.0008481570943</v>
      </c>
      <c r="G7831" s="13">
        <f t="array" ref="G7831">Comuni!$E7831/XLOOKUP(B7831,Ripartizione_Geografica!$C$2:$C$21,Ripartizione_Geografica!$D$2:$D$21)*100</f>
        <v>0.03082904439</v>
      </c>
      <c r="H7831" s="13" t="str">
        <f t="shared" si="1"/>
        <v/>
      </c>
      <c r="I7831" s="13" t="str">
        <f t="array" ref="I7831">XLOOKUP(B7831,Ripartizione_Geografica!$C$2:$C$21,Ripartizione_Geografica!$B$2:$B$21)</f>
        <v>Isole</v>
      </c>
    </row>
    <row r="7832" ht="14.25" customHeight="1">
      <c r="A7832" s="13" t="s">
        <v>7980</v>
      </c>
      <c r="B7832" s="13" t="s">
        <v>9</v>
      </c>
      <c r="C7832" s="13" t="str">
        <f t="array" ref="C7832">XLOOKUP(D7832,Province!$B$2:$B$108,Province!$A$2:$A$108)</f>
        <v>Sud Sardegna</v>
      </c>
      <c r="D7832" s="13" t="s">
        <v>7951</v>
      </c>
      <c r="E7832" s="13">
        <v>5135.0</v>
      </c>
      <c r="F7832" s="13">
        <f>(Comuni!$E7832/$E$7910)*100</f>
        <v>0.008641441824</v>
      </c>
      <c r="G7832" s="13">
        <f t="array" ref="G7832">Comuni!$E7832/XLOOKUP(B7832,Ripartizione_Geografica!$C$2:$C$21,Ripartizione_Geografica!$D$2:$D$21)*100</f>
        <v>0.314101474</v>
      </c>
      <c r="H7832" s="13" t="str">
        <f t="shared" si="1"/>
        <v/>
      </c>
      <c r="I7832" s="13" t="str">
        <f t="array" ref="I7832">XLOOKUP(B7832,Ripartizione_Geografica!$C$2:$C$21,Ripartizione_Geografica!$B$2:$B$21)</f>
        <v>Isole</v>
      </c>
    </row>
    <row r="7833" ht="14.25" customHeight="1">
      <c r="A7833" s="13" t="s">
        <v>7981</v>
      </c>
      <c r="B7833" s="13" t="s">
        <v>9</v>
      </c>
      <c r="C7833" s="13" t="str">
        <f t="array" ref="C7833">XLOOKUP(D7833,Province!$B$2:$B$108,Province!$A$2:$A$108)</f>
        <v>Sud Sardegna</v>
      </c>
      <c r="D7833" s="13" t="s">
        <v>7951</v>
      </c>
      <c r="E7833" s="13">
        <v>6702.0</v>
      </c>
      <c r="F7833" s="13">
        <f>(Comuni!$E7833/$E$7910)*100</f>
        <v>0.01127846993</v>
      </c>
      <c r="G7833" s="13">
        <f t="array" ref="G7833">Comuni!$E7833/XLOOKUP(B7833,Ripartizione_Geografica!$C$2:$C$21,Ripartizione_Geografica!$D$2:$D$21)*100</f>
        <v>0.4099528878</v>
      </c>
      <c r="H7833" s="13" t="str">
        <f t="shared" si="1"/>
        <v/>
      </c>
      <c r="I7833" s="13" t="str">
        <f t="array" ref="I7833">XLOOKUP(B7833,Ripartizione_Geografica!$C$2:$C$21,Ripartizione_Geografica!$B$2:$B$21)</f>
        <v>Isole</v>
      </c>
    </row>
    <row r="7834" ht="14.25" customHeight="1">
      <c r="A7834" s="13" t="s">
        <v>7982</v>
      </c>
      <c r="B7834" s="13" t="s">
        <v>9</v>
      </c>
      <c r="C7834" s="13" t="str">
        <f t="array" ref="C7834">XLOOKUP(D7834,Province!$B$2:$B$108,Province!$A$2:$A$108)</f>
        <v>Sud Sardegna</v>
      </c>
      <c r="D7834" s="13" t="s">
        <v>7951</v>
      </c>
      <c r="E7834" s="13">
        <v>1050.0</v>
      </c>
      <c r="F7834" s="13">
        <f>(Comuni!$E7834/$E$7910)*100</f>
        <v>0.001766993946</v>
      </c>
      <c r="G7834" s="13">
        <f t="array" ref="G7834">Comuni!$E7834/XLOOKUP(B7834,Ripartizione_Geografica!$C$2:$C$21,Ripartizione_Geografica!$D$2:$D$21)*100</f>
        <v>0.0642271758</v>
      </c>
      <c r="H7834" s="13" t="str">
        <f t="shared" si="1"/>
        <v/>
      </c>
      <c r="I7834" s="13" t="str">
        <f t="array" ref="I7834">XLOOKUP(B7834,Ripartizione_Geografica!$C$2:$C$21,Ripartizione_Geografica!$B$2:$B$21)</f>
        <v>Isole</v>
      </c>
    </row>
    <row r="7835" ht="14.25" customHeight="1">
      <c r="A7835" s="13" t="s">
        <v>7983</v>
      </c>
      <c r="B7835" s="13" t="s">
        <v>9</v>
      </c>
      <c r="C7835" s="13" t="str">
        <f t="array" ref="C7835">XLOOKUP(D7835,Province!$B$2:$B$108,Province!$A$2:$A$108)</f>
        <v>Sud Sardegna</v>
      </c>
      <c r="D7835" s="13" t="s">
        <v>7951</v>
      </c>
      <c r="E7835" s="13">
        <v>2775.0</v>
      </c>
      <c r="F7835" s="13">
        <f>(Comuni!$E7835/$E$7910)*100</f>
        <v>0.004669912573</v>
      </c>
      <c r="G7835" s="13">
        <f t="array" ref="G7835">Comuni!$E7835/XLOOKUP(B7835,Ripartizione_Geografica!$C$2:$C$21,Ripartizione_Geografica!$D$2:$D$21)*100</f>
        <v>0.1697432503</v>
      </c>
      <c r="H7835" s="13" t="str">
        <f t="shared" si="1"/>
        <v/>
      </c>
      <c r="I7835" s="13" t="str">
        <f t="array" ref="I7835">XLOOKUP(B7835,Ripartizione_Geografica!$C$2:$C$21,Ripartizione_Geografica!$B$2:$B$21)</f>
        <v>Isole</v>
      </c>
    </row>
    <row r="7836" ht="14.25" customHeight="1">
      <c r="A7836" s="13" t="s">
        <v>7984</v>
      </c>
      <c r="B7836" s="13" t="s">
        <v>9</v>
      </c>
      <c r="C7836" s="13" t="str">
        <f t="array" ref="C7836">XLOOKUP(D7836,Province!$B$2:$B$108,Province!$A$2:$A$108)</f>
        <v>Sud Sardegna</v>
      </c>
      <c r="D7836" s="13" t="s">
        <v>7951</v>
      </c>
      <c r="E7836" s="13">
        <v>12272.0</v>
      </c>
      <c r="F7836" s="13">
        <f>(Comuni!$E7836/$E$7910)*100</f>
        <v>0.02065195211</v>
      </c>
      <c r="G7836" s="13">
        <f t="array" ref="G7836">Comuni!$E7836/XLOOKUP(B7836,Ripartizione_Geografica!$C$2:$C$21,Ripartizione_Geografica!$D$2:$D$21)*100</f>
        <v>0.7506627633</v>
      </c>
      <c r="H7836" s="13" t="str">
        <f t="shared" si="1"/>
        <v/>
      </c>
      <c r="I7836" s="13" t="str">
        <f t="array" ref="I7836">XLOOKUP(B7836,Ripartizione_Geografica!$C$2:$C$21,Ripartizione_Geografica!$B$2:$B$21)</f>
        <v>Isole</v>
      </c>
    </row>
    <row r="7837" ht="14.25" customHeight="1">
      <c r="A7837" s="13" t="s">
        <v>7985</v>
      </c>
      <c r="B7837" s="13" t="s">
        <v>9</v>
      </c>
      <c r="C7837" s="13" t="str">
        <f t="array" ref="C7837">XLOOKUP(D7837,Province!$B$2:$B$108,Province!$A$2:$A$108)</f>
        <v>Sud Sardegna</v>
      </c>
      <c r="D7837" s="13" t="s">
        <v>7951</v>
      </c>
      <c r="E7837" s="13">
        <v>27674.0</v>
      </c>
      <c r="F7837" s="13">
        <f>(Comuni!$E7837/$E$7910)*100</f>
        <v>0.04657122902</v>
      </c>
      <c r="G7837" s="13">
        <f t="array" ref="G7837">Comuni!$E7837/XLOOKUP(B7837,Ripartizione_Geografica!$C$2:$C$21,Ripartizione_Geografica!$D$2:$D$21)*100</f>
        <v>1.692783679</v>
      </c>
      <c r="H7837" s="13" t="str">
        <f t="shared" si="1"/>
        <v/>
      </c>
      <c r="I7837" s="13" t="str">
        <f t="array" ref="I7837">XLOOKUP(B7837,Ripartizione_Geografica!$C$2:$C$21,Ripartizione_Geografica!$B$2:$B$21)</f>
        <v>Isole</v>
      </c>
    </row>
    <row r="7838" ht="14.25" customHeight="1">
      <c r="A7838" s="13" t="s">
        <v>7986</v>
      </c>
      <c r="B7838" s="13" t="s">
        <v>9</v>
      </c>
      <c r="C7838" s="13" t="str">
        <f t="array" ref="C7838">XLOOKUP(D7838,Province!$B$2:$B$108,Province!$A$2:$A$108)</f>
        <v>Sud Sardegna</v>
      </c>
      <c r="D7838" s="13" t="s">
        <v>7951</v>
      </c>
      <c r="E7838" s="13">
        <v>2842.0</v>
      </c>
      <c r="F7838" s="13">
        <f>(Comuni!$E7838/$E$7910)*100</f>
        <v>0.004782663615</v>
      </c>
      <c r="G7838" s="13">
        <f t="array" ref="G7838">Comuni!$E7838/XLOOKUP(B7838,Ripartizione_Geografica!$C$2:$C$21,Ripartizione_Geografica!$D$2:$D$21)*100</f>
        <v>0.1738415558</v>
      </c>
      <c r="H7838" s="13" t="str">
        <f t="shared" si="1"/>
        <v/>
      </c>
      <c r="I7838" s="13" t="str">
        <f t="array" ref="I7838">XLOOKUP(B7838,Ripartizione_Geografica!$C$2:$C$21,Ripartizione_Geografica!$B$2:$B$21)</f>
        <v>Isole</v>
      </c>
    </row>
    <row r="7839" ht="14.25" customHeight="1">
      <c r="A7839" s="13" t="s">
        <v>7987</v>
      </c>
      <c r="B7839" s="13" t="s">
        <v>9</v>
      </c>
      <c r="C7839" s="13" t="str">
        <f t="array" ref="C7839">XLOOKUP(D7839,Province!$B$2:$B$108,Province!$A$2:$A$108)</f>
        <v>Sud Sardegna</v>
      </c>
      <c r="D7839" s="13" t="s">
        <v>7951</v>
      </c>
      <c r="E7839" s="13">
        <v>257.0</v>
      </c>
      <c r="F7839" s="13">
        <f>(Comuni!$E7839/$E$7910)*100</f>
        <v>0.000432492804</v>
      </c>
      <c r="G7839" s="13">
        <f t="array" ref="G7839">Comuni!$E7839/XLOOKUP(B7839,Ripartizione_Geografica!$C$2:$C$21,Ripartizione_Geografica!$D$2:$D$21)*100</f>
        <v>0.01572036589</v>
      </c>
      <c r="H7839" s="13" t="str">
        <f t="shared" si="1"/>
        <v/>
      </c>
      <c r="I7839" s="13" t="str">
        <f t="array" ref="I7839">XLOOKUP(B7839,Ripartizione_Geografica!$C$2:$C$21,Ripartizione_Geografica!$B$2:$B$21)</f>
        <v>Isole</v>
      </c>
    </row>
    <row r="7840" ht="14.25" customHeight="1">
      <c r="A7840" s="13" t="s">
        <v>7988</v>
      </c>
      <c r="B7840" s="13" t="s">
        <v>9</v>
      </c>
      <c r="C7840" s="13" t="str">
        <f t="array" ref="C7840">XLOOKUP(D7840,Province!$B$2:$B$108,Province!$A$2:$A$108)</f>
        <v>Sud Sardegna</v>
      </c>
      <c r="D7840" s="13" t="s">
        <v>7951</v>
      </c>
      <c r="E7840" s="13">
        <v>1783.0</v>
      </c>
      <c r="F7840" s="13">
        <f>(Comuni!$E7840/$E$7910)*100</f>
        <v>0.003000524006</v>
      </c>
      <c r="G7840" s="13">
        <f t="array" ref="G7840">Comuni!$E7840/XLOOKUP(B7840,Ripartizione_Geografica!$C$2:$C$21,Ripartizione_Geografica!$D$2:$D$21)*100</f>
        <v>0.1090638614</v>
      </c>
      <c r="H7840" s="13" t="str">
        <f t="shared" si="1"/>
        <v/>
      </c>
      <c r="I7840" s="13" t="str">
        <f t="array" ref="I7840">XLOOKUP(B7840,Ripartizione_Geografica!$C$2:$C$21,Ripartizione_Geografica!$B$2:$B$21)</f>
        <v>Isole</v>
      </c>
    </row>
    <row r="7841" ht="14.25" customHeight="1">
      <c r="A7841" s="13" t="s">
        <v>7989</v>
      </c>
      <c r="B7841" s="13" t="s">
        <v>9</v>
      </c>
      <c r="C7841" s="13" t="str">
        <f t="array" ref="C7841">XLOOKUP(D7841,Province!$B$2:$B$108,Province!$A$2:$A$108)</f>
        <v>Sud Sardegna</v>
      </c>
      <c r="D7841" s="13" t="s">
        <v>7951</v>
      </c>
      <c r="E7841" s="13">
        <v>2238.0</v>
      </c>
      <c r="F7841" s="13">
        <f>(Comuni!$E7841/$E$7910)*100</f>
        <v>0.003766221383</v>
      </c>
      <c r="G7841" s="13">
        <f t="array" ref="G7841">Comuni!$E7841/XLOOKUP(B7841,Ripartizione_Geografica!$C$2:$C$21,Ripartizione_Geografica!$D$2:$D$21)*100</f>
        <v>0.1368956376</v>
      </c>
      <c r="H7841" s="13" t="str">
        <f t="shared" si="1"/>
        <v/>
      </c>
      <c r="I7841" s="13" t="str">
        <f t="array" ref="I7841">XLOOKUP(B7841,Ripartizione_Geografica!$C$2:$C$21,Ripartizione_Geografica!$B$2:$B$21)</f>
        <v>Isole</v>
      </c>
    </row>
    <row r="7842" ht="14.25" customHeight="1">
      <c r="A7842" s="13" t="s">
        <v>7990</v>
      </c>
      <c r="B7842" s="13" t="s">
        <v>9</v>
      </c>
      <c r="C7842" s="13" t="str">
        <f t="array" ref="C7842">XLOOKUP(D7842,Province!$B$2:$B$108,Province!$A$2:$A$108)</f>
        <v>Sud Sardegna</v>
      </c>
      <c r="D7842" s="13" t="s">
        <v>7951</v>
      </c>
      <c r="E7842" s="13">
        <v>1350.0</v>
      </c>
      <c r="F7842" s="13">
        <f>(Comuni!$E7842/$E$7910)*100</f>
        <v>0.00227184936</v>
      </c>
      <c r="G7842" s="13">
        <f t="array" ref="G7842">Comuni!$E7842/XLOOKUP(B7842,Ripartizione_Geografica!$C$2:$C$21,Ripartizione_Geografica!$D$2:$D$21)*100</f>
        <v>0.08257779746</v>
      </c>
      <c r="H7842" s="13" t="str">
        <f t="shared" si="1"/>
        <v/>
      </c>
      <c r="I7842" s="13" t="str">
        <f t="array" ref="I7842">XLOOKUP(B7842,Ripartizione_Geografica!$C$2:$C$21,Ripartizione_Geografica!$B$2:$B$21)</f>
        <v>Isole</v>
      </c>
    </row>
    <row r="7843" ht="14.25" customHeight="1">
      <c r="A7843" s="13" t="s">
        <v>7991</v>
      </c>
      <c r="B7843" s="13" t="s">
        <v>9</v>
      </c>
      <c r="C7843" s="13" t="str">
        <f t="array" ref="C7843">XLOOKUP(D7843,Province!$B$2:$B$108,Province!$A$2:$A$108)</f>
        <v>Sud Sardegna</v>
      </c>
      <c r="D7843" s="13" t="s">
        <v>7951</v>
      </c>
      <c r="E7843" s="13">
        <v>4505.0</v>
      </c>
      <c r="F7843" s="13">
        <f>(Comuni!$E7843/$E$7910)*100</f>
        <v>0.007581245456</v>
      </c>
      <c r="G7843" s="13">
        <f t="array" ref="G7843">Comuni!$E7843/XLOOKUP(B7843,Ripartizione_Geografica!$C$2:$C$21,Ripartizione_Geografica!$D$2:$D$21)*100</f>
        <v>0.2755651686</v>
      </c>
      <c r="H7843" s="13" t="str">
        <f t="shared" si="1"/>
        <v/>
      </c>
      <c r="I7843" s="13" t="str">
        <f t="array" ref="I7843">XLOOKUP(B7843,Ripartizione_Geografica!$C$2:$C$21,Ripartizione_Geografica!$B$2:$B$21)</f>
        <v>Isole</v>
      </c>
    </row>
    <row r="7844" ht="14.25" customHeight="1">
      <c r="A7844" s="13" t="s">
        <v>7992</v>
      </c>
      <c r="B7844" s="13" t="s">
        <v>9</v>
      </c>
      <c r="C7844" s="13" t="str">
        <f t="array" ref="C7844">XLOOKUP(D7844,Province!$B$2:$B$108,Province!$A$2:$A$108)</f>
        <v>Sud Sardegna</v>
      </c>
      <c r="D7844" s="13" t="s">
        <v>7951</v>
      </c>
      <c r="E7844" s="13">
        <v>5162.0</v>
      </c>
      <c r="F7844" s="13">
        <f>(Comuni!$E7844/$E$7910)*100</f>
        <v>0.008686878811</v>
      </c>
      <c r="G7844" s="13">
        <f t="array" ref="G7844">Comuni!$E7844/XLOOKUP(B7844,Ripartizione_Geografica!$C$2:$C$21,Ripartizione_Geografica!$D$2:$D$21)*100</f>
        <v>0.31575303</v>
      </c>
      <c r="H7844" s="13" t="str">
        <f t="shared" si="1"/>
        <v/>
      </c>
      <c r="I7844" s="13" t="str">
        <f t="array" ref="I7844">XLOOKUP(B7844,Ripartizione_Geografica!$C$2:$C$21,Ripartizione_Geografica!$B$2:$B$21)</f>
        <v>Isole</v>
      </c>
    </row>
    <row r="7845" ht="14.25" customHeight="1">
      <c r="A7845" s="13" t="s">
        <v>7993</v>
      </c>
      <c r="B7845" s="13" t="s">
        <v>9</v>
      </c>
      <c r="C7845" s="13" t="str">
        <f t="array" ref="C7845">XLOOKUP(D7845,Province!$B$2:$B$108,Province!$A$2:$A$108)</f>
        <v>Sud Sardegna</v>
      </c>
      <c r="D7845" s="13" t="s">
        <v>7951</v>
      </c>
      <c r="E7845" s="13">
        <v>1522.0</v>
      </c>
      <c r="F7845" s="13">
        <f>(Comuni!$E7845/$E$7910)*100</f>
        <v>0.002561299797</v>
      </c>
      <c r="G7845" s="13">
        <f t="array" ref="G7845">Comuni!$E7845/XLOOKUP(B7845,Ripartizione_Geografica!$C$2:$C$21,Ripartizione_Geografica!$D$2:$D$21)*100</f>
        <v>0.09309882054</v>
      </c>
      <c r="H7845" s="13" t="str">
        <f t="shared" si="1"/>
        <v/>
      </c>
      <c r="I7845" s="13" t="str">
        <f t="array" ref="I7845">XLOOKUP(B7845,Ripartizione_Geografica!$C$2:$C$21,Ripartizione_Geografica!$B$2:$B$21)</f>
        <v>Isole</v>
      </c>
    </row>
    <row r="7846" ht="14.25" customHeight="1">
      <c r="A7846" s="13" t="s">
        <v>7994</v>
      </c>
      <c r="B7846" s="13" t="s">
        <v>9</v>
      </c>
      <c r="C7846" s="13" t="str">
        <f t="array" ref="C7846">XLOOKUP(D7846,Province!$B$2:$B$108,Province!$A$2:$A$108)</f>
        <v>Sud Sardegna</v>
      </c>
      <c r="D7846" s="13" t="s">
        <v>7951</v>
      </c>
      <c r="E7846" s="13">
        <v>3373.0</v>
      </c>
      <c r="F7846" s="13">
        <f>(Comuni!$E7846/$E$7910)*100</f>
        <v>0.005676257697</v>
      </c>
      <c r="G7846" s="13">
        <f t="array" ref="G7846">Comuni!$E7846/XLOOKUP(B7846,Ripartizione_Geografica!$C$2:$C$21,Ripartizione_Geografica!$D$2:$D$21)*100</f>
        <v>0.2063221562</v>
      </c>
      <c r="H7846" s="13" t="str">
        <f t="shared" si="1"/>
        <v/>
      </c>
      <c r="I7846" s="13" t="str">
        <f t="array" ref="I7846">XLOOKUP(B7846,Ripartizione_Geografica!$C$2:$C$21,Ripartizione_Geografica!$B$2:$B$21)</f>
        <v>Isole</v>
      </c>
    </row>
    <row r="7847" ht="14.25" customHeight="1">
      <c r="A7847" s="13" t="s">
        <v>7995</v>
      </c>
      <c r="B7847" s="13" t="s">
        <v>9</v>
      </c>
      <c r="C7847" s="13" t="str">
        <f t="array" ref="C7847">XLOOKUP(D7847,Province!$B$2:$B$108,Province!$A$2:$A$108)</f>
        <v>Sud Sardegna</v>
      </c>
      <c r="D7847" s="13" t="s">
        <v>7951</v>
      </c>
      <c r="E7847" s="13">
        <v>942.0</v>
      </c>
      <c r="F7847" s="13">
        <f>(Comuni!$E7847/$E$7910)*100</f>
        <v>0.001585245998</v>
      </c>
      <c r="G7847" s="13">
        <f t="array" ref="G7847">Comuni!$E7847/XLOOKUP(B7847,Ripartizione_Geografica!$C$2:$C$21,Ripartizione_Geografica!$D$2:$D$21)*100</f>
        <v>0.05762095201</v>
      </c>
      <c r="H7847" s="13" t="str">
        <f t="shared" si="1"/>
        <v/>
      </c>
      <c r="I7847" s="13" t="str">
        <f t="array" ref="I7847">XLOOKUP(B7847,Ripartizione_Geografica!$C$2:$C$21,Ripartizione_Geografica!$B$2:$B$21)</f>
        <v>Isole</v>
      </c>
    </row>
    <row r="7848" ht="14.25" customHeight="1">
      <c r="A7848" s="13" t="s">
        <v>7996</v>
      </c>
      <c r="B7848" s="13" t="s">
        <v>9</v>
      </c>
      <c r="C7848" s="13" t="str">
        <f t="array" ref="C7848">XLOOKUP(D7848,Province!$B$2:$B$108,Province!$A$2:$A$108)</f>
        <v>Sud Sardegna</v>
      </c>
      <c r="D7848" s="13" t="s">
        <v>7951</v>
      </c>
      <c r="E7848" s="13">
        <v>1357.0</v>
      </c>
      <c r="F7848" s="13">
        <f>(Comuni!$E7848/$E$7910)*100</f>
        <v>0.002283629319</v>
      </c>
      <c r="G7848" s="13">
        <f t="array" ref="G7848">Comuni!$E7848/XLOOKUP(B7848,Ripartizione_Geografica!$C$2:$C$21,Ripartizione_Geografica!$D$2:$D$21)*100</f>
        <v>0.08300597863</v>
      </c>
      <c r="H7848" s="13" t="str">
        <f t="shared" si="1"/>
        <v/>
      </c>
      <c r="I7848" s="13" t="str">
        <f t="array" ref="I7848">XLOOKUP(B7848,Ripartizione_Geografica!$C$2:$C$21,Ripartizione_Geografica!$B$2:$B$21)</f>
        <v>Isole</v>
      </c>
    </row>
    <row r="7849" ht="14.25" customHeight="1">
      <c r="A7849" s="13" t="s">
        <v>7997</v>
      </c>
      <c r="B7849" s="13" t="s">
        <v>9</v>
      </c>
      <c r="C7849" s="13" t="str">
        <f t="array" ref="C7849">XLOOKUP(D7849,Province!$B$2:$B$108,Province!$A$2:$A$108)</f>
        <v>Sud Sardegna</v>
      </c>
      <c r="D7849" s="13" t="s">
        <v>7951</v>
      </c>
      <c r="E7849" s="13">
        <v>2606.0</v>
      </c>
      <c r="F7849" s="13">
        <f>(Comuni!$E7849/$E$7910)*100</f>
        <v>0.00438551069</v>
      </c>
      <c r="G7849" s="13">
        <f t="array" ref="G7849">Comuni!$E7849/XLOOKUP(B7849,Ripartizione_Geografica!$C$2:$C$21,Ripartizione_Geografica!$D$2:$D$21)*100</f>
        <v>0.1594057335</v>
      </c>
      <c r="H7849" s="13" t="str">
        <f t="shared" si="1"/>
        <v/>
      </c>
      <c r="I7849" s="13" t="str">
        <f t="array" ref="I7849">XLOOKUP(B7849,Ripartizione_Geografica!$C$2:$C$21,Ripartizione_Geografica!$B$2:$B$21)</f>
        <v>Isole</v>
      </c>
    </row>
    <row r="7850" ht="14.25" customHeight="1">
      <c r="A7850" s="13" t="s">
        <v>7998</v>
      </c>
      <c r="B7850" s="13" t="s">
        <v>9</v>
      </c>
      <c r="C7850" s="13" t="str">
        <f t="array" ref="C7850">XLOOKUP(D7850,Province!$B$2:$B$108,Province!$A$2:$A$108)</f>
        <v>Sud Sardegna</v>
      </c>
      <c r="D7850" s="13" t="s">
        <v>7951</v>
      </c>
      <c r="E7850" s="13">
        <v>2233.0</v>
      </c>
      <c r="F7850" s="13">
        <f>(Comuni!$E7850/$E$7910)*100</f>
        <v>0.003757807126</v>
      </c>
      <c r="G7850" s="13">
        <f t="array" ref="G7850">Comuni!$E7850/XLOOKUP(B7850,Ripartizione_Geografica!$C$2:$C$21,Ripartizione_Geografica!$D$2:$D$21)*100</f>
        <v>0.1365897939</v>
      </c>
      <c r="H7850" s="13" t="str">
        <f t="shared" si="1"/>
        <v/>
      </c>
      <c r="I7850" s="13" t="str">
        <f t="array" ref="I7850">XLOOKUP(B7850,Ripartizione_Geografica!$C$2:$C$21,Ripartizione_Geografica!$B$2:$B$21)</f>
        <v>Isole</v>
      </c>
    </row>
    <row r="7851" ht="14.25" customHeight="1">
      <c r="A7851" s="13" t="s">
        <v>7999</v>
      </c>
      <c r="B7851" s="13" t="s">
        <v>9</v>
      </c>
      <c r="C7851" s="13" t="str">
        <f t="array" ref="C7851">XLOOKUP(D7851,Province!$B$2:$B$108,Province!$A$2:$A$108)</f>
        <v>Sud Sardegna</v>
      </c>
      <c r="D7851" s="13" t="s">
        <v>7951</v>
      </c>
      <c r="E7851" s="13">
        <v>1631.0</v>
      </c>
      <c r="F7851" s="13">
        <f>(Comuni!$E7851/$E$7910)*100</f>
        <v>0.002744730597</v>
      </c>
      <c r="G7851" s="13">
        <f t="array" ref="G7851">Comuni!$E7851/XLOOKUP(B7851,Ripartizione_Geografica!$C$2:$C$21,Ripartizione_Geografica!$D$2:$D$21)*100</f>
        <v>0.09976621308</v>
      </c>
      <c r="H7851" s="13" t="str">
        <f t="shared" si="1"/>
        <v/>
      </c>
      <c r="I7851" s="13" t="str">
        <f t="array" ref="I7851">XLOOKUP(B7851,Ripartizione_Geografica!$C$2:$C$21,Ripartizione_Geografica!$B$2:$B$21)</f>
        <v>Isole</v>
      </c>
    </row>
    <row r="7852" ht="14.25" customHeight="1">
      <c r="A7852" s="13" t="s">
        <v>8000</v>
      </c>
      <c r="B7852" s="13" t="s">
        <v>9</v>
      </c>
      <c r="C7852" s="13" t="str">
        <f t="array" ref="C7852">XLOOKUP(D7852,Province!$B$2:$B$108,Province!$A$2:$A$108)</f>
        <v>Sud Sardegna</v>
      </c>
      <c r="D7852" s="13" t="s">
        <v>7951</v>
      </c>
      <c r="E7852" s="13">
        <v>2397.0</v>
      </c>
      <c r="F7852" s="13">
        <f>(Comuni!$E7852/$E$7910)*100</f>
        <v>0.004033794752</v>
      </c>
      <c r="G7852" s="13">
        <f t="array" ref="G7852">Comuni!$E7852/XLOOKUP(B7852,Ripartizione_Geografica!$C$2:$C$21,Ripartizione_Geografica!$D$2:$D$21)*100</f>
        <v>0.146621467</v>
      </c>
      <c r="H7852" s="13" t="str">
        <f t="shared" si="1"/>
        <v/>
      </c>
      <c r="I7852" s="13" t="str">
        <f t="array" ref="I7852">XLOOKUP(B7852,Ripartizione_Geografica!$C$2:$C$21,Ripartizione_Geografica!$B$2:$B$21)</f>
        <v>Isole</v>
      </c>
    </row>
    <row r="7853" ht="14.25" customHeight="1">
      <c r="A7853" s="13" t="s">
        <v>8001</v>
      </c>
      <c r="B7853" s="13" t="s">
        <v>9</v>
      </c>
      <c r="C7853" s="13" t="str">
        <f t="array" ref="C7853">XLOOKUP(D7853,Province!$B$2:$B$108,Province!$A$2:$A$108)</f>
        <v>Sud Sardegna</v>
      </c>
      <c r="D7853" s="13" t="s">
        <v>7951</v>
      </c>
      <c r="E7853" s="13">
        <v>933.0</v>
      </c>
      <c r="F7853" s="13">
        <f>(Comuni!$E7853/$E$7910)*100</f>
        <v>0.001570100335</v>
      </c>
      <c r="G7853" s="13">
        <f t="array" ref="G7853">Comuni!$E7853/XLOOKUP(B7853,Ripartizione_Geografica!$C$2:$C$21,Ripartizione_Geografica!$D$2:$D$21)*100</f>
        <v>0.05707043336</v>
      </c>
      <c r="H7853" s="13" t="str">
        <f t="shared" si="1"/>
        <v/>
      </c>
      <c r="I7853" s="13" t="str">
        <f t="array" ref="I7853">XLOOKUP(B7853,Ripartizione_Geografica!$C$2:$C$21,Ripartizione_Geografica!$B$2:$B$21)</f>
        <v>Isole</v>
      </c>
    </row>
    <row r="7854" ht="14.25" customHeight="1">
      <c r="A7854" s="13" t="s">
        <v>8002</v>
      </c>
      <c r="B7854" s="13" t="s">
        <v>9</v>
      </c>
      <c r="C7854" s="13" t="str">
        <f t="array" ref="C7854">XLOOKUP(D7854,Province!$B$2:$B$108,Province!$A$2:$A$108)</f>
        <v>Sud Sardegna</v>
      </c>
      <c r="D7854" s="13" t="s">
        <v>7951</v>
      </c>
      <c r="E7854" s="13">
        <v>2948.0</v>
      </c>
      <c r="F7854" s="13">
        <f>(Comuni!$E7854/$E$7910)*100</f>
        <v>0.004961045861</v>
      </c>
      <c r="G7854" s="13">
        <f t="array" ref="G7854">Comuni!$E7854/XLOOKUP(B7854,Ripartizione_Geografica!$C$2:$C$21,Ripartizione_Geografica!$D$2:$D$21)*100</f>
        <v>0.1803254422</v>
      </c>
      <c r="H7854" s="13" t="str">
        <f t="shared" si="1"/>
        <v/>
      </c>
      <c r="I7854" s="13" t="str">
        <f t="array" ref="I7854">XLOOKUP(B7854,Ripartizione_Geografica!$C$2:$C$21,Ripartizione_Geografica!$B$2:$B$21)</f>
        <v>Isole</v>
      </c>
    </row>
    <row r="7855" ht="14.25" customHeight="1">
      <c r="A7855" s="13" t="s">
        <v>8003</v>
      </c>
      <c r="B7855" s="13" t="s">
        <v>9</v>
      </c>
      <c r="C7855" s="13" t="str">
        <f t="array" ref="C7855">XLOOKUP(D7855,Province!$B$2:$B$108,Province!$A$2:$A$108)</f>
        <v>Sud Sardegna</v>
      </c>
      <c r="D7855" s="13" t="s">
        <v>7951</v>
      </c>
      <c r="E7855" s="13">
        <v>651.0</v>
      </c>
      <c r="F7855" s="13">
        <f>(Comuni!$E7855/$E$7910)*100</f>
        <v>0.001095536247</v>
      </c>
      <c r="G7855" s="13">
        <f t="array" ref="G7855">Comuni!$E7855/XLOOKUP(B7855,Ripartizione_Geografica!$C$2:$C$21,Ripartizione_Geografica!$D$2:$D$21)*100</f>
        <v>0.039820849</v>
      </c>
      <c r="H7855" s="13" t="str">
        <f t="shared" si="1"/>
        <v/>
      </c>
      <c r="I7855" s="13" t="str">
        <f t="array" ref="I7855">XLOOKUP(B7855,Ripartizione_Geografica!$C$2:$C$21,Ripartizione_Geografica!$B$2:$B$21)</f>
        <v>Isole</v>
      </c>
    </row>
    <row r="7856" ht="14.25" customHeight="1">
      <c r="A7856" s="13" t="s">
        <v>8004</v>
      </c>
      <c r="B7856" s="13" t="s">
        <v>9</v>
      </c>
      <c r="C7856" s="13" t="str">
        <f t="array" ref="C7856">XLOOKUP(D7856,Province!$B$2:$B$108,Province!$A$2:$A$108)</f>
        <v>Sud Sardegna</v>
      </c>
      <c r="D7856" s="13" t="s">
        <v>7951</v>
      </c>
      <c r="E7856" s="13">
        <v>1475.0</v>
      </c>
      <c r="F7856" s="13">
        <f>(Comuni!$E7856/$E$7910)*100</f>
        <v>0.002482205782</v>
      </c>
      <c r="G7856" s="13">
        <f t="array" ref="G7856">Comuni!$E7856/XLOOKUP(B7856,Ripartizione_Geografica!$C$2:$C$21,Ripartizione_Geografica!$D$2:$D$21)*100</f>
        <v>0.09022388982</v>
      </c>
      <c r="H7856" s="13" t="str">
        <f t="shared" si="1"/>
        <v/>
      </c>
      <c r="I7856" s="13" t="str">
        <f t="array" ref="I7856">XLOOKUP(B7856,Ripartizione_Geografica!$C$2:$C$21,Ripartizione_Geografica!$B$2:$B$21)</f>
        <v>Isole</v>
      </c>
    </row>
    <row r="7857" ht="14.25" customHeight="1">
      <c r="A7857" s="13" t="s">
        <v>8005</v>
      </c>
      <c r="B7857" s="13" t="s">
        <v>9</v>
      </c>
      <c r="C7857" s="13" t="str">
        <f t="array" ref="C7857">XLOOKUP(D7857,Province!$B$2:$B$108,Province!$A$2:$A$108)</f>
        <v>Sud Sardegna</v>
      </c>
      <c r="D7857" s="13" t="s">
        <v>7951</v>
      </c>
      <c r="E7857" s="13">
        <v>1193.0</v>
      </c>
      <c r="F7857" s="13">
        <f>(Comuni!$E7857/$E$7910)*100</f>
        <v>0.002007641693</v>
      </c>
      <c r="G7857" s="13">
        <f t="array" ref="G7857">Comuni!$E7857/XLOOKUP(B7857,Ripartizione_Geografica!$C$2:$C$21,Ripartizione_Geografica!$D$2:$D$21)*100</f>
        <v>0.07297430546</v>
      </c>
      <c r="H7857" s="13" t="str">
        <f t="shared" si="1"/>
        <v/>
      </c>
      <c r="I7857" s="13" t="str">
        <f t="array" ref="I7857">XLOOKUP(B7857,Ripartizione_Geografica!$C$2:$C$21,Ripartizione_Geografica!$B$2:$B$21)</f>
        <v>Isole</v>
      </c>
    </row>
    <row r="7858" ht="14.25" customHeight="1">
      <c r="A7858" s="13" t="s">
        <v>8006</v>
      </c>
      <c r="B7858" s="13" t="s">
        <v>9</v>
      </c>
      <c r="C7858" s="13" t="str">
        <f t="array" ref="C7858">XLOOKUP(D7858,Province!$B$2:$B$108,Province!$A$2:$A$108)</f>
        <v>Sud Sardegna</v>
      </c>
      <c r="D7858" s="13" t="s">
        <v>7951</v>
      </c>
      <c r="E7858" s="13">
        <v>872.0</v>
      </c>
      <c r="F7858" s="13">
        <f>(Comuni!$E7858/$E$7910)*100</f>
        <v>0.001467446401</v>
      </c>
      <c r="G7858" s="13">
        <f t="array" ref="G7858">Comuni!$E7858/XLOOKUP(B7858,Ripartizione_Geografica!$C$2:$C$21,Ripartizione_Geografica!$D$2:$D$21)*100</f>
        <v>0.05333914029</v>
      </c>
      <c r="H7858" s="13" t="str">
        <f t="shared" si="1"/>
        <v/>
      </c>
      <c r="I7858" s="13" t="str">
        <f t="array" ref="I7858">XLOOKUP(B7858,Ripartizione_Geografica!$C$2:$C$21,Ripartizione_Geografica!$B$2:$B$21)</f>
        <v>Isole</v>
      </c>
    </row>
    <row r="7859" ht="14.25" customHeight="1">
      <c r="A7859" s="13" t="s">
        <v>8007</v>
      </c>
      <c r="B7859" s="13" t="s">
        <v>9</v>
      </c>
      <c r="C7859" s="13" t="str">
        <f t="array" ref="C7859">XLOOKUP(D7859,Province!$B$2:$B$108,Province!$A$2:$A$108)</f>
        <v>Sud Sardegna</v>
      </c>
      <c r="D7859" s="13" t="s">
        <v>7951</v>
      </c>
      <c r="E7859" s="13">
        <v>5236.0</v>
      </c>
      <c r="F7859" s="13">
        <f>(Comuni!$E7859/$E$7910)*100</f>
        <v>0.008811409813</v>
      </c>
      <c r="G7859" s="13">
        <f t="array" ref="G7859">Comuni!$E7859/XLOOKUP(B7859,Ripartizione_Geografica!$C$2:$C$21,Ripartizione_Geografica!$D$2:$D$21)*100</f>
        <v>0.3202795167</v>
      </c>
      <c r="H7859" s="13" t="str">
        <f t="shared" si="1"/>
        <v/>
      </c>
      <c r="I7859" s="13" t="str">
        <f t="array" ref="I7859">XLOOKUP(B7859,Ripartizione_Geografica!$C$2:$C$21,Ripartizione_Geografica!$B$2:$B$21)</f>
        <v>Isole</v>
      </c>
    </row>
    <row r="7860" ht="14.25" customHeight="1">
      <c r="A7860" s="13" t="s">
        <v>8008</v>
      </c>
      <c r="B7860" s="13" t="s">
        <v>9</v>
      </c>
      <c r="C7860" s="13" t="str">
        <f t="array" ref="C7860">XLOOKUP(D7860,Province!$B$2:$B$108,Province!$A$2:$A$108)</f>
        <v>Sud Sardegna</v>
      </c>
      <c r="D7860" s="13" t="s">
        <v>7951</v>
      </c>
      <c r="E7860" s="13">
        <v>918.0</v>
      </c>
      <c r="F7860" s="13">
        <f>(Comuni!$E7860/$E$7910)*100</f>
        <v>0.001544857565</v>
      </c>
      <c r="G7860" s="13">
        <f t="array" ref="G7860">Comuni!$E7860/XLOOKUP(B7860,Ripartizione_Geografica!$C$2:$C$21,Ripartizione_Geografica!$D$2:$D$21)*100</f>
        <v>0.05615290227</v>
      </c>
      <c r="H7860" s="13" t="str">
        <f t="shared" si="1"/>
        <v/>
      </c>
      <c r="I7860" s="13" t="str">
        <f t="array" ref="I7860">XLOOKUP(B7860,Ripartizione_Geografica!$C$2:$C$21,Ripartizione_Geografica!$B$2:$B$21)</f>
        <v>Isole</v>
      </c>
    </row>
    <row r="7861" ht="14.25" customHeight="1">
      <c r="A7861" s="13" t="s">
        <v>8009</v>
      </c>
      <c r="B7861" s="13" t="s">
        <v>9</v>
      </c>
      <c r="C7861" s="13" t="str">
        <f t="array" ref="C7861">XLOOKUP(D7861,Province!$B$2:$B$108,Province!$A$2:$A$108)</f>
        <v>Sud Sardegna</v>
      </c>
      <c r="D7861" s="13" t="s">
        <v>7951</v>
      </c>
      <c r="E7861" s="13">
        <v>5321.0</v>
      </c>
      <c r="F7861" s="13">
        <f>(Comuni!$E7861/$E$7910)*100</f>
        <v>0.00895445218</v>
      </c>
      <c r="G7861" s="13">
        <f t="array" ref="G7861">Comuni!$E7861/XLOOKUP(B7861,Ripartizione_Geografica!$C$2:$C$21,Ripartizione_Geografica!$D$2:$D$21)*100</f>
        <v>0.3254788595</v>
      </c>
      <c r="H7861" s="13" t="str">
        <f t="shared" si="1"/>
        <v/>
      </c>
      <c r="I7861" s="13" t="str">
        <f t="array" ref="I7861">XLOOKUP(B7861,Ripartizione_Geografica!$C$2:$C$21,Ripartizione_Geografica!$B$2:$B$21)</f>
        <v>Isole</v>
      </c>
    </row>
    <row r="7862" ht="14.25" customHeight="1">
      <c r="A7862" s="13" t="s">
        <v>8010</v>
      </c>
      <c r="B7862" s="13" t="s">
        <v>9</v>
      </c>
      <c r="C7862" s="13" t="str">
        <f t="array" ref="C7862">XLOOKUP(D7862,Province!$B$2:$B$108,Province!$A$2:$A$108)</f>
        <v>Sud Sardegna</v>
      </c>
      <c r="D7862" s="13" t="s">
        <v>7951</v>
      </c>
      <c r="E7862" s="13">
        <v>1720.0</v>
      </c>
      <c r="F7862" s="13">
        <f>(Comuni!$E7862/$E$7910)*100</f>
        <v>0.002894504369</v>
      </c>
      <c r="G7862" s="13">
        <f t="array" ref="G7862">Comuni!$E7862/XLOOKUP(B7862,Ripartizione_Geografica!$C$2:$C$21,Ripartizione_Geografica!$D$2:$D$21)*100</f>
        <v>0.1052102308</v>
      </c>
      <c r="H7862" s="13" t="str">
        <f t="shared" si="1"/>
        <v/>
      </c>
      <c r="I7862" s="13" t="str">
        <f t="array" ref="I7862">XLOOKUP(B7862,Ripartizione_Geografica!$C$2:$C$21,Ripartizione_Geografica!$B$2:$B$21)</f>
        <v>Isole</v>
      </c>
    </row>
    <row r="7863" ht="14.25" customHeight="1">
      <c r="A7863" s="13" t="s">
        <v>8011</v>
      </c>
      <c r="B7863" s="13" t="s">
        <v>9</v>
      </c>
      <c r="C7863" s="13" t="str">
        <f t="array" ref="C7863">XLOOKUP(D7863,Province!$B$2:$B$108,Province!$A$2:$A$108)</f>
        <v>Sud Sardegna</v>
      </c>
      <c r="D7863" s="13" t="s">
        <v>7951</v>
      </c>
      <c r="E7863" s="13">
        <v>1281.0</v>
      </c>
      <c r="F7863" s="13">
        <f>(Comuni!$E7863/$E$7910)*100</f>
        <v>0.002155732615</v>
      </c>
      <c r="G7863" s="13">
        <f t="array" ref="G7863">Comuni!$E7863/XLOOKUP(B7863,Ripartizione_Geografica!$C$2:$C$21,Ripartizione_Geografica!$D$2:$D$21)*100</f>
        <v>0.07835715448</v>
      </c>
      <c r="H7863" s="13" t="str">
        <f t="shared" si="1"/>
        <v/>
      </c>
      <c r="I7863" s="13" t="str">
        <f t="array" ref="I7863">XLOOKUP(B7863,Ripartizione_Geografica!$C$2:$C$21,Ripartizione_Geografica!$B$2:$B$21)</f>
        <v>Isole</v>
      </c>
    </row>
    <row r="7864" ht="14.25" customHeight="1">
      <c r="A7864" s="13" t="s">
        <v>8012</v>
      </c>
      <c r="B7864" s="13" t="s">
        <v>9</v>
      </c>
      <c r="C7864" s="13" t="str">
        <f t="array" ref="C7864">XLOOKUP(D7864,Province!$B$2:$B$108,Province!$A$2:$A$108)</f>
        <v>Sud Sardegna</v>
      </c>
      <c r="D7864" s="13" t="s">
        <v>7951</v>
      </c>
      <c r="E7864" s="13">
        <v>8894.0</v>
      </c>
      <c r="F7864" s="13">
        <f>(Comuni!$E7864/$E$7910)*100</f>
        <v>0.01496728015</v>
      </c>
      <c r="G7864" s="13">
        <f t="array" ref="G7864">Comuni!$E7864/XLOOKUP(B7864,Ripartizione_Geografica!$C$2:$C$21,Ripartizione_Geografica!$D$2:$D$21)*100</f>
        <v>0.5440347634</v>
      </c>
      <c r="H7864" s="13" t="str">
        <f t="shared" si="1"/>
        <v/>
      </c>
      <c r="I7864" s="13" t="str">
        <f t="array" ref="I7864">XLOOKUP(B7864,Ripartizione_Geografica!$C$2:$C$21,Ripartizione_Geografica!$B$2:$B$21)</f>
        <v>Isole</v>
      </c>
    </row>
    <row r="7865" ht="14.25" customHeight="1">
      <c r="A7865" s="13" t="s">
        <v>8013</v>
      </c>
      <c r="B7865" s="13" t="s">
        <v>9</v>
      </c>
      <c r="C7865" s="13" t="str">
        <f t="array" ref="C7865">XLOOKUP(D7865,Province!$B$2:$B$108,Province!$A$2:$A$108)</f>
        <v>Sud Sardegna</v>
      </c>
      <c r="D7865" s="13" t="s">
        <v>7951</v>
      </c>
      <c r="E7865" s="13">
        <v>6020.0</v>
      </c>
      <c r="F7865" s="13">
        <f>(Comuni!$E7865/$E$7910)*100</f>
        <v>0.01013076529</v>
      </c>
      <c r="G7865" s="13">
        <f t="array" ref="G7865">Comuni!$E7865/XLOOKUP(B7865,Ripartizione_Geografica!$C$2:$C$21,Ripartizione_Geografica!$D$2:$D$21)*100</f>
        <v>0.3682358079</v>
      </c>
      <c r="H7865" s="13" t="str">
        <f t="shared" si="1"/>
        <v/>
      </c>
      <c r="I7865" s="13" t="str">
        <f t="array" ref="I7865">XLOOKUP(B7865,Ripartizione_Geografica!$C$2:$C$21,Ripartizione_Geografica!$B$2:$B$21)</f>
        <v>Isole</v>
      </c>
    </row>
    <row r="7866" ht="14.25" customHeight="1">
      <c r="A7866" s="13" t="s">
        <v>8014</v>
      </c>
      <c r="B7866" s="13" t="s">
        <v>9</v>
      </c>
      <c r="C7866" s="13" t="str">
        <f t="array" ref="C7866">XLOOKUP(D7866,Province!$B$2:$B$108,Province!$A$2:$A$108)</f>
        <v>Sud Sardegna</v>
      </c>
      <c r="D7866" s="13" t="s">
        <v>7951</v>
      </c>
      <c r="E7866" s="13">
        <v>846.0</v>
      </c>
      <c r="F7866" s="13">
        <f>(Comuni!$E7866/$E$7910)*100</f>
        <v>0.001423692265</v>
      </c>
      <c r="G7866" s="13">
        <f t="array" ref="G7866">Comuni!$E7866/XLOOKUP(B7866,Ripartizione_Geografica!$C$2:$C$21,Ripartizione_Geografica!$D$2:$D$21)*100</f>
        <v>0.05174875308</v>
      </c>
      <c r="H7866" s="13" t="str">
        <f t="shared" si="1"/>
        <v/>
      </c>
      <c r="I7866" s="13" t="str">
        <f t="array" ref="I7866">XLOOKUP(B7866,Ripartizione_Geografica!$C$2:$C$21,Ripartizione_Geografica!$B$2:$B$21)</f>
        <v>Isole</v>
      </c>
    </row>
    <row r="7867" ht="14.25" customHeight="1">
      <c r="A7867" s="13" t="s">
        <v>8015</v>
      </c>
      <c r="B7867" s="13" t="s">
        <v>9</v>
      </c>
      <c r="C7867" s="13" t="str">
        <f t="array" ref="C7867">XLOOKUP(D7867,Province!$B$2:$B$108,Province!$A$2:$A$108)</f>
        <v>Sud Sardegna</v>
      </c>
      <c r="D7867" s="13" t="s">
        <v>7951</v>
      </c>
      <c r="E7867" s="13">
        <v>7972.0</v>
      </c>
      <c r="F7867" s="13">
        <f>(Comuni!$E7867/$E$7910)*100</f>
        <v>0.01341569118</v>
      </c>
      <c r="G7867" s="13">
        <f t="array" ref="G7867">Comuni!$E7867/XLOOKUP(B7867,Ripartizione_Geografica!$C$2:$C$21,Ripartizione_Geografica!$D$2:$D$21)*100</f>
        <v>0.4876371862</v>
      </c>
      <c r="H7867" s="13" t="str">
        <f t="shared" si="1"/>
        <v/>
      </c>
      <c r="I7867" s="13" t="str">
        <f t="array" ref="I7867">XLOOKUP(B7867,Ripartizione_Geografica!$C$2:$C$21,Ripartizione_Geografica!$B$2:$B$21)</f>
        <v>Isole</v>
      </c>
    </row>
    <row r="7868" ht="14.25" customHeight="1">
      <c r="A7868" s="13" t="s">
        <v>8016</v>
      </c>
      <c r="B7868" s="13" t="s">
        <v>9</v>
      </c>
      <c r="C7868" s="13" t="str">
        <f t="array" ref="C7868">XLOOKUP(D7868,Province!$B$2:$B$108,Province!$A$2:$A$108)</f>
        <v>Sud Sardegna</v>
      </c>
      <c r="D7868" s="13" t="s">
        <v>7951</v>
      </c>
      <c r="E7868" s="13">
        <v>3822.0</v>
      </c>
      <c r="F7868" s="13">
        <f>(Comuni!$E7868/$E$7910)*100</f>
        <v>0.006431857965</v>
      </c>
      <c r="G7868" s="13">
        <f t="array" ref="G7868">Comuni!$E7868/XLOOKUP(B7868,Ripartizione_Geografica!$C$2:$C$21,Ripartizione_Geografica!$D$2:$D$21)*100</f>
        <v>0.2337869199</v>
      </c>
      <c r="H7868" s="13" t="str">
        <f t="shared" si="1"/>
        <v/>
      </c>
      <c r="I7868" s="13" t="str">
        <f t="array" ref="I7868">XLOOKUP(B7868,Ripartizione_Geografica!$C$2:$C$21,Ripartizione_Geografica!$B$2:$B$21)</f>
        <v>Isole</v>
      </c>
    </row>
    <row r="7869" ht="14.25" customHeight="1">
      <c r="A7869" s="13" t="s">
        <v>8017</v>
      </c>
      <c r="B7869" s="13" t="s">
        <v>9</v>
      </c>
      <c r="C7869" s="13" t="str">
        <f t="array" ref="C7869">XLOOKUP(D7869,Province!$B$2:$B$108,Province!$A$2:$A$108)</f>
        <v>Sud Sardegna</v>
      </c>
      <c r="D7869" s="13" t="s">
        <v>7951</v>
      </c>
      <c r="E7869" s="13">
        <v>8460.0</v>
      </c>
      <c r="F7869" s="13">
        <f>(Comuni!$E7869/$E$7910)*100</f>
        <v>0.01423692265</v>
      </c>
      <c r="G7869" s="13">
        <f t="array" ref="G7869">Comuni!$E7869/XLOOKUP(B7869,Ripartizione_Geografica!$C$2:$C$21,Ripartizione_Geografica!$D$2:$D$21)*100</f>
        <v>0.5174875308</v>
      </c>
      <c r="H7869" s="13" t="str">
        <f t="shared" si="1"/>
        <v/>
      </c>
      <c r="I7869" s="13" t="str">
        <f t="array" ref="I7869">XLOOKUP(B7869,Ripartizione_Geografica!$C$2:$C$21,Ripartizione_Geografica!$B$2:$B$21)</f>
        <v>Isole</v>
      </c>
    </row>
    <row r="7870" ht="14.25" customHeight="1">
      <c r="A7870" s="13" t="s">
        <v>8018</v>
      </c>
      <c r="B7870" s="13" t="s">
        <v>9</v>
      </c>
      <c r="C7870" s="13" t="str">
        <f t="array" ref="C7870">XLOOKUP(D7870,Province!$B$2:$B$108,Province!$A$2:$A$108)</f>
        <v>Sud Sardegna</v>
      </c>
      <c r="D7870" s="13" t="s">
        <v>7951</v>
      </c>
      <c r="E7870" s="13">
        <v>3570.0</v>
      </c>
      <c r="F7870" s="13">
        <f>(Comuni!$E7870/$E$7910)*100</f>
        <v>0.006007779418</v>
      </c>
      <c r="G7870" s="13">
        <f t="array" ref="G7870">Comuni!$E7870/XLOOKUP(B7870,Ripartizione_Geografica!$C$2:$C$21,Ripartizione_Geografica!$D$2:$D$21)*100</f>
        <v>0.2183723977</v>
      </c>
      <c r="H7870" s="13" t="str">
        <f t="shared" si="1"/>
        <v/>
      </c>
      <c r="I7870" s="13" t="str">
        <f t="array" ref="I7870">XLOOKUP(B7870,Ripartizione_Geografica!$C$2:$C$21,Ripartizione_Geografica!$B$2:$B$21)</f>
        <v>Isole</v>
      </c>
    </row>
    <row r="7871" ht="14.25" customHeight="1">
      <c r="A7871" s="13" t="s">
        <v>8019</v>
      </c>
      <c r="B7871" s="13" t="s">
        <v>9</v>
      </c>
      <c r="C7871" s="13" t="str">
        <f t="array" ref="C7871">XLOOKUP(D7871,Province!$B$2:$B$108,Province!$A$2:$A$108)</f>
        <v>Sud Sardegna</v>
      </c>
      <c r="D7871" s="13" t="s">
        <v>7951</v>
      </c>
      <c r="E7871" s="13">
        <v>1834.0</v>
      </c>
      <c r="F7871" s="13">
        <f>(Comuni!$E7871/$E$7910)*100</f>
        <v>0.003086349427</v>
      </c>
      <c r="G7871" s="13">
        <f t="array" ref="G7871">Comuni!$E7871/XLOOKUP(B7871,Ripartizione_Geografica!$C$2:$C$21,Ripartizione_Geografica!$D$2:$D$21)*100</f>
        <v>0.1121834671</v>
      </c>
      <c r="H7871" s="13" t="str">
        <f t="shared" si="1"/>
        <v/>
      </c>
      <c r="I7871" s="13" t="str">
        <f t="array" ref="I7871">XLOOKUP(B7871,Ripartizione_Geografica!$C$2:$C$21,Ripartizione_Geografica!$B$2:$B$21)</f>
        <v>Isole</v>
      </c>
    </row>
    <row r="7872" ht="14.25" customHeight="1">
      <c r="A7872" s="13" t="s">
        <v>8020</v>
      </c>
      <c r="B7872" s="13" t="s">
        <v>9</v>
      </c>
      <c r="C7872" s="13" t="str">
        <f t="array" ref="C7872">XLOOKUP(D7872,Province!$B$2:$B$108,Province!$A$2:$A$108)</f>
        <v>Sud Sardegna</v>
      </c>
      <c r="D7872" s="13" t="s">
        <v>7951</v>
      </c>
      <c r="E7872" s="13">
        <v>2712.0</v>
      </c>
      <c r="F7872" s="13">
        <f>(Comuni!$E7872/$E$7910)*100</f>
        <v>0.004563892936</v>
      </c>
      <c r="G7872" s="13">
        <f t="array" ref="G7872">Comuni!$E7872/XLOOKUP(B7872,Ripartizione_Geografica!$C$2:$C$21,Ripartizione_Geografica!$D$2:$D$21)*100</f>
        <v>0.1658896198</v>
      </c>
      <c r="H7872" s="13" t="str">
        <f t="shared" si="1"/>
        <v/>
      </c>
      <c r="I7872" s="13" t="str">
        <f t="array" ref="I7872">XLOOKUP(B7872,Ripartizione_Geografica!$C$2:$C$21,Ripartizione_Geografica!$B$2:$B$21)</f>
        <v>Isole</v>
      </c>
    </row>
    <row r="7873" ht="14.25" customHeight="1">
      <c r="A7873" s="13" t="s">
        <v>8021</v>
      </c>
      <c r="B7873" s="13" t="s">
        <v>9</v>
      </c>
      <c r="C7873" s="13" t="str">
        <f t="array" ref="C7873">XLOOKUP(D7873,Province!$B$2:$B$108,Province!$A$2:$A$108)</f>
        <v>Sud Sardegna</v>
      </c>
      <c r="D7873" s="13" t="s">
        <v>7951</v>
      </c>
      <c r="E7873" s="13">
        <v>11496.0</v>
      </c>
      <c r="F7873" s="13">
        <f>(Comuni!$E7873/$E$7910)*100</f>
        <v>0.01934605944</v>
      </c>
      <c r="G7873" s="13">
        <f t="array" ref="G7873">Comuni!$E7873/XLOOKUP(B7873,Ripartizione_Geografica!$C$2:$C$21,Ripartizione_Geografica!$D$2:$D$21)*100</f>
        <v>0.7031958219</v>
      </c>
      <c r="H7873" s="13" t="str">
        <f t="shared" si="1"/>
        <v/>
      </c>
      <c r="I7873" s="13" t="str">
        <f t="array" ref="I7873">XLOOKUP(B7873,Ripartizione_Geografica!$C$2:$C$21,Ripartizione_Geografica!$B$2:$B$21)</f>
        <v>Isole</v>
      </c>
    </row>
    <row r="7874" ht="14.25" customHeight="1">
      <c r="A7874" s="13" t="s">
        <v>8022</v>
      </c>
      <c r="B7874" s="13" t="s">
        <v>9</v>
      </c>
      <c r="C7874" s="13" t="str">
        <f t="array" ref="C7874">XLOOKUP(D7874,Province!$B$2:$B$108,Province!$A$2:$A$108)</f>
        <v>Sud Sardegna</v>
      </c>
      <c r="D7874" s="13" t="s">
        <v>7951</v>
      </c>
      <c r="E7874" s="13">
        <v>4168.0</v>
      </c>
      <c r="F7874" s="13">
        <f>(Comuni!$E7874/$E$7910)*100</f>
        <v>0.007014124542</v>
      </c>
      <c r="G7874" s="13">
        <f t="array" ref="G7874">Comuni!$E7874/XLOOKUP(B7874,Ripartizione_Geografica!$C$2:$C$21,Ripartizione_Geografica!$D$2:$D$21)*100</f>
        <v>0.2549513036</v>
      </c>
      <c r="H7874" s="13" t="str">
        <f t="shared" si="1"/>
        <v/>
      </c>
      <c r="I7874" s="13" t="str">
        <f t="array" ref="I7874">XLOOKUP(B7874,Ripartizione_Geografica!$C$2:$C$21,Ripartizione_Geografica!$B$2:$B$21)</f>
        <v>Isole</v>
      </c>
    </row>
    <row r="7875" ht="14.25" customHeight="1">
      <c r="A7875" s="13" t="s">
        <v>8023</v>
      </c>
      <c r="B7875" s="13" t="s">
        <v>9</v>
      </c>
      <c r="C7875" s="13" t="str">
        <f t="array" ref="C7875">XLOOKUP(D7875,Province!$B$2:$B$108,Province!$A$2:$A$108)</f>
        <v>Sud Sardegna</v>
      </c>
      <c r="D7875" s="13" t="s">
        <v>7951</v>
      </c>
      <c r="E7875" s="13">
        <v>1277.0</v>
      </c>
      <c r="F7875" s="13">
        <f>(Comuni!$E7875/$E$7910)*100</f>
        <v>0.002149001209</v>
      </c>
      <c r="G7875" s="13">
        <f t="array" ref="G7875">Comuni!$E7875/XLOOKUP(B7875,Ripartizione_Geografica!$C$2:$C$21,Ripartizione_Geografica!$D$2:$D$21)*100</f>
        <v>0.07811247952</v>
      </c>
      <c r="H7875" s="13" t="str">
        <f t="shared" si="1"/>
        <v/>
      </c>
      <c r="I7875" s="13" t="str">
        <f t="array" ref="I7875">XLOOKUP(B7875,Ripartizione_Geografica!$C$2:$C$21,Ripartizione_Geografica!$B$2:$B$21)</f>
        <v>Isole</v>
      </c>
    </row>
    <row r="7876" ht="14.25" customHeight="1">
      <c r="A7876" s="13" t="s">
        <v>8024</v>
      </c>
      <c r="B7876" s="13" t="s">
        <v>9</v>
      </c>
      <c r="C7876" s="13" t="str">
        <f t="array" ref="C7876">XLOOKUP(D7876,Province!$B$2:$B$108,Province!$A$2:$A$108)</f>
        <v>Sud Sardegna</v>
      </c>
      <c r="D7876" s="13" t="s">
        <v>7951</v>
      </c>
      <c r="E7876" s="13">
        <v>1433.0</v>
      </c>
      <c r="F7876" s="13">
        <f>(Comuni!$E7876/$E$7910)*100</f>
        <v>0.002411526024</v>
      </c>
      <c r="G7876" s="13">
        <f t="array" ref="G7876">Comuni!$E7876/XLOOKUP(B7876,Ripartizione_Geografica!$C$2:$C$21,Ripartizione_Geografica!$D$2:$D$21)*100</f>
        <v>0.08765480279</v>
      </c>
      <c r="H7876" s="13" t="str">
        <f t="shared" si="1"/>
        <v/>
      </c>
      <c r="I7876" s="13" t="str">
        <f t="array" ref="I7876">XLOOKUP(B7876,Ripartizione_Geografica!$C$2:$C$21,Ripartizione_Geografica!$B$2:$B$21)</f>
        <v>Isole</v>
      </c>
    </row>
    <row r="7877" ht="14.25" customHeight="1">
      <c r="A7877" s="13" t="s">
        <v>8025</v>
      </c>
      <c r="B7877" s="13" t="s">
        <v>9</v>
      </c>
      <c r="C7877" s="13" t="str">
        <f t="array" ref="C7877">XLOOKUP(D7877,Province!$B$2:$B$108,Province!$A$2:$A$108)</f>
        <v>Sud Sardegna</v>
      </c>
      <c r="D7877" s="13" t="s">
        <v>7951</v>
      </c>
      <c r="E7877" s="13">
        <v>4781.0</v>
      </c>
      <c r="F7877" s="13">
        <f>(Comuni!$E7877/$E$7910)*100</f>
        <v>0.008045712436</v>
      </c>
      <c r="G7877" s="13">
        <f t="array" ref="G7877">Comuni!$E7877/XLOOKUP(B7877,Ripartizione_Geografica!$C$2:$C$21,Ripartizione_Geografica!$D$2:$D$21)*100</f>
        <v>0.2924477405</v>
      </c>
      <c r="H7877" s="13" t="str">
        <f t="shared" si="1"/>
        <v/>
      </c>
      <c r="I7877" s="13" t="str">
        <f t="array" ref="I7877">XLOOKUP(B7877,Ripartizione_Geografica!$C$2:$C$21,Ripartizione_Geografica!$B$2:$B$21)</f>
        <v>Isole</v>
      </c>
    </row>
    <row r="7878" ht="14.25" customHeight="1">
      <c r="A7878" s="13" t="s">
        <v>8026</v>
      </c>
      <c r="B7878" s="13" t="s">
        <v>9</v>
      </c>
      <c r="C7878" s="13" t="str">
        <f t="array" ref="C7878">XLOOKUP(D7878,Province!$B$2:$B$108,Province!$A$2:$A$108)</f>
        <v>Sud Sardegna</v>
      </c>
      <c r="D7878" s="13" t="s">
        <v>7951</v>
      </c>
      <c r="E7878" s="13">
        <v>2620.0</v>
      </c>
      <c r="F7878" s="13">
        <f>(Comuni!$E7878/$E$7910)*100</f>
        <v>0.004409070609</v>
      </c>
      <c r="G7878" s="13">
        <f t="array" ref="G7878">Comuni!$E7878/XLOOKUP(B7878,Ripartizione_Geografica!$C$2:$C$21,Ripartizione_Geografica!$D$2:$D$21)*100</f>
        <v>0.1602620958</v>
      </c>
      <c r="H7878" s="13" t="str">
        <f t="shared" si="1"/>
        <v/>
      </c>
      <c r="I7878" s="13" t="str">
        <f t="array" ref="I7878">XLOOKUP(B7878,Ripartizione_Geografica!$C$2:$C$21,Ripartizione_Geografica!$B$2:$B$21)</f>
        <v>Isole</v>
      </c>
    </row>
    <row r="7879" ht="14.25" customHeight="1">
      <c r="A7879" s="13" t="s">
        <v>8027</v>
      </c>
      <c r="B7879" s="13" t="s">
        <v>9</v>
      </c>
      <c r="C7879" s="13" t="str">
        <f t="array" ref="C7879">XLOOKUP(D7879,Province!$B$2:$B$108,Province!$A$2:$A$108)</f>
        <v>Sud Sardegna</v>
      </c>
      <c r="D7879" s="13" t="s">
        <v>7951</v>
      </c>
      <c r="E7879" s="13">
        <v>9259.0</v>
      </c>
      <c r="F7879" s="13">
        <f>(Comuni!$E7879/$E$7910)*100</f>
        <v>0.01558152091</v>
      </c>
      <c r="G7879" s="13">
        <f t="array" ref="G7879">Comuni!$E7879/XLOOKUP(B7879,Ripartizione_Geografica!$C$2:$C$21,Ripartizione_Geografica!$D$2:$D$21)*100</f>
        <v>0.5663613531</v>
      </c>
      <c r="H7879" s="13" t="str">
        <f t="shared" si="1"/>
        <v/>
      </c>
      <c r="I7879" s="13" t="str">
        <f t="array" ref="I7879">XLOOKUP(B7879,Ripartizione_Geografica!$C$2:$C$21,Ripartizione_Geografica!$B$2:$B$21)</f>
        <v>Isole</v>
      </c>
    </row>
    <row r="7880" ht="14.25" customHeight="1">
      <c r="A7880" s="13" t="s">
        <v>8028</v>
      </c>
      <c r="B7880" s="13" t="s">
        <v>9</v>
      </c>
      <c r="C7880" s="13" t="str">
        <f t="array" ref="C7880">XLOOKUP(D7880,Province!$B$2:$B$108,Province!$A$2:$A$108)</f>
        <v>Sud Sardegna</v>
      </c>
      <c r="D7880" s="13" t="s">
        <v>7951</v>
      </c>
      <c r="E7880" s="13">
        <v>5028.0</v>
      </c>
      <c r="F7880" s="13">
        <f>(Comuni!$E7880/$E$7910)*100</f>
        <v>0.008461376727</v>
      </c>
      <c r="G7880" s="13">
        <f t="array" ref="G7880">Comuni!$E7880/XLOOKUP(B7880,Ripartizione_Geografica!$C$2:$C$21,Ripartizione_Geografica!$D$2:$D$21)*100</f>
        <v>0.307556419</v>
      </c>
      <c r="H7880" s="13" t="str">
        <f t="shared" si="1"/>
        <v/>
      </c>
      <c r="I7880" s="13" t="str">
        <f t="array" ref="I7880">XLOOKUP(B7880,Ripartizione_Geografica!$C$2:$C$21,Ripartizione_Geografica!$B$2:$B$21)</f>
        <v>Isole</v>
      </c>
    </row>
    <row r="7881" ht="14.25" customHeight="1">
      <c r="A7881" s="13" t="s">
        <v>8029</v>
      </c>
      <c r="B7881" s="13" t="s">
        <v>9</v>
      </c>
      <c r="C7881" s="13" t="str">
        <f t="array" ref="C7881">XLOOKUP(D7881,Province!$B$2:$B$108,Province!$A$2:$A$108)</f>
        <v>Sud Sardegna</v>
      </c>
      <c r="D7881" s="13" t="s">
        <v>7951</v>
      </c>
      <c r="E7881" s="13">
        <v>676.0</v>
      </c>
      <c r="F7881" s="13">
        <f>(Comuni!$E7881/$E$7910)*100</f>
        <v>0.001137607531</v>
      </c>
      <c r="G7881" s="13">
        <f t="array" ref="G7881">Comuni!$E7881/XLOOKUP(B7881,Ripartizione_Geografica!$C$2:$C$21,Ripartizione_Geografica!$D$2:$D$21)*100</f>
        <v>0.04135006747</v>
      </c>
      <c r="H7881" s="13" t="str">
        <f t="shared" si="1"/>
        <v/>
      </c>
      <c r="I7881" s="13" t="str">
        <f t="array" ref="I7881">XLOOKUP(B7881,Ripartizione_Geografica!$C$2:$C$21,Ripartizione_Geografica!$B$2:$B$21)</f>
        <v>Isole</v>
      </c>
    </row>
    <row r="7882" ht="14.25" customHeight="1">
      <c r="A7882" s="13" t="s">
        <v>8030</v>
      </c>
      <c r="B7882" s="13" t="s">
        <v>9</v>
      </c>
      <c r="C7882" s="13" t="str">
        <f t="array" ref="C7882">XLOOKUP(D7882,Province!$B$2:$B$108,Province!$A$2:$A$108)</f>
        <v>Sud Sardegna</v>
      </c>
      <c r="D7882" s="13" t="s">
        <v>7951</v>
      </c>
      <c r="E7882" s="13">
        <v>144.0</v>
      </c>
      <c r="F7882" s="13">
        <f>(Comuni!$E7882/$E$7910)*100</f>
        <v>0.0002423305984</v>
      </c>
      <c r="G7882" s="13">
        <f t="array" ref="G7882">Comuni!$E7882/XLOOKUP(B7882,Ripartizione_Geografica!$C$2:$C$21,Ripartizione_Geografica!$D$2:$D$21)*100</f>
        <v>0.008808298396</v>
      </c>
      <c r="H7882" s="13" t="str">
        <f t="shared" si="1"/>
        <v/>
      </c>
      <c r="I7882" s="13" t="str">
        <f t="array" ref="I7882">XLOOKUP(B7882,Ripartizione_Geografica!$C$2:$C$21,Ripartizione_Geografica!$B$2:$B$21)</f>
        <v>Isole</v>
      </c>
    </row>
    <row r="7883" ht="14.25" customHeight="1">
      <c r="A7883" s="13" t="s">
        <v>8031</v>
      </c>
      <c r="B7883" s="13" t="s">
        <v>9</v>
      </c>
      <c r="C7883" s="13" t="str">
        <f t="array" ref="C7883">XLOOKUP(D7883,Province!$B$2:$B$108,Province!$A$2:$A$108)</f>
        <v>Sud Sardegna</v>
      </c>
      <c r="D7883" s="13" t="s">
        <v>7951</v>
      </c>
      <c r="E7883" s="13">
        <v>1361.0</v>
      </c>
      <c r="F7883" s="13">
        <f>(Comuni!$E7883/$E$7910)*100</f>
        <v>0.002290360725</v>
      </c>
      <c r="G7883" s="13">
        <f t="array" ref="G7883">Comuni!$E7883/XLOOKUP(B7883,Ripartizione_Geografica!$C$2:$C$21,Ripartizione_Geografica!$D$2:$D$21)*100</f>
        <v>0.08325065359</v>
      </c>
      <c r="H7883" s="13" t="str">
        <f t="shared" si="1"/>
        <v/>
      </c>
      <c r="I7883" s="13" t="str">
        <f t="array" ref="I7883">XLOOKUP(B7883,Ripartizione_Geografica!$C$2:$C$21,Ripartizione_Geografica!$B$2:$B$21)</f>
        <v>Isole</v>
      </c>
    </row>
    <row r="7884" ht="14.25" customHeight="1">
      <c r="A7884" s="13" t="s">
        <v>8032</v>
      </c>
      <c r="B7884" s="13" t="s">
        <v>9</v>
      </c>
      <c r="C7884" s="13" t="str">
        <f t="array" ref="C7884">XLOOKUP(D7884,Province!$B$2:$B$108,Province!$A$2:$A$108)</f>
        <v>Sud Sardegna</v>
      </c>
      <c r="D7884" s="13" t="s">
        <v>7951</v>
      </c>
      <c r="E7884" s="13">
        <v>897.0</v>
      </c>
      <c r="F7884" s="13">
        <f>(Comuni!$E7884/$E$7910)*100</f>
        <v>0.001509517686</v>
      </c>
      <c r="G7884" s="13">
        <f t="array" ref="G7884">Comuni!$E7884/XLOOKUP(B7884,Ripartizione_Geografica!$C$2:$C$21,Ripartizione_Geografica!$D$2:$D$21)*100</f>
        <v>0.05486835876</v>
      </c>
      <c r="H7884" s="13" t="str">
        <f t="shared" si="1"/>
        <v/>
      </c>
      <c r="I7884" s="13" t="str">
        <f t="array" ref="I7884">XLOOKUP(B7884,Ripartizione_Geografica!$C$2:$C$21,Ripartizione_Geografica!$B$2:$B$21)</f>
        <v>Isole</v>
      </c>
    </row>
    <row r="7885" ht="14.25" customHeight="1">
      <c r="A7885" s="13" t="s">
        <v>8033</v>
      </c>
      <c r="B7885" s="13" t="s">
        <v>9</v>
      </c>
      <c r="C7885" s="13" t="str">
        <f t="array" ref="C7885">XLOOKUP(D7885,Province!$B$2:$B$108,Province!$A$2:$A$108)</f>
        <v>Sud Sardegna</v>
      </c>
      <c r="D7885" s="13" t="s">
        <v>7951</v>
      </c>
      <c r="E7885" s="13">
        <v>696.0</v>
      </c>
      <c r="F7885" s="13">
        <f>(Comuni!$E7885/$E$7910)*100</f>
        <v>0.001171264559</v>
      </c>
      <c r="G7885" s="13">
        <f t="array" ref="G7885">Comuni!$E7885/XLOOKUP(B7885,Ripartizione_Geografica!$C$2:$C$21,Ripartizione_Geografica!$D$2:$D$21)*100</f>
        <v>0.04257344225</v>
      </c>
      <c r="H7885" s="13" t="str">
        <f t="shared" si="1"/>
        <v/>
      </c>
      <c r="I7885" s="13" t="str">
        <f t="array" ref="I7885">XLOOKUP(B7885,Ripartizione_Geografica!$C$2:$C$21,Ripartizione_Geografica!$B$2:$B$21)</f>
        <v>Isole</v>
      </c>
    </row>
    <row r="7886" ht="14.25" customHeight="1">
      <c r="A7886" s="13" t="s">
        <v>8034</v>
      </c>
      <c r="B7886" s="13" t="s">
        <v>9</v>
      </c>
      <c r="C7886" s="13" t="str">
        <f t="array" ref="C7886">XLOOKUP(D7886,Province!$B$2:$B$108,Province!$A$2:$A$108)</f>
        <v>Sud Sardegna</v>
      </c>
      <c r="D7886" s="13" t="s">
        <v>7951</v>
      </c>
      <c r="E7886" s="13">
        <v>3997.0</v>
      </c>
      <c r="F7886" s="13">
        <f>(Comuni!$E7886/$E$7910)*100</f>
        <v>0.006726356956</v>
      </c>
      <c r="G7886" s="13">
        <f t="array" ref="G7886">Comuni!$E7886/XLOOKUP(B7886,Ripartizione_Geografica!$C$2:$C$21,Ripartizione_Geografica!$D$2:$D$21)*100</f>
        <v>0.2444914492</v>
      </c>
      <c r="H7886" s="13" t="str">
        <f t="shared" si="1"/>
        <v/>
      </c>
      <c r="I7886" s="13" t="str">
        <f t="array" ref="I7886">XLOOKUP(B7886,Ripartizione_Geografica!$C$2:$C$21,Ripartizione_Geografica!$B$2:$B$21)</f>
        <v>Isole</v>
      </c>
    </row>
    <row r="7887" ht="14.25" customHeight="1">
      <c r="A7887" s="13" t="s">
        <v>8035</v>
      </c>
      <c r="B7887" s="13" t="s">
        <v>9</v>
      </c>
      <c r="C7887" s="13" t="str">
        <f t="array" ref="C7887">XLOOKUP(D7887,Province!$B$2:$B$108,Province!$A$2:$A$108)</f>
        <v>Sud Sardegna</v>
      </c>
      <c r="D7887" s="13" t="s">
        <v>7951</v>
      </c>
      <c r="E7887" s="13">
        <v>1271.0</v>
      </c>
      <c r="F7887" s="13">
        <f>(Comuni!$E7887/$E$7910)*100</f>
        <v>0.002138904101</v>
      </c>
      <c r="G7887" s="13">
        <f t="array" ref="G7887">Comuni!$E7887/XLOOKUP(B7887,Ripartizione_Geografica!$C$2:$C$21,Ripartizione_Geografica!$D$2:$D$21)*100</f>
        <v>0.07774546709</v>
      </c>
      <c r="H7887" s="13" t="str">
        <f t="shared" si="1"/>
        <v/>
      </c>
      <c r="I7887" s="13" t="str">
        <f t="array" ref="I7887">XLOOKUP(B7887,Ripartizione_Geografica!$C$2:$C$21,Ripartizione_Geografica!$B$2:$B$21)</f>
        <v>Isole</v>
      </c>
    </row>
    <row r="7888" ht="14.25" customHeight="1">
      <c r="A7888" s="13" t="s">
        <v>8036</v>
      </c>
      <c r="B7888" s="13" t="s">
        <v>9</v>
      </c>
      <c r="C7888" s="13" t="str">
        <f t="array" ref="C7888">XLOOKUP(D7888,Province!$B$2:$B$108,Province!$A$2:$A$108)</f>
        <v>Sud Sardegna</v>
      </c>
      <c r="D7888" s="13" t="s">
        <v>7951</v>
      </c>
      <c r="E7888" s="13">
        <v>2080.0</v>
      </c>
      <c r="F7888" s="13">
        <f>(Comuni!$E7888/$E$7910)*100</f>
        <v>0.003500330865</v>
      </c>
      <c r="G7888" s="13">
        <f t="array" ref="G7888">Comuni!$E7888/XLOOKUP(B7888,Ripartizione_Geografica!$C$2:$C$21,Ripartizione_Geografica!$D$2:$D$21)*100</f>
        <v>0.1272309768</v>
      </c>
      <c r="H7888" s="13" t="str">
        <f t="shared" si="1"/>
        <v/>
      </c>
      <c r="I7888" s="13" t="str">
        <f t="array" ref="I7888">XLOOKUP(B7888,Ripartizione_Geografica!$C$2:$C$21,Ripartizione_Geografica!$B$2:$B$21)</f>
        <v>Isole</v>
      </c>
    </row>
    <row r="7889" ht="14.25" customHeight="1">
      <c r="A7889" s="13" t="s">
        <v>8037</v>
      </c>
      <c r="B7889" s="13" t="s">
        <v>9</v>
      </c>
      <c r="C7889" s="13" t="str">
        <f t="array" ref="C7889">XLOOKUP(D7889,Province!$B$2:$B$108,Province!$A$2:$A$108)</f>
        <v>Sud Sardegna</v>
      </c>
      <c r="D7889" s="13" t="s">
        <v>7951</v>
      </c>
      <c r="E7889" s="13">
        <v>1858.0</v>
      </c>
      <c r="F7889" s="13">
        <f>(Comuni!$E7889/$E$7910)*100</f>
        <v>0.00312673786</v>
      </c>
      <c r="G7889" s="13">
        <f t="array" ref="G7889">Comuni!$E7889/XLOOKUP(B7889,Ripartizione_Geografica!$C$2:$C$21,Ripartizione_Geografica!$D$2:$D$21)*100</f>
        <v>0.1136515168</v>
      </c>
      <c r="H7889" s="13" t="str">
        <f t="shared" si="1"/>
        <v/>
      </c>
      <c r="I7889" s="13" t="str">
        <f t="array" ref="I7889">XLOOKUP(B7889,Ripartizione_Geografica!$C$2:$C$21,Ripartizione_Geografica!$B$2:$B$21)</f>
        <v>Isole</v>
      </c>
    </row>
    <row r="7890" ht="14.25" customHeight="1">
      <c r="A7890" s="13" t="s">
        <v>8038</v>
      </c>
      <c r="B7890" s="13" t="s">
        <v>9</v>
      </c>
      <c r="C7890" s="13" t="str">
        <f t="array" ref="C7890">XLOOKUP(D7890,Province!$B$2:$B$108,Province!$A$2:$A$108)</f>
        <v>Sud Sardegna</v>
      </c>
      <c r="D7890" s="13" t="s">
        <v>7951</v>
      </c>
      <c r="E7890" s="13">
        <v>1135.0</v>
      </c>
      <c r="F7890" s="13">
        <f>(Comuni!$E7890/$E$7910)*100</f>
        <v>0.001910036314</v>
      </c>
      <c r="G7890" s="13">
        <f t="array" ref="G7890">Comuni!$E7890/XLOOKUP(B7890,Ripartizione_Geografica!$C$2:$C$21,Ripartizione_Geografica!$D$2:$D$21)*100</f>
        <v>0.06942651861</v>
      </c>
      <c r="H7890" s="13" t="str">
        <f t="shared" si="1"/>
        <v/>
      </c>
      <c r="I7890" s="13" t="str">
        <f t="array" ref="I7890">XLOOKUP(B7890,Ripartizione_Geografica!$C$2:$C$21,Ripartizione_Geografica!$B$2:$B$21)</f>
        <v>Isole</v>
      </c>
    </row>
    <row r="7891" ht="14.25" customHeight="1">
      <c r="A7891" s="13" t="s">
        <v>8039</v>
      </c>
      <c r="B7891" s="13" t="s">
        <v>9</v>
      </c>
      <c r="C7891" s="13" t="str">
        <f t="array" ref="C7891">XLOOKUP(D7891,Province!$B$2:$B$108,Province!$A$2:$A$108)</f>
        <v>Sud Sardegna</v>
      </c>
      <c r="D7891" s="13" t="s">
        <v>7951</v>
      </c>
      <c r="E7891" s="13">
        <v>3773.0</v>
      </c>
      <c r="F7891" s="13">
        <f>(Comuni!$E7891/$E$7910)*100</f>
        <v>0.006349398248</v>
      </c>
      <c r="G7891" s="13">
        <f t="array" ref="G7891">Comuni!$E7891/XLOOKUP(B7891,Ripartizione_Geografica!$C$2:$C$21,Ripartizione_Geografica!$D$2:$D$21)*100</f>
        <v>0.2307896517</v>
      </c>
      <c r="H7891" s="13" t="str">
        <f t="shared" si="1"/>
        <v/>
      </c>
      <c r="I7891" s="13" t="str">
        <f t="array" ref="I7891">XLOOKUP(B7891,Ripartizione_Geografica!$C$2:$C$21,Ripartizione_Geografica!$B$2:$B$21)</f>
        <v>Isole</v>
      </c>
    </row>
    <row r="7892" ht="14.25" customHeight="1">
      <c r="A7892" s="13" t="s">
        <v>8040</v>
      </c>
      <c r="B7892" s="13" t="s">
        <v>9</v>
      </c>
      <c r="C7892" s="13" t="str">
        <f t="array" ref="C7892">XLOOKUP(D7892,Province!$B$2:$B$108,Province!$A$2:$A$108)</f>
        <v>Sud Sardegna</v>
      </c>
      <c r="D7892" s="13" t="s">
        <v>7951</v>
      </c>
      <c r="E7892" s="13">
        <v>1107.0</v>
      </c>
      <c r="F7892" s="13">
        <f>(Comuni!$E7892/$E$7910)*100</f>
        <v>0.001862916475</v>
      </c>
      <c r="G7892" s="13">
        <f t="array" ref="G7892">Comuni!$E7892/XLOOKUP(B7892,Ripartizione_Geografica!$C$2:$C$21,Ripartizione_Geografica!$D$2:$D$21)*100</f>
        <v>0.06771379392</v>
      </c>
      <c r="H7892" s="13" t="str">
        <f t="shared" si="1"/>
        <v/>
      </c>
      <c r="I7892" s="13" t="str">
        <f t="array" ref="I7892">XLOOKUP(B7892,Ripartizione_Geografica!$C$2:$C$21,Ripartizione_Geografica!$B$2:$B$21)</f>
        <v>Isole</v>
      </c>
    </row>
    <row r="7893" ht="14.25" customHeight="1">
      <c r="A7893" s="13" t="s">
        <v>8041</v>
      </c>
      <c r="B7893" s="13" t="s">
        <v>9</v>
      </c>
      <c r="C7893" s="13" t="str">
        <f t="array" ref="C7893">XLOOKUP(D7893,Province!$B$2:$B$108,Province!$A$2:$A$108)</f>
        <v>Sud Sardegna</v>
      </c>
      <c r="D7893" s="13" t="s">
        <v>7951</v>
      </c>
      <c r="E7893" s="13">
        <v>1062.0</v>
      </c>
      <c r="F7893" s="13">
        <f>(Comuni!$E7893/$E$7910)*100</f>
        <v>0.001787188163</v>
      </c>
      <c r="G7893" s="13">
        <f t="array" ref="G7893">Comuni!$E7893/XLOOKUP(B7893,Ripartizione_Geografica!$C$2:$C$21,Ripartizione_Geografica!$D$2:$D$21)*100</f>
        <v>0.06496120067</v>
      </c>
      <c r="H7893" s="13" t="str">
        <f t="shared" si="1"/>
        <v/>
      </c>
      <c r="I7893" s="13" t="str">
        <f t="array" ref="I7893">XLOOKUP(B7893,Ripartizione_Geografica!$C$2:$C$21,Ripartizione_Geografica!$B$2:$B$21)</f>
        <v>Isole</v>
      </c>
    </row>
    <row r="7894" ht="14.25" customHeight="1">
      <c r="A7894" s="13" t="s">
        <v>8042</v>
      </c>
      <c r="B7894" s="13" t="s">
        <v>9</v>
      </c>
      <c r="C7894" s="13" t="str">
        <f t="array" ref="C7894">XLOOKUP(D7894,Province!$B$2:$B$108,Province!$A$2:$A$108)</f>
        <v>Sud Sardegna</v>
      </c>
      <c r="D7894" s="13" t="s">
        <v>7951</v>
      </c>
      <c r="E7894" s="13">
        <v>442.0</v>
      </c>
      <c r="F7894" s="13">
        <f>(Comuni!$E7894/$E$7910)*100</f>
        <v>0.0007438203089</v>
      </c>
      <c r="G7894" s="13">
        <f t="array" ref="G7894">Comuni!$E7894/XLOOKUP(B7894,Ripartizione_Geografica!$C$2:$C$21,Ripartizione_Geografica!$D$2:$D$21)*100</f>
        <v>0.02703658258</v>
      </c>
      <c r="H7894" s="13" t="str">
        <f t="shared" si="1"/>
        <v/>
      </c>
      <c r="I7894" s="13" t="str">
        <f t="array" ref="I7894">XLOOKUP(B7894,Ripartizione_Geografica!$C$2:$C$21,Ripartizione_Geografica!$B$2:$B$21)</f>
        <v>Isole</v>
      </c>
    </row>
    <row r="7895" ht="14.25" customHeight="1">
      <c r="A7895" s="13" t="s">
        <v>8043</v>
      </c>
      <c r="B7895" s="13" t="s">
        <v>9</v>
      </c>
      <c r="C7895" s="13" t="str">
        <f t="array" ref="C7895">XLOOKUP(D7895,Province!$B$2:$B$108,Province!$A$2:$A$108)</f>
        <v>Sud Sardegna</v>
      </c>
      <c r="D7895" s="13" t="s">
        <v>7951</v>
      </c>
      <c r="E7895" s="13">
        <v>4285.0</v>
      </c>
      <c r="F7895" s="13">
        <f>(Comuni!$E7895/$E$7910)*100</f>
        <v>0.007211018153</v>
      </c>
      <c r="G7895" s="13">
        <f t="array" ref="G7895">Comuni!$E7895/XLOOKUP(B7895,Ripartizione_Geografica!$C$2:$C$21,Ripartizione_Geografica!$D$2:$D$21)*100</f>
        <v>0.262108046</v>
      </c>
      <c r="H7895" s="13" t="str">
        <f t="shared" si="1"/>
        <v/>
      </c>
      <c r="I7895" s="13" t="str">
        <f t="array" ref="I7895">XLOOKUP(B7895,Ripartizione_Geografica!$C$2:$C$21,Ripartizione_Geografica!$B$2:$B$21)</f>
        <v>Isole</v>
      </c>
    </row>
    <row r="7896" ht="14.25" customHeight="1">
      <c r="A7896" s="13" t="s">
        <v>8044</v>
      </c>
      <c r="B7896" s="13" t="s">
        <v>9</v>
      </c>
      <c r="C7896" s="13" t="str">
        <f t="array" ref="C7896">XLOOKUP(D7896,Province!$B$2:$B$108,Province!$A$2:$A$108)</f>
        <v>Sud Sardegna</v>
      </c>
      <c r="D7896" s="13" t="s">
        <v>7951</v>
      </c>
      <c r="E7896" s="13">
        <v>556.0</v>
      </c>
      <c r="F7896" s="13">
        <f>(Comuni!$E7896/$E$7910)*100</f>
        <v>0.0009356653659</v>
      </c>
      <c r="G7896" s="13">
        <f t="array" ref="G7896">Comuni!$E7896/XLOOKUP(B7896,Ripartizione_Geografica!$C$2:$C$21,Ripartizione_Geografica!$D$2:$D$21)*100</f>
        <v>0.03400981881</v>
      </c>
      <c r="H7896" s="13" t="str">
        <f t="shared" si="1"/>
        <v/>
      </c>
      <c r="I7896" s="13" t="str">
        <f t="array" ref="I7896">XLOOKUP(B7896,Ripartizione_Geografica!$C$2:$C$21,Ripartizione_Geografica!$B$2:$B$21)</f>
        <v>Isole</v>
      </c>
    </row>
    <row r="7897" ht="14.25" customHeight="1">
      <c r="A7897" s="13" t="s">
        <v>8045</v>
      </c>
      <c r="B7897" s="13" t="s">
        <v>9</v>
      </c>
      <c r="C7897" s="13" t="str">
        <f t="array" ref="C7897">XLOOKUP(D7897,Province!$B$2:$B$108,Province!$A$2:$A$108)</f>
        <v>Sud Sardegna</v>
      </c>
      <c r="D7897" s="13" t="s">
        <v>7951</v>
      </c>
      <c r="E7897" s="13">
        <v>1944.0</v>
      </c>
      <c r="F7897" s="13">
        <f>(Comuni!$E7897/$E$7910)*100</f>
        <v>0.003271463078</v>
      </c>
      <c r="G7897" s="13">
        <f t="array" ref="G7897">Comuni!$E7897/XLOOKUP(B7897,Ripartizione_Geografica!$C$2:$C$21,Ripartizione_Geografica!$D$2:$D$21)*100</f>
        <v>0.1189120283</v>
      </c>
      <c r="H7897" s="13" t="str">
        <f t="shared" si="1"/>
        <v/>
      </c>
      <c r="I7897" s="13" t="str">
        <f t="array" ref="I7897">XLOOKUP(B7897,Ripartizione_Geografica!$C$2:$C$21,Ripartizione_Geografica!$B$2:$B$21)</f>
        <v>Isole</v>
      </c>
    </row>
    <row r="7898" ht="14.25" customHeight="1">
      <c r="A7898" s="13" t="s">
        <v>8046</v>
      </c>
      <c r="B7898" s="13" t="s">
        <v>9</v>
      </c>
      <c r="C7898" s="13" t="str">
        <f t="array" ref="C7898">XLOOKUP(D7898,Province!$B$2:$B$108,Province!$A$2:$A$108)</f>
        <v>Sud Sardegna</v>
      </c>
      <c r="D7898" s="13" t="s">
        <v>7951</v>
      </c>
      <c r="E7898" s="13">
        <v>14281.0</v>
      </c>
      <c r="F7898" s="13">
        <f>(Comuni!$E7898/$E$7910)*100</f>
        <v>0.02403280052</v>
      </c>
      <c r="G7898" s="13">
        <f t="array" ref="G7898">Comuni!$E7898/XLOOKUP(B7898,Ripartizione_Geografica!$C$2:$C$21,Ripartizione_Geografica!$D$2:$D$21)*100</f>
        <v>0.8735507597</v>
      </c>
      <c r="H7898" s="13" t="str">
        <f t="shared" si="1"/>
        <v/>
      </c>
      <c r="I7898" s="13" t="str">
        <f t="array" ref="I7898">XLOOKUP(B7898,Ripartizione_Geografica!$C$2:$C$21,Ripartizione_Geografica!$B$2:$B$21)</f>
        <v>Isole</v>
      </c>
    </row>
    <row r="7899" ht="14.25" customHeight="1">
      <c r="A7899" s="13" t="s">
        <v>8047</v>
      </c>
      <c r="B7899" s="13" t="s">
        <v>9</v>
      </c>
      <c r="C7899" s="13" t="str">
        <f t="array" ref="C7899">XLOOKUP(D7899,Province!$B$2:$B$108,Province!$A$2:$A$108)</f>
        <v>Sud Sardegna</v>
      </c>
      <c r="D7899" s="13" t="s">
        <v>7951</v>
      </c>
      <c r="E7899" s="13">
        <v>2872.0</v>
      </c>
      <c r="F7899" s="13">
        <f>(Comuni!$E7899/$E$7910)*100</f>
        <v>0.004833149156</v>
      </c>
      <c r="G7899" s="13">
        <f t="array" ref="G7899">Comuni!$E7899/XLOOKUP(B7899,Ripartizione_Geografica!$C$2:$C$21,Ripartizione_Geografica!$D$2:$D$21)*100</f>
        <v>0.175676618</v>
      </c>
      <c r="H7899" s="13" t="str">
        <f t="shared" si="1"/>
        <v/>
      </c>
      <c r="I7899" s="13" t="str">
        <f t="array" ref="I7899">XLOOKUP(B7899,Ripartizione_Geografica!$C$2:$C$21,Ripartizione_Geografica!$B$2:$B$21)</f>
        <v>Isole</v>
      </c>
    </row>
    <row r="7900" ht="14.25" customHeight="1">
      <c r="A7900" s="13" t="s">
        <v>8048</v>
      </c>
      <c r="B7900" s="13" t="s">
        <v>9</v>
      </c>
      <c r="C7900" s="13" t="str">
        <f t="array" ref="C7900">XLOOKUP(D7900,Province!$B$2:$B$108,Province!$A$2:$A$108)</f>
        <v>Sud Sardegna</v>
      </c>
      <c r="D7900" s="13" t="s">
        <v>7951</v>
      </c>
      <c r="E7900" s="13">
        <v>3655.0</v>
      </c>
      <c r="F7900" s="13">
        <f>(Comuni!$E7900/$E$7910)*100</f>
        <v>0.006150821785</v>
      </c>
      <c r="G7900" s="13">
        <f t="array" ref="G7900">Comuni!$E7900/XLOOKUP(B7900,Ripartizione_Geografica!$C$2:$C$21,Ripartizione_Geografica!$D$2:$D$21)*100</f>
        <v>0.2235717405</v>
      </c>
      <c r="H7900" s="13" t="str">
        <f t="shared" si="1"/>
        <v/>
      </c>
      <c r="I7900" s="13" t="str">
        <f t="array" ref="I7900">XLOOKUP(B7900,Ripartizione_Geografica!$C$2:$C$21,Ripartizione_Geografica!$B$2:$B$21)</f>
        <v>Isole</v>
      </c>
    </row>
    <row r="7901" ht="14.25" customHeight="1">
      <c r="A7901" s="13" t="s">
        <v>8049</v>
      </c>
      <c r="B7901" s="13" t="s">
        <v>9</v>
      </c>
      <c r="C7901" s="13" t="str">
        <f t="array" ref="C7901">XLOOKUP(D7901,Province!$B$2:$B$108,Province!$A$2:$A$108)</f>
        <v>Sud Sardegna</v>
      </c>
      <c r="D7901" s="13" t="s">
        <v>7951</v>
      </c>
      <c r="E7901" s="13">
        <v>1158.0</v>
      </c>
      <c r="F7901" s="13">
        <f>(Comuni!$E7901/$E$7910)*100</f>
        <v>0.001948741895</v>
      </c>
      <c r="G7901" s="13">
        <f t="array" ref="G7901">Comuni!$E7901/XLOOKUP(B7901,Ripartizione_Geografica!$C$2:$C$21,Ripartizione_Geografica!$D$2:$D$21)*100</f>
        <v>0.0708333996</v>
      </c>
      <c r="H7901" s="13" t="str">
        <f t="shared" si="1"/>
        <v/>
      </c>
      <c r="I7901" s="13" t="str">
        <f t="array" ref="I7901">XLOOKUP(B7901,Ripartizione_Geografica!$C$2:$C$21,Ripartizione_Geografica!$B$2:$B$21)</f>
        <v>Isole</v>
      </c>
    </row>
    <row r="7902" ht="14.25" customHeight="1">
      <c r="A7902" s="13" t="s">
        <v>8050</v>
      </c>
      <c r="B7902" s="13" t="s">
        <v>9</v>
      </c>
      <c r="C7902" s="13" t="str">
        <f t="array" ref="C7902">XLOOKUP(D7902,Province!$B$2:$B$108,Province!$A$2:$A$108)</f>
        <v>Sud Sardegna</v>
      </c>
      <c r="D7902" s="13" t="s">
        <v>7951</v>
      </c>
      <c r="E7902" s="13">
        <v>681.0</v>
      </c>
      <c r="F7902" s="13">
        <f>(Comuni!$E7902/$E$7910)*100</f>
        <v>0.001146021788</v>
      </c>
      <c r="G7902" s="13">
        <f t="array" ref="G7902">Comuni!$E7902/XLOOKUP(B7902,Ripartizione_Geografica!$C$2:$C$21,Ripartizione_Geografica!$D$2:$D$21)*100</f>
        <v>0.04165591116</v>
      </c>
      <c r="H7902" s="13" t="str">
        <f t="shared" si="1"/>
        <v/>
      </c>
      <c r="I7902" s="13" t="str">
        <f t="array" ref="I7902">XLOOKUP(B7902,Ripartizione_Geografica!$C$2:$C$21,Ripartizione_Geografica!$B$2:$B$21)</f>
        <v>Isole</v>
      </c>
    </row>
    <row r="7903" ht="14.25" customHeight="1">
      <c r="A7903" s="13" t="s">
        <v>8051</v>
      </c>
      <c r="B7903" s="13" t="s">
        <v>9</v>
      </c>
      <c r="C7903" s="13" t="str">
        <f t="array" ref="C7903">XLOOKUP(D7903,Province!$B$2:$B$108,Province!$A$2:$A$108)</f>
        <v>Sud Sardegna</v>
      </c>
      <c r="D7903" s="13" t="s">
        <v>7951</v>
      </c>
      <c r="E7903" s="13">
        <v>1433.0</v>
      </c>
      <c r="F7903" s="13">
        <f>(Comuni!$E7903/$E$7910)*100</f>
        <v>0.002411526024</v>
      </c>
      <c r="G7903" s="13">
        <f t="array" ref="G7903">Comuni!$E7903/XLOOKUP(B7903,Ripartizione_Geografica!$C$2:$C$21,Ripartizione_Geografica!$D$2:$D$21)*100</f>
        <v>0.08765480279</v>
      </c>
      <c r="H7903" s="13" t="str">
        <f t="shared" si="1"/>
        <v/>
      </c>
      <c r="I7903" s="13" t="str">
        <f t="array" ref="I7903">XLOOKUP(B7903,Ripartizione_Geografica!$C$2:$C$21,Ripartizione_Geografica!$B$2:$B$21)</f>
        <v>Isole</v>
      </c>
    </row>
    <row r="7904" ht="14.25" customHeight="1">
      <c r="A7904" s="13" t="s">
        <v>8052</v>
      </c>
      <c r="B7904" s="13" t="s">
        <v>9</v>
      </c>
      <c r="C7904" s="13" t="str">
        <f t="array" ref="C7904">XLOOKUP(D7904,Province!$B$2:$B$108,Province!$A$2:$A$108)</f>
        <v>Sud Sardegna</v>
      </c>
      <c r="D7904" s="13" t="s">
        <v>7951</v>
      </c>
      <c r="E7904" s="13">
        <v>1097.0</v>
      </c>
      <c r="F7904" s="13">
        <f>(Comuni!$E7904/$E$7910)*100</f>
        <v>0.001846087961</v>
      </c>
      <c r="G7904" s="13">
        <f t="array" ref="G7904">Comuni!$E7904/XLOOKUP(B7904,Ripartizione_Geografica!$C$2:$C$21,Ripartizione_Geografica!$D$2:$D$21)*100</f>
        <v>0.06710210653</v>
      </c>
      <c r="H7904" s="13" t="str">
        <f t="shared" si="1"/>
        <v/>
      </c>
      <c r="I7904" s="13" t="str">
        <f t="array" ref="I7904">XLOOKUP(B7904,Ripartizione_Geografica!$C$2:$C$21,Ripartizione_Geografica!$B$2:$B$21)</f>
        <v>Isole</v>
      </c>
    </row>
    <row r="7905" ht="14.25" customHeight="1">
      <c r="A7905" s="13" t="s">
        <v>8053</v>
      </c>
      <c r="B7905" s="13" t="s">
        <v>9</v>
      </c>
      <c r="C7905" s="13" t="str">
        <f t="array" ref="C7905">XLOOKUP(D7905,Province!$B$2:$B$108,Province!$A$2:$A$108)</f>
        <v>Sud Sardegna</v>
      </c>
      <c r="D7905" s="13" t="s">
        <v>7951</v>
      </c>
      <c r="E7905" s="13">
        <v>4836.0</v>
      </c>
      <c r="F7905" s="13">
        <f>(Comuni!$E7905/$E$7910)*100</f>
        <v>0.008138269262</v>
      </c>
      <c r="G7905" s="13">
        <f t="array" ref="G7905">Comuni!$E7905/XLOOKUP(B7905,Ripartizione_Geografica!$C$2:$C$21,Ripartizione_Geografica!$D$2:$D$21)*100</f>
        <v>0.2958120211</v>
      </c>
      <c r="H7905" s="13" t="str">
        <f t="shared" si="1"/>
        <v/>
      </c>
      <c r="I7905" s="13" t="str">
        <f t="array" ref="I7905">XLOOKUP(B7905,Ripartizione_Geografica!$C$2:$C$21,Ripartizione_Geografica!$B$2:$B$21)</f>
        <v>Isole</v>
      </c>
    </row>
    <row r="7906" ht="14.25" customHeight="1">
      <c r="A7906" s="13" t="s">
        <v>8054</v>
      </c>
      <c r="B7906" s="13" t="s">
        <v>9</v>
      </c>
      <c r="C7906" s="13" t="str">
        <f t="array" ref="C7906">XLOOKUP(D7906,Province!$B$2:$B$108,Province!$A$2:$A$108)</f>
        <v>Sud Sardegna</v>
      </c>
      <c r="D7906" s="13" t="s">
        <v>7951</v>
      </c>
      <c r="E7906" s="13">
        <v>1127.0</v>
      </c>
      <c r="F7906" s="13">
        <f>(Comuni!$E7906/$E$7910)*100</f>
        <v>0.001896573503</v>
      </c>
      <c r="G7906" s="13">
        <f t="array" ref="G7906">Comuni!$E7906/XLOOKUP(B7906,Ripartizione_Geografica!$C$2:$C$21,Ripartizione_Geografica!$D$2:$D$21)*100</f>
        <v>0.06893716869</v>
      </c>
      <c r="H7906" s="13" t="str">
        <f t="shared" si="1"/>
        <v/>
      </c>
      <c r="I7906" s="13" t="str">
        <f t="array" ref="I7906">XLOOKUP(B7906,Ripartizione_Geografica!$C$2:$C$21,Ripartizione_Geografica!$B$2:$B$21)</f>
        <v>Isole</v>
      </c>
    </row>
    <row r="7907" ht="14.25" customHeight="1">
      <c r="A7907" s="13" t="s">
        <v>8055</v>
      </c>
      <c r="B7907" s="13" t="s">
        <v>9</v>
      </c>
      <c r="C7907" s="13" t="str">
        <f t="array" ref="C7907">XLOOKUP(D7907,Province!$B$2:$B$108,Province!$A$2:$A$108)</f>
        <v>Sud Sardegna</v>
      </c>
      <c r="D7907" s="13" t="s">
        <v>7951</v>
      </c>
      <c r="E7907" s="13">
        <v>3420.0</v>
      </c>
      <c r="F7907" s="13">
        <f>(Comuni!$E7907/$E$7910)*100</f>
        <v>0.005755351711</v>
      </c>
      <c r="G7907" s="13">
        <f t="array" ref="G7907">Comuni!$E7907/XLOOKUP(B7907,Ripartizione_Geografica!$C$2:$C$21,Ripartizione_Geografica!$D$2:$D$21)*100</f>
        <v>0.2091970869</v>
      </c>
      <c r="H7907" s="13" t="str">
        <f t="shared" si="1"/>
        <v/>
      </c>
      <c r="I7907" s="13" t="str">
        <f t="array" ref="I7907">XLOOKUP(B7907,Ripartizione_Geografica!$C$2:$C$21,Ripartizione_Geografica!$B$2:$B$21)</f>
        <v>Isole</v>
      </c>
    </row>
    <row r="7908" ht="14.25" customHeight="1">
      <c r="A7908" s="13" t="s">
        <v>8056</v>
      </c>
      <c r="B7908" s="13" t="s">
        <v>9</v>
      </c>
      <c r="C7908" s="13" t="str">
        <f t="array" ref="C7908">XLOOKUP(D7908,Province!$B$2:$B$108,Province!$A$2:$A$108)</f>
        <v>Sud Sardegna</v>
      </c>
      <c r="D7908" s="13" t="s">
        <v>7951</v>
      </c>
      <c r="E7908" s="13">
        <v>6857.0</v>
      </c>
      <c r="F7908" s="13">
        <f>(Comuni!$E7908/$E$7910)*100</f>
        <v>0.0115393119</v>
      </c>
      <c r="G7908" s="13">
        <f t="array" ref="G7908">Comuni!$E7908/XLOOKUP(B7908,Ripartizione_Geografica!$C$2:$C$21,Ripartizione_Geografica!$D$2:$D$21)*100</f>
        <v>0.4194340424</v>
      </c>
      <c r="H7908" s="13" t="str">
        <f t="shared" si="1"/>
        <v/>
      </c>
      <c r="I7908" s="13" t="str">
        <f t="array" ref="I7908">XLOOKUP(B7908,Ripartizione_Geografica!$C$2:$C$21,Ripartizione_Geografica!$B$2:$B$21)</f>
        <v>Isole</v>
      </c>
    </row>
    <row r="7909" ht="14.25" customHeight="1">
      <c r="A7909" s="13" t="s">
        <v>8057</v>
      </c>
      <c r="B7909" s="13" t="s">
        <v>9</v>
      </c>
      <c r="C7909" s="13" t="str">
        <f t="array" ref="C7909">XLOOKUP(D7909,Province!$B$2:$B$108,Province!$A$2:$A$108)</f>
        <v>Sud Sardegna</v>
      </c>
      <c r="D7909" s="13" t="s">
        <v>7951</v>
      </c>
      <c r="E7909" s="13">
        <v>2407.0</v>
      </c>
      <c r="F7909" s="13">
        <f>(Comuni!$E7909/$E$7910)*100</f>
        <v>0.004050623266</v>
      </c>
      <c r="G7909" s="13">
        <f t="array" ref="G7909">Comuni!$E7909/XLOOKUP(B7909,Ripartizione_Geografica!$C$2:$C$21,Ripartizione_Geografica!$D$2:$D$21)*100</f>
        <v>0.1472331544</v>
      </c>
      <c r="H7909" s="13" t="str">
        <f t="shared" si="1"/>
        <v/>
      </c>
      <c r="I7909" s="13" t="str">
        <f t="array" ref="I7909">XLOOKUP(B7909,Ripartizione_Geografica!$C$2:$C$21,Ripartizione_Geografica!$B$2:$B$21)</f>
        <v>Isole</v>
      </c>
    </row>
    <row r="7910" ht="14.25" customHeight="1">
      <c r="A7910" s="13" t="s">
        <v>8058</v>
      </c>
      <c r="B7910" s="13"/>
      <c r="C7910" s="13"/>
      <c r="D7910" s="13"/>
      <c r="E7910" s="13">
        <f>SUM(E2:E7909)</f>
        <v>59422954</v>
      </c>
      <c r="F7910" s="13">
        <f>(Comuni!$E7910/$E$7910)*100</f>
        <v>100</v>
      </c>
      <c r="G7910" s="13"/>
      <c r="H7910" s="13"/>
      <c r="I7910" s="1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2.57"/>
    <col customWidth="1" min="3" max="3" width="24.29"/>
    <col customWidth="1" min="4" max="4" width="22.57"/>
    <col customWidth="1" min="5" max="5" width="24.29"/>
    <col customWidth="1" min="6" max="26" width="8.71"/>
  </cols>
  <sheetData>
    <row r="1" ht="14.25" customHeight="1">
      <c r="A1" s="13" t="s">
        <v>8059</v>
      </c>
      <c r="B1" s="13" t="s">
        <v>8060</v>
      </c>
      <c r="C1" s="15" t="s">
        <v>0</v>
      </c>
      <c r="D1" s="15" t="s">
        <v>8061</v>
      </c>
    </row>
    <row r="2" ht="14.25" customHeight="1">
      <c r="A2" s="13">
        <v>1.0</v>
      </c>
      <c r="B2" s="13" t="s">
        <v>32</v>
      </c>
      <c r="C2" s="13" t="s">
        <v>10</v>
      </c>
      <c r="D2" s="13">
        <f>SUMIF(Comuni!$B$2:$B$7909,Ripartizione_Geografica!$C2,Comuni!$E$2:$E$7909)</f>
        <v>4363916</v>
      </c>
    </row>
    <row r="3" ht="14.25" customHeight="1">
      <c r="A3" s="13">
        <v>2.0</v>
      </c>
      <c r="B3" s="13" t="s">
        <v>32</v>
      </c>
      <c r="C3" s="13" t="s">
        <v>12</v>
      </c>
      <c r="D3" s="13">
        <f>SUMIF(Comuni!$B$2:$B$7909,Ripartizione_Geografica!$C3,Comuni!$E$2:$E$7909)</f>
        <v>126806</v>
      </c>
    </row>
    <row r="4" ht="14.25" customHeight="1">
      <c r="A4" s="13">
        <v>3.0</v>
      </c>
      <c r="B4" s="13" t="s">
        <v>32</v>
      </c>
      <c r="C4" s="13" t="s">
        <v>23</v>
      </c>
      <c r="D4" s="13">
        <f>SUMIF(Comuni!$B$2:$B$7909,Ripartizione_Geografica!$C4,Comuni!$E$2:$E$7909)</f>
        <v>9704151</v>
      </c>
    </row>
    <row r="5" ht="14.25" customHeight="1">
      <c r="A5" s="13">
        <v>4.0</v>
      </c>
      <c r="B5" s="13" t="s">
        <v>31</v>
      </c>
      <c r="C5" s="13" t="s">
        <v>11</v>
      </c>
      <c r="D5" s="13">
        <f>SUMIF(Comuni!$B$2:$B$7909,Ripartizione_Geografica!$C5,Comuni!$E$2:$E$7909)</f>
        <v>1026433</v>
      </c>
    </row>
    <row r="6" ht="14.25" customHeight="1">
      <c r="A6" s="13">
        <v>5.0</v>
      </c>
      <c r="B6" s="13" t="s">
        <v>31</v>
      </c>
      <c r="C6" s="13" t="s">
        <v>13</v>
      </c>
      <c r="D6" s="13">
        <f>SUMIF(Comuni!$B$2:$B$7909,Ripartizione_Geografica!$C6,Comuni!$E$2:$E$7909)</f>
        <v>4855904</v>
      </c>
    </row>
    <row r="7" ht="14.25" customHeight="1">
      <c r="A7" s="13">
        <v>6.0</v>
      </c>
      <c r="B7" s="13" t="s">
        <v>31</v>
      </c>
      <c r="C7" s="13" t="s">
        <v>26</v>
      </c>
      <c r="D7" s="13">
        <f>SUMIF(Comuni!$B$2:$B$7909,Ripartizione_Geografica!$C7,Comuni!$E$2:$E$7909)</f>
        <v>1220291</v>
      </c>
    </row>
    <row r="8" ht="14.25" customHeight="1">
      <c r="A8" s="13">
        <v>7.0</v>
      </c>
      <c r="B8" s="13" t="s">
        <v>32</v>
      </c>
      <c r="C8" s="13" t="s">
        <v>25</v>
      </c>
      <c r="D8" s="13">
        <f>SUMIF(Comuni!$B$2:$B$7909,Ripartizione_Geografica!$C8,Comuni!$E$2:$E$7909)</f>
        <v>1570694</v>
      </c>
    </row>
    <row r="9" ht="14.25" customHeight="1">
      <c r="A9" s="13">
        <v>8.0</v>
      </c>
      <c r="B9" s="13" t="s">
        <v>31</v>
      </c>
      <c r="C9" s="13" t="s">
        <v>19</v>
      </c>
      <c r="D9" s="13">
        <f>SUMIF(Comuni!$B$2:$B$7909,Ripartizione_Geografica!$C9,Comuni!$E$2:$E$7909)</f>
        <v>4342135</v>
      </c>
    </row>
    <row r="10" ht="14.25" customHeight="1">
      <c r="A10" s="13">
        <v>9.0</v>
      </c>
      <c r="B10" s="13" t="s">
        <v>33</v>
      </c>
      <c r="C10" s="13" t="s">
        <v>16</v>
      </c>
      <c r="D10" s="13">
        <f>SUMIF(Comuni!$B$2:$B$7909,Ripartizione_Geografica!$C10,Comuni!$E$2:$E$7909)</f>
        <v>3672202</v>
      </c>
    </row>
    <row r="11" ht="14.25" customHeight="1">
      <c r="A11" s="13">
        <v>10.0</v>
      </c>
      <c r="B11" s="13" t="s">
        <v>33</v>
      </c>
      <c r="C11" s="13" t="s">
        <v>14</v>
      </c>
      <c r="D11" s="13">
        <f>SUMIF(Comuni!$B$2:$B$7909,Ripartizione_Geografica!$C11,Comuni!$E$2:$E$7909)</f>
        <v>884268</v>
      </c>
    </row>
    <row r="12" ht="14.25" customHeight="1">
      <c r="A12" s="13">
        <v>11.0</v>
      </c>
      <c r="B12" s="13" t="s">
        <v>33</v>
      </c>
      <c r="C12" s="13" t="s">
        <v>24</v>
      </c>
      <c r="D12" s="13">
        <f>SUMIF(Comuni!$B$2:$B$7909,Ripartizione_Geografica!$C12,Comuni!$E$2:$E$7909)</f>
        <v>1540584</v>
      </c>
    </row>
    <row r="13" ht="14.25" customHeight="1">
      <c r="A13" s="13">
        <v>12.0</v>
      </c>
      <c r="B13" s="13" t="s">
        <v>33</v>
      </c>
      <c r="C13" s="13" t="s">
        <v>27</v>
      </c>
      <c r="D13" s="13">
        <f>SUMIF(Comuni!$B$2:$B$7909,Ripartizione_Geografica!$C13,Comuni!$E$2:$E$7909)</f>
        <v>5502886</v>
      </c>
    </row>
    <row r="14" ht="14.25" customHeight="1">
      <c r="A14" s="13">
        <v>13.0</v>
      </c>
      <c r="B14" s="13" t="s">
        <v>34</v>
      </c>
      <c r="C14" s="13" t="s">
        <v>21</v>
      </c>
      <c r="D14" s="13">
        <f>SUMIF(Comuni!$B$2:$B$7909,Ripartizione_Geografica!$C14,Comuni!$E$2:$E$7909)</f>
        <v>1307309</v>
      </c>
    </row>
    <row r="15" ht="14.25" customHeight="1">
      <c r="A15" s="13">
        <v>14.0</v>
      </c>
      <c r="B15" s="13" t="s">
        <v>34</v>
      </c>
      <c r="C15" s="13" t="s">
        <v>17</v>
      </c>
      <c r="D15" s="13">
        <f>SUMIF(Comuni!$B$2:$B$7909,Ripartizione_Geografica!$C15,Comuni!$E$2:$E$7909)</f>
        <v>313660</v>
      </c>
    </row>
    <row r="16" ht="14.25" customHeight="1">
      <c r="A16" s="13">
        <v>15.0</v>
      </c>
      <c r="B16" s="13" t="s">
        <v>34</v>
      </c>
      <c r="C16" s="13" t="s">
        <v>18</v>
      </c>
      <c r="D16" s="13">
        <f>SUMIF(Comuni!$B$2:$B$7909,Ripartizione_Geografica!$C16,Comuni!$E$2:$E$7909)</f>
        <v>5766810</v>
      </c>
    </row>
    <row r="17" ht="14.25" customHeight="1">
      <c r="A17" s="13">
        <v>16.0</v>
      </c>
      <c r="B17" s="13" t="s">
        <v>34</v>
      </c>
      <c r="C17" s="13" t="s">
        <v>8</v>
      </c>
      <c r="D17" s="13">
        <f>SUMIF(Comuni!$B$2:$B$7909,Ripartizione_Geografica!$C17,Comuni!$E$2:$E$7909)</f>
        <v>4050093</v>
      </c>
    </row>
    <row r="18" ht="14.25" customHeight="1">
      <c r="A18" s="13">
        <v>17.0</v>
      </c>
      <c r="B18" s="13" t="s">
        <v>34</v>
      </c>
      <c r="C18" s="13" t="s">
        <v>22</v>
      </c>
      <c r="D18" s="13">
        <f>SUMIF(Comuni!$B$2:$B$7909,Ripartizione_Geografica!$C18,Comuni!$E$2:$E$7909)</f>
        <v>578036</v>
      </c>
    </row>
    <row r="19" ht="14.25" customHeight="1">
      <c r="A19" s="13">
        <v>18.0</v>
      </c>
      <c r="B19" s="13" t="s">
        <v>34</v>
      </c>
      <c r="C19" s="13" t="s">
        <v>20</v>
      </c>
      <c r="D19" s="13">
        <f>SUMIF(Comuni!$B$2:$B$7909,Ripartizione_Geografica!$C19,Comuni!$E$2:$E$7909)</f>
        <v>1959050</v>
      </c>
    </row>
    <row r="20" ht="14.25" customHeight="1">
      <c r="A20" s="13">
        <v>19.0</v>
      </c>
      <c r="B20" s="13" t="s">
        <v>35</v>
      </c>
      <c r="C20" s="13" t="s">
        <v>15</v>
      </c>
      <c r="D20" s="13">
        <f>SUMIF(Comuni!$B$2:$B$7909,Ripartizione_Geografica!$C20,Comuni!$E$2:$E$7909)</f>
        <v>5002904</v>
      </c>
    </row>
    <row r="21" ht="14.25" customHeight="1">
      <c r="A21" s="13">
        <v>20.0</v>
      </c>
      <c r="B21" s="13" t="s">
        <v>35</v>
      </c>
      <c r="C21" s="13" t="s">
        <v>9</v>
      </c>
      <c r="D21" s="13">
        <f>SUMIF(Comuni!$B$2:$B$7909,Ripartizione_Geografica!$C21,Comuni!$E$2:$E$7909)</f>
        <v>1634822</v>
      </c>
    </row>
    <row r="22" ht="14.25" customHeight="1"/>
    <row r="23" ht="14.25" customHeight="1">
      <c r="C23" s="16" t="s">
        <v>28</v>
      </c>
      <c r="D23" s="17">
        <f>SUM(D2:D21)</f>
        <v>59422954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37</v>
      </c>
      <c r="B1" s="1" t="s">
        <v>8062</v>
      </c>
    </row>
    <row r="2">
      <c r="A2" s="1" t="s">
        <v>5522</v>
      </c>
      <c r="B2" s="1" t="s">
        <v>5474</v>
      </c>
    </row>
    <row r="3">
      <c r="A3" s="1" t="s">
        <v>5623</v>
      </c>
      <c r="B3" s="1" t="s">
        <v>5583</v>
      </c>
    </row>
    <row r="4">
      <c r="A4" s="1" t="s">
        <v>5658</v>
      </c>
      <c r="B4" s="1" t="s">
        <v>5631</v>
      </c>
    </row>
    <row r="5">
      <c r="A5" s="1" t="s">
        <v>5699</v>
      </c>
      <c r="B5" s="1" t="s">
        <v>5678</v>
      </c>
    </row>
    <row r="6">
      <c r="A6" s="1" t="s">
        <v>6799</v>
      </c>
      <c r="B6" s="1" t="s">
        <v>6737</v>
      </c>
    </row>
    <row r="7">
      <c r="A7" s="1" t="s">
        <v>6851</v>
      </c>
      <c r="B7" s="1" t="s">
        <v>6838</v>
      </c>
    </row>
    <row r="8">
      <c r="A8" s="1" t="s">
        <v>6912</v>
      </c>
      <c r="B8" s="1" t="s">
        <v>6870</v>
      </c>
    </row>
    <row r="9">
      <c r="A9" s="1" t="s">
        <v>7033</v>
      </c>
      <c r="B9" s="1" t="s">
        <v>7021</v>
      </c>
    </row>
    <row r="10">
      <c r="A10" s="1" t="s">
        <v>7164</v>
      </c>
      <c r="B10" s="1" t="s">
        <v>7102</v>
      </c>
    </row>
    <row r="11">
      <c r="A11" s="1" t="s">
        <v>7209</v>
      </c>
      <c r="B11" s="1" t="s">
        <v>7200</v>
      </c>
    </row>
    <row r="12">
      <c r="A12" s="1" t="s">
        <v>7274</v>
      </c>
      <c r="B12" s="1" t="s">
        <v>7228</v>
      </c>
    </row>
    <row r="13">
      <c r="A13" s="1" t="s">
        <v>5941</v>
      </c>
      <c r="B13" s="1" t="s">
        <v>5920</v>
      </c>
    </row>
    <row r="14">
      <c r="A14" s="1" t="s">
        <v>6032</v>
      </c>
      <c r="B14" s="1" t="s">
        <v>6025</v>
      </c>
    </row>
    <row r="15">
      <c r="A15" s="1" t="s">
        <v>6152</v>
      </c>
      <c r="B15" s="1" t="s">
        <v>6104</v>
      </c>
    </row>
    <row r="16">
      <c r="A16" s="1" t="s">
        <v>6204</v>
      </c>
      <c r="B16" s="1" t="s">
        <v>6197</v>
      </c>
    </row>
    <row r="17">
      <c r="A17" s="1" t="s">
        <v>6431</v>
      </c>
      <c r="B17" s="1" t="s">
        <v>6316</v>
      </c>
    </row>
    <row r="18">
      <c r="A18" s="1" t="s">
        <v>4173</v>
      </c>
      <c r="B18" s="1" t="s">
        <v>4145</v>
      </c>
    </row>
    <row r="19">
      <c r="A19" s="1" t="s">
        <v>4217</v>
      </c>
      <c r="B19" s="1" t="s">
        <v>4192</v>
      </c>
    </row>
    <row r="20">
      <c r="A20" s="1" t="s">
        <v>4265</v>
      </c>
      <c r="B20" s="1" t="s">
        <v>4237</v>
      </c>
    </row>
    <row r="21">
      <c r="A21" s="1" t="s">
        <v>4302</v>
      </c>
      <c r="B21" s="1" t="s">
        <v>4280</v>
      </c>
    </row>
    <row r="22">
      <c r="A22" s="1" t="s">
        <v>4332</v>
      </c>
      <c r="B22" s="1" t="s">
        <v>4328</v>
      </c>
    </row>
    <row r="23">
      <c r="A23" s="1" t="s">
        <v>4390</v>
      </c>
      <c r="B23" s="1" t="s">
        <v>4384</v>
      </c>
    </row>
    <row r="24">
      <c r="A24" s="1" t="s">
        <v>4419</v>
      </c>
      <c r="B24" s="1" t="s">
        <v>4406</v>
      </c>
    </row>
    <row r="25">
      <c r="A25" s="1" t="s">
        <v>8063</v>
      </c>
      <c r="B25" s="1" t="s">
        <v>4425</v>
      </c>
    </row>
    <row r="26">
      <c r="A26" s="1" t="s">
        <v>4466</v>
      </c>
      <c r="B26" s="1" t="s">
        <v>4456</v>
      </c>
    </row>
    <row r="27">
      <c r="A27" s="1" t="s">
        <v>3808</v>
      </c>
      <c r="B27" s="1" t="s">
        <v>3687</v>
      </c>
    </row>
    <row r="28">
      <c r="A28" s="1" t="s">
        <v>3828</v>
      </c>
      <c r="B28" s="1" t="s">
        <v>3822</v>
      </c>
    </row>
    <row r="29">
      <c r="A29" s="1" t="s">
        <v>3853</v>
      </c>
      <c r="B29" s="1" t="s">
        <v>3848</v>
      </c>
    </row>
    <row r="30">
      <c r="A30" s="1" t="s">
        <v>3885</v>
      </c>
      <c r="B30" s="1" t="s">
        <v>3855</v>
      </c>
    </row>
    <row r="31">
      <c r="A31" s="1" t="s">
        <v>5149</v>
      </c>
      <c r="B31" s="1" t="s">
        <v>5091</v>
      </c>
    </row>
    <row r="32">
      <c r="A32" s="1" t="s">
        <v>5210</v>
      </c>
      <c r="B32" s="1" t="s">
        <v>5152</v>
      </c>
    </row>
    <row r="33">
      <c r="A33" s="1" t="s">
        <v>5316</v>
      </c>
      <c r="B33" s="1" t="s">
        <v>5226</v>
      </c>
    </row>
    <row r="34">
      <c r="A34" s="1" t="s">
        <v>5358</v>
      </c>
      <c r="B34" s="1" t="s">
        <v>5348</v>
      </c>
    </row>
    <row r="35">
      <c r="A35" s="1" t="s">
        <v>5419</v>
      </c>
      <c r="B35" s="1" t="s">
        <v>5382</v>
      </c>
    </row>
    <row r="36">
      <c r="A36" s="1" t="s">
        <v>3935</v>
      </c>
      <c r="B36" s="1" t="s">
        <v>3906</v>
      </c>
    </row>
    <row r="37">
      <c r="A37" s="1" t="s">
        <v>4028</v>
      </c>
      <c r="B37" s="1" t="s">
        <v>3973</v>
      </c>
    </row>
    <row r="38">
      <c r="A38" s="1" t="s">
        <v>4067</v>
      </c>
      <c r="B38" s="1" t="s">
        <v>4043</v>
      </c>
    </row>
    <row r="39">
      <c r="A39" s="1" t="s">
        <v>4126</v>
      </c>
      <c r="B39" s="1" t="s">
        <v>4112</v>
      </c>
    </row>
    <row r="40">
      <c r="A40" s="1" t="s">
        <v>1436</v>
      </c>
      <c r="B40" s="1" t="s">
        <v>1308</v>
      </c>
    </row>
    <row r="41">
      <c r="A41" s="1" t="s">
        <v>1493</v>
      </c>
      <c r="B41" s="1" t="s">
        <v>1447</v>
      </c>
    </row>
    <row r="42">
      <c r="A42" s="1" t="s">
        <v>1655</v>
      </c>
      <c r="B42" s="1" t="s">
        <v>1596</v>
      </c>
    </row>
    <row r="43">
      <c r="A43" s="1" t="s">
        <v>1745</v>
      </c>
      <c r="B43" s="1" t="s">
        <v>1674</v>
      </c>
    </row>
    <row r="44">
      <c r="A44" s="1" t="s">
        <v>1831</v>
      </c>
      <c r="B44" s="1" t="s">
        <v>1808</v>
      </c>
    </row>
    <row r="45">
      <c r="A45" s="1" t="s">
        <v>2080</v>
      </c>
      <c r="B45" s="1" t="s">
        <v>2052</v>
      </c>
    </row>
    <row r="46">
      <c r="A46" s="1" t="s">
        <v>2362</v>
      </c>
      <c r="B46" s="1" t="s">
        <v>2258</v>
      </c>
    </row>
    <row r="47">
      <c r="A47" s="1" t="s">
        <v>2479</v>
      </c>
      <c r="B47" s="1" t="s">
        <v>2445</v>
      </c>
    </row>
    <row r="48">
      <c r="A48" s="1" t="s">
        <v>2583</v>
      </c>
      <c r="B48" s="1" t="s">
        <v>2559</v>
      </c>
    </row>
    <row r="49">
      <c r="A49" s="1" t="s">
        <v>2664</v>
      </c>
      <c r="B49" s="1" t="s">
        <v>2624</v>
      </c>
    </row>
    <row r="50">
      <c r="A50" s="1" t="s">
        <v>2738</v>
      </c>
      <c r="B50" s="1" t="s">
        <v>2710</v>
      </c>
    </row>
    <row r="51">
      <c r="A51" s="1" t="s">
        <v>8064</v>
      </c>
      <c r="B51" s="1" t="s">
        <v>2771</v>
      </c>
    </row>
    <row r="52">
      <c r="A52" s="1" t="s">
        <v>8065</v>
      </c>
      <c r="B52" s="1" t="s">
        <v>4859</v>
      </c>
    </row>
    <row r="53">
      <c r="A53" s="1" t="s">
        <v>4913</v>
      </c>
      <c r="B53" s="1" t="s">
        <v>4912</v>
      </c>
    </row>
    <row r="54">
      <c r="A54" s="1" t="s">
        <v>4980</v>
      </c>
      <c r="B54" s="1" t="s">
        <v>4960</v>
      </c>
    </row>
    <row r="55">
      <c r="A55" s="1" t="s">
        <v>5020</v>
      </c>
      <c r="B55" s="1" t="s">
        <v>5016</v>
      </c>
    </row>
    <row r="56">
      <c r="A56" s="1" t="s">
        <v>5055</v>
      </c>
      <c r="B56" s="1" t="s">
        <v>5050</v>
      </c>
    </row>
    <row r="57">
      <c r="A57" s="1" t="s">
        <v>5788</v>
      </c>
      <c r="B57" s="1" t="s">
        <v>5783</v>
      </c>
    </row>
    <row r="58">
      <c r="A58" s="1" t="s">
        <v>5889</v>
      </c>
      <c r="B58" s="1" t="s">
        <v>5867</v>
      </c>
    </row>
    <row r="59">
      <c r="A59" s="1" t="s">
        <v>8066</v>
      </c>
      <c r="B59" s="1" t="s">
        <v>2827</v>
      </c>
    </row>
    <row r="60">
      <c r="A60" s="1" t="s">
        <v>3083</v>
      </c>
      <c r="B60" s="1" t="s">
        <v>2944</v>
      </c>
    </row>
    <row r="61">
      <c r="A61" s="1" t="s">
        <v>311</v>
      </c>
      <c r="B61" s="1" t="s">
        <v>44</v>
      </c>
    </row>
    <row r="62">
      <c r="A62" s="1" t="s">
        <v>433</v>
      </c>
      <c r="B62" s="1" t="s">
        <v>357</v>
      </c>
    </row>
    <row r="63">
      <c r="A63" s="1" t="s">
        <v>496</v>
      </c>
      <c r="B63" s="1" t="s">
        <v>440</v>
      </c>
    </row>
    <row r="64">
      <c r="A64" s="1" t="s">
        <v>603</v>
      </c>
      <c r="B64" s="1" t="s">
        <v>528</v>
      </c>
    </row>
    <row r="65">
      <c r="A65" s="1" t="s">
        <v>780</v>
      </c>
      <c r="B65" s="1" t="s">
        <v>776</v>
      </c>
    </row>
    <row r="66">
      <c r="A66" s="1" t="s">
        <v>897</v>
      </c>
      <c r="B66" s="1" t="s">
        <v>895</v>
      </c>
    </row>
    <row r="67">
      <c r="A67" s="1" t="s">
        <v>1086</v>
      </c>
      <c r="B67" s="1" t="s">
        <v>1083</v>
      </c>
    </row>
    <row r="68">
      <c r="A68" s="1" t="s">
        <v>8067</v>
      </c>
      <c r="B68" s="1" t="s">
        <v>1158</v>
      </c>
    </row>
    <row r="69">
      <c r="A69" s="1" t="s">
        <v>6498</v>
      </c>
      <c r="B69" s="1" t="s">
        <v>6475</v>
      </c>
    </row>
    <row r="70">
      <c r="A70" s="1" t="s">
        <v>6541</v>
      </c>
      <c r="B70" s="1" t="s">
        <v>6537</v>
      </c>
    </row>
    <row r="71">
      <c r="A71" s="1" t="s">
        <v>6605</v>
      </c>
      <c r="B71" s="1" t="s">
        <v>6579</v>
      </c>
    </row>
    <row r="72">
      <c r="A72" s="1" t="s">
        <v>6608</v>
      </c>
      <c r="B72" s="1" t="s">
        <v>6609</v>
      </c>
    </row>
    <row r="73">
      <c r="A73" s="1" t="s">
        <v>6663</v>
      </c>
      <c r="B73" s="1" t="s">
        <v>6630</v>
      </c>
    </row>
    <row r="74">
      <c r="A74" s="1" t="s">
        <v>8068</v>
      </c>
      <c r="B74" s="1" t="s">
        <v>6726</v>
      </c>
    </row>
    <row r="75">
      <c r="A75" s="1" t="s">
        <v>7741</v>
      </c>
      <c r="B75" s="1" t="s">
        <v>7678</v>
      </c>
    </row>
    <row r="76">
      <c r="A76" s="1" t="s">
        <v>7806</v>
      </c>
      <c r="B76" s="1" t="s">
        <v>7770</v>
      </c>
    </row>
    <row r="77">
      <c r="A77" s="1" t="s">
        <v>7846</v>
      </c>
      <c r="B77" s="1" t="s">
        <v>7845</v>
      </c>
    </row>
    <row r="78">
      <c r="A78" s="1" t="s">
        <v>7900</v>
      </c>
      <c r="B78" s="1" t="s">
        <v>7863</v>
      </c>
    </row>
    <row r="79">
      <c r="A79" s="1" t="s">
        <v>8069</v>
      </c>
      <c r="B79" s="1" t="s">
        <v>7951</v>
      </c>
    </row>
    <row r="80">
      <c r="A80" s="1" t="s">
        <v>7299</v>
      </c>
      <c r="B80" s="1" t="s">
        <v>7279</v>
      </c>
    </row>
    <row r="81">
      <c r="A81" s="1" t="s">
        <v>7356</v>
      </c>
      <c r="B81" s="1" t="s">
        <v>7304</v>
      </c>
    </row>
    <row r="82">
      <c r="A82" s="1" t="s">
        <v>7434</v>
      </c>
      <c r="B82" s="1" t="s">
        <v>7387</v>
      </c>
    </row>
    <row r="83">
      <c r="A83" s="1" t="s">
        <v>7495</v>
      </c>
      <c r="B83" s="1" t="s">
        <v>7496</v>
      </c>
    </row>
    <row r="84">
      <c r="A84" s="1" t="s">
        <v>7543</v>
      </c>
      <c r="B84" s="1" t="s">
        <v>7540</v>
      </c>
    </row>
    <row r="85">
      <c r="A85" s="1" t="s">
        <v>7571</v>
      </c>
      <c r="B85" s="1" t="s">
        <v>7563</v>
      </c>
    </row>
    <row r="86">
      <c r="A86" s="1" t="s">
        <v>7598</v>
      </c>
      <c r="B86" s="1" t="s">
        <v>7584</v>
      </c>
    </row>
    <row r="87">
      <c r="A87" s="1" t="s">
        <v>7651</v>
      </c>
      <c r="B87" s="1" t="s">
        <v>7643</v>
      </c>
    </row>
    <row r="88">
      <c r="A88" s="1" t="s">
        <v>7672</v>
      </c>
      <c r="B88" s="1" t="s">
        <v>7656</v>
      </c>
    </row>
    <row r="89">
      <c r="A89" s="1" t="s">
        <v>8070</v>
      </c>
      <c r="B89" s="1" t="s">
        <v>4482</v>
      </c>
    </row>
    <row r="90">
      <c r="A90" s="1" t="s">
        <v>4514</v>
      </c>
      <c r="B90" s="1" t="s">
        <v>4500</v>
      </c>
    </row>
    <row r="91">
      <c r="A91" s="1" t="s">
        <v>4545</v>
      </c>
      <c r="B91" s="1" t="s">
        <v>4534</v>
      </c>
    </row>
    <row r="92">
      <c r="A92" s="1" t="s">
        <v>4567</v>
      </c>
      <c r="B92" s="1" t="s">
        <v>4555</v>
      </c>
    </row>
    <row r="93">
      <c r="A93" s="1" t="s">
        <v>4605</v>
      </c>
      <c r="B93" s="1" t="s">
        <v>4597</v>
      </c>
    </row>
    <row r="94">
      <c r="A94" s="1" t="s">
        <v>4638</v>
      </c>
      <c r="B94" s="1" t="s">
        <v>4617</v>
      </c>
    </row>
    <row r="95">
      <c r="A95" s="1" t="s">
        <v>4656</v>
      </c>
      <c r="B95" s="1" t="s">
        <v>4655</v>
      </c>
    </row>
    <row r="96">
      <c r="A96" s="1" t="s">
        <v>4721</v>
      </c>
      <c r="B96" s="1" t="s">
        <v>4692</v>
      </c>
    </row>
    <row r="97">
      <c r="A97" s="1" t="s">
        <v>4738</v>
      </c>
      <c r="B97" s="1" t="s">
        <v>4728</v>
      </c>
    </row>
    <row r="98">
      <c r="A98" s="1" t="s">
        <v>4761</v>
      </c>
      <c r="B98" s="1" t="s">
        <v>4757</v>
      </c>
    </row>
    <row r="99">
      <c r="A99" s="1" t="s">
        <v>4803</v>
      </c>
      <c r="B99" s="1" t="s">
        <v>4765</v>
      </c>
    </row>
    <row r="100">
      <c r="A100" s="1" t="s">
        <v>4856</v>
      </c>
      <c r="B100" s="1" t="s">
        <v>4825</v>
      </c>
    </row>
    <row r="101">
      <c r="A101" s="1" t="s">
        <v>1235</v>
      </c>
      <c r="B101" s="1" t="s">
        <v>1233</v>
      </c>
    </row>
    <row r="102">
      <c r="A102" s="1" t="s">
        <v>3207</v>
      </c>
      <c r="B102" s="1" t="s">
        <v>3117</v>
      </c>
    </row>
    <row r="103">
      <c r="A103" s="1" t="s">
        <v>3318</v>
      </c>
      <c r="B103" s="1" t="s">
        <v>3216</v>
      </c>
    </row>
    <row r="104">
      <c r="A104" s="1" t="s">
        <v>3336</v>
      </c>
      <c r="B104" s="1" t="s">
        <v>3331</v>
      </c>
    </row>
    <row r="105">
      <c r="A105" s="1" t="s">
        <v>3476</v>
      </c>
      <c r="B105" s="1" t="s">
        <v>3393</v>
      </c>
    </row>
    <row r="106">
      <c r="A106" s="1" t="s">
        <v>3529</v>
      </c>
      <c r="B106" s="1" t="s">
        <v>3488</v>
      </c>
    </row>
    <row r="107">
      <c r="A107" s="1" t="s">
        <v>3589</v>
      </c>
      <c r="B107" s="1" t="s">
        <v>3533</v>
      </c>
    </row>
    <row r="108">
      <c r="A108" s="1" t="s">
        <v>3674</v>
      </c>
      <c r="B108" s="1" t="s">
        <v>3636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26.29"/>
  </cols>
  <sheetData>
    <row r="1">
      <c r="A1" s="18" t="s">
        <v>0</v>
      </c>
      <c r="B1" s="19" t="s">
        <v>1</v>
      </c>
      <c r="C1" s="19" t="s">
        <v>4</v>
      </c>
      <c r="D1" s="19" t="s">
        <v>2</v>
      </c>
      <c r="E1" s="20" t="s">
        <v>3</v>
      </c>
    </row>
    <row r="2">
      <c r="A2" s="21" t="s">
        <v>21</v>
      </c>
      <c r="B2" s="22" t="str">
        <f t="array" ref="B2">XLOOKUP(A2,Ripartizione_Geografica!$C$2:$C$21,Ripartizione_Geografica!$B$2:$B$21)</f>
        <v>Sud</v>
      </c>
      <c r="C2" s="23">
        <v>0.0</v>
      </c>
      <c r="D2" s="23">
        <v>0.0</v>
      </c>
      <c r="E2" s="24">
        <v>0.0</v>
      </c>
    </row>
    <row r="3">
      <c r="A3" s="25" t="s">
        <v>22</v>
      </c>
      <c r="B3" s="22" t="str">
        <f t="array" ref="B3">XLOOKUP(A3,Ripartizione_Geografica!$C$2:$C$21,Ripartizione_Geografica!$B$2:$B$21)</f>
        <v>Sud</v>
      </c>
      <c r="C3" s="26">
        <v>0.0</v>
      </c>
      <c r="D3" s="26">
        <v>0.0</v>
      </c>
      <c r="E3" s="27">
        <v>0.0</v>
      </c>
    </row>
    <row r="4">
      <c r="A4" s="21" t="s">
        <v>20</v>
      </c>
      <c r="B4" s="22" t="str">
        <f t="array" ref="B4">XLOOKUP(A4,Ripartizione_Geografica!$C$2:$C$21,Ripartizione_Geografica!$B$2:$B$21)</f>
        <v>Sud</v>
      </c>
      <c r="C4" s="23">
        <v>0.0</v>
      </c>
      <c r="D4" s="23">
        <v>0.0</v>
      </c>
      <c r="E4" s="24">
        <v>0.0</v>
      </c>
    </row>
    <row r="5">
      <c r="A5" s="25" t="s">
        <v>18</v>
      </c>
      <c r="B5" s="22" t="str">
        <f t="array" ref="B5">XLOOKUP(A5,Ripartizione_Geografica!$C$2:$C$21,Ripartizione_Geografica!$B$2:$B$21)</f>
        <v>Sud</v>
      </c>
      <c r="C5" s="26">
        <v>0.0</v>
      </c>
      <c r="D5" s="26">
        <v>0.0</v>
      </c>
      <c r="E5" s="27">
        <v>0.0</v>
      </c>
    </row>
    <row r="6">
      <c r="A6" s="21" t="s">
        <v>19</v>
      </c>
      <c r="B6" s="22" t="str">
        <f t="array" ref="B6">XLOOKUP(A6,Ripartizione_Geografica!$C$2:$C$21,Ripartizione_Geografica!$B$2:$B$21)</f>
        <v>Nord-est</v>
      </c>
      <c r="C6" s="23">
        <v>18.0</v>
      </c>
      <c r="D6" s="23">
        <v>0.0</v>
      </c>
      <c r="E6" s="24">
        <v>0.0</v>
      </c>
    </row>
    <row r="7">
      <c r="A7" s="25" t="s">
        <v>26</v>
      </c>
      <c r="B7" s="22" t="str">
        <f t="array" ref="B7">XLOOKUP(A7,Ripartizione_Geografica!$C$2:$C$21,Ripartizione_Geografica!$B$2:$B$21)</f>
        <v>Nord-est</v>
      </c>
      <c r="C7" s="26">
        <v>0.0</v>
      </c>
      <c r="D7" s="26">
        <v>0.0</v>
      </c>
      <c r="E7" s="27">
        <v>0.0</v>
      </c>
    </row>
    <row r="8">
      <c r="A8" s="21" t="s">
        <v>27</v>
      </c>
      <c r="B8" s="22" t="str">
        <f t="array" ref="B8">XLOOKUP(A8,Ripartizione_Geografica!$C$2:$C$21,Ripartizione_Geografica!$B$2:$B$21)</f>
        <v>Centro</v>
      </c>
      <c r="C8" s="23">
        <v>3.0</v>
      </c>
      <c r="D8" s="23">
        <v>1.0</v>
      </c>
      <c r="E8" s="24">
        <v>0.0</v>
      </c>
    </row>
    <row r="9">
      <c r="A9" s="25" t="s">
        <v>25</v>
      </c>
      <c r="B9" s="22" t="str">
        <f t="array" ref="B9">XLOOKUP(A9,Ripartizione_Geografica!$C$2:$C$21,Ripartizione_Geografica!$B$2:$B$21)</f>
        <v>Nord-ovest</v>
      </c>
      <c r="C9" s="26">
        <v>0.0</v>
      </c>
      <c r="D9" s="26">
        <v>0.0</v>
      </c>
      <c r="E9" s="27">
        <v>0.0</v>
      </c>
    </row>
    <row r="10">
      <c r="A10" s="21" t="s">
        <v>23</v>
      </c>
      <c r="B10" s="22" t="str">
        <f t="array" ref="B10">XLOOKUP(A10,Ripartizione_Geografica!$C$2:$C$21,Ripartizione_Geografica!$B$2:$B$21)</f>
        <v>Nord-ovest</v>
      </c>
      <c r="C10" s="23">
        <v>172.0</v>
      </c>
      <c r="D10" s="23">
        <v>0.0</v>
      </c>
      <c r="E10" s="24">
        <v>6.0</v>
      </c>
    </row>
    <row r="11">
      <c r="A11" s="25" t="s">
        <v>24</v>
      </c>
      <c r="B11" s="22" t="str">
        <f t="array" ref="B11">XLOOKUP(A11,Ripartizione_Geografica!$C$2:$C$21,Ripartizione_Geografica!$B$2:$B$21)</f>
        <v>Centro</v>
      </c>
      <c r="C11" s="26">
        <v>0.0</v>
      </c>
      <c r="D11" s="26">
        <v>0.0</v>
      </c>
      <c r="E11" s="27">
        <v>0.0</v>
      </c>
    </row>
    <row r="12">
      <c r="A12" s="21" t="s">
        <v>17</v>
      </c>
      <c r="B12" s="22" t="str">
        <f t="array" ref="B12">XLOOKUP(A12,Ripartizione_Geografica!$C$2:$C$21,Ripartizione_Geografica!$B$2:$B$21)</f>
        <v>Sud</v>
      </c>
      <c r="C12" s="23">
        <v>0.0</v>
      </c>
      <c r="D12" s="23">
        <v>0.0</v>
      </c>
      <c r="E12" s="24">
        <v>0.0</v>
      </c>
    </row>
    <row r="13">
      <c r="A13" s="25" t="s">
        <v>11</v>
      </c>
      <c r="B13" s="22" t="str">
        <f t="array" ref="B13">XLOOKUP(A13,Ripartizione_Geografica!$C$2:$C$21,Ripartizione_Geografica!$B$2:$B$21)</f>
        <v>Nord-est</v>
      </c>
      <c r="C13" s="26">
        <v>0.0</v>
      </c>
      <c r="D13" s="26">
        <v>0.0</v>
      </c>
      <c r="E13" s="27">
        <v>0.0</v>
      </c>
    </row>
    <row r="14">
      <c r="A14" s="21" t="s">
        <v>11</v>
      </c>
      <c r="B14" s="22" t="str">
        <f t="array" ref="B14">XLOOKUP(A14,Ripartizione_Geografica!$C$2:$C$21,Ripartizione_Geografica!$B$2:$B$21)</f>
        <v>Nord-est</v>
      </c>
      <c r="C14" s="23">
        <v>0.0</v>
      </c>
      <c r="D14" s="23">
        <v>0.0</v>
      </c>
      <c r="E14" s="24">
        <v>0.0</v>
      </c>
    </row>
    <row r="15">
      <c r="A15" s="25" t="s">
        <v>10</v>
      </c>
      <c r="B15" s="22" t="str">
        <f t="array" ref="B15">XLOOKUP(A15,Ripartizione_Geografica!$C$2:$C$21,Ripartizione_Geografica!$B$2:$B$21)</f>
        <v>Nord-ovest</v>
      </c>
      <c r="C15" s="26">
        <v>3.0</v>
      </c>
      <c r="D15" s="26">
        <v>0.0</v>
      </c>
      <c r="E15" s="27">
        <v>0.0</v>
      </c>
    </row>
    <row r="16">
      <c r="A16" s="21" t="s">
        <v>8</v>
      </c>
      <c r="B16" s="22" t="str">
        <f t="array" ref="B16">XLOOKUP(A16,Ripartizione_Geografica!$C$2:$C$21,Ripartizione_Geografica!$B$2:$B$21)</f>
        <v>Sud</v>
      </c>
      <c r="C16" s="23">
        <v>0.0</v>
      </c>
      <c r="D16" s="23">
        <v>0.0</v>
      </c>
      <c r="E16" s="24">
        <v>0.0</v>
      </c>
    </row>
    <row r="17">
      <c r="A17" s="25" t="s">
        <v>9</v>
      </c>
      <c r="B17" s="22" t="str">
        <f t="array" ref="B17">XLOOKUP(A17,Ripartizione_Geografica!$C$2:$C$21,Ripartizione_Geografica!$B$2:$B$21)</f>
        <v>Isole</v>
      </c>
      <c r="C17" s="26">
        <v>0.0</v>
      </c>
      <c r="D17" s="26">
        <v>0.0</v>
      </c>
      <c r="E17" s="27">
        <v>0.0</v>
      </c>
    </row>
    <row r="18">
      <c r="A18" s="21" t="s">
        <v>15</v>
      </c>
      <c r="B18" s="22" t="str">
        <f t="array" ref="B18">XLOOKUP(A18,Ripartizione_Geografica!$C$2:$C$21,Ripartizione_Geografica!$B$2:$B$21)</f>
        <v>Isole</v>
      </c>
      <c r="C18" s="23">
        <v>0.0</v>
      </c>
      <c r="D18" s="23">
        <v>0.0</v>
      </c>
      <c r="E18" s="24">
        <v>0.0</v>
      </c>
    </row>
    <row r="19">
      <c r="A19" s="25" t="s">
        <v>16</v>
      </c>
      <c r="B19" s="22" t="str">
        <f t="array" ref="B19">XLOOKUP(A19,Ripartizione_Geografica!$C$2:$C$21,Ripartizione_Geografica!$B$2:$B$21)</f>
        <v>Centro</v>
      </c>
      <c r="C19" s="26">
        <v>0.0</v>
      </c>
      <c r="D19" s="26">
        <v>0.0</v>
      </c>
      <c r="E19" s="27">
        <v>0.0</v>
      </c>
    </row>
    <row r="20">
      <c r="A20" s="21" t="s">
        <v>14</v>
      </c>
      <c r="B20" s="22" t="str">
        <f t="array" ref="B20">XLOOKUP(A20,Ripartizione_Geografica!$C$2:$C$21,Ripartizione_Geografica!$B$2:$B$21)</f>
        <v>Centro</v>
      </c>
      <c r="C20" s="23">
        <v>0.0</v>
      </c>
      <c r="D20" s="23">
        <v>0.0</v>
      </c>
      <c r="E20" s="24">
        <v>0.0</v>
      </c>
    </row>
    <row r="21">
      <c r="A21" s="25" t="s">
        <v>12</v>
      </c>
      <c r="B21" s="22" t="str">
        <f t="array" ref="B21">XLOOKUP(A21,Ripartizione_Geografica!$C$2:$C$21,Ripartizione_Geografica!$B$2:$B$21)</f>
        <v>Nord-ovest</v>
      </c>
      <c r="C21" s="26">
        <v>0.0</v>
      </c>
      <c r="D21" s="26">
        <v>0.0</v>
      </c>
      <c r="E21" s="27">
        <v>0.0</v>
      </c>
    </row>
    <row r="22">
      <c r="A22" s="21" t="s">
        <v>13</v>
      </c>
      <c r="B22" s="22" t="str">
        <f t="array" ref="B22">XLOOKUP(A22,Ripartizione_Geografica!$C$2:$C$21,Ripartizione_Geografica!$B$2:$B$21)</f>
        <v>Nord-est</v>
      </c>
      <c r="C22" s="23">
        <v>33.0</v>
      </c>
      <c r="D22" s="23">
        <v>0.0</v>
      </c>
      <c r="E22" s="24">
        <v>1.0</v>
      </c>
    </row>
    <row r="23">
      <c r="A23" s="25" t="s">
        <v>21</v>
      </c>
      <c r="B23" s="22" t="str">
        <f t="array" ref="B23">XLOOKUP(A23,Ripartizione_Geografica!$C$2:$C$21,Ripartizione_Geografica!$B$2:$B$21)</f>
        <v>Sud</v>
      </c>
      <c r="C23" s="26">
        <v>0.0</v>
      </c>
      <c r="D23" s="26">
        <v>0.0</v>
      </c>
      <c r="E23" s="27">
        <v>0.0</v>
      </c>
    </row>
    <row r="24">
      <c r="A24" s="21" t="s">
        <v>22</v>
      </c>
      <c r="B24" s="22" t="str">
        <f t="array" ref="B24">XLOOKUP(A24,Ripartizione_Geografica!$C$2:$C$21,Ripartizione_Geografica!$B$2:$B$21)</f>
        <v>Sud</v>
      </c>
      <c r="C24" s="23">
        <v>0.0</v>
      </c>
      <c r="D24" s="23">
        <v>0.0</v>
      </c>
      <c r="E24" s="24">
        <v>0.0</v>
      </c>
    </row>
    <row r="25">
      <c r="A25" s="25" t="s">
        <v>20</v>
      </c>
      <c r="B25" s="22" t="str">
        <f t="array" ref="B25">XLOOKUP(A25,Ripartizione_Geografica!$C$2:$C$21,Ripartizione_Geografica!$B$2:$B$21)</f>
        <v>Sud</v>
      </c>
      <c r="C25" s="26">
        <v>0.0</v>
      </c>
      <c r="D25" s="26">
        <v>0.0</v>
      </c>
      <c r="E25" s="27">
        <v>0.0</v>
      </c>
    </row>
    <row r="26">
      <c r="A26" s="21" t="s">
        <v>18</v>
      </c>
      <c r="B26" s="22" t="str">
        <f t="array" ref="B26">XLOOKUP(A26,Ripartizione_Geografica!$C$2:$C$21,Ripartizione_Geografica!$B$2:$B$21)</f>
        <v>Sud</v>
      </c>
      <c r="C26" s="23">
        <v>0.0</v>
      </c>
      <c r="D26" s="23">
        <v>0.0</v>
      </c>
      <c r="E26" s="24">
        <v>0.0</v>
      </c>
    </row>
    <row r="27">
      <c r="A27" s="25" t="s">
        <v>19</v>
      </c>
      <c r="B27" s="22" t="str">
        <f t="array" ref="B27">XLOOKUP(A27,Ripartizione_Geografica!$C$2:$C$21,Ripartizione_Geografica!$B$2:$B$21)</f>
        <v>Nord-est</v>
      </c>
      <c r="C27" s="26">
        <v>26.0</v>
      </c>
      <c r="D27" s="26">
        <v>0.0</v>
      </c>
      <c r="E27" s="27">
        <v>0.0</v>
      </c>
    </row>
    <row r="28">
      <c r="A28" s="21" t="s">
        <v>26</v>
      </c>
      <c r="B28" s="22" t="str">
        <f t="array" ref="B28">XLOOKUP(A28,Ripartizione_Geografica!$C$2:$C$21,Ripartizione_Geografica!$B$2:$B$21)</f>
        <v>Nord-est</v>
      </c>
      <c r="C28" s="23">
        <v>0.0</v>
      </c>
      <c r="D28" s="23">
        <v>0.0</v>
      </c>
      <c r="E28" s="24">
        <v>0.0</v>
      </c>
    </row>
    <row r="29">
      <c r="A29" s="25" t="s">
        <v>27</v>
      </c>
      <c r="B29" s="22" t="str">
        <f t="array" ref="B29">XLOOKUP(A29,Ripartizione_Geografica!$C$2:$C$21,Ripartizione_Geografica!$B$2:$B$21)</f>
        <v>Centro</v>
      </c>
      <c r="C29" s="26">
        <v>3.0</v>
      </c>
      <c r="D29" s="26">
        <v>1.0</v>
      </c>
      <c r="E29" s="27">
        <v>0.0</v>
      </c>
    </row>
    <row r="30">
      <c r="A30" s="21" t="s">
        <v>25</v>
      </c>
      <c r="B30" s="22" t="str">
        <f t="array" ref="B30">XLOOKUP(A30,Ripartizione_Geografica!$C$2:$C$21,Ripartizione_Geografica!$B$2:$B$21)</f>
        <v>Nord-ovest</v>
      </c>
      <c r="C30" s="23">
        <v>1.0</v>
      </c>
      <c r="D30" s="23">
        <v>0.0</v>
      </c>
      <c r="E30" s="24">
        <v>0.0</v>
      </c>
    </row>
    <row r="31">
      <c r="A31" s="25" t="s">
        <v>23</v>
      </c>
      <c r="B31" s="22" t="str">
        <f t="array" ref="B31">XLOOKUP(A31,Ripartizione_Geografica!$C$2:$C$21,Ripartizione_Geografica!$B$2:$B$21)</f>
        <v>Nord-ovest</v>
      </c>
      <c r="C31" s="26">
        <v>240.0</v>
      </c>
      <c r="D31" s="26">
        <v>0.0</v>
      </c>
      <c r="E31" s="27">
        <v>9.0</v>
      </c>
    </row>
    <row r="32">
      <c r="A32" s="21" t="s">
        <v>24</v>
      </c>
      <c r="B32" s="22" t="str">
        <f t="array" ref="B32">XLOOKUP(A32,Ripartizione_Geografica!$C$2:$C$21,Ripartizione_Geografica!$B$2:$B$21)</f>
        <v>Centro</v>
      </c>
      <c r="C32" s="23">
        <v>0.0</v>
      </c>
      <c r="D32" s="23">
        <v>0.0</v>
      </c>
      <c r="E32" s="24">
        <v>0.0</v>
      </c>
    </row>
    <row r="33">
      <c r="A33" s="25" t="s">
        <v>17</v>
      </c>
      <c r="B33" s="22" t="str">
        <f t="array" ref="B33">XLOOKUP(A33,Ripartizione_Geografica!$C$2:$C$21,Ripartizione_Geografica!$B$2:$B$21)</f>
        <v>Sud</v>
      </c>
      <c r="C33" s="26">
        <v>0.0</v>
      </c>
      <c r="D33" s="26">
        <v>0.0</v>
      </c>
      <c r="E33" s="27">
        <v>0.0</v>
      </c>
    </row>
    <row r="34">
      <c r="A34" s="21" t="s">
        <v>11</v>
      </c>
      <c r="B34" s="22" t="str">
        <f t="array" ref="B34">XLOOKUP(A34,Ripartizione_Geografica!$C$2:$C$21,Ripartizione_Geografica!$B$2:$B$21)</f>
        <v>Nord-est</v>
      </c>
      <c r="C34" s="23">
        <v>1.0</v>
      </c>
      <c r="D34" s="23">
        <v>0.0</v>
      </c>
      <c r="E34" s="24">
        <v>0.0</v>
      </c>
    </row>
    <row r="35">
      <c r="A35" s="25" t="s">
        <v>11</v>
      </c>
      <c r="B35" s="22" t="str">
        <f t="array" ref="B35">XLOOKUP(A35,Ripartizione_Geografica!$C$2:$C$21,Ripartizione_Geografica!$B$2:$B$21)</f>
        <v>Nord-est</v>
      </c>
      <c r="C35" s="26">
        <v>0.0</v>
      </c>
      <c r="D35" s="26">
        <v>0.0</v>
      </c>
      <c r="E35" s="27">
        <v>0.0</v>
      </c>
    </row>
    <row r="36">
      <c r="A36" s="21" t="s">
        <v>10</v>
      </c>
      <c r="B36" s="22" t="str">
        <f t="array" ref="B36">XLOOKUP(A36,Ripartizione_Geografica!$C$2:$C$21,Ripartizione_Geografica!$B$2:$B$21)</f>
        <v>Nord-ovest</v>
      </c>
      <c r="C36" s="23">
        <v>3.0</v>
      </c>
      <c r="D36" s="23">
        <v>0.0</v>
      </c>
      <c r="E36" s="24">
        <v>0.0</v>
      </c>
    </row>
    <row r="37">
      <c r="A37" s="25" t="s">
        <v>8</v>
      </c>
      <c r="B37" s="22" t="str">
        <f t="array" ref="B37">XLOOKUP(A37,Ripartizione_Geografica!$C$2:$C$21,Ripartizione_Geografica!$B$2:$B$21)</f>
        <v>Sud</v>
      </c>
      <c r="C37" s="26">
        <v>0.0</v>
      </c>
      <c r="D37" s="26">
        <v>0.0</v>
      </c>
      <c r="E37" s="27">
        <v>0.0</v>
      </c>
    </row>
    <row r="38">
      <c r="A38" s="21" t="s">
        <v>9</v>
      </c>
      <c r="B38" s="22" t="str">
        <f t="array" ref="B38">XLOOKUP(A38,Ripartizione_Geografica!$C$2:$C$21,Ripartizione_Geografica!$B$2:$B$21)</f>
        <v>Isole</v>
      </c>
      <c r="C38" s="23">
        <v>0.0</v>
      </c>
      <c r="D38" s="23">
        <v>0.0</v>
      </c>
      <c r="E38" s="24">
        <v>0.0</v>
      </c>
    </row>
    <row r="39">
      <c r="A39" s="25" t="s">
        <v>15</v>
      </c>
      <c r="B39" s="22" t="str">
        <f t="array" ref="B39">XLOOKUP(A39,Ripartizione_Geografica!$C$2:$C$21,Ripartizione_Geografica!$B$2:$B$21)</f>
        <v>Isole</v>
      </c>
      <c r="C39" s="26">
        <v>3.0</v>
      </c>
      <c r="D39" s="26">
        <v>0.0</v>
      </c>
      <c r="E39" s="27">
        <v>0.0</v>
      </c>
    </row>
    <row r="40">
      <c r="A40" s="21" t="s">
        <v>16</v>
      </c>
      <c r="B40" s="22" t="str">
        <f t="array" ref="B40">XLOOKUP(A40,Ripartizione_Geografica!$C$2:$C$21,Ripartizione_Geografica!$B$2:$B$21)</f>
        <v>Centro</v>
      </c>
      <c r="C40" s="23">
        <v>2.0</v>
      </c>
      <c r="D40" s="23">
        <v>0.0</v>
      </c>
      <c r="E40" s="24">
        <v>0.0</v>
      </c>
    </row>
    <row r="41">
      <c r="A41" s="25" t="s">
        <v>14</v>
      </c>
      <c r="B41" s="22" t="str">
        <f t="array" ref="B41">XLOOKUP(A41,Ripartizione_Geografica!$C$2:$C$21,Ripartizione_Geografica!$B$2:$B$21)</f>
        <v>Centro</v>
      </c>
      <c r="C41" s="26">
        <v>0.0</v>
      </c>
      <c r="D41" s="26">
        <v>0.0</v>
      </c>
      <c r="E41" s="27">
        <v>0.0</v>
      </c>
    </row>
    <row r="42">
      <c r="A42" s="21" t="s">
        <v>12</v>
      </c>
      <c r="B42" s="22" t="str">
        <f t="array" ref="B42">XLOOKUP(A42,Ripartizione_Geografica!$C$2:$C$21,Ripartizione_Geografica!$B$2:$B$21)</f>
        <v>Nord-ovest</v>
      </c>
      <c r="C42" s="23">
        <v>0.0</v>
      </c>
      <c r="D42" s="23">
        <v>0.0</v>
      </c>
      <c r="E42" s="24">
        <v>0.0</v>
      </c>
    </row>
    <row r="43">
      <c r="A43" s="25" t="s">
        <v>13</v>
      </c>
      <c r="B43" s="22" t="str">
        <f t="array" ref="B43">XLOOKUP(A43,Ripartizione_Geografica!$C$2:$C$21,Ripartizione_Geografica!$B$2:$B$21)</f>
        <v>Nord-est</v>
      </c>
      <c r="C43" s="26">
        <v>43.0</v>
      </c>
      <c r="D43" s="26">
        <v>0.0</v>
      </c>
      <c r="E43" s="27">
        <v>1.0</v>
      </c>
    </row>
    <row r="44">
      <c r="A44" s="21" t="s">
        <v>21</v>
      </c>
      <c r="B44" s="22" t="str">
        <f t="array" ref="B44">XLOOKUP(A44,Ripartizione_Geografica!$C$2:$C$21,Ripartizione_Geografica!$B$2:$B$21)</f>
        <v>Sud</v>
      </c>
      <c r="C44" s="23">
        <v>0.0</v>
      </c>
      <c r="D44" s="23">
        <v>0.0</v>
      </c>
      <c r="E44" s="24">
        <v>0.0</v>
      </c>
    </row>
    <row r="45">
      <c r="A45" s="25" t="s">
        <v>22</v>
      </c>
      <c r="B45" s="22" t="str">
        <f t="array" ref="B45">XLOOKUP(A45,Ripartizione_Geografica!$C$2:$C$21,Ripartizione_Geografica!$B$2:$B$21)</f>
        <v>Sud</v>
      </c>
      <c r="C45" s="26">
        <v>0.0</v>
      </c>
      <c r="D45" s="26">
        <v>0.0</v>
      </c>
      <c r="E45" s="27">
        <v>0.0</v>
      </c>
    </row>
    <row r="46">
      <c r="A46" s="21" t="s">
        <v>20</v>
      </c>
      <c r="B46" s="22" t="str">
        <f t="array" ref="B46">XLOOKUP(A46,Ripartizione_Geografica!$C$2:$C$21,Ripartizione_Geografica!$B$2:$B$21)</f>
        <v>Sud</v>
      </c>
      <c r="C46" s="23">
        <v>0.0</v>
      </c>
      <c r="D46" s="23">
        <v>0.0</v>
      </c>
      <c r="E46" s="24">
        <v>0.0</v>
      </c>
    </row>
    <row r="47">
      <c r="A47" s="25" t="s">
        <v>18</v>
      </c>
      <c r="B47" s="22" t="str">
        <f t="array" ref="B47">XLOOKUP(A47,Ripartizione_Geografica!$C$2:$C$21,Ripartizione_Geografica!$B$2:$B$21)</f>
        <v>Sud</v>
      </c>
      <c r="C47" s="26">
        <v>0.0</v>
      </c>
      <c r="D47" s="26">
        <v>0.0</v>
      </c>
      <c r="E47" s="27">
        <v>0.0</v>
      </c>
    </row>
    <row r="48">
      <c r="A48" s="21" t="s">
        <v>19</v>
      </c>
      <c r="B48" s="22" t="str">
        <f t="array" ref="B48">XLOOKUP(A48,Ripartizione_Geografica!$C$2:$C$21,Ripartizione_Geografica!$B$2:$B$21)</f>
        <v>Nord-est</v>
      </c>
      <c r="C48" s="23">
        <v>47.0</v>
      </c>
      <c r="D48" s="23">
        <v>0.0</v>
      </c>
      <c r="E48" s="24">
        <v>1.0</v>
      </c>
    </row>
    <row r="49">
      <c r="A49" s="25" t="s">
        <v>26</v>
      </c>
      <c r="B49" s="22" t="str">
        <f t="array" ref="B49">XLOOKUP(A49,Ripartizione_Geografica!$C$2:$C$21,Ripartizione_Geografica!$B$2:$B$21)</f>
        <v>Nord-est</v>
      </c>
      <c r="C49" s="26">
        <v>0.0</v>
      </c>
      <c r="D49" s="26">
        <v>0.0</v>
      </c>
      <c r="E49" s="27">
        <v>0.0</v>
      </c>
    </row>
    <row r="50">
      <c r="A50" s="21" t="s">
        <v>27</v>
      </c>
      <c r="B50" s="22" t="str">
        <f t="array" ref="B50">XLOOKUP(A50,Ripartizione_Geografica!$C$2:$C$21,Ripartizione_Geografica!$B$2:$B$21)</f>
        <v>Centro</v>
      </c>
      <c r="C50" s="23">
        <v>3.0</v>
      </c>
      <c r="D50" s="23">
        <v>3.0</v>
      </c>
      <c r="E50" s="24">
        <v>0.0</v>
      </c>
    </row>
    <row r="51">
      <c r="A51" s="25" t="s">
        <v>25</v>
      </c>
      <c r="B51" s="22" t="str">
        <f t="array" ref="B51">XLOOKUP(A51,Ripartizione_Geografica!$C$2:$C$21,Ripartizione_Geografica!$B$2:$B$21)</f>
        <v>Nord-ovest</v>
      </c>
      <c r="C51" s="26">
        <v>11.0</v>
      </c>
      <c r="D51" s="26">
        <v>0.0</v>
      </c>
      <c r="E51" s="27">
        <v>0.0</v>
      </c>
    </row>
    <row r="52">
      <c r="A52" s="21" t="s">
        <v>23</v>
      </c>
      <c r="B52" s="22" t="str">
        <f t="array" ref="B52">XLOOKUP(A52,Ripartizione_Geografica!$C$2:$C$21,Ripartizione_Geografica!$B$2:$B$21)</f>
        <v>Nord-ovest</v>
      </c>
      <c r="C52" s="23">
        <v>258.0</v>
      </c>
      <c r="D52" s="23">
        <v>0.0</v>
      </c>
      <c r="E52" s="24">
        <v>9.0</v>
      </c>
    </row>
    <row r="53">
      <c r="A53" s="25" t="s">
        <v>24</v>
      </c>
      <c r="B53" s="22" t="str">
        <f t="array" ref="B53">XLOOKUP(A53,Ripartizione_Geografica!$C$2:$C$21,Ripartizione_Geografica!$B$2:$B$21)</f>
        <v>Centro</v>
      </c>
      <c r="C53" s="26">
        <v>1.0</v>
      </c>
      <c r="D53" s="26">
        <v>0.0</v>
      </c>
      <c r="E53" s="27">
        <v>0.0</v>
      </c>
    </row>
    <row r="54">
      <c r="A54" s="21" t="s">
        <v>17</v>
      </c>
      <c r="B54" s="22" t="str">
        <f t="array" ref="B54">XLOOKUP(A54,Ripartizione_Geografica!$C$2:$C$21,Ripartizione_Geografica!$B$2:$B$21)</f>
        <v>Sud</v>
      </c>
      <c r="C54" s="23">
        <v>0.0</v>
      </c>
      <c r="D54" s="23">
        <v>0.0</v>
      </c>
      <c r="E54" s="24">
        <v>0.0</v>
      </c>
    </row>
    <row r="55">
      <c r="A55" s="25" t="s">
        <v>11</v>
      </c>
      <c r="B55" s="22" t="str">
        <f t="array" ref="B55">XLOOKUP(A55,Ripartizione_Geografica!$C$2:$C$21,Ripartizione_Geografica!$B$2:$B$21)</f>
        <v>Nord-est</v>
      </c>
      <c r="C55" s="26">
        <v>1.0</v>
      </c>
      <c r="D55" s="26">
        <v>0.0</v>
      </c>
      <c r="E55" s="27">
        <v>0.0</v>
      </c>
    </row>
    <row r="56">
      <c r="A56" s="21" t="s">
        <v>11</v>
      </c>
      <c r="B56" s="22" t="str">
        <f t="array" ref="B56">XLOOKUP(A56,Ripartizione_Geografica!$C$2:$C$21,Ripartizione_Geografica!$B$2:$B$21)</f>
        <v>Nord-est</v>
      </c>
      <c r="C56" s="23">
        <v>0.0</v>
      </c>
      <c r="D56" s="23">
        <v>0.0</v>
      </c>
      <c r="E56" s="24">
        <v>0.0</v>
      </c>
    </row>
    <row r="57">
      <c r="A57" s="25" t="s">
        <v>10</v>
      </c>
      <c r="B57" s="22" t="str">
        <f t="array" ref="B57">XLOOKUP(A57,Ripartizione_Geografica!$C$2:$C$21,Ripartizione_Geografica!$B$2:$B$21)</f>
        <v>Nord-ovest</v>
      </c>
      <c r="C57" s="26">
        <v>3.0</v>
      </c>
      <c r="D57" s="26">
        <v>0.0</v>
      </c>
      <c r="E57" s="27">
        <v>0.0</v>
      </c>
    </row>
    <row r="58">
      <c r="A58" s="21" t="s">
        <v>8</v>
      </c>
      <c r="B58" s="22" t="str">
        <f t="array" ref="B58">XLOOKUP(A58,Ripartizione_Geografica!$C$2:$C$21,Ripartizione_Geografica!$B$2:$B$21)</f>
        <v>Sud</v>
      </c>
      <c r="C58" s="23">
        <v>0.0</v>
      </c>
      <c r="D58" s="23">
        <v>0.0</v>
      </c>
      <c r="E58" s="24">
        <v>0.0</v>
      </c>
    </row>
    <row r="59">
      <c r="A59" s="25" t="s">
        <v>9</v>
      </c>
      <c r="B59" s="22" t="str">
        <f t="array" ref="B59">XLOOKUP(A59,Ripartizione_Geografica!$C$2:$C$21,Ripartizione_Geografica!$B$2:$B$21)</f>
        <v>Isole</v>
      </c>
      <c r="C59" s="26">
        <v>0.0</v>
      </c>
      <c r="D59" s="26">
        <v>0.0</v>
      </c>
      <c r="E59" s="27">
        <v>0.0</v>
      </c>
    </row>
    <row r="60">
      <c r="A60" s="21" t="s">
        <v>15</v>
      </c>
      <c r="B60" s="22" t="str">
        <f t="array" ref="B60">XLOOKUP(A60,Ripartizione_Geografica!$C$2:$C$21,Ripartizione_Geografica!$B$2:$B$21)</f>
        <v>Isole</v>
      </c>
      <c r="C60" s="23">
        <v>3.0</v>
      </c>
      <c r="D60" s="23">
        <v>0.0</v>
      </c>
      <c r="E60" s="24">
        <v>0.0</v>
      </c>
    </row>
    <row r="61">
      <c r="A61" s="25" t="s">
        <v>16</v>
      </c>
      <c r="B61" s="22" t="str">
        <f t="array" ref="B61">XLOOKUP(A61,Ripartizione_Geografica!$C$2:$C$21,Ripartizione_Geografica!$B$2:$B$21)</f>
        <v>Centro</v>
      </c>
      <c r="C61" s="26">
        <v>2.0</v>
      </c>
      <c r="D61" s="26">
        <v>0.0</v>
      </c>
      <c r="E61" s="27">
        <v>0.0</v>
      </c>
    </row>
    <row r="62">
      <c r="A62" s="21" t="s">
        <v>14</v>
      </c>
      <c r="B62" s="22" t="str">
        <f t="array" ref="B62">XLOOKUP(A62,Ripartizione_Geografica!$C$2:$C$21,Ripartizione_Geografica!$B$2:$B$21)</f>
        <v>Centro</v>
      </c>
      <c r="C62" s="23">
        <v>0.0</v>
      </c>
      <c r="D62" s="23">
        <v>0.0</v>
      </c>
      <c r="E62" s="24">
        <v>0.0</v>
      </c>
    </row>
    <row r="63">
      <c r="A63" s="25" t="s">
        <v>12</v>
      </c>
      <c r="B63" s="22" t="str">
        <f t="array" ref="B63">XLOOKUP(A63,Ripartizione_Geografica!$C$2:$C$21,Ripartizione_Geografica!$B$2:$B$21)</f>
        <v>Nord-ovest</v>
      </c>
      <c r="C63" s="26">
        <v>0.0</v>
      </c>
      <c r="D63" s="26">
        <v>0.0</v>
      </c>
      <c r="E63" s="27">
        <v>0.0</v>
      </c>
    </row>
    <row r="64">
      <c r="A64" s="21" t="s">
        <v>13</v>
      </c>
      <c r="B64" s="22" t="str">
        <f t="array" ref="B64">XLOOKUP(A64,Ripartizione_Geografica!$C$2:$C$21,Ripartizione_Geografica!$B$2:$B$21)</f>
        <v>Nord-est</v>
      </c>
      <c r="C64" s="23">
        <v>71.0</v>
      </c>
      <c r="D64" s="23">
        <v>0.0</v>
      </c>
      <c r="E64" s="24">
        <v>2.0</v>
      </c>
    </row>
    <row r="65">
      <c r="A65" s="25" t="s">
        <v>21</v>
      </c>
      <c r="B65" s="22" t="str">
        <f t="array" ref="B65">XLOOKUP(A65,Ripartizione_Geografica!$C$2:$C$21,Ripartizione_Geografica!$B$2:$B$21)</f>
        <v>Sud</v>
      </c>
      <c r="C65" s="26">
        <v>1.0</v>
      </c>
      <c r="D65" s="26">
        <v>0.0</v>
      </c>
      <c r="E65" s="27">
        <v>0.0</v>
      </c>
    </row>
    <row r="66">
      <c r="A66" s="21" t="s">
        <v>22</v>
      </c>
      <c r="B66" s="22" t="str">
        <f t="array" ref="B66">XLOOKUP(A66,Ripartizione_Geografica!$C$2:$C$21,Ripartizione_Geografica!$B$2:$B$21)</f>
        <v>Sud</v>
      </c>
      <c r="C66" s="23">
        <v>0.0</v>
      </c>
      <c r="D66" s="23">
        <v>0.0</v>
      </c>
      <c r="E66" s="24">
        <v>0.0</v>
      </c>
    </row>
    <row r="67">
      <c r="A67" s="25" t="s">
        <v>20</v>
      </c>
      <c r="B67" s="22" t="str">
        <f t="array" ref="B67">XLOOKUP(A67,Ripartizione_Geografica!$C$2:$C$21,Ripartizione_Geografica!$B$2:$B$21)</f>
        <v>Sud</v>
      </c>
      <c r="C67" s="26">
        <v>0.0</v>
      </c>
      <c r="D67" s="26">
        <v>0.0</v>
      </c>
      <c r="E67" s="27">
        <v>0.0</v>
      </c>
    </row>
    <row r="68">
      <c r="A68" s="21" t="s">
        <v>18</v>
      </c>
      <c r="B68" s="22" t="str">
        <f t="array" ref="B68">XLOOKUP(A68,Ripartizione_Geografica!$C$2:$C$21,Ripartizione_Geografica!$B$2:$B$21)</f>
        <v>Sud</v>
      </c>
      <c r="C68" s="23">
        <v>3.0</v>
      </c>
      <c r="D68" s="23">
        <v>0.0</v>
      </c>
      <c r="E68" s="24">
        <v>0.0</v>
      </c>
    </row>
    <row r="69">
      <c r="A69" s="25" t="s">
        <v>19</v>
      </c>
      <c r="B69" s="22" t="str">
        <f t="array" ref="B69">XLOOKUP(A69,Ripartizione_Geografica!$C$2:$C$21,Ripartizione_Geografica!$B$2:$B$21)</f>
        <v>Nord-est</v>
      </c>
      <c r="C69" s="26">
        <v>97.0</v>
      </c>
      <c r="D69" s="26">
        <v>0.0</v>
      </c>
      <c r="E69" s="27">
        <v>1.0</v>
      </c>
    </row>
    <row r="70">
      <c r="A70" s="21" t="s">
        <v>26</v>
      </c>
      <c r="B70" s="22" t="str">
        <f t="array" ref="B70">XLOOKUP(A70,Ripartizione_Geografica!$C$2:$C$21,Ripartizione_Geografica!$B$2:$B$21)</f>
        <v>Nord-est</v>
      </c>
      <c r="C70" s="23">
        <v>0.0</v>
      </c>
      <c r="D70" s="23">
        <v>0.0</v>
      </c>
      <c r="E70" s="24">
        <v>0.0</v>
      </c>
    </row>
    <row r="71">
      <c r="A71" s="25" t="s">
        <v>27</v>
      </c>
      <c r="B71" s="22" t="str">
        <f t="array" ref="B71">XLOOKUP(A71,Ripartizione_Geografica!$C$2:$C$21,Ripartizione_Geografica!$B$2:$B$21)</f>
        <v>Centro</v>
      </c>
      <c r="C71" s="26">
        <v>3.0</v>
      </c>
      <c r="D71" s="26">
        <v>3.0</v>
      </c>
      <c r="E71" s="27">
        <v>0.0</v>
      </c>
    </row>
    <row r="72">
      <c r="A72" s="21" t="s">
        <v>25</v>
      </c>
      <c r="B72" s="22" t="str">
        <f t="array" ref="B72">XLOOKUP(A72,Ripartizione_Geografica!$C$2:$C$21,Ripartizione_Geografica!$B$2:$B$21)</f>
        <v>Nord-ovest</v>
      </c>
      <c r="C72" s="23">
        <v>19.0</v>
      </c>
      <c r="D72" s="23">
        <v>0.0</v>
      </c>
      <c r="E72" s="24">
        <v>0.0</v>
      </c>
    </row>
    <row r="73">
      <c r="A73" s="25" t="s">
        <v>23</v>
      </c>
      <c r="B73" s="22" t="str">
        <f t="array" ref="B73">XLOOKUP(A73,Ripartizione_Geografica!$C$2:$C$21,Ripartizione_Geografica!$B$2:$B$21)</f>
        <v>Nord-ovest</v>
      </c>
      <c r="C73" s="26">
        <v>403.0</v>
      </c>
      <c r="D73" s="26">
        <v>40.0</v>
      </c>
      <c r="E73" s="27">
        <v>14.0</v>
      </c>
    </row>
    <row r="74">
      <c r="A74" s="21" t="s">
        <v>24</v>
      </c>
      <c r="B74" s="22" t="str">
        <f t="array" ref="B74">XLOOKUP(A74,Ripartizione_Geografica!$C$2:$C$21,Ripartizione_Geografica!$B$2:$B$21)</f>
        <v>Centro</v>
      </c>
      <c r="C74" s="23">
        <v>3.0</v>
      </c>
      <c r="D74" s="23">
        <v>0.0</v>
      </c>
      <c r="E74" s="24">
        <v>0.0</v>
      </c>
    </row>
    <row r="75">
      <c r="A75" s="25" t="s">
        <v>17</v>
      </c>
      <c r="B75" s="22" t="str">
        <f t="array" ref="B75">XLOOKUP(A75,Ripartizione_Geografica!$C$2:$C$21,Ripartizione_Geografica!$B$2:$B$21)</f>
        <v>Sud</v>
      </c>
      <c r="C75" s="26">
        <v>0.0</v>
      </c>
      <c r="D75" s="26">
        <v>0.0</v>
      </c>
      <c r="E75" s="27">
        <v>0.0</v>
      </c>
    </row>
    <row r="76">
      <c r="A76" s="21" t="s">
        <v>11</v>
      </c>
      <c r="B76" s="22" t="str">
        <f t="array" ref="B76">XLOOKUP(A76,Ripartizione_Geografica!$C$2:$C$21,Ripartizione_Geografica!$B$2:$B$21)</f>
        <v>Nord-est</v>
      </c>
      <c r="C76" s="23">
        <v>1.0</v>
      </c>
      <c r="D76" s="23">
        <v>0.0</v>
      </c>
      <c r="E76" s="24">
        <v>0.0</v>
      </c>
    </row>
    <row r="77">
      <c r="A77" s="25" t="s">
        <v>11</v>
      </c>
      <c r="B77" s="22" t="str">
        <f t="array" ref="B77">XLOOKUP(A77,Ripartizione_Geografica!$C$2:$C$21,Ripartizione_Geografica!$B$2:$B$21)</f>
        <v>Nord-est</v>
      </c>
      <c r="C77" s="26">
        <v>0.0</v>
      </c>
      <c r="D77" s="26">
        <v>0.0</v>
      </c>
      <c r="E77" s="27">
        <v>0.0</v>
      </c>
    </row>
    <row r="78">
      <c r="A78" s="21" t="s">
        <v>10</v>
      </c>
      <c r="B78" s="22" t="str">
        <f t="array" ref="B78">XLOOKUP(A78,Ripartizione_Geografica!$C$2:$C$21,Ripartizione_Geografica!$B$2:$B$21)</f>
        <v>Nord-ovest</v>
      </c>
      <c r="C78" s="23">
        <v>2.0</v>
      </c>
      <c r="D78" s="23">
        <v>0.0</v>
      </c>
      <c r="E78" s="24">
        <v>0.0</v>
      </c>
    </row>
    <row r="79">
      <c r="A79" s="25" t="s">
        <v>8</v>
      </c>
      <c r="B79" s="22" t="str">
        <f t="array" ref="B79">XLOOKUP(A79,Ripartizione_Geografica!$C$2:$C$21,Ripartizione_Geografica!$B$2:$B$21)</f>
        <v>Sud</v>
      </c>
      <c r="C79" s="26">
        <v>1.0</v>
      </c>
      <c r="D79" s="26">
        <v>0.0</v>
      </c>
      <c r="E79" s="27">
        <v>0.0</v>
      </c>
    </row>
    <row r="80">
      <c r="A80" s="21" t="s">
        <v>9</v>
      </c>
      <c r="B80" s="22" t="str">
        <f t="array" ref="B80">XLOOKUP(A80,Ripartizione_Geografica!$C$2:$C$21,Ripartizione_Geografica!$B$2:$B$21)</f>
        <v>Isole</v>
      </c>
      <c r="C80" s="23">
        <v>0.0</v>
      </c>
      <c r="D80" s="23">
        <v>0.0</v>
      </c>
      <c r="E80" s="24">
        <v>0.0</v>
      </c>
    </row>
    <row r="81">
      <c r="A81" s="25" t="s">
        <v>15</v>
      </c>
      <c r="B81" s="22" t="str">
        <f t="array" ref="B81">XLOOKUP(A81,Ripartizione_Geografica!$C$2:$C$21,Ripartizione_Geografica!$B$2:$B$21)</f>
        <v>Isole</v>
      </c>
      <c r="C81" s="26">
        <v>4.0</v>
      </c>
      <c r="D81" s="26">
        <v>2.0</v>
      </c>
      <c r="E81" s="27">
        <v>0.0</v>
      </c>
    </row>
    <row r="82">
      <c r="A82" s="21" t="s">
        <v>16</v>
      </c>
      <c r="B82" s="22" t="str">
        <f t="array" ref="B82">XLOOKUP(A82,Ripartizione_Geografica!$C$2:$C$21,Ripartizione_Geografica!$B$2:$B$21)</f>
        <v>Centro</v>
      </c>
      <c r="C82" s="23">
        <v>2.0</v>
      </c>
      <c r="D82" s="23">
        <v>0.0</v>
      </c>
      <c r="E82" s="24">
        <v>0.0</v>
      </c>
    </row>
    <row r="83">
      <c r="A83" s="25" t="s">
        <v>14</v>
      </c>
      <c r="B83" s="22" t="str">
        <f t="array" ref="B83">XLOOKUP(A83,Ripartizione_Geografica!$C$2:$C$21,Ripartizione_Geografica!$B$2:$B$21)</f>
        <v>Centro</v>
      </c>
      <c r="C83" s="26">
        <v>0.0</v>
      </c>
      <c r="D83" s="26">
        <v>0.0</v>
      </c>
      <c r="E83" s="27">
        <v>0.0</v>
      </c>
    </row>
    <row r="84">
      <c r="A84" s="21" t="s">
        <v>12</v>
      </c>
      <c r="B84" s="22" t="str">
        <f t="array" ref="B84">XLOOKUP(A84,Ripartizione_Geografica!$C$2:$C$21,Ripartizione_Geografica!$B$2:$B$21)</f>
        <v>Nord-ovest</v>
      </c>
      <c r="C84" s="23">
        <v>0.0</v>
      </c>
      <c r="D84" s="23">
        <v>0.0</v>
      </c>
      <c r="E84" s="24">
        <v>0.0</v>
      </c>
    </row>
    <row r="85">
      <c r="A85" s="25" t="s">
        <v>13</v>
      </c>
      <c r="B85" s="22" t="str">
        <f t="array" ref="B85">XLOOKUP(A85,Ripartizione_Geografica!$C$2:$C$21,Ripartizione_Geografica!$B$2:$B$21)</f>
        <v>Nord-est</v>
      </c>
      <c r="C85" s="26">
        <v>111.0</v>
      </c>
      <c r="D85" s="26">
        <v>0.0</v>
      </c>
      <c r="E85" s="27">
        <v>2.0</v>
      </c>
    </row>
    <row r="86">
      <c r="A86" s="21" t="s">
        <v>21</v>
      </c>
      <c r="B86" s="22" t="str">
        <f t="array" ref="B86">XLOOKUP(A86,Ripartizione_Geografica!$C$2:$C$21,Ripartizione_Geografica!$B$2:$B$21)</f>
        <v>Sud</v>
      </c>
      <c r="C86" s="23">
        <v>1.0</v>
      </c>
      <c r="D86" s="23">
        <v>0.0</v>
      </c>
      <c r="E86" s="24">
        <v>0.0</v>
      </c>
    </row>
    <row r="87">
      <c r="A87" s="25" t="s">
        <v>22</v>
      </c>
      <c r="B87" s="22" t="str">
        <f t="array" ref="B87">XLOOKUP(A87,Ripartizione_Geografica!$C$2:$C$21,Ripartizione_Geografica!$B$2:$B$21)</f>
        <v>Sud</v>
      </c>
      <c r="C87" s="26">
        <v>0.0</v>
      </c>
      <c r="D87" s="26">
        <v>0.0</v>
      </c>
      <c r="E87" s="27">
        <v>0.0</v>
      </c>
    </row>
    <row r="88">
      <c r="A88" s="21" t="s">
        <v>20</v>
      </c>
      <c r="B88" s="22" t="str">
        <f t="array" ref="B88">XLOOKUP(A88,Ripartizione_Geografica!$C$2:$C$21,Ripartizione_Geografica!$B$2:$B$21)</f>
        <v>Sud</v>
      </c>
      <c r="C88" s="23">
        <v>1.0</v>
      </c>
      <c r="D88" s="23">
        <v>0.0</v>
      </c>
      <c r="E88" s="24">
        <v>0.0</v>
      </c>
    </row>
    <row r="89">
      <c r="A89" s="25" t="s">
        <v>18</v>
      </c>
      <c r="B89" s="22" t="str">
        <f t="array" ref="B89">XLOOKUP(A89,Ripartizione_Geografica!$C$2:$C$21,Ripartizione_Geografica!$B$2:$B$21)</f>
        <v>Sud</v>
      </c>
      <c r="C89" s="26">
        <v>4.0</v>
      </c>
      <c r="D89" s="26">
        <v>0.0</v>
      </c>
      <c r="E89" s="27">
        <v>0.0</v>
      </c>
    </row>
    <row r="90">
      <c r="A90" s="21" t="s">
        <v>19</v>
      </c>
      <c r="B90" s="22" t="str">
        <f t="array" ref="B90">XLOOKUP(A90,Ripartizione_Geografica!$C$2:$C$21,Ripartizione_Geografica!$B$2:$B$21)</f>
        <v>Nord-est</v>
      </c>
      <c r="C90" s="23">
        <v>145.0</v>
      </c>
      <c r="D90" s="23">
        <v>0.0</v>
      </c>
      <c r="E90" s="24">
        <v>2.0</v>
      </c>
    </row>
    <row r="91">
      <c r="A91" s="25" t="s">
        <v>26</v>
      </c>
      <c r="B91" s="22" t="str">
        <f t="array" ref="B91">XLOOKUP(A91,Ripartizione_Geografica!$C$2:$C$21,Ripartizione_Geografica!$B$2:$B$21)</f>
        <v>Nord-est</v>
      </c>
      <c r="C91" s="26">
        <v>0.0</v>
      </c>
      <c r="D91" s="26">
        <v>0.0</v>
      </c>
      <c r="E91" s="27">
        <v>0.0</v>
      </c>
    </row>
    <row r="92">
      <c r="A92" s="21" t="s">
        <v>27</v>
      </c>
      <c r="B92" s="22" t="str">
        <f t="array" ref="B92">XLOOKUP(A92,Ripartizione_Geografica!$C$2:$C$21,Ripartizione_Geografica!$B$2:$B$21)</f>
        <v>Centro</v>
      </c>
      <c r="C92" s="23">
        <v>3.0</v>
      </c>
      <c r="D92" s="23">
        <v>3.0</v>
      </c>
      <c r="E92" s="24">
        <v>0.0</v>
      </c>
    </row>
    <row r="93">
      <c r="A93" s="25" t="s">
        <v>25</v>
      </c>
      <c r="B93" s="22" t="str">
        <f t="array" ref="B93">XLOOKUP(A93,Ripartizione_Geografica!$C$2:$C$21,Ripartizione_Geografica!$B$2:$B$21)</f>
        <v>Nord-ovest</v>
      </c>
      <c r="C93" s="26">
        <v>19.0</v>
      </c>
      <c r="D93" s="26">
        <v>0.0</v>
      </c>
      <c r="E93" s="27">
        <v>0.0</v>
      </c>
    </row>
    <row r="94">
      <c r="A94" s="21" t="s">
        <v>23</v>
      </c>
      <c r="B94" s="22" t="str">
        <f t="array" ref="B94">XLOOKUP(A94,Ripartizione_Geografica!$C$2:$C$21,Ripartizione_Geografica!$B$2:$B$21)</f>
        <v>Nord-ovest</v>
      </c>
      <c r="C94" s="23">
        <v>531.0</v>
      </c>
      <c r="D94" s="23">
        <v>40.0</v>
      </c>
      <c r="E94" s="24">
        <v>17.0</v>
      </c>
    </row>
    <row r="95">
      <c r="A95" s="25" t="s">
        <v>24</v>
      </c>
      <c r="B95" s="22" t="str">
        <f t="array" ref="B95">XLOOKUP(A95,Ripartizione_Geografica!$C$2:$C$21,Ripartizione_Geografica!$B$2:$B$21)</f>
        <v>Centro</v>
      </c>
      <c r="C95" s="26">
        <v>6.0</v>
      </c>
      <c r="D95" s="26">
        <v>0.0</v>
      </c>
      <c r="E95" s="27">
        <v>0.0</v>
      </c>
    </row>
    <row r="96">
      <c r="A96" s="21" t="s">
        <v>17</v>
      </c>
      <c r="B96" s="22" t="str">
        <f t="array" ref="B96">XLOOKUP(A96,Ripartizione_Geografica!$C$2:$C$21,Ripartizione_Geografica!$B$2:$B$21)</f>
        <v>Sud</v>
      </c>
      <c r="C96" s="23">
        <v>0.0</v>
      </c>
      <c r="D96" s="23">
        <v>0.0</v>
      </c>
      <c r="E96" s="24">
        <v>0.0</v>
      </c>
    </row>
    <row r="97">
      <c r="A97" s="25" t="s">
        <v>11</v>
      </c>
      <c r="B97" s="22" t="str">
        <f t="array" ref="B97">XLOOKUP(A97,Ripartizione_Geografica!$C$2:$C$21,Ripartizione_Geografica!$B$2:$B$21)</f>
        <v>Nord-est</v>
      </c>
      <c r="C97" s="26">
        <v>1.0</v>
      </c>
      <c r="D97" s="26">
        <v>0.0</v>
      </c>
      <c r="E97" s="27">
        <v>0.0</v>
      </c>
    </row>
    <row r="98">
      <c r="A98" s="21" t="s">
        <v>11</v>
      </c>
      <c r="B98" s="22" t="str">
        <f t="array" ref="B98">XLOOKUP(A98,Ripartizione_Geografica!$C$2:$C$21,Ripartizione_Geografica!$B$2:$B$21)</f>
        <v>Nord-est</v>
      </c>
      <c r="C98" s="23">
        <v>0.0</v>
      </c>
      <c r="D98" s="23">
        <v>0.0</v>
      </c>
      <c r="E98" s="24">
        <v>0.0</v>
      </c>
    </row>
    <row r="99">
      <c r="A99" s="25" t="s">
        <v>10</v>
      </c>
      <c r="B99" s="22" t="str">
        <f t="array" ref="B99">XLOOKUP(A99,Ripartizione_Geografica!$C$2:$C$21,Ripartizione_Geografica!$B$2:$B$21)</f>
        <v>Nord-ovest</v>
      </c>
      <c r="C99" s="26">
        <v>11.0</v>
      </c>
      <c r="D99" s="26">
        <v>0.0</v>
      </c>
      <c r="E99" s="27">
        <v>0.0</v>
      </c>
    </row>
    <row r="100">
      <c r="A100" s="21" t="s">
        <v>8</v>
      </c>
      <c r="B100" s="22" t="str">
        <f t="array" ref="B100">XLOOKUP(A100,Ripartizione_Geografica!$C$2:$C$21,Ripartizione_Geografica!$B$2:$B$21)</f>
        <v>Sud</v>
      </c>
      <c r="C100" s="23">
        <v>3.0</v>
      </c>
      <c r="D100" s="23">
        <v>0.0</v>
      </c>
      <c r="E100" s="24">
        <v>0.0</v>
      </c>
    </row>
    <row r="101">
      <c r="A101" s="25" t="s">
        <v>9</v>
      </c>
      <c r="B101" s="22" t="str">
        <f t="array" ref="B101">XLOOKUP(A101,Ripartizione_Geografica!$C$2:$C$21,Ripartizione_Geografica!$B$2:$B$21)</f>
        <v>Isole</v>
      </c>
      <c r="C101" s="26">
        <v>0.0</v>
      </c>
      <c r="D101" s="26">
        <v>0.0</v>
      </c>
      <c r="E101" s="27">
        <v>0.0</v>
      </c>
    </row>
    <row r="102">
      <c r="A102" s="21" t="s">
        <v>15</v>
      </c>
      <c r="B102" s="22" t="str">
        <f t="array" ref="B102">XLOOKUP(A102,Ripartizione_Geografica!$C$2:$C$21,Ripartizione_Geografica!$B$2:$B$21)</f>
        <v>Isole</v>
      </c>
      <c r="C102" s="23">
        <v>4.0</v>
      </c>
      <c r="D102" s="23">
        <v>2.0</v>
      </c>
      <c r="E102" s="24">
        <v>0.0</v>
      </c>
    </row>
    <row r="103">
      <c r="A103" s="25" t="s">
        <v>16</v>
      </c>
      <c r="B103" s="22" t="str">
        <f t="array" ref="B103">XLOOKUP(A103,Ripartizione_Geografica!$C$2:$C$21,Ripartizione_Geografica!$B$2:$B$21)</f>
        <v>Centro</v>
      </c>
      <c r="C103" s="26">
        <v>8.0</v>
      </c>
      <c r="D103" s="26">
        <v>1.0</v>
      </c>
      <c r="E103" s="27">
        <v>0.0</v>
      </c>
    </row>
    <row r="104">
      <c r="A104" s="21" t="s">
        <v>14</v>
      </c>
      <c r="B104" s="22" t="str">
        <f t="array" ref="B104">XLOOKUP(A104,Ripartizione_Geografica!$C$2:$C$21,Ripartizione_Geografica!$B$2:$B$21)</f>
        <v>Centro</v>
      </c>
      <c r="C104" s="23">
        <v>0.0</v>
      </c>
      <c r="D104" s="23">
        <v>0.0</v>
      </c>
      <c r="E104" s="24">
        <v>0.0</v>
      </c>
    </row>
    <row r="105">
      <c r="A105" s="25" t="s">
        <v>12</v>
      </c>
      <c r="B105" s="22" t="str">
        <f t="array" ref="B105">XLOOKUP(A105,Ripartizione_Geografica!$C$2:$C$21,Ripartizione_Geografica!$B$2:$B$21)</f>
        <v>Nord-ovest</v>
      </c>
      <c r="C105" s="26">
        <v>0.0</v>
      </c>
      <c r="D105" s="26">
        <v>0.0</v>
      </c>
      <c r="E105" s="27">
        <v>0.0</v>
      </c>
    </row>
    <row r="106">
      <c r="A106" s="21" t="s">
        <v>13</v>
      </c>
      <c r="B106" s="22" t="str">
        <f t="array" ref="B106">XLOOKUP(A106,Ripartizione_Geografica!$C$2:$C$21,Ripartizione_Geografica!$B$2:$B$21)</f>
        <v>Nord-est</v>
      </c>
      <c r="C106" s="23">
        <v>151.0</v>
      </c>
      <c r="D106" s="23">
        <v>0.0</v>
      </c>
      <c r="E106" s="24">
        <v>2.0</v>
      </c>
    </row>
    <row r="107">
      <c r="A107" s="25" t="s">
        <v>21</v>
      </c>
      <c r="B107" s="22" t="str">
        <f t="array" ref="B107">XLOOKUP(A107,Ripartizione_Geografica!$C$2:$C$21,Ripartizione_Geografica!$B$2:$B$21)</f>
        <v>Sud</v>
      </c>
      <c r="C107" s="26">
        <v>2.0</v>
      </c>
      <c r="D107" s="26">
        <v>0.0</v>
      </c>
      <c r="E107" s="27">
        <v>0.0</v>
      </c>
    </row>
    <row r="108">
      <c r="A108" s="21" t="s">
        <v>22</v>
      </c>
      <c r="B108" s="22" t="str">
        <f t="array" ref="B108">XLOOKUP(A108,Ripartizione_Geografica!$C$2:$C$21,Ripartizione_Geografica!$B$2:$B$21)</f>
        <v>Sud</v>
      </c>
      <c r="C108" s="23">
        <v>0.0</v>
      </c>
      <c r="D108" s="23">
        <v>0.0</v>
      </c>
      <c r="E108" s="24">
        <v>0.0</v>
      </c>
    </row>
    <row r="109">
      <c r="A109" s="25" t="s">
        <v>20</v>
      </c>
      <c r="B109" s="22" t="str">
        <f t="array" ref="B109">XLOOKUP(A109,Ripartizione_Geografica!$C$2:$C$21,Ripartizione_Geografica!$B$2:$B$21)</f>
        <v>Sud</v>
      </c>
      <c r="C109" s="26">
        <v>1.0</v>
      </c>
      <c r="D109" s="26">
        <v>0.0</v>
      </c>
      <c r="E109" s="27">
        <v>0.0</v>
      </c>
    </row>
    <row r="110">
      <c r="A110" s="21" t="s">
        <v>18</v>
      </c>
      <c r="B110" s="22" t="str">
        <f t="array" ref="B110">XLOOKUP(A110,Ripartizione_Geografica!$C$2:$C$21,Ripartizione_Geografica!$B$2:$B$21)</f>
        <v>Sud</v>
      </c>
      <c r="C110" s="23">
        <v>13.0</v>
      </c>
      <c r="D110" s="23">
        <v>0.0</v>
      </c>
      <c r="E110" s="24">
        <v>0.0</v>
      </c>
    </row>
    <row r="111">
      <c r="A111" s="25" t="s">
        <v>19</v>
      </c>
      <c r="B111" s="22" t="str">
        <f t="array" ref="B111">XLOOKUP(A111,Ripartizione_Geografica!$C$2:$C$21,Ripartizione_Geografica!$B$2:$B$21)</f>
        <v>Nord-est</v>
      </c>
      <c r="C111" s="26">
        <v>217.0</v>
      </c>
      <c r="D111" s="26">
        <v>0.0</v>
      </c>
      <c r="E111" s="27">
        <v>4.0</v>
      </c>
    </row>
    <row r="112">
      <c r="A112" s="21" t="s">
        <v>26</v>
      </c>
      <c r="B112" s="22" t="str">
        <f t="array" ref="B112">XLOOKUP(A112,Ripartizione_Geografica!$C$2:$C$21,Ripartizione_Geografica!$B$2:$B$21)</f>
        <v>Nord-est</v>
      </c>
      <c r="C112" s="23">
        <v>0.0</v>
      </c>
      <c r="D112" s="23">
        <v>0.0</v>
      </c>
      <c r="E112" s="24">
        <v>0.0</v>
      </c>
    </row>
    <row r="113">
      <c r="A113" s="25" t="s">
        <v>27</v>
      </c>
      <c r="B113" s="22" t="str">
        <f t="array" ref="B113">XLOOKUP(A113,Ripartizione_Geografica!$C$2:$C$21,Ripartizione_Geografica!$B$2:$B$21)</f>
        <v>Centro</v>
      </c>
      <c r="C113" s="26">
        <v>6.0</v>
      </c>
      <c r="D113" s="26">
        <v>3.0</v>
      </c>
      <c r="E113" s="27">
        <v>0.0</v>
      </c>
    </row>
    <row r="114">
      <c r="A114" s="21" t="s">
        <v>25</v>
      </c>
      <c r="B114" s="22" t="str">
        <f t="array" ref="B114">XLOOKUP(A114,Ripartizione_Geografica!$C$2:$C$21,Ripartizione_Geografica!$B$2:$B$21)</f>
        <v>Nord-ovest</v>
      </c>
      <c r="C114" s="23">
        <v>42.0</v>
      </c>
      <c r="D114" s="23">
        <v>4.0</v>
      </c>
      <c r="E114" s="24">
        <v>0.0</v>
      </c>
    </row>
    <row r="115">
      <c r="A115" s="25" t="s">
        <v>23</v>
      </c>
      <c r="B115" s="22" t="str">
        <f t="array" ref="B115">XLOOKUP(A115,Ripartizione_Geografica!$C$2:$C$21,Ripartizione_Geografica!$B$2:$B$21)</f>
        <v>Nord-ovest</v>
      </c>
      <c r="C115" s="26">
        <v>615.0</v>
      </c>
      <c r="D115" s="26">
        <v>40.0</v>
      </c>
      <c r="E115" s="27">
        <v>23.0</v>
      </c>
    </row>
    <row r="116">
      <c r="A116" s="21" t="s">
        <v>24</v>
      </c>
      <c r="B116" s="22" t="str">
        <f t="array" ref="B116">XLOOKUP(A116,Ripartizione_Geografica!$C$2:$C$21,Ripartizione_Geografica!$B$2:$B$21)</f>
        <v>Centro</v>
      </c>
      <c r="C116" s="23">
        <v>11.0</v>
      </c>
      <c r="D116" s="23">
        <v>0.0</v>
      </c>
      <c r="E116" s="24">
        <v>0.0</v>
      </c>
    </row>
    <row r="117">
      <c r="A117" s="25" t="s">
        <v>17</v>
      </c>
      <c r="B117" s="22" t="str">
        <f t="array" ref="B117">XLOOKUP(A117,Ripartizione_Geografica!$C$2:$C$21,Ripartizione_Geografica!$B$2:$B$21)</f>
        <v>Sud</v>
      </c>
      <c r="C117" s="26">
        <v>0.0</v>
      </c>
      <c r="D117" s="26">
        <v>0.0</v>
      </c>
      <c r="E117" s="27">
        <v>0.0</v>
      </c>
    </row>
    <row r="118">
      <c r="A118" s="21" t="s">
        <v>11</v>
      </c>
      <c r="B118" s="22" t="str">
        <f t="array" ref="B118">XLOOKUP(A118,Ripartizione_Geografica!$C$2:$C$21,Ripartizione_Geografica!$B$2:$B$21)</f>
        <v>Nord-est</v>
      </c>
      <c r="C118" s="23">
        <v>1.0</v>
      </c>
      <c r="D118" s="23">
        <v>0.0</v>
      </c>
      <c r="E118" s="24">
        <v>0.0</v>
      </c>
    </row>
    <row r="119">
      <c r="A119" s="25" t="s">
        <v>11</v>
      </c>
      <c r="B119" s="22" t="str">
        <f t="array" ref="B119">XLOOKUP(A119,Ripartizione_Geografica!$C$2:$C$21,Ripartizione_Geografica!$B$2:$B$21)</f>
        <v>Nord-est</v>
      </c>
      <c r="C119" s="26">
        <v>0.0</v>
      </c>
      <c r="D119" s="26">
        <v>0.0</v>
      </c>
      <c r="E119" s="27">
        <v>0.0</v>
      </c>
    </row>
    <row r="120">
      <c r="A120" s="21" t="s">
        <v>10</v>
      </c>
      <c r="B120" s="22" t="str">
        <f t="array" ref="B120">XLOOKUP(A120,Ripartizione_Geografica!$C$2:$C$21,Ripartizione_Geografica!$B$2:$B$21)</f>
        <v>Nord-ovest</v>
      </c>
      <c r="C120" s="23">
        <v>11.0</v>
      </c>
      <c r="D120" s="23">
        <v>0.0</v>
      </c>
      <c r="E120" s="24">
        <v>0.0</v>
      </c>
    </row>
    <row r="121">
      <c r="A121" s="25" t="s">
        <v>8</v>
      </c>
      <c r="B121" s="22" t="str">
        <f t="array" ref="B121">XLOOKUP(A121,Ripartizione_Geografica!$C$2:$C$21,Ripartizione_Geografica!$B$2:$B$21)</f>
        <v>Sud</v>
      </c>
      <c r="C121" s="26">
        <v>3.0</v>
      </c>
      <c r="D121" s="26">
        <v>0.0</v>
      </c>
      <c r="E121" s="27">
        <v>0.0</v>
      </c>
    </row>
    <row r="122">
      <c r="A122" s="21" t="s">
        <v>9</v>
      </c>
      <c r="B122" s="22" t="str">
        <f t="array" ref="B122">XLOOKUP(A122,Ripartizione_Geografica!$C$2:$C$21,Ripartizione_Geografica!$B$2:$B$21)</f>
        <v>Isole</v>
      </c>
      <c r="C122" s="23">
        <v>0.0</v>
      </c>
      <c r="D122" s="23">
        <v>0.0</v>
      </c>
      <c r="E122" s="24">
        <v>0.0</v>
      </c>
    </row>
    <row r="123">
      <c r="A123" s="25" t="s">
        <v>15</v>
      </c>
      <c r="B123" s="22" t="str">
        <f t="array" ref="B123">XLOOKUP(A123,Ripartizione_Geografica!$C$2:$C$21,Ripartizione_Geografica!$B$2:$B$21)</f>
        <v>Isole</v>
      </c>
      <c r="C123" s="26">
        <v>4.0</v>
      </c>
      <c r="D123" s="26">
        <v>2.0</v>
      </c>
      <c r="E123" s="27">
        <v>0.0</v>
      </c>
    </row>
    <row r="124">
      <c r="A124" s="21" t="s">
        <v>16</v>
      </c>
      <c r="B124" s="22" t="str">
        <f t="array" ref="B124">XLOOKUP(A124,Ripartizione_Geografica!$C$2:$C$21,Ripartizione_Geografica!$B$2:$B$21)</f>
        <v>Centro</v>
      </c>
      <c r="C124" s="23">
        <v>11.0</v>
      </c>
      <c r="D124" s="23">
        <v>1.0</v>
      </c>
      <c r="E124" s="24">
        <v>0.0</v>
      </c>
    </row>
    <row r="125">
      <c r="A125" s="25" t="s">
        <v>14</v>
      </c>
      <c r="B125" s="22" t="str">
        <f t="array" ref="B125">XLOOKUP(A125,Ripartizione_Geografica!$C$2:$C$21,Ripartizione_Geografica!$B$2:$B$21)</f>
        <v>Centro</v>
      </c>
      <c r="C125" s="26">
        <v>0.0</v>
      </c>
      <c r="D125" s="26">
        <v>0.0</v>
      </c>
      <c r="E125" s="27">
        <v>0.0</v>
      </c>
    </row>
    <row r="126">
      <c r="A126" s="21" t="s">
        <v>12</v>
      </c>
      <c r="B126" s="22" t="str">
        <f t="array" ref="B126">XLOOKUP(A126,Ripartizione_Geografica!$C$2:$C$21,Ripartizione_Geografica!$B$2:$B$21)</f>
        <v>Nord-ovest</v>
      </c>
      <c r="C126" s="23">
        <v>0.0</v>
      </c>
      <c r="D126" s="23">
        <v>0.0</v>
      </c>
      <c r="E126" s="24">
        <v>0.0</v>
      </c>
    </row>
    <row r="127">
      <c r="A127" s="25" t="s">
        <v>13</v>
      </c>
      <c r="B127" s="22" t="str">
        <f t="array" ref="B127">XLOOKUP(A127,Ripartizione_Geografica!$C$2:$C$21,Ripartizione_Geografica!$B$2:$B$21)</f>
        <v>Nord-est</v>
      </c>
      <c r="C127" s="26">
        <v>191.0</v>
      </c>
      <c r="D127" s="26">
        <v>0.0</v>
      </c>
      <c r="E127" s="27">
        <v>2.0</v>
      </c>
    </row>
    <row r="128">
      <c r="A128" s="21" t="s">
        <v>21</v>
      </c>
      <c r="B128" s="22" t="str">
        <f t="array" ref="B128">XLOOKUP(A128,Ripartizione_Geografica!$C$2:$C$21,Ripartizione_Geografica!$B$2:$B$21)</f>
        <v>Sud</v>
      </c>
      <c r="C128" s="23">
        <v>5.0</v>
      </c>
      <c r="D128" s="23">
        <v>0.0</v>
      </c>
      <c r="E128" s="24">
        <v>0.0</v>
      </c>
    </row>
    <row r="129">
      <c r="A129" s="25" t="s">
        <v>22</v>
      </c>
      <c r="B129" s="22" t="str">
        <f t="array" ref="B129">XLOOKUP(A129,Ripartizione_Geografica!$C$2:$C$21,Ripartizione_Geografica!$B$2:$B$21)</f>
        <v>Sud</v>
      </c>
      <c r="C129" s="26">
        <v>0.0</v>
      </c>
      <c r="D129" s="26">
        <v>0.0</v>
      </c>
      <c r="E129" s="27">
        <v>0.0</v>
      </c>
    </row>
    <row r="130">
      <c r="A130" s="21" t="s">
        <v>20</v>
      </c>
      <c r="B130" s="22" t="str">
        <f t="array" ref="B130">XLOOKUP(A130,Ripartizione_Geografica!$C$2:$C$21,Ripartizione_Geografica!$B$2:$B$21)</f>
        <v>Sud</v>
      </c>
      <c r="C130" s="23">
        <v>1.0</v>
      </c>
      <c r="D130" s="23">
        <v>0.0</v>
      </c>
      <c r="E130" s="24">
        <v>0.0</v>
      </c>
    </row>
    <row r="131">
      <c r="A131" s="25" t="s">
        <v>18</v>
      </c>
      <c r="B131" s="22" t="str">
        <f t="array" ref="B131">XLOOKUP(A131,Ripartizione_Geografica!$C$2:$C$21,Ripartizione_Geografica!$B$2:$B$21)</f>
        <v>Sud</v>
      </c>
      <c r="C131" s="26">
        <v>17.0</v>
      </c>
      <c r="D131" s="26">
        <v>0.0</v>
      </c>
      <c r="E131" s="27">
        <v>0.0</v>
      </c>
    </row>
    <row r="132">
      <c r="A132" s="21" t="s">
        <v>19</v>
      </c>
      <c r="B132" s="22" t="str">
        <f t="array" ref="B132">XLOOKUP(A132,Ripartizione_Geografica!$C$2:$C$21,Ripartizione_Geografica!$B$2:$B$21)</f>
        <v>Nord-est</v>
      </c>
      <c r="C132" s="23">
        <v>285.0</v>
      </c>
      <c r="D132" s="23">
        <v>0.0</v>
      </c>
      <c r="E132" s="24">
        <v>8.0</v>
      </c>
    </row>
    <row r="133">
      <c r="A133" s="25" t="s">
        <v>26</v>
      </c>
      <c r="B133" s="22" t="str">
        <f t="array" ref="B133">XLOOKUP(A133,Ripartizione_Geografica!$C$2:$C$21,Ripartizione_Geografica!$B$2:$B$21)</f>
        <v>Nord-est</v>
      </c>
      <c r="C133" s="26">
        <v>6.0</v>
      </c>
      <c r="D133" s="26">
        <v>0.0</v>
      </c>
      <c r="E133" s="27">
        <v>0.0</v>
      </c>
    </row>
    <row r="134">
      <c r="A134" s="21" t="s">
        <v>27</v>
      </c>
      <c r="B134" s="22" t="str">
        <f t="array" ref="B134">XLOOKUP(A134,Ripartizione_Geografica!$C$2:$C$21,Ripartizione_Geografica!$B$2:$B$21)</f>
        <v>Centro</v>
      </c>
      <c r="C134" s="23">
        <v>6.0</v>
      </c>
      <c r="D134" s="23">
        <v>3.0</v>
      </c>
      <c r="E134" s="24">
        <v>0.0</v>
      </c>
    </row>
    <row r="135">
      <c r="A135" s="25" t="s">
        <v>25</v>
      </c>
      <c r="B135" s="22" t="str">
        <f t="array" ref="B135">XLOOKUP(A135,Ripartizione_Geografica!$C$2:$C$21,Ripartizione_Geografica!$B$2:$B$21)</f>
        <v>Nord-ovest</v>
      </c>
      <c r="C135" s="26">
        <v>25.0</v>
      </c>
      <c r="D135" s="26">
        <v>4.0</v>
      </c>
      <c r="E135" s="27">
        <v>0.0</v>
      </c>
    </row>
    <row r="136">
      <c r="A136" s="21" t="s">
        <v>23</v>
      </c>
      <c r="B136" s="22" t="str">
        <f t="array" ref="B136">XLOOKUP(A136,Ripartizione_Geografica!$C$2:$C$21,Ripartizione_Geografica!$B$2:$B$21)</f>
        <v>Nord-ovest</v>
      </c>
      <c r="C136" s="23">
        <v>984.0</v>
      </c>
      <c r="D136" s="23">
        <v>73.0</v>
      </c>
      <c r="E136" s="24">
        <v>24.0</v>
      </c>
    </row>
    <row r="137">
      <c r="A137" s="25" t="s">
        <v>24</v>
      </c>
      <c r="B137" s="22" t="str">
        <f t="array" ref="B137">XLOOKUP(A137,Ripartizione_Geografica!$C$2:$C$21,Ripartizione_Geografica!$B$2:$B$21)</f>
        <v>Centro</v>
      </c>
      <c r="C137" s="26">
        <v>25.0</v>
      </c>
      <c r="D137" s="26">
        <v>0.0</v>
      </c>
      <c r="E137" s="27">
        <v>0.0</v>
      </c>
    </row>
    <row r="138">
      <c r="A138" s="21" t="s">
        <v>17</v>
      </c>
      <c r="B138" s="22" t="str">
        <f t="array" ref="B138">XLOOKUP(A138,Ripartizione_Geografica!$C$2:$C$21,Ripartizione_Geografica!$B$2:$B$21)</f>
        <v>Sud</v>
      </c>
      <c r="C138" s="23">
        <v>0.0</v>
      </c>
      <c r="D138" s="23">
        <v>0.0</v>
      </c>
      <c r="E138" s="24">
        <v>0.0</v>
      </c>
    </row>
    <row r="139">
      <c r="A139" s="25" t="s">
        <v>11</v>
      </c>
      <c r="B139" s="22" t="str">
        <f t="array" ref="B139">XLOOKUP(A139,Ripartizione_Geografica!$C$2:$C$21,Ripartizione_Geografica!$B$2:$B$21)</f>
        <v>Nord-est</v>
      </c>
      <c r="C139" s="26">
        <v>1.0</v>
      </c>
      <c r="D139" s="26">
        <v>0.0</v>
      </c>
      <c r="E139" s="27">
        <v>0.0</v>
      </c>
    </row>
    <row r="140">
      <c r="A140" s="21" t="s">
        <v>11</v>
      </c>
      <c r="B140" s="22" t="str">
        <f t="array" ref="B140">XLOOKUP(A140,Ripartizione_Geografica!$C$2:$C$21,Ripartizione_Geografica!$B$2:$B$21)</f>
        <v>Nord-est</v>
      </c>
      <c r="C140" s="23">
        <v>0.0</v>
      </c>
      <c r="D140" s="23">
        <v>0.0</v>
      </c>
      <c r="E140" s="24">
        <v>0.0</v>
      </c>
    </row>
    <row r="141">
      <c r="A141" s="25" t="s">
        <v>10</v>
      </c>
      <c r="B141" s="22" t="str">
        <f t="array" ref="B141">XLOOKUP(A141,Ripartizione_Geografica!$C$2:$C$21,Ripartizione_Geografica!$B$2:$B$21)</f>
        <v>Nord-ovest</v>
      </c>
      <c r="C141" s="26">
        <v>49.0</v>
      </c>
      <c r="D141" s="26">
        <v>0.0</v>
      </c>
      <c r="E141" s="27">
        <v>0.0</v>
      </c>
    </row>
    <row r="142">
      <c r="A142" s="21" t="s">
        <v>8</v>
      </c>
      <c r="B142" s="22" t="str">
        <f t="array" ref="B142">XLOOKUP(A142,Ripartizione_Geografica!$C$2:$C$21,Ripartizione_Geografica!$B$2:$B$21)</f>
        <v>Sud</v>
      </c>
      <c r="C142" s="23">
        <v>3.0</v>
      </c>
      <c r="D142" s="23">
        <v>0.0</v>
      </c>
      <c r="E142" s="24">
        <v>0.0</v>
      </c>
    </row>
    <row r="143">
      <c r="A143" s="25" t="s">
        <v>9</v>
      </c>
      <c r="B143" s="22" t="str">
        <f t="array" ref="B143">XLOOKUP(A143,Ripartizione_Geografica!$C$2:$C$21,Ripartizione_Geografica!$B$2:$B$21)</f>
        <v>Isole</v>
      </c>
      <c r="C143" s="26">
        <v>0.0</v>
      </c>
      <c r="D143" s="26">
        <v>0.0</v>
      </c>
      <c r="E143" s="27">
        <v>0.0</v>
      </c>
    </row>
    <row r="144">
      <c r="A144" s="21" t="s">
        <v>15</v>
      </c>
      <c r="B144" s="22" t="str">
        <f t="array" ref="B144">XLOOKUP(A144,Ripartizione_Geografica!$C$2:$C$21,Ripartizione_Geografica!$B$2:$B$21)</f>
        <v>Isole</v>
      </c>
      <c r="C144" s="23">
        <v>9.0</v>
      </c>
      <c r="D144" s="23">
        <v>2.0</v>
      </c>
      <c r="E144" s="24">
        <v>0.0</v>
      </c>
    </row>
    <row r="145">
      <c r="A145" s="25" t="s">
        <v>16</v>
      </c>
      <c r="B145" s="22" t="str">
        <f t="array" ref="B145">XLOOKUP(A145,Ripartizione_Geografica!$C$2:$C$21,Ripartizione_Geografica!$B$2:$B$21)</f>
        <v>Centro</v>
      </c>
      <c r="C145" s="26">
        <v>13.0</v>
      </c>
      <c r="D145" s="26">
        <v>1.0</v>
      </c>
      <c r="E145" s="27">
        <v>0.0</v>
      </c>
    </row>
    <row r="146">
      <c r="A146" s="21" t="s">
        <v>14</v>
      </c>
      <c r="B146" s="22" t="str">
        <f t="array" ref="B146">XLOOKUP(A146,Ripartizione_Geografica!$C$2:$C$21,Ripartizione_Geografica!$B$2:$B$21)</f>
        <v>Centro</v>
      </c>
      <c r="C146" s="23">
        <v>2.0</v>
      </c>
      <c r="D146" s="23">
        <v>0.0</v>
      </c>
      <c r="E146" s="24">
        <v>0.0</v>
      </c>
    </row>
    <row r="147">
      <c r="A147" s="25" t="s">
        <v>12</v>
      </c>
      <c r="B147" s="22" t="str">
        <f t="array" ref="B147">XLOOKUP(A147,Ripartizione_Geografica!$C$2:$C$21,Ripartizione_Geografica!$B$2:$B$21)</f>
        <v>Nord-ovest</v>
      </c>
      <c r="C147" s="26">
        <v>0.0</v>
      </c>
      <c r="D147" s="26">
        <v>0.0</v>
      </c>
      <c r="E147" s="27">
        <v>0.0</v>
      </c>
    </row>
    <row r="148">
      <c r="A148" s="21" t="s">
        <v>13</v>
      </c>
      <c r="B148" s="22" t="str">
        <f t="array" ref="B148">XLOOKUP(A148,Ripartizione_Geografica!$C$2:$C$21,Ripartizione_Geografica!$B$2:$B$21)</f>
        <v>Nord-est</v>
      </c>
      <c r="C148" s="23">
        <v>263.0</v>
      </c>
      <c r="D148" s="23">
        <v>0.0</v>
      </c>
      <c r="E148" s="24">
        <v>2.0</v>
      </c>
    </row>
    <row r="149">
      <c r="A149" s="25" t="s">
        <v>21</v>
      </c>
      <c r="B149" s="22" t="str">
        <f t="array" ref="B149">XLOOKUP(A149,Ripartizione_Geografica!$C$2:$C$21,Ripartizione_Geografica!$B$2:$B$21)</f>
        <v>Sud</v>
      </c>
      <c r="C149" s="26">
        <v>5.0</v>
      </c>
      <c r="D149" s="26">
        <v>0.0</v>
      </c>
      <c r="E149" s="27">
        <v>0.0</v>
      </c>
    </row>
    <row r="150">
      <c r="A150" s="21" t="s">
        <v>22</v>
      </c>
      <c r="B150" s="22" t="str">
        <f t="array" ref="B150">XLOOKUP(A150,Ripartizione_Geografica!$C$2:$C$21,Ripartizione_Geografica!$B$2:$B$21)</f>
        <v>Sud</v>
      </c>
      <c r="C150" s="23">
        <v>0.0</v>
      </c>
      <c r="D150" s="23">
        <v>0.0</v>
      </c>
      <c r="E150" s="24">
        <v>0.0</v>
      </c>
    </row>
    <row r="151">
      <c r="A151" s="25" t="s">
        <v>20</v>
      </c>
      <c r="B151" s="22" t="str">
        <f t="array" ref="B151">XLOOKUP(A151,Ripartizione_Geografica!$C$2:$C$21,Ripartizione_Geografica!$B$2:$B$21)</f>
        <v>Sud</v>
      </c>
      <c r="C151" s="26">
        <v>1.0</v>
      </c>
      <c r="D151" s="26">
        <v>0.0</v>
      </c>
      <c r="E151" s="27">
        <v>0.0</v>
      </c>
    </row>
    <row r="152">
      <c r="A152" s="21" t="s">
        <v>18</v>
      </c>
      <c r="B152" s="22" t="str">
        <f t="array" ref="B152">XLOOKUP(A152,Ripartizione_Geografica!$C$2:$C$21,Ripartizione_Geografica!$B$2:$B$21)</f>
        <v>Sud</v>
      </c>
      <c r="C152" s="23">
        <v>17.0</v>
      </c>
      <c r="D152" s="23">
        <v>0.0</v>
      </c>
      <c r="E152" s="24">
        <v>0.0</v>
      </c>
    </row>
    <row r="153">
      <c r="A153" s="25" t="s">
        <v>19</v>
      </c>
      <c r="B153" s="22" t="str">
        <f t="array" ref="B153">XLOOKUP(A153,Ripartizione_Geografica!$C$2:$C$21,Ripartizione_Geografica!$B$2:$B$21)</f>
        <v>Nord-est</v>
      </c>
      <c r="C153" s="26">
        <v>335.0</v>
      </c>
      <c r="D153" s="26">
        <v>0.0</v>
      </c>
      <c r="E153" s="27">
        <v>11.0</v>
      </c>
    </row>
    <row r="154">
      <c r="A154" s="21" t="s">
        <v>26</v>
      </c>
      <c r="B154" s="22" t="str">
        <f t="array" ref="B154">XLOOKUP(A154,Ripartizione_Geografica!$C$2:$C$21,Ripartizione_Geografica!$B$2:$B$21)</f>
        <v>Nord-est</v>
      </c>
      <c r="C154" s="23">
        <v>9.0</v>
      </c>
      <c r="D154" s="23">
        <v>0.0</v>
      </c>
      <c r="E154" s="24">
        <v>0.0</v>
      </c>
    </row>
    <row r="155">
      <c r="A155" s="25" t="s">
        <v>27</v>
      </c>
      <c r="B155" s="22" t="str">
        <f t="array" ref="B155">XLOOKUP(A155,Ripartizione_Geografica!$C$2:$C$21,Ripartizione_Geografica!$B$2:$B$21)</f>
        <v>Centro</v>
      </c>
      <c r="C155" s="26">
        <v>7.0</v>
      </c>
      <c r="D155" s="26">
        <v>3.0</v>
      </c>
      <c r="E155" s="27">
        <v>0.0</v>
      </c>
    </row>
    <row r="156">
      <c r="A156" s="21" t="s">
        <v>25</v>
      </c>
      <c r="B156" s="22" t="str">
        <f t="array" ref="B156">XLOOKUP(A156,Ripartizione_Geografica!$C$2:$C$21,Ripartizione_Geografica!$B$2:$B$21)</f>
        <v>Nord-ovest</v>
      </c>
      <c r="C156" s="23">
        <v>22.0</v>
      </c>
      <c r="D156" s="23">
        <v>4.0</v>
      </c>
      <c r="E156" s="24">
        <v>0.0</v>
      </c>
    </row>
    <row r="157">
      <c r="A157" s="25" t="s">
        <v>23</v>
      </c>
      <c r="B157" s="22" t="str">
        <f t="array" ref="B157">XLOOKUP(A157,Ripartizione_Geografica!$C$2:$C$21,Ripartizione_Geografica!$B$2:$B$21)</f>
        <v>Nord-ovest</v>
      </c>
      <c r="C157" s="26">
        <v>1254.0</v>
      </c>
      <c r="D157" s="26">
        <v>139.0</v>
      </c>
      <c r="E157" s="27">
        <v>38.0</v>
      </c>
    </row>
    <row r="158">
      <c r="A158" s="21" t="s">
        <v>24</v>
      </c>
      <c r="B158" s="22" t="str">
        <f t="array" ref="B158">XLOOKUP(A158,Ripartizione_Geografica!$C$2:$C$21,Ripartizione_Geografica!$B$2:$B$21)</f>
        <v>Centro</v>
      </c>
      <c r="C158" s="23">
        <v>35.0</v>
      </c>
      <c r="D158" s="23">
        <v>0.0</v>
      </c>
      <c r="E158" s="24">
        <v>1.0</v>
      </c>
    </row>
    <row r="159">
      <c r="A159" s="25" t="s">
        <v>17</v>
      </c>
      <c r="B159" s="22" t="str">
        <f t="array" ref="B159">XLOOKUP(A159,Ripartizione_Geografica!$C$2:$C$21,Ripartizione_Geografica!$B$2:$B$21)</f>
        <v>Sud</v>
      </c>
      <c r="C159" s="26">
        <v>0.0</v>
      </c>
      <c r="D159" s="26">
        <v>0.0</v>
      </c>
      <c r="E159" s="27">
        <v>0.0</v>
      </c>
    </row>
    <row r="160">
      <c r="A160" s="21" t="s">
        <v>11</v>
      </c>
      <c r="B160" s="22" t="str">
        <f t="array" ref="B160">XLOOKUP(A160,Ripartizione_Geografica!$C$2:$C$21,Ripartizione_Geografica!$B$2:$B$21)</f>
        <v>Nord-est</v>
      </c>
      <c r="C160" s="23">
        <v>1.0</v>
      </c>
      <c r="D160" s="23">
        <v>0.0</v>
      </c>
      <c r="E160" s="24">
        <v>0.0</v>
      </c>
    </row>
    <row r="161">
      <c r="A161" s="25" t="s">
        <v>11</v>
      </c>
      <c r="B161" s="22" t="str">
        <f t="array" ref="B161">XLOOKUP(A161,Ripartizione_Geografica!$C$2:$C$21,Ripartizione_Geografica!$B$2:$B$21)</f>
        <v>Nord-est</v>
      </c>
      <c r="C161" s="26">
        <v>0.0</v>
      </c>
      <c r="D161" s="26">
        <v>0.0</v>
      </c>
      <c r="E161" s="27">
        <v>0.0</v>
      </c>
    </row>
    <row r="162">
      <c r="A162" s="21" t="s">
        <v>10</v>
      </c>
      <c r="B162" s="22" t="str">
        <f t="array" ref="B162">XLOOKUP(A162,Ripartizione_Geografica!$C$2:$C$21,Ripartizione_Geografica!$B$2:$B$21)</f>
        <v>Nord-ovest</v>
      </c>
      <c r="C162" s="23">
        <v>51.0</v>
      </c>
      <c r="D162" s="23">
        <v>0.0</v>
      </c>
      <c r="E162" s="24">
        <v>0.0</v>
      </c>
    </row>
    <row r="163">
      <c r="A163" s="25" t="s">
        <v>8</v>
      </c>
      <c r="B163" s="22" t="str">
        <f t="array" ref="B163">XLOOKUP(A163,Ripartizione_Geografica!$C$2:$C$21,Ripartizione_Geografica!$B$2:$B$21)</f>
        <v>Sud</v>
      </c>
      <c r="C163" s="26">
        <v>4.0</v>
      </c>
      <c r="D163" s="26">
        <v>0.0</v>
      </c>
      <c r="E163" s="27">
        <v>0.0</v>
      </c>
    </row>
    <row r="164">
      <c r="A164" s="21" t="s">
        <v>9</v>
      </c>
      <c r="B164" s="22" t="str">
        <f t="array" ref="B164">XLOOKUP(A164,Ripartizione_Geografica!$C$2:$C$21,Ripartizione_Geografica!$B$2:$B$21)</f>
        <v>Isole</v>
      </c>
      <c r="C164" s="23">
        <v>0.0</v>
      </c>
      <c r="D164" s="23">
        <v>0.0</v>
      </c>
      <c r="E164" s="24">
        <v>0.0</v>
      </c>
    </row>
    <row r="165">
      <c r="A165" s="25" t="s">
        <v>15</v>
      </c>
      <c r="B165" s="22" t="str">
        <f t="array" ref="B165">XLOOKUP(A165,Ripartizione_Geografica!$C$2:$C$21,Ripartizione_Geografica!$B$2:$B$21)</f>
        <v>Isole</v>
      </c>
      <c r="C165" s="26">
        <v>7.0</v>
      </c>
      <c r="D165" s="26">
        <v>2.0</v>
      </c>
      <c r="E165" s="27">
        <v>0.0</v>
      </c>
    </row>
    <row r="166">
      <c r="A166" s="21" t="s">
        <v>16</v>
      </c>
      <c r="B166" s="22" t="str">
        <f t="array" ref="B166">XLOOKUP(A166,Ripartizione_Geografica!$C$2:$C$21,Ripartizione_Geografica!$B$2:$B$21)</f>
        <v>Centro</v>
      </c>
      <c r="C166" s="23">
        <v>13.0</v>
      </c>
      <c r="D166" s="23">
        <v>1.0</v>
      </c>
      <c r="E166" s="24">
        <v>0.0</v>
      </c>
    </row>
    <row r="167">
      <c r="A167" s="25" t="s">
        <v>14</v>
      </c>
      <c r="B167" s="22" t="str">
        <f t="array" ref="B167">XLOOKUP(A167,Ripartizione_Geografica!$C$2:$C$21,Ripartizione_Geografica!$B$2:$B$21)</f>
        <v>Centro</v>
      </c>
      <c r="C167" s="26">
        <v>2.0</v>
      </c>
      <c r="D167" s="26">
        <v>0.0</v>
      </c>
      <c r="E167" s="27">
        <v>0.0</v>
      </c>
    </row>
    <row r="168">
      <c r="A168" s="21" t="s">
        <v>12</v>
      </c>
      <c r="B168" s="22" t="str">
        <f t="array" ref="B168">XLOOKUP(A168,Ripartizione_Geografica!$C$2:$C$21,Ripartizione_Geografica!$B$2:$B$21)</f>
        <v>Nord-ovest</v>
      </c>
      <c r="C168" s="23">
        <v>0.0</v>
      </c>
      <c r="D168" s="23">
        <v>0.0</v>
      </c>
      <c r="E168" s="24">
        <v>0.0</v>
      </c>
    </row>
    <row r="169">
      <c r="A169" s="25" t="s">
        <v>13</v>
      </c>
      <c r="B169" s="22" t="str">
        <f t="array" ref="B169">XLOOKUP(A169,Ripartizione_Geografica!$C$2:$C$21,Ripartizione_Geografica!$B$2:$B$21)</f>
        <v>Nord-est</v>
      </c>
      <c r="C169" s="26">
        <v>273.0</v>
      </c>
      <c r="D169" s="26">
        <v>0.0</v>
      </c>
      <c r="E169" s="27">
        <v>2.0</v>
      </c>
    </row>
    <row r="170">
      <c r="A170" s="21" t="s">
        <v>21</v>
      </c>
      <c r="B170" s="22" t="str">
        <f t="array" ref="B170">XLOOKUP(A170,Ripartizione_Geografica!$C$2:$C$21,Ripartizione_Geografica!$B$2:$B$21)</f>
        <v>Sud</v>
      </c>
      <c r="C170" s="23">
        <v>6.0</v>
      </c>
      <c r="D170" s="23">
        <v>0.0</v>
      </c>
      <c r="E170" s="24">
        <v>0.0</v>
      </c>
    </row>
    <row r="171">
      <c r="A171" s="25" t="s">
        <v>22</v>
      </c>
      <c r="B171" s="22" t="str">
        <f t="array" ref="B171">XLOOKUP(A171,Ripartizione_Geografica!$C$2:$C$21,Ripartizione_Geografica!$B$2:$B$21)</f>
        <v>Sud</v>
      </c>
      <c r="C171" s="26">
        <v>1.0</v>
      </c>
      <c r="D171" s="26">
        <v>0.0</v>
      </c>
      <c r="E171" s="27">
        <v>0.0</v>
      </c>
    </row>
    <row r="172">
      <c r="A172" s="21" t="s">
        <v>20</v>
      </c>
      <c r="B172" s="22" t="str">
        <f t="array" ref="B172">XLOOKUP(A172,Ripartizione_Geografica!$C$2:$C$21,Ripartizione_Geografica!$B$2:$B$21)</f>
        <v>Sud</v>
      </c>
      <c r="C172" s="23">
        <v>1.0</v>
      </c>
      <c r="D172" s="23">
        <v>0.0</v>
      </c>
      <c r="E172" s="24">
        <v>0.0</v>
      </c>
    </row>
    <row r="173">
      <c r="A173" s="25" t="s">
        <v>18</v>
      </c>
      <c r="B173" s="22" t="str">
        <f t="array" ref="B173">XLOOKUP(A173,Ripartizione_Geografica!$C$2:$C$21,Ripartizione_Geografica!$B$2:$B$21)</f>
        <v>Sud</v>
      </c>
      <c r="C173" s="26">
        <v>30.0</v>
      </c>
      <c r="D173" s="26">
        <v>0.0</v>
      </c>
      <c r="E173" s="27">
        <v>0.0</v>
      </c>
    </row>
    <row r="174">
      <c r="A174" s="21" t="s">
        <v>19</v>
      </c>
      <c r="B174" s="22" t="str">
        <f t="array" ref="B174">XLOOKUP(A174,Ripartizione_Geografica!$C$2:$C$21,Ripartizione_Geografica!$B$2:$B$21)</f>
        <v>Nord-est</v>
      </c>
      <c r="C174" s="23">
        <v>420.0</v>
      </c>
      <c r="D174" s="23">
        <v>4.0</v>
      </c>
      <c r="E174" s="24">
        <v>18.0</v>
      </c>
    </row>
    <row r="175">
      <c r="A175" s="25" t="s">
        <v>26</v>
      </c>
      <c r="B175" s="22" t="str">
        <f t="array" ref="B175">XLOOKUP(A175,Ripartizione_Geografica!$C$2:$C$21,Ripartizione_Geografica!$B$2:$B$21)</f>
        <v>Nord-est</v>
      </c>
      <c r="C175" s="26">
        <v>13.0</v>
      </c>
      <c r="D175" s="26">
        <v>0.0</v>
      </c>
      <c r="E175" s="27">
        <v>0.0</v>
      </c>
    </row>
    <row r="176">
      <c r="A176" s="21" t="s">
        <v>27</v>
      </c>
      <c r="B176" s="22" t="str">
        <f t="array" ref="B176">XLOOKUP(A176,Ripartizione_Geografica!$C$2:$C$21,Ripartizione_Geografica!$B$2:$B$21)</f>
        <v>Centro</v>
      </c>
      <c r="C176" s="23">
        <v>14.0</v>
      </c>
      <c r="D176" s="23">
        <v>3.0</v>
      </c>
      <c r="E176" s="24">
        <v>0.0</v>
      </c>
    </row>
    <row r="177">
      <c r="A177" s="25" t="s">
        <v>25</v>
      </c>
      <c r="B177" s="22" t="str">
        <f t="array" ref="B177">XLOOKUP(A177,Ripartizione_Geografica!$C$2:$C$21,Ripartizione_Geografica!$B$2:$B$21)</f>
        <v>Nord-ovest</v>
      </c>
      <c r="C177" s="26">
        <v>24.0</v>
      </c>
      <c r="D177" s="26">
        <v>4.0</v>
      </c>
      <c r="E177" s="27">
        <v>1.0</v>
      </c>
    </row>
    <row r="178">
      <c r="A178" s="21" t="s">
        <v>23</v>
      </c>
      <c r="B178" s="22" t="str">
        <f t="array" ref="B178">XLOOKUP(A178,Ripartizione_Geografica!$C$2:$C$21,Ripartizione_Geografica!$B$2:$B$21)</f>
        <v>Nord-ovest</v>
      </c>
      <c r="C178" s="23">
        <v>1520.0</v>
      </c>
      <c r="D178" s="23">
        <v>139.0</v>
      </c>
      <c r="E178" s="24">
        <v>55.0</v>
      </c>
    </row>
    <row r="179">
      <c r="A179" s="25" t="s">
        <v>24</v>
      </c>
      <c r="B179" s="22" t="str">
        <f t="array" ref="B179">XLOOKUP(A179,Ripartizione_Geografica!$C$2:$C$21,Ripartizione_Geografica!$B$2:$B$21)</f>
        <v>Centro</v>
      </c>
      <c r="C179" s="26">
        <v>61.0</v>
      </c>
      <c r="D179" s="26">
        <v>0.0</v>
      </c>
      <c r="E179" s="27">
        <v>2.0</v>
      </c>
    </row>
    <row r="180">
      <c r="A180" s="21" t="s">
        <v>17</v>
      </c>
      <c r="B180" s="22" t="str">
        <f t="array" ref="B180">XLOOKUP(A180,Ripartizione_Geografica!$C$2:$C$21,Ripartizione_Geografica!$B$2:$B$21)</f>
        <v>Sud</v>
      </c>
      <c r="C180" s="23">
        <v>3.0</v>
      </c>
      <c r="D180" s="23">
        <v>0.0</v>
      </c>
      <c r="E180" s="24">
        <v>0.0</v>
      </c>
    </row>
    <row r="181">
      <c r="A181" s="25" t="s">
        <v>11</v>
      </c>
      <c r="B181" s="22" t="str">
        <f t="array" ref="B181">XLOOKUP(A181,Ripartizione_Geografica!$C$2:$C$21,Ripartizione_Geografica!$B$2:$B$21)</f>
        <v>Nord-est</v>
      </c>
      <c r="C181" s="26">
        <v>1.0</v>
      </c>
      <c r="D181" s="26">
        <v>0.0</v>
      </c>
      <c r="E181" s="27">
        <v>0.0</v>
      </c>
    </row>
    <row r="182">
      <c r="A182" s="21" t="s">
        <v>11</v>
      </c>
      <c r="B182" s="22" t="str">
        <f t="array" ref="B182">XLOOKUP(A182,Ripartizione_Geografica!$C$2:$C$21,Ripartizione_Geografica!$B$2:$B$21)</f>
        <v>Nord-est</v>
      </c>
      <c r="C182" s="23">
        <v>4.0</v>
      </c>
      <c r="D182" s="23">
        <v>0.0</v>
      </c>
      <c r="E182" s="24">
        <v>0.0</v>
      </c>
    </row>
    <row r="183">
      <c r="A183" s="25" t="s">
        <v>10</v>
      </c>
      <c r="B183" s="22" t="str">
        <f t="array" ref="B183">XLOOKUP(A183,Ripartizione_Geografica!$C$2:$C$21,Ripartizione_Geografica!$B$2:$B$21)</f>
        <v>Nord-ovest</v>
      </c>
      <c r="C183" s="26">
        <v>56.0</v>
      </c>
      <c r="D183" s="26">
        <v>0.0</v>
      </c>
      <c r="E183" s="27">
        <v>0.0</v>
      </c>
    </row>
    <row r="184">
      <c r="A184" s="21" t="s">
        <v>8</v>
      </c>
      <c r="B184" s="22" t="str">
        <f t="array" ref="B184">XLOOKUP(A184,Ripartizione_Geografica!$C$2:$C$21,Ripartizione_Geografica!$B$2:$B$21)</f>
        <v>Sud</v>
      </c>
      <c r="C184" s="23">
        <v>6.0</v>
      </c>
      <c r="D184" s="23">
        <v>0.0</v>
      </c>
      <c r="E184" s="24">
        <v>0.0</v>
      </c>
    </row>
    <row r="185">
      <c r="A185" s="25" t="s">
        <v>9</v>
      </c>
      <c r="B185" s="22" t="str">
        <f t="array" ref="B185">XLOOKUP(A185,Ripartizione_Geografica!$C$2:$C$21,Ripartizione_Geografica!$B$2:$B$21)</f>
        <v>Isole</v>
      </c>
      <c r="C185" s="26">
        <v>1.0</v>
      </c>
      <c r="D185" s="26">
        <v>0.0</v>
      </c>
      <c r="E185" s="27">
        <v>0.0</v>
      </c>
    </row>
    <row r="186">
      <c r="A186" s="21" t="s">
        <v>15</v>
      </c>
      <c r="B186" s="22" t="str">
        <f t="array" ref="B186">XLOOKUP(A186,Ripartizione_Geografica!$C$2:$C$21,Ripartizione_Geografica!$B$2:$B$21)</f>
        <v>Isole</v>
      </c>
      <c r="C186" s="23">
        <v>7.0</v>
      </c>
      <c r="D186" s="23">
        <v>2.0</v>
      </c>
      <c r="E186" s="24">
        <v>0.0</v>
      </c>
    </row>
    <row r="187">
      <c r="A187" s="25" t="s">
        <v>16</v>
      </c>
      <c r="B187" s="22" t="str">
        <f t="array" ref="B187">XLOOKUP(A187,Ripartizione_Geografica!$C$2:$C$21,Ripartizione_Geografica!$B$2:$B$21)</f>
        <v>Centro</v>
      </c>
      <c r="C187" s="26">
        <v>19.0</v>
      </c>
      <c r="D187" s="26">
        <v>1.0</v>
      </c>
      <c r="E187" s="27">
        <v>0.0</v>
      </c>
    </row>
    <row r="188">
      <c r="A188" s="21" t="s">
        <v>14</v>
      </c>
      <c r="B188" s="22" t="str">
        <f t="array" ref="B188">XLOOKUP(A188,Ripartizione_Geografica!$C$2:$C$21,Ripartizione_Geografica!$B$2:$B$21)</f>
        <v>Centro</v>
      </c>
      <c r="C188" s="23">
        <v>8.0</v>
      </c>
      <c r="D188" s="23">
        <v>0.0</v>
      </c>
      <c r="E188" s="24">
        <v>0.0</v>
      </c>
    </row>
    <row r="189">
      <c r="A189" s="25" t="s">
        <v>12</v>
      </c>
      <c r="B189" s="22" t="str">
        <f t="array" ref="B189">XLOOKUP(A189,Ripartizione_Geografica!$C$2:$C$21,Ripartizione_Geografica!$B$2:$B$21)</f>
        <v>Nord-ovest</v>
      </c>
      <c r="C189" s="26">
        <v>0.0</v>
      </c>
      <c r="D189" s="26">
        <v>0.0</v>
      </c>
      <c r="E189" s="27">
        <v>0.0</v>
      </c>
    </row>
    <row r="190">
      <c r="A190" s="21" t="s">
        <v>13</v>
      </c>
      <c r="B190" s="22" t="str">
        <f t="array" ref="B190">XLOOKUP(A190,Ripartizione_Geografica!$C$2:$C$21,Ripartizione_Geografica!$B$2:$B$21)</f>
        <v>Nord-est</v>
      </c>
      <c r="C190" s="23">
        <v>307.0</v>
      </c>
      <c r="D190" s="23">
        <v>7.0</v>
      </c>
      <c r="E190" s="24">
        <v>3.0</v>
      </c>
    </row>
    <row r="191">
      <c r="A191" s="25" t="s">
        <v>21</v>
      </c>
      <c r="B191" s="22" t="str">
        <f t="array" ref="B191">XLOOKUP(A191,Ripartizione_Geografica!$C$2:$C$21,Ripartizione_Geografica!$B$2:$B$21)</f>
        <v>Sud</v>
      </c>
      <c r="C191" s="26">
        <v>7.0</v>
      </c>
      <c r="D191" s="26">
        <v>0.0</v>
      </c>
      <c r="E191" s="27">
        <v>0.0</v>
      </c>
    </row>
    <row r="192">
      <c r="A192" s="21" t="s">
        <v>22</v>
      </c>
      <c r="B192" s="22" t="str">
        <f t="array" ref="B192">XLOOKUP(A192,Ripartizione_Geografica!$C$2:$C$21,Ripartizione_Geografica!$B$2:$B$21)</f>
        <v>Sud</v>
      </c>
      <c r="C192" s="23">
        <v>1.0</v>
      </c>
      <c r="D192" s="23">
        <v>0.0</v>
      </c>
      <c r="E192" s="24">
        <v>0.0</v>
      </c>
    </row>
    <row r="193">
      <c r="A193" s="25" t="s">
        <v>20</v>
      </c>
      <c r="B193" s="22" t="str">
        <f t="array" ref="B193">XLOOKUP(A193,Ripartizione_Geografica!$C$2:$C$21,Ripartizione_Geografica!$B$2:$B$21)</f>
        <v>Sud</v>
      </c>
      <c r="C193" s="26">
        <v>1.0</v>
      </c>
      <c r="D193" s="26">
        <v>0.0</v>
      </c>
      <c r="E193" s="27">
        <v>0.0</v>
      </c>
    </row>
    <row r="194">
      <c r="A194" s="21" t="s">
        <v>18</v>
      </c>
      <c r="B194" s="22" t="str">
        <f t="array" ref="B194">XLOOKUP(A194,Ripartizione_Geografica!$C$2:$C$21,Ripartizione_Geografica!$B$2:$B$21)</f>
        <v>Sud</v>
      </c>
      <c r="C194" s="23">
        <v>31.0</v>
      </c>
      <c r="D194" s="23">
        <v>0.0</v>
      </c>
      <c r="E194" s="24">
        <v>0.0</v>
      </c>
    </row>
    <row r="195">
      <c r="A195" s="25" t="s">
        <v>19</v>
      </c>
      <c r="B195" s="22" t="str">
        <f t="array" ref="B195">XLOOKUP(A195,Ripartizione_Geografica!$C$2:$C$21,Ripartizione_Geografica!$B$2:$B$21)</f>
        <v>Nord-est</v>
      </c>
      <c r="C195" s="26">
        <v>544.0</v>
      </c>
      <c r="D195" s="26">
        <v>6.0</v>
      </c>
      <c r="E195" s="27">
        <v>22.0</v>
      </c>
    </row>
    <row r="196">
      <c r="A196" s="21" t="s">
        <v>26</v>
      </c>
      <c r="B196" s="22" t="str">
        <f t="array" ref="B196">XLOOKUP(A196,Ripartizione_Geografica!$C$2:$C$21,Ripartizione_Geografica!$B$2:$B$21)</f>
        <v>Nord-est</v>
      </c>
      <c r="C196" s="23">
        <v>18.0</v>
      </c>
      <c r="D196" s="23">
        <v>0.0</v>
      </c>
      <c r="E196" s="24">
        <v>0.0</v>
      </c>
    </row>
    <row r="197">
      <c r="A197" s="25" t="s">
        <v>27</v>
      </c>
      <c r="B197" s="22" t="str">
        <f t="array" ref="B197">XLOOKUP(A197,Ripartizione_Geografica!$C$2:$C$21,Ripartizione_Geografica!$B$2:$B$21)</f>
        <v>Centro</v>
      </c>
      <c r="C197" s="26">
        <v>30.0</v>
      </c>
      <c r="D197" s="26">
        <v>3.0</v>
      </c>
      <c r="E197" s="27">
        <v>0.0</v>
      </c>
    </row>
    <row r="198">
      <c r="A198" s="21" t="s">
        <v>25</v>
      </c>
      <c r="B198" s="22" t="str">
        <f t="array" ref="B198">XLOOKUP(A198,Ripartizione_Geografica!$C$2:$C$21,Ripartizione_Geografica!$B$2:$B$21)</f>
        <v>Nord-ovest</v>
      </c>
      <c r="C198" s="23">
        <v>26.0</v>
      </c>
      <c r="D198" s="23">
        <v>4.0</v>
      </c>
      <c r="E198" s="24">
        <v>1.0</v>
      </c>
    </row>
    <row r="199">
      <c r="A199" s="25" t="s">
        <v>23</v>
      </c>
      <c r="B199" s="22" t="str">
        <f t="array" ref="B199">XLOOKUP(A199,Ripartizione_Geografica!$C$2:$C$21,Ripartizione_Geografica!$B$2:$B$21)</f>
        <v>Nord-ovest</v>
      </c>
      <c r="C199" s="26">
        <v>1820.0</v>
      </c>
      <c r="D199" s="26">
        <v>250.0</v>
      </c>
      <c r="E199" s="27">
        <v>73.0</v>
      </c>
    </row>
    <row r="200">
      <c r="A200" s="21" t="s">
        <v>24</v>
      </c>
      <c r="B200" s="22" t="str">
        <f t="array" ref="B200">XLOOKUP(A200,Ripartizione_Geografica!$C$2:$C$21,Ripartizione_Geografica!$B$2:$B$21)</f>
        <v>Centro</v>
      </c>
      <c r="C200" s="23">
        <v>84.0</v>
      </c>
      <c r="D200" s="23">
        <v>0.0</v>
      </c>
      <c r="E200" s="24">
        <v>4.0</v>
      </c>
    </row>
    <row r="201">
      <c r="A201" s="25" t="s">
        <v>17</v>
      </c>
      <c r="B201" s="22" t="str">
        <f t="array" ref="B201">XLOOKUP(A201,Ripartizione_Geografica!$C$2:$C$21,Ripartizione_Geografica!$B$2:$B$21)</f>
        <v>Sud</v>
      </c>
      <c r="C201" s="26">
        <v>3.0</v>
      </c>
      <c r="D201" s="26">
        <v>0.0</v>
      </c>
      <c r="E201" s="27">
        <v>0.0</v>
      </c>
    </row>
    <row r="202">
      <c r="A202" s="21" t="s">
        <v>11</v>
      </c>
      <c r="B202" s="22" t="str">
        <f t="array" ref="B202">XLOOKUP(A202,Ripartizione_Geografica!$C$2:$C$21,Ripartizione_Geografica!$B$2:$B$21)</f>
        <v>Nord-est</v>
      </c>
      <c r="C202" s="23">
        <v>1.0</v>
      </c>
      <c r="D202" s="23">
        <v>0.0</v>
      </c>
      <c r="E202" s="24">
        <v>0.0</v>
      </c>
    </row>
    <row r="203">
      <c r="A203" s="25" t="s">
        <v>11</v>
      </c>
      <c r="B203" s="22" t="str">
        <f t="array" ref="B203">XLOOKUP(A203,Ripartizione_Geografica!$C$2:$C$21,Ripartizione_Geografica!$B$2:$B$21)</f>
        <v>Nord-est</v>
      </c>
      <c r="C203" s="26">
        <v>5.0</v>
      </c>
      <c r="D203" s="26">
        <v>0.0</v>
      </c>
      <c r="E203" s="27">
        <v>0.0</v>
      </c>
    </row>
    <row r="204">
      <c r="A204" s="21" t="s">
        <v>10</v>
      </c>
      <c r="B204" s="22" t="str">
        <f t="array" ref="B204">XLOOKUP(A204,Ripartizione_Geografica!$C$2:$C$21,Ripartizione_Geografica!$B$2:$B$21)</f>
        <v>Nord-ovest</v>
      </c>
      <c r="C204" s="23">
        <v>82.0</v>
      </c>
      <c r="D204" s="23">
        <v>0.0</v>
      </c>
      <c r="E204" s="24">
        <v>0.0</v>
      </c>
    </row>
    <row r="205">
      <c r="A205" s="25" t="s">
        <v>8</v>
      </c>
      <c r="B205" s="22" t="str">
        <f t="array" ref="B205">XLOOKUP(A205,Ripartizione_Geografica!$C$2:$C$21,Ripartizione_Geografica!$B$2:$B$21)</f>
        <v>Sud</v>
      </c>
      <c r="C205" s="26">
        <v>9.0</v>
      </c>
      <c r="D205" s="26">
        <v>1.0</v>
      </c>
      <c r="E205" s="27">
        <v>1.0</v>
      </c>
    </row>
    <row r="206">
      <c r="A206" s="21" t="s">
        <v>9</v>
      </c>
      <c r="B206" s="22" t="str">
        <f t="array" ref="B206">XLOOKUP(A206,Ripartizione_Geografica!$C$2:$C$21,Ripartizione_Geografica!$B$2:$B$21)</f>
        <v>Isole</v>
      </c>
      <c r="C206" s="23">
        <v>2.0</v>
      </c>
      <c r="D206" s="23">
        <v>0.0</v>
      </c>
      <c r="E206" s="24">
        <v>0.0</v>
      </c>
    </row>
    <row r="207">
      <c r="A207" s="25" t="s">
        <v>15</v>
      </c>
      <c r="B207" s="22" t="str">
        <f t="array" ref="B207">XLOOKUP(A207,Ripartizione_Geografica!$C$2:$C$21,Ripartizione_Geografica!$B$2:$B$21)</f>
        <v>Isole</v>
      </c>
      <c r="C207" s="26">
        <v>18.0</v>
      </c>
      <c r="D207" s="26">
        <v>2.0</v>
      </c>
      <c r="E207" s="27">
        <v>0.0</v>
      </c>
    </row>
    <row r="208">
      <c r="A208" s="21" t="s">
        <v>16</v>
      </c>
      <c r="B208" s="22" t="str">
        <f t="array" ref="B208">XLOOKUP(A208,Ripartizione_Geografica!$C$2:$C$21,Ripartizione_Geografica!$B$2:$B$21)</f>
        <v>Centro</v>
      </c>
      <c r="C208" s="23">
        <v>38.0</v>
      </c>
      <c r="D208" s="23">
        <v>1.0</v>
      </c>
      <c r="E208" s="24">
        <v>0.0</v>
      </c>
    </row>
    <row r="209">
      <c r="A209" s="25" t="s">
        <v>14</v>
      </c>
      <c r="B209" s="22" t="str">
        <f t="array" ref="B209">XLOOKUP(A209,Ripartizione_Geografica!$C$2:$C$21,Ripartizione_Geografica!$B$2:$B$21)</f>
        <v>Centro</v>
      </c>
      <c r="C209" s="26">
        <v>9.0</v>
      </c>
      <c r="D209" s="26">
        <v>0.0</v>
      </c>
      <c r="E209" s="27">
        <v>0.0</v>
      </c>
    </row>
    <row r="210">
      <c r="A210" s="21" t="s">
        <v>12</v>
      </c>
      <c r="B210" s="22" t="str">
        <f t="array" ref="B210">XLOOKUP(A210,Ripartizione_Geografica!$C$2:$C$21,Ripartizione_Geografica!$B$2:$B$21)</f>
        <v>Nord-ovest</v>
      </c>
      <c r="C210" s="23">
        <v>0.0</v>
      </c>
      <c r="D210" s="23">
        <v>0.0</v>
      </c>
      <c r="E210" s="24">
        <v>0.0</v>
      </c>
    </row>
    <row r="211">
      <c r="A211" s="25" t="s">
        <v>13</v>
      </c>
      <c r="B211" s="22" t="str">
        <f t="array" ref="B211">XLOOKUP(A211,Ripartizione_Geografica!$C$2:$C$21,Ripartizione_Geografica!$B$2:$B$21)</f>
        <v>Nord-est</v>
      </c>
      <c r="C211" s="26">
        <v>360.0</v>
      </c>
      <c r="D211" s="26">
        <v>9.0</v>
      </c>
      <c r="E211" s="27">
        <v>6.0</v>
      </c>
    </row>
    <row r="212">
      <c r="A212" s="21" t="s">
        <v>21</v>
      </c>
      <c r="B212" s="22" t="str">
        <f t="array" ref="B212">XLOOKUP(A212,Ripartizione_Geografica!$C$2:$C$21,Ripartizione_Geografica!$B$2:$B$21)</f>
        <v>Sud</v>
      </c>
      <c r="C212" s="23">
        <v>8.0</v>
      </c>
      <c r="D212" s="23">
        <v>0.0</v>
      </c>
      <c r="E212" s="24">
        <v>0.0</v>
      </c>
    </row>
    <row r="213">
      <c r="A213" s="25" t="s">
        <v>22</v>
      </c>
      <c r="B213" s="22" t="str">
        <f t="array" ref="B213">XLOOKUP(A213,Ripartizione_Geografica!$C$2:$C$21,Ripartizione_Geografica!$B$2:$B$21)</f>
        <v>Sud</v>
      </c>
      <c r="C213" s="26">
        <v>1.0</v>
      </c>
      <c r="D213" s="26">
        <v>0.0</v>
      </c>
      <c r="E213" s="27">
        <v>0.0</v>
      </c>
    </row>
    <row r="214">
      <c r="A214" s="21" t="s">
        <v>20</v>
      </c>
      <c r="B214" s="22" t="str">
        <f t="array" ref="B214">XLOOKUP(A214,Ripartizione_Geografica!$C$2:$C$21,Ripartizione_Geografica!$B$2:$B$21)</f>
        <v>Sud</v>
      </c>
      <c r="C214" s="23">
        <v>2.0</v>
      </c>
      <c r="D214" s="23">
        <v>0.0</v>
      </c>
      <c r="E214" s="24">
        <v>0.0</v>
      </c>
    </row>
    <row r="215">
      <c r="A215" s="25" t="s">
        <v>18</v>
      </c>
      <c r="B215" s="22" t="str">
        <f t="array" ref="B215">XLOOKUP(A215,Ripartizione_Geografica!$C$2:$C$21,Ripartizione_Geografica!$B$2:$B$21)</f>
        <v>Sud</v>
      </c>
      <c r="C215" s="26">
        <v>45.0</v>
      </c>
      <c r="D215" s="26">
        <v>0.0</v>
      </c>
      <c r="E215" s="27">
        <v>0.0</v>
      </c>
    </row>
    <row r="216">
      <c r="A216" s="21" t="s">
        <v>19</v>
      </c>
      <c r="B216" s="22" t="str">
        <f t="array" ref="B216">XLOOKUP(A216,Ripartizione_Geografica!$C$2:$C$21,Ripartizione_Geografica!$B$2:$B$21)</f>
        <v>Nord-est</v>
      </c>
      <c r="C216" s="23">
        <v>698.0</v>
      </c>
      <c r="D216" s="23">
        <v>10.0</v>
      </c>
      <c r="E216" s="24">
        <v>30.0</v>
      </c>
    </row>
    <row r="217">
      <c r="A217" s="25" t="s">
        <v>26</v>
      </c>
      <c r="B217" s="22" t="str">
        <f t="array" ref="B217">XLOOKUP(A217,Ripartizione_Geografica!$C$2:$C$21,Ripartizione_Geografica!$B$2:$B$21)</f>
        <v>Nord-est</v>
      </c>
      <c r="C217" s="26">
        <v>21.0</v>
      </c>
      <c r="D217" s="26">
        <v>0.0</v>
      </c>
      <c r="E217" s="27">
        <v>0.0</v>
      </c>
    </row>
    <row r="218">
      <c r="A218" s="21" t="s">
        <v>27</v>
      </c>
      <c r="B218" s="22" t="str">
        <f t="array" ref="B218">XLOOKUP(A218,Ripartizione_Geografica!$C$2:$C$21,Ripartizione_Geografica!$B$2:$B$21)</f>
        <v>Centro</v>
      </c>
      <c r="C218" s="23">
        <v>44.0</v>
      </c>
      <c r="D218" s="23">
        <v>3.0</v>
      </c>
      <c r="E218" s="24">
        <v>0.0</v>
      </c>
    </row>
    <row r="219">
      <c r="A219" s="25" t="s">
        <v>25</v>
      </c>
      <c r="B219" s="22" t="str">
        <f t="array" ref="B219">XLOOKUP(A219,Ripartizione_Geografica!$C$2:$C$21,Ripartizione_Geografica!$B$2:$B$21)</f>
        <v>Nord-ovest</v>
      </c>
      <c r="C219" s="26">
        <v>28.0</v>
      </c>
      <c r="D219" s="26">
        <v>4.0</v>
      </c>
      <c r="E219" s="27">
        <v>3.0</v>
      </c>
    </row>
    <row r="220">
      <c r="A220" s="21" t="s">
        <v>23</v>
      </c>
      <c r="B220" s="22" t="str">
        <f t="array" ref="B220">XLOOKUP(A220,Ripartizione_Geografica!$C$2:$C$21,Ripartizione_Geografica!$B$2:$B$21)</f>
        <v>Nord-ovest</v>
      </c>
      <c r="C220" s="23">
        <v>2251.0</v>
      </c>
      <c r="D220" s="23">
        <v>376.0</v>
      </c>
      <c r="E220" s="24">
        <v>98.0</v>
      </c>
    </row>
    <row r="221">
      <c r="A221" s="25" t="s">
        <v>24</v>
      </c>
      <c r="B221" s="22" t="str">
        <f t="array" ref="B221">XLOOKUP(A221,Ripartizione_Geografica!$C$2:$C$21,Ripartizione_Geografica!$B$2:$B$21)</f>
        <v>Centro</v>
      </c>
      <c r="C221" s="26">
        <v>124.0</v>
      </c>
      <c r="D221" s="26">
        <v>0.0</v>
      </c>
      <c r="E221" s="27">
        <v>4.0</v>
      </c>
    </row>
    <row r="222">
      <c r="A222" s="21" t="s">
        <v>17</v>
      </c>
      <c r="B222" s="22" t="str">
        <f t="array" ref="B222">XLOOKUP(A222,Ripartizione_Geografica!$C$2:$C$21,Ripartizione_Geografica!$B$2:$B$21)</f>
        <v>Sud</v>
      </c>
      <c r="C222" s="23">
        <v>7.0</v>
      </c>
      <c r="D222" s="23">
        <v>0.0</v>
      </c>
      <c r="E222" s="24">
        <v>0.0</v>
      </c>
    </row>
    <row r="223">
      <c r="A223" s="25" t="s">
        <v>11</v>
      </c>
      <c r="B223" s="22" t="str">
        <f t="array" ref="B223">XLOOKUP(A223,Ripartizione_Geografica!$C$2:$C$21,Ripartizione_Geografica!$B$2:$B$21)</f>
        <v>Nord-est</v>
      </c>
      <c r="C223" s="26">
        <v>1.0</v>
      </c>
      <c r="D223" s="26">
        <v>0.0</v>
      </c>
      <c r="E223" s="27">
        <v>0.0</v>
      </c>
    </row>
    <row r="224">
      <c r="A224" s="21" t="s">
        <v>11</v>
      </c>
      <c r="B224" s="22" t="str">
        <f t="array" ref="B224">XLOOKUP(A224,Ripartizione_Geografica!$C$2:$C$21,Ripartizione_Geografica!$B$2:$B$21)</f>
        <v>Nord-est</v>
      </c>
      <c r="C224" s="23">
        <v>7.0</v>
      </c>
      <c r="D224" s="23">
        <v>0.0</v>
      </c>
      <c r="E224" s="24">
        <v>0.0</v>
      </c>
    </row>
    <row r="225">
      <c r="A225" s="25" t="s">
        <v>10</v>
      </c>
      <c r="B225" s="22" t="str">
        <f t="array" ref="B225">XLOOKUP(A225,Ripartizione_Geografica!$C$2:$C$21,Ripartizione_Geografica!$B$2:$B$21)</f>
        <v>Nord-ovest</v>
      </c>
      <c r="C225" s="26">
        <v>108.0</v>
      </c>
      <c r="D225" s="26">
        <v>0.0</v>
      </c>
      <c r="E225" s="27">
        <v>2.0</v>
      </c>
    </row>
    <row r="226">
      <c r="A226" s="21" t="s">
        <v>8</v>
      </c>
      <c r="B226" s="22" t="str">
        <f t="array" ref="B226">XLOOKUP(A226,Ripartizione_Geografica!$C$2:$C$21,Ripartizione_Geografica!$B$2:$B$21)</f>
        <v>Sud</v>
      </c>
      <c r="C226" s="23">
        <v>14.0</v>
      </c>
      <c r="D226" s="23">
        <v>1.0</v>
      </c>
      <c r="E226" s="24">
        <v>1.0</v>
      </c>
    </row>
    <row r="227">
      <c r="A227" s="25" t="s">
        <v>9</v>
      </c>
      <c r="B227" s="22" t="str">
        <f t="array" ref="B227">XLOOKUP(A227,Ripartizione_Geografica!$C$2:$C$21,Ripartizione_Geografica!$B$2:$B$21)</f>
        <v>Isole</v>
      </c>
      <c r="C227" s="26">
        <v>2.0</v>
      </c>
      <c r="D227" s="26">
        <v>0.0</v>
      </c>
      <c r="E227" s="27">
        <v>0.0</v>
      </c>
    </row>
    <row r="228">
      <c r="A228" s="21" t="s">
        <v>15</v>
      </c>
      <c r="B228" s="22" t="str">
        <f t="array" ref="B228">XLOOKUP(A228,Ripartizione_Geografica!$C$2:$C$21,Ripartizione_Geografica!$B$2:$B$21)</f>
        <v>Isole</v>
      </c>
      <c r="C228" s="23">
        <v>18.0</v>
      </c>
      <c r="D228" s="23">
        <v>2.0</v>
      </c>
      <c r="E228" s="24">
        <v>0.0</v>
      </c>
    </row>
    <row r="229">
      <c r="A229" s="25" t="s">
        <v>16</v>
      </c>
      <c r="B229" s="22" t="str">
        <f t="array" ref="B229">XLOOKUP(A229,Ripartizione_Geografica!$C$2:$C$21,Ripartizione_Geografica!$B$2:$B$21)</f>
        <v>Centro</v>
      </c>
      <c r="C229" s="26">
        <v>61.0</v>
      </c>
      <c r="D229" s="26">
        <v>1.0</v>
      </c>
      <c r="E229" s="27">
        <v>0.0</v>
      </c>
    </row>
    <row r="230">
      <c r="A230" s="21" t="s">
        <v>14</v>
      </c>
      <c r="B230" s="22" t="str">
        <f t="array" ref="B230">XLOOKUP(A230,Ripartizione_Geografica!$C$2:$C$21,Ripartizione_Geografica!$B$2:$B$21)</f>
        <v>Centro</v>
      </c>
      <c r="C230" s="23">
        <v>9.0</v>
      </c>
      <c r="D230" s="23">
        <v>0.0</v>
      </c>
      <c r="E230" s="24">
        <v>0.0</v>
      </c>
    </row>
    <row r="231">
      <c r="A231" s="25" t="s">
        <v>12</v>
      </c>
      <c r="B231" s="22" t="str">
        <f t="array" ref="B231">XLOOKUP(A231,Ripartizione_Geografica!$C$2:$C$21,Ripartizione_Geografica!$B$2:$B$21)</f>
        <v>Nord-ovest</v>
      </c>
      <c r="C231" s="26">
        <v>2.0</v>
      </c>
      <c r="D231" s="26">
        <v>0.0</v>
      </c>
      <c r="E231" s="27">
        <v>0.0</v>
      </c>
    </row>
    <row r="232">
      <c r="A232" s="21" t="s">
        <v>13</v>
      </c>
      <c r="B232" s="22" t="str">
        <f t="array" ref="B232">XLOOKUP(A232,Ripartizione_Geografica!$C$2:$C$21,Ripartizione_Geografica!$B$2:$B$21)</f>
        <v>Nord-est</v>
      </c>
      <c r="C232" s="23">
        <v>407.0</v>
      </c>
      <c r="D232" s="23">
        <v>17.0</v>
      </c>
      <c r="E232" s="24">
        <v>10.0</v>
      </c>
    </row>
    <row r="233">
      <c r="A233" s="25" t="s">
        <v>21</v>
      </c>
      <c r="B233" s="22" t="str">
        <f t="array" ref="B233">XLOOKUP(A233,Ripartizione_Geografica!$C$2:$C$21,Ripartizione_Geografica!$B$2:$B$21)</f>
        <v>Sud</v>
      </c>
      <c r="C233" s="26">
        <v>9.0</v>
      </c>
      <c r="D233" s="26">
        <v>0.0</v>
      </c>
      <c r="E233" s="27">
        <v>0.0</v>
      </c>
    </row>
    <row r="234">
      <c r="A234" s="21" t="s">
        <v>22</v>
      </c>
      <c r="B234" s="22" t="str">
        <f t="array" ref="B234">XLOOKUP(A234,Ripartizione_Geografica!$C$2:$C$21,Ripartizione_Geografica!$B$2:$B$21)</f>
        <v>Sud</v>
      </c>
      <c r="C234" s="23">
        <v>3.0</v>
      </c>
      <c r="D234" s="23">
        <v>0.0</v>
      </c>
      <c r="E234" s="24">
        <v>0.0</v>
      </c>
    </row>
    <row r="235">
      <c r="A235" s="25" t="s">
        <v>20</v>
      </c>
      <c r="B235" s="22" t="str">
        <f t="array" ref="B235">XLOOKUP(A235,Ripartizione_Geografica!$C$2:$C$21,Ripartizione_Geografica!$B$2:$B$21)</f>
        <v>Sud</v>
      </c>
      <c r="C235" s="26">
        <v>4.0</v>
      </c>
      <c r="D235" s="26">
        <v>0.0</v>
      </c>
      <c r="E235" s="27">
        <v>0.0</v>
      </c>
    </row>
    <row r="236">
      <c r="A236" s="21" t="s">
        <v>18</v>
      </c>
      <c r="B236" s="22" t="str">
        <f t="array" ref="B236">XLOOKUP(A236,Ripartizione_Geografica!$C$2:$C$21,Ripartizione_Geografica!$B$2:$B$21)</f>
        <v>Sud</v>
      </c>
      <c r="C236" s="23">
        <v>57.0</v>
      </c>
      <c r="D236" s="23">
        <v>0.0</v>
      </c>
      <c r="E236" s="24">
        <v>0.0</v>
      </c>
    </row>
    <row r="237">
      <c r="A237" s="25" t="s">
        <v>19</v>
      </c>
      <c r="B237" s="22" t="str">
        <f t="array" ref="B237">XLOOKUP(A237,Ripartizione_Geografica!$C$2:$C$21,Ripartizione_Geografica!$B$2:$B$21)</f>
        <v>Nord-est</v>
      </c>
      <c r="C237" s="26">
        <v>870.0</v>
      </c>
      <c r="D237" s="26">
        <v>17.0</v>
      </c>
      <c r="E237" s="27">
        <v>37.0</v>
      </c>
    </row>
    <row r="238">
      <c r="A238" s="21" t="s">
        <v>26</v>
      </c>
      <c r="B238" s="22" t="str">
        <f t="array" ref="B238">XLOOKUP(A238,Ripartizione_Geografica!$C$2:$C$21,Ripartizione_Geografica!$B$2:$B$21)</f>
        <v>Nord-est</v>
      </c>
      <c r="C238" s="23">
        <v>31.0</v>
      </c>
      <c r="D238" s="23">
        <v>3.0</v>
      </c>
      <c r="E238" s="24">
        <v>0.0</v>
      </c>
    </row>
    <row r="239">
      <c r="A239" s="25" t="s">
        <v>27</v>
      </c>
      <c r="B239" s="22" t="str">
        <f t="array" ref="B239">XLOOKUP(A239,Ripartizione_Geografica!$C$2:$C$21,Ripartizione_Geografica!$B$2:$B$21)</f>
        <v>Centro</v>
      </c>
      <c r="C239" s="26">
        <v>54.0</v>
      </c>
      <c r="D239" s="26">
        <v>3.0</v>
      </c>
      <c r="E239" s="27">
        <v>1.0</v>
      </c>
    </row>
    <row r="240">
      <c r="A240" s="21" t="s">
        <v>25</v>
      </c>
      <c r="B240" s="22" t="str">
        <f t="array" ref="B240">XLOOKUP(A240,Ripartizione_Geografica!$C$2:$C$21,Ripartizione_Geografica!$B$2:$B$21)</f>
        <v>Nord-ovest</v>
      </c>
      <c r="C240" s="23">
        <v>32.0</v>
      </c>
      <c r="D240" s="23">
        <v>5.0</v>
      </c>
      <c r="E240" s="24">
        <v>3.0</v>
      </c>
    </row>
    <row r="241">
      <c r="A241" s="25" t="s">
        <v>23</v>
      </c>
      <c r="B241" s="22" t="str">
        <f t="array" ref="B241">XLOOKUP(A241,Ripartizione_Geografica!$C$2:$C$21,Ripartizione_Geografica!$B$2:$B$21)</f>
        <v>Nord-ovest</v>
      </c>
      <c r="C241" s="26">
        <v>2612.0</v>
      </c>
      <c r="D241" s="26">
        <v>469.0</v>
      </c>
      <c r="E241" s="27">
        <v>135.0</v>
      </c>
    </row>
    <row r="242">
      <c r="A242" s="21" t="s">
        <v>24</v>
      </c>
      <c r="B242" s="22" t="str">
        <f t="array" ref="B242">XLOOKUP(A242,Ripartizione_Geografica!$C$2:$C$21,Ripartizione_Geografica!$B$2:$B$21)</f>
        <v>Centro</v>
      </c>
      <c r="C242" s="23">
        <v>159.0</v>
      </c>
      <c r="D242" s="23">
        <v>0.0</v>
      </c>
      <c r="E242" s="24">
        <v>4.0</v>
      </c>
    </row>
    <row r="243">
      <c r="A243" s="25" t="s">
        <v>17</v>
      </c>
      <c r="B243" s="22" t="str">
        <f t="array" ref="B243">XLOOKUP(A243,Ripartizione_Geografica!$C$2:$C$21,Ripartizione_Geografica!$B$2:$B$21)</f>
        <v>Sud</v>
      </c>
      <c r="C243" s="26">
        <v>12.0</v>
      </c>
      <c r="D243" s="26">
        <v>0.0</v>
      </c>
      <c r="E243" s="27">
        <v>0.0</v>
      </c>
    </row>
    <row r="244">
      <c r="A244" s="21" t="s">
        <v>11</v>
      </c>
      <c r="B244" s="22" t="str">
        <f t="array" ref="B244">XLOOKUP(A244,Ripartizione_Geografica!$C$2:$C$21,Ripartizione_Geografica!$B$2:$B$21)</f>
        <v>Nord-est</v>
      </c>
      <c r="C244" s="23">
        <v>4.0</v>
      </c>
      <c r="D244" s="23">
        <v>0.0</v>
      </c>
      <c r="E244" s="24">
        <v>0.0</v>
      </c>
    </row>
    <row r="245">
      <c r="A245" s="25" t="s">
        <v>11</v>
      </c>
      <c r="B245" s="22" t="str">
        <f t="array" ref="B245">XLOOKUP(A245,Ripartizione_Geografica!$C$2:$C$21,Ripartizione_Geografica!$B$2:$B$21)</f>
        <v>Nord-est</v>
      </c>
      <c r="C245" s="26">
        <v>10.0</v>
      </c>
      <c r="D245" s="26">
        <v>0.0</v>
      </c>
      <c r="E245" s="27">
        <v>0.0</v>
      </c>
    </row>
    <row r="246">
      <c r="A246" s="21" t="s">
        <v>10</v>
      </c>
      <c r="B246" s="22" t="str">
        <f t="array" ref="B246">XLOOKUP(A246,Ripartizione_Geografica!$C$2:$C$21,Ripartizione_Geografica!$B$2:$B$21)</f>
        <v>Nord-ovest</v>
      </c>
      <c r="C246" s="23">
        <v>143.0</v>
      </c>
      <c r="D246" s="23">
        <v>0.0</v>
      </c>
      <c r="E246" s="24">
        <v>4.0</v>
      </c>
    </row>
    <row r="247">
      <c r="A247" s="25" t="s">
        <v>8</v>
      </c>
      <c r="B247" s="22" t="str">
        <f t="array" ref="B247">XLOOKUP(A247,Ripartizione_Geografica!$C$2:$C$21,Ripartizione_Geografica!$B$2:$B$21)</f>
        <v>Sud</v>
      </c>
      <c r="C247" s="26">
        <v>17.0</v>
      </c>
      <c r="D247" s="26">
        <v>1.0</v>
      </c>
      <c r="E247" s="27">
        <v>1.0</v>
      </c>
    </row>
    <row r="248">
      <c r="A248" s="21" t="s">
        <v>9</v>
      </c>
      <c r="B248" s="22" t="str">
        <f t="array" ref="B248">XLOOKUP(A248,Ripartizione_Geografica!$C$2:$C$21,Ripartizione_Geografica!$B$2:$B$21)</f>
        <v>Isole</v>
      </c>
      <c r="C248" s="23">
        <v>5.0</v>
      </c>
      <c r="D248" s="23">
        <v>0.0</v>
      </c>
      <c r="E248" s="24">
        <v>0.0</v>
      </c>
    </row>
    <row r="249">
      <c r="A249" s="25" t="s">
        <v>15</v>
      </c>
      <c r="B249" s="22" t="str">
        <f t="array" ref="B249">XLOOKUP(A249,Ripartizione_Geografica!$C$2:$C$21,Ripartizione_Geografica!$B$2:$B$21)</f>
        <v>Isole</v>
      </c>
      <c r="C249" s="26">
        <v>24.0</v>
      </c>
      <c r="D249" s="26">
        <v>2.0</v>
      </c>
      <c r="E249" s="27">
        <v>0.0</v>
      </c>
    </row>
    <row r="250">
      <c r="A250" s="21" t="s">
        <v>16</v>
      </c>
      <c r="B250" s="22" t="str">
        <f t="array" ref="B250">XLOOKUP(A250,Ripartizione_Geografica!$C$2:$C$21,Ripartizione_Geografica!$B$2:$B$21)</f>
        <v>Centro</v>
      </c>
      <c r="C250" s="23">
        <v>79.0</v>
      </c>
      <c r="D250" s="23">
        <v>1.0</v>
      </c>
      <c r="E250" s="24">
        <v>0.0</v>
      </c>
    </row>
    <row r="251">
      <c r="A251" s="25" t="s">
        <v>14</v>
      </c>
      <c r="B251" s="22" t="str">
        <f t="array" ref="B251">XLOOKUP(A251,Ripartizione_Geografica!$C$2:$C$21,Ripartizione_Geografica!$B$2:$B$21)</f>
        <v>Centro</v>
      </c>
      <c r="C251" s="26">
        <v>16.0</v>
      </c>
      <c r="D251" s="26">
        <v>0.0</v>
      </c>
      <c r="E251" s="27">
        <v>0.0</v>
      </c>
    </row>
    <row r="252">
      <c r="A252" s="21" t="s">
        <v>12</v>
      </c>
      <c r="B252" s="22" t="str">
        <f t="array" ref="B252">XLOOKUP(A252,Ripartizione_Geografica!$C$2:$C$21,Ripartizione_Geografica!$B$2:$B$21)</f>
        <v>Nord-ovest</v>
      </c>
      <c r="C252" s="23">
        <v>7.0</v>
      </c>
      <c r="D252" s="23">
        <v>0.0</v>
      </c>
      <c r="E252" s="24">
        <v>0.0</v>
      </c>
    </row>
    <row r="253">
      <c r="A253" s="25" t="s">
        <v>13</v>
      </c>
      <c r="B253" s="22" t="str">
        <f t="array" ref="B253">XLOOKUP(A253,Ripartizione_Geografica!$C$2:$C$21,Ripartizione_Geografica!$B$2:$B$21)</f>
        <v>Nord-est</v>
      </c>
      <c r="C253" s="26">
        <v>488.0</v>
      </c>
      <c r="D253" s="26">
        <v>22.0</v>
      </c>
      <c r="E253" s="27">
        <v>12.0</v>
      </c>
    </row>
    <row r="254">
      <c r="A254" s="21" t="s">
        <v>21</v>
      </c>
      <c r="B254" s="22" t="str">
        <f t="array" ref="B254">XLOOKUP(A254,Ripartizione_Geografica!$C$2:$C$21,Ripartizione_Geografica!$B$2:$B$21)</f>
        <v>Sud</v>
      </c>
      <c r="C254" s="23">
        <v>11.0</v>
      </c>
      <c r="D254" s="23">
        <v>0.0</v>
      </c>
      <c r="E254" s="24">
        <v>0.0</v>
      </c>
    </row>
    <row r="255">
      <c r="A255" s="25" t="s">
        <v>22</v>
      </c>
      <c r="B255" s="22" t="str">
        <f t="array" ref="B255">XLOOKUP(A255,Ripartizione_Geografica!$C$2:$C$21,Ripartizione_Geografica!$B$2:$B$21)</f>
        <v>Sud</v>
      </c>
      <c r="C255" s="26">
        <v>3.0</v>
      </c>
      <c r="D255" s="26">
        <v>0.0</v>
      </c>
      <c r="E255" s="27">
        <v>0.0</v>
      </c>
    </row>
    <row r="256">
      <c r="A256" s="21" t="s">
        <v>20</v>
      </c>
      <c r="B256" s="22" t="str">
        <f t="array" ref="B256">XLOOKUP(A256,Ripartizione_Geografica!$C$2:$C$21,Ripartizione_Geografica!$B$2:$B$21)</f>
        <v>Sud</v>
      </c>
      <c r="C256" s="23">
        <v>4.0</v>
      </c>
      <c r="D256" s="23">
        <v>0.0</v>
      </c>
      <c r="E256" s="24">
        <v>0.0</v>
      </c>
    </row>
    <row r="257">
      <c r="A257" s="25" t="s">
        <v>18</v>
      </c>
      <c r="B257" s="22" t="str">
        <f t="array" ref="B257">XLOOKUP(A257,Ripartizione_Geografica!$C$2:$C$21,Ripartizione_Geografica!$B$2:$B$21)</f>
        <v>Sud</v>
      </c>
      <c r="C257" s="26">
        <v>61.0</v>
      </c>
      <c r="D257" s="26">
        <v>0.0</v>
      </c>
      <c r="E257" s="27">
        <v>0.0</v>
      </c>
    </row>
    <row r="258">
      <c r="A258" s="21" t="s">
        <v>19</v>
      </c>
      <c r="B258" s="22" t="str">
        <f t="array" ref="B258">XLOOKUP(A258,Ripartizione_Geografica!$C$2:$C$21,Ripartizione_Geografica!$B$2:$B$21)</f>
        <v>Nord-est</v>
      </c>
      <c r="C258" s="23">
        <v>1010.0</v>
      </c>
      <c r="D258" s="23">
        <v>25.0</v>
      </c>
      <c r="E258" s="24">
        <v>48.0</v>
      </c>
    </row>
    <row r="259">
      <c r="A259" s="25" t="s">
        <v>26</v>
      </c>
      <c r="B259" s="22" t="str">
        <f t="array" ref="B259">XLOOKUP(A259,Ripartizione_Geografica!$C$2:$C$21,Ripartizione_Geografica!$B$2:$B$21)</f>
        <v>Nord-est</v>
      </c>
      <c r="C259" s="26">
        <v>42.0</v>
      </c>
      <c r="D259" s="26">
        <v>3.0</v>
      </c>
      <c r="E259" s="27">
        <v>0.0</v>
      </c>
    </row>
    <row r="260">
      <c r="A260" s="21" t="s">
        <v>27</v>
      </c>
      <c r="B260" s="22" t="str">
        <f t="array" ref="B260">XLOOKUP(A260,Ripartizione_Geografica!$C$2:$C$21,Ripartizione_Geografica!$B$2:$B$21)</f>
        <v>Centro</v>
      </c>
      <c r="C260" s="23">
        <v>76.0</v>
      </c>
      <c r="D260" s="23">
        <v>3.0</v>
      </c>
      <c r="E260" s="24">
        <v>1.0</v>
      </c>
    </row>
    <row r="261">
      <c r="A261" s="25" t="s">
        <v>25</v>
      </c>
      <c r="B261" s="22" t="str">
        <f t="array" ref="B261">XLOOKUP(A261,Ripartizione_Geografica!$C$2:$C$21,Ripartizione_Geografica!$B$2:$B$21)</f>
        <v>Nord-ovest</v>
      </c>
      <c r="C261" s="26">
        <v>51.0</v>
      </c>
      <c r="D261" s="26">
        <v>5.0</v>
      </c>
      <c r="E261" s="27">
        <v>4.0</v>
      </c>
    </row>
    <row r="262">
      <c r="A262" s="21" t="s">
        <v>23</v>
      </c>
      <c r="B262" s="22" t="str">
        <f t="array" ref="B262">XLOOKUP(A262,Ripartizione_Geografica!$C$2:$C$21,Ripartizione_Geografica!$B$2:$B$21)</f>
        <v>Nord-ovest</v>
      </c>
      <c r="C262" s="23">
        <v>3420.0</v>
      </c>
      <c r="D262" s="23">
        <v>524.0</v>
      </c>
      <c r="E262" s="24">
        <v>154.0</v>
      </c>
    </row>
    <row r="263">
      <c r="A263" s="25" t="s">
        <v>24</v>
      </c>
      <c r="B263" s="22" t="str">
        <f t="array" ref="B263">XLOOKUP(A263,Ripartizione_Geografica!$C$2:$C$21,Ripartizione_Geografica!$B$2:$B$21)</f>
        <v>Centro</v>
      </c>
      <c r="C263" s="26">
        <v>207.0</v>
      </c>
      <c r="D263" s="26">
        <v>0.0</v>
      </c>
      <c r="E263" s="27">
        <v>6.0</v>
      </c>
    </row>
    <row r="264">
      <c r="A264" s="21" t="s">
        <v>17</v>
      </c>
      <c r="B264" s="22" t="str">
        <f t="array" ref="B264">XLOOKUP(A264,Ripartizione_Geografica!$C$2:$C$21,Ripartizione_Geografica!$B$2:$B$21)</f>
        <v>Sud</v>
      </c>
      <c r="C264" s="23">
        <v>14.0</v>
      </c>
      <c r="D264" s="23">
        <v>0.0</v>
      </c>
      <c r="E264" s="24">
        <v>0.0</v>
      </c>
    </row>
    <row r="265">
      <c r="A265" s="25" t="s">
        <v>11</v>
      </c>
      <c r="B265" s="22" t="str">
        <f t="array" ref="B265">XLOOKUP(A265,Ripartizione_Geografica!$C$2:$C$21,Ripartizione_Geografica!$B$2:$B$21)</f>
        <v>Nord-est</v>
      </c>
      <c r="C265" s="26">
        <v>9.0</v>
      </c>
      <c r="D265" s="26">
        <v>0.0</v>
      </c>
      <c r="E265" s="27">
        <v>0.0</v>
      </c>
    </row>
    <row r="266">
      <c r="A266" s="21" t="s">
        <v>11</v>
      </c>
      <c r="B266" s="22" t="str">
        <f t="array" ref="B266">XLOOKUP(A266,Ripartizione_Geografica!$C$2:$C$21,Ripartizione_Geografica!$B$2:$B$21)</f>
        <v>Nord-est</v>
      </c>
      <c r="C266" s="23">
        <v>14.0</v>
      </c>
      <c r="D266" s="23">
        <v>0.0</v>
      </c>
      <c r="E266" s="24">
        <v>0.0</v>
      </c>
    </row>
    <row r="267">
      <c r="A267" s="25" t="s">
        <v>10</v>
      </c>
      <c r="B267" s="22" t="str">
        <f t="array" ref="B267">XLOOKUP(A267,Ripartizione_Geografica!$C$2:$C$21,Ripartizione_Geografica!$B$2:$B$21)</f>
        <v>Nord-ovest</v>
      </c>
      <c r="C267" s="26">
        <v>207.0</v>
      </c>
      <c r="D267" s="26">
        <v>0.0</v>
      </c>
      <c r="E267" s="27">
        <v>5.0</v>
      </c>
    </row>
    <row r="268">
      <c r="A268" s="21" t="s">
        <v>8</v>
      </c>
      <c r="B268" s="22" t="str">
        <f t="array" ref="B268">XLOOKUP(A268,Ripartizione_Geografica!$C$2:$C$21,Ripartizione_Geografica!$B$2:$B$21)</f>
        <v>Sud</v>
      </c>
      <c r="C268" s="23">
        <v>26.0</v>
      </c>
      <c r="D268" s="23">
        <v>1.0</v>
      </c>
      <c r="E268" s="24">
        <v>2.0</v>
      </c>
    </row>
    <row r="269">
      <c r="A269" s="25" t="s">
        <v>9</v>
      </c>
      <c r="B269" s="22" t="str">
        <f t="array" ref="B269">XLOOKUP(A269,Ripartizione_Geografica!$C$2:$C$21,Ripartizione_Geografica!$B$2:$B$21)</f>
        <v>Isole</v>
      </c>
      <c r="C269" s="26">
        <v>5.0</v>
      </c>
      <c r="D269" s="26">
        <v>0.0</v>
      </c>
      <c r="E269" s="27">
        <v>0.0</v>
      </c>
    </row>
    <row r="270">
      <c r="A270" s="21" t="s">
        <v>15</v>
      </c>
      <c r="B270" s="22" t="str">
        <f t="array" ref="B270">XLOOKUP(A270,Ripartizione_Geografica!$C$2:$C$21,Ripartizione_Geografica!$B$2:$B$21)</f>
        <v>Isole</v>
      </c>
      <c r="C270" s="23">
        <v>35.0</v>
      </c>
      <c r="D270" s="23">
        <v>2.0</v>
      </c>
      <c r="E270" s="24">
        <v>0.0</v>
      </c>
    </row>
    <row r="271">
      <c r="A271" s="25" t="s">
        <v>16</v>
      </c>
      <c r="B271" s="22" t="str">
        <f t="array" ref="B271">XLOOKUP(A271,Ripartizione_Geografica!$C$2:$C$21,Ripartizione_Geografica!$B$2:$B$21)</f>
        <v>Centro</v>
      </c>
      <c r="C271" s="26">
        <v>113.0</v>
      </c>
      <c r="D271" s="26">
        <v>1.0</v>
      </c>
      <c r="E271" s="27">
        <v>0.0</v>
      </c>
    </row>
    <row r="272">
      <c r="A272" s="21" t="s">
        <v>14</v>
      </c>
      <c r="B272" s="22" t="str">
        <f t="array" ref="B272">XLOOKUP(A272,Ripartizione_Geografica!$C$2:$C$21,Ripartizione_Geografica!$B$2:$B$21)</f>
        <v>Centro</v>
      </c>
      <c r="C272" s="23">
        <v>24.0</v>
      </c>
      <c r="D272" s="23">
        <v>0.0</v>
      </c>
      <c r="E272" s="24">
        <v>0.0</v>
      </c>
    </row>
    <row r="273">
      <c r="A273" s="25" t="s">
        <v>12</v>
      </c>
      <c r="B273" s="22" t="str">
        <f t="array" ref="B273">XLOOKUP(A273,Ripartizione_Geografica!$C$2:$C$21,Ripartizione_Geografica!$B$2:$B$21)</f>
        <v>Nord-ovest</v>
      </c>
      <c r="C273" s="26">
        <v>8.0</v>
      </c>
      <c r="D273" s="26">
        <v>0.0</v>
      </c>
      <c r="E273" s="27">
        <v>0.0</v>
      </c>
    </row>
    <row r="274">
      <c r="A274" s="21" t="s">
        <v>13</v>
      </c>
      <c r="B274" s="22" t="str">
        <f t="array" ref="B274">XLOOKUP(A274,Ripartizione_Geografica!$C$2:$C$21,Ripartizione_Geografica!$B$2:$B$21)</f>
        <v>Nord-est</v>
      </c>
      <c r="C274" s="23">
        <v>543.0</v>
      </c>
      <c r="D274" s="23">
        <v>25.0</v>
      </c>
      <c r="E274" s="24">
        <v>13.0</v>
      </c>
    </row>
    <row r="275">
      <c r="A275" s="25" t="s">
        <v>21</v>
      </c>
      <c r="B275" s="22" t="str">
        <f t="array" ref="B275">XLOOKUP(A275,Ripartizione_Geografica!$C$2:$C$21,Ripartizione_Geografica!$B$2:$B$21)</f>
        <v>Sud</v>
      </c>
      <c r="C275" s="26">
        <v>17.0</v>
      </c>
      <c r="D275" s="26">
        <v>0.0</v>
      </c>
      <c r="E275" s="27">
        <v>0.0</v>
      </c>
    </row>
    <row r="276">
      <c r="A276" s="21" t="s">
        <v>22</v>
      </c>
      <c r="B276" s="22" t="str">
        <f t="array" ref="B276">XLOOKUP(A276,Ripartizione_Geografica!$C$2:$C$21,Ripartizione_Geografica!$B$2:$B$21)</f>
        <v>Sud</v>
      </c>
      <c r="C276" s="23">
        <v>4.0</v>
      </c>
      <c r="D276" s="23">
        <v>0.0</v>
      </c>
      <c r="E276" s="24">
        <v>0.0</v>
      </c>
    </row>
    <row r="277">
      <c r="A277" s="25" t="s">
        <v>20</v>
      </c>
      <c r="B277" s="22" t="str">
        <f t="array" ref="B277">XLOOKUP(A277,Ripartizione_Geografica!$C$2:$C$21,Ripartizione_Geografica!$B$2:$B$21)</f>
        <v>Sud</v>
      </c>
      <c r="C277" s="26">
        <v>9.0</v>
      </c>
      <c r="D277" s="26">
        <v>0.0</v>
      </c>
      <c r="E277" s="27">
        <v>0.0</v>
      </c>
    </row>
    <row r="278">
      <c r="A278" s="21" t="s">
        <v>18</v>
      </c>
      <c r="B278" s="22" t="str">
        <f t="array" ref="B278">XLOOKUP(A278,Ripartizione_Geografica!$C$2:$C$21,Ripartizione_Geografica!$B$2:$B$21)</f>
        <v>Sud</v>
      </c>
      <c r="C278" s="23">
        <v>101.0</v>
      </c>
      <c r="D278" s="23">
        <v>1.0</v>
      </c>
      <c r="E278" s="24">
        <v>0.0</v>
      </c>
    </row>
    <row r="279">
      <c r="A279" s="25" t="s">
        <v>19</v>
      </c>
      <c r="B279" s="22" t="str">
        <f t="array" ref="B279">XLOOKUP(A279,Ripartizione_Geografica!$C$2:$C$21,Ripartizione_Geografica!$B$2:$B$21)</f>
        <v>Nord-est</v>
      </c>
      <c r="C279" s="26">
        <v>1180.0</v>
      </c>
      <c r="D279" s="26">
        <v>27.0</v>
      </c>
      <c r="E279" s="27">
        <v>56.0</v>
      </c>
    </row>
    <row r="280">
      <c r="A280" s="21" t="s">
        <v>26</v>
      </c>
      <c r="B280" s="22" t="str">
        <f t="array" ref="B280">XLOOKUP(A280,Ripartizione_Geografica!$C$2:$C$21,Ripartizione_Geografica!$B$2:$B$21)</f>
        <v>Nord-est</v>
      </c>
      <c r="C280" s="23">
        <v>57.0</v>
      </c>
      <c r="D280" s="23">
        <v>3.0</v>
      </c>
      <c r="E280" s="24">
        <v>1.0</v>
      </c>
    </row>
    <row r="281">
      <c r="A281" s="25" t="s">
        <v>27</v>
      </c>
      <c r="B281" s="22" t="str">
        <f t="array" ref="B281">XLOOKUP(A281,Ripartizione_Geografica!$C$2:$C$21,Ripartizione_Geografica!$B$2:$B$21)</f>
        <v>Centro</v>
      </c>
      <c r="C281" s="26">
        <v>87.0</v>
      </c>
      <c r="D281" s="26">
        <v>3.0</v>
      </c>
      <c r="E281" s="27">
        <v>3.0</v>
      </c>
    </row>
    <row r="282">
      <c r="A282" s="21" t="s">
        <v>25</v>
      </c>
      <c r="B282" s="22" t="str">
        <f t="array" ref="B282">XLOOKUP(A282,Ripartizione_Geografica!$C$2:$C$21,Ripartizione_Geografica!$B$2:$B$21)</f>
        <v>Nord-ovest</v>
      </c>
      <c r="C282" s="23">
        <v>78.0</v>
      </c>
      <c r="D282" s="23">
        <v>5.0</v>
      </c>
      <c r="E282" s="24">
        <v>6.0</v>
      </c>
    </row>
    <row r="283">
      <c r="A283" s="25" t="s">
        <v>23</v>
      </c>
      <c r="B283" s="22" t="str">
        <f t="array" ref="B283">XLOOKUP(A283,Ripartizione_Geografica!$C$2:$C$21,Ripartizione_Geografica!$B$2:$B$21)</f>
        <v>Nord-ovest</v>
      </c>
      <c r="C283" s="26">
        <v>4189.0</v>
      </c>
      <c r="D283" s="26">
        <v>550.0</v>
      </c>
      <c r="E283" s="27">
        <v>267.0</v>
      </c>
    </row>
    <row r="284">
      <c r="A284" s="21" t="s">
        <v>24</v>
      </c>
      <c r="B284" s="22" t="str">
        <f t="array" ref="B284">XLOOKUP(A284,Ripartizione_Geografica!$C$2:$C$21,Ripartizione_Geografica!$B$2:$B$21)</f>
        <v>Centro</v>
      </c>
      <c r="C284" s="23">
        <v>272.0</v>
      </c>
      <c r="D284" s="23">
        <v>0.0</v>
      </c>
      <c r="E284" s="24">
        <v>7.0</v>
      </c>
    </row>
    <row r="285">
      <c r="A285" s="25" t="s">
        <v>17</v>
      </c>
      <c r="B285" s="22" t="str">
        <f t="array" ref="B285">XLOOKUP(A285,Ripartizione_Geografica!$C$2:$C$21,Ripartizione_Geografica!$B$2:$B$21)</f>
        <v>Sud</v>
      </c>
      <c r="C285" s="26">
        <v>14.0</v>
      </c>
      <c r="D285" s="26">
        <v>0.0</v>
      </c>
      <c r="E285" s="27">
        <v>0.0</v>
      </c>
    </row>
    <row r="286">
      <c r="A286" s="21" t="s">
        <v>11</v>
      </c>
      <c r="B286" s="22" t="str">
        <f t="array" ref="B286">XLOOKUP(A286,Ripartizione_Geografica!$C$2:$C$21,Ripartizione_Geografica!$B$2:$B$21)</f>
        <v>Nord-est</v>
      </c>
      <c r="C286" s="23">
        <v>9.0</v>
      </c>
      <c r="D286" s="23">
        <v>0.0</v>
      </c>
      <c r="E286" s="24">
        <v>0.0</v>
      </c>
    </row>
    <row r="287">
      <c r="A287" s="25" t="s">
        <v>11</v>
      </c>
      <c r="B287" s="22" t="str">
        <f t="array" ref="B287">XLOOKUP(A287,Ripartizione_Geografica!$C$2:$C$21,Ripartizione_Geografica!$B$2:$B$21)</f>
        <v>Nord-est</v>
      </c>
      <c r="C287" s="26">
        <v>23.0</v>
      </c>
      <c r="D287" s="26">
        <v>0.0</v>
      </c>
      <c r="E287" s="27">
        <v>0.0</v>
      </c>
    </row>
    <row r="288">
      <c r="A288" s="21" t="s">
        <v>10</v>
      </c>
      <c r="B288" s="22" t="str">
        <f t="array" ref="B288">XLOOKUP(A288,Ripartizione_Geografica!$C$2:$C$21,Ripartizione_Geografica!$B$2:$B$21)</f>
        <v>Nord-ovest</v>
      </c>
      <c r="C288" s="23">
        <v>360.0</v>
      </c>
      <c r="D288" s="23">
        <v>0.0</v>
      </c>
      <c r="E288" s="24">
        <v>5.0</v>
      </c>
    </row>
    <row r="289">
      <c r="A289" s="25" t="s">
        <v>8</v>
      </c>
      <c r="B289" s="22" t="str">
        <f t="array" ref="B289">XLOOKUP(A289,Ripartizione_Geografica!$C$2:$C$21,Ripartizione_Geografica!$B$2:$B$21)</f>
        <v>Sud</v>
      </c>
      <c r="C289" s="26">
        <v>40.0</v>
      </c>
      <c r="D289" s="26">
        <v>1.0</v>
      </c>
      <c r="E289" s="27">
        <v>3.0</v>
      </c>
    </row>
    <row r="290">
      <c r="A290" s="21" t="s">
        <v>9</v>
      </c>
      <c r="B290" s="22" t="str">
        <f t="array" ref="B290">XLOOKUP(A290,Ripartizione_Geografica!$C$2:$C$21,Ripartizione_Geografica!$B$2:$B$21)</f>
        <v>Isole</v>
      </c>
      <c r="C290" s="23">
        <v>11.0</v>
      </c>
      <c r="D290" s="23">
        <v>0.0</v>
      </c>
      <c r="E290" s="24">
        <v>0.0</v>
      </c>
    </row>
    <row r="291">
      <c r="A291" s="25" t="s">
        <v>15</v>
      </c>
      <c r="B291" s="22" t="str">
        <f t="array" ref="B291">XLOOKUP(A291,Ripartizione_Geografica!$C$2:$C$21,Ripartizione_Geografica!$B$2:$B$21)</f>
        <v>Isole</v>
      </c>
      <c r="C291" s="26">
        <v>53.0</v>
      </c>
      <c r="D291" s="26">
        <v>2.0</v>
      </c>
      <c r="E291" s="27">
        <v>0.0</v>
      </c>
    </row>
    <row r="292">
      <c r="A292" s="21" t="s">
        <v>16</v>
      </c>
      <c r="B292" s="22" t="str">
        <f t="array" ref="B292">XLOOKUP(A292,Ripartizione_Geografica!$C$2:$C$21,Ripartizione_Geografica!$B$2:$B$21)</f>
        <v>Centro</v>
      </c>
      <c r="C292" s="23">
        <v>166.0</v>
      </c>
      <c r="D292" s="23">
        <v>1.0</v>
      </c>
      <c r="E292" s="24">
        <v>0.0</v>
      </c>
    </row>
    <row r="293">
      <c r="A293" s="25" t="s">
        <v>14</v>
      </c>
      <c r="B293" s="22" t="str">
        <f t="array" ref="B293">XLOOKUP(A293,Ripartizione_Geografica!$C$2:$C$21,Ripartizione_Geografica!$B$2:$B$21)</f>
        <v>Centro</v>
      </c>
      <c r="C293" s="26">
        <v>26.0</v>
      </c>
      <c r="D293" s="26">
        <v>0.0</v>
      </c>
      <c r="E293" s="27">
        <v>0.0</v>
      </c>
    </row>
    <row r="294">
      <c r="A294" s="21" t="s">
        <v>12</v>
      </c>
      <c r="B294" s="22" t="str">
        <f t="array" ref="B294">XLOOKUP(A294,Ripartizione_Geografica!$C$2:$C$21,Ripartizione_Geografica!$B$2:$B$21)</f>
        <v>Nord-ovest</v>
      </c>
      <c r="C294" s="23">
        <v>9.0</v>
      </c>
      <c r="D294" s="23">
        <v>0.0</v>
      </c>
      <c r="E294" s="24">
        <v>0.0</v>
      </c>
    </row>
    <row r="295">
      <c r="A295" s="25" t="s">
        <v>13</v>
      </c>
      <c r="B295" s="22" t="str">
        <f t="array" ref="B295">XLOOKUP(A295,Ripartizione_Geografica!$C$2:$C$21,Ripartizione_Geografica!$B$2:$B$21)</f>
        <v>Nord-est</v>
      </c>
      <c r="C295" s="26">
        <v>670.0</v>
      </c>
      <c r="D295" s="26">
        <v>29.0</v>
      </c>
      <c r="E295" s="27">
        <v>18.0</v>
      </c>
    </row>
    <row r="296">
      <c r="A296" s="21" t="s">
        <v>21</v>
      </c>
      <c r="B296" s="22" t="str">
        <f t="array" ref="B296">XLOOKUP(A296,Ripartizione_Geografica!$C$2:$C$21,Ripartizione_Geografica!$B$2:$B$21)</f>
        <v>Sud</v>
      </c>
      <c r="C296" s="23">
        <v>30.0</v>
      </c>
      <c r="D296" s="23">
        <v>0.0</v>
      </c>
      <c r="E296" s="24">
        <v>0.0</v>
      </c>
    </row>
    <row r="297">
      <c r="A297" s="25" t="s">
        <v>22</v>
      </c>
      <c r="B297" s="22" t="str">
        <f t="array" ref="B297">XLOOKUP(A297,Ripartizione_Geografica!$C$2:$C$21,Ripartizione_Geografica!$B$2:$B$21)</f>
        <v>Sud</v>
      </c>
      <c r="C297" s="26">
        <v>5.0</v>
      </c>
      <c r="D297" s="26">
        <v>0.0</v>
      </c>
      <c r="E297" s="27">
        <v>0.0</v>
      </c>
    </row>
    <row r="298">
      <c r="A298" s="21" t="s">
        <v>20</v>
      </c>
      <c r="B298" s="22" t="str">
        <f t="array" ref="B298">XLOOKUP(A298,Ripartizione_Geografica!$C$2:$C$21,Ripartizione_Geografica!$B$2:$B$21)</f>
        <v>Sud</v>
      </c>
      <c r="C298" s="23">
        <v>11.0</v>
      </c>
      <c r="D298" s="23">
        <v>2.0</v>
      </c>
      <c r="E298" s="24">
        <v>0.0</v>
      </c>
    </row>
    <row r="299">
      <c r="A299" s="25" t="s">
        <v>18</v>
      </c>
      <c r="B299" s="22" t="str">
        <f t="array" ref="B299">XLOOKUP(A299,Ripartizione_Geografica!$C$2:$C$21,Ripartizione_Geografica!$B$2:$B$21)</f>
        <v>Sud</v>
      </c>
      <c r="C299" s="26">
        <v>120.0</v>
      </c>
      <c r="D299" s="26">
        <v>1.0</v>
      </c>
      <c r="E299" s="27">
        <v>0.0</v>
      </c>
    </row>
    <row r="300">
      <c r="A300" s="21" t="s">
        <v>19</v>
      </c>
      <c r="B300" s="22" t="str">
        <f t="array" ref="B300">XLOOKUP(A300,Ripartizione_Geografica!$C$2:$C$21,Ripartizione_Geografica!$B$2:$B$21)</f>
        <v>Nord-est</v>
      </c>
      <c r="C300" s="23">
        <v>1386.0</v>
      </c>
      <c r="D300" s="23">
        <v>30.0</v>
      </c>
      <c r="E300" s="24">
        <v>70.0</v>
      </c>
    </row>
    <row r="301">
      <c r="A301" s="25" t="s">
        <v>26</v>
      </c>
      <c r="B301" s="22" t="str">
        <f t="array" ref="B301">XLOOKUP(A301,Ripartizione_Geografica!$C$2:$C$21,Ripartizione_Geografica!$B$2:$B$21)</f>
        <v>Nord-est</v>
      </c>
      <c r="C301" s="26">
        <v>93.0</v>
      </c>
      <c r="D301" s="26">
        <v>3.0</v>
      </c>
      <c r="E301" s="27">
        <v>1.0</v>
      </c>
    </row>
    <row r="302">
      <c r="A302" s="21" t="s">
        <v>27</v>
      </c>
      <c r="B302" s="22" t="str">
        <f t="array" ref="B302">XLOOKUP(A302,Ripartizione_Geografica!$C$2:$C$21,Ripartizione_Geografica!$B$2:$B$21)</f>
        <v>Centro</v>
      </c>
      <c r="C302" s="23">
        <v>102.0</v>
      </c>
      <c r="D302" s="23">
        <v>3.0</v>
      </c>
      <c r="E302" s="24">
        <v>5.0</v>
      </c>
    </row>
    <row r="303">
      <c r="A303" s="25" t="s">
        <v>25</v>
      </c>
      <c r="B303" s="22" t="str">
        <f t="array" ref="B303">XLOOKUP(A303,Ripartizione_Geografica!$C$2:$C$21,Ripartizione_Geografica!$B$2:$B$21)</f>
        <v>Nord-ovest</v>
      </c>
      <c r="C303" s="26">
        <v>109.0</v>
      </c>
      <c r="D303" s="26">
        <v>5.0</v>
      </c>
      <c r="E303" s="27">
        <v>7.0</v>
      </c>
    </row>
    <row r="304">
      <c r="A304" s="21" t="s">
        <v>23</v>
      </c>
      <c r="B304" s="22" t="str">
        <f t="array" ref="B304">XLOOKUP(A304,Ripartizione_Geografica!$C$2:$C$21,Ripartizione_Geografica!$B$2:$B$21)</f>
        <v>Nord-ovest</v>
      </c>
      <c r="C304" s="23">
        <v>5469.0</v>
      </c>
      <c r="D304" s="23">
        <v>646.0</v>
      </c>
      <c r="E304" s="24">
        <v>333.0</v>
      </c>
    </row>
    <row r="305">
      <c r="A305" s="25" t="s">
        <v>24</v>
      </c>
      <c r="B305" s="22" t="str">
        <f t="array" ref="B305">XLOOKUP(A305,Ripartizione_Geografica!$C$2:$C$21,Ripartizione_Geografica!$B$2:$B$21)</f>
        <v>Centro</v>
      </c>
      <c r="C305" s="26">
        <v>323.0</v>
      </c>
      <c r="D305" s="26">
        <v>0.0</v>
      </c>
      <c r="E305" s="27">
        <v>10.0</v>
      </c>
    </row>
    <row r="306">
      <c r="A306" s="21" t="s">
        <v>17</v>
      </c>
      <c r="B306" s="22" t="str">
        <f t="array" ref="B306">XLOOKUP(A306,Ripartizione_Geografica!$C$2:$C$21,Ripartizione_Geografica!$B$2:$B$21)</f>
        <v>Sud</v>
      </c>
      <c r="C306" s="23">
        <v>14.0</v>
      </c>
      <c r="D306" s="23">
        <v>0.0</v>
      </c>
      <c r="E306" s="24">
        <v>0.0</v>
      </c>
    </row>
    <row r="307">
      <c r="A307" s="25" t="s">
        <v>11</v>
      </c>
      <c r="B307" s="22" t="str">
        <f t="array" ref="B307">XLOOKUP(A307,Ripartizione_Geografica!$C$2:$C$21,Ripartizione_Geografica!$B$2:$B$21)</f>
        <v>Nord-est</v>
      </c>
      <c r="C307" s="26">
        <v>9.0</v>
      </c>
      <c r="D307" s="26">
        <v>0.0</v>
      </c>
      <c r="E307" s="27">
        <v>0.0</v>
      </c>
    </row>
    <row r="308">
      <c r="A308" s="21" t="s">
        <v>11</v>
      </c>
      <c r="B308" s="22" t="str">
        <f t="array" ref="B308">XLOOKUP(A308,Ripartizione_Geografica!$C$2:$C$21,Ripartizione_Geografica!$B$2:$B$21)</f>
        <v>Nord-est</v>
      </c>
      <c r="C308" s="23">
        <v>33.0</v>
      </c>
      <c r="D308" s="23">
        <v>0.0</v>
      </c>
      <c r="E308" s="24">
        <v>0.0</v>
      </c>
    </row>
    <row r="309">
      <c r="A309" s="25" t="s">
        <v>10</v>
      </c>
      <c r="B309" s="22" t="str">
        <f t="array" ref="B309">XLOOKUP(A309,Ripartizione_Geografica!$C$2:$C$21,Ripartizione_Geografica!$B$2:$B$21)</f>
        <v>Nord-ovest</v>
      </c>
      <c r="C309" s="26">
        <v>350.0</v>
      </c>
      <c r="D309" s="26">
        <v>0.0</v>
      </c>
      <c r="E309" s="27">
        <v>13.0</v>
      </c>
    </row>
    <row r="310">
      <c r="A310" s="21" t="s">
        <v>8</v>
      </c>
      <c r="B310" s="22" t="str">
        <f t="array" ref="B310">XLOOKUP(A310,Ripartizione_Geografica!$C$2:$C$21,Ripartizione_Geografica!$B$2:$B$21)</f>
        <v>Sud</v>
      </c>
      <c r="C310" s="23">
        <v>50.0</v>
      </c>
      <c r="D310" s="23">
        <v>1.0</v>
      </c>
      <c r="E310" s="24">
        <v>3.0</v>
      </c>
    </row>
    <row r="311">
      <c r="A311" s="25" t="s">
        <v>9</v>
      </c>
      <c r="B311" s="22" t="str">
        <f t="array" ref="B311">XLOOKUP(A311,Ripartizione_Geografica!$C$2:$C$21,Ripartizione_Geografica!$B$2:$B$21)</f>
        <v>Isole</v>
      </c>
      <c r="C311" s="26">
        <v>19.0</v>
      </c>
      <c r="D311" s="26">
        <v>0.0</v>
      </c>
      <c r="E311" s="27">
        <v>0.0</v>
      </c>
    </row>
    <row r="312">
      <c r="A312" s="21" t="s">
        <v>15</v>
      </c>
      <c r="B312" s="22" t="str">
        <f t="array" ref="B312">XLOOKUP(A312,Ripartizione_Geografica!$C$2:$C$21,Ripartizione_Geografica!$B$2:$B$21)</f>
        <v>Isole</v>
      </c>
      <c r="C312" s="23">
        <v>54.0</v>
      </c>
      <c r="D312" s="23">
        <v>2.0</v>
      </c>
      <c r="E312" s="24">
        <v>0.0</v>
      </c>
    </row>
    <row r="313">
      <c r="A313" s="25" t="s">
        <v>16</v>
      </c>
      <c r="B313" s="22" t="str">
        <f t="array" ref="B313">XLOOKUP(A313,Ripartizione_Geografica!$C$2:$C$21,Ripartizione_Geografica!$B$2:$B$21)</f>
        <v>Centro</v>
      </c>
      <c r="C313" s="26">
        <v>208.0</v>
      </c>
      <c r="D313" s="26">
        <v>1.0</v>
      </c>
      <c r="E313" s="27">
        <v>1.0</v>
      </c>
    </row>
    <row r="314">
      <c r="A314" s="21" t="s">
        <v>14</v>
      </c>
      <c r="B314" s="22" t="str">
        <f t="array" ref="B314">XLOOKUP(A314,Ripartizione_Geografica!$C$2:$C$21,Ripartizione_Geografica!$B$2:$B$21)</f>
        <v>Centro</v>
      </c>
      <c r="C314" s="23">
        <v>28.0</v>
      </c>
      <c r="D314" s="23">
        <v>0.0</v>
      </c>
      <c r="E314" s="24">
        <v>0.0</v>
      </c>
    </row>
    <row r="315">
      <c r="A315" s="25" t="s">
        <v>12</v>
      </c>
      <c r="B315" s="22" t="str">
        <f t="array" ref="B315">XLOOKUP(A315,Ripartizione_Geografica!$C$2:$C$21,Ripartizione_Geografica!$B$2:$B$21)</f>
        <v>Nord-ovest</v>
      </c>
      <c r="C315" s="26">
        <v>15.0</v>
      </c>
      <c r="D315" s="26">
        <v>0.0</v>
      </c>
      <c r="E315" s="27">
        <v>0.0</v>
      </c>
    </row>
    <row r="316">
      <c r="A316" s="21" t="s">
        <v>13</v>
      </c>
      <c r="B316" s="22" t="str">
        <f t="array" ref="B316">XLOOKUP(A316,Ripartizione_Geografica!$C$2:$C$21,Ripartizione_Geografica!$B$2:$B$21)</f>
        <v>Nord-est</v>
      </c>
      <c r="C316" s="23">
        <v>744.0</v>
      </c>
      <c r="D316" s="23">
        <v>30.0</v>
      </c>
      <c r="E316" s="24">
        <v>20.0</v>
      </c>
    </row>
    <row r="317">
      <c r="A317" s="25" t="s">
        <v>21</v>
      </c>
      <c r="B317" s="22" t="str">
        <f t="array" ref="B317">XLOOKUP(A317,Ripartizione_Geografica!$C$2:$C$21,Ripartizione_Geografica!$B$2:$B$21)</f>
        <v>Sud</v>
      </c>
      <c r="C317" s="26">
        <v>38.0</v>
      </c>
      <c r="D317" s="26">
        <v>0.0</v>
      </c>
      <c r="E317" s="27">
        <v>1.0</v>
      </c>
    </row>
    <row r="318">
      <c r="A318" s="21" t="s">
        <v>22</v>
      </c>
      <c r="B318" s="22" t="str">
        <f t="array" ref="B318">XLOOKUP(A318,Ripartizione_Geografica!$C$2:$C$21,Ripartizione_Geografica!$B$2:$B$21)</f>
        <v>Sud</v>
      </c>
      <c r="C318" s="23">
        <v>7.0</v>
      </c>
      <c r="D318" s="23">
        <v>0.0</v>
      </c>
      <c r="E318" s="24">
        <v>0.0</v>
      </c>
    </row>
    <row r="319">
      <c r="A319" s="25" t="s">
        <v>20</v>
      </c>
      <c r="B319" s="22" t="str">
        <f t="array" ref="B319">XLOOKUP(A319,Ripartizione_Geografica!$C$2:$C$21,Ripartizione_Geografica!$B$2:$B$21)</f>
        <v>Sud</v>
      </c>
      <c r="C319" s="26">
        <v>13.0</v>
      </c>
      <c r="D319" s="26">
        <v>2.0</v>
      </c>
      <c r="E319" s="27">
        <v>0.0</v>
      </c>
    </row>
    <row r="320">
      <c r="A320" s="21" t="s">
        <v>18</v>
      </c>
      <c r="B320" s="22" t="str">
        <f t="array" ref="B320">XLOOKUP(A320,Ripartizione_Geografica!$C$2:$C$21,Ripartizione_Geografica!$B$2:$B$21)</f>
        <v>Sud</v>
      </c>
      <c r="C320" s="23">
        <v>127.0</v>
      </c>
      <c r="D320" s="23">
        <v>1.0</v>
      </c>
      <c r="E320" s="24">
        <v>0.0</v>
      </c>
    </row>
    <row r="321">
      <c r="A321" s="25" t="s">
        <v>19</v>
      </c>
      <c r="B321" s="22" t="str">
        <f t="array" ref="B321">XLOOKUP(A321,Ripartizione_Geografica!$C$2:$C$21,Ripartizione_Geografica!$B$2:$B$21)</f>
        <v>Nord-est</v>
      </c>
      <c r="C321" s="26">
        <v>1533.0</v>
      </c>
      <c r="D321" s="26">
        <v>31.0</v>
      </c>
      <c r="E321" s="27">
        <v>85.0</v>
      </c>
    </row>
    <row r="322">
      <c r="A322" s="21" t="s">
        <v>26</v>
      </c>
      <c r="B322" s="22" t="str">
        <f t="array" ref="B322">XLOOKUP(A322,Ripartizione_Geografica!$C$2:$C$21,Ripartizione_Geografica!$B$2:$B$21)</f>
        <v>Nord-est</v>
      </c>
      <c r="C322" s="23">
        <v>116.0</v>
      </c>
      <c r="D322" s="23">
        <v>3.0</v>
      </c>
      <c r="E322" s="24">
        <v>3.0</v>
      </c>
    </row>
    <row r="323">
      <c r="A323" s="25" t="s">
        <v>27</v>
      </c>
      <c r="B323" s="22" t="str">
        <f t="array" ref="B323">XLOOKUP(A323,Ripartizione_Geografica!$C$2:$C$21,Ripartizione_Geografica!$B$2:$B$21)</f>
        <v>Centro</v>
      </c>
      <c r="C323" s="26">
        <v>116.0</v>
      </c>
      <c r="D323" s="26">
        <v>11.0</v>
      </c>
      <c r="E323" s="27">
        <v>6.0</v>
      </c>
    </row>
    <row r="324">
      <c r="A324" s="21" t="s">
        <v>25</v>
      </c>
      <c r="B324" s="22" t="str">
        <f t="array" ref="B324">XLOOKUP(A324,Ripartizione_Geografica!$C$2:$C$21,Ripartizione_Geografica!$B$2:$B$21)</f>
        <v>Nord-ovest</v>
      </c>
      <c r="C324" s="23">
        <v>141.0</v>
      </c>
      <c r="D324" s="23">
        <v>5.0</v>
      </c>
      <c r="E324" s="24">
        <v>8.0</v>
      </c>
    </row>
    <row r="325">
      <c r="A325" s="25" t="s">
        <v>23</v>
      </c>
      <c r="B325" s="22" t="str">
        <f t="array" ref="B325">XLOOKUP(A325,Ripartizione_Geografica!$C$2:$C$21,Ripartizione_Geografica!$B$2:$B$21)</f>
        <v>Nord-ovest</v>
      </c>
      <c r="C325" s="26">
        <v>5791.0</v>
      </c>
      <c r="D325" s="26">
        <v>896.0</v>
      </c>
      <c r="E325" s="27">
        <v>468.0</v>
      </c>
    </row>
    <row r="326">
      <c r="A326" s="21" t="s">
        <v>24</v>
      </c>
      <c r="B326" s="22" t="str">
        <f t="array" ref="B326">XLOOKUP(A326,Ripartizione_Geografica!$C$2:$C$21,Ripartizione_Geografica!$B$2:$B$21)</f>
        <v>Centro</v>
      </c>
      <c r="C326" s="23">
        <v>394.0</v>
      </c>
      <c r="D326" s="23">
        <v>0.0</v>
      </c>
      <c r="E326" s="24">
        <v>13.0</v>
      </c>
    </row>
    <row r="327">
      <c r="A327" s="25" t="s">
        <v>17</v>
      </c>
      <c r="B327" s="22" t="str">
        <f t="array" ref="B327">XLOOKUP(A327,Ripartizione_Geografica!$C$2:$C$21,Ripartizione_Geografica!$B$2:$B$21)</f>
        <v>Sud</v>
      </c>
      <c r="C327" s="26">
        <v>15.0</v>
      </c>
      <c r="D327" s="26">
        <v>0.0</v>
      </c>
      <c r="E327" s="27">
        <v>0.0</v>
      </c>
    </row>
    <row r="328">
      <c r="A328" s="21" t="s">
        <v>11</v>
      </c>
      <c r="B328" s="22" t="str">
        <f t="array" ref="B328">XLOOKUP(A328,Ripartizione_Geografica!$C$2:$C$21,Ripartizione_Geografica!$B$2:$B$21)</f>
        <v>Nord-est</v>
      </c>
      <c r="C328" s="23">
        <v>38.0</v>
      </c>
      <c r="D328" s="23">
        <v>0.0</v>
      </c>
      <c r="E328" s="24">
        <v>0.0</v>
      </c>
    </row>
    <row r="329">
      <c r="A329" s="25" t="s">
        <v>11</v>
      </c>
      <c r="B329" s="22" t="str">
        <f t="array" ref="B329">XLOOKUP(A329,Ripartizione_Geografica!$C$2:$C$21,Ripartizione_Geografica!$B$2:$B$21)</f>
        <v>Nord-est</v>
      </c>
      <c r="C329" s="26">
        <v>52.0</v>
      </c>
      <c r="D329" s="26">
        <v>2.0</v>
      </c>
      <c r="E329" s="27">
        <v>0.0</v>
      </c>
    </row>
    <row r="330">
      <c r="A330" s="21" t="s">
        <v>10</v>
      </c>
      <c r="B330" s="22" t="str">
        <f t="array" ref="B330">XLOOKUP(A330,Ripartizione_Geografica!$C$2:$C$21,Ripartizione_Geografica!$B$2:$B$21)</f>
        <v>Nord-ovest</v>
      </c>
      <c r="C330" s="23">
        <v>453.0</v>
      </c>
      <c r="D330" s="23">
        <v>0.0</v>
      </c>
      <c r="E330" s="24">
        <v>17.0</v>
      </c>
    </row>
    <row r="331">
      <c r="A331" s="25" t="s">
        <v>8</v>
      </c>
      <c r="B331" s="22" t="str">
        <f t="array" ref="B331">XLOOKUP(A331,Ripartizione_Geografica!$C$2:$C$21,Ripartizione_Geografica!$B$2:$B$21)</f>
        <v>Sud</v>
      </c>
      <c r="C331" s="26">
        <v>59.0</v>
      </c>
      <c r="D331" s="26">
        <v>1.0</v>
      </c>
      <c r="E331" s="27">
        <v>3.0</v>
      </c>
    </row>
    <row r="332">
      <c r="A332" s="21" t="s">
        <v>9</v>
      </c>
      <c r="B332" s="22" t="str">
        <f t="array" ref="B332">XLOOKUP(A332,Ripartizione_Geografica!$C$2:$C$21,Ripartizione_Geografica!$B$2:$B$21)</f>
        <v>Isole</v>
      </c>
      <c r="C332" s="23">
        <v>20.0</v>
      </c>
      <c r="D332" s="23">
        <v>0.0</v>
      </c>
      <c r="E332" s="24">
        <v>0.0</v>
      </c>
    </row>
    <row r="333">
      <c r="A333" s="25" t="s">
        <v>15</v>
      </c>
      <c r="B333" s="22" t="str">
        <f t="array" ref="B333">XLOOKUP(A333,Ripartizione_Geografica!$C$2:$C$21,Ripartizione_Geografica!$B$2:$B$21)</f>
        <v>Isole</v>
      </c>
      <c r="C333" s="26">
        <v>62.0</v>
      </c>
      <c r="D333" s="26">
        <v>2.0</v>
      </c>
      <c r="E333" s="27">
        <v>0.0</v>
      </c>
    </row>
    <row r="334">
      <c r="A334" s="21" t="s">
        <v>16</v>
      </c>
      <c r="B334" s="22" t="str">
        <f t="array" ref="B334">XLOOKUP(A334,Ripartizione_Geografica!$C$2:$C$21,Ripartizione_Geografica!$B$2:$B$21)</f>
        <v>Centro</v>
      </c>
      <c r="C334" s="23">
        <v>264.0</v>
      </c>
      <c r="D334" s="23">
        <v>3.0</v>
      </c>
      <c r="E334" s="24">
        <v>1.0</v>
      </c>
    </row>
    <row r="335">
      <c r="A335" s="25" t="s">
        <v>14</v>
      </c>
      <c r="B335" s="22" t="str">
        <f t="array" ref="B335">XLOOKUP(A335,Ripartizione_Geografica!$C$2:$C$21,Ripartizione_Geografica!$B$2:$B$21)</f>
        <v>Centro</v>
      </c>
      <c r="C335" s="26">
        <v>37.0</v>
      </c>
      <c r="D335" s="26">
        <v>0.0</v>
      </c>
      <c r="E335" s="27">
        <v>0.0</v>
      </c>
    </row>
    <row r="336">
      <c r="A336" s="21" t="s">
        <v>12</v>
      </c>
      <c r="B336" s="22" t="str">
        <f t="array" ref="B336">XLOOKUP(A336,Ripartizione_Geografica!$C$2:$C$21,Ripartizione_Geografica!$B$2:$B$21)</f>
        <v>Nord-ovest</v>
      </c>
      <c r="C336" s="23">
        <v>17.0</v>
      </c>
      <c r="D336" s="23">
        <v>0.0</v>
      </c>
      <c r="E336" s="24">
        <v>0.0</v>
      </c>
    </row>
    <row r="337">
      <c r="A337" s="25" t="s">
        <v>13</v>
      </c>
      <c r="B337" s="22" t="str">
        <f t="array" ref="B337">XLOOKUP(A337,Ripartizione_Geografica!$C$2:$C$21,Ripartizione_Geografica!$B$2:$B$21)</f>
        <v>Nord-est</v>
      </c>
      <c r="C337" s="26">
        <v>856.0</v>
      </c>
      <c r="D337" s="26">
        <v>47.0</v>
      </c>
      <c r="E337" s="27">
        <v>26.0</v>
      </c>
    </row>
    <row r="338">
      <c r="A338" s="21" t="s">
        <v>21</v>
      </c>
      <c r="B338" s="22" t="str">
        <f t="array" ref="B338">XLOOKUP(A338,Ripartizione_Geografica!$C$2:$C$21,Ripartizione_Geografica!$B$2:$B$21)</f>
        <v>Sud</v>
      </c>
      <c r="C338" s="23">
        <v>38.0</v>
      </c>
      <c r="D338" s="23">
        <v>0.0</v>
      </c>
      <c r="E338" s="24">
        <v>1.0</v>
      </c>
    </row>
    <row r="339">
      <c r="A339" s="25" t="s">
        <v>22</v>
      </c>
      <c r="B339" s="22" t="str">
        <f t="array" ref="B339">XLOOKUP(A339,Ripartizione_Geografica!$C$2:$C$21,Ripartizione_Geografica!$B$2:$B$21)</f>
        <v>Sud</v>
      </c>
      <c r="C339" s="26">
        <v>8.0</v>
      </c>
      <c r="D339" s="26">
        <v>0.0</v>
      </c>
      <c r="E339" s="27">
        <v>0.0</v>
      </c>
    </row>
    <row r="340">
      <c r="A340" s="21" t="s">
        <v>20</v>
      </c>
      <c r="B340" s="22" t="str">
        <f t="array" ref="B340">XLOOKUP(A340,Ripartizione_Geografica!$C$2:$C$21,Ripartizione_Geografica!$B$2:$B$21)</f>
        <v>Sud</v>
      </c>
      <c r="C340" s="23">
        <v>19.0</v>
      </c>
      <c r="D340" s="23">
        <v>2.0</v>
      </c>
      <c r="E340" s="24">
        <v>0.0</v>
      </c>
    </row>
    <row r="341">
      <c r="A341" s="25" t="s">
        <v>18</v>
      </c>
      <c r="B341" s="22" t="str">
        <f t="array" ref="B341">XLOOKUP(A341,Ripartizione_Geografica!$C$2:$C$21,Ripartizione_Geografica!$B$2:$B$21)</f>
        <v>Sud</v>
      </c>
      <c r="C341" s="26">
        <v>154.0</v>
      </c>
      <c r="D341" s="26">
        <v>4.0</v>
      </c>
      <c r="E341" s="27">
        <v>1.0</v>
      </c>
    </row>
    <row r="342">
      <c r="A342" s="21" t="s">
        <v>19</v>
      </c>
      <c r="B342" s="22" t="str">
        <f t="array" ref="B342">XLOOKUP(A342,Ripartizione_Geografica!$C$2:$C$21,Ripartizione_Geografica!$B$2:$B$21)</f>
        <v>Nord-est</v>
      </c>
      <c r="C342" s="23">
        <v>1739.0</v>
      </c>
      <c r="D342" s="23">
        <v>38.0</v>
      </c>
      <c r="E342" s="24">
        <v>113.0</v>
      </c>
    </row>
    <row r="343">
      <c r="A343" s="25" t="s">
        <v>26</v>
      </c>
      <c r="B343" s="22" t="str">
        <f t="array" ref="B343">XLOOKUP(A343,Ripartizione_Geografica!$C$2:$C$21,Ripartizione_Geografica!$B$2:$B$21)</f>
        <v>Nord-est</v>
      </c>
      <c r="C343" s="26">
        <v>126.0</v>
      </c>
      <c r="D343" s="26">
        <v>10.0</v>
      </c>
      <c r="E343" s="27">
        <v>6.0</v>
      </c>
    </row>
    <row r="344">
      <c r="A344" s="21" t="s">
        <v>27</v>
      </c>
      <c r="B344" s="22" t="str">
        <f t="array" ref="B344">XLOOKUP(A344,Ripartizione_Geografica!$C$2:$C$21,Ripartizione_Geografica!$B$2:$B$21)</f>
        <v>Centro</v>
      </c>
      <c r="C344" s="23">
        <v>150.0</v>
      </c>
      <c r="D344" s="23">
        <v>19.0</v>
      </c>
      <c r="E344" s="24">
        <v>6.0</v>
      </c>
    </row>
    <row r="345">
      <c r="A345" s="25" t="s">
        <v>25</v>
      </c>
      <c r="B345" s="22" t="str">
        <f t="array" ref="B345">XLOOKUP(A345,Ripartizione_Geografica!$C$2:$C$21,Ripartizione_Geografica!$B$2:$B$21)</f>
        <v>Nord-ovest</v>
      </c>
      <c r="C345" s="26">
        <v>194.0</v>
      </c>
      <c r="D345" s="26">
        <v>5.0</v>
      </c>
      <c r="E345" s="27">
        <v>8.0</v>
      </c>
    </row>
    <row r="346">
      <c r="A346" s="21" t="s">
        <v>23</v>
      </c>
      <c r="B346" s="22" t="str">
        <f t="array" ref="B346">XLOOKUP(A346,Ripartizione_Geografica!$C$2:$C$21,Ripartizione_Geografica!$B$2:$B$21)</f>
        <v>Nord-ovest</v>
      </c>
      <c r="C346" s="23">
        <v>7280.0</v>
      </c>
      <c r="D346" s="23">
        <v>900.0</v>
      </c>
      <c r="E346" s="24">
        <v>617.0</v>
      </c>
    </row>
    <row r="347">
      <c r="A347" s="25" t="s">
        <v>24</v>
      </c>
      <c r="B347" s="22" t="str">
        <f t="array" ref="B347">XLOOKUP(A347,Ripartizione_Geografica!$C$2:$C$21,Ripartizione_Geografica!$B$2:$B$21)</f>
        <v>Centro</v>
      </c>
      <c r="C347" s="26">
        <v>479.0</v>
      </c>
      <c r="D347" s="26">
        <v>0.0</v>
      </c>
      <c r="E347" s="27">
        <v>18.0</v>
      </c>
    </row>
    <row r="348">
      <c r="A348" s="21" t="s">
        <v>17</v>
      </c>
      <c r="B348" s="22" t="str">
        <f t="array" ref="B348">XLOOKUP(A348,Ripartizione_Geografica!$C$2:$C$21,Ripartizione_Geografica!$B$2:$B$21)</f>
        <v>Sud</v>
      </c>
      <c r="C348" s="23">
        <v>16.0</v>
      </c>
      <c r="D348" s="23">
        <v>0.0</v>
      </c>
      <c r="E348" s="24">
        <v>0.0</v>
      </c>
    </row>
    <row r="349">
      <c r="A349" s="25" t="s">
        <v>11</v>
      </c>
      <c r="B349" s="22" t="str">
        <f t="array" ref="B349">XLOOKUP(A349,Ripartizione_Geografica!$C$2:$C$21,Ripartizione_Geografica!$B$2:$B$21)</f>
        <v>Nord-est</v>
      </c>
      <c r="C349" s="26">
        <v>75.0</v>
      </c>
      <c r="D349" s="26">
        <v>0.0</v>
      </c>
      <c r="E349" s="27">
        <v>0.0</v>
      </c>
    </row>
    <row r="350">
      <c r="A350" s="21" t="s">
        <v>11</v>
      </c>
      <c r="B350" s="22" t="str">
        <f t="array" ref="B350">XLOOKUP(A350,Ripartizione_Geografica!$C$2:$C$21,Ripartizione_Geografica!$B$2:$B$21)</f>
        <v>Nord-est</v>
      </c>
      <c r="C350" s="23">
        <v>77.0</v>
      </c>
      <c r="D350" s="23">
        <v>3.0</v>
      </c>
      <c r="E350" s="24">
        <v>0.0</v>
      </c>
    </row>
    <row r="351">
      <c r="A351" s="25" t="s">
        <v>10</v>
      </c>
      <c r="B351" s="22" t="str">
        <f t="array" ref="B351">XLOOKUP(A351,Ripartizione_Geografica!$C$2:$C$21,Ripartizione_Geografica!$B$2:$B$21)</f>
        <v>Nord-ovest</v>
      </c>
      <c r="C351" s="26">
        <v>501.0</v>
      </c>
      <c r="D351" s="26">
        <v>0.0</v>
      </c>
      <c r="E351" s="27">
        <v>21.0</v>
      </c>
    </row>
    <row r="352">
      <c r="A352" s="21" t="s">
        <v>8</v>
      </c>
      <c r="B352" s="22" t="str">
        <f t="array" ref="B352">XLOOKUP(A352,Ripartizione_Geografica!$C$2:$C$21,Ripartizione_Geografica!$B$2:$B$21)</f>
        <v>Sud</v>
      </c>
      <c r="C352" s="23">
        <v>77.0</v>
      </c>
      <c r="D352" s="23">
        <v>1.0</v>
      </c>
      <c r="E352" s="24">
        <v>5.0</v>
      </c>
    </row>
    <row r="353">
      <c r="A353" s="25" t="s">
        <v>9</v>
      </c>
      <c r="B353" s="22" t="str">
        <f t="array" ref="B353">XLOOKUP(A353,Ripartizione_Geografica!$C$2:$C$21,Ripartizione_Geografica!$B$2:$B$21)</f>
        <v>Isole</v>
      </c>
      <c r="C353" s="26">
        <v>37.0</v>
      </c>
      <c r="D353" s="26">
        <v>0.0</v>
      </c>
      <c r="E353" s="27">
        <v>0.0</v>
      </c>
    </row>
    <row r="354">
      <c r="A354" s="21" t="s">
        <v>15</v>
      </c>
      <c r="B354" s="22" t="str">
        <f t="array" ref="B354">XLOOKUP(A354,Ripartizione_Geografica!$C$2:$C$21,Ripartizione_Geografica!$B$2:$B$21)</f>
        <v>Isole</v>
      </c>
      <c r="C354" s="23">
        <v>83.0</v>
      </c>
      <c r="D354" s="23">
        <v>2.0</v>
      </c>
      <c r="E354" s="24">
        <v>0.0</v>
      </c>
    </row>
    <row r="355">
      <c r="A355" s="25" t="s">
        <v>16</v>
      </c>
      <c r="B355" s="22" t="str">
        <f t="array" ref="B355">XLOOKUP(A355,Ripartizione_Geografica!$C$2:$C$21,Ripartizione_Geografica!$B$2:$B$21)</f>
        <v>Centro</v>
      </c>
      <c r="C355" s="26">
        <v>320.0</v>
      </c>
      <c r="D355" s="26">
        <v>5.0</v>
      </c>
      <c r="E355" s="27">
        <v>1.0</v>
      </c>
    </row>
    <row r="356">
      <c r="A356" s="21" t="s">
        <v>14</v>
      </c>
      <c r="B356" s="22" t="str">
        <f t="array" ref="B356">XLOOKUP(A356,Ripartizione_Geografica!$C$2:$C$21,Ripartizione_Geografica!$B$2:$B$21)</f>
        <v>Centro</v>
      </c>
      <c r="C356" s="23">
        <v>46.0</v>
      </c>
      <c r="D356" s="23">
        <v>2.0</v>
      </c>
      <c r="E356" s="24">
        <v>0.0</v>
      </c>
    </row>
    <row r="357">
      <c r="A357" s="25" t="s">
        <v>12</v>
      </c>
      <c r="B357" s="22" t="str">
        <f t="array" ref="B357">XLOOKUP(A357,Ripartizione_Geografica!$C$2:$C$21,Ripartizione_Geografica!$B$2:$B$21)</f>
        <v>Nord-ovest</v>
      </c>
      <c r="C357" s="26">
        <v>20.0</v>
      </c>
      <c r="D357" s="26">
        <v>0.0</v>
      </c>
      <c r="E357" s="27">
        <v>1.0</v>
      </c>
    </row>
    <row r="358">
      <c r="A358" s="21" t="s">
        <v>13</v>
      </c>
      <c r="B358" s="22" t="str">
        <f t="array" ref="B358">XLOOKUP(A358,Ripartizione_Geografica!$C$2:$C$21,Ripartizione_Geografica!$B$2:$B$21)</f>
        <v>Nord-est</v>
      </c>
      <c r="C358" s="23">
        <v>1023.0</v>
      </c>
      <c r="D358" s="23">
        <v>54.0</v>
      </c>
      <c r="E358" s="24">
        <v>29.0</v>
      </c>
    </row>
    <row r="359">
      <c r="A359" s="25" t="s">
        <v>21</v>
      </c>
      <c r="B359" s="22" t="str">
        <f t="array" ref="B359">XLOOKUP(A359,Ripartizione_Geografica!$C$2:$C$21,Ripartizione_Geografica!$B$2:$B$21)</f>
        <v>Sud</v>
      </c>
      <c r="C359" s="26">
        <v>84.0</v>
      </c>
      <c r="D359" s="26">
        <v>4.0</v>
      </c>
      <c r="E359" s="27">
        <v>2.0</v>
      </c>
    </row>
    <row r="360">
      <c r="A360" s="21" t="s">
        <v>22</v>
      </c>
      <c r="B360" s="22" t="str">
        <f t="array" ref="B360">XLOOKUP(A360,Ripartizione_Geografica!$C$2:$C$21,Ripartizione_Geografica!$B$2:$B$21)</f>
        <v>Sud</v>
      </c>
      <c r="C360" s="23">
        <v>8.0</v>
      </c>
      <c r="D360" s="23">
        <v>0.0</v>
      </c>
      <c r="E360" s="24">
        <v>0.0</v>
      </c>
    </row>
    <row r="361">
      <c r="A361" s="25" t="s">
        <v>20</v>
      </c>
      <c r="B361" s="22" t="str">
        <f t="array" ref="B361">XLOOKUP(A361,Ripartizione_Geografica!$C$2:$C$21,Ripartizione_Geografica!$B$2:$B$21)</f>
        <v>Sud</v>
      </c>
      <c r="C361" s="26">
        <v>33.0</v>
      </c>
      <c r="D361" s="26">
        <v>1.0</v>
      </c>
      <c r="E361" s="27">
        <v>0.0</v>
      </c>
    </row>
    <row r="362">
      <c r="A362" s="21" t="s">
        <v>18</v>
      </c>
      <c r="B362" s="22" t="str">
        <f t="array" ref="B362">XLOOKUP(A362,Ripartizione_Geografica!$C$2:$C$21,Ripartizione_Geografica!$B$2:$B$21)</f>
        <v>Sud</v>
      </c>
      <c r="C362" s="23">
        <v>179.0</v>
      </c>
      <c r="D362" s="23">
        <v>4.0</v>
      </c>
      <c r="E362" s="24">
        <v>1.0</v>
      </c>
    </row>
    <row r="363">
      <c r="A363" s="25" t="s">
        <v>19</v>
      </c>
      <c r="B363" s="22" t="str">
        <f t="array" ref="B363">XLOOKUP(A363,Ripartizione_Geografica!$C$2:$C$21,Ripartizione_Geografica!$B$2:$B$21)</f>
        <v>Nord-est</v>
      </c>
      <c r="C363" s="26">
        <v>1947.0</v>
      </c>
      <c r="D363" s="26">
        <v>43.0</v>
      </c>
      <c r="E363" s="27">
        <v>146.0</v>
      </c>
    </row>
    <row r="364">
      <c r="A364" s="21" t="s">
        <v>26</v>
      </c>
      <c r="B364" s="22" t="str">
        <f t="array" ref="B364">XLOOKUP(A364,Ripartizione_Geografica!$C$2:$C$21,Ripartizione_Geografica!$B$2:$B$21)</f>
        <v>Nord-est</v>
      </c>
      <c r="C364" s="23">
        <v>167.0</v>
      </c>
      <c r="D364" s="23">
        <v>11.0</v>
      </c>
      <c r="E364" s="24">
        <v>8.0</v>
      </c>
    </row>
    <row r="365">
      <c r="A365" s="25" t="s">
        <v>27</v>
      </c>
      <c r="B365" s="22" t="str">
        <f t="array" ref="B365">XLOOKUP(A365,Ripartizione_Geografica!$C$2:$C$21,Ripartizione_Geografica!$B$2:$B$21)</f>
        <v>Centro</v>
      </c>
      <c r="C365" s="26">
        <v>200.0</v>
      </c>
      <c r="D365" s="26">
        <v>19.0</v>
      </c>
      <c r="E365" s="27">
        <v>9.0</v>
      </c>
    </row>
    <row r="366">
      <c r="A366" s="21" t="s">
        <v>25</v>
      </c>
      <c r="B366" s="22" t="str">
        <f t="array" ref="B366">XLOOKUP(A366,Ripartizione_Geografica!$C$2:$C$21,Ripartizione_Geografica!$B$2:$B$21)</f>
        <v>Nord-ovest</v>
      </c>
      <c r="C366" s="23">
        <v>274.0</v>
      </c>
      <c r="D366" s="23">
        <v>20.0</v>
      </c>
      <c r="E366" s="24">
        <v>11.0</v>
      </c>
    </row>
    <row r="367">
      <c r="A367" s="25" t="s">
        <v>23</v>
      </c>
      <c r="B367" s="22" t="str">
        <f t="array" ref="B367">XLOOKUP(A367,Ripartizione_Geografica!$C$2:$C$21,Ripartizione_Geografica!$B$2:$B$21)</f>
        <v>Nord-ovest</v>
      </c>
      <c r="C367" s="26">
        <v>8725.0</v>
      </c>
      <c r="D367" s="26">
        <v>1085.0</v>
      </c>
      <c r="E367" s="27">
        <v>744.0</v>
      </c>
    </row>
    <row r="368">
      <c r="A368" s="21" t="s">
        <v>24</v>
      </c>
      <c r="B368" s="22" t="str">
        <f t="array" ref="B368">XLOOKUP(A368,Ripartizione_Geografica!$C$2:$C$21,Ripartizione_Geografica!$B$2:$B$21)</f>
        <v>Centro</v>
      </c>
      <c r="C368" s="23">
        <v>592.0</v>
      </c>
      <c r="D368" s="23">
        <v>0.0</v>
      </c>
      <c r="E368" s="24">
        <v>22.0</v>
      </c>
    </row>
    <row r="369">
      <c r="A369" s="25" t="s">
        <v>17</v>
      </c>
      <c r="B369" s="22" t="str">
        <f t="array" ref="B369">XLOOKUP(A369,Ripartizione_Geografica!$C$2:$C$21,Ripartizione_Geografica!$B$2:$B$21)</f>
        <v>Sud</v>
      </c>
      <c r="C369" s="26">
        <v>16.0</v>
      </c>
      <c r="D369" s="26">
        <v>0.0</v>
      </c>
      <c r="E369" s="27">
        <v>0.0</v>
      </c>
    </row>
    <row r="370">
      <c r="A370" s="21" t="s">
        <v>11</v>
      </c>
      <c r="B370" s="22" t="str">
        <f t="array" ref="B370">XLOOKUP(A370,Ripartizione_Geografica!$C$2:$C$21,Ripartizione_Geografica!$B$2:$B$21)</f>
        <v>Nord-est</v>
      </c>
      <c r="C370" s="23">
        <v>104.0</v>
      </c>
      <c r="D370" s="23">
        <v>0.0</v>
      </c>
      <c r="E370" s="24">
        <v>1.0</v>
      </c>
    </row>
    <row r="371">
      <c r="A371" s="25" t="s">
        <v>11</v>
      </c>
      <c r="B371" s="22" t="str">
        <f t="array" ref="B371">XLOOKUP(A371,Ripartizione_Geografica!$C$2:$C$21,Ripartizione_Geografica!$B$2:$B$21)</f>
        <v>Nord-est</v>
      </c>
      <c r="C371" s="26">
        <v>107.0</v>
      </c>
      <c r="D371" s="26">
        <v>4.0</v>
      </c>
      <c r="E371" s="27">
        <v>1.0</v>
      </c>
    </row>
    <row r="372">
      <c r="A372" s="21" t="s">
        <v>10</v>
      </c>
      <c r="B372" s="22" t="str">
        <f t="array" ref="B372">XLOOKUP(A372,Ripartizione_Geografica!$C$2:$C$21,Ripartizione_Geografica!$B$2:$B$21)</f>
        <v>Nord-ovest</v>
      </c>
      <c r="C372" s="23">
        <v>580.0</v>
      </c>
      <c r="D372" s="23">
        <v>0.0</v>
      </c>
      <c r="E372" s="24">
        <v>26.0</v>
      </c>
    </row>
    <row r="373">
      <c r="A373" s="25" t="s">
        <v>8</v>
      </c>
      <c r="B373" s="22" t="str">
        <f t="array" ref="B373">XLOOKUP(A373,Ripartizione_Geografica!$C$2:$C$21,Ripartizione_Geografica!$B$2:$B$21)</f>
        <v>Sud</v>
      </c>
      <c r="C373" s="26">
        <v>104.0</v>
      </c>
      <c r="D373" s="26">
        <v>1.0</v>
      </c>
      <c r="E373" s="27">
        <v>5.0</v>
      </c>
    </row>
    <row r="374">
      <c r="A374" s="21" t="s">
        <v>9</v>
      </c>
      <c r="B374" s="22" t="str">
        <f t="array" ref="B374">XLOOKUP(A374,Ripartizione_Geografica!$C$2:$C$21,Ripartizione_Geografica!$B$2:$B$21)</f>
        <v>Isole</v>
      </c>
      <c r="C374" s="23">
        <v>39.0</v>
      </c>
      <c r="D374" s="23">
        <v>0.0</v>
      </c>
      <c r="E374" s="24">
        <v>0.0</v>
      </c>
    </row>
    <row r="375">
      <c r="A375" s="25" t="s">
        <v>15</v>
      </c>
      <c r="B375" s="22" t="str">
        <f t="array" ref="B375">XLOOKUP(A375,Ripartizione_Geografica!$C$2:$C$21,Ripartizione_Geografica!$B$2:$B$21)</f>
        <v>Isole</v>
      </c>
      <c r="C375" s="26">
        <v>115.0</v>
      </c>
      <c r="D375" s="26">
        <v>2.0</v>
      </c>
      <c r="E375" s="27">
        <v>2.0</v>
      </c>
    </row>
    <row r="376">
      <c r="A376" s="21" t="s">
        <v>16</v>
      </c>
      <c r="B376" s="22" t="str">
        <f t="array" ref="B376">XLOOKUP(A376,Ripartizione_Geografica!$C$2:$C$21,Ripartizione_Geografica!$B$2:$B$21)</f>
        <v>Centro</v>
      </c>
      <c r="C376" s="23">
        <v>364.0</v>
      </c>
      <c r="D376" s="23">
        <v>7.0</v>
      </c>
      <c r="E376" s="24">
        <v>5.0</v>
      </c>
    </row>
    <row r="377">
      <c r="A377" s="25" t="s">
        <v>14</v>
      </c>
      <c r="B377" s="22" t="str">
        <f t="array" ref="B377">XLOOKUP(A377,Ripartizione_Geografica!$C$2:$C$21,Ripartizione_Geografica!$B$2:$B$21)</f>
        <v>Centro</v>
      </c>
      <c r="C377" s="26">
        <v>64.0</v>
      </c>
      <c r="D377" s="26">
        <v>2.0</v>
      </c>
      <c r="E377" s="27">
        <v>0.0</v>
      </c>
    </row>
    <row r="378">
      <c r="A378" s="21" t="s">
        <v>12</v>
      </c>
      <c r="B378" s="22" t="str">
        <f t="array" ref="B378">XLOOKUP(A378,Ripartizione_Geografica!$C$2:$C$21,Ripartizione_Geografica!$B$2:$B$21)</f>
        <v>Nord-ovest</v>
      </c>
      <c r="C378" s="23">
        <v>27.0</v>
      </c>
      <c r="D378" s="23">
        <v>0.0</v>
      </c>
      <c r="E378" s="24">
        <v>1.0</v>
      </c>
    </row>
    <row r="379">
      <c r="A379" s="25" t="s">
        <v>13</v>
      </c>
      <c r="B379" s="22" t="str">
        <f t="array" ref="B379">XLOOKUP(A379,Ripartizione_Geografica!$C$2:$C$21,Ripartizione_Geografica!$B$2:$B$21)</f>
        <v>Nord-est</v>
      </c>
      <c r="C379" s="26">
        <v>1384.0</v>
      </c>
      <c r="D379" s="26">
        <v>55.0</v>
      </c>
      <c r="E379" s="27">
        <v>32.0</v>
      </c>
    </row>
    <row r="380">
      <c r="A380" s="21" t="s">
        <v>21</v>
      </c>
      <c r="B380" s="22" t="str">
        <f t="array" ref="B380">XLOOKUP(A380,Ripartizione_Geografica!$C$2:$C$21,Ripartizione_Geografica!$B$2:$B$21)</f>
        <v>Sud</v>
      </c>
      <c r="C380" s="23">
        <v>89.0</v>
      </c>
      <c r="D380" s="23">
        <v>4.0</v>
      </c>
      <c r="E380" s="24">
        <v>2.0</v>
      </c>
    </row>
    <row r="381">
      <c r="A381" s="25" t="s">
        <v>22</v>
      </c>
      <c r="B381" s="22" t="str">
        <f t="array" ref="B381">XLOOKUP(A381,Ripartizione_Geografica!$C$2:$C$21,Ripartizione_Geografica!$B$2:$B$21)</f>
        <v>Sud</v>
      </c>
      <c r="C381" s="26">
        <v>10.0</v>
      </c>
      <c r="D381" s="26">
        <v>0.0</v>
      </c>
      <c r="E381" s="27">
        <v>0.0</v>
      </c>
    </row>
    <row r="382">
      <c r="A382" s="21" t="s">
        <v>20</v>
      </c>
      <c r="B382" s="22" t="str">
        <f t="array" ref="B382">XLOOKUP(A382,Ripartizione_Geografica!$C$2:$C$21,Ripartizione_Geografica!$B$2:$B$21)</f>
        <v>Sud</v>
      </c>
      <c r="C382" s="23">
        <v>38.0</v>
      </c>
      <c r="D382" s="23">
        <v>1.0</v>
      </c>
      <c r="E382" s="24">
        <v>0.0</v>
      </c>
    </row>
    <row r="383">
      <c r="A383" s="25" t="s">
        <v>18</v>
      </c>
      <c r="B383" s="22" t="str">
        <f t="array" ref="B383">XLOOKUP(A383,Ripartizione_Geografica!$C$2:$C$21,Ripartizione_Geografica!$B$2:$B$21)</f>
        <v>Sud</v>
      </c>
      <c r="C383" s="26">
        <v>220.0</v>
      </c>
      <c r="D383" s="26">
        <v>5.0</v>
      </c>
      <c r="E383" s="27">
        <v>2.0</v>
      </c>
    </row>
    <row r="384">
      <c r="A384" s="21" t="s">
        <v>19</v>
      </c>
      <c r="B384" s="22" t="str">
        <f t="array" ref="B384">XLOOKUP(A384,Ripartizione_Geografica!$C$2:$C$21,Ripartizione_Geografica!$B$2:$B$21)</f>
        <v>Nord-est</v>
      </c>
      <c r="C384" s="23">
        <v>2263.0</v>
      </c>
      <c r="D384" s="23">
        <v>51.0</v>
      </c>
      <c r="E384" s="24">
        <v>201.0</v>
      </c>
    </row>
    <row r="385">
      <c r="A385" s="25" t="s">
        <v>26</v>
      </c>
      <c r="B385" s="22" t="str">
        <f t="array" ref="B385">XLOOKUP(A385,Ripartizione_Geografica!$C$2:$C$21,Ripartizione_Geografica!$B$2:$B$21)</f>
        <v>Nord-est</v>
      </c>
      <c r="C385" s="26">
        <v>257.0</v>
      </c>
      <c r="D385" s="26">
        <v>11.0</v>
      </c>
      <c r="E385" s="27">
        <v>10.0</v>
      </c>
    </row>
    <row r="386">
      <c r="A386" s="21" t="s">
        <v>27</v>
      </c>
      <c r="B386" s="22" t="str">
        <f t="array" ref="B386">XLOOKUP(A386,Ripartizione_Geografica!$C$2:$C$21,Ripartizione_Geografica!$B$2:$B$21)</f>
        <v>Centro</v>
      </c>
      <c r="C386" s="23">
        <v>277.0</v>
      </c>
      <c r="D386" s="23">
        <v>24.0</v>
      </c>
      <c r="E386" s="24">
        <v>11.0</v>
      </c>
    </row>
    <row r="387">
      <c r="A387" s="25" t="s">
        <v>25</v>
      </c>
      <c r="B387" s="22" t="str">
        <f t="array" ref="B387">XLOOKUP(A387,Ripartizione_Geografica!$C$2:$C$21,Ripartizione_Geografica!$B$2:$B$21)</f>
        <v>Nord-ovest</v>
      </c>
      <c r="C387" s="26">
        <v>345.0</v>
      </c>
      <c r="D387" s="26">
        <v>24.0</v>
      </c>
      <c r="E387" s="27">
        <v>17.0</v>
      </c>
    </row>
    <row r="388">
      <c r="A388" s="21" t="s">
        <v>23</v>
      </c>
      <c r="B388" s="22" t="str">
        <f t="array" ref="B388">XLOOKUP(A388,Ripartizione_Geografica!$C$2:$C$21,Ripartizione_Geografica!$B$2:$B$21)</f>
        <v>Nord-ovest</v>
      </c>
      <c r="C388" s="23">
        <v>9820.0</v>
      </c>
      <c r="D388" s="23">
        <v>1198.0</v>
      </c>
      <c r="E388" s="24">
        <v>890.0</v>
      </c>
    </row>
    <row r="389">
      <c r="A389" s="25" t="s">
        <v>24</v>
      </c>
      <c r="B389" s="22" t="str">
        <f t="array" ref="B389">XLOOKUP(A389,Ripartizione_Geografica!$C$2:$C$21,Ripartizione_Geografica!$B$2:$B$21)</f>
        <v>Centro</v>
      </c>
      <c r="C389" s="26">
        <v>725.0</v>
      </c>
      <c r="D389" s="26">
        <v>0.0</v>
      </c>
      <c r="E389" s="27">
        <v>27.0</v>
      </c>
    </row>
    <row r="390">
      <c r="A390" s="21" t="s">
        <v>17</v>
      </c>
      <c r="B390" s="22" t="str">
        <f t="array" ref="B390">XLOOKUP(A390,Ripartizione_Geografica!$C$2:$C$21,Ripartizione_Geografica!$B$2:$B$21)</f>
        <v>Sud</v>
      </c>
      <c r="C390" s="23">
        <v>17.0</v>
      </c>
      <c r="D390" s="23">
        <v>0.0</v>
      </c>
      <c r="E390" s="24">
        <v>0.0</v>
      </c>
    </row>
    <row r="391">
      <c r="A391" s="25" t="s">
        <v>11</v>
      </c>
      <c r="B391" s="22" t="str">
        <f t="array" ref="B391">XLOOKUP(A391,Ripartizione_Geografica!$C$2:$C$21,Ripartizione_Geografica!$B$2:$B$21)</f>
        <v>Nord-est</v>
      </c>
      <c r="C391" s="26">
        <v>125.0</v>
      </c>
      <c r="D391" s="26">
        <v>0.0</v>
      </c>
      <c r="E391" s="27">
        <v>2.0</v>
      </c>
    </row>
    <row r="392">
      <c r="A392" s="21" t="s">
        <v>11</v>
      </c>
      <c r="B392" s="22" t="str">
        <f t="array" ref="B392">XLOOKUP(A392,Ripartizione_Geografica!$C$2:$C$21,Ripartizione_Geografica!$B$2:$B$21)</f>
        <v>Nord-est</v>
      </c>
      <c r="C392" s="23">
        <v>163.0</v>
      </c>
      <c r="D392" s="23">
        <v>4.0</v>
      </c>
      <c r="E392" s="24">
        <v>2.0</v>
      </c>
    </row>
    <row r="393">
      <c r="A393" s="25" t="s">
        <v>10</v>
      </c>
      <c r="B393" s="22" t="str">
        <f t="array" ref="B393">XLOOKUP(A393,Ripartizione_Geografica!$C$2:$C$21,Ripartizione_Geografica!$B$2:$B$21)</f>
        <v>Nord-ovest</v>
      </c>
      <c r="C393" s="26">
        <v>840.0</v>
      </c>
      <c r="D393" s="26">
        <v>0.0</v>
      </c>
      <c r="E393" s="27">
        <v>46.0</v>
      </c>
    </row>
    <row r="394">
      <c r="A394" s="21" t="s">
        <v>8</v>
      </c>
      <c r="B394" s="22" t="str">
        <f t="array" ref="B394">XLOOKUP(A394,Ripartizione_Geografica!$C$2:$C$21,Ripartizione_Geografica!$B$2:$B$21)</f>
        <v>Sud</v>
      </c>
      <c r="C394" s="23">
        <v>129.0</v>
      </c>
      <c r="D394" s="23">
        <v>3.0</v>
      </c>
      <c r="E394" s="24">
        <v>5.0</v>
      </c>
    </row>
    <row r="395">
      <c r="A395" s="25" t="s">
        <v>9</v>
      </c>
      <c r="B395" s="22" t="str">
        <f t="array" ref="B395">XLOOKUP(A395,Ripartizione_Geografica!$C$2:$C$21,Ripartizione_Geografica!$B$2:$B$21)</f>
        <v>Isole</v>
      </c>
      <c r="C395" s="26">
        <v>43.0</v>
      </c>
      <c r="D395" s="26">
        <v>0.0</v>
      </c>
      <c r="E395" s="27">
        <v>0.0</v>
      </c>
    </row>
    <row r="396">
      <c r="A396" s="21" t="s">
        <v>15</v>
      </c>
      <c r="B396" s="22" t="str">
        <f t="array" ref="B396">XLOOKUP(A396,Ripartizione_Geografica!$C$2:$C$21,Ripartizione_Geografica!$B$2:$B$21)</f>
        <v>Isole</v>
      </c>
      <c r="C396" s="23">
        <v>130.0</v>
      </c>
      <c r="D396" s="23">
        <v>2.0</v>
      </c>
      <c r="E396" s="24">
        <v>2.0</v>
      </c>
    </row>
    <row r="397">
      <c r="A397" s="25" t="s">
        <v>16</v>
      </c>
      <c r="B397" s="22" t="str">
        <f t="array" ref="B397">XLOOKUP(A397,Ripartizione_Geografica!$C$2:$C$21,Ripartizione_Geografica!$B$2:$B$21)</f>
        <v>Centro</v>
      </c>
      <c r="C397" s="26">
        <v>470.0</v>
      </c>
      <c r="D397" s="26">
        <v>10.0</v>
      </c>
      <c r="E397" s="27">
        <v>5.0</v>
      </c>
    </row>
    <row r="398">
      <c r="A398" s="21" t="s">
        <v>14</v>
      </c>
      <c r="B398" s="22" t="str">
        <f t="array" ref="B398">XLOOKUP(A398,Ripartizione_Geografica!$C$2:$C$21,Ripartizione_Geografica!$B$2:$B$21)</f>
        <v>Centro</v>
      </c>
      <c r="C398" s="23">
        <v>76.0</v>
      </c>
      <c r="D398" s="23">
        <v>2.0</v>
      </c>
      <c r="E398" s="24">
        <v>1.0</v>
      </c>
    </row>
    <row r="399">
      <c r="A399" s="25" t="s">
        <v>12</v>
      </c>
      <c r="B399" s="22" t="str">
        <f t="array" ref="B399">XLOOKUP(A399,Ripartizione_Geografica!$C$2:$C$21,Ripartizione_Geografica!$B$2:$B$21)</f>
        <v>Nord-ovest</v>
      </c>
      <c r="C399" s="26">
        <v>28.0</v>
      </c>
      <c r="D399" s="26">
        <v>0.0</v>
      </c>
      <c r="E399" s="27">
        <v>1.0</v>
      </c>
    </row>
    <row r="400">
      <c r="A400" s="21" t="s">
        <v>13</v>
      </c>
      <c r="B400" s="22" t="str">
        <f t="array" ref="B400">XLOOKUP(A400,Ripartizione_Geografica!$C$2:$C$21,Ripartizione_Geografica!$B$2:$B$21)</f>
        <v>Nord-est</v>
      </c>
      <c r="C400" s="23">
        <v>1595.0</v>
      </c>
      <c r="D400" s="23">
        <v>100.0</v>
      </c>
      <c r="E400" s="24">
        <v>42.0</v>
      </c>
    </row>
    <row r="401">
      <c r="A401" s="25" t="s">
        <v>21</v>
      </c>
      <c r="B401" s="22" t="str">
        <f t="array" ref="B401">XLOOKUP(A401,Ripartizione_Geografica!$C$2:$C$21,Ripartizione_Geografica!$B$2:$B$21)</f>
        <v>Sud</v>
      </c>
      <c r="C401" s="26">
        <v>112.0</v>
      </c>
      <c r="D401" s="26">
        <v>4.0</v>
      </c>
      <c r="E401" s="27">
        <v>2.0</v>
      </c>
    </row>
    <row r="402">
      <c r="A402" s="21" t="s">
        <v>22</v>
      </c>
      <c r="B402" s="22" t="str">
        <f t="array" ref="B402">XLOOKUP(A402,Ripartizione_Geografica!$C$2:$C$21,Ripartizione_Geografica!$B$2:$B$21)</f>
        <v>Sud</v>
      </c>
      <c r="C402" s="23">
        <v>10.0</v>
      </c>
      <c r="D402" s="23">
        <v>0.0</v>
      </c>
      <c r="E402" s="24">
        <v>0.0</v>
      </c>
    </row>
    <row r="403">
      <c r="A403" s="25" t="s">
        <v>20</v>
      </c>
      <c r="B403" s="22" t="str">
        <f t="array" ref="B403">XLOOKUP(A403,Ripartizione_Geografica!$C$2:$C$21,Ripartizione_Geografica!$B$2:$B$21)</f>
        <v>Sud</v>
      </c>
      <c r="C403" s="26">
        <v>60.0</v>
      </c>
      <c r="D403" s="26">
        <v>1.0</v>
      </c>
      <c r="E403" s="27">
        <v>0.0</v>
      </c>
    </row>
    <row r="404">
      <c r="A404" s="21" t="s">
        <v>18</v>
      </c>
      <c r="B404" s="22" t="str">
        <f t="array" ref="B404">XLOOKUP(A404,Ripartizione_Geografica!$C$2:$C$21,Ripartizione_Geografica!$B$2:$B$21)</f>
        <v>Sud</v>
      </c>
      <c r="C404" s="23">
        <v>272.0</v>
      </c>
      <c r="D404" s="23">
        <v>23.0</v>
      </c>
      <c r="E404" s="24">
        <v>6.0</v>
      </c>
    </row>
    <row r="405">
      <c r="A405" s="25" t="s">
        <v>19</v>
      </c>
      <c r="B405" s="22" t="str">
        <f t="array" ref="B405">XLOOKUP(A405,Ripartizione_Geografica!$C$2:$C$21,Ripartizione_Geografica!$B$2:$B$21)</f>
        <v>Nord-est</v>
      </c>
      <c r="C405" s="26">
        <v>2644.0</v>
      </c>
      <c r="D405" s="26">
        <v>54.0</v>
      </c>
      <c r="E405" s="27">
        <v>241.0</v>
      </c>
    </row>
    <row r="406">
      <c r="A406" s="21" t="s">
        <v>26</v>
      </c>
      <c r="B406" s="22" t="str">
        <f t="array" ref="B406">XLOOKUP(A406,Ripartizione_Geografica!$C$2:$C$21,Ripartizione_Geografica!$B$2:$B$21)</f>
        <v>Nord-est</v>
      </c>
      <c r="C406" s="23">
        <v>301.0</v>
      </c>
      <c r="D406" s="23">
        <v>17.0</v>
      </c>
      <c r="E406" s="24">
        <v>13.0</v>
      </c>
    </row>
    <row r="407">
      <c r="A407" s="25" t="s">
        <v>27</v>
      </c>
      <c r="B407" s="22" t="str">
        <f t="array" ref="B407">XLOOKUP(A407,Ripartizione_Geografica!$C$2:$C$21,Ripartizione_Geografica!$B$2:$B$21)</f>
        <v>Centro</v>
      </c>
      <c r="C407" s="26">
        <v>357.0</v>
      </c>
      <c r="D407" s="26">
        <v>24.0</v>
      </c>
      <c r="E407" s="27">
        <v>13.0</v>
      </c>
    </row>
    <row r="408">
      <c r="A408" s="21" t="s">
        <v>25</v>
      </c>
      <c r="B408" s="22" t="str">
        <f t="array" ref="B408">XLOOKUP(A408,Ripartizione_Geografica!$C$2:$C$21,Ripartizione_Geografica!$B$2:$B$21)</f>
        <v>Nord-ovest</v>
      </c>
      <c r="C408" s="23">
        <v>463.0</v>
      </c>
      <c r="D408" s="23">
        <v>52.0</v>
      </c>
      <c r="E408" s="24">
        <v>27.0</v>
      </c>
    </row>
    <row r="409">
      <c r="A409" s="25" t="s">
        <v>23</v>
      </c>
      <c r="B409" s="22" t="str">
        <f t="array" ref="B409">XLOOKUP(A409,Ripartizione_Geografica!$C$2:$C$21,Ripartizione_Geografica!$B$2:$B$21)</f>
        <v>Nord-ovest</v>
      </c>
      <c r="C409" s="26">
        <v>11685.0</v>
      </c>
      <c r="D409" s="26">
        <v>1660.0</v>
      </c>
      <c r="E409" s="27">
        <v>966.0</v>
      </c>
    </row>
    <row r="410">
      <c r="A410" s="21" t="s">
        <v>24</v>
      </c>
      <c r="B410" s="22" t="str">
        <f t="array" ref="B410">XLOOKUP(A410,Ripartizione_Geografica!$C$2:$C$21,Ripartizione_Geografica!$B$2:$B$21)</f>
        <v>Centro</v>
      </c>
      <c r="C410" s="23">
        <v>899.0</v>
      </c>
      <c r="D410" s="23">
        <v>0.0</v>
      </c>
      <c r="E410" s="24">
        <v>36.0</v>
      </c>
    </row>
    <row r="411">
      <c r="A411" s="25" t="s">
        <v>17</v>
      </c>
      <c r="B411" s="22" t="str">
        <f t="array" ref="B411">XLOOKUP(A411,Ripartizione_Geografica!$C$2:$C$21,Ripartizione_Geografica!$B$2:$B$21)</f>
        <v>Sud</v>
      </c>
      <c r="C411" s="26">
        <v>17.0</v>
      </c>
      <c r="D411" s="26">
        <v>0.0</v>
      </c>
      <c r="E411" s="27">
        <v>0.0</v>
      </c>
    </row>
    <row r="412">
      <c r="A412" s="21" t="s">
        <v>11</v>
      </c>
      <c r="B412" s="22" t="str">
        <f t="array" ref="B412">XLOOKUP(A412,Ripartizione_Geografica!$C$2:$C$21,Ripartizione_Geografica!$B$2:$B$21)</f>
        <v>Nord-est</v>
      </c>
      <c r="C412" s="23">
        <v>173.0</v>
      </c>
      <c r="D412" s="23">
        <v>0.0</v>
      </c>
      <c r="E412" s="24">
        <v>3.0</v>
      </c>
    </row>
    <row r="413">
      <c r="A413" s="25" t="s">
        <v>11</v>
      </c>
      <c r="B413" s="22" t="str">
        <f t="array" ref="B413">XLOOKUP(A413,Ripartizione_Geografica!$C$2:$C$21,Ripartizione_Geografica!$B$2:$B$21)</f>
        <v>Nord-est</v>
      </c>
      <c r="C413" s="26">
        <v>206.0</v>
      </c>
      <c r="D413" s="26">
        <v>5.0</v>
      </c>
      <c r="E413" s="27">
        <v>2.0</v>
      </c>
    </row>
    <row r="414">
      <c r="A414" s="21" t="s">
        <v>10</v>
      </c>
      <c r="B414" s="22" t="str">
        <f t="array" ref="B414">XLOOKUP(A414,Ripartizione_Geografica!$C$2:$C$21,Ripartizione_Geografica!$B$2:$B$21)</f>
        <v>Nord-ovest</v>
      </c>
      <c r="C414" s="23">
        <v>873.0</v>
      </c>
      <c r="D414" s="23">
        <v>0.0</v>
      </c>
      <c r="E414" s="24">
        <v>59.0</v>
      </c>
    </row>
    <row r="415">
      <c r="A415" s="25" t="s">
        <v>8</v>
      </c>
      <c r="B415" s="22" t="str">
        <f t="array" ref="B415">XLOOKUP(A415,Ripartizione_Geografica!$C$2:$C$21,Ripartizione_Geografica!$B$2:$B$21)</f>
        <v>Sud</v>
      </c>
      <c r="C415" s="26">
        <v>166.0</v>
      </c>
      <c r="D415" s="26">
        <v>2.0</v>
      </c>
      <c r="E415" s="27">
        <v>8.0</v>
      </c>
    </row>
    <row r="416">
      <c r="A416" s="21" t="s">
        <v>9</v>
      </c>
      <c r="B416" s="22" t="str">
        <f t="array" ref="B416">XLOOKUP(A416,Ripartizione_Geografica!$C$2:$C$21,Ripartizione_Geografica!$B$2:$B$21)</f>
        <v>Isole</v>
      </c>
      <c r="C416" s="23">
        <v>47.0</v>
      </c>
      <c r="D416" s="23">
        <v>0.0</v>
      </c>
      <c r="E416" s="24">
        <v>0.0</v>
      </c>
    </row>
    <row r="417">
      <c r="A417" s="25" t="s">
        <v>15</v>
      </c>
      <c r="B417" s="22" t="str">
        <f t="array" ref="B417">XLOOKUP(A417,Ripartizione_Geografica!$C$2:$C$21,Ripartizione_Geografica!$B$2:$B$21)</f>
        <v>Isole</v>
      </c>
      <c r="C417" s="26">
        <v>156.0</v>
      </c>
      <c r="D417" s="26">
        <v>4.0</v>
      </c>
      <c r="E417" s="27">
        <v>2.0</v>
      </c>
    </row>
    <row r="418">
      <c r="A418" s="21" t="s">
        <v>16</v>
      </c>
      <c r="B418" s="22" t="str">
        <f t="array" ref="B418">XLOOKUP(A418,Ripartizione_Geografica!$C$2:$C$21,Ripartizione_Geografica!$B$2:$B$21)</f>
        <v>Centro</v>
      </c>
      <c r="C418" s="23">
        <v>630.0</v>
      </c>
      <c r="D418" s="23">
        <v>10.0</v>
      </c>
      <c r="E418" s="24">
        <v>6.0</v>
      </c>
    </row>
    <row r="419">
      <c r="A419" s="25" t="s">
        <v>14</v>
      </c>
      <c r="B419" s="22" t="str">
        <f t="array" ref="B419">XLOOKUP(A419,Ripartizione_Geografica!$C$2:$C$21,Ripartizione_Geografica!$B$2:$B$21)</f>
        <v>Centro</v>
      </c>
      <c r="C419" s="26">
        <v>107.0</v>
      </c>
      <c r="D419" s="26">
        <v>3.0</v>
      </c>
      <c r="E419" s="27">
        <v>1.0</v>
      </c>
    </row>
    <row r="420">
      <c r="A420" s="21" t="s">
        <v>12</v>
      </c>
      <c r="B420" s="22" t="str">
        <f t="array" ref="B420">XLOOKUP(A420,Ripartizione_Geografica!$C$2:$C$21,Ripartizione_Geografica!$B$2:$B$21)</f>
        <v>Nord-ovest</v>
      </c>
      <c r="C420" s="23">
        <v>42.0</v>
      </c>
      <c r="D420" s="23">
        <v>0.0</v>
      </c>
      <c r="E420" s="24">
        <v>1.0</v>
      </c>
    </row>
    <row r="421">
      <c r="A421" s="25" t="s">
        <v>13</v>
      </c>
      <c r="B421" s="22" t="str">
        <f t="array" ref="B421">XLOOKUP(A421,Ripartizione_Geografica!$C$2:$C$21,Ripartizione_Geografica!$B$2:$B$21)</f>
        <v>Nord-est</v>
      </c>
      <c r="C421" s="26">
        <v>1937.0</v>
      </c>
      <c r="D421" s="26">
        <v>107.0</v>
      </c>
      <c r="E421" s="27">
        <v>55.0</v>
      </c>
    </row>
    <row r="422">
      <c r="A422" s="21" t="s">
        <v>21</v>
      </c>
      <c r="B422" s="22" t="str">
        <f t="array" ref="B422">XLOOKUP(A422,Ripartizione_Geografica!$C$2:$C$21,Ripartizione_Geografica!$B$2:$B$21)</f>
        <v>Sud</v>
      </c>
      <c r="C422" s="23">
        <v>137.0</v>
      </c>
      <c r="D422" s="23">
        <v>6.0</v>
      </c>
      <c r="E422" s="24">
        <v>3.0</v>
      </c>
    </row>
    <row r="423">
      <c r="A423" s="25" t="s">
        <v>22</v>
      </c>
      <c r="B423" s="22" t="str">
        <f t="array" ref="B423">XLOOKUP(A423,Ripartizione_Geografica!$C$2:$C$21,Ripartizione_Geografica!$B$2:$B$21)</f>
        <v>Sud</v>
      </c>
      <c r="C423" s="26">
        <v>11.0</v>
      </c>
      <c r="D423" s="26">
        <v>0.0</v>
      </c>
      <c r="E423" s="27">
        <v>0.0</v>
      </c>
    </row>
    <row r="424">
      <c r="A424" s="21" t="s">
        <v>20</v>
      </c>
      <c r="B424" s="22" t="str">
        <f t="array" ref="B424">XLOOKUP(A424,Ripartizione_Geografica!$C$2:$C$21,Ripartizione_Geografica!$B$2:$B$21)</f>
        <v>Sud</v>
      </c>
      <c r="C424" s="23">
        <v>68.0</v>
      </c>
      <c r="D424" s="23">
        <v>1.0</v>
      </c>
      <c r="E424" s="24">
        <v>1.0</v>
      </c>
    </row>
    <row r="425">
      <c r="A425" s="25" t="s">
        <v>18</v>
      </c>
      <c r="B425" s="22" t="str">
        <f t="array" ref="B425">XLOOKUP(A425,Ripartizione_Geografica!$C$2:$C$21,Ripartizione_Geografica!$B$2:$B$21)</f>
        <v>Sud</v>
      </c>
      <c r="C425" s="26">
        <v>333.0</v>
      </c>
      <c r="D425" s="26">
        <v>28.0</v>
      </c>
      <c r="E425" s="27">
        <v>9.0</v>
      </c>
    </row>
    <row r="426">
      <c r="A426" s="21" t="s">
        <v>19</v>
      </c>
      <c r="B426" s="22" t="str">
        <f t="array" ref="B426">XLOOKUP(A426,Ripartizione_Geografica!$C$2:$C$21,Ripartizione_Geografica!$B$2:$B$21)</f>
        <v>Nord-est</v>
      </c>
      <c r="C426" s="23">
        <v>3093.0</v>
      </c>
      <c r="D426" s="23">
        <v>68.0</v>
      </c>
      <c r="E426" s="24">
        <v>284.0</v>
      </c>
    </row>
    <row r="427">
      <c r="A427" s="25" t="s">
        <v>26</v>
      </c>
      <c r="B427" s="22" t="str">
        <f t="array" ref="B427">XLOOKUP(A427,Ripartizione_Geografica!$C$2:$C$21,Ripartizione_Geografica!$B$2:$B$21)</f>
        <v>Nord-est</v>
      </c>
      <c r="C427" s="26">
        <v>347.0</v>
      </c>
      <c r="D427" s="26">
        <v>17.0</v>
      </c>
      <c r="E427" s="27">
        <v>14.0</v>
      </c>
    </row>
    <row r="428">
      <c r="A428" s="21" t="s">
        <v>27</v>
      </c>
      <c r="B428" s="22" t="str">
        <f t="array" ref="B428">XLOOKUP(A428,Ripartizione_Geografica!$C$2:$C$21,Ripartizione_Geografica!$B$2:$B$21)</f>
        <v>Centro</v>
      </c>
      <c r="C428" s="23">
        <v>436.0</v>
      </c>
      <c r="D428" s="23">
        <v>24.0</v>
      </c>
      <c r="E428" s="24">
        <v>16.0</v>
      </c>
    </row>
    <row r="429">
      <c r="A429" s="25" t="s">
        <v>25</v>
      </c>
      <c r="B429" s="22" t="str">
        <f t="array" ref="B429">XLOOKUP(A429,Ripartizione_Geografica!$C$2:$C$21,Ripartizione_Geografica!$B$2:$B$21)</f>
        <v>Nord-ovest</v>
      </c>
      <c r="C429" s="26">
        <v>559.0</v>
      </c>
      <c r="D429" s="26">
        <v>33.0</v>
      </c>
      <c r="E429" s="27">
        <v>33.0</v>
      </c>
    </row>
    <row r="430">
      <c r="A430" s="21" t="s">
        <v>23</v>
      </c>
      <c r="B430" s="22" t="str">
        <f t="array" ref="B430">XLOOKUP(A430,Ripartizione_Geografica!$C$2:$C$21,Ripartizione_Geografica!$B$2:$B$21)</f>
        <v>Nord-ovest</v>
      </c>
      <c r="C430" s="23">
        <v>13272.0</v>
      </c>
      <c r="D430" s="23">
        <v>2011.0</v>
      </c>
      <c r="E430" s="24">
        <v>1218.0</v>
      </c>
    </row>
    <row r="431">
      <c r="A431" s="25" t="s">
        <v>24</v>
      </c>
      <c r="B431" s="22" t="str">
        <f t="array" ref="B431">XLOOKUP(A431,Ripartizione_Geografica!$C$2:$C$21,Ripartizione_Geografica!$B$2:$B$21)</f>
        <v>Centro</v>
      </c>
      <c r="C431" s="26">
        <v>1133.0</v>
      </c>
      <c r="D431" s="26">
        <v>0.0</v>
      </c>
      <c r="E431" s="27">
        <v>46.0</v>
      </c>
    </row>
    <row r="432">
      <c r="A432" s="21" t="s">
        <v>17</v>
      </c>
      <c r="B432" s="22" t="str">
        <f t="array" ref="B432">XLOOKUP(A432,Ripartizione_Geografica!$C$2:$C$21,Ripartizione_Geografica!$B$2:$B$21)</f>
        <v>Sud</v>
      </c>
      <c r="C432" s="23">
        <v>17.0</v>
      </c>
      <c r="D432" s="23">
        <v>0.0</v>
      </c>
      <c r="E432" s="24">
        <v>0.0</v>
      </c>
    </row>
    <row r="433">
      <c r="A433" s="25" t="s">
        <v>11</v>
      </c>
      <c r="B433" s="22" t="str">
        <f t="array" ref="B433">XLOOKUP(A433,Ripartizione_Geografica!$C$2:$C$21,Ripartizione_Geografica!$B$2:$B$21)</f>
        <v>Nord-est</v>
      </c>
      <c r="C433" s="26">
        <v>204.0</v>
      </c>
      <c r="D433" s="26">
        <v>0.0</v>
      </c>
      <c r="E433" s="27">
        <v>5.0</v>
      </c>
    </row>
    <row r="434">
      <c r="A434" s="21" t="s">
        <v>11</v>
      </c>
      <c r="B434" s="22" t="str">
        <f t="array" ref="B434">XLOOKUP(A434,Ripartizione_Geografica!$C$2:$C$21,Ripartizione_Geografica!$B$2:$B$21)</f>
        <v>Nord-est</v>
      </c>
      <c r="C434" s="23">
        <v>378.0</v>
      </c>
      <c r="D434" s="23">
        <v>5.0</v>
      </c>
      <c r="E434" s="24">
        <v>6.0</v>
      </c>
    </row>
    <row r="435">
      <c r="A435" s="25" t="s">
        <v>10</v>
      </c>
      <c r="B435" s="22" t="str">
        <f t="array" ref="B435">XLOOKUP(A435,Ripartizione_Geografica!$C$2:$C$21,Ripartizione_Geografica!$B$2:$B$21)</f>
        <v>Nord-ovest</v>
      </c>
      <c r="C435" s="26">
        <v>1111.0</v>
      </c>
      <c r="D435" s="26">
        <v>0.0</v>
      </c>
      <c r="E435" s="27">
        <v>81.0</v>
      </c>
    </row>
    <row r="436">
      <c r="A436" s="21" t="s">
        <v>8</v>
      </c>
      <c r="B436" s="22" t="str">
        <f t="array" ref="B436">XLOOKUP(A436,Ripartizione_Geografica!$C$2:$C$21,Ripartizione_Geografica!$B$2:$B$21)</f>
        <v>Sud</v>
      </c>
      <c r="C436" s="23">
        <v>230.0</v>
      </c>
      <c r="D436" s="23">
        <v>2.0</v>
      </c>
      <c r="E436" s="24">
        <v>16.0</v>
      </c>
    </row>
    <row r="437">
      <c r="A437" s="25" t="s">
        <v>9</v>
      </c>
      <c r="B437" s="22" t="str">
        <f t="array" ref="B437">XLOOKUP(A437,Ripartizione_Geografica!$C$2:$C$21,Ripartizione_Geografica!$B$2:$B$21)</f>
        <v>Isole</v>
      </c>
      <c r="C437" s="26">
        <v>77.0</v>
      </c>
      <c r="D437" s="26">
        <v>0.0</v>
      </c>
      <c r="E437" s="27">
        <v>2.0</v>
      </c>
    </row>
    <row r="438">
      <c r="A438" s="21" t="s">
        <v>15</v>
      </c>
      <c r="B438" s="22" t="str">
        <f t="array" ref="B438">XLOOKUP(A438,Ripartizione_Geografica!$C$2:$C$21,Ripartizione_Geografica!$B$2:$B$21)</f>
        <v>Isole</v>
      </c>
      <c r="C438" s="23">
        <v>188.0</v>
      </c>
      <c r="D438" s="23">
        <v>7.0</v>
      </c>
      <c r="E438" s="24">
        <v>2.0</v>
      </c>
    </row>
    <row r="439">
      <c r="A439" s="25" t="s">
        <v>16</v>
      </c>
      <c r="B439" s="22" t="str">
        <f t="array" ref="B439">XLOOKUP(A439,Ripartizione_Geografica!$C$2:$C$21,Ripartizione_Geografica!$B$2:$B$21)</f>
        <v>Centro</v>
      </c>
      <c r="C439" s="26">
        <v>781.0</v>
      </c>
      <c r="D439" s="26">
        <v>10.0</v>
      </c>
      <c r="E439" s="27">
        <v>8.0</v>
      </c>
    </row>
    <row r="440">
      <c r="A440" s="21" t="s">
        <v>14</v>
      </c>
      <c r="B440" s="22" t="str">
        <f t="array" ref="B440">XLOOKUP(A440,Ripartizione_Geografica!$C$2:$C$21,Ripartizione_Geografica!$B$2:$B$21)</f>
        <v>Centro</v>
      </c>
      <c r="C440" s="23">
        <v>143.0</v>
      </c>
      <c r="D440" s="23">
        <v>3.0</v>
      </c>
      <c r="E440" s="24">
        <v>1.0</v>
      </c>
    </row>
    <row r="441">
      <c r="A441" s="25" t="s">
        <v>12</v>
      </c>
      <c r="B441" s="22" t="str">
        <f t="array" ref="B441">XLOOKUP(A441,Ripartizione_Geografica!$C$2:$C$21,Ripartizione_Geografica!$B$2:$B$21)</f>
        <v>Nord-ovest</v>
      </c>
      <c r="C441" s="26">
        <v>57.0</v>
      </c>
      <c r="D441" s="26">
        <v>0.0</v>
      </c>
      <c r="E441" s="27">
        <v>1.0</v>
      </c>
    </row>
    <row r="442">
      <c r="A442" s="21" t="s">
        <v>13</v>
      </c>
      <c r="B442" s="22" t="str">
        <f t="array" ref="B442">XLOOKUP(A442,Ripartizione_Geografica!$C$2:$C$21,Ripartizione_Geografica!$B$2:$B$21)</f>
        <v>Nord-est</v>
      </c>
      <c r="C442" s="23">
        <v>2172.0</v>
      </c>
      <c r="D442" s="23">
        <v>120.0</v>
      </c>
      <c r="E442" s="24">
        <v>63.0</v>
      </c>
    </row>
    <row r="443">
      <c r="A443" s="25" t="s">
        <v>21</v>
      </c>
      <c r="B443" s="22" t="str">
        <f t="array" ref="B443">XLOOKUP(A443,Ripartizione_Geografica!$C$2:$C$21,Ripartizione_Geografica!$B$2:$B$21)</f>
        <v>Sud</v>
      </c>
      <c r="C443" s="26">
        <v>176.0</v>
      </c>
      <c r="D443" s="26">
        <v>7.0</v>
      </c>
      <c r="E443" s="27">
        <v>4.0</v>
      </c>
    </row>
    <row r="444">
      <c r="A444" s="21" t="s">
        <v>22</v>
      </c>
      <c r="B444" s="22" t="str">
        <f t="array" ref="B444">XLOOKUP(A444,Ripartizione_Geografica!$C$2:$C$21,Ripartizione_Geografica!$B$2:$B$21)</f>
        <v>Sud</v>
      </c>
      <c r="C444" s="23">
        <v>12.0</v>
      </c>
      <c r="D444" s="23">
        <v>0.0</v>
      </c>
      <c r="E444" s="24">
        <v>0.0</v>
      </c>
    </row>
    <row r="445">
      <c r="A445" s="25" t="s">
        <v>20</v>
      </c>
      <c r="B445" s="22" t="str">
        <f t="array" ref="B445">XLOOKUP(A445,Ripartizione_Geografica!$C$2:$C$21,Ripartizione_Geografica!$B$2:$B$21)</f>
        <v>Sud</v>
      </c>
      <c r="C445" s="26">
        <v>89.0</v>
      </c>
      <c r="D445" s="26">
        <v>1.0</v>
      </c>
      <c r="E445" s="27">
        <v>1.0</v>
      </c>
    </row>
    <row r="446">
      <c r="A446" s="21" t="s">
        <v>18</v>
      </c>
      <c r="B446" s="22" t="str">
        <f t="array" ref="B446">XLOOKUP(A446,Ripartizione_Geografica!$C$2:$C$21,Ripartizione_Geografica!$B$2:$B$21)</f>
        <v>Sud</v>
      </c>
      <c r="C446" s="23">
        <v>400.0</v>
      </c>
      <c r="D446" s="23">
        <v>28.0</v>
      </c>
      <c r="E446" s="24">
        <v>9.0</v>
      </c>
    </row>
    <row r="447">
      <c r="A447" s="25" t="s">
        <v>19</v>
      </c>
      <c r="B447" s="22" t="str">
        <f t="array" ref="B447">XLOOKUP(A447,Ripartizione_Geografica!$C$2:$C$21,Ripartizione_Geografica!$B$2:$B$21)</f>
        <v>Nord-est</v>
      </c>
      <c r="C447" s="26">
        <v>3522.0</v>
      </c>
      <c r="D447" s="26">
        <v>88.0</v>
      </c>
      <c r="E447" s="27">
        <v>346.0</v>
      </c>
    </row>
    <row r="448">
      <c r="A448" s="21" t="s">
        <v>26</v>
      </c>
      <c r="B448" s="22" t="str">
        <f t="array" ref="B448">XLOOKUP(A448,Ripartizione_Geografica!$C$2:$C$21,Ripartizione_Geografica!$B$2:$B$21)</f>
        <v>Nord-est</v>
      </c>
      <c r="C448" s="23">
        <v>386.0</v>
      </c>
      <c r="D448" s="23">
        <v>18.0</v>
      </c>
      <c r="E448" s="24">
        <v>22.0</v>
      </c>
    </row>
    <row r="449">
      <c r="A449" s="25" t="s">
        <v>27</v>
      </c>
      <c r="B449" s="22" t="str">
        <f t="array" ref="B449">XLOOKUP(A449,Ripartizione_Geografica!$C$2:$C$21,Ripartizione_Geografica!$B$2:$B$21)</f>
        <v>Centro</v>
      </c>
      <c r="C449" s="26">
        <v>523.0</v>
      </c>
      <c r="D449" s="26">
        <v>32.0</v>
      </c>
      <c r="E449" s="27">
        <v>19.0</v>
      </c>
    </row>
    <row r="450">
      <c r="A450" s="21" t="s">
        <v>25</v>
      </c>
      <c r="B450" s="22" t="str">
        <f t="array" ref="B450">XLOOKUP(A450,Ripartizione_Geografica!$C$2:$C$21,Ripartizione_Geografica!$B$2:$B$21)</f>
        <v>Nord-ovest</v>
      </c>
      <c r="C450" s="23">
        <v>667.0</v>
      </c>
      <c r="D450" s="23">
        <v>42.0</v>
      </c>
      <c r="E450" s="24">
        <v>50.0</v>
      </c>
    </row>
    <row r="451">
      <c r="A451" s="25" t="s">
        <v>23</v>
      </c>
      <c r="B451" s="22" t="str">
        <f t="array" ref="B451">XLOOKUP(A451,Ripartizione_Geografica!$C$2:$C$21,Ripartizione_Geografica!$B$2:$B$21)</f>
        <v>Nord-ovest</v>
      </c>
      <c r="C451" s="26">
        <v>14649.0</v>
      </c>
      <c r="D451" s="26">
        <v>2368.0</v>
      </c>
      <c r="E451" s="27">
        <v>1420.0</v>
      </c>
    </row>
    <row r="452">
      <c r="A452" s="21" t="s">
        <v>24</v>
      </c>
      <c r="B452" s="22" t="str">
        <f t="array" ref="B452">XLOOKUP(A452,Ripartizione_Geografica!$C$2:$C$21,Ripartizione_Geografica!$B$2:$B$21)</f>
        <v>Centro</v>
      </c>
      <c r="C452" s="23">
        <v>1242.0</v>
      </c>
      <c r="D452" s="23">
        <v>0.0</v>
      </c>
      <c r="E452" s="24">
        <v>57.0</v>
      </c>
    </row>
    <row r="453">
      <c r="A453" s="25" t="s">
        <v>17</v>
      </c>
      <c r="B453" s="22" t="str">
        <f t="array" ref="B453">XLOOKUP(A453,Ripartizione_Geografica!$C$2:$C$21,Ripartizione_Geografica!$B$2:$B$21)</f>
        <v>Sud</v>
      </c>
      <c r="C453" s="26">
        <v>21.0</v>
      </c>
      <c r="D453" s="26">
        <v>5.0</v>
      </c>
      <c r="E453" s="27">
        <v>1.0</v>
      </c>
    </row>
    <row r="454">
      <c r="A454" s="21" t="s">
        <v>11</v>
      </c>
      <c r="B454" s="22" t="str">
        <f t="array" ref="B454">XLOOKUP(A454,Ripartizione_Geografica!$C$2:$C$21,Ripartizione_Geografica!$B$2:$B$21)</f>
        <v>Nord-est</v>
      </c>
      <c r="C454" s="23">
        <v>241.0</v>
      </c>
      <c r="D454" s="23">
        <v>0.0</v>
      </c>
      <c r="E454" s="24">
        <v>6.0</v>
      </c>
    </row>
    <row r="455">
      <c r="A455" s="25" t="s">
        <v>11</v>
      </c>
      <c r="B455" s="22" t="str">
        <f t="array" ref="B455">XLOOKUP(A455,Ripartizione_Geografica!$C$2:$C$21,Ripartizione_Geografica!$B$2:$B$21)</f>
        <v>Nord-est</v>
      </c>
      <c r="C455" s="26">
        <v>378.0</v>
      </c>
      <c r="D455" s="26">
        <v>5.0</v>
      </c>
      <c r="E455" s="27">
        <v>6.0</v>
      </c>
    </row>
    <row r="456">
      <c r="A456" s="21" t="s">
        <v>10</v>
      </c>
      <c r="B456" s="22" t="str">
        <f t="array" ref="B456">XLOOKUP(A456,Ripartizione_Geografica!$C$2:$C$21,Ripartizione_Geografica!$B$2:$B$21)</f>
        <v>Nord-ovest</v>
      </c>
      <c r="C456" s="23">
        <v>1516.0</v>
      </c>
      <c r="D456" s="23">
        <v>0.0</v>
      </c>
      <c r="E456" s="24">
        <v>111.0</v>
      </c>
    </row>
    <row r="457">
      <c r="A457" s="25" t="s">
        <v>8</v>
      </c>
      <c r="B457" s="22" t="str">
        <f t="array" ref="B457">XLOOKUP(A457,Ripartizione_Geografica!$C$2:$C$21,Ripartizione_Geografica!$B$2:$B$21)</f>
        <v>Sud</v>
      </c>
      <c r="C457" s="26">
        <v>230.0</v>
      </c>
      <c r="D457" s="26">
        <v>2.0</v>
      </c>
      <c r="E457" s="27">
        <v>16.0</v>
      </c>
    </row>
    <row r="458">
      <c r="A458" s="21" t="s">
        <v>9</v>
      </c>
      <c r="B458" s="22" t="str">
        <f t="array" ref="B458">XLOOKUP(A458,Ripartizione_Geografica!$C$2:$C$21,Ripartizione_Geografica!$B$2:$B$21)</f>
        <v>Isole</v>
      </c>
      <c r="C458" s="23">
        <v>107.0</v>
      </c>
      <c r="D458" s="23">
        <v>0.0</v>
      </c>
      <c r="E458" s="24">
        <v>2.0</v>
      </c>
    </row>
    <row r="459">
      <c r="A459" s="25" t="s">
        <v>15</v>
      </c>
      <c r="B459" s="22" t="str">
        <f t="array" ref="B459">XLOOKUP(A459,Ripartizione_Geografica!$C$2:$C$21,Ripartizione_Geografica!$B$2:$B$21)</f>
        <v>Isole</v>
      </c>
      <c r="C459" s="26">
        <v>213.0</v>
      </c>
      <c r="D459" s="26">
        <v>8.0</v>
      </c>
      <c r="E459" s="27">
        <v>2.0</v>
      </c>
    </row>
    <row r="460">
      <c r="A460" s="21" t="s">
        <v>16</v>
      </c>
      <c r="B460" s="22" t="str">
        <f t="array" ref="B460">XLOOKUP(A460,Ripartizione_Geografica!$C$2:$C$21,Ripartizione_Geografica!$B$2:$B$21)</f>
        <v>Centro</v>
      </c>
      <c r="C460" s="23">
        <v>866.0</v>
      </c>
      <c r="D460" s="23">
        <v>11.0</v>
      </c>
      <c r="E460" s="24">
        <v>14.0</v>
      </c>
    </row>
    <row r="461">
      <c r="A461" s="25" t="s">
        <v>14</v>
      </c>
      <c r="B461" s="22" t="str">
        <f t="array" ref="B461">XLOOKUP(A461,Ripartizione_Geografica!$C$2:$C$21,Ripartizione_Geografica!$B$2:$B$21)</f>
        <v>Centro</v>
      </c>
      <c r="C461" s="26">
        <v>164.0</v>
      </c>
      <c r="D461" s="26">
        <v>4.0</v>
      </c>
      <c r="E461" s="27">
        <v>1.0</v>
      </c>
    </row>
    <row r="462">
      <c r="A462" s="21" t="s">
        <v>12</v>
      </c>
      <c r="B462" s="22" t="str">
        <f t="array" ref="B462">XLOOKUP(A462,Ripartizione_Geografica!$C$2:$C$21,Ripartizione_Geografica!$B$2:$B$21)</f>
        <v>Nord-ovest</v>
      </c>
      <c r="C462" s="23">
        <v>105.0</v>
      </c>
      <c r="D462" s="23">
        <v>0.0</v>
      </c>
      <c r="E462" s="24">
        <v>2.0</v>
      </c>
    </row>
    <row r="463">
      <c r="A463" s="25" t="s">
        <v>13</v>
      </c>
      <c r="B463" s="22" t="str">
        <f t="array" ref="B463">XLOOKUP(A463,Ripartizione_Geografica!$C$2:$C$21,Ripartizione_Geografica!$B$2:$B$21)</f>
        <v>Nord-est</v>
      </c>
      <c r="C463" s="26">
        <v>2473.0</v>
      </c>
      <c r="D463" s="26">
        <v>130.0</v>
      </c>
      <c r="E463" s="27">
        <v>69.0</v>
      </c>
    </row>
    <row r="464">
      <c r="A464" s="21" t="s">
        <v>21</v>
      </c>
      <c r="B464" s="22" t="str">
        <f t="array" ref="B464">XLOOKUP(A464,Ripartizione_Geografica!$C$2:$C$21,Ripartizione_Geografica!$B$2:$B$21)</f>
        <v>Sud</v>
      </c>
      <c r="C464" s="23">
        <v>229.0</v>
      </c>
      <c r="D464" s="23">
        <v>7.0</v>
      </c>
      <c r="E464" s="24">
        <v>6.0</v>
      </c>
    </row>
    <row r="465">
      <c r="A465" s="25" t="s">
        <v>22</v>
      </c>
      <c r="B465" s="22" t="str">
        <f t="array" ref="B465">XLOOKUP(A465,Ripartizione_Geografica!$C$2:$C$21,Ripartizione_Geografica!$B$2:$B$21)</f>
        <v>Sud</v>
      </c>
      <c r="C465" s="26">
        <v>20.0</v>
      </c>
      <c r="D465" s="26">
        <v>0.0</v>
      </c>
      <c r="E465" s="27">
        <v>0.0</v>
      </c>
    </row>
    <row r="466">
      <c r="A466" s="21" t="s">
        <v>20</v>
      </c>
      <c r="B466" s="22" t="str">
        <f t="array" ref="B466">XLOOKUP(A466,Ripartizione_Geografica!$C$2:$C$21,Ripartizione_Geografica!$B$2:$B$21)</f>
        <v>Sud</v>
      </c>
      <c r="C466" s="23">
        <v>114.0</v>
      </c>
      <c r="D466" s="23">
        <v>1.0</v>
      </c>
      <c r="E466" s="24">
        <v>1.0</v>
      </c>
    </row>
    <row r="467">
      <c r="A467" s="25" t="s">
        <v>18</v>
      </c>
      <c r="B467" s="22" t="str">
        <f t="array" ref="B467">XLOOKUP(A467,Ripartizione_Geografica!$C$2:$C$21,Ripartizione_Geografica!$B$2:$B$21)</f>
        <v>Sud</v>
      </c>
      <c r="C467" s="26">
        <v>460.0</v>
      </c>
      <c r="D467" s="26">
        <v>28.0</v>
      </c>
      <c r="E467" s="27">
        <v>9.0</v>
      </c>
    </row>
    <row r="468">
      <c r="A468" s="21" t="s">
        <v>19</v>
      </c>
      <c r="B468" s="22" t="str">
        <f t="array" ref="B468">XLOOKUP(A468,Ripartizione_Geografica!$C$2:$C$21,Ripartizione_Geografica!$B$2:$B$21)</f>
        <v>Nord-est</v>
      </c>
      <c r="C468" s="23">
        <v>3931.0</v>
      </c>
      <c r="D468" s="23">
        <v>134.0</v>
      </c>
      <c r="E468" s="24">
        <v>393.0</v>
      </c>
    </row>
    <row r="469">
      <c r="A469" s="25" t="s">
        <v>26</v>
      </c>
      <c r="B469" s="22" t="str">
        <f t="array" ref="B469">XLOOKUP(A469,Ripartizione_Geografica!$C$2:$C$21,Ripartizione_Geografica!$B$2:$B$21)</f>
        <v>Nord-est</v>
      </c>
      <c r="C469" s="26">
        <v>394.0</v>
      </c>
      <c r="D469" s="26">
        <v>17.0</v>
      </c>
      <c r="E469" s="27">
        <v>30.0</v>
      </c>
    </row>
    <row r="470">
      <c r="A470" s="21" t="s">
        <v>27</v>
      </c>
      <c r="B470" s="22" t="str">
        <f t="array" ref="B470">XLOOKUP(A470,Ripartizione_Geografica!$C$2:$C$21,Ripartizione_Geografica!$B$2:$B$21)</f>
        <v>Centro</v>
      </c>
      <c r="C470" s="23">
        <v>607.0</v>
      </c>
      <c r="D470" s="23">
        <v>34.0</v>
      </c>
      <c r="E470" s="24">
        <v>23.0</v>
      </c>
    </row>
    <row r="471">
      <c r="A471" s="25" t="s">
        <v>25</v>
      </c>
      <c r="B471" s="22" t="str">
        <f t="array" ref="B471">XLOOKUP(A471,Ripartizione_Geografica!$C$2:$C$21,Ripartizione_Geografica!$B$2:$B$21)</f>
        <v>Nord-ovest</v>
      </c>
      <c r="C471" s="26">
        <v>778.0</v>
      </c>
      <c r="D471" s="26">
        <v>57.0</v>
      </c>
      <c r="E471" s="27">
        <v>60.0</v>
      </c>
    </row>
    <row r="472">
      <c r="A472" s="21" t="s">
        <v>23</v>
      </c>
      <c r="B472" s="22" t="str">
        <f t="array" ref="B472">XLOOKUP(A472,Ripartizione_Geografica!$C$2:$C$21,Ripartizione_Geografica!$B$2:$B$21)</f>
        <v>Nord-ovest</v>
      </c>
      <c r="C472" s="23">
        <v>16220.0</v>
      </c>
      <c r="D472" s="23">
        <v>2485.0</v>
      </c>
      <c r="E472" s="24">
        <v>1640.0</v>
      </c>
    </row>
    <row r="473">
      <c r="A473" s="25" t="s">
        <v>24</v>
      </c>
      <c r="B473" s="22" t="str">
        <f t="array" ref="B473">XLOOKUP(A473,Ripartizione_Geografica!$C$2:$C$21,Ripartizione_Geografica!$B$2:$B$21)</f>
        <v>Centro</v>
      </c>
      <c r="C473" s="26">
        <v>1371.0</v>
      </c>
      <c r="D473" s="26">
        <v>0.0</v>
      </c>
      <c r="E473" s="27">
        <v>69.0</v>
      </c>
    </row>
    <row r="474">
      <c r="A474" s="21" t="s">
        <v>17</v>
      </c>
      <c r="B474" s="22" t="str">
        <f t="array" ref="B474">XLOOKUP(A474,Ripartizione_Geografica!$C$2:$C$21,Ripartizione_Geografica!$B$2:$B$21)</f>
        <v>Sud</v>
      </c>
      <c r="C474" s="23">
        <v>25.0</v>
      </c>
      <c r="D474" s="23">
        <v>5.0</v>
      </c>
      <c r="E474" s="24">
        <v>1.0</v>
      </c>
    </row>
    <row r="475">
      <c r="A475" s="25" t="s">
        <v>11</v>
      </c>
      <c r="B475" s="22" t="str">
        <f t="array" ref="B475">XLOOKUP(A475,Ripartizione_Geografica!$C$2:$C$21,Ripartizione_Geografica!$B$2:$B$21)</f>
        <v>Nord-est</v>
      </c>
      <c r="C475" s="26">
        <v>291.0</v>
      </c>
      <c r="D475" s="26">
        <v>1.0</v>
      </c>
      <c r="E475" s="27">
        <v>8.0</v>
      </c>
    </row>
    <row r="476">
      <c r="A476" s="21" t="s">
        <v>11</v>
      </c>
      <c r="B476" s="22" t="str">
        <f t="array" ref="B476">XLOOKUP(A476,Ripartizione_Geografica!$C$2:$C$21,Ripartizione_Geografica!$B$2:$B$21)</f>
        <v>Nord-est</v>
      </c>
      <c r="C476" s="23">
        <v>385.0</v>
      </c>
      <c r="D476" s="23">
        <v>10.0</v>
      </c>
      <c r="E476" s="24">
        <v>7.0</v>
      </c>
    </row>
    <row r="477">
      <c r="A477" s="25" t="s">
        <v>10</v>
      </c>
      <c r="B477" s="22" t="str">
        <f t="array" ref="B477">XLOOKUP(A477,Ripartizione_Geografica!$C$2:$C$21,Ripartizione_Geografica!$B$2:$B$21)</f>
        <v>Nord-ovest</v>
      </c>
      <c r="C477" s="26">
        <v>1897.0</v>
      </c>
      <c r="D477" s="26">
        <v>0.0</v>
      </c>
      <c r="E477" s="27">
        <v>133.0</v>
      </c>
    </row>
    <row r="478">
      <c r="A478" s="21" t="s">
        <v>8</v>
      </c>
      <c r="B478" s="22" t="str">
        <f t="array" ref="B478">XLOOKUP(A478,Ripartizione_Geografica!$C$2:$C$21,Ripartizione_Geografica!$B$2:$B$21)</f>
        <v>Sud</v>
      </c>
      <c r="C478" s="23">
        <v>340.0</v>
      </c>
      <c r="D478" s="23">
        <v>2.0</v>
      </c>
      <c r="E478" s="24">
        <v>18.0</v>
      </c>
    </row>
    <row r="479">
      <c r="A479" s="25" t="s">
        <v>9</v>
      </c>
      <c r="B479" s="22" t="str">
        <f t="array" ref="B479">XLOOKUP(A479,Ripartizione_Geografica!$C$2:$C$21,Ripartizione_Geografica!$B$2:$B$21)</f>
        <v>Isole</v>
      </c>
      <c r="C479" s="26">
        <v>117.0</v>
      </c>
      <c r="D479" s="26">
        <v>0.0</v>
      </c>
      <c r="E479" s="27">
        <v>2.0</v>
      </c>
    </row>
    <row r="480">
      <c r="A480" s="21" t="s">
        <v>15</v>
      </c>
      <c r="B480" s="22" t="str">
        <f t="array" ref="B480">XLOOKUP(A480,Ripartizione_Geografica!$C$2:$C$21,Ripartizione_Geografica!$B$2:$B$21)</f>
        <v>Isole</v>
      </c>
      <c r="C480" s="23">
        <v>237.0</v>
      </c>
      <c r="D480" s="23">
        <v>8.0</v>
      </c>
      <c r="E480" s="24">
        <v>3.0</v>
      </c>
    </row>
    <row r="481">
      <c r="A481" s="25" t="s">
        <v>16</v>
      </c>
      <c r="B481" s="22" t="str">
        <f t="array" ref="B481">XLOOKUP(A481,Ripartizione_Geografica!$C$2:$C$21,Ripartizione_Geografica!$B$2:$B$21)</f>
        <v>Centro</v>
      </c>
      <c r="C481" s="26">
        <v>1053.0</v>
      </c>
      <c r="D481" s="26">
        <v>12.0</v>
      </c>
      <c r="E481" s="27">
        <v>17.0</v>
      </c>
    </row>
    <row r="482">
      <c r="A482" s="21" t="s">
        <v>14</v>
      </c>
      <c r="B482" s="22" t="str">
        <f t="array" ref="B482">XLOOKUP(A482,Ripartizione_Geografica!$C$2:$C$21,Ripartizione_Geografica!$B$2:$B$21)</f>
        <v>Centro</v>
      </c>
      <c r="C482" s="23">
        <v>197.0</v>
      </c>
      <c r="D482" s="23">
        <v>4.0</v>
      </c>
      <c r="E482" s="24">
        <v>1.0</v>
      </c>
    </row>
    <row r="483">
      <c r="A483" s="25" t="s">
        <v>12</v>
      </c>
      <c r="B483" s="22" t="str">
        <f t="array" ref="B483">XLOOKUP(A483,Ripartizione_Geografica!$C$2:$C$21,Ripartizione_Geografica!$B$2:$B$21)</f>
        <v>Nord-ovest</v>
      </c>
      <c r="C483" s="26">
        <v>136.0</v>
      </c>
      <c r="D483" s="26">
        <v>0.0</v>
      </c>
      <c r="E483" s="27">
        <v>2.0</v>
      </c>
    </row>
    <row r="484">
      <c r="A484" s="21" t="s">
        <v>13</v>
      </c>
      <c r="B484" s="22" t="str">
        <f t="array" ref="B484">XLOOKUP(A484,Ripartizione_Geografica!$C$2:$C$21,Ripartizione_Geografica!$B$2:$B$21)</f>
        <v>Nord-est</v>
      </c>
      <c r="C484" s="23">
        <v>2704.0</v>
      </c>
      <c r="D484" s="23">
        <v>136.0</v>
      </c>
      <c r="E484" s="24">
        <v>80.0</v>
      </c>
    </row>
    <row r="485">
      <c r="A485" s="25" t="s">
        <v>21</v>
      </c>
      <c r="B485" s="22" t="str">
        <f t="array" ref="B485">XLOOKUP(A485,Ripartizione_Geografica!$C$2:$C$21,Ripartizione_Geografica!$B$2:$B$21)</f>
        <v>Sud</v>
      </c>
      <c r="C485" s="26">
        <v>263.0</v>
      </c>
      <c r="D485" s="26">
        <v>7.0</v>
      </c>
      <c r="E485" s="27">
        <v>7.0</v>
      </c>
    </row>
    <row r="486">
      <c r="A486" s="21" t="s">
        <v>22</v>
      </c>
      <c r="B486" s="22" t="str">
        <f t="array" ref="B486">XLOOKUP(A486,Ripartizione_Geografica!$C$2:$C$21,Ripartizione_Geografica!$B$2:$B$21)</f>
        <v>Sud</v>
      </c>
      <c r="C486" s="23">
        <v>27.0</v>
      </c>
      <c r="D486" s="23">
        <v>0.0</v>
      </c>
      <c r="E486" s="24">
        <v>0.0</v>
      </c>
    </row>
    <row r="487">
      <c r="A487" s="25" t="s">
        <v>20</v>
      </c>
      <c r="B487" s="22" t="str">
        <f t="array" ref="B487">XLOOKUP(A487,Ripartizione_Geografica!$C$2:$C$21,Ripartizione_Geografica!$B$2:$B$21)</f>
        <v>Sud</v>
      </c>
      <c r="C487" s="26">
        <v>129.0</v>
      </c>
      <c r="D487" s="26">
        <v>2.0</v>
      </c>
      <c r="E487" s="27">
        <v>1.0</v>
      </c>
    </row>
    <row r="488">
      <c r="A488" s="21" t="s">
        <v>18</v>
      </c>
      <c r="B488" s="22" t="str">
        <f t="array" ref="B488">XLOOKUP(A488,Ripartizione_Geografica!$C$2:$C$21,Ripartizione_Geografica!$B$2:$B$21)</f>
        <v>Sud</v>
      </c>
      <c r="C488" s="23">
        <v>460.0</v>
      </c>
      <c r="D488" s="23">
        <v>28.0</v>
      </c>
      <c r="E488" s="24">
        <v>9.0</v>
      </c>
    </row>
    <row r="489">
      <c r="A489" s="25" t="s">
        <v>19</v>
      </c>
      <c r="B489" s="22" t="str">
        <f t="array" ref="B489">XLOOKUP(A489,Ripartizione_Geografica!$C$2:$C$21,Ripartizione_Geografica!$B$2:$B$21)</f>
        <v>Nord-est</v>
      </c>
      <c r="C489" s="26">
        <v>4525.0</v>
      </c>
      <c r="D489" s="26">
        <v>152.0</v>
      </c>
      <c r="E489" s="27">
        <v>458.0</v>
      </c>
    </row>
    <row r="490">
      <c r="A490" s="21" t="s">
        <v>26</v>
      </c>
      <c r="B490" s="22" t="str">
        <f t="array" ref="B490">XLOOKUP(A490,Ripartizione_Geografica!$C$2:$C$21,Ripartizione_Geografica!$B$2:$B$21)</f>
        <v>Nord-est</v>
      </c>
      <c r="C490" s="23">
        <v>462.0</v>
      </c>
      <c r="D490" s="23">
        <v>15.0</v>
      </c>
      <c r="E490" s="24">
        <v>31.0</v>
      </c>
    </row>
    <row r="491">
      <c r="A491" s="25" t="s">
        <v>27</v>
      </c>
      <c r="B491" s="22" t="str">
        <f t="array" ref="B491">XLOOKUP(A491,Ripartizione_Geografica!$C$2:$C$21,Ripartizione_Geografica!$B$2:$B$21)</f>
        <v>Centro</v>
      </c>
      <c r="C491" s="26">
        <v>724.0</v>
      </c>
      <c r="D491" s="26">
        <v>42.0</v>
      </c>
      <c r="E491" s="27">
        <v>32.0</v>
      </c>
    </row>
    <row r="492">
      <c r="A492" s="21" t="s">
        <v>25</v>
      </c>
      <c r="B492" s="22" t="str">
        <f t="array" ref="B492">XLOOKUP(A492,Ripartizione_Geografica!$C$2:$C$21,Ripartizione_Geografica!$B$2:$B$21)</f>
        <v>Nord-ovest</v>
      </c>
      <c r="C492" s="23">
        <v>887.0</v>
      </c>
      <c r="D492" s="23">
        <v>70.0</v>
      </c>
      <c r="E492" s="24">
        <v>73.0</v>
      </c>
    </row>
    <row r="493">
      <c r="A493" s="25" t="s">
        <v>23</v>
      </c>
      <c r="B493" s="22" t="str">
        <f t="array" ref="B493">XLOOKUP(A493,Ripartizione_Geografica!$C$2:$C$21,Ripartizione_Geografica!$B$2:$B$21)</f>
        <v>Nord-ovest</v>
      </c>
      <c r="C493" s="26">
        <v>17713.0</v>
      </c>
      <c r="D493" s="26">
        <v>3488.0</v>
      </c>
      <c r="E493" s="27">
        <v>1959.0</v>
      </c>
    </row>
    <row r="494">
      <c r="A494" s="21" t="s">
        <v>24</v>
      </c>
      <c r="B494" s="22" t="str">
        <f t="array" ref="B494">XLOOKUP(A494,Ripartizione_Geografica!$C$2:$C$21,Ripartizione_Geografica!$B$2:$B$21)</f>
        <v>Centro</v>
      </c>
      <c r="C494" s="23">
        <v>1568.0</v>
      </c>
      <c r="D494" s="23">
        <v>0.0</v>
      </c>
      <c r="E494" s="24">
        <v>92.0</v>
      </c>
    </row>
    <row r="495">
      <c r="A495" s="25" t="s">
        <v>17</v>
      </c>
      <c r="B495" s="22" t="str">
        <f t="array" ref="B495">XLOOKUP(A495,Ripartizione_Geografica!$C$2:$C$21,Ripartizione_Geografica!$B$2:$B$21)</f>
        <v>Sud</v>
      </c>
      <c r="C495" s="26">
        <v>28.0</v>
      </c>
      <c r="D495" s="26">
        <v>6.0</v>
      </c>
      <c r="E495" s="27">
        <v>1.0</v>
      </c>
    </row>
    <row r="496">
      <c r="A496" s="21" t="s">
        <v>11</v>
      </c>
      <c r="B496" s="22" t="str">
        <f t="array" ref="B496">XLOOKUP(A496,Ripartizione_Geografica!$C$2:$C$21,Ripartizione_Geografica!$B$2:$B$21)</f>
        <v>Nord-est</v>
      </c>
      <c r="C496" s="23">
        <v>376.0</v>
      </c>
      <c r="D496" s="23">
        <v>1.0</v>
      </c>
      <c r="E496" s="24">
        <v>9.0</v>
      </c>
    </row>
    <row r="497">
      <c r="A497" s="25" t="s">
        <v>11</v>
      </c>
      <c r="B497" s="22" t="str">
        <f t="array" ref="B497">XLOOKUP(A497,Ripartizione_Geografica!$C$2:$C$21,Ripartizione_Geografica!$B$2:$B$21)</f>
        <v>Nord-est</v>
      </c>
      <c r="C497" s="26">
        <v>455.0</v>
      </c>
      <c r="D497" s="26">
        <v>12.0</v>
      </c>
      <c r="E497" s="27">
        <v>7.0</v>
      </c>
    </row>
    <row r="498">
      <c r="A498" s="21" t="s">
        <v>10</v>
      </c>
      <c r="B498" s="22" t="str">
        <f t="array" ref="B498">XLOOKUP(A498,Ripartizione_Geografica!$C$2:$C$21,Ripartizione_Geografica!$B$2:$B$21)</f>
        <v>Nord-ovest</v>
      </c>
      <c r="C498" s="23">
        <v>2341.0</v>
      </c>
      <c r="D498" s="23">
        <v>0.0</v>
      </c>
      <c r="E498" s="24">
        <v>154.0</v>
      </c>
    </row>
    <row r="499">
      <c r="A499" s="25" t="s">
        <v>8</v>
      </c>
      <c r="B499" s="22" t="str">
        <f t="array" ref="B499">XLOOKUP(A499,Ripartizione_Geografica!$C$2:$C$21,Ripartizione_Geografica!$B$2:$B$21)</f>
        <v>Sud</v>
      </c>
      <c r="C499" s="26">
        <v>383.0</v>
      </c>
      <c r="D499" s="26">
        <v>2.0</v>
      </c>
      <c r="E499" s="27">
        <v>19.0</v>
      </c>
    </row>
    <row r="500">
      <c r="A500" s="21" t="s">
        <v>9</v>
      </c>
      <c r="B500" s="22" t="str">
        <f t="array" ref="B500">XLOOKUP(A500,Ripartizione_Geografica!$C$2:$C$21,Ripartizione_Geografica!$B$2:$B$21)</f>
        <v>Isole</v>
      </c>
      <c r="C500" s="23">
        <v>134.0</v>
      </c>
      <c r="D500" s="23">
        <v>0.0</v>
      </c>
      <c r="E500" s="24">
        <v>2.0</v>
      </c>
    </row>
    <row r="501">
      <c r="A501" s="25" t="s">
        <v>15</v>
      </c>
      <c r="B501" s="22" t="str">
        <f t="array" ref="B501">XLOOKUP(A501,Ripartizione_Geografica!$C$2:$C$21,Ripartizione_Geografica!$B$2:$B$21)</f>
        <v>Isole</v>
      </c>
      <c r="C501" s="26">
        <v>282.0</v>
      </c>
      <c r="D501" s="26">
        <v>12.0</v>
      </c>
      <c r="E501" s="27">
        <v>3.0</v>
      </c>
    </row>
    <row r="502">
      <c r="A502" s="21" t="s">
        <v>16</v>
      </c>
      <c r="B502" s="22" t="str">
        <f t="array" ref="B502">XLOOKUP(A502,Ripartizione_Geografica!$C$2:$C$21,Ripartizione_Geografica!$B$2:$B$21)</f>
        <v>Centro</v>
      </c>
      <c r="C502" s="23">
        <v>1330.0</v>
      </c>
      <c r="D502" s="23">
        <v>17.0</v>
      </c>
      <c r="E502" s="24">
        <v>22.0</v>
      </c>
    </row>
    <row r="503">
      <c r="A503" s="25" t="s">
        <v>14</v>
      </c>
      <c r="B503" s="22" t="str">
        <f t="array" ref="B503">XLOOKUP(A503,Ripartizione_Geografica!$C$2:$C$21,Ripartizione_Geografica!$B$2:$B$21)</f>
        <v>Centro</v>
      </c>
      <c r="C503" s="26">
        <v>247.0</v>
      </c>
      <c r="D503" s="26">
        <v>4.0</v>
      </c>
      <c r="E503" s="27">
        <v>2.0</v>
      </c>
    </row>
    <row r="504">
      <c r="A504" s="21" t="s">
        <v>12</v>
      </c>
      <c r="B504" s="22" t="str">
        <f t="array" ref="B504">XLOOKUP(A504,Ripartizione_Geografica!$C$2:$C$21,Ripartizione_Geografica!$B$2:$B$21)</f>
        <v>Nord-ovest</v>
      </c>
      <c r="C504" s="23">
        <v>165.0</v>
      </c>
      <c r="D504" s="23">
        <v>0.0</v>
      </c>
      <c r="E504" s="24">
        <v>3.0</v>
      </c>
    </row>
    <row r="505">
      <c r="A505" s="25" t="s">
        <v>13</v>
      </c>
      <c r="B505" s="22" t="str">
        <f t="array" ref="B505">XLOOKUP(A505,Ripartizione_Geografica!$C$2:$C$21,Ripartizione_Geografica!$B$2:$B$21)</f>
        <v>Nord-est</v>
      </c>
      <c r="C505" s="26">
        <v>3214.0</v>
      </c>
      <c r="D505" s="26">
        <v>167.0</v>
      </c>
      <c r="E505" s="27">
        <v>94.0</v>
      </c>
    </row>
    <row r="506">
      <c r="A506" s="21" t="s">
        <v>21</v>
      </c>
      <c r="B506" s="22" t="str">
        <f t="array" ref="B506">XLOOKUP(A506,Ripartizione_Geografica!$C$2:$C$21,Ripartizione_Geografica!$B$2:$B$21)</f>
        <v>Sud</v>
      </c>
      <c r="C506" s="23">
        <v>385.0</v>
      </c>
      <c r="D506" s="23">
        <v>8.0</v>
      </c>
      <c r="E506" s="24">
        <v>11.0</v>
      </c>
    </row>
    <row r="507">
      <c r="A507" s="25" t="s">
        <v>22</v>
      </c>
      <c r="B507" s="22" t="str">
        <f t="array" ref="B507">XLOOKUP(A507,Ripartizione_Geografica!$C$2:$C$21,Ripartizione_Geografica!$B$2:$B$21)</f>
        <v>Sud</v>
      </c>
      <c r="C507" s="26">
        <v>37.0</v>
      </c>
      <c r="D507" s="26">
        <v>0.0</v>
      </c>
      <c r="E507" s="27">
        <v>0.0</v>
      </c>
    </row>
    <row r="508">
      <c r="A508" s="21" t="s">
        <v>20</v>
      </c>
      <c r="B508" s="22" t="str">
        <f t="array" ref="B508">XLOOKUP(A508,Ripartizione_Geografica!$C$2:$C$21,Ripartizione_Geografica!$B$2:$B$21)</f>
        <v>Sud</v>
      </c>
      <c r="C508" s="23">
        <v>169.0</v>
      </c>
      <c r="D508" s="23">
        <v>2.0</v>
      </c>
      <c r="E508" s="24">
        <v>3.0</v>
      </c>
    </row>
    <row r="509">
      <c r="A509" s="25" t="s">
        <v>18</v>
      </c>
      <c r="B509" s="22" t="str">
        <f t="array" ref="B509">XLOOKUP(A509,Ripartizione_Geografica!$C$2:$C$21,Ripartizione_Geografica!$B$2:$B$21)</f>
        <v>Sud</v>
      </c>
      <c r="C509" s="26">
        <v>652.0</v>
      </c>
      <c r="D509" s="26">
        <v>30.0</v>
      </c>
      <c r="E509" s="27">
        <v>17.0</v>
      </c>
    </row>
    <row r="510">
      <c r="A510" s="21" t="s">
        <v>19</v>
      </c>
      <c r="B510" s="22" t="str">
        <f t="array" ref="B510">XLOOKUP(A510,Ripartizione_Geografica!$C$2:$C$21,Ripartizione_Geografica!$B$2:$B$21)</f>
        <v>Nord-est</v>
      </c>
      <c r="C510" s="23">
        <v>5214.0</v>
      </c>
      <c r="D510" s="23">
        <v>177.0</v>
      </c>
      <c r="E510" s="24">
        <v>531.0</v>
      </c>
    </row>
    <row r="511">
      <c r="A511" s="25" t="s">
        <v>26</v>
      </c>
      <c r="B511" s="22" t="str">
        <f t="array" ref="B511">XLOOKUP(A511,Ripartizione_Geografica!$C$2:$C$21,Ripartizione_Geografica!$B$2:$B$21)</f>
        <v>Nord-est</v>
      </c>
      <c r="C511" s="26">
        <v>599.0</v>
      </c>
      <c r="D511" s="26">
        <v>41.0</v>
      </c>
      <c r="E511" s="27">
        <v>36.0</v>
      </c>
    </row>
    <row r="512">
      <c r="A512" s="21" t="s">
        <v>27</v>
      </c>
      <c r="B512" s="22" t="str">
        <f t="array" ref="B512">XLOOKUP(A512,Ripartizione_Geografica!$C$2:$C$21,Ripartizione_Geografica!$B$2:$B$21)</f>
        <v>Centro</v>
      </c>
      <c r="C512" s="23">
        <v>823.0</v>
      </c>
      <c r="D512" s="23">
        <v>44.0</v>
      </c>
      <c r="E512" s="24">
        <v>38.0</v>
      </c>
    </row>
    <row r="513">
      <c r="A513" s="25" t="s">
        <v>25</v>
      </c>
      <c r="B513" s="22" t="str">
        <f t="array" ref="B513">XLOOKUP(A513,Ripartizione_Geografica!$C$2:$C$21,Ripartizione_Geografica!$B$2:$B$21)</f>
        <v>Nord-ovest</v>
      </c>
      <c r="C513" s="26">
        <v>1059.0</v>
      </c>
      <c r="D513" s="26">
        <v>85.0</v>
      </c>
      <c r="E513" s="27">
        <v>91.0</v>
      </c>
    </row>
    <row r="514">
      <c r="A514" s="21" t="s">
        <v>23</v>
      </c>
      <c r="B514" s="22" t="str">
        <f t="array" ref="B514">XLOOKUP(A514,Ripartizione_Geografica!$C$2:$C$21,Ripartizione_Geografica!$B$2:$B$21)</f>
        <v>Nord-ovest</v>
      </c>
      <c r="C514" s="23">
        <v>19884.0</v>
      </c>
      <c r="D514" s="23">
        <v>3778.0</v>
      </c>
      <c r="E514" s="24">
        <v>2168.0</v>
      </c>
    </row>
    <row r="515">
      <c r="A515" s="25" t="s">
        <v>24</v>
      </c>
      <c r="B515" s="22" t="str">
        <f t="array" ref="B515">XLOOKUP(A515,Ripartizione_Geografica!$C$2:$C$21,Ripartizione_Geografica!$B$2:$B$21)</f>
        <v>Centro</v>
      </c>
      <c r="C515" s="26">
        <v>1737.0</v>
      </c>
      <c r="D515" s="26">
        <v>0.0</v>
      </c>
      <c r="E515" s="27">
        <v>115.0</v>
      </c>
    </row>
    <row r="516">
      <c r="A516" s="21" t="s">
        <v>17</v>
      </c>
      <c r="B516" s="22" t="str">
        <f t="array" ref="B516">XLOOKUP(A516,Ripartizione_Geografica!$C$2:$C$21,Ripartizione_Geografica!$B$2:$B$21)</f>
        <v>Sud</v>
      </c>
      <c r="C516" s="23">
        <v>46.0</v>
      </c>
      <c r="D516" s="23">
        <v>6.0</v>
      </c>
      <c r="E516" s="24">
        <v>2.0</v>
      </c>
    </row>
    <row r="517">
      <c r="A517" s="25" t="s">
        <v>11</v>
      </c>
      <c r="B517" s="22" t="str">
        <f t="array" ref="B517">XLOOKUP(A517,Ripartizione_Geografica!$C$2:$C$21,Ripartizione_Geografica!$B$2:$B$21)</f>
        <v>Nord-est</v>
      </c>
      <c r="C517" s="26">
        <v>436.0</v>
      </c>
      <c r="D517" s="26">
        <v>1.0</v>
      </c>
      <c r="E517" s="27">
        <v>14.0</v>
      </c>
    </row>
    <row r="518">
      <c r="A518" s="21" t="s">
        <v>11</v>
      </c>
      <c r="B518" s="22" t="str">
        <f t="array" ref="B518">XLOOKUP(A518,Ripartizione_Geografica!$C$2:$C$21,Ripartizione_Geografica!$B$2:$B$21)</f>
        <v>Nord-est</v>
      </c>
      <c r="C518" s="23">
        <v>523.0</v>
      </c>
      <c r="D518" s="23">
        <v>20.0</v>
      </c>
      <c r="E518" s="24">
        <v>12.0</v>
      </c>
    </row>
    <row r="519">
      <c r="A519" s="25" t="s">
        <v>10</v>
      </c>
      <c r="B519" s="22" t="str">
        <f t="array" ref="B519">XLOOKUP(A519,Ripartizione_Geografica!$C$2:$C$21,Ripartizione_Geografica!$B$2:$B$21)</f>
        <v>Nord-ovest</v>
      </c>
      <c r="C519" s="26">
        <v>2932.0</v>
      </c>
      <c r="D519" s="26">
        <v>3.0</v>
      </c>
      <c r="E519" s="27">
        <v>175.0</v>
      </c>
    </row>
    <row r="520">
      <c r="A520" s="21" t="s">
        <v>8</v>
      </c>
      <c r="B520" s="22" t="str">
        <f t="array" ref="B520">XLOOKUP(A520,Ripartizione_Geografica!$C$2:$C$21,Ripartizione_Geografica!$B$2:$B$21)</f>
        <v>Sud</v>
      </c>
      <c r="C520" s="23">
        <v>478.0</v>
      </c>
      <c r="D520" s="23">
        <v>4.0</v>
      </c>
      <c r="E520" s="24">
        <v>25.0</v>
      </c>
    </row>
    <row r="521">
      <c r="A521" s="25" t="s">
        <v>9</v>
      </c>
      <c r="B521" s="22" t="str">
        <f t="array" ref="B521">XLOOKUP(A521,Ripartizione_Geografica!$C$2:$C$21,Ripartizione_Geografica!$B$2:$B$21)</f>
        <v>Isole</v>
      </c>
      <c r="C521" s="26">
        <v>206.0</v>
      </c>
      <c r="D521" s="26">
        <v>0.0</v>
      </c>
      <c r="E521" s="27">
        <v>2.0</v>
      </c>
    </row>
    <row r="522">
      <c r="A522" s="21" t="s">
        <v>15</v>
      </c>
      <c r="B522" s="22" t="str">
        <f t="array" ref="B522">XLOOKUP(A522,Ripartizione_Geografica!$C$2:$C$21,Ripartizione_Geografica!$B$2:$B$21)</f>
        <v>Isole</v>
      </c>
      <c r="C522" s="23">
        <v>340.0</v>
      </c>
      <c r="D522" s="23">
        <v>15.0</v>
      </c>
      <c r="E522" s="24">
        <v>4.0</v>
      </c>
    </row>
    <row r="523">
      <c r="A523" s="25" t="s">
        <v>16</v>
      </c>
      <c r="B523" s="22" t="str">
        <f t="array" ref="B523">XLOOKUP(A523,Ripartizione_Geografica!$C$2:$C$21,Ripartizione_Geografica!$B$2:$B$21)</f>
        <v>Centro</v>
      </c>
      <c r="C523" s="26">
        <v>1482.0</v>
      </c>
      <c r="D523" s="26">
        <v>22.0</v>
      </c>
      <c r="E523" s="27">
        <v>38.0</v>
      </c>
    </row>
    <row r="524">
      <c r="A524" s="21" t="s">
        <v>14</v>
      </c>
      <c r="B524" s="22" t="str">
        <f t="array" ref="B524">XLOOKUP(A524,Ripartizione_Geografica!$C$2:$C$21,Ripartizione_Geografica!$B$2:$B$21)</f>
        <v>Centro</v>
      </c>
      <c r="C524" s="23">
        <v>334.0</v>
      </c>
      <c r="D524" s="23">
        <v>4.0</v>
      </c>
      <c r="E524" s="24">
        <v>2.0</v>
      </c>
    </row>
    <row r="525">
      <c r="A525" s="25" t="s">
        <v>12</v>
      </c>
      <c r="B525" s="22" t="str">
        <f t="array" ref="B525">XLOOKUP(A525,Ripartizione_Geografica!$C$2:$C$21,Ripartizione_Geografica!$B$2:$B$21)</f>
        <v>Nord-ovest</v>
      </c>
      <c r="C525" s="26">
        <v>215.0</v>
      </c>
      <c r="D525" s="26">
        <v>0.0</v>
      </c>
      <c r="E525" s="27">
        <v>6.0</v>
      </c>
    </row>
    <row r="526">
      <c r="A526" s="21" t="s">
        <v>13</v>
      </c>
      <c r="B526" s="22" t="str">
        <f t="array" ref="B526">XLOOKUP(A526,Ripartizione_Geografica!$C$2:$C$21,Ripartizione_Geografica!$B$2:$B$21)</f>
        <v>Nord-est</v>
      </c>
      <c r="C526" s="23">
        <v>3484.0</v>
      </c>
      <c r="D526" s="23">
        <v>200.0</v>
      </c>
      <c r="E526" s="24">
        <v>115.0</v>
      </c>
    </row>
    <row r="527">
      <c r="A527" s="25" t="s">
        <v>21</v>
      </c>
      <c r="B527" s="22" t="str">
        <f t="array" ref="B527">XLOOKUP(A527,Ripartizione_Geografica!$C$2:$C$21,Ripartizione_Geografica!$B$2:$B$21)</f>
        <v>Sud</v>
      </c>
      <c r="C527" s="26">
        <v>449.0</v>
      </c>
      <c r="D527" s="26">
        <v>10.0</v>
      </c>
      <c r="E527" s="27">
        <v>17.0</v>
      </c>
    </row>
    <row r="528">
      <c r="A528" s="21" t="s">
        <v>22</v>
      </c>
      <c r="B528" s="22" t="str">
        <f t="array" ref="B528">XLOOKUP(A528,Ripartizione_Geografica!$C$2:$C$21,Ripartizione_Geografica!$B$2:$B$21)</f>
        <v>Sud</v>
      </c>
      <c r="C528" s="23">
        <v>52.0</v>
      </c>
      <c r="D528" s="23">
        <v>0.0</v>
      </c>
      <c r="E528" s="24">
        <v>0.0</v>
      </c>
    </row>
    <row r="529">
      <c r="A529" s="25" t="s">
        <v>20</v>
      </c>
      <c r="B529" s="22" t="str">
        <f t="array" ref="B529">XLOOKUP(A529,Ripartizione_Geografica!$C$2:$C$21,Ripartizione_Geografica!$B$2:$B$21)</f>
        <v>Sud</v>
      </c>
      <c r="C529" s="26">
        <v>207.0</v>
      </c>
      <c r="D529" s="26">
        <v>2.0</v>
      </c>
      <c r="E529" s="27">
        <v>4.0</v>
      </c>
    </row>
    <row r="530">
      <c r="A530" s="21" t="s">
        <v>18</v>
      </c>
      <c r="B530" s="22" t="str">
        <f t="array" ref="B530">XLOOKUP(A530,Ripartizione_Geografica!$C$2:$C$21,Ripartizione_Geografica!$B$2:$B$21)</f>
        <v>Sud</v>
      </c>
      <c r="C530" s="23">
        <v>749.0</v>
      </c>
      <c r="D530" s="23">
        <v>30.0</v>
      </c>
      <c r="E530" s="24">
        <v>17.0</v>
      </c>
    </row>
    <row r="531">
      <c r="A531" s="25" t="s">
        <v>19</v>
      </c>
      <c r="B531" s="22" t="str">
        <f t="array" ref="B531">XLOOKUP(A531,Ripartizione_Geografica!$C$2:$C$21,Ripartizione_Geografica!$B$2:$B$21)</f>
        <v>Nord-est</v>
      </c>
      <c r="C531" s="26">
        <v>5968.0</v>
      </c>
      <c r="D531" s="26">
        <v>239.0</v>
      </c>
      <c r="E531" s="27">
        <v>640.0</v>
      </c>
    </row>
    <row r="532">
      <c r="A532" s="21" t="s">
        <v>26</v>
      </c>
      <c r="B532" s="22" t="str">
        <f t="array" ref="B532">XLOOKUP(A532,Ripartizione_Geografica!$C$2:$C$21,Ripartizione_Geografica!$B$2:$B$21)</f>
        <v>Nord-est</v>
      </c>
      <c r="C532" s="23">
        <v>656.0</v>
      </c>
      <c r="D532" s="23">
        <v>63.0</v>
      </c>
      <c r="E532" s="24">
        <v>38.0</v>
      </c>
    </row>
    <row r="533">
      <c r="A533" s="25" t="s">
        <v>27</v>
      </c>
      <c r="B533" s="22" t="str">
        <f t="array" ref="B533">XLOOKUP(A533,Ripartizione_Geografica!$C$2:$C$21,Ripartizione_Geografica!$B$2:$B$21)</f>
        <v>Centro</v>
      </c>
      <c r="C533" s="26">
        <v>1008.0</v>
      </c>
      <c r="D533" s="26">
        <v>53.0</v>
      </c>
      <c r="E533" s="27">
        <v>43.0</v>
      </c>
    </row>
    <row r="534">
      <c r="A534" s="21" t="s">
        <v>25</v>
      </c>
      <c r="B534" s="22" t="str">
        <f t="array" ref="B534">XLOOKUP(A534,Ripartizione_Geografica!$C$2:$C$21,Ripartizione_Geografica!$B$2:$B$21)</f>
        <v>Nord-ovest</v>
      </c>
      <c r="C534" s="23">
        <v>1221.0</v>
      </c>
      <c r="D534" s="23">
        <v>101.0</v>
      </c>
      <c r="E534" s="24">
        <v>119.0</v>
      </c>
    </row>
    <row r="535">
      <c r="A535" s="25" t="s">
        <v>23</v>
      </c>
      <c r="B535" s="22" t="str">
        <f t="array" ref="B535">XLOOKUP(A535,Ripartizione_Geografica!$C$2:$C$21,Ripartizione_Geografica!$B$2:$B$21)</f>
        <v>Nord-ovest</v>
      </c>
      <c r="C535" s="26">
        <v>22264.0</v>
      </c>
      <c r="D535" s="26">
        <v>4295.0</v>
      </c>
      <c r="E535" s="27">
        <v>2549.0</v>
      </c>
    </row>
    <row r="536">
      <c r="A536" s="21" t="s">
        <v>24</v>
      </c>
      <c r="B536" s="22" t="str">
        <f t="array" ref="B536">XLOOKUP(A536,Ripartizione_Geografica!$C$2:$C$21,Ripartizione_Geografica!$B$2:$B$21)</f>
        <v>Centro</v>
      </c>
      <c r="C536" s="23">
        <v>1981.0</v>
      </c>
      <c r="D536" s="23">
        <v>0.0</v>
      </c>
      <c r="E536" s="24">
        <v>137.0</v>
      </c>
    </row>
    <row r="537">
      <c r="A537" s="25" t="s">
        <v>17</v>
      </c>
      <c r="B537" s="22" t="str">
        <f t="array" ref="B537">XLOOKUP(A537,Ripartizione_Geografica!$C$2:$C$21,Ripartizione_Geografica!$B$2:$B$21)</f>
        <v>Sud</v>
      </c>
      <c r="C537" s="26">
        <v>50.0</v>
      </c>
      <c r="D537" s="26">
        <v>6.0</v>
      </c>
      <c r="E537" s="27">
        <v>5.0</v>
      </c>
    </row>
    <row r="538">
      <c r="A538" s="21" t="s">
        <v>11</v>
      </c>
      <c r="B538" s="22" t="str">
        <f t="array" ref="B538">XLOOKUP(A538,Ripartizione_Geografica!$C$2:$C$21,Ripartizione_Geografica!$B$2:$B$21)</f>
        <v>Nord-est</v>
      </c>
      <c r="C538" s="23">
        <v>548.0</v>
      </c>
      <c r="D538" s="23">
        <v>1.0</v>
      </c>
      <c r="E538" s="24">
        <v>17.0</v>
      </c>
    </row>
    <row r="539">
      <c r="A539" s="25" t="s">
        <v>11</v>
      </c>
      <c r="B539" s="22" t="str">
        <f t="array" ref="B539">XLOOKUP(A539,Ripartizione_Geografica!$C$2:$C$21,Ripartizione_Geografica!$B$2:$B$21)</f>
        <v>Nord-est</v>
      </c>
      <c r="C539" s="26">
        <v>642.0</v>
      </c>
      <c r="D539" s="26">
        <v>29.0</v>
      </c>
      <c r="E539" s="27">
        <v>13.0</v>
      </c>
    </row>
    <row r="540">
      <c r="A540" s="21" t="s">
        <v>10</v>
      </c>
      <c r="B540" s="22" t="str">
        <f t="array" ref="B540">XLOOKUP(A540,Ripartizione_Geografica!$C$2:$C$21,Ripartizione_Geografica!$B$2:$B$21)</f>
        <v>Nord-ovest</v>
      </c>
      <c r="C540" s="23">
        <v>3461.0</v>
      </c>
      <c r="D540" s="23">
        <v>8.0</v>
      </c>
      <c r="E540" s="24">
        <v>209.0</v>
      </c>
    </row>
    <row r="541">
      <c r="A541" s="25" t="s">
        <v>8</v>
      </c>
      <c r="B541" s="22" t="str">
        <f t="array" ref="B541">XLOOKUP(A541,Ripartizione_Geografica!$C$2:$C$21,Ripartizione_Geografica!$B$2:$B$21)</f>
        <v>Sud</v>
      </c>
      <c r="C541" s="26">
        <v>581.0</v>
      </c>
      <c r="D541" s="26">
        <v>4.0</v>
      </c>
      <c r="E541" s="27">
        <v>26.0</v>
      </c>
    </row>
    <row r="542">
      <c r="A542" s="21" t="s">
        <v>9</v>
      </c>
      <c r="B542" s="22" t="str">
        <f t="array" ref="B542">XLOOKUP(A542,Ripartizione_Geografica!$C$2:$C$21,Ripartizione_Geografica!$B$2:$B$21)</f>
        <v>Isole</v>
      </c>
      <c r="C542" s="23">
        <v>293.0</v>
      </c>
      <c r="D542" s="23">
        <v>3.0</v>
      </c>
      <c r="E542" s="24">
        <v>2.0</v>
      </c>
    </row>
    <row r="543">
      <c r="A543" s="25" t="s">
        <v>15</v>
      </c>
      <c r="B543" s="22" t="str">
        <f t="array" ref="B543">XLOOKUP(A543,Ripartizione_Geografica!$C$2:$C$21,Ripartizione_Geografica!$B$2:$B$21)</f>
        <v>Isole</v>
      </c>
      <c r="C543" s="26">
        <v>408.0</v>
      </c>
      <c r="D543" s="26">
        <v>25.0</v>
      </c>
      <c r="E543" s="27">
        <v>4.0</v>
      </c>
    </row>
    <row r="544">
      <c r="A544" s="21" t="s">
        <v>16</v>
      </c>
      <c r="B544" s="22" t="str">
        <f t="array" ref="B544">XLOOKUP(A544,Ripartizione_Geografica!$C$2:$C$21,Ripartizione_Geografica!$B$2:$B$21)</f>
        <v>Centro</v>
      </c>
      <c r="C544" s="23">
        <v>1793.0</v>
      </c>
      <c r="D544" s="23">
        <v>33.0</v>
      </c>
      <c r="E544" s="24">
        <v>47.0</v>
      </c>
    </row>
    <row r="545">
      <c r="A545" s="25" t="s">
        <v>14</v>
      </c>
      <c r="B545" s="22" t="str">
        <f t="array" ref="B545">XLOOKUP(A545,Ripartizione_Geografica!$C$2:$C$21,Ripartizione_Geografica!$B$2:$B$21)</f>
        <v>Centro</v>
      </c>
      <c r="C545" s="26">
        <v>395.0</v>
      </c>
      <c r="D545" s="26">
        <v>4.0</v>
      </c>
      <c r="E545" s="27">
        <v>7.0</v>
      </c>
    </row>
    <row r="546">
      <c r="A546" s="21" t="s">
        <v>12</v>
      </c>
      <c r="B546" s="22" t="str">
        <f t="array" ref="B546">XLOOKUP(A546,Ripartizione_Geografica!$C$2:$C$21,Ripartizione_Geografica!$B$2:$B$21)</f>
        <v>Nord-ovest</v>
      </c>
      <c r="C546" s="23">
        <v>264.0</v>
      </c>
      <c r="D546" s="23">
        <v>0.0</v>
      </c>
      <c r="E546" s="24">
        <v>7.0</v>
      </c>
    </row>
    <row r="547">
      <c r="A547" s="25" t="s">
        <v>13</v>
      </c>
      <c r="B547" s="22" t="str">
        <f t="array" ref="B547">XLOOKUP(A547,Ripartizione_Geografica!$C$2:$C$21,Ripartizione_Geografica!$B$2:$B$21)</f>
        <v>Nord-est</v>
      </c>
      <c r="C547" s="26">
        <v>4031.0</v>
      </c>
      <c r="D547" s="26">
        <v>223.0</v>
      </c>
      <c r="E547" s="27">
        <v>131.0</v>
      </c>
    </row>
    <row r="548">
      <c r="A548" s="21" t="s">
        <v>21</v>
      </c>
      <c r="B548" s="22" t="str">
        <f t="array" ref="B548">XLOOKUP(A548,Ripartizione_Geografica!$C$2:$C$21,Ripartizione_Geografica!$B$2:$B$21)</f>
        <v>Sud</v>
      </c>
      <c r="C548" s="23">
        <v>529.0</v>
      </c>
      <c r="D548" s="23">
        <v>13.0</v>
      </c>
      <c r="E548" s="24">
        <v>22.0</v>
      </c>
    </row>
    <row r="549">
      <c r="A549" s="25" t="s">
        <v>22</v>
      </c>
      <c r="B549" s="22" t="str">
        <f t="array" ref="B549">XLOOKUP(A549,Ripartizione_Geografica!$C$2:$C$21,Ripartizione_Geografica!$B$2:$B$21)</f>
        <v>Sud</v>
      </c>
      <c r="C549" s="26">
        <v>66.0</v>
      </c>
      <c r="D549" s="26">
        <v>0.0</v>
      </c>
      <c r="E549" s="27">
        <v>0.0</v>
      </c>
    </row>
    <row r="550">
      <c r="A550" s="21" t="s">
        <v>20</v>
      </c>
      <c r="B550" s="22" t="str">
        <f t="array" ref="B550">XLOOKUP(A550,Ripartizione_Geografica!$C$2:$C$21,Ripartizione_Geografica!$B$2:$B$21)</f>
        <v>Sud</v>
      </c>
      <c r="C550" s="23">
        <v>235.0</v>
      </c>
      <c r="D550" s="23">
        <v>5.0</v>
      </c>
      <c r="E550" s="24">
        <v>5.0</v>
      </c>
    </row>
    <row r="551">
      <c r="A551" s="25" t="s">
        <v>18</v>
      </c>
      <c r="B551" s="22" t="str">
        <f t="array" ref="B551">XLOOKUP(A551,Ripartizione_Geografica!$C$2:$C$21,Ripartizione_Geografica!$B$2:$B$21)</f>
        <v>Sud</v>
      </c>
      <c r="C551" s="26">
        <v>844.0</v>
      </c>
      <c r="D551" s="26">
        <v>29.0</v>
      </c>
      <c r="E551" s="27">
        <v>22.0</v>
      </c>
    </row>
    <row r="552">
      <c r="A552" s="21" t="s">
        <v>19</v>
      </c>
      <c r="B552" s="22" t="str">
        <f t="array" ref="B552">XLOOKUP(A552,Ripartizione_Geografica!$C$2:$C$21,Ripartizione_Geografica!$B$2:$B$21)</f>
        <v>Nord-est</v>
      </c>
      <c r="C552" s="23">
        <v>6705.0</v>
      </c>
      <c r="D552" s="23">
        <v>329.0</v>
      </c>
      <c r="E552" s="24">
        <v>715.0</v>
      </c>
    </row>
    <row r="553">
      <c r="A553" s="25" t="s">
        <v>26</v>
      </c>
      <c r="B553" s="22" t="str">
        <f t="array" ref="B553">XLOOKUP(A553,Ripartizione_Geografica!$C$2:$C$21,Ripartizione_Geografica!$B$2:$B$21)</f>
        <v>Nord-est</v>
      </c>
      <c r="C553" s="26">
        <v>790.0</v>
      </c>
      <c r="D553" s="26">
        <v>82.0</v>
      </c>
      <c r="E553" s="27">
        <v>42.0</v>
      </c>
    </row>
    <row r="554">
      <c r="A554" s="21" t="s">
        <v>27</v>
      </c>
      <c r="B554" s="22" t="str">
        <f t="array" ref="B554">XLOOKUP(A554,Ripartizione_Geografica!$C$2:$C$21,Ripartizione_Geografica!$B$2:$B$21)</f>
        <v>Centro</v>
      </c>
      <c r="C554" s="23">
        <v>1190.0</v>
      </c>
      <c r="D554" s="23">
        <v>54.0</v>
      </c>
      <c r="E554" s="24">
        <v>50.0</v>
      </c>
    </row>
    <row r="555">
      <c r="A555" s="25" t="s">
        <v>25</v>
      </c>
      <c r="B555" s="22" t="str">
        <f t="array" ref="B555">XLOOKUP(A555,Ripartizione_Geografica!$C$2:$C$21,Ripartizione_Geografica!$B$2:$B$21)</f>
        <v>Nord-ovest</v>
      </c>
      <c r="C555" s="26">
        <v>1436.0</v>
      </c>
      <c r="D555" s="26">
        <v>125.0</v>
      </c>
      <c r="E555" s="27">
        <v>152.0</v>
      </c>
    </row>
    <row r="556">
      <c r="A556" s="21" t="s">
        <v>23</v>
      </c>
      <c r="B556" s="22" t="str">
        <f t="array" ref="B556">XLOOKUP(A556,Ripartizione_Geografica!$C$2:$C$21,Ripartizione_Geografica!$B$2:$B$21)</f>
        <v>Nord-ovest</v>
      </c>
      <c r="C556" s="23">
        <v>25515.0</v>
      </c>
      <c r="D556" s="23">
        <v>5050.0</v>
      </c>
      <c r="E556" s="24">
        <v>3095.0</v>
      </c>
    </row>
    <row r="557">
      <c r="A557" s="25" t="s">
        <v>24</v>
      </c>
      <c r="B557" s="22" t="str">
        <f t="array" ref="B557">XLOOKUP(A557,Ripartizione_Geografica!$C$2:$C$21,Ripartizione_Geografica!$B$2:$B$21)</f>
        <v>Centro</v>
      </c>
      <c r="C557" s="26">
        <v>2153.0</v>
      </c>
      <c r="D557" s="26">
        <v>2.0</v>
      </c>
      <c r="E557" s="27">
        <v>154.0</v>
      </c>
    </row>
    <row r="558">
      <c r="A558" s="21" t="s">
        <v>17</v>
      </c>
      <c r="B558" s="22" t="str">
        <f t="array" ref="B558">XLOOKUP(A558,Ripartizione_Geografica!$C$2:$C$21,Ripartizione_Geografica!$B$2:$B$21)</f>
        <v>Sud</v>
      </c>
      <c r="C558" s="23">
        <v>61.0</v>
      </c>
      <c r="D558" s="23">
        <v>7.0</v>
      </c>
      <c r="E558" s="24">
        <v>7.0</v>
      </c>
    </row>
    <row r="559">
      <c r="A559" s="25" t="s">
        <v>11</v>
      </c>
      <c r="B559" s="22" t="str">
        <f t="array" ref="B559">XLOOKUP(A559,Ripartizione_Geografica!$C$2:$C$21,Ripartizione_Geografica!$B$2:$B$21)</f>
        <v>Nord-est</v>
      </c>
      <c r="C559" s="26">
        <v>621.0</v>
      </c>
      <c r="D559" s="26">
        <v>1.0</v>
      </c>
      <c r="E559" s="27">
        <v>20.0</v>
      </c>
    </row>
    <row r="560">
      <c r="A560" s="21" t="s">
        <v>11</v>
      </c>
      <c r="B560" s="22" t="str">
        <f t="array" ref="B560">XLOOKUP(A560,Ripartizione_Geografica!$C$2:$C$21,Ripartizione_Geografica!$B$2:$B$21)</f>
        <v>Nord-est</v>
      </c>
      <c r="C560" s="23">
        <v>782.0</v>
      </c>
      <c r="D560" s="23">
        <v>34.0</v>
      </c>
      <c r="E560" s="24">
        <v>28.0</v>
      </c>
    </row>
    <row r="561">
      <c r="A561" s="25" t="s">
        <v>10</v>
      </c>
      <c r="B561" s="22" t="str">
        <f t="array" ref="B561">XLOOKUP(A561,Ripartizione_Geografica!$C$2:$C$21,Ripartizione_Geografica!$B$2:$B$21)</f>
        <v>Nord-ovest</v>
      </c>
      <c r="C561" s="26">
        <v>3752.0</v>
      </c>
      <c r="D561" s="26">
        <v>8.0</v>
      </c>
      <c r="E561" s="27">
        <v>238.0</v>
      </c>
    </row>
    <row r="562">
      <c r="A562" s="21" t="s">
        <v>8</v>
      </c>
      <c r="B562" s="22" t="str">
        <f t="array" ref="B562">XLOOKUP(A562,Ripartizione_Geografica!$C$2:$C$21,Ripartizione_Geografica!$B$2:$B$21)</f>
        <v>Sud</v>
      </c>
      <c r="C562" s="23">
        <v>675.0</v>
      </c>
      <c r="D562" s="23">
        <v>4.0</v>
      </c>
      <c r="E562" s="24">
        <v>29.0</v>
      </c>
    </row>
    <row r="563">
      <c r="A563" s="25" t="s">
        <v>9</v>
      </c>
      <c r="B563" s="22" t="str">
        <f t="array" ref="B563">XLOOKUP(A563,Ripartizione_Geografica!$C$2:$C$21,Ripartizione_Geografica!$B$2:$B$21)</f>
        <v>Isole</v>
      </c>
      <c r="C563" s="26">
        <v>330.0</v>
      </c>
      <c r="D563" s="26">
        <v>5.0</v>
      </c>
      <c r="E563" s="27">
        <v>4.0</v>
      </c>
    </row>
    <row r="564">
      <c r="A564" s="21" t="s">
        <v>15</v>
      </c>
      <c r="B564" s="22" t="str">
        <f t="array" ref="B564">XLOOKUP(A564,Ripartizione_Geografica!$C$2:$C$21,Ripartizione_Geografica!$B$2:$B$21)</f>
        <v>Isole</v>
      </c>
      <c r="C564" s="23">
        <v>490.0</v>
      </c>
      <c r="D564" s="23">
        <v>26.0</v>
      </c>
      <c r="E564" s="24">
        <v>6.0</v>
      </c>
    </row>
    <row r="565">
      <c r="A565" s="25" t="s">
        <v>16</v>
      </c>
      <c r="B565" s="22" t="str">
        <f t="array" ref="B565">XLOOKUP(A565,Ripartizione_Geografica!$C$2:$C$21,Ripartizione_Geografica!$B$2:$B$21)</f>
        <v>Centro</v>
      </c>
      <c r="C565" s="26">
        <v>2012.0</v>
      </c>
      <c r="D565" s="26">
        <v>35.0</v>
      </c>
      <c r="E565" s="27">
        <v>72.0</v>
      </c>
    </row>
    <row r="566">
      <c r="A566" s="21" t="s">
        <v>14</v>
      </c>
      <c r="B566" s="22" t="str">
        <f t="array" ref="B566">XLOOKUP(A566,Ripartizione_Geografica!$C$2:$C$21,Ripartizione_Geografica!$B$2:$B$21)</f>
        <v>Centro</v>
      </c>
      <c r="C566" s="23">
        <v>462.0</v>
      </c>
      <c r="D566" s="23">
        <v>5.0</v>
      </c>
      <c r="E566" s="24">
        <v>10.0</v>
      </c>
    </row>
    <row r="567">
      <c r="A567" s="25" t="s">
        <v>12</v>
      </c>
      <c r="B567" s="22" t="str">
        <f t="array" ref="B567">XLOOKUP(A567,Ripartizione_Geografica!$C$2:$C$21,Ripartizione_Geografica!$B$2:$B$21)</f>
        <v>Nord-ovest</v>
      </c>
      <c r="C567" s="26">
        <v>313.0</v>
      </c>
      <c r="D567" s="26">
        <v>1.0</v>
      </c>
      <c r="E567" s="27">
        <v>8.0</v>
      </c>
    </row>
    <row r="568">
      <c r="A568" s="21" t="s">
        <v>13</v>
      </c>
      <c r="B568" s="22" t="str">
        <f t="array" ref="B568">XLOOKUP(A568,Ripartizione_Geografica!$C$2:$C$21,Ripartizione_Geografica!$B$2:$B$21)</f>
        <v>Nord-est</v>
      </c>
      <c r="C568" s="23">
        <v>4617.0</v>
      </c>
      <c r="D568" s="23">
        <v>257.0</v>
      </c>
      <c r="E568" s="24">
        <v>146.0</v>
      </c>
    </row>
    <row r="569">
      <c r="A569" s="25" t="s">
        <v>21</v>
      </c>
      <c r="B569" s="22" t="str">
        <f t="array" ref="B569">XLOOKUP(A569,Ripartizione_Geografica!$C$2:$C$21,Ripartizione_Geografica!$B$2:$B$21)</f>
        <v>Sud</v>
      </c>
      <c r="C569" s="26">
        <v>587.0</v>
      </c>
      <c r="D569" s="26">
        <v>15.0</v>
      </c>
      <c r="E569" s="27">
        <v>33.0</v>
      </c>
    </row>
    <row r="570">
      <c r="A570" s="21" t="s">
        <v>22</v>
      </c>
      <c r="B570" s="22" t="str">
        <f t="array" ref="B570">XLOOKUP(A570,Ripartizione_Geografica!$C$2:$C$21,Ripartizione_Geografica!$B$2:$B$21)</f>
        <v>Sud</v>
      </c>
      <c r="C570" s="23">
        <v>81.0</v>
      </c>
      <c r="D570" s="23">
        <v>0.0</v>
      </c>
      <c r="E570" s="24">
        <v>0.0</v>
      </c>
    </row>
    <row r="571">
      <c r="A571" s="25" t="s">
        <v>20</v>
      </c>
      <c r="B571" s="22" t="str">
        <f t="array" ref="B571">XLOOKUP(A571,Ripartizione_Geografica!$C$2:$C$21,Ripartizione_Geografica!$B$2:$B$21)</f>
        <v>Sud</v>
      </c>
      <c r="C571" s="26">
        <v>273.0</v>
      </c>
      <c r="D571" s="26">
        <v>5.0</v>
      </c>
      <c r="E571" s="27">
        <v>8.0</v>
      </c>
    </row>
    <row r="572">
      <c r="A572" s="21" t="s">
        <v>18</v>
      </c>
      <c r="B572" s="22" t="str">
        <f t="array" ref="B572">XLOOKUP(A572,Ripartizione_Geografica!$C$2:$C$21,Ripartizione_Geografica!$B$2:$B$21)</f>
        <v>Sud</v>
      </c>
      <c r="C572" s="23">
        <v>936.0</v>
      </c>
      <c r="D572" s="23">
        <v>41.0</v>
      </c>
      <c r="E572" s="24">
        <v>29.0</v>
      </c>
    </row>
    <row r="573">
      <c r="A573" s="25" t="s">
        <v>19</v>
      </c>
      <c r="B573" s="22" t="str">
        <f t="array" ref="B573">XLOOKUP(A573,Ripartizione_Geografica!$C$2:$C$21,Ripartizione_Geografica!$B$2:$B$21)</f>
        <v>Nord-est</v>
      </c>
      <c r="C573" s="26">
        <v>7555.0</v>
      </c>
      <c r="D573" s="26">
        <v>349.0</v>
      </c>
      <c r="E573" s="27">
        <v>816.0</v>
      </c>
    </row>
    <row r="574">
      <c r="A574" s="21" t="s">
        <v>26</v>
      </c>
      <c r="B574" s="22" t="str">
        <f t="array" ref="B574">XLOOKUP(A574,Ripartizione_Geografica!$C$2:$C$21,Ripartizione_Geografica!$B$2:$B$21)</f>
        <v>Nord-est</v>
      </c>
      <c r="C574" s="23">
        <v>874.0</v>
      </c>
      <c r="D574" s="23">
        <v>89.0</v>
      </c>
      <c r="E574" s="24">
        <v>47.0</v>
      </c>
    </row>
    <row r="575">
      <c r="A575" s="25" t="s">
        <v>27</v>
      </c>
      <c r="B575" s="22" t="str">
        <f t="array" ref="B575">XLOOKUP(A575,Ripartizione_Geografica!$C$2:$C$21,Ripartizione_Geografica!$B$2:$B$21)</f>
        <v>Centro</v>
      </c>
      <c r="C575" s="26">
        <v>1383.0</v>
      </c>
      <c r="D575" s="26">
        <v>58.0</v>
      </c>
      <c r="E575" s="27">
        <v>53.0</v>
      </c>
    </row>
    <row r="576">
      <c r="A576" s="21" t="s">
        <v>25</v>
      </c>
      <c r="B576" s="22" t="str">
        <f t="array" ref="B576">XLOOKUP(A576,Ripartizione_Geografica!$C$2:$C$21,Ripartizione_Geografica!$B$2:$B$21)</f>
        <v>Nord-ovest</v>
      </c>
      <c r="C576" s="23">
        <v>1665.0</v>
      </c>
      <c r="D576" s="23">
        <v>143.0</v>
      </c>
      <c r="E576" s="24">
        <v>171.0</v>
      </c>
    </row>
    <row r="577">
      <c r="A577" s="25" t="s">
        <v>23</v>
      </c>
      <c r="B577" s="22" t="str">
        <f t="array" ref="B577">XLOOKUP(A577,Ripartizione_Geografica!$C$2:$C$21,Ripartizione_Geografica!$B$2:$B$21)</f>
        <v>Nord-ovest</v>
      </c>
      <c r="C577" s="26">
        <v>27206.0</v>
      </c>
      <c r="D577" s="26">
        <v>5865.0</v>
      </c>
      <c r="E577" s="27">
        <v>3456.0</v>
      </c>
    </row>
    <row r="578">
      <c r="A578" s="21" t="s">
        <v>24</v>
      </c>
      <c r="B578" s="22" t="str">
        <f t="array" ref="B578">XLOOKUP(A578,Ripartizione_Geografica!$C$2:$C$21,Ripartizione_Geografica!$B$2:$B$21)</f>
        <v>Centro</v>
      </c>
      <c r="C578" s="23">
        <v>2421.0</v>
      </c>
      <c r="D578" s="23">
        <v>6.0</v>
      </c>
      <c r="E578" s="24">
        <v>184.0</v>
      </c>
    </row>
    <row r="579">
      <c r="A579" s="25" t="s">
        <v>17</v>
      </c>
      <c r="B579" s="22" t="str">
        <f t="array" ref="B579">XLOOKUP(A579,Ripartizione_Geografica!$C$2:$C$21,Ripartizione_Geografica!$B$2:$B$21)</f>
        <v>Sud</v>
      </c>
      <c r="C579" s="26">
        <v>66.0</v>
      </c>
      <c r="D579" s="26">
        <v>7.0</v>
      </c>
      <c r="E579" s="27">
        <v>7.0</v>
      </c>
    </row>
    <row r="580">
      <c r="A580" s="21" t="s">
        <v>11</v>
      </c>
      <c r="B580" s="22" t="str">
        <f t="array" ref="B580">XLOOKUP(A580,Ripartizione_Geografica!$C$2:$C$21,Ripartizione_Geografica!$B$2:$B$21)</f>
        <v>Nord-est</v>
      </c>
      <c r="C580" s="23">
        <v>678.0</v>
      </c>
      <c r="D580" s="23">
        <v>7.0</v>
      </c>
      <c r="E580" s="24">
        <v>23.0</v>
      </c>
    </row>
    <row r="581">
      <c r="A581" s="25" t="s">
        <v>11</v>
      </c>
      <c r="B581" s="22" t="str">
        <f t="array" ref="B581">XLOOKUP(A581,Ripartizione_Geografica!$C$2:$C$21,Ripartizione_Geografica!$B$2:$B$21)</f>
        <v>Nord-est</v>
      </c>
      <c r="C581" s="26">
        <v>954.0</v>
      </c>
      <c r="D581" s="26">
        <v>34.0</v>
      </c>
      <c r="E581" s="27">
        <v>35.0</v>
      </c>
    </row>
    <row r="582">
      <c r="A582" s="21" t="s">
        <v>10</v>
      </c>
      <c r="B582" s="22" t="str">
        <f t="array" ref="B582">XLOOKUP(A582,Ripartizione_Geografica!$C$2:$C$21,Ripartizione_Geografica!$B$2:$B$21)</f>
        <v>Nord-ovest</v>
      </c>
      <c r="C582" s="23">
        <v>4420.0</v>
      </c>
      <c r="D582" s="23">
        <v>10.0</v>
      </c>
      <c r="E582" s="24">
        <v>283.0</v>
      </c>
    </row>
    <row r="583">
      <c r="A583" s="25" t="s">
        <v>8</v>
      </c>
      <c r="B583" s="22" t="str">
        <f t="array" ref="B583">XLOOKUP(A583,Ripartizione_Geografica!$C$2:$C$21,Ripartizione_Geografica!$B$2:$B$21)</f>
        <v>Sud</v>
      </c>
      <c r="C583" s="26">
        <v>786.0</v>
      </c>
      <c r="D583" s="26">
        <v>7.0</v>
      </c>
      <c r="E583" s="27">
        <v>31.0</v>
      </c>
    </row>
    <row r="584">
      <c r="A584" s="21" t="s">
        <v>9</v>
      </c>
      <c r="B584" s="22" t="str">
        <f t="array" ref="B584">XLOOKUP(A584,Ripartizione_Geografica!$C$2:$C$21,Ripartizione_Geografica!$B$2:$B$21)</f>
        <v>Isole</v>
      </c>
      <c r="C584" s="23">
        <v>339.0</v>
      </c>
      <c r="D584" s="23">
        <v>5.0</v>
      </c>
      <c r="E584" s="24">
        <v>7.0</v>
      </c>
    </row>
    <row r="585">
      <c r="A585" s="25" t="s">
        <v>15</v>
      </c>
      <c r="B585" s="22" t="str">
        <f t="array" ref="B585">XLOOKUP(A585,Ripartizione_Geografica!$C$2:$C$21,Ripartizione_Geografica!$B$2:$B$21)</f>
        <v>Isole</v>
      </c>
      <c r="C585" s="26">
        <v>630.0</v>
      </c>
      <c r="D585" s="26">
        <v>26.0</v>
      </c>
      <c r="E585" s="27">
        <v>8.0</v>
      </c>
    </row>
    <row r="586">
      <c r="A586" s="21" t="s">
        <v>16</v>
      </c>
      <c r="B586" s="22" t="str">
        <f t="array" ref="B586">XLOOKUP(A586,Ripartizione_Geografica!$C$2:$C$21,Ripartizione_Geografica!$B$2:$B$21)</f>
        <v>Centro</v>
      </c>
      <c r="C586" s="23">
        <v>2277.0</v>
      </c>
      <c r="D586" s="23">
        <v>42.0</v>
      </c>
      <c r="E586" s="24">
        <v>91.0</v>
      </c>
    </row>
    <row r="587">
      <c r="A587" s="25" t="s">
        <v>14</v>
      </c>
      <c r="B587" s="22" t="str">
        <f t="array" ref="B587">XLOOKUP(A587,Ripartizione_Geografica!$C$2:$C$21,Ripartizione_Geografica!$B$2:$B$21)</f>
        <v>Centro</v>
      </c>
      <c r="C587" s="26">
        <v>521.0</v>
      </c>
      <c r="D587" s="26">
        <v>5.0</v>
      </c>
      <c r="E587" s="27">
        <v>16.0</v>
      </c>
    </row>
    <row r="588">
      <c r="A588" s="21" t="s">
        <v>12</v>
      </c>
      <c r="B588" s="22" t="str">
        <f t="array" ref="B588">XLOOKUP(A588,Ripartizione_Geografica!$C$2:$C$21,Ripartizione_Geografica!$B$2:$B$21)</f>
        <v>Nord-ovest</v>
      </c>
      <c r="C588" s="23">
        <v>364.0</v>
      </c>
      <c r="D588" s="23">
        <v>1.0</v>
      </c>
      <c r="E588" s="24">
        <v>9.0</v>
      </c>
    </row>
    <row r="589">
      <c r="A589" s="25" t="s">
        <v>13</v>
      </c>
      <c r="B589" s="22" t="str">
        <f t="array" ref="B589">XLOOKUP(A589,Ripartizione_Geografica!$C$2:$C$21,Ripartizione_Geografica!$B$2:$B$21)</f>
        <v>Nord-est</v>
      </c>
      <c r="C589" s="26">
        <v>5122.0</v>
      </c>
      <c r="D589" s="26">
        <v>309.0</v>
      </c>
      <c r="E589" s="27">
        <v>169.0</v>
      </c>
    </row>
    <row r="590">
      <c r="A590" s="21" t="s">
        <v>21</v>
      </c>
      <c r="B590" s="22" t="str">
        <f t="array" ref="B590">XLOOKUP(A590,Ripartizione_Geografica!$C$2:$C$21,Ripartizione_Geografica!$B$2:$B$21)</f>
        <v>Sud</v>
      </c>
      <c r="C590" s="23">
        <v>663.0</v>
      </c>
      <c r="D590" s="23">
        <v>20.0</v>
      </c>
      <c r="E590" s="24">
        <v>38.0</v>
      </c>
    </row>
    <row r="591">
      <c r="A591" s="25" t="s">
        <v>22</v>
      </c>
      <c r="B591" s="22" t="str">
        <f t="array" ref="B591">XLOOKUP(A591,Ripartizione_Geografica!$C$2:$C$21,Ripartizione_Geografica!$B$2:$B$21)</f>
        <v>Sud</v>
      </c>
      <c r="C591" s="26">
        <v>90.0</v>
      </c>
      <c r="D591" s="26">
        <v>0.0</v>
      </c>
      <c r="E591" s="27">
        <v>1.0</v>
      </c>
    </row>
    <row r="592">
      <c r="A592" s="21" t="s">
        <v>20</v>
      </c>
      <c r="B592" s="22" t="str">
        <f t="array" ref="B592">XLOOKUP(A592,Ripartizione_Geografica!$C$2:$C$21,Ripartizione_Geografica!$B$2:$B$21)</f>
        <v>Sud</v>
      </c>
      <c r="C592" s="23">
        <v>292.0</v>
      </c>
      <c r="D592" s="23">
        <v>5.0</v>
      </c>
      <c r="E592" s="24">
        <v>7.0</v>
      </c>
    </row>
    <row r="593">
      <c r="A593" s="25" t="s">
        <v>18</v>
      </c>
      <c r="B593" s="22" t="str">
        <f t="array" ref="B593">XLOOKUP(A593,Ripartizione_Geografica!$C$2:$C$21,Ripartizione_Geografica!$B$2:$B$21)</f>
        <v>Sud</v>
      </c>
      <c r="C593" s="26">
        <v>1026.0</v>
      </c>
      <c r="D593" s="26">
        <v>48.0</v>
      </c>
      <c r="E593" s="27">
        <v>49.0</v>
      </c>
    </row>
    <row r="594">
      <c r="A594" s="21" t="s">
        <v>19</v>
      </c>
      <c r="B594" s="22" t="str">
        <f t="array" ref="B594">XLOOKUP(A594,Ripartizione_Geografica!$C$2:$C$21,Ripartizione_Geografica!$B$2:$B$21)</f>
        <v>Nord-est</v>
      </c>
      <c r="C594" s="23">
        <v>8535.0</v>
      </c>
      <c r="D594" s="23">
        <v>423.0</v>
      </c>
      <c r="E594" s="24">
        <v>892.0</v>
      </c>
    </row>
    <row r="595">
      <c r="A595" s="25" t="s">
        <v>26</v>
      </c>
      <c r="B595" s="22" t="str">
        <f t="array" ref="B595">XLOOKUP(A595,Ripartizione_Geografica!$C$2:$C$21,Ripartizione_Geografica!$B$2:$B$21)</f>
        <v>Nord-est</v>
      </c>
      <c r="C595" s="26">
        <v>930.0</v>
      </c>
      <c r="D595" s="26">
        <v>105.0</v>
      </c>
      <c r="E595" s="27">
        <v>54.0</v>
      </c>
    </row>
    <row r="596">
      <c r="A596" s="21" t="s">
        <v>27</v>
      </c>
      <c r="B596" s="22" t="str">
        <f t="array" ref="B596">XLOOKUP(A596,Ripartizione_Geografica!$C$2:$C$21,Ripartizione_Geografica!$B$2:$B$21)</f>
        <v>Centro</v>
      </c>
      <c r="C596" s="23">
        <v>1540.0</v>
      </c>
      <c r="D596" s="23">
        <v>63.0</v>
      </c>
      <c r="E596" s="24">
        <v>63.0</v>
      </c>
    </row>
    <row r="597">
      <c r="A597" s="25" t="s">
        <v>25</v>
      </c>
      <c r="B597" s="22" t="str">
        <f t="array" ref="B597">XLOOKUP(A597,Ripartizione_Geografica!$C$2:$C$21,Ripartizione_Geografica!$B$2:$B$21)</f>
        <v>Nord-ovest</v>
      </c>
      <c r="C597" s="26">
        <v>1924.0</v>
      </c>
      <c r="D597" s="26">
        <v>159.0</v>
      </c>
      <c r="E597" s="27">
        <v>212.0</v>
      </c>
    </row>
    <row r="598">
      <c r="A598" s="21" t="s">
        <v>23</v>
      </c>
      <c r="B598" s="22" t="str">
        <f t="array" ref="B598">XLOOKUP(A598,Ripartizione_Geografica!$C$2:$C$21,Ripartizione_Geografica!$B$2:$B$21)</f>
        <v>Nord-ovest</v>
      </c>
      <c r="C598" s="23">
        <v>28761.0</v>
      </c>
      <c r="D598" s="23">
        <v>6075.0</v>
      </c>
      <c r="E598" s="24">
        <v>3776.0</v>
      </c>
    </row>
    <row r="599">
      <c r="A599" s="25" t="s">
        <v>24</v>
      </c>
      <c r="B599" s="22" t="str">
        <f t="array" ref="B599">XLOOKUP(A599,Ripartizione_Geografica!$C$2:$C$21,Ripartizione_Geografica!$B$2:$B$21)</f>
        <v>Centro</v>
      </c>
      <c r="C599" s="26">
        <v>2569.0</v>
      </c>
      <c r="D599" s="26">
        <v>8.0</v>
      </c>
      <c r="E599" s="27">
        <v>203.0</v>
      </c>
    </row>
    <row r="600">
      <c r="A600" s="21" t="s">
        <v>17</v>
      </c>
      <c r="B600" s="22" t="str">
        <f t="array" ref="B600">XLOOKUP(A600,Ripartizione_Geografica!$C$2:$C$21,Ripartizione_Geografica!$B$2:$B$21)</f>
        <v>Sud</v>
      </c>
      <c r="C600" s="23">
        <v>67.0</v>
      </c>
      <c r="D600" s="23">
        <v>10.0</v>
      </c>
      <c r="E600" s="24">
        <v>7.0</v>
      </c>
    </row>
    <row r="601">
      <c r="A601" s="25" t="s">
        <v>11</v>
      </c>
      <c r="B601" s="22" t="str">
        <f t="array" ref="B601">XLOOKUP(A601,Ripartizione_Geografica!$C$2:$C$21,Ripartizione_Geografica!$B$2:$B$21)</f>
        <v>Nord-est</v>
      </c>
      <c r="C601" s="26">
        <v>724.0</v>
      </c>
      <c r="D601" s="26">
        <v>7.0</v>
      </c>
      <c r="E601" s="27">
        <v>29.0</v>
      </c>
    </row>
    <row r="602">
      <c r="A602" s="21" t="s">
        <v>11</v>
      </c>
      <c r="B602" s="22" t="str">
        <f t="array" ref="B602">XLOOKUP(A602,Ripartizione_Geografica!$C$2:$C$21,Ripartizione_Geografica!$B$2:$B$21)</f>
        <v>Nord-est</v>
      </c>
      <c r="C602" s="23">
        <v>1023.0</v>
      </c>
      <c r="D602" s="23">
        <v>68.0</v>
      </c>
      <c r="E602" s="24">
        <v>41.0</v>
      </c>
    </row>
    <row r="603">
      <c r="A603" s="25" t="s">
        <v>10</v>
      </c>
      <c r="B603" s="22" t="str">
        <f t="array" ref="B603">XLOOKUP(A603,Ripartizione_Geografica!$C$2:$C$21,Ripartizione_Geografica!$B$2:$B$21)</f>
        <v>Nord-ovest</v>
      </c>
      <c r="C603" s="26">
        <v>4861.0</v>
      </c>
      <c r="D603" s="26">
        <v>17.0</v>
      </c>
      <c r="E603" s="27">
        <v>315.0</v>
      </c>
    </row>
    <row r="604">
      <c r="A604" s="21" t="s">
        <v>8</v>
      </c>
      <c r="B604" s="22" t="str">
        <f t="array" ref="B604">XLOOKUP(A604,Ripartizione_Geografica!$C$2:$C$21,Ripartizione_Geografica!$B$2:$B$21)</f>
        <v>Sud</v>
      </c>
      <c r="C604" s="23">
        <v>906.0</v>
      </c>
      <c r="D604" s="23">
        <v>7.0</v>
      </c>
      <c r="E604" s="24">
        <v>37.0</v>
      </c>
    </row>
    <row r="605">
      <c r="A605" s="25" t="s">
        <v>9</v>
      </c>
      <c r="B605" s="22" t="str">
        <f t="array" ref="B605">XLOOKUP(A605,Ripartizione_Geografica!$C$2:$C$21,Ripartizione_Geografica!$B$2:$B$21)</f>
        <v>Isole</v>
      </c>
      <c r="C605" s="26">
        <v>359.0</v>
      </c>
      <c r="D605" s="26">
        <v>5.0</v>
      </c>
      <c r="E605" s="27">
        <v>11.0</v>
      </c>
    </row>
    <row r="606">
      <c r="A606" s="21" t="s">
        <v>15</v>
      </c>
      <c r="B606" s="22" t="str">
        <f t="array" ref="B606">XLOOKUP(A606,Ripartizione_Geografica!$C$2:$C$21,Ripartizione_Geografica!$B$2:$B$21)</f>
        <v>Isole</v>
      </c>
      <c r="C606" s="23">
        <v>721.0</v>
      </c>
      <c r="D606" s="23">
        <v>27.0</v>
      </c>
      <c r="E606" s="24">
        <v>13.0</v>
      </c>
    </row>
    <row r="607">
      <c r="A607" s="25" t="s">
        <v>16</v>
      </c>
      <c r="B607" s="22" t="str">
        <f t="array" ref="B607">XLOOKUP(A607,Ripartizione_Geografica!$C$2:$C$21,Ripartizione_Geografica!$B$2:$B$21)</f>
        <v>Centro</v>
      </c>
      <c r="C607" s="26">
        <v>2461.0</v>
      </c>
      <c r="D607" s="26">
        <v>51.0</v>
      </c>
      <c r="E607" s="27">
        <v>109.0</v>
      </c>
    </row>
    <row r="608">
      <c r="A608" s="21" t="s">
        <v>14</v>
      </c>
      <c r="B608" s="22" t="str">
        <f t="array" ref="B608">XLOOKUP(A608,Ripartizione_Geografica!$C$2:$C$21,Ripartizione_Geografica!$B$2:$B$21)</f>
        <v>Centro</v>
      </c>
      <c r="C608" s="23">
        <v>577.0</v>
      </c>
      <c r="D608" s="23">
        <v>5.0</v>
      </c>
      <c r="E608" s="24">
        <v>16.0</v>
      </c>
    </row>
    <row r="609">
      <c r="A609" s="25" t="s">
        <v>12</v>
      </c>
      <c r="B609" s="22" t="str">
        <f t="array" ref="B609">XLOOKUP(A609,Ripartizione_Geografica!$C$2:$C$21,Ripartizione_Geografica!$B$2:$B$21)</f>
        <v>Nord-ovest</v>
      </c>
      <c r="C609" s="26">
        <v>393.0</v>
      </c>
      <c r="D609" s="26">
        <v>2.0</v>
      </c>
      <c r="E609" s="27">
        <v>12.0</v>
      </c>
    </row>
    <row r="610">
      <c r="A610" s="21" t="s">
        <v>13</v>
      </c>
      <c r="B610" s="22" t="str">
        <f t="array" ref="B610">XLOOKUP(A610,Ripartizione_Geografica!$C$2:$C$21,Ripartizione_Geografica!$B$2:$B$21)</f>
        <v>Nord-est</v>
      </c>
      <c r="C610" s="23">
        <v>5505.0</v>
      </c>
      <c r="D610" s="23">
        <v>327.0</v>
      </c>
      <c r="E610" s="24">
        <v>192.0</v>
      </c>
    </row>
    <row r="611">
      <c r="A611" s="25" t="s">
        <v>21</v>
      </c>
      <c r="B611" s="22" t="str">
        <f t="array" ref="B611">XLOOKUP(A611,Ripartizione_Geografica!$C$2:$C$21,Ripartizione_Geografica!$B$2:$B$21)</f>
        <v>Sud</v>
      </c>
      <c r="C611" s="26">
        <v>689.0</v>
      </c>
      <c r="D611" s="26">
        <v>21.0</v>
      </c>
      <c r="E611" s="27">
        <v>46.0</v>
      </c>
    </row>
    <row r="612">
      <c r="A612" s="21" t="s">
        <v>22</v>
      </c>
      <c r="B612" s="22" t="str">
        <f t="array" ref="B612">XLOOKUP(A612,Ripartizione_Geografica!$C$2:$C$21,Ripartizione_Geografica!$B$2:$B$21)</f>
        <v>Sud</v>
      </c>
      <c r="C612" s="23">
        <v>92.0</v>
      </c>
      <c r="D612" s="23">
        <v>0.0</v>
      </c>
      <c r="E612" s="24">
        <v>1.0</v>
      </c>
    </row>
    <row r="613">
      <c r="A613" s="25" t="s">
        <v>20</v>
      </c>
      <c r="B613" s="22" t="str">
        <f t="array" ref="B613">XLOOKUP(A613,Ripartizione_Geografica!$C$2:$C$21,Ripartizione_Geografica!$B$2:$B$21)</f>
        <v>Sud</v>
      </c>
      <c r="C613" s="26">
        <v>319.0</v>
      </c>
      <c r="D613" s="26">
        <v>5.0</v>
      </c>
      <c r="E613" s="27">
        <v>10.0</v>
      </c>
    </row>
    <row r="614">
      <c r="A614" s="21" t="s">
        <v>18</v>
      </c>
      <c r="B614" s="22" t="str">
        <f t="array" ref="B614">XLOOKUP(A614,Ripartizione_Geografica!$C$2:$C$21,Ripartizione_Geografica!$B$2:$B$21)</f>
        <v>Sud</v>
      </c>
      <c r="C614" s="23">
        <v>1101.0</v>
      </c>
      <c r="D614" s="23">
        <v>53.0</v>
      </c>
      <c r="E614" s="24">
        <v>56.0</v>
      </c>
    </row>
    <row r="615">
      <c r="A615" s="25" t="s">
        <v>19</v>
      </c>
      <c r="B615" s="22" t="str">
        <f t="array" ref="B615">XLOOKUP(A615,Ripartizione_Geografica!$C$2:$C$21,Ripartizione_Geografica!$B$2:$B$21)</f>
        <v>Nord-est</v>
      </c>
      <c r="C615" s="26">
        <v>9254.0</v>
      </c>
      <c r="D615" s="26">
        <v>558.0</v>
      </c>
      <c r="E615" s="27">
        <v>985.0</v>
      </c>
    </row>
    <row r="616">
      <c r="A616" s="21" t="s">
        <v>26</v>
      </c>
      <c r="B616" s="22" t="str">
        <f t="array" ref="B616">XLOOKUP(A616,Ripartizione_Geografica!$C$2:$C$21,Ripartizione_Geografica!$B$2:$B$21)</f>
        <v>Nord-est</v>
      </c>
      <c r="C616" s="23">
        <v>992.0</v>
      </c>
      <c r="D616" s="23">
        <v>80.0</v>
      </c>
      <c r="E616" s="24">
        <v>64.0</v>
      </c>
    </row>
    <row r="617">
      <c r="A617" s="25" t="s">
        <v>27</v>
      </c>
      <c r="B617" s="22" t="str">
        <f t="array" ref="B617">XLOOKUP(A617,Ripartizione_Geografica!$C$2:$C$21,Ripartizione_Geografica!$B$2:$B$21)</f>
        <v>Centro</v>
      </c>
      <c r="C617" s="26">
        <v>1728.0</v>
      </c>
      <c r="D617" s="26">
        <v>103.0</v>
      </c>
      <c r="E617" s="27">
        <v>80.0</v>
      </c>
    </row>
    <row r="618">
      <c r="A618" s="21" t="s">
        <v>25</v>
      </c>
      <c r="B618" s="22" t="str">
        <f t="array" ref="B618">XLOOKUP(A618,Ripartizione_Geografica!$C$2:$C$21,Ripartizione_Geografica!$B$2:$B$21)</f>
        <v>Nord-ovest</v>
      </c>
      <c r="C618" s="23">
        <v>2116.0</v>
      </c>
      <c r="D618" s="23">
        <v>193.0</v>
      </c>
      <c r="E618" s="24">
        <v>231.0</v>
      </c>
    </row>
    <row r="619">
      <c r="A619" s="25" t="s">
        <v>23</v>
      </c>
      <c r="B619" s="22" t="str">
        <f t="array" ref="B619">XLOOKUP(A619,Ripartizione_Geografica!$C$2:$C$21,Ripartizione_Geografica!$B$2:$B$21)</f>
        <v>Nord-ovest</v>
      </c>
      <c r="C619" s="26">
        <v>30703.0</v>
      </c>
      <c r="D619" s="26">
        <v>6657.0</v>
      </c>
      <c r="E619" s="27">
        <v>4178.0</v>
      </c>
    </row>
    <row r="620">
      <c r="A620" s="21" t="s">
        <v>24</v>
      </c>
      <c r="B620" s="22" t="str">
        <f t="array" ref="B620">XLOOKUP(A620,Ripartizione_Geografica!$C$2:$C$21,Ripartizione_Geografica!$B$2:$B$21)</f>
        <v>Centro</v>
      </c>
      <c r="C620" s="23">
        <v>2736.0</v>
      </c>
      <c r="D620" s="23">
        <v>8.0</v>
      </c>
      <c r="E620" s="24">
        <v>231.0</v>
      </c>
    </row>
    <row r="621">
      <c r="A621" s="25" t="s">
        <v>17</v>
      </c>
      <c r="B621" s="22" t="str">
        <f t="array" ref="B621">XLOOKUP(A621,Ripartizione_Geografica!$C$2:$C$21,Ripartizione_Geografica!$B$2:$B$21)</f>
        <v>Sud</v>
      </c>
      <c r="C621" s="26">
        <v>73.0</v>
      </c>
      <c r="D621" s="26">
        <v>10.0</v>
      </c>
      <c r="E621" s="27">
        <v>8.0</v>
      </c>
    </row>
    <row r="622">
      <c r="A622" s="21" t="s">
        <v>11</v>
      </c>
      <c r="B622" s="22" t="str">
        <f t="array" ref="B622">XLOOKUP(A622,Ripartizione_Geografica!$C$2:$C$21,Ripartizione_Geografica!$B$2:$B$21)</f>
        <v>Nord-est</v>
      </c>
      <c r="C622" s="23">
        <v>781.0</v>
      </c>
      <c r="D622" s="23">
        <v>44.0</v>
      </c>
      <c r="E622" s="24">
        <v>38.0</v>
      </c>
    </row>
    <row r="623">
      <c r="A623" s="25" t="s">
        <v>11</v>
      </c>
      <c r="B623" s="22" t="str">
        <f t="array" ref="B623">XLOOKUP(A623,Ripartizione_Geografica!$C$2:$C$21,Ripartizione_Geografica!$B$2:$B$21)</f>
        <v>Nord-est</v>
      </c>
      <c r="C623" s="26">
        <v>1110.0</v>
      </c>
      <c r="D623" s="26">
        <v>79.0</v>
      </c>
      <c r="E623" s="27">
        <v>56.0</v>
      </c>
    </row>
    <row r="624">
      <c r="A624" s="21" t="s">
        <v>10</v>
      </c>
      <c r="B624" s="22" t="str">
        <f t="array" ref="B624">XLOOKUP(A624,Ripartizione_Geografica!$C$2:$C$21,Ripartizione_Geografica!$B$2:$B$21)</f>
        <v>Nord-ovest</v>
      </c>
      <c r="C624" s="23">
        <v>5515.0</v>
      </c>
      <c r="D624" s="23">
        <v>17.0</v>
      </c>
      <c r="E624" s="24">
        <v>374.0</v>
      </c>
    </row>
    <row r="625">
      <c r="A625" s="25" t="s">
        <v>8</v>
      </c>
      <c r="B625" s="22" t="str">
        <f t="array" ref="B625">XLOOKUP(A625,Ripartizione_Geografica!$C$2:$C$21,Ripartizione_Geografica!$B$2:$B$21)</f>
        <v>Sud</v>
      </c>
      <c r="C625" s="26">
        <v>1005.0</v>
      </c>
      <c r="D625" s="26">
        <v>21.0</v>
      </c>
      <c r="E625" s="27">
        <v>44.0</v>
      </c>
    </row>
    <row r="626">
      <c r="A626" s="21" t="s">
        <v>9</v>
      </c>
      <c r="B626" s="22" t="str">
        <f t="array" ref="B626">XLOOKUP(A626,Ripartizione_Geografica!$C$2:$C$21,Ripartizione_Geografica!$B$2:$B$21)</f>
        <v>Isole</v>
      </c>
      <c r="C626" s="23">
        <v>421.0</v>
      </c>
      <c r="D626" s="23">
        <v>11.0</v>
      </c>
      <c r="E626" s="24">
        <v>15.0</v>
      </c>
    </row>
    <row r="627">
      <c r="A627" s="25" t="s">
        <v>15</v>
      </c>
      <c r="B627" s="22" t="str">
        <f t="array" ref="B627">XLOOKUP(A627,Ripartizione_Geografica!$C$2:$C$21,Ripartizione_Geografica!$B$2:$B$21)</f>
        <v>Isole</v>
      </c>
      <c r="C627" s="26">
        <v>846.0</v>
      </c>
      <c r="D627" s="26">
        <v>27.0</v>
      </c>
      <c r="E627" s="27">
        <v>20.0</v>
      </c>
    </row>
    <row r="628">
      <c r="A628" s="21" t="s">
        <v>16</v>
      </c>
      <c r="B628" s="22" t="str">
        <f t="array" ref="B628">XLOOKUP(A628,Ripartizione_Geografica!$C$2:$C$21,Ripartizione_Geografica!$B$2:$B$21)</f>
        <v>Centro</v>
      </c>
      <c r="C628" s="23">
        <v>2699.0</v>
      </c>
      <c r="D628" s="23">
        <v>51.0</v>
      </c>
      <c r="E628" s="24">
        <v>129.0</v>
      </c>
    </row>
    <row r="629">
      <c r="A629" s="25" t="s">
        <v>14</v>
      </c>
      <c r="B629" s="22" t="str">
        <f t="array" ref="B629">XLOOKUP(A629,Ripartizione_Geografica!$C$2:$C$21,Ripartizione_Geografica!$B$2:$B$21)</f>
        <v>Centro</v>
      </c>
      <c r="C629" s="26">
        <v>648.0</v>
      </c>
      <c r="D629" s="26">
        <v>5.0</v>
      </c>
      <c r="E629" s="27">
        <v>19.0</v>
      </c>
    </row>
    <row r="630">
      <c r="A630" s="21" t="s">
        <v>12</v>
      </c>
      <c r="B630" s="22" t="str">
        <f t="array" ref="B630">XLOOKUP(A630,Ripartizione_Geografica!$C$2:$C$21,Ripartizione_Geografica!$B$2:$B$21)</f>
        <v>Nord-ovest</v>
      </c>
      <c r="C630" s="23">
        <v>400.0</v>
      </c>
      <c r="D630" s="23">
        <v>2.0</v>
      </c>
      <c r="E630" s="24">
        <v>19.0</v>
      </c>
    </row>
    <row r="631">
      <c r="A631" s="25" t="s">
        <v>13</v>
      </c>
      <c r="B631" s="22" t="str">
        <f t="array" ref="B631">XLOOKUP(A631,Ripartizione_Geografica!$C$2:$C$21,Ripartizione_Geografica!$B$2:$B$21)</f>
        <v>Nord-est</v>
      </c>
      <c r="C631" s="26">
        <v>5948.0</v>
      </c>
      <c r="D631" s="26">
        <v>381.0</v>
      </c>
      <c r="E631" s="27">
        <v>216.0</v>
      </c>
    </row>
    <row r="632">
      <c r="A632" s="21" t="s">
        <v>21</v>
      </c>
      <c r="B632" s="22" t="str">
        <f t="array" ref="B632">XLOOKUP(A632,Ripartizione_Geografica!$C$2:$C$21,Ripartizione_Geografica!$B$2:$B$21)</f>
        <v>Sud</v>
      </c>
      <c r="C632" s="23">
        <v>813.0</v>
      </c>
      <c r="D632" s="23">
        <v>23.0</v>
      </c>
      <c r="E632" s="24">
        <v>52.0</v>
      </c>
    </row>
    <row r="633">
      <c r="A633" s="25" t="s">
        <v>22</v>
      </c>
      <c r="B633" s="22" t="str">
        <f t="array" ref="B633">XLOOKUP(A633,Ripartizione_Geografica!$C$2:$C$21,Ripartizione_Geografica!$B$2:$B$21)</f>
        <v>Sud</v>
      </c>
      <c r="C633" s="26">
        <v>113.0</v>
      </c>
      <c r="D633" s="26">
        <v>0.0</v>
      </c>
      <c r="E633" s="27">
        <v>1.0</v>
      </c>
    </row>
    <row r="634">
      <c r="A634" s="21" t="s">
        <v>20</v>
      </c>
      <c r="B634" s="22" t="str">
        <f t="array" ref="B634">XLOOKUP(A634,Ripartizione_Geografica!$C$2:$C$21,Ripartizione_Geografica!$B$2:$B$21)</f>
        <v>Sud</v>
      </c>
      <c r="C634" s="23">
        <v>351.0</v>
      </c>
      <c r="D634" s="23">
        <v>7.0</v>
      </c>
      <c r="E634" s="24">
        <v>11.0</v>
      </c>
    </row>
    <row r="635">
      <c r="A635" s="25" t="s">
        <v>18</v>
      </c>
      <c r="B635" s="22" t="str">
        <f t="array" ref="B635">XLOOKUP(A635,Ripartizione_Geografica!$C$2:$C$21,Ripartizione_Geografica!$B$2:$B$21)</f>
        <v>Sud</v>
      </c>
      <c r="C635" s="26">
        <v>1199.0</v>
      </c>
      <c r="D635" s="26">
        <v>53.0</v>
      </c>
      <c r="E635" s="27">
        <v>74.0</v>
      </c>
    </row>
    <row r="636">
      <c r="A636" s="21" t="s">
        <v>19</v>
      </c>
      <c r="B636" s="22" t="str">
        <f t="array" ref="B636">XLOOKUP(A636,Ripartizione_Geografica!$C$2:$C$21,Ripartizione_Geografica!$B$2:$B$21)</f>
        <v>Nord-est</v>
      </c>
      <c r="C636" s="23">
        <v>10054.0</v>
      </c>
      <c r="D636" s="23">
        <v>721.0</v>
      </c>
      <c r="E636" s="24">
        <v>1077.0</v>
      </c>
    </row>
    <row r="637">
      <c r="A637" s="25" t="s">
        <v>26</v>
      </c>
      <c r="B637" s="22" t="str">
        <f t="array" ref="B637">XLOOKUP(A637,Ripartizione_Geografica!$C$2:$C$21,Ripartizione_Geografica!$B$2:$B$21)</f>
        <v>Nord-est</v>
      </c>
      <c r="C637" s="26">
        <v>1139.0</v>
      </c>
      <c r="D637" s="26">
        <v>158.0</v>
      </c>
      <c r="E637" s="27">
        <v>70.0</v>
      </c>
    </row>
    <row r="638">
      <c r="A638" s="21" t="s">
        <v>27</v>
      </c>
      <c r="B638" s="22" t="str">
        <f t="array" ref="B638">XLOOKUP(A638,Ripartizione_Geografica!$C$2:$C$21,Ripartizione_Geografica!$B$2:$B$21)</f>
        <v>Centro</v>
      </c>
      <c r="C638" s="23">
        <v>1901.0</v>
      </c>
      <c r="D638" s="23">
        <v>131.0</v>
      </c>
      <c r="E638" s="24">
        <v>95.0</v>
      </c>
    </row>
    <row r="639">
      <c r="A639" s="25" t="s">
        <v>25</v>
      </c>
      <c r="B639" s="22" t="str">
        <f t="array" ref="B639">XLOOKUP(A639,Ripartizione_Geografica!$C$2:$C$21,Ripartizione_Geografica!$B$2:$B$21)</f>
        <v>Nord-ovest</v>
      </c>
      <c r="C639" s="26">
        <v>2305.0</v>
      </c>
      <c r="D639" s="26">
        <v>225.0</v>
      </c>
      <c r="E639" s="27">
        <v>254.0</v>
      </c>
    </row>
    <row r="640">
      <c r="A640" s="21" t="s">
        <v>23</v>
      </c>
      <c r="B640" s="22" t="str">
        <f t="array" ref="B640">XLOOKUP(A640,Ripartizione_Geografica!$C$2:$C$21,Ripartizione_Geografica!$B$2:$B$21)</f>
        <v>Nord-ovest</v>
      </c>
      <c r="C640" s="23">
        <v>32346.0</v>
      </c>
      <c r="D640" s="23">
        <v>7281.0</v>
      </c>
      <c r="E640" s="24">
        <v>4474.0</v>
      </c>
    </row>
    <row r="641">
      <c r="A641" s="25" t="s">
        <v>24</v>
      </c>
      <c r="B641" s="22" t="str">
        <f t="array" ref="B641">XLOOKUP(A641,Ripartizione_Geografica!$C$2:$C$21,Ripartizione_Geografica!$B$2:$B$21)</f>
        <v>Centro</v>
      </c>
      <c r="C641" s="26">
        <v>2934.0</v>
      </c>
      <c r="D641" s="26">
        <v>8.0</v>
      </c>
      <c r="E641" s="27">
        <v>287.0</v>
      </c>
    </row>
    <row r="642">
      <c r="A642" s="21" t="s">
        <v>17</v>
      </c>
      <c r="B642" s="22" t="str">
        <f t="array" ref="B642">XLOOKUP(A642,Ripartizione_Geografica!$C$2:$C$21,Ripartizione_Geografica!$B$2:$B$21)</f>
        <v>Sud</v>
      </c>
      <c r="C642" s="23">
        <v>73.0</v>
      </c>
      <c r="D642" s="23">
        <v>12.0</v>
      </c>
      <c r="E642" s="24">
        <v>8.0</v>
      </c>
    </row>
    <row r="643">
      <c r="A643" s="25" t="s">
        <v>11</v>
      </c>
      <c r="B643" s="22" t="str">
        <f t="array" ref="B643">XLOOKUP(A643,Ripartizione_Geografica!$C$2:$C$21,Ripartizione_Geografica!$B$2:$B$21)</f>
        <v>Nord-est</v>
      </c>
      <c r="C643" s="26">
        <v>858.0</v>
      </c>
      <c r="D643" s="26">
        <v>67.0</v>
      </c>
      <c r="E643" s="27">
        <v>43.0</v>
      </c>
    </row>
    <row r="644">
      <c r="A644" s="21" t="s">
        <v>11</v>
      </c>
      <c r="B644" s="22" t="str">
        <f t="array" ref="B644">XLOOKUP(A644,Ripartizione_Geografica!$C$2:$C$21,Ripartizione_Geografica!$B$2:$B$21)</f>
        <v>Nord-est</v>
      </c>
      <c r="C644" s="23">
        <v>1222.0</v>
      </c>
      <c r="D644" s="23">
        <v>90.0</v>
      </c>
      <c r="E644" s="24">
        <v>74.0</v>
      </c>
    </row>
    <row r="645">
      <c r="A645" s="25" t="s">
        <v>10</v>
      </c>
      <c r="B645" s="22" t="str">
        <f t="array" ref="B645">XLOOKUP(A645,Ripartizione_Geografica!$C$2:$C$21,Ripartizione_Geografica!$B$2:$B$21)</f>
        <v>Nord-ovest</v>
      </c>
      <c r="C645" s="26">
        <v>6024.0</v>
      </c>
      <c r="D645" s="26">
        <v>19.0</v>
      </c>
      <c r="E645" s="27">
        <v>449.0</v>
      </c>
    </row>
    <row r="646">
      <c r="A646" s="21" t="s">
        <v>8</v>
      </c>
      <c r="B646" s="22" t="str">
        <f t="array" ref="B646">XLOOKUP(A646,Ripartizione_Geografica!$C$2:$C$21,Ripartizione_Geografica!$B$2:$B$21)</f>
        <v>Sud</v>
      </c>
      <c r="C646" s="23">
        <v>1093.0</v>
      </c>
      <c r="D646" s="23">
        <v>22.0</v>
      </c>
      <c r="E646" s="24">
        <v>48.0</v>
      </c>
    </row>
    <row r="647">
      <c r="A647" s="25" t="s">
        <v>9</v>
      </c>
      <c r="B647" s="22" t="str">
        <f t="array" ref="B647">XLOOKUP(A647,Ripartizione_Geografica!$C$2:$C$21,Ripartizione_Geografica!$B$2:$B$21)</f>
        <v>Isole</v>
      </c>
      <c r="C647" s="26">
        <v>442.0</v>
      </c>
      <c r="D647" s="26">
        <v>12.0</v>
      </c>
      <c r="E647" s="27">
        <v>18.0</v>
      </c>
    </row>
    <row r="648">
      <c r="A648" s="21" t="s">
        <v>15</v>
      </c>
      <c r="B648" s="22" t="str">
        <f t="array" ref="B648">XLOOKUP(A648,Ripartizione_Geografica!$C$2:$C$21,Ripartizione_Geografica!$B$2:$B$21)</f>
        <v>Isole</v>
      </c>
      <c r="C648" s="23">
        <v>994.0</v>
      </c>
      <c r="D648" s="23">
        <v>33.0</v>
      </c>
      <c r="E648" s="24">
        <v>25.0</v>
      </c>
    </row>
    <row r="649">
      <c r="A649" s="25" t="s">
        <v>16</v>
      </c>
      <c r="B649" s="22" t="str">
        <f t="array" ref="B649">XLOOKUP(A649,Ripartizione_Geografica!$C$2:$C$21,Ripartizione_Geografica!$B$2:$B$21)</f>
        <v>Centro</v>
      </c>
      <c r="C649" s="26">
        <v>2972.0</v>
      </c>
      <c r="D649" s="26">
        <v>54.0</v>
      </c>
      <c r="E649" s="27">
        <v>142.0</v>
      </c>
    </row>
    <row r="650">
      <c r="A650" s="21" t="s">
        <v>14</v>
      </c>
      <c r="B650" s="22" t="str">
        <f t="array" ref="B650">XLOOKUP(A650,Ripartizione_Geografica!$C$2:$C$21,Ripartizione_Geografica!$B$2:$B$21)</f>
        <v>Centro</v>
      </c>
      <c r="C650" s="23">
        <v>710.0</v>
      </c>
      <c r="D650" s="23">
        <v>5.0</v>
      </c>
      <c r="E650" s="24">
        <v>19.0</v>
      </c>
    </row>
    <row r="651">
      <c r="A651" s="25" t="s">
        <v>12</v>
      </c>
      <c r="B651" s="22" t="str">
        <f t="array" ref="B651">XLOOKUP(A651,Ripartizione_Geografica!$C$2:$C$21,Ripartizione_Geografica!$B$2:$B$21)</f>
        <v>Nord-ovest</v>
      </c>
      <c r="C651" s="26">
        <v>401.0</v>
      </c>
      <c r="D651" s="26">
        <v>2.0</v>
      </c>
      <c r="E651" s="27">
        <v>24.0</v>
      </c>
    </row>
    <row r="652">
      <c r="A652" s="21" t="s">
        <v>13</v>
      </c>
      <c r="B652" s="22" t="str">
        <f t="array" ref="B652">XLOOKUP(A652,Ripartizione_Geografica!$C$2:$C$21,Ripartizione_Geografica!$B$2:$B$21)</f>
        <v>Nord-est</v>
      </c>
      <c r="C652" s="23">
        <v>6442.0</v>
      </c>
      <c r="D652" s="23">
        <v>439.0</v>
      </c>
      <c r="E652" s="24">
        <v>258.0</v>
      </c>
    </row>
    <row r="653">
      <c r="A653" s="25" t="s">
        <v>21</v>
      </c>
      <c r="B653" s="22" t="str">
        <f t="array" ref="B653">XLOOKUP(A653,Ripartizione_Geografica!$C$2:$C$21,Ripartizione_Geografica!$B$2:$B$21)</f>
        <v>Sud</v>
      </c>
      <c r="C653" s="26">
        <v>946.0</v>
      </c>
      <c r="D653" s="26">
        <v>23.0</v>
      </c>
      <c r="E653" s="27">
        <v>63.0</v>
      </c>
    </row>
    <row r="654">
      <c r="A654" s="21" t="s">
        <v>22</v>
      </c>
      <c r="B654" s="22" t="str">
        <f t="array" ref="B654">XLOOKUP(A654,Ripartizione_Geografica!$C$2:$C$21,Ripartizione_Geografica!$B$2:$B$21)</f>
        <v>Sud</v>
      </c>
      <c r="C654" s="23">
        <v>134.0</v>
      </c>
      <c r="D654" s="23">
        <v>0.0</v>
      </c>
      <c r="E654" s="24">
        <v>1.0</v>
      </c>
    </row>
    <row r="655">
      <c r="A655" s="25" t="s">
        <v>20</v>
      </c>
      <c r="B655" s="22" t="str">
        <f t="array" ref="B655">XLOOKUP(A655,Ripartizione_Geografica!$C$2:$C$21,Ripartizione_Geografica!$B$2:$B$21)</f>
        <v>Sud</v>
      </c>
      <c r="C655" s="26">
        <v>393.0</v>
      </c>
      <c r="D655" s="26">
        <v>7.0</v>
      </c>
      <c r="E655" s="27">
        <v>14.0</v>
      </c>
    </row>
    <row r="656">
      <c r="A656" s="21" t="s">
        <v>18</v>
      </c>
      <c r="B656" s="22" t="str">
        <f t="array" ref="B656">XLOOKUP(A656,Ripartizione_Geografica!$C$2:$C$21,Ripartizione_Geografica!$B$2:$B$21)</f>
        <v>Sud</v>
      </c>
      <c r="C656" s="23">
        <v>1310.0</v>
      </c>
      <c r="D656" s="23">
        <v>58.0</v>
      </c>
      <c r="E656" s="24">
        <v>83.0</v>
      </c>
    </row>
    <row r="657">
      <c r="A657" s="25" t="s">
        <v>19</v>
      </c>
      <c r="B657" s="22" t="str">
        <f t="array" ref="B657">XLOOKUP(A657,Ripartizione_Geografica!$C$2:$C$21,Ripartizione_Geografica!$B$2:$B$21)</f>
        <v>Nord-est</v>
      </c>
      <c r="C657" s="26">
        <v>10816.0</v>
      </c>
      <c r="D657" s="26">
        <v>792.0</v>
      </c>
      <c r="E657" s="27">
        <v>1174.0</v>
      </c>
    </row>
    <row r="658">
      <c r="A658" s="21" t="s">
        <v>26</v>
      </c>
      <c r="B658" s="22" t="str">
        <f t="array" ref="B658">XLOOKUP(A658,Ripartizione_Geografica!$C$2:$C$21,Ripartizione_Geografica!$B$2:$B$21)</f>
        <v>Nord-est</v>
      </c>
      <c r="C658" s="23">
        <v>1223.0</v>
      </c>
      <c r="D658" s="23">
        <v>197.0</v>
      </c>
      <c r="E658" s="24">
        <v>72.0</v>
      </c>
    </row>
    <row r="659">
      <c r="A659" s="25" t="s">
        <v>27</v>
      </c>
      <c r="B659" s="22" t="str">
        <f t="array" ref="B659">XLOOKUP(A659,Ripartizione_Geografica!$C$2:$C$21,Ripartizione_Geografica!$B$2:$B$21)</f>
        <v>Centro</v>
      </c>
      <c r="C659" s="26">
        <v>2096.0</v>
      </c>
      <c r="D659" s="26">
        <v>155.0</v>
      </c>
      <c r="E659" s="27">
        <v>106.0</v>
      </c>
    </row>
    <row r="660">
      <c r="A660" s="21" t="s">
        <v>25</v>
      </c>
      <c r="B660" s="22" t="str">
        <f t="array" ref="B660">XLOOKUP(A660,Ripartizione_Geografica!$C$2:$C$21,Ripartizione_Geografica!$B$2:$B$21)</f>
        <v>Nord-ovest</v>
      </c>
      <c r="C660" s="23">
        <v>2567.0</v>
      </c>
      <c r="D660" s="23">
        <v>260.0</v>
      </c>
      <c r="E660" s="24">
        <v>280.0</v>
      </c>
    </row>
    <row r="661">
      <c r="A661" s="25" t="s">
        <v>23</v>
      </c>
      <c r="B661" s="22" t="str">
        <f t="array" ref="B661">XLOOKUP(A661,Ripartizione_Geografica!$C$2:$C$21,Ripartizione_Geografica!$B$2:$B$21)</f>
        <v>Nord-ovest</v>
      </c>
      <c r="C661" s="26">
        <v>34889.0</v>
      </c>
      <c r="D661" s="26">
        <v>7839.0</v>
      </c>
      <c r="E661" s="27">
        <v>4861.0</v>
      </c>
    </row>
    <row r="662">
      <c r="A662" s="21" t="s">
        <v>24</v>
      </c>
      <c r="B662" s="22" t="str">
        <f t="array" ref="B662">XLOOKUP(A662,Ripartizione_Geografica!$C$2:$C$21,Ripartizione_Geografica!$B$2:$B$21)</f>
        <v>Centro</v>
      </c>
      <c r="C662" s="23">
        <v>3114.0</v>
      </c>
      <c r="D662" s="23">
        <v>9.0</v>
      </c>
      <c r="E662" s="24">
        <v>310.0</v>
      </c>
    </row>
    <row r="663">
      <c r="A663" s="25" t="s">
        <v>17</v>
      </c>
      <c r="B663" s="22" t="str">
        <f t="array" ref="B663">XLOOKUP(A663,Ripartizione_Geografica!$C$2:$C$21,Ripartizione_Geografica!$B$2:$B$21)</f>
        <v>Sud</v>
      </c>
      <c r="C663" s="26">
        <v>103.0</v>
      </c>
      <c r="D663" s="26">
        <v>14.0</v>
      </c>
      <c r="E663" s="27">
        <v>8.0</v>
      </c>
    </row>
    <row r="664">
      <c r="A664" s="21" t="s">
        <v>11</v>
      </c>
      <c r="B664" s="22" t="str">
        <f t="array" ref="B664">XLOOKUP(A664,Ripartizione_Geografica!$C$2:$C$21,Ripartizione_Geografica!$B$2:$B$21)</f>
        <v>Nord-est</v>
      </c>
      <c r="C664" s="23">
        <v>906.0</v>
      </c>
      <c r="D664" s="23">
        <v>67.0</v>
      </c>
      <c r="E664" s="24">
        <v>48.0</v>
      </c>
    </row>
    <row r="665">
      <c r="A665" s="25" t="s">
        <v>11</v>
      </c>
      <c r="B665" s="22" t="str">
        <f t="array" ref="B665">XLOOKUP(A665,Ripartizione_Geografica!$C$2:$C$21,Ripartizione_Geografica!$B$2:$B$21)</f>
        <v>Nord-est</v>
      </c>
      <c r="C665" s="26">
        <v>1297.0</v>
      </c>
      <c r="D665" s="26">
        <v>117.0</v>
      </c>
      <c r="E665" s="27">
        <v>86.0</v>
      </c>
    </row>
    <row r="666">
      <c r="A666" s="21" t="s">
        <v>10</v>
      </c>
      <c r="B666" s="22" t="str">
        <f t="array" ref="B666">XLOOKUP(A666,Ripartizione_Geografica!$C$2:$C$21,Ripartizione_Geografica!$B$2:$B$21)</f>
        <v>Nord-ovest</v>
      </c>
      <c r="C666" s="23">
        <v>6534.0</v>
      </c>
      <c r="D666" s="23">
        <v>135.0</v>
      </c>
      <c r="E666" s="24">
        <v>449.0</v>
      </c>
    </row>
    <row r="667">
      <c r="A667" s="25" t="s">
        <v>8</v>
      </c>
      <c r="B667" s="22" t="str">
        <f t="array" ref="B667">XLOOKUP(A667,Ripartizione_Geografica!$C$2:$C$21,Ripartizione_Geografica!$B$2:$B$21)</f>
        <v>Sud</v>
      </c>
      <c r="C667" s="26">
        <v>1182.0</v>
      </c>
      <c r="D667" s="26">
        <v>22.0</v>
      </c>
      <c r="E667" s="27">
        <v>65.0</v>
      </c>
    </row>
    <row r="668">
      <c r="A668" s="21" t="s">
        <v>9</v>
      </c>
      <c r="B668" s="22" t="str">
        <f t="array" ref="B668">XLOOKUP(A668,Ripartizione_Geografica!$C$2:$C$21,Ripartizione_Geografica!$B$2:$B$21)</f>
        <v>Isole</v>
      </c>
      <c r="C668" s="23">
        <v>494.0</v>
      </c>
      <c r="D668" s="23">
        <v>13.0</v>
      </c>
      <c r="E668" s="24">
        <v>19.0</v>
      </c>
    </row>
    <row r="669">
      <c r="A669" s="25" t="s">
        <v>15</v>
      </c>
      <c r="B669" s="22" t="str">
        <f t="array" ref="B669">XLOOKUP(A669,Ripartizione_Geografica!$C$2:$C$21,Ripartizione_Geografica!$B$2:$B$21)</f>
        <v>Isole</v>
      </c>
      <c r="C669" s="26">
        <v>1164.0</v>
      </c>
      <c r="D669" s="26">
        <v>36.0</v>
      </c>
      <c r="E669" s="27">
        <v>33.0</v>
      </c>
    </row>
    <row r="670">
      <c r="A670" s="21" t="s">
        <v>16</v>
      </c>
      <c r="B670" s="22" t="str">
        <f t="array" ref="B670">XLOOKUP(A670,Ripartizione_Geografica!$C$2:$C$21,Ripartizione_Geografica!$B$2:$B$21)</f>
        <v>Centro</v>
      </c>
      <c r="C670" s="23">
        <v>3226.0</v>
      </c>
      <c r="D670" s="23">
        <v>95.0</v>
      </c>
      <c r="E670" s="24">
        <v>158.0</v>
      </c>
    </row>
    <row r="671">
      <c r="A671" s="25" t="s">
        <v>14</v>
      </c>
      <c r="B671" s="22" t="str">
        <f t="array" ref="B671">XLOOKUP(A671,Ripartizione_Geografica!$C$2:$C$21,Ripartizione_Geografica!$B$2:$B$21)</f>
        <v>Centro</v>
      </c>
      <c r="C671" s="26">
        <v>802.0</v>
      </c>
      <c r="D671" s="26">
        <v>12.0</v>
      </c>
      <c r="E671" s="27">
        <v>20.0</v>
      </c>
    </row>
    <row r="672">
      <c r="A672" s="21" t="s">
        <v>12</v>
      </c>
      <c r="B672" s="22" t="str">
        <f t="array" ref="B672">XLOOKUP(A672,Ripartizione_Geografica!$C$2:$C$21,Ripartizione_Geografica!$B$2:$B$21)</f>
        <v>Nord-ovest</v>
      </c>
      <c r="C672" s="23">
        <v>408.0</v>
      </c>
      <c r="D672" s="23">
        <v>2.0</v>
      </c>
      <c r="E672" s="24">
        <v>28.0</v>
      </c>
    </row>
    <row r="673">
      <c r="A673" s="25" t="s">
        <v>13</v>
      </c>
      <c r="B673" s="22" t="str">
        <f t="array" ref="B673">XLOOKUP(A673,Ripartizione_Geografica!$C$2:$C$21,Ripartizione_Geografica!$B$2:$B$21)</f>
        <v>Nord-est</v>
      </c>
      <c r="C673" s="26">
        <v>6935.0</v>
      </c>
      <c r="D673" s="26">
        <v>508.0</v>
      </c>
      <c r="E673" s="27">
        <v>287.0</v>
      </c>
    </row>
    <row r="674">
      <c r="A674" s="21" t="s">
        <v>21</v>
      </c>
      <c r="B674" s="22" t="str">
        <f t="array" ref="B674">XLOOKUP(A674,Ripartizione_Geografica!$C$2:$C$21,Ripartizione_Geografica!$B$2:$B$21)</f>
        <v>Sud</v>
      </c>
      <c r="C674" s="23">
        <v>1017.0</v>
      </c>
      <c r="D674" s="23">
        <v>24.0</v>
      </c>
      <c r="E674" s="24">
        <v>68.0</v>
      </c>
    </row>
    <row r="675">
      <c r="A675" s="25" t="s">
        <v>22</v>
      </c>
      <c r="B675" s="22" t="str">
        <f t="array" ref="B675">XLOOKUP(A675,Ripartizione_Geografica!$C$2:$C$21,Ripartizione_Geografica!$B$2:$B$21)</f>
        <v>Sud</v>
      </c>
      <c r="C675" s="26">
        <v>151.0</v>
      </c>
      <c r="D675" s="26">
        <v>1.0</v>
      </c>
      <c r="E675" s="27">
        <v>3.0</v>
      </c>
    </row>
    <row r="676">
      <c r="A676" s="21" t="s">
        <v>20</v>
      </c>
      <c r="B676" s="22" t="str">
        <f t="array" ref="B676">XLOOKUP(A676,Ripartizione_Geografica!$C$2:$C$21,Ripartizione_Geografica!$B$2:$B$21)</f>
        <v>Sud</v>
      </c>
      <c r="C676" s="23">
        <v>494.0</v>
      </c>
      <c r="D676" s="23">
        <v>7.0</v>
      </c>
      <c r="E676" s="24">
        <v>18.0</v>
      </c>
    </row>
    <row r="677">
      <c r="A677" s="25" t="s">
        <v>18</v>
      </c>
      <c r="B677" s="22" t="str">
        <f t="array" ref="B677">XLOOKUP(A677,Ripartizione_Geografica!$C$2:$C$21,Ripartizione_Geografica!$B$2:$B$21)</f>
        <v>Sud</v>
      </c>
      <c r="C677" s="26">
        <v>1454.0</v>
      </c>
      <c r="D677" s="26">
        <v>64.0</v>
      </c>
      <c r="E677" s="27">
        <v>98.0</v>
      </c>
    </row>
    <row r="678">
      <c r="A678" s="21" t="s">
        <v>19</v>
      </c>
      <c r="B678" s="22" t="str">
        <f t="array" ref="B678">XLOOKUP(A678,Ripartizione_Geografica!$C$2:$C$21,Ripartizione_Geografica!$B$2:$B$21)</f>
        <v>Nord-est</v>
      </c>
      <c r="C678" s="23">
        <v>11588.0</v>
      </c>
      <c r="D678" s="23">
        <v>960.0</v>
      </c>
      <c r="E678" s="24">
        <v>1267.0</v>
      </c>
    </row>
    <row r="679">
      <c r="A679" s="25" t="s">
        <v>26</v>
      </c>
      <c r="B679" s="22" t="str">
        <f t="array" ref="B679">XLOOKUP(A679,Ripartizione_Geografica!$C$2:$C$21,Ripartizione_Geografica!$B$2:$B$21)</f>
        <v>Nord-est</v>
      </c>
      <c r="C679" s="26">
        <v>1317.0</v>
      </c>
      <c r="D679" s="26">
        <v>214.0</v>
      </c>
      <c r="E679" s="27">
        <v>76.0</v>
      </c>
    </row>
    <row r="680">
      <c r="A680" s="21" t="s">
        <v>27</v>
      </c>
      <c r="B680" s="22" t="str">
        <f t="array" ref="B680">XLOOKUP(A680,Ripartizione_Geografica!$C$2:$C$21,Ripartizione_Geografica!$B$2:$B$21)</f>
        <v>Centro</v>
      </c>
      <c r="C680" s="23">
        <v>2295.0</v>
      </c>
      <c r="D680" s="23">
        <v>164.0</v>
      </c>
      <c r="E680" s="24">
        <v>118.0</v>
      </c>
    </row>
    <row r="681">
      <c r="A681" s="25" t="s">
        <v>25</v>
      </c>
      <c r="B681" s="22" t="str">
        <f t="array" ref="B681">XLOOKUP(A681,Ripartizione_Geografica!$C$2:$C$21,Ripartizione_Geografica!$B$2:$B$21)</f>
        <v>Nord-ovest</v>
      </c>
      <c r="C681" s="26">
        <v>2696.0</v>
      </c>
      <c r="D681" s="26">
        <v>305.0</v>
      </c>
      <c r="E681" s="27">
        <v>331.0</v>
      </c>
    </row>
    <row r="682">
      <c r="A682" s="21" t="s">
        <v>23</v>
      </c>
      <c r="B682" s="22" t="str">
        <f t="array" ref="B682">XLOOKUP(A682,Ripartizione_Geografica!$C$2:$C$21,Ripartizione_Geografica!$B$2:$B$21)</f>
        <v>Nord-ovest</v>
      </c>
      <c r="C682" s="23">
        <v>37298.0</v>
      </c>
      <c r="D682" s="23">
        <v>8001.0</v>
      </c>
      <c r="E682" s="24">
        <v>5402.0</v>
      </c>
    </row>
    <row r="683">
      <c r="A683" s="25" t="s">
        <v>24</v>
      </c>
      <c r="B683" s="22" t="str">
        <f t="array" ref="B683">XLOOKUP(A683,Ripartizione_Geografica!$C$2:$C$21,Ripartizione_Geografica!$B$2:$B$21)</f>
        <v>Centro</v>
      </c>
      <c r="C683" s="26">
        <v>3196.0</v>
      </c>
      <c r="D683" s="26">
        <v>10.0</v>
      </c>
      <c r="E683" s="27">
        <v>336.0</v>
      </c>
    </row>
    <row r="684">
      <c r="A684" s="21" t="s">
        <v>17</v>
      </c>
      <c r="B684" s="22" t="str">
        <f t="array" ref="B684">XLOOKUP(A684,Ripartizione_Geografica!$C$2:$C$21,Ripartizione_Geografica!$B$2:$B$21)</f>
        <v>Sud</v>
      </c>
      <c r="C684" s="23">
        <v>109.0</v>
      </c>
      <c r="D684" s="23">
        <v>14.0</v>
      </c>
      <c r="E684" s="24">
        <v>9.0</v>
      </c>
    </row>
    <row r="685">
      <c r="A685" s="25" t="s">
        <v>11</v>
      </c>
      <c r="B685" s="22" t="str">
        <f t="array" ref="B685">XLOOKUP(A685,Ripartizione_Geografica!$C$2:$C$21,Ripartizione_Geografica!$B$2:$B$21)</f>
        <v>Nord-est</v>
      </c>
      <c r="C685" s="26">
        <v>1003.0</v>
      </c>
      <c r="D685" s="26">
        <v>110.0</v>
      </c>
      <c r="E685" s="27">
        <v>60.0</v>
      </c>
    </row>
    <row r="686">
      <c r="A686" s="21" t="s">
        <v>11</v>
      </c>
      <c r="B686" s="22" t="str">
        <f t="array" ref="B686">XLOOKUP(A686,Ripartizione_Geografica!$C$2:$C$21,Ripartizione_Geografica!$B$2:$B$21)</f>
        <v>Nord-est</v>
      </c>
      <c r="C686" s="23">
        <v>1391.0</v>
      </c>
      <c r="D686" s="23">
        <v>125.0</v>
      </c>
      <c r="E686" s="24">
        <v>102.0</v>
      </c>
    </row>
    <row r="687">
      <c r="A687" s="25" t="s">
        <v>10</v>
      </c>
      <c r="B687" s="22" t="str">
        <f t="array" ref="B687">XLOOKUP(A687,Ripartizione_Geografica!$C$2:$C$21,Ripartizione_Geografica!$B$2:$B$21)</f>
        <v>Nord-ovest</v>
      </c>
      <c r="C687" s="26">
        <v>7092.0</v>
      </c>
      <c r="D687" s="26">
        <v>176.0</v>
      </c>
      <c r="E687" s="27">
        <v>569.0</v>
      </c>
    </row>
    <row r="688">
      <c r="A688" s="21" t="s">
        <v>8</v>
      </c>
      <c r="B688" s="22" t="str">
        <f t="array" ref="B688">XLOOKUP(A688,Ripartizione_Geografica!$C$2:$C$21,Ripartizione_Geografica!$B$2:$B$21)</f>
        <v>Sud</v>
      </c>
      <c r="C688" s="23">
        <v>1334.0</v>
      </c>
      <c r="D688" s="23">
        <v>29.0</v>
      </c>
      <c r="E688" s="24">
        <v>69.0</v>
      </c>
    </row>
    <row r="689">
      <c r="A689" s="25" t="s">
        <v>9</v>
      </c>
      <c r="B689" s="22" t="str">
        <f t="array" ref="B689">XLOOKUP(A689,Ripartizione_Geografica!$C$2:$C$21,Ripartizione_Geografica!$B$2:$B$21)</f>
        <v>Isole</v>
      </c>
      <c r="C689" s="26">
        <v>530.0</v>
      </c>
      <c r="D689" s="26">
        <v>13.0</v>
      </c>
      <c r="E689" s="27">
        <v>21.0</v>
      </c>
    </row>
    <row r="690">
      <c r="A690" s="21" t="s">
        <v>15</v>
      </c>
      <c r="B690" s="22" t="str">
        <f t="array" ref="B690">XLOOKUP(A690,Ripartizione_Geografica!$C$2:$C$21,Ripartizione_Geografica!$B$2:$B$21)</f>
        <v>Isole</v>
      </c>
      <c r="C690" s="23">
        <v>1250.0</v>
      </c>
      <c r="D690" s="23">
        <v>53.0</v>
      </c>
      <c r="E690" s="24">
        <v>39.0</v>
      </c>
    </row>
    <row r="691">
      <c r="A691" s="25" t="s">
        <v>16</v>
      </c>
      <c r="B691" s="22" t="str">
        <f t="array" ref="B691">XLOOKUP(A691,Ripartizione_Geografica!$C$2:$C$21,Ripartizione_Geografica!$B$2:$B$21)</f>
        <v>Centro</v>
      </c>
      <c r="C691" s="26">
        <v>3450.0</v>
      </c>
      <c r="D691" s="26">
        <v>103.0</v>
      </c>
      <c r="E691" s="27">
        <v>177.0</v>
      </c>
    </row>
    <row r="692">
      <c r="A692" s="21" t="s">
        <v>14</v>
      </c>
      <c r="B692" s="22" t="str">
        <f t="array" ref="B692">XLOOKUP(A692,Ripartizione_Geografica!$C$2:$C$21,Ripartizione_Geografica!$B$2:$B$21)</f>
        <v>Centro</v>
      </c>
      <c r="C692" s="23">
        <v>884.0</v>
      </c>
      <c r="D692" s="23">
        <v>39.0</v>
      </c>
      <c r="E692" s="24">
        <v>21.0</v>
      </c>
    </row>
    <row r="693">
      <c r="A693" s="25" t="s">
        <v>12</v>
      </c>
      <c r="B693" s="22" t="str">
        <f t="array" ref="B693">XLOOKUP(A693,Ripartizione_Geografica!$C$2:$C$21,Ripartizione_Geografica!$B$2:$B$21)</f>
        <v>Nord-ovest</v>
      </c>
      <c r="C693" s="26">
        <v>452.0</v>
      </c>
      <c r="D693" s="26">
        <v>2.0</v>
      </c>
      <c r="E693" s="27">
        <v>37.0</v>
      </c>
    </row>
    <row r="694">
      <c r="A694" s="21" t="s">
        <v>13</v>
      </c>
      <c r="B694" s="22" t="str">
        <f t="array" ref="B694">XLOOKUP(A694,Ripartizione_Geografica!$C$2:$C$21,Ripartizione_Geografica!$B$2:$B$21)</f>
        <v>Nord-est</v>
      </c>
      <c r="C694" s="23">
        <v>7497.0</v>
      </c>
      <c r="D694" s="23">
        <v>536.0</v>
      </c>
      <c r="E694" s="24">
        <v>313.0</v>
      </c>
    </row>
    <row r="695">
      <c r="A695" s="25" t="s">
        <v>21</v>
      </c>
      <c r="B695" s="22" t="str">
        <f t="array" ref="B695">XLOOKUP(A695,Ripartizione_Geografica!$C$2:$C$21,Ripartizione_Geografica!$B$2:$B$21)</f>
        <v>Sud</v>
      </c>
      <c r="C695" s="26">
        <v>1133.0</v>
      </c>
      <c r="D695" s="26">
        <v>30.0</v>
      </c>
      <c r="E695" s="27">
        <v>76.0</v>
      </c>
    </row>
    <row r="696">
      <c r="A696" s="21" t="s">
        <v>22</v>
      </c>
      <c r="B696" s="22" t="str">
        <f t="array" ref="B696">XLOOKUP(A696,Ripartizione_Geografica!$C$2:$C$21,Ripartizione_Geografica!$B$2:$B$21)</f>
        <v>Sud</v>
      </c>
      <c r="C696" s="23">
        <v>182.0</v>
      </c>
      <c r="D696" s="23">
        <v>1.0</v>
      </c>
      <c r="E696" s="24">
        <v>3.0</v>
      </c>
    </row>
    <row r="697">
      <c r="A697" s="25" t="s">
        <v>20</v>
      </c>
      <c r="B697" s="22" t="str">
        <f t="array" ref="B697">XLOOKUP(A697,Ripartizione_Geografica!$C$2:$C$21,Ripartizione_Geografica!$B$2:$B$21)</f>
        <v>Sud</v>
      </c>
      <c r="C697" s="26">
        <v>555.0</v>
      </c>
      <c r="D697" s="26">
        <v>11.0</v>
      </c>
      <c r="E697" s="27">
        <v>21.0</v>
      </c>
    </row>
    <row r="698">
      <c r="A698" s="21" t="s">
        <v>18</v>
      </c>
      <c r="B698" s="22" t="str">
        <f t="array" ref="B698">XLOOKUP(A698,Ripartizione_Geografica!$C$2:$C$21,Ripartizione_Geografica!$B$2:$B$21)</f>
        <v>Sud</v>
      </c>
      <c r="C698" s="23">
        <v>1592.0</v>
      </c>
      <c r="D698" s="23">
        <v>76.0</v>
      </c>
      <c r="E698" s="24">
        <v>109.0</v>
      </c>
    </row>
    <row r="699">
      <c r="A699" s="25" t="s">
        <v>19</v>
      </c>
      <c r="B699" s="22" t="str">
        <f t="array" ref="B699">XLOOKUP(A699,Ripartizione_Geografica!$C$2:$C$21,Ripartizione_Geografica!$B$2:$B$21)</f>
        <v>Nord-est</v>
      </c>
      <c r="C699" s="26">
        <v>12383.0</v>
      </c>
      <c r="D699" s="26">
        <v>1075.0</v>
      </c>
      <c r="E699" s="27">
        <v>1344.0</v>
      </c>
    </row>
    <row r="700">
      <c r="A700" s="21" t="s">
        <v>26</v>
      </c>
      <c r="B700" s="22" t="str">
        <f t="array" ref="B700">XLOOKUP(A700,Ripartizione_Geografica!$C$2:$C$21,Ripartizione_Geografica!$B$2:$B$21)</f>
        <v>Nord-est</v>
      </c>
      <c r="C700" s="23">
        <v>1436.0</v>
      </c>
      <c r="D700" s="23">
        <v>229.0</v>
      </c>
      <c r="E700" s="24">
        <v>87.0</v>
      </c>
    </row>
    <row r="701">
      <c r="A701" s="25" t="s">
        <v>27</v>
      </c>
      <c r="B701" s="22" t="str">
        <f t="array" ref="B701">XLOOKUP(A701,Ripartizione_Geografica!$C$2:$C$21,Ripartizione_Geografica!$B$2:$B$21)</f>
        <v>Centro</v>
      </c>
      <c r="C701" s="26">
        <v>2505.0</v>
      </c>
      <c r="D701" s="26">
        <v>200.0</v>
      </c>
      <c r="E701" s="27">
        <v>124.0</v>
      </c>
    </row>
    <row r="702">
      <c r="A702" s="21" t="s">
        <v>25</v>
      </c>
      <c r="B702" s="22" t="str">
        <f t="array" ref="B702">XLOOKUP(A702,Ripartizione_Geografica!$C$2:$C$21,Ripartizione_Geografica!$B$2:$B$21)</f>
        <v>Nord-ovest</v>
      </c>
      <c r="C702" s="23">
        <v>2822.0</v>
      </c>
      <c r="D702" s="23">
        <v>378.0</v>
      </c>
      <c r="E702" s="24">
        <v>358.0</v>
      </c>
    </row>
    <row r="703">
      <c r="A703" s="25" t="s">
        <v>23</v>
      </c>
      <c r="B703" s="22" t="str">
        <f t="array" ref="B703">XLOOKUP(A703,Ripartizione_Geografica!$C$2:$C$21,Ripartizione_Geografica!$B$2:$B$21)</f>
        <v>Nord-ovest</v>
      </c>
      <c r="C703" s="26">
        <v>39415.0</v>
      </c>
      <c r="D703" s="26">
        <v>8962.0</v>
      </c>
      <c r="E703" s="27">
        <v>5944.0</v>
      </c>
    </row>
    <row r="704">
      <c r="A704" s="21" t="s">
        <v>24</v>
      </c>
      <c r="B704" s="22" t="str">
        <f t="array" ref="B704">XLOOKUP(A704,Ripartizione_Geografica!$C$2:$C$21,Ripartizione_Geografica!$B$2:$B$21)</f>
        <v>Centro</v>
      </c>
      <c r="C704" s="23">
        <v>3373.0</v>
      </c>
      <c r="D704" s="23">
        <v>10.0</v>
      </c>
      <c r="E704" s="24">
        <v>364.0</v>
      </c>
    </row>
    <row r="705">
      <c r="A705" s="25" t="s">
        <v>17</v>
      </c>
      <c r="B705" s="22" t="str">
        <f t="array" ref="B705">XLOOKUP(A705,Ripartizione_Geografica!$C$2:$C$21,Ripartizione_Geografica!$B$2:$B$21)</f>
        <v>Sud</v>
      </c>
      <c r="C705" s="26">
        <v>123.0</v>
      </c>
      <c r="D705" s="26">
        <v>16.0</v>
      </c>
      <c r="E705" s="27">
        <v>9.0</v>
      </c>
    </row>
    <row r="706">
      <c r="A706" s="21" t="s">
        <v>11</v>
      </c>
      <c r="B706" s="22" t="str">
        <f t="array" ref="B706">XLOOKUP(A706,Ripartizione_Geografica!$C$2:$C$21,Ripartizione_Geografica!$B$2:$B$21)</f>
        <v>Nord-est</v>
      </c>
      <c r="C706" s="23">
        <v>1109.0</v>
      </c>
      <c r="D706" s="23">
        <v>116.0</v>
      </c>
      <c r="E706" s="24">
        <v>64.0</v>
      </c>
    </row>
    <row r="707">
      <c r="A707" s="25" t="s">
        <v>11</v>
      </c>
      <c r="B707" s="22" t="str">
        <f t="array" ref="B707">XLOOKUP(A707,Ripartizione_Geografica!$C$2:$C$21,Ripartizione_Geografica!$B$2:$B$21)</f>
        <v>Nord-est</v>
      </c>
      <c r="C707" s="26">
        <v>1505.0</v>
      </c>
      <c r="D707" s="26">
        <v>151.0</v>
      </c>
      <c r="E707" s="27">
        <v>120.0</v>
      </c>
    </row>
    <row r="708">
      <c r="A708" s="21" t="s">
        <v>10</v>
      </c>
      <c r="B708" s="22" t="str">
        <f t="array" ref="B708">XLOOKUP(A708,Ripartizione_Geografica!$C$2:$C$21,Ripartizione_Geografica!$B$2:$B$21)</f>
        <v>Nord-ovest</v>
      </c>
      <c r="C708" s="23">
        <v>7671.0</v>
      </c>
      <c r="D708" s="23">
        <v>203.0</v>
      </c>
      <c r="E708" s="24">
        <v>617.0</v>
      </c>
    </row>
    <row r="709">
      <c r="A709" s="25" t="s">
        <v>8</v>
      </c>
      <c r="B709" s="22" t="str">
        <f t="array" ref="B709">XLOOKUP(A709,Ripartizione_Geografica!$C$2:$C$21,Ripartizione_Geografica!$B$2:$B$21)</f>
        <v>Sud</v>
      </c>
      <c r="C709" s="26">
        <v>1458.0</v>
      </c>
      <c r="D709" s="26">
        <v>29.0</v>
      </c>
      <c r="E709" s="27">
        <v>71.0</v>
      </c>
    </row>
    <row r="710">
      <c r="A710" s="21" t="s">
        <v>9</v>
      </c>
      <c r="B710" s="22" t="str">
        <f t="array" ref="B710">XLOOKUP(A710,Ripartizione_Geografica!$C$2:$C$21,Ripartizione_Geografica!$B$2:$B$21)</f>
        <v>Isole</v>
      </c>
      <c r="C710" s="23">
        <v>624.0</v>
      </c>
      <c r="D710" s="23">
        <v>29.0</v>
      </c>
      <c r="E710" s="24">
        <v>26.0</v>
      </c>
    </row>
    <row r="711">
      <c r="A711" s="25" t="s">
        <v>15</v>
      </c>
      <c r="B711" s="22" t="str">
        <f t="array" ref="B711">XLOOKUP(A711,Ripartizione_Geografica!$C$2:$C$21,Ripartizione_Geografica!$B$2:$B$21)</f>
        <v>Isole</v>
      </c>
      <c r="C711" s="26">
        <v>1359.0</v>
      </c>
      <c r="D711" s="26">
        <v>60.0</v>
      </c>
      <c r="E711" s="27">
        <v>57.0</v>
      </c>
    </row>
    <row r="712">
      <c r="A712" s="21" t="s">
        <v>16</v>
      </c>
      <c r="B712" s="22" t="str">
        <f t="array" ref="B712">XLOOKUP(A712,Ripartizione_Geografica!$C$2:$C$21,Ripartizione_Geografica!$B$2:$B$21)</f>
        <v>Centro</v>
      </c>
      <c r="C712" s="23">
        <v>3817.0</v>
      </c>
      <c r="D712" s="23">
        <v>108.0</v>
      </c>
      <c r="E712" s="24">
        <v>198.0</v>
      </c>
    </row>
    <row r="713">
      <c r="A713" s="25" t="s">
        <v>14</v>
      </c>
      <c r="B713" s="22" t="str">
        <f t="array" ref="B713">XLOOKUP(A713,Ripartizione_Geografica!$C$2:$C$21,Ripartizione_Geografica!$B$2:$B$21)</f>
        <v>Centro</v>
      </c>
      <c r="C713" s="26">
        <v>969.0</v>
      </c>
      <c r="D713" s="26">
        <v>43.0</v>
      </c>
      <c r="E713" s="27">
        <v>28.0</v>
      </c>
    </row>
    <row r="714">
      <c r="A714" s="21" t="s">
        <v>12</v>
      </c>
      <c r="B714" s="22" t="str">
        <f t="array" ref="B714">XLOOKUP(A714,Ripartizione_Geografica!$C$2:$C$21,Ripartizione_Geografica!$B$2:$B$21)</f>
        <v>Nord-ovest</v>
      </c>
      <c r="C714" s="23">
        <v>511.0</v>
      </c>
      <c r="D714" s="23">
        <v>2.0</v>
      </c>
      <c r="E714" s="24">
        <v>41.0</v>
      </c>
    </row>
    <row r="715">
      <c r="A715" s="25" t="s">
        <v>13</v>
      </c>
      <c r="B715" s="22" t="str">
        <f t="array" ref="B715">XLOOKUP(A715,Ripartizione_Geografica!$C$2:$C$21,Ripartizione_Geografica!$B$2:$B$21)</f>
        <v>Nord-est</v>
      </c>
      <c r="C715" s="26">
        <v>7930.0</v>
      </c>
      <c r="D715" s="26">
        <v>655.0</v>
      </c>
      <c r="E715" s="27">
        <v>362.0</v>
      </c>
    </row>
    <row r="716">
      <c r="A716" s="21" t="s">
        <v>21</v>
      </c>
      <c r="B716" s="22" t="str">
        <f t="array" ref="B716">XLOOKUP(A716,Ripartizione_Geografica!$C$2:$C$21,Ripartizione_Geografica!$B$2:$B$21)</f>
        <v>Sud</v>
      </c>
      <c r="C716" s="23">
        <v>1293.0</v>
      </c>
      <c r="D716" s="23">
        <v>36.0</v>
      </c>
      <c r="E716" s="24">
        <v>88.0</v>
      </c>
    </row>
    <row r="717">
      <c r="A717" s="25" t="s">
        <v>22</v>
      </c>
      <c r="B717" s="22" t="str">
        <f t="array" ref="B717">XLOOKUP(A717,Ripartizione_Geografica!$C$2:$C$21,Ripartizione_Geografica!$B$2:$B$21)</f>
        <v>Sud</v>
      </c>
      <c r="C717" s="26">
        <v>202.0</v>
      </c>
      <c r="D717" s="26">
        <v>1.0</v>
      </c>
      <c r="E717" s="27">
        <v>4.0</v>
      </c>
    </row>
    <row r="718">
      <c r="A718" s="21" t="s">
        <v>20</v>
      </c>
      <c r="B718" s="22" t="str">
        <f t="array" ref="B718">XLOOKUP(A718,Ripartizione_Geografica!$C$2:$C$21,Ripartizione_Geografica!$B$2:$B$21)</f>
        <v>Sud</v>
      </c>
      <c r="C718" s="23">
        <v>614.0</v>
      </c>
      <c r="D718" s="23">
        <v>12.0</v>
      </c>
      <c r="E718" s="24">
        <v>25.0</v>
      </c>
    </row>
    <row r="719">
      <c r="A719" s="25" t="s">
        <v>18</v>
      </c>
      <c r="B719" s="22" t="str">
        <f t="array" ref="B719">XLOOKUP(A719,Ripartizione_Geografica!$C$2:$C$21,Ripartizione_Geografica!$B$2:$B$21)</f>
        <v>Sud</v>
      </c>
      <c r="C719" s="26">
        <v>1759.0</v>
      </c>
      <c r="D719" s="26">
        <v>86.0</v>
      </c>
      <c r="E719" s="27">
        <v>117.0</v>
      </c>
    </row>
    <row r="720">
      <c r="A720" s="21" t="s">
        <v>19</v>
      </c>
      <c r="B720" s="22" t="str">
        <f t="array" ref="B720">XLOOKUP(A720,Ripartizione_Geografica!$C$2:$C$21,Ripartizione_Geografica!$B$2:$B$21)</f>
        <v>Nord-est</v>
      </c>
      <c r="C720" s="23">
        <v>13119.0</v>
      </c>
      <c r="D720" s="23">
        <v>1141.0</v>
      </c>
      <c r="E720" s="24">
        <v>1443.0</v>
      </c>
    </row>
    <row r="721">
      <c r="A721" s="25" t="s">
        <v>26</v>
      </c>
      <c r="B721" s="22" t="str">
        <f t="array" ref="B721">XLOOKUP(A721,Ripartizione_Geografica!$C$2:$C$21,Ripartizione_Geografica!$B$2:$B$21)</f>
        <v>Nord-est</v>
      </c>
      <c r="C721" s="26">
        <v>1480.0</v>
      </c>
      <c r="D721" s="26">
        <v>241.0</v>
      </c>
      <c r="E721" s="27">
        <v>98.0</v>
      </c>
    </row>
    <row r="722">
      <c r="A722" s="21" t="s">
        <v>27</v>
      </c>
      <c r="B722" s="22" t="str">
        <f t="array" ref="B722">XLOOKUP(A722,Ripartizione_Geografica!$C$2:$C$21,Ripartizione_Geografica!$B$2:$B$21)</f>
        <v>Centro</v>
      </c>
      <c r="C722" s="23">
        <v>2706.0</v>
      </c>
      <c r="D722" s="23">
        <v>208.0</v>
      </c>
      <c r="E722" s="24">
        <v>136.0</v>
      </c>
    </row>
    <row r="723">
      <c r="A723" s="25" t="s">
        <v>25</v>
      </c>
      <c r="B723" s="22" t="str">
        <f t="array" ref="B723">XLOOKUP(A723,Ripartizione_Geografica!$C$2:$C$21,Ripartizione_Geografica!$B$2:$B$21)</f>
        <v>Nord-ovest</v>
      </c>
      <c r="C723" s="26">
        <v>3076.0</v>
      </c>
      <c r="D723" s="26">
        <v>420.0</v>
      </c>
      <c r="E723" s="27">
        <v>377.0</v>
      </c>
    </row>
    <row r="724">
      <c r="A724" s="21" t="s">
        <v>23</v>
      </c>
      <c r="B724" s="22" t="str">
        <f t="array" ref="B724">XLOOKUP(A724,Ripartizione_Geografica!$C$2:$C$21,Ripartizione_Geografica!$B$2:$B$21)</f>
        <v>Nord-ovest</v>
      </c>
      <c r="C724" s="23">
        <v>41007.0</v>
      </c>
      <c r="D724" s="23">
        <v>9255.0</v>
      </c>
      <c r="E724" s="24">
        <v>6360.0</v>
      </c>
    </row>
    <row r="725">
      <c r="A725" s="25" t="s">
        <v>24</v>
      </c>
      <c r="B725" s="22" t="str">
        <f t="array" ref="B725">XLOOKUP(A725,Ripartizione_Geografica!$C$2:$C$21,Ripartizione_Geografica!$B$2:$B$21)</f>
        <v>Centro</v>
      </c>
      <c r="C725" s="26">
        <v>3558.0</v>
      </c>
      <c r="D725" s="26">
        <v>12.0</v>
      </c>
      <c r="E725" s="27">
        <v>386.0</v>
      </c>
    </row>
    <row r="726">
      <c r="A726" s="21" t="s">
        <v>17</v>
      </c>
      <c r="B726" s="22" t="str">
        <f t="array" ref="B726">XLOOKUP(A726,Ripartizione_Geografica!$C$2:$C$21,Ripartizione_Geografica!$B$2:$B$21)</f>
        <v>Sud</v>
      </c>
      <c r="C726" s="23">
        <v>127.0</v>
      </c>
      <c r="D726" s="23">
        <v>18.0</v>
      </c>
      <c r="E726" s="24">
        <v>9.0</v>
      </c>
    </row>
    <row r="727">
      <c r="A727" s="25" t="s">
        <v>11</v>
      </c>
      <c r="B727" s="22" t="str">
        <f t="array" ref="B727">XLOOKUP(A727,Ripartizione_Geografica!$C$2:$C$21,Ripartizione_Geografica!$B$2:$B$21)</f>
        <v>Nord-est</v>
      </c>
      <c r="C727" s="26">
        <v>1214.0</v>
      </c>
      <c r="D727" s="26">
        <v>116.0</v>
      </c>
      <c r="E727" s="27">
        <v>64.0</v>
      </c>
    </row>
    <row r="728">
      <c r="A728" s="21" t="s">
        <v>11</v>
      </c>
      <c r="B728" s="22" t="str">
        <f t="array" ref="B728">XLOOKUP(A728,Ripartizione_Geografica!$C$2:$C$21,Ripartizione_Geografica!$B$2:$B$21)</f>
        <v>Nord-est</v>
      </c>
      <c r="C728" s="23">
        <v>1594.0</v>
      </c>
      <c r="D728" s="23">
        <v>172.0</v>
      </c>
      <c r="E728" s="24">
        <v>129.0</v>
      </c>
    </row>
    <row r="729">
      <c r="A729" s="25" t="s">
        <v>10</v>
      </c>
      <c r="B729" s="22" t="str">
        <f t="array" ref="B729">XLOOKUP(A729,Ripartizione_Geografica!$C$2:$C$21,Ripartizione_Geografica!$B$2:$B$21)</f>
        <v>Nord-ovest</v>
      </c>
      <c r="C729" s="26">
        <v>8206.0</v>
      </c>
      <c r="D729" s="26">
        <v>254.0</v>
      </c>
      <c r="E729" s="27">
        <v>684.0</v>
      </c>
    </row>
    <row r="730">
      <c r="A730" s="21" t="s">
        <v>8</v>
      </c>
      <c r="B730" s="22" t="str">
        <f t="array" ref="B730">XLOOKUP(A730,Ripartizione_Geografica!$C$2:$C$21,Ripartizione_Geografica!$B$2:$B$21)</f>
        <v>Sud</v>
      </c>
      <c r="C730" s="23">
        <v>1549.0</v>
      </c>
      <c r="D730" s="23">
        <v>31.0</v>
      </c>
      <c r="E730" s="24">
        <v>86.0</v>
      </c>
    </row>
    <row r="731">
      <c r="A731" s="25" t="s">
        <v>9</v>
      </c>
      <c r="B731" s="22" t="str">
        <f t="array" ref="B731">XLOOKUP(A731,Ripartizione_Geografica!$C$2:$C$21,Ripartizione_Geografica!$B$2:$B$21)</f>
        <v>Isole</v>
      </c>
      <c r="C731" s="26">
        <v>638.0</v>
      </c>
      <c r="D731" s="26">
        <v>29.0</v>
      </c>
      <c r="E731" s="27">
        <v>27.0</v>
      </c>
    </row>
    <row r="732">
      <c r="A732" s="21" t="s">
        <v>15</v>
      </c>
      <c r="B732" s="22" t="str">
        <f t="array" ref="B732">XLOOKUP(A732,Ripartizione_Geografica!$C$2:$C$21,Ripartizione_Geografica!$B$2:$B$21)</f>
        <v>Isole</v>
      </c>
      <c r="C732" s="23">
        <v>1460.0</v>
      </c>
      <c r="D732" s="23">
        <v>65.0</v>
      </c>
      <c r="E732" s="24">
        <v>65.0</v>
      </c>
    </row>
    <row r="733">
      <c r="A733" s="25" t="s">
        <v>16</v>
      </c>
      <c r="B733" s="22" t="str">
        <f t="array" ref="B733">XLOOKUP(A733,Ripartizione_Geografica!$C$2:$C$21,Ripartizione_Geografica!$B$2:$B$21)</f>
        <v>Centro</v>
      </c>
      <c r="C733" s="26">
        <v>4122.0</v>
      </c>
      <c r="D733" s="26">
        <v>121.0</v>
      </c>
      <c r="E733" s="27">
        <v>215.0</v>
      </c>
    </row>
    <row r="734">
      <c r="A734" s="21" t="s">
        <v>14</v>
      </c>
      <c r="B734" s="22" t="str">
        <f t="array" ref="B734">XLOOKUP(A734,Ripartizione_Geografica!$C$2:$C$21,Ripartizione_Geografica!$B$2:$B$21)</f>
        <v>Centro</v>
      </c>
      <c r="C734" s="23">
        <v>1023.0</v>
      </c>
      <c r="D734" s="23">
        <v>95.0</v>
      </c>
      <c r="E734" s="24">
        <v>31.0</v>
      </c>
    </row>
    <row r="735">
      <c r="A735" s="25" t="s">
        <v>12</v>
      </c>
      <c r="B735" s="22" t="str">
        <f t="array" ref="B735">XLOOKUP(A735,Ripartizione_Geografica!$C$2:$C$21,Ripartizione_Geografica!$B$2:$B$21)</f>
        <v>Nord-ovest</v>
      </c>
      <c r="C735" s="26">
        <v>584.0</v>
      </c>
      <c r="D735" s="26">
        <v>2.0</v>
      </c>
      <c r="E735" s="27">
        <v>43.0</v>
      </c>
    </row>
    <row r="736">
      <c r="A736" s="21" t="s">
        <v>13</v>
      </c>
      <c r="B736" s="22" t="str">
        <f t="array" ref="B736">XLOOKUP(A736,Ripartizione_Geografica!$C$2:$C$21,Ripartizione_Geografica!$B$2:$B$21)</f>
        <v>Nord-est</v>
      </c>
      <c r="C736" s="23">
        <v>8358.0</v>
      </c>
      <c r="D736" s="23">
        <v>715.0</v>
      </c>
      <c r="E736" s="24">
        <v>392.0</v>
      </c>
    </row>
    <row r="737">
      <c r="A737" s="25" t="s">
        <v>21</v>
      </c>
      <c r="B737" s="22" t="str">
        <f t="array" ref="B737">XLOOKUP(A737,Ripartizione_Geografica!$C$2:$C$21,Ripartizione_Geografica!$B$2:$B$21)</f>
        <v>Sud</v>
      </c>
      <c r="C737" s="26">
        <v>1345.0</v>
      </c>
      <c r="D737" s="26">
        <v>74.0</v>
      </c>
      <c r="E737" s="27">
        <v>102.0</v>
      </c>
    </row>
    <row r="738">
      <c r="A738" s="21" t="s">
        <v>22</v>
      </c>
      <c r="B738" s="22" t="str">
        <f t="array" ref="B738">XLOOKUP(A738,Ripartizione_Geografica!$C$2:$C$21,Ripartizione_Geografica!$B$2:$B$21)</f>
        <v>Sud</v>
      </c>
      <c r="C738" s="23">
        <v>214.0</v>
      </c>
      <c r="D738" s="23">
        <v>1.0</v>
      </c>
      <c r="E738" s="24">
        <v>5.0</v>
      </c>
    </row>
    <row r="739">
      <c r="A739" s="25" t="s">
        <v>20</v>
      </c>
      <c r="B739" s="22" t="str">
        <f t="array" ref="B739">XLOOKUP(A739,Ripartizione_Geografica!$C$2:$C$21,Ripartizione_Geografica!$B$2:$B$21)</f>
        <v>Sud</v>
      </c>
      <c r="C739" s="26">
        <v>647.0</v>
      </c>
      <c r="D739" s="26">
        <v>14.0</v>
      </c>
      <c r="E739" s="27">
        <v>31.0</v>
      </c>
    </row>
    <row r="740">
      <c r="A740" s="21" t="s">
        <v>18</v>
      </c>
      <c r="B740" s="22" t="str">
        <f t="array" ref="B740">XLOOKUP(A740,Ripartizione_Geografica!$C$2:$C$21,Ripartizione_Geografica!$B$2:$B$21)</f>
        <v>Sud</v>
      </c>
      <c r="C740" s="23">
        <v>1952.0</v>
      </c>
      <c r="D740" s="23">
        <v>88.0</v>
      </c>
      <c r="E740" s="24">
        <v>125.0</v>
      </c>
    </row>
    <row r="741">
      <c r="A741" s="25" t="s">
        <v>19</v>
      </c>
      <c r="B741" s="22" t="str">
        <f t="array" ref="B741">XLOOKUP(A741,Ripartizione_Geografica!$C$2:$C$21,Ripartizione_Geografica!$B$2:$B$21)</f>
        <v>Nord-est</v>
      </c>
      <c r="C741" s="26">
        <v>13531.0</v>
      </c>
      <c r="D741" s="26">
        <v>1227.0</v>
      </c>
      <c r="E741" s="27">
        <v>1538.0</v>
      </c>
    </row>
    <row r="742">
      <c r="A742" s="21" t="s">
        <v>26</v>
      </c>
      <c r="B742" s="22" t="str">
        <f t="array" ref="B742">XLOOKUP(A742,Ripartizione_Geografica!$C$2:$C$21,Ripartizione_Geografica!$B$2:$B$21)</f>
        <v>Nord-est</v>
      </c>
      <c r="C742" s="23">
        <v>1501.0</v>
      </c>
      <c r="D742" s="23">
        <v>285.0</v>
      </c>
      <c r="E742" s="24">
        <v>107.0</v>
      </c>
    </row>
    <row r="743">
      <c r="A743" s="25" t="s">
        <v>27</v>
      </c>
      <c r="B743" s="22" t="str">
        <f t="array" ref="B743">XLOOKUP(A743,Ripartizione_Geografica!$C$2:$C$21,Ripartizione_Geografica!$B$2:$B$21)</f>
        <v>Centro</v>
      </c>
      <c r="C743" s="26">
        <v>2914.0</v>
      </c>
      <c r="D743" s="26">
        <v>267.0</v>
      </c>
      <c r="E743" s="27">
        <v>150.0</v>
      </c>
    </row>
    <row r="744">
      <c r="A744" s="21" t="s">
        <v>25</v>
      </c>
      <c r="B744" s="22" t="str">
        <f t="array" ref="B744">XLOOKUP(A744,Ripartizione_Geografica!$C$2:$C$21,Ripartizione_Geografica!$B$2:$B$21)</f>
        <v>Nord-ovest</v>
      </c>
      <c r="C744" s="23">
        <v>3217.0</v>
      </c>
      <c r="D744" s="23">
        <v>437.0</v>
      </c>
      <c r="E744" s="24">
        <v>397.0</v>
      </c>
    </row>
    <row r="745">
      <c r="A745" s="25" t="s">
        <v>23</v>
      </c>
      <c r="B745" s="22" t="str">
        <f t="array" ref="B745">XLOOKUP(A745,Ripartizione_Geografica!$C$2:$C$21,Ripartizione_Geografica!$B$2:$B$21)</f>
        <v>Nord-ovest</v>
      </c>
      <c r="C745" s="26">
        <v>42161.0</v>
      </c>
      <c r="D745" s="26">
        <v>10337.0</v>
      </c>
      <c r="E745" s="27">
        <v>6818.0</v>
      </c>
    </row>
    <row r="746">
      <c r="A746" s="21" t="s">
        <v>24</v>
      </c>
      <c r="B746" s="22" t="str">
        <f t="array" ref="B746">XLOOKUP(A746,Ripartizione_Geografica!$C$2:$C$21,Ripartizione_Geografica!$B$2:$B$21)</f>
        <v>Centro</v>
      </c>
      <c r="C746" s="23">
        <v>3684.0</v>
      </c>
      <c r="D746" s="23">
        <v>16.0</v>
      </c>
      <c r="E746" s="24">
        <v>417.0</v>
      </c>
    </row>
    <row r="747">
      <c r="A747" s="25" t="s">
        <v>17</v>
      </c>
      <c r="B747" s="22" t="str">
        <f t="array" ref="B747">XLOOKUP(A747,Ripartizione_Geografica!$C$2:$C$21,Ripartizione_Geografica!$B$2:$B$21)</f>
        <v>Sud</v>
      </c>
      <c r="C747" s="26">
        <v>134.0</v>
      </c>
      <c r="D747" s="26">
        <v>18.0</v>
      </c>
      <c r="E747" s="27">
        <v>9.0</v>
      </c>
    </row>
    <row r="748">
      <c r="A748" s="21" t="s">
        <v>11</v>
      </c>
      <c r="B748" s="22" t="str">
        <f t="array" ref="B748">XLOOKUP(A748,Ripartizione_Geografica!$C$2:$C$21,Ripartizione_Geografica!$B$2:$B$21)</f>
        <v>Nord-est</v>
      </c>
      <c r="C748" s="23">
        <v>1325.0</v>
      </c>
      <c r="D748" s="23">
        <v>153.0</v>
      </c>
      <c r="E748" s="24">
        <v>74.0</v>
      </c>
    </row>
    <row r="749">
      <c r="A749" s="25" t="s">
        <v>11</v>
      </c>
      <c r="B749" s="22" t="str">
        <f t="array" ref="B749">XLOOKUP(A749,Ripartizione_Geografica!$C$2:$C$21,Ripartizione_Geografica!$B$2:$B$21)</f>
        <v>Nord-est</v>
      </c>
      <c r="C749" s="26">
        <v>1682.0</v>
      </c>
      <c r="D749" s="26">
        <v>178.0</v>
      </c>
      <c r="E749" s="27">
        <v>147.0</v>
      </c>
    </row>
    <row r="750">
      <c r="A750" s="21" t="s">
        <v>10</v>
      </c>
      <c r="B750" s="22" t="str">
        <f t="array" ref="B750">XLOOKUP(A750,Ripartizione_Geografica!$C$2:$C$21,Ripartizione_Geografica!$B$2:$B$21)</f>
        <v>Nord-ovest</v>
      </c>
      <c r="C750" s="23">
        <v>8712.0</v>
      </c>
      <c r="D750" s="23">
        <v>308.0</v>
      </c>
      <c r="E750" s="24">
        <v>749.0</v>
      </c>
    </row>
    <row r="751">
      <c r="A751" s="25" t="s">
        <v>8</v>
      </c>
      <c r="B751" s="22" t="str">
        <f t="array" ref="B751">XLOOKUP(A751,Ripartizione_Geografica!$C$2:$C$21,Ripartizione_Geografica!$B$2:$B$21)</f>
        <v>Sud</v>
      </c>
      <c r="C751" s="26">
        <v>1712.0</v>
      </c>
      <c r="D751" s="26">
        <v>36.0</v>
      </c>
      <c r="E751" s="27">
        <v>91.0</v>
      </c>
    </row>
    <row r="752">
      <c r="A752" s="21" t="s">
        <v>9</v>
      </c>
      <c r="B752" s="22" t="str">
        <f t="array" ref="B752">XLOOKUP(A752,Ripartizione_Geografica!$C$2:$C$21,Ripartizione_Geografica!$B$2:$B$21)</f>
        <v>Isole</v>
      </c>
      <c r="C752" s="23">
        <v>682.0</v>
      </c>
      <c r="D752" s="23">
        <v>32.0</v>
      </c>
      <c r="E752" s="24">
        <v>28.0</v>
      </c>
    </row>
    <row r="753">
      <c r="A753" s="25" t="s">
        <v>15</v>
      </c>
      <c r="B753" s="22" t="str">
        <f t="array" ref="B753">XLOOKUP(A753,Ripartizione_Geografica!$C$2:$C$21,Ripartizione_Geografica!$B$2:$B$21)</f>
        <v>Isole</v>
      </c>
      <c r="C753" s="26">
        <v>1555.0</v>
      </c>
      <c r="D753" s="26">
        <v>71.0</v>
      </c>
      <c r="E753" s="27">
        <v>76.0</v>
      </c>
    </row>
    <row r="754">
      <c r="A754" s="21" t="s">
        <v>16</v>
      </c>
      <c r="B754" s="22" t="str">
        <f t="array" ref="B754">XLOOKUP(A754,Ripartizione_Geografica!$C$2:$C$21,Ripartizione_Geografica!$B$2:$B$21)</f>
        <v>Centro</v>
      </c>
      <c r="C754" s="23">
        <v>4412.0</v>
      </c>
      <c r="D754" s="23">
        <v>131.0</v>
      </c>
      <c r="E754" s="24">
        <v>231.0</v>
      </c>
    </row>
    <row r="755">
      <c r="A755" s="25" t="s">
        <v>14</v>
      </c>
      <c r="B755" s="22" t="str">
        <f t="array" ref="B755">XLOOKUP(A755,Ripartizione_Geografica!$C$2:$C$21,Ripartizione_Geografica!$B$2:$B$21)</f>
        <v>Centro</v>
      </c>
      <c r="C755" s="26">
        <v>1051.0</v>
      </c>
      <c r="D755" s="26">
        <v>184.0</v>
      </c>
      <c r="E755" s="27">
        <v>33.0</v>
      </c>
    </row>
    <row r="756">
      <c r="A756" s="21" t="s">
        <v>12</v>
      </c>
      <c r="B756" s="22" t="str">
        <f t="array" ref="B756">XLOOKUP(A756,Ripartizione_Geografica!$C$2:$C$21,Ripartizione_Geografica!$B$2:$B$21)</f>
        <v>Nord-ovest</v>
      </c>
      <c r="C756" s="23">
        <v>584.0</v>
      </c>
      <c r="D756" s="23">
        <v>16.0</v>
      </c>
      <c r="E756" s="24">
        <v>50.0</v>
      </c>
    </row>
    <row r="757">
      <c r="A757" s="25" t="s">
        <v>13</v>
      </c>
      <c r="B757" s="22" t="str">
        <f t="array" ref="B757">XLOOKUP(A757,Ripartizione_Geografica!$C$2:$C$21,Ripartizione_Geografica!$B$2:$B$21)</f>
        <v>Nord-est</v>
      </c>
      <c r="C757" s="26">
        <v>8724.0</v>
      </c>
      <c r="D757" s="26">
        <v>747.0</v>
      </c>
      <c r="E757" s="27">
        <v>413.0</v>
      </c>
    </row>
    <row r="758">
      <c r="A758" s="21" t="s">
        <v>21</v>
      </c>
      <c r="B758" s="22" t="str">
        <f t="array" ref="B758">XLOOKUP(A758,Ripartizione_Geografica!$C$2:$C$21,Ripartizione_Geografica!$B$2:$B$21)</f>
        <v>Sud</v>
      </c>
      <c r="C758" s="23">
        <v>1401.0</v>
      </c>
      <c r="D758" s="23">
        <v>95.0</v>
      </c>
      <c r="E758" s="24">
        <v>115.0</v>
      </c>
    </row>
    <row r="759">
      <c r="A759" s="25" t="s">
        <v>22</v>
      </c>
      <c r="B759" s="22" t="str">
        <f t="array" ref="B759">XLOOKUP(A759,Ripartizione_Geografica!$C$2:$C$21,Ripartizione_Geografica!$B$2:$B$21)</f>
        <v>Sud</v>
      </c>
      <c r="C759" s="26">
        <v>226.0</v>
      </c>
      <c r="D759" s="26">
        <v>3.0</v>
      </c>
      <c r="E759" s="27">
        <v>7.0</v>
      </c>
    </row>
    <row r="760">
      <c r="A760" s="21" t="s">
        <v>20</v>
      </c>
      <c r="B760" s="22" t="str">
        <f t="array" ref="B760">XLOOKUP(A760,Ripartizione_Geografica!$C$2:$C$21,Ripartizione_Geografica!$B$2:$B$21)</f>
        <v>Sud</v>
      </c>
      <c r="C760" s="23">
        <v>659.0</v>
      </c>
      <c r="D760" s="23">
        <v>17.0</v>
      </c>
      <c r="E760" s="24">
        <v>36.0</v>
      </c>
    </row>
    <row r="761">
      <c r="A761" s="25" t="s">
        <v>18</v>
      </c>
      <c r="B761" s="22" t="str">
        <f t="array" ref="B761">XLOOKUP(A761,Ripartizione_Geografica!$C$2:$C$21,Ripartizione_Geografica!$B$2:$B$21)</f>
        <v>Sud</v>
      </c>
      <c r="C761" s="26">
        <v>2092.0</v>
      </c>
      <c r="D761" s="26">
        <v>88.0</v>
      </c>
      <c r="E761" s="27">
        <v>133.0</v>
      </c>
    </row>
    <row r="762">
      <c r="A762" s="21" t="s">
        <v>19</v>
      </c>
      <c r="B762" s="22" t="str">
        <f t="array" ref="B762">XLOOKUP(A762,Ripartizione_Geografica!$C$2:$C$21,Ripartizione_Geografica!$B$2:$B$21)</f>
        <v>Nord-est</v>
      </c>
      <c r="C762" s="23">
        <v>14074.0</v>
      </c>
      <c r="D762" s="23">
        <v>1477.0</v>
      </c>
      <c r="E762" s="24">
        <v>1644.0</v>
      </c>
    </row>
    <row r="763">
      <c r="A763" s="25" t="s">
        <v>26</v>
      </c>
      <c r="B763" s="22" t="str">
        <f t="array" ref="B763">XLOOKUP(A763,Ripartizione_Geografica!$C$2:$C$21,Ripartizione_Geografica!$B$2:$B$21)</f>
        <v>Nord-est</v>
      </c>
      <c r="C763" s="26">
        <v>1593.0</v>
      </c>
      <c r="D763" s="26">
        <v>320.0</v>
      </c>
      <c r="E763" s="27">
        <v>113.0</v>
      </c>
    </row>
    <row r="764">
      <c r="A764" s="21" t="s">
        <v>27</v>
      </c>
      <c r="B764" s="22" t="str">
        <f t="array" ref="B764">XLOOKUP(A764,Ripartizione_Geografica!$C$2:$C$21,Ripartizione_Geografica!$B$2:$B$21)</f>
        <v>Centro</v>
      </c>
      <c r="C764" s="23">
        <v>3095.0</v>
      </c>
      <c r="D764" s="23">
        <v>291.0</v>
      </c>
      <c r="E764" s="24">
        <v>162.0</v>
      </c>
    </row>
    <row r="765">
      <c r="A765" s="25" t="s">
        <v>25</v>
      </c>
      <c r="B765" s="22" t="str">
        <f t="array" ref="B765">XLOOKUP(A765,Ripartizione_Geografica!$C$2:$C$21,Ripartizione_Geografica!$B$2:$B$21)</f>
        <v>Nord-ovest</v>
      </c>
      <c r="C765" s="26">
        <v>3416.0</v>
      </c>
      <c r="D765" s="26">
        <v>480.0</v>
      </c>
      <c r="E765" s="27">
        <v>428.0</v>
      </c>
    </row>
    <row r="766">
      <c r="A766" s="21" t="s">
        <v>23</v>
      </c>
      <c r="B766" s="22" t="str">
        <f t="array" ref="B766">XLOOKUP(A766,Ripartizione_Geografica!$C$2:$C$21,Ripartizione_Geografica!$B$2:$B$21)</f>
        <v>Nord-ovest</v>
      </c>
      <c r="C766" s="23">
        <v>43208.0</v>
      </c>
      <c r="D766" s="23">
        <v>10885.0</v>
      </c>
      <c r="E766" s="24">
        <v>7199.0</v>
      </c>
    </row>
    <row r="767">
      <c r="A767" s="25" t="s">
        <v>24</v>
      </c>
      <c r="B767" s="22" t="str">
        <f t="array" ref="B767">XLOOKUP(A767,Ripartizione_Geografica!$C$2:$C$21,Ripartizione_Geografica!$B$2:$B$21)</f>
        <v>Centro</v>
      </c>
      <c r="C767" s="26">
        <v>3825.0</v>
      </c>
      <c r="D767" s="26">
        <v>21.0</v>
      </c>
      <c r="E767" s="27">
        <v>452.0</v>
      </c>
    </row>
    <row r="768">
      <c r="A768" s="21" t="s">
        <v>17</v>
      </c>
      <c r="B768" s="22" t="str">
        <f t="array" ref="B768">XLOOKUP(A768,Ripartizione_Geografica!$C$2:$C$21,Ripartizione_Geografica!$B$2:$B$21)</f>
        <v>Sud</v>
      </c>
      <c r="C768" s="23">
        <v>144.0</v>
      </c>
      <c r="D768" s="23">
        <v>18.0</v>
      </c>
      <c r="E768" s="24">
        <v>9.0</v>
      </c>
    </row>
    <row r="769">
      <c r="A769" s="25" t="s">
        <v>11</v>
      </c>
      <c r="B769" s="22" t="str">
        <f t="array" ref="B769">XLOOKUP(A769,Ripartizione_Geografica!$C$2:$C$21,Ripartizione_Geografica!$B$2:$B$21)</f>
        <v>Nord-est</v>
      </c>
      <c r="C769" s="26">
        <v>1371.0</v>
      </c>
      <c r="D769" s="26">
        <v>153.0</v>
      </c>
      <c r="E769" s="27">
        <v>76.0</v>
      </c>
    </row>
    <row r="770">
      <c r="A770" s="21" t="s">
        <v>11</v>
      </c>
      <c r="B770" s="22" t="str">
        <f t="array" ref="B770">XLOOKUP(A770,Ripartizione_Geografica!$C$2:$C$21,Ripartizione_Geografica!$B$2:$B$21)</f>
        <v>Nord-est</v>
      </c>
      <c r="C770" s="23">
        <v>1746.0</v>
      </c>
      <c r="D770" s="23">
        <v>193.0</v>
      </c>
      <c r="E770" s="24">
        <v>164.0</v>
      </c>
    </row>
    <row r="771">
      <c r="A771" s="25" t="s">
        <v>10</v>
      </c>
      <c r="B771" s="22" t="str">
        <f t="array" ref="B771">XLOOKUP(A771,Ripartizione_Geografica!$C$2:$C$21,Ripartizione_Geografica!$B$2:$B$21)</f>
        <v>Nord-ovest</v>
      </c>
      <c r="C771" s="26">
        <v>9301.0</v>
      </c>
      <c r="D771" s="26">
        <v>365.0</v>
      </c>
      <c r="E771" s="27">
        <v>854.0</v>
      </c>
    </row>
    <row r="772">
      <c r="A772" s="21" t="s">
        <v>8</v>
      </c>
      <c r="B772" s="22" t="str">
        <f t="array" ref="B772">XLOOKUP(A772,Ripartizione_Geografica!$C$2:$C$21,Ripartizione_Geografica!$B$2:$B$21)</f>
        <v>Sud</v>
      </c>
      <c r="C772" s="23">
        <v>1803.0</v>
      </c>
      <c r="D772" s="23">
        <v>39.0</v>
      </c>
      <c r="E772" s="24">
        <v>110.0</v>
      </c>
    </row>
    <row r="773">
      <c r="A773" s="25" t="s">
        <v>9</v>
      </c>
      <c r="B773" s="22" t="str">
        <f t="array" ref="B773">XLOOKUP(A773,Ripartizione_Geografica!$C$2:$C$21,Ripartizione_Geografica!$B$2:$B$21)</f>
        <v>Isole</v>
      </c>
      <c r="C773" s="26">
        <v>722.0</v>
      </c>
      <c r="D773" s="26">
        <v>34.0</v>
      </c>
      <c r="E773" s="27">
        <v>31.0</v>
      </c>
    </row>
    <row r="774">
      <c r="A774" s="21" t="s">
        <v>15</v>
      </c>
      <c r="B774" s="22" t="str">
        <f t="array" ref="B774">XLOOKUP(A774,Ripartizione_Geografica!$C$2:$C$21,Ripartizione_Geografica!$B$2:$B$21)</f>
        <v>Isole</v>
      </c>
      <c r="C774" s="23">
        <v>1647.0</v>
      </c>
      <c r="D774" s="23">
        <v>74.0</v>
      </c>
      <c r="E774" s="24">
        <v>81.0</v>
      </c>
    </row>
    <row r="775">
      <c r="A775" s="25" t="s">
        <v>16</v>
      </c>
      <c r="B775" s="22" t="str">
        <f t="array" ref="B775">XLOOKUP(A775,Ripartizione_Geografica!$C$2:$C$21,Ripartizione_Geografica!$B$2:$B$21)</f>
        <v>Centro</v>
      </c>
      <c r="C775" s="26">
        <v>4608.0</v>
      </c>
      <c r="D775" s="26">
        <v>138.0</v>
      </c>
      <c r="E775" s="27">
        <v>244.0</v>
      </c>
    </row>
    <row r="776">
      <c r="A776" s="21" t="s">
        <v>14</v>
      </c>
      <c r="B776" s="22" t="str">
        <f t="array" ref="B776">XLOOKUP(A776,Ripartizione_Geografica!$C$2:$C$21,Ripartizione_Geografica!$B$2:$B$21)</f>
        <v>Centro</v>
      </c>
      <c r="C776" s="23">
        <v>1078.0</v>
      </c>
      <c r="D776" s="23">
        <v>190.0</v>
      </c>
      <c r="E776" s="24">
        <v>37.0</v>
      </c>
    </row>
    <row r="777">
      <c r="A777" s="25" t="s">
        <v>12</v>
      </c>
      <c r="B777" s="22" t="str">
        <f t="array" ref="B777">XLOOKUP(A777,Ripartizione_Geografica!$C$2:$C$21,Ripartizione_Geografica!$B$2:$B$21)</f>
        <v>Nord-ovest</v>
      </c>
      <c r="C777" s="26">
        <v>628.0</v>
      </c>
      <c r="D777" s="26">
        <v>20.0</v>
      </c>
      <c r="E777" s="27">
        <v>56.0</v>
      </c>
    </row>
    <row r="778">
      <c r="A778" s="21" t="s">
        <v>13</v>
      </c>
      <c r="B778" s="22" t="str">
        <f t="array" ref="B778">XLOOKUP(A778,Ripartizione_Geografica!$C$2:$C$21,Ripartizione_Geografica!$B$2:$B$21)</f>
        <v>Nord-est</v>
      </c>
      <c r="C778" s="23">
        <v>9155.0</v>
      </c>
      <c r="D778" s="23">
        <v>828.0</v>
      </c>
      <c r="E778" s="24">
        <v>477.0</v>
      </c>
    </row>
    <row r="779">
      <c r="A779" s="25" t="s">
        <v>21</v>
      </c>
      <c r="B779" s="22" t="str">
        <f t="array" ref="B779">XLOOKUP(A779,Ripartizione_Geografica!$C$2:$C$21,Ripartizione_Geografica!$B$2:$B$21)</f>
        <v>Sud</v>
      </c>
      <c r="C779" s="26">
        <v>1436.0</v>
      </c>
      <c r="D779" s="26">
        <v>102.0</v>
      </c>
      <c r="E779" s="27">
        <v>123.0</v>
      </c>
    </row>
    <row r="780">
      <c r="A780" s="21" t="s">
        <v>22</v>
      </c>
      <c r="B780" s="22" t="str">
        <f t="array" ref="B780">XLOOKUP(A780,Ripartizione_Geografica!$C$2:$C$21,Ripartizione_Geografica!$B$2:$B$21)</f>
        <v>Sud</v>
      </c>
      <c r="C780" s="23">
        <v>237.0</v>
      </c>
      <c r="D780" s="23">
        <v>3.0</v>
      </c>
      <c r="E780" s="24">
        <v>9.0</v>
      </c>
    </row>
    <row r="781">
      <c r="A781" s="25" t="s">
        <v>20</v>
      </c>
      <c r="B781" s="22" t="str">
        <f t="array" ref="B781">XLOOKUP(A781,Ripartizione_Geografica!$C$2:$C$21,Ripartizione_Geografica!$B$2:$B$21)</f>
        <v>Sud</v>
      </c>
      <c r="C781" s="26">
        <v>669.0</v>
      </c>
      <c r="D781" s="26">
        <v>21.0</v>
      </c>
      <c r="E781" s="27">
        <v>38.0</v>
      </c>
    </row>
    <row r="782">
      <c r="A782" s="21" t="s">
        <v>18</v>
      </c>
      <c r="B782" s="22" t="str">
        <f t="array" ref="B782">XLOOKUP(A782,Ripartizione_Geografica!$C$2:$C$21,Ripartizione_Geografica!$B$2:$B$21)</f>
        <v>Sud</v>
      </c>
      <c r="C782" s="23">
        <v>2231.0</v>
      </c>
      <c r="D782" s="23">
        <v>107.0</v>
      </c>
      <c r="E782" s="24">
        <v>148.0</v>
      </c>
    </row>
    <row r="783">
      <c r="A783" s="25" t="s">
        <v>19</v>
      </c>
      <c r="B783" s="22" t="str">
        <f t="array" ref="B783">XLOOKUP(A783,Ripartizione_Geografica!$C$2:$C$21,Ripartizione_Geografica!$B$2:$B$21)</f>
        <v>Nord-est</v>
      </c>
      <c r="C783" s="26">
        <v>14787.0</v>
      </c>
      <c r="D783" s="26">
        <v>1566.0</v>
      </c>
      <c r="E783" s="27">
        <v>1732.0</v>
      </c>
    </row>
    <row r="784">
      <c r="A784" s="21" t="s">
        <v>26</v>
      </c>
      <c r="B784" s="22" t="str">
        <f t="array" ref="B784">XLOOKUP(A784,Ripartizione_Geografica!$C$2:$C$21,Ripartizione_Geografica!$B$2:$B$21)</f>
        <v>Nord-est</v>
      </c>
      <c r="C784" s="23">
        <v>1685.0</v>
      </c>
      <c r="D784" s="23">
        <v>357.0</v>
      </c>
      <c r="E784" s="24">
        <v>122.0</v>
      </c>
    </row>
    <row r="785">
      <c r="A785" s="25" t="s">
        <v>27</v>
      </c>
      <c r="B785" s="22" t="str">
        <f t="array" ref="B785">XLOOKUP(A785,Ripartizione_Geografica!$C$2:$C$21,Ripartizione_Geografica!$B$2:$B$21)</f>
        <v>Centro</v>
      </c>
      <c r="C785" s="26">
        <v>3264.0</v>
      </c>
      <c r="D785" s="26">
        <v>337.0</v>
      </c>
      <c r="E785" s="27">
        <v>169.0</v>
      </c>
    </row>
    <row r="786">
      <c r="A786" s="21" t="s">
        <v>25</v>
      </c>
      <c r="B786" s="22" t="str">
        <f t="array" ref="B786">XLOOKUP(A786,Ripartizione_Geografica!$C$2:$C$21,Ripartizione_Geografica!$B$2:$B$21)</f>
        <v>Nord-ovest</v>
      </c>
      <c r="C786" s="23">
        <v>3660.0</v>
      </c>
      <c r="D786" s="23">
        <v>555.0</v>
      </c>
      <c r="E786" s="24">
        <v>460.0</v>
      </c>
    </row>
    <row r="787">
      <c r="A787" s="25" t="s">
        <v>23</v>
      </c>
      <c r="B787" s="22" t="str">
        <f t="array" ref="B787">XLOOKUP(A787,Ripartizione_Geografica!$C$2:$C$21,Ripartizione_Geografica!$B$2:$B$21)</f>
        <v>Nord-ovest</v>
      </c>
      <c r="C787" s="26">
        <v>44773.0</v>
      </c>
      <c r="D787" s="26">
        <v>11415.0</v>
      </c>
      <c r="E787" s="27">
        <v>7593.0</v>
      </c>
    </row>
    <row r="788">
      <c r="A788" s="21" t="s">
        <v>24</v>
      </c>
      <c r="B788" s="22" t="str">
        <f t="array" ref="B788">XLOOKUP(A788,Ripartizione_Geografica!$C$2:$C$21,Ripartizione_Geografica!$B$2:$B$21)</f>
        <v>Centro</v>
      </c>
      <c r="C788" s="23">
        <v>3962.0</v>
      </c>
      <c r="D788" s="23">
        <v>29.0</v>
      </c>
      <c r="E788" s="24">
        <v>477.0</v>
      </c>
    </row>
    <row r="789">
      <c r="A789" s="25" t="s">
        <v>17</v>
      </c>
      <c r="B789" s="22" t="str">
        <f t="array" ref="B789">XLOOKUP(A789,Ripartizione_Geografica!$C$2:$C$21,Ripartizione_Geografica!$B$2:$B$21)</f>
        <v>Sud</v>
      </c>
      <c r="C789" s="26">
        <v>160.0</v>
      </c>
      <c r="D789" s="26">
        <v>19.0</v>
      </c>
      <c r="E789" s="27">
        <v>10.0</v>
      </c>
    </row>
    <row r="790">
      <c r="A790" s="21" t="s">
        <v>11</v>
      </c>
      <c r="B790" s="22" t="str">
        <f t="array" ref="B790">XLOOKUP(A790,Ripartizione_Geografica!$C$2:$C$21,Ripartizione_Geografica!$B$2:$B$21)</f>
        <v>Nord-est</v>
      </c>
      <c r="C790" s="23">
        <v>1418.0</v>
      </c>
      <c r="D790" s="23">
        <v>190.0</v>
      </c>
      <c r="E790" s="24">
        <v>116.0</v>
      </c>
    </row>
    <row r="791">
      <c r="A791" s="25" t="s">
        <v>11</v>
      </c>
      <c r="B791" s="22" t="str">
        <f t="array" ref="B791">XLOOKUP(A791,Ripartizione_Geografica!$C$2:$C$21,Ripartizione_Geografica!$B$2:$B$21)</f>
        <v>Nord-est</v>
      </c>
      <c r="C791" s="26">
        <v>1870.0</v>
      </c>
      <c r="D791" s="26">
        <v>214.0</v>
      </c>
      <c r="E791" s="27">
        <v>173.0</v>
      </c>
    </row>
    <row r="792">
      <c r="A792" s="21" t="s">
        <v>10</v>
      </c>
      <c r="B792" s="22" t="str">
        <f t="array" ref="B792">XLOOKUP(A792,Ripartizione_Geografica!$C$2:$C$21,Ripartizione_Geografica!$B$2:$B$21)</f>
        <v>Nord-ovest</v>
      </c>
      <c r="C792" s="23">
        <v>9795.0</v>
      </c>
      <c r="D792" s="23">
        <v>439.0</v>
      </c>
      <c r="E792" s="24">
        <v>886.0</v>
      </c>
    </row>
    <row r="793">
      <c r="A793" s="25" t="s">
        <v>8</v>
      </c>
      <c r="B793" s="22" t="str">
        <f t="array" ref="B793">XLOOKUP(A793,Ripartizione_Geografica!$C$2:$C$21,Ripartizione_Geografica!$B$2:$B$21)</f>
        <v>Sud</v>
      </c>
      <c r="C793" s="26">
        <v>1946.0</v>
      </c>
      <c r="D793" s="26">
        <v>61.0</v>
      </c>
      <c r="E793" s="27">
        <v>129.0</v>
      </c>
    </row>
    <row r="794">
      <c r="A794" s="21" t="s">
        <v>9</v>
      </c>
      <c r="B794" s="22" t="str">
        <f t="array" ref="B794">XLOOKUP(A794,Ripartizione_Geografica!$C$2:$C$21,Ripartizione_Geografica!$B$2:$B$21)</f>
        <v>Isole</v>
      </c>
      <c r="C794" s="23">
        <v>745.0</v>
      </c>
      <c r="D794" s="23">
        <v>36.0</v>
      </c>
      <c r="E794" s="24">
        <v>34.0</v>
      </c>
    </row>
    <row r="795">
      <c r="A795" s="25" t="s">
        <v>15</v>
      </c>
      <c r="B795" s="22" t="str">
        <f t="array" ref="B795">XLOOKUP(A795,Ripartizione_Geografica!$C$2:$C$21,Ripartizione_Geografica!$B$2:$B$21)</f>
        <v>Isole</v>
      </c>
      <c r="C795" s="26">
        <v>1718.0</v>
      </c>
      <c r="D795" s="26">
        <v>86.0</v>
      </c>
      <c r="E795" s="27">
        <v>88.0</v>
      </c>
    </row>
    <row r="796">
      <c r="A796" s="21" t="s">
        <v>16</v>
      </c>
      <c r="B796" s="22" t="str">
        <f t="array" ref="B796">XLOOKUP(A796,Ripartizione_Geografica!$C$2:$C$21,Ripartizione_Geografica!$B$2:$B$21)</f>
        <v>Centro</v>
      </c>
      <c r="C796" s="23">
        <v>4867.0</v>
      </c>
      <c r="D796" s="23">
        <v>182.0</v>
      </c>
      <c r="E796" s="24">
        <v>253.0</v>
      </c>
    </row>
    <row r="797">
      <c r="A797" s="25" t="s">
        <v>14</v>
      </c>
      <c r="B797" s="22" t="str">
        <f t="array" ref="B797">XLOOKUP(A797,Ripartizione_Geografica!$C$2:$C$21,Ripartizione_Geografica!$B$2:$B$21)</f>
        <v>Centro</v>
      </c>
      <c r="C797" s="26">
        <v>1095.0</v>
      </c>
      <c r="D797" s="26">
        <v>194.0</v>
      </c>
      <c r="E797" s="27">
        <v>37.0</v>
      </c>
    </row>
    <row r="798">
      <c r="A798" s="21" t="s">
        <v>12</v>
      </c>
      <c r="B798" s="22" t="str">
        <f t="array" ref="B798">XLOOKUP(A798,Ripartizione_Geografica!$C$2:$C$21,Ripartizione_Geografica!$B$2:$B$21)</f>
        <v>Nord-ovest</v>
      </c>
      <c r="C798" s="23">
        <v>631.0</v>
      </c>
      <c r="D798" s="23">
        <v>32.0</v>
      </c>
      <c r="E798" s="24">
        <v>59.0</v>
      </c>
    </row>
    <row r="799">
      <c r="A799" s="25" t="s">
        <v>13</v>
      </c>
      <c r="B799" s="22" t="str">
        <f t="array" ref="B799">XLOOKUP(A799,Ripartizione_Geografica!$C$2:$C$21,Ripartizione_Geografica!$B$2:$B$21)</f>
        <v>Nord-est</v>
      </c>
      <c r="C799" s="26">
        <v>9625.0</v>
      </c>
      <c r="D799" s="26">
        <v>902.0</v>
      </c>
      <c r="E799" s="27">
        <v>499.0</v>
      </c>
    </row>
    <row r="800">
      <c r="A800" s="21" t="s">
        <v>21</v>
      </c>
      <c r="B800" s="22" t="str">
        <f t="array" ref="B800">XLOOKUP(A800,Ripartizione_Geografica!$C$2:$C$21,Ripartizione_Geografica!$B$2:$B$21)</f>
        <v>Sud</v>
      </c>
      <c r="C800" s="23">
        <v>1497.0</v>
      </c>
      <c r="D800" s="23">
        <v>113.0</v>
      </c>
      <c r="E800" s="24">
        <v>133.0</v>
      </c>
    </row>
    <row r="801">
      <c r="A801" s="25" t="s">
        <v>22</v>
      </c>
      <c r="B801" s="22" t="str">
        <f t="array" ref="B801">XLOOKUP(A801,Ripartizione_Geografica!$C$2:$C$21,Ripartizione_Geografica!$B$2:$B$21)</f>
        <v>Sud</v>
      </c>
      <c r="C801" s="26">
        <v>246.0</v>
      </c>
      <c r="D801" s="26">
        <v>3.0</v>
      </c>
      <c r="E801" s="27">
        <v>10.0</v>
      </c>
    </row>
    <row r="802">
      <c r="A802" s="21" t="s">
        <v>20</v>
      </c>
      <c r="B802" s="22" t="str">
        <f t="array" ref="B802">XLOOKUP(A802,Ripartizione_Geografica!$C$2:$C$21,Ripartizione_Geografica!$B$2:$B$21)</f>
        <v>Sud</v>
      </c>
      <c r="C802" s="23">
        <v>691.0</v>
      </c>
      <c r="D802" s="23">
        <v>23.0</v>
      </c>
      <c r="E802" s="24">
        <v>41.0</v>
      </c>
    </row>
    <row r="803">
      <c r="A803" s="25" t="s">
        <v>18</v>
      </c>
      <c r="B803" s="22" t="str">
        <f t="array" ref="B803">XLOOKUP(A803,Ripartizione_Geografica!$C$2:$C$21,Ripartizione_Geografica!$B$2:$B$21)</f>
        <v>Sud</v>
      </c>
      <c r="C803" s="26">
        <v>2456.0</v>
      </c>
      <c r="D803" s="26">
        <v>149.0</v>
      </c>
      <c r="E803" s="27">
        <v>167.0</v>
      </c>
    </row>
    <row r="804">
      <c r="A804" s="21" t="s">
        <v>19</v>
      </c>
      <c r="B804" s="22" t="str">
        <f t="array" ref="B804">XLOOKUP(A804,Ripartizione_Geografica!$C$2:$C$21,Ripartizione_Geografica!$B$2:$B$21)</f>
        <v>Nord-est</v>
      </c>
      <c r="C804" s="23">
        <v>15333.0</v>
      </c>
      <c r="D804" s="23">
        <v>1663.0</v>
      </c>
      <c r="E804" s="24">
        <v>1811.0</v>
      </c>
    </row>
    <row r="805">
      <c r="A805" s="25" t="s">
        <v>26</v>
      </c>
      <c r="B805" s="22" t="str">
        <f t="array" ref="B805">XLOOKUP(A805,Ripartizione_Geografica!$C$2:$C$21,Ripartizione_Geografica!$B$2:$B$21)</f>
        <v>Nord-est</v>
      </c>
      <c r="C805" s="26">
        <v>1799.0</v>
      </c>
      <c r="D805" s="26">
        <v>376.0</v>
      </c>
      <c r="E805" s="27">
        <v>129.0</v>
      </c>
    </row>
    <row r="806">
      <c r="A806" s="21" t="s">
        <v>27</v>
      </c>
      <c r="B806" s="22" t="str">
        <f t="array" ref="B806">XLOOKUP(A806,Ripartizione_Geografica!$C$2:$C$21,Ripartizione_Geografica!$B$2:$B$21)</f>
        <v>Centro</v>
      </c>
      <c r="C806" s="23">
        <v>3433.0</v>
      </c>
      <c r="D806" s="23">
        <v>369.0</v>
      </c>
      <c r="E806" s="24">
        <v>185.0</v>
      </c>
    </row>
    <row r="807">
      <c r="A807" s="25" t="s">
        <v>25</v>
      </c>
      <c r="B807" s="22" t="str">
        <f t="array" ref="B807">XLOOKUP(A807,Ripartizione_Geografica!$C$2:$C$21,Ripartizione_Geografica!$B$2:$B$21)</f>
        <v>Nord-ovest</v>
      </c>
      <c r="C807" s="26">
        <v>3782.0</v>
      </c>
      <c r="D807" s="26">
        <v>634.0</v>
      </c>
      <c r="E807" s="27">
        <v>488.0</v>
      </c>
    </row>
    <row r="808">
      <c r="A808" s="21" t="s">
        <v>23</v>
      </c>
      <c r="B808" s="22" t="str">
        <f t="array" ref="B808">XLOOKUP(A808,Ripartizione_Geografica!$C$2:$C$21,Ripartizione_Geografica!$B$2:$B$21)</f>
        <v>Nord-ovest</v>
      </c>
      <c r="C808" s="23">
        <v>46065.0</v>
      </c>
      <c r="D808" s="23">
        <v>12229.0</v>
      </c>
      <c r="E808" s="24">
        <v>7960.0</v>
      </c>
    </row>
    <row r="809">
      <c r="A809" s="25" t="s">
        <v>24</v>
      </c>
      <c r="B809" s="22" t="str">
        <f t="array" ref="B809">XLOOKUP(A809,Ripartizione_Geografica!$C$2:$C$21,Ripartizione_Geografica!$B$2:$B$21)</f>
        <v>Centro</v>
      </c>
      <c r="C809" s="26">
        <v>4098.0</v>
      </c>
      <c r="D809" s="26">
        <v>40.0</v>
      </c>
      <c r="E809" s="27">
        <v>503.0</v>
      </c>
    </row>
    <row r="810">
      <c r="A810" s="21" t="s">
        <v>17</v>
      </c>
      <c r="B810" s="22" t="str">
        <f t="array" ref="B810">XLOOKUP(A810,Ripartizione_Geografica!$C$2:$C$21,Ripartizione_Geografica!$B$2:$B$21)</f>
        <v>Sud</v>
      </c>
      <c r="C810" s="23">
        <v>165.0</v>
      </c>
      <c r="D810" s="23">
        <v>21.0</v>
      </c>
      <c r="E810" s="24">
        <v>11.0</v>
      </c>
    </row>
    <row r="811">
      <c r="A811" s="25" t="s">
        <v>11</v>
      </c>
      <c r="B811" s="22" t="str">
        <f t="array" ref="B811">XLOOKUP(A811,Ripartizione_Geografica!$C$2:$C$21,Ripartizione_Geografica!$B$2:$B$21)</f>
        <v>Nord-est</v>
      </c>
      <c r="C811" s="26">
        <v>1479.0</v>
      </c>
      <c r="D811" s="26">
        <v>190.0</v>
      </c>
      <c r="E811" s="27">
        <v>129.0</v>
      </c>
    </row>
    <row r="812">
      <c r="A812" s="21" t="s">
        <v>11</v>
      </c>
      <c r="B812" s="22" t="str">
        <f t="array" ref="B812">XLOOKUP(A812,Ripartizione_Geografica!$C$2:$C$21,Ripartizione_Geografica!$B$2:$B$21)</f>
        <v>Nord-est</v>
      </c>
      <c r="C812" s="23">
        <v>2003.0</v>
      </c>
      <c r="D812" s="23">
        <v>229.0</v>
      </c>
      <c r="E812" s="24">
        <v>187.0</v>
      </c>
    </row>
    <row r="813">
      <c r="A813" s="25" t="s">
        <v>10</v>
      </c>
      <c r="B813" s="22" t="str">
        <f t="array" ref="B813">XLOOKUP(A813,Ripartizione_Geografica!$C$2:$C$21,Ripartizione_Geografica!$B$2:$B$21)</f>
        <v>Nord-ovest</v>
      </c>
      <c r="C813" s="26">
        <v>10353.0</v>
      </c>
      <c r="D813" s="26">
        <v>571.0</v>
      </c>
      <c r="E813" s="27">
        <v>983.0</v>
      </c>
    </row>
    <row r="814">
      <c r="A814" s="21" t="s">
        <v>8</v>
      </c>
      <c r="B814" s="22" t="str">
        <f t="array" ref="B814">XLOOKUP(A814,Ripartizione_Geografica!$C$2:$C$21,Ripartizione_Geografica!$B$2:$B$21)</f>
        <v>Sud</v>
      </c>
      <c r="C814" s="23">
        <v>2077.0</v>
      </c>
      <c r="D814" s="23">
        <v>69.0</v>
      </c>
      <c r="E814" s="24">
        <v>144.0</v>
      </c>
    </row>
    <row r="815">
      <c r="A815" s="25" t="s">
        <v>9</v>
      </c>
      <c r="B815" s="22" t="str">
        <f t="array" ref="B815">XLOOKUP(A815,Ripartizione_Geografica!$C$2:$C$21,Ripartizione_Geografica!$B$2:$B$21)</f>
        <v>Isole</v>
      </c>
      <c r="C815" s="26">
        <v>794.0</v>
      </c>
      <c r="D815" s="26">
        <v>36.0</v>
      </c>
      <c r="E815" s="27">
        <v>40.0</v>
      </c>
    </row>
    <row r="816">
      <c r="A816" s="21" t="s">
        <v>15</v>
      </c>
      <c r="B816" s="22" t="str">
        <f t="array" ref="B816">XLOOKUP(A816,Ripartizione_Geografica!$C$2:$C$21,Ripartizione_Geografica!$B$2:$B$21)</f>
        <v>Isole</v>
      </c>
      <c r="C816" s="23">
        <v>1791.0</v>
      </c>
      <c r="D816" s="23">
        <v>92.0</v>
      </c>
      <c r="E816" s="24">
        <v>93.0</v>
      </c>
    </row>
    <row r="817">
      <c r="A817" s="25" t="s">
        <v>16</v>
      </c>
      <c r="B817" s="22" t="str">
        <f t="array" ref="B817">XLOOKUP(A817,Ripartizione_Geografica!$C$2:$C$21,Ripartizione_Geografica!$B$2:$B$21)</f>
        <v>Centro</v>
      </c>
      <c r="C817" s="26">
        <v>5273.0</v>
      </c>
      <c r="D817" s="26">
        <v>216.0</v>
      </c>
      <c r="E817" s="27">
        <v>268.0</v>
      </c>
    </row>
    <row r="818">
      <c r="A818" s="21" t="s">
        <v>14</v>
      </c>
      <c r="B818" s="22" t="str">
        <f t="array" ref="B818">XLOOKUP(A818,Ripartizione_Geografica!$C$2:$C$21,Ripartizione_Geografica!$B$2:$B$21)</f>
        <v>Centro</v>
      </c>
      <c r="C818" s="23">
        <v>1128.0</v>
      </c>
      <c r="D818" s="23">
        <v>205.0</v>
      </c>
      <c r="E818" s="24">
        <v>38.0</v>
      </c>
    </row>
    <row r="819">
      <c r="A819" s="25" t="s">
        <v>12</v>
      </c>
      <c r="B819" s="22" t="str">
        <f t="array" ref="B819">XLOOKUP(A819,Ripartizione_Geografica!$C$2:$C$21,Ripartizione_Geografica!$B$2:$B$21)</f>
        <v>Nord-ovest</v>
      </c>
      <c r="C819" s="26">
        <v>668.0</v>
      </c>
      <c r="D819" s="26">
        <v>49.0</v>
      </c>
      <c r="E819" s="27">
        <v>63.0</v>
      </c>
    </row>
    <row r="820">
      <c r="A820" s="21" t="s">
        <v>13</v>
      </c>
      <c r="B820" s="22" t="str">
        <f t="array" ref="B820">XLOOKUP(A820,Ripartizione_Geografica!$C$2:$C$21,Ripartizione_Geografica!$B$2:$B$21)</f>
        <v>Nord-est</v>
      </c>
      <c r="C820" s="23">
        <v>10111.0</v>
      </c>
      <c r="D820" s="23">
        <v>1001.0</v>
      </c>
      <c r="E820" s="24">
        <v>532.0</v>
      </c>
    </row>
    <row r="821">
      <c r="A821" s="25" t="s">
        <v>21</v>
      </c>
      <c r="B821" s="22" t="str">
        <f t="array" ref="B821">XLOOKUP(A821,Ripartizione_Geografica!$C$2:$C$21,Ripartizione_Geografica!$B$2:$B$21)</f>
        <v>Sud</v>
      </c>
      <c r="C821" s="26">
        <v>1563.0</v>
      </c>
      <c r="D821" s="26">
        <v>116.0</v>
      </c>
      <c r="E821" s="27">
        <v>146.0</v>
      </c>
    </row>
    <row r="822">
      <c r="A822" s="21" t="s">
        <v>22</v>
      </c>
      <c r="B822" s="22" t="str">
        <f t="array" ref="B822">XLOOKUP(A822,Ripartizione_Geografica!$C$2:$C$21,Ripartizione_Geografica!$B$2:$B$21)</f>
        <v>Sud</v>
      </c>
      <c r="C822" s="23">
        <v>261.0</v>
      </c>
      <c r="D822" s="23">
        <v>3.0</v>
      </c>
      <c r="E822" s="24">
        <v>11.0</v>
      </c>
    </row>
    <row r="823">
      <c r="A823" s="25" t="s">
        <v>20</v>
      </c>
      <c r="B823" s="22" t="str">
        <f t="array" ref="B823">XLOOKUP(A823,Ripartizione_Geografica!$C$2:$C$21,Ripartizione_Geografica!$B$2:$B$21)</f>
        <v>Sud</v>
      </c>
      <c r="C823" s="26">
        <v>733.0</v>
      </c>
      <c r="D823" s="26">
        <v>26.0</v>
      </c>
      <c r="E823" s="27">
        <v>45.0</v>
      </c>
    </row>
    <row r="824">
      <c r="A824" s="21" t="s">
        <v>18</v>
      </c>
      <c r="B824" s="22" t="str">
        <f t="array" ref="B824">XLOOKUP(A824,Ripartizione_Geografica!$C$2:$C$21,Ripartizione_Geografica!$B$2:$B$21)</f>
        <v>Sud</v>
      </c>
      <c r="C824" s="23">
        <v>2677.0</v>
      </c>
      <c r="D824" s="23">
        <v>144.0</v>
      </c>
      <c r="E824" s="24">
        <v>181.0</v>
      </c>
    </row>
    <row r="825">
      <c r="A825" s="25" t="s">
        <v>19</v>
      </c>
      <c r="B825" s="22" t="str">
        <f t="array" ref="B825">XLOOKUP(A825,Ripartizione_Geografica!$C$2:$C$21,Ripartizione_Geografica!$B$2:$B$21)</f>
        <v>Nord-est</v>
      </c>
      <c r="C825" s="26">
        <v>15932.0</v>
      </c>
      <c r="D825" s="26">
        <v>1852.0</v>
      </c>
      <c r="E825" s="27">
        <v>1902.0</v>
      </c>
    </row>
    <row r="826">
      <c r="A826" s="21" t="s">
        <v>26</v>
      </c>
      <c r="B826" s="22" t="str">
        <f t="array" ref="B826">XLOOKUP(A826,Ripartizione_Geografica!$C$2:$C$21,Ripartizione_Geografica!$B$2:$B$21)</f>
        <v>Nord-est</v>
      </c>
      <c r="C826" s="23">
        <v>1879.0</v>
      </c>
      <c r="D826" s="23">
        <v>419.0</v>
      </c>
      <c r="E826" s="24">
        <v>136.0</v>
      </c>
    </row>
    <row r="827">
      <c r="A827" s="25" t="s">
        <v>27</v>
      </c>
      <c r="B827" s="22" t="str">
        <f t="array" ref="B827">XLOOKUP(A827,Ripartizione_Geografica!$C$2:$C$21,Ripartizione_Geografica!$B$2:$B$21)</f>
        <v>Centro</v>
      </c>
      <c r="C827" s="26">
        <v>3600.0</v>
      </c>
      <c r="D827" s="26">
        <v>392.0</v>
      </c>
      <c r="E827" s="27">
        <v>199.0</v>
      </c>
    </row>
    <row r="828">
      <c r="A828" s="21" t="s">
        <v>25</v>
      </c>
      <c r="B828" s="22" t="str">
        <f t="array" ref="B828">XLOOKUP(A828,Ripartizione_Geografica!$C$2:$C$21,Ripartizione_Geografica!$B$2:$B$21)</f>
        <v>Nord-ovest</v>
      </c>
      <c r="C828" s="23">
        <v>3965.0</v>
      </c>
      <c r="D828" s="23">
        <v>700.0</v>
      </c>
      <c r="E828" s="24">
        <v>519.0</v>
      </c>
    </row>
    <row r="829">
      <c r="A829" s="25" t="s">
        <v>23</v>
      </c>
      <c r="B829" s="22" t="str">
        <f t="array" ref="B829">XLOOKUP(A829,Ripartizione_Geografica!$C$2:$C$21,Ripartizione_Geografica!$B$2:$B$21)</f>
        <v>Nord-ovest</v>
      </c>
      <c r="C829" s="26">
        <v>47520.0</v>
      </c>
      <c r="D829" s="26">
        <v>13020.0</v>
      </c>
      <c r="E829" s="27">
        <v>8311.0</v>
      </c>
    </row>
    <row r="830">
      <c r="A830" s="21" t="s">
        <v>24</v>
      </c>
      <c r="B830" s="22" t="str">
        <f t="array" ref="B830">XLOOKUP(A830,Ripartizione_Geografica!$C$2:$C$21,Ripartizione_Geografica!$B$2:$B$21)</f>
        <v>Centro</v>
      </c>
      <c r="C830" s="23">
        <v>4230.0</v>
      </c>
      <c r="D830" s="23">
        <v>42.0</v>
      </c>
      <c r="E830" s="24">
        <v>557.0</v>
      </c>
    </row>
    <row r="831">
      <c r="A831" s="25" t="s">
        <v>17</v>
      </c>
      <c r="B831" s="22" t="str">
        <f t="array" ref="B831">XLOOKUP(A831,Ripartizione_Geografica!$C$2:$C$21,Ripartizione_Geografica!$B$2:$B$21)</f>
        <v>Sud</v>
      </c>
      <c r="C831" s="26">
        <v>176.0</v>
      </c>
      <c r="D831" s="26">
        <v>21.0</v>
      </c>
      <c r="E831" s="27">
        <v>11.0</v>
      </c>
    </row>
    <row r="832">
      <c r="A832" s="21" t="s">
        <v>11</v>
      </c>
      <c r="B832" s="22" t="str">
        <f t="array" ref="B832">XLOOKUP(A832,Ripartizione_Geografica!$C$2:$C$21,Ripartizione_Geografica!$B$2:$B$21)</f>
        <v>Nord-est</v>
      </c>
      <c r="C832" s="23">
        <v>1559.0</v>
      </c>
      <c r="D832" s="23">
        <v>211.0</v>
      </c>
      <c r="E832" s="24">
        <v>139.0</v>
      </c>
    </row>
    <row r="833">
      <c r="A833" s="25" t="s">
        <v>11</v>
      </c>
      <c r="B833" s="22" t="str">
        <f t="array" ref="B833">XLOOKUP(A833,Ripartizione_Geografica!$C$2:$C$21,Ripartizione_Geografica!$B$2:$B$21)</f>
        <v>Nord-est</v>
      </c>
      <c r="C833" s="26">
        <v>2109.0</v>
      </c>
      <c r="D833" s="26">
        <v>246.0</v>
      </c>
      <c r="E833" s="27">
        <v>204.0</v>
      </c>
    </row>
    <row r="834">
      <c r="A834" s="21" t="s">
        <v>10</v>
      </c>
      <c r="B834" s="22" t="str">
        <f t="array" ref="B834">XLOOKUP(A834,Ripartizione_Geografica!$C$2:$C$21,Ripartizione_Geografica!$B$2:$B$21)</f>
        <v>Nord-ovest</v>
      </c>
      <c r="C834" s="23">
        <v>10896.0</v>
      </c>
      <c r="D834" s="23">
        <v>723.0</v>
      </c>
      <c r="E834" s="24">
        <v>1043.0</v>
      </c>
    </row>
    <row r="835">
      <c r="A835" s="25" t="s">
        <v>8</v>
      </c>
      <c r="B835" s="22" t="str">
        <f t="array" ref="B835">XLOOKUP(A835,Ripartizione_Geografica!$C$2:$C$21,Ripartizione_Geografica!$B$2:$B$21)</f>
        <v>Sud</v>
      </c>
      <c r="C835" s="26">
        <v>2182.0</v>
      </c>
      <c r="D835" s="26">
        <v>69.0</v>
      </c>
      <c r="E835" s="27">
        <v>164.0</v>
      </c>
    </row>
    <row r="836">
      <c r="A836" s="21" t="s">
        <v>9</v>
      </c>
      <c r="B836" s="22" t="str">
        <f t="array" ref="B836">XLOOKUP(A836,Ripartizione_Geografica!$C$2:$C$21,Ripartizione_Geografica!$B$2:$B$21)</f>
        <v>Isole</v>
      </c>
      <c r="C836" s="23">
        <v>825.0</v>
      </c>
      <c r="D836" s="23">
        <v>40.0</v>
      </c>
      <c r="E836" s="24">
        <v>41.0</v>
      </c>
    </row>
    <row r="837">
      <c r="A837" s="25" t="s">
        <v>15</v>
      </c>
      <c r="B837" s="22" t="str">
        <f t="array" ref="B837">XLOOKUP(A837,Ripartizione_Geografica!$C$2:$C$21,Ripartizione_Geografica!$B$2:$B$21)</f>
        <v>Isole</v>
      </c>
      <c r="C837" s="26">
        <v>1859.0</v>
      </c>
      <c r="D837" s="26">
        <v>94.0</v>
      </c>
      <c r="E837" s="27">
        <v>101.0</v>
      </c>
    </row>
    <row r="838">
      <c r="A838" s="21" t="s">
        <v>16</v>
      </c>
      <c r="B838" s="22" t="str">
        <f t="array" ref="B838">XLOOKUP(A838,Ripartizione_Geografica!$C$2:$C$21,Ripartizione_Geografica!$B$2:$B$21)</f>
        <v>Centro</v>
      </c>
      <c r="C838" s="23">
        <v>5499.0</v>
      </c>
      <c r="D838" s="23">
        <v>300.0</v>
      </c>
      <c r="E838" s="24">
        <v>290.0</v>
      </c>
    </row>
    <row r="839">
      <c r="A839" s="25" t="s">
        <v>14</v>
      </c>
      <c r="B839" s="22" t="str">
        <f t="array" ref="B839">XLOOKUP(A839,Ripartizione_Geografica!$C$2:$C$21,Ripartizione_Geografica!$B$2:$B$21)</f>
        <v>Centro</v>
      </c>
      <c r="C839" s="26">
        <v>1179.0</v>
      </c>
      <c r="D839" s="26">
        <v>220.0</v>
      </c>
      <c r="E839" s="27">
        <v>39.0</v>
      </c>
    </row>
    <row r="840">
      <c r="A840" s="21" t="s">
        <v>12</v>
      </c>
      <c r="B840" s="22" t="str">
        <f t="array" ref="B840">XLOOKUP(A840,Ripartizione_Geografica!$C$2:$C$21,Ripartizione_Geografica!$B$2:$B$21)</f>
        <v>Nord-ovest</v>
      </c>
      <c r="C840" s="23">
        <v>719.0</v>
      </c>
      <c r="D840" s="23">
        <v>89.0</v>
      </c>
      <c r="E840" s="24">
        <v>70.0</v>
      </c>
    </row>
    <row r="841">
      <c r="A841" s="25" t="s">
        <v>13</v>
      </c>
      <c r="B841" s="22" t="str">
        <f t="array" ref="B841">XLOOKUP(A841,Ripartizione_Geografica!$C$2:$C$21,Ripartizione_Geografica!$B$2:$B$21)</f>
        <v>Nord-est</v>
      </c>
      <c r="C841" s="26">
        <v>10464.0</v>
      </c>
      <c r="D841" s="26">
        <v>1031.0</v>
      </c>
      <c r="E841" s="27">
        <v>572.0</v>
      </c>
    </row>
    <row r="842">
      <c r="A842" s="21" t="s">
        <v>21</v>
      </c>
      <c r="B842" s="22" t="str">
        <f t="array" ref="B842">XLOOKUP(A842,Ripartizione_Geografica!$C$2:$C$21,Ripartizione_Geografica!$B$2:$B$21)</f>
        <v>Sud</v>
      </c>
      <c r="C842" s="23">
        <v>1628.0</v>
      </c>
      <c r="D842" s="23">
        <v>119.0</v>
      </c>
      <c r="E842" s="24">
        <v>153.0</v>
      </c>
    </row>
    <row r="843">
      <c r="A843" s="25" t="s">
        <v>22</v>
      </c>
      <c r="B843" s="22" t="str">
        <f t="array" ref="B843">XLOOKUP(A843,Ripartizione_Geografica!$C$2:$C$21,Ripartizione_Geografica!$B$2:$B$21)</f>
        <v>Sud</v>
      </c>
      <c r="C843" s="26">
        <v>264.0</v>
      </c>
      <c r="D843" s="26">
        <v>9.0</v>
      </c>
      <c r="E843" s="27">
        <v>11.0</v>
      </c>
    </row>
    <row r="844">
      <c r="A844" s="21" t="s">
        <v>20</v>
      </c>
      <c r="B844" s="22" t="str">
        <f t="array" ref="B844">XLOOKUP(A844,Ripartizione_Geografica!$C$2:$C$21,Ripartizione_Geografica!$B$2:$B$21)</f>
        <v>Sud</v>
      </c>
      <c r="C844" s="23">
        <v>741.0</v>
      </c>
      <c r="D844" s="23">
        <v>30.0</v>
      </c>
      <c r="E844" s="24">
        <v>49.0</v>
      </c>
    </row>
    <row r="845">
      <c r="A845" s="25" t="s">
        <v>18</v>
      </c>
      <c r="B845" s="22" t="str">
        <f t="array" ref="B845">XLOOKUP(A845,Ripartizione_Geografica!$C$2:$C$21,Ripartizione_Geografica!$B$2:$B$21)</f>
        <v>Sud</v>
      </c>
      <c r="C845" s="26">
        <v>2828.0</v>
      </c>
      <c r="D845" s="26">
        <v>146.0</v>
      </c>
      <c r="E845" s="27">
        <v>186.0</v>
      </c>
    </row>
    <row r="846">
      <c r="A846" s="21" t="s">
        <v>19</v>
      </c>
      <c r="B846" s="22" t="str">
        <f t="array" ref="B846">XLOOKUP(A846,Ripartizione_Geografica!$C$2:$C$21,Ripartizione_Geografica!$B$2:$B$21)</f>
        <v>Nord-est</v>
      </c>
      <c r="C846" s="23">
        <v>16540.0</v>
      </c>
      <c r="D846" s="23">
        <v>2040.0</v>
      </c>
      <c r="E846" s="24">
        <v>1977.0</v>
      </c>
    </row>
    <row r="847">
      <c r="A847" s="25" t="s">
        <v>26</v>
      </c>
      <c r="B847" s="22" t="str">
        <f t="array" ref="B847">XLOOKUP(A847,Ripartizione_Geografica!$C$2:$C$21,Ripartizione_Geografica!$B$2:$B$21)</f>
        <v>Nord-est</v>
      </c>
      <c r="C847" s="26">
        <v>1986.0</v>
      </c>
      <c r="D847" s="26">
        <v>505.0</v>
      </c>
      <c r="E847" s="27">
        <v>145.0</v>
      </c>
    </row>
    <row r="848">
      <c r="A848" s="21" t="s">
        <v>27</v>
      </c>
      <c r="B848" s="22" t="str">
        <f t="array" ref="B848">XLOOKUP(A848,Ripartizione_Geografica!$C$2:$C$21,Ripartizione_Geografica!$B$2:$B$21)</f>
        <v>Centro</v>
      </c>
      <c r="C848" s="23">
        <v>3757.0</v>
      </c>
      <c r="D848" s="23">
        <v>439.0</v>
      </c>
      <c r="E848" s="24">
        <v>212.0</v>
      </c>
    </row>
    <row r="849">
      <c r="A849" s="25" t="s">
        <v>25</v>
      </c>
      <c r="B849" s="22" t="str">
        <f t="array" ref="B849">XLOOKUP(A849,Ripartizione_Geografica!$C$2:$C$21,Ripartizione_Geografica!$B$2:$B$21)</f>
        <v>Nord-ovest</v>
      </c>
      <c r="C849" s="26">
        <v>4203.0</v>
      </c>
      <c r="D849" s="26">
        <v>767.0</v>
      </c>
      <c r="E849" s="27">
        <v>542.0</v>
      </c>
    </row>
    <row r="850">
      <c r="A850" s="21" t="s">
        <v>23</v>
      </c>
      <c r="B850" s="22" t="str">
        <f t="array" ref="B850">XLOOKUP(A850,Ripartizione_Geografica!$C$2:$C$21,Ripartizione_Geografica!$B$2:$B$21)</f>
        <v>Nord-ovest</v>
      </c>
      <c r="C850" s="23">
        <v>49118.0</v>
      </c>
      <c r="D850" s="23">
        <v>13242.0</v>
      </c>
      <c r="E850" s="24">
        <v>8656.0</v>
      </c>
    </row>
    <row r="851">
      <c r="A851" s="25" t="s">
        <v>24</v>
      </c>
      <c r="B851" s="22" t="str">
        <f t="array" ref="B851">XLOOKUP(A851,Ripartizione_Geografica!$C$2:$C$21,Ripartizione_Geografica!$B$2:$B$21)</f>
        <v>Centro</v>
      </c>
      <c r="C851" s="26">
        <v>4341.0</v>
      </c>
      <c r="D851" s="26">
        <v>270.0</v>
      </c>
      <c r="E851" s="27">
        <v>574.0</v>
      </c>
    </row>
    <row r="852">
      <c r="A852" s="21" t="s">
        <v>17</v>
      </c>
      <c r="B852" s="22" t="str">
        <f t="array" ref="B852">XLOOKUP(A852,Ripartizione_Geografica!$C$2:$C$21,Ripartizione_Geografica!$B$2:$B$21)</f>
        <v>Sud</v>
      </c>
      <c r="C852" s="23">
        <v>206.0</v>
      </c>
      <c r="D852" s="23">
        <v>24.0</v>
      </c>
      <c r="E852" s="24">
        <v>11.0</v>
      </c>
    </row>
    <row r="853">
      <c r="A853" s="25" t="s">
        <v>11</v>
      </c>
      <c r="B853" s="22" t="str">
        <f t="array" ref="B853">XLOOKUP(A853,Ripartizione_Geografica!$C$2:$C$21,Ripartizione_Geografica!$B$2:$B$21)</f>
        <v>Nord-est</v>
      </c>
      <c r="C853" s="26">
        <v>1592.0</v>
      </c>
      <c r="D853" s="26">
        <v>245.0</v>
      </c>
      <c r="E853" s="27">
        <v>146.0</v>
      </c>
    </row>
    <row r="854">
      <c r="A854" s="21" t="s">
        <v>11</v>
      </c>
      <c r="B854" s="22" t="str">
        <f t="array" ref="B854">XLOOKUP(A854,Ripartizione_Geografica!$C$2:$C$21,Ripartizione_Geografica!$B$2:$B$21)</f>
        <v>Nord-est</v>
      </c>
      <c r="C854" s="23">
        <v>2220.0</v>
      </c>
      <c r="D854" s="23">
        <v>257.0</v>
      </c>
      <c r="E854" s="24">
        <v>210.0</v>
      </c>
    </row>
    <row r="855">
      <c r="A855" s="25" t="s">
        <v>10</v>
      </c>
      <c r="B855" s="22" t="str">
        <f t="array" ref="B855">XLOOKUP(A855,Ripartizione_Geografica!$C$2:$C$21,Ripartizione_Geografica!$B$2:$B$21)</f>
        <v>Nord-ovest</v>
      </c>
      <c r="C855" s="26">
        <v>11709.0</v>
      </c>
      <c r="D855" s="26">
        <v>888.0</v>
      </c>
      <c r="E855" s="27">
        <v>1128.0</v>
      </c>
    </row>
    <row r="856">
      <c r="A856" s="21" t="s">
        <v>8</v>
      </c>
      <c r="B856" s="22" t="str">
        <f t="array" ref="B856">XLOOKUP(A856,Ripartizione_Geografica!$C$2:$C$21,Ripartizione_Geografica!$B$2:$B$21)</f>
        <v>Sud</v>
      </c>
      <c r="C856" s="23">
        <v>2240.0</v>
      </c>
      <c r="D856" s="23">
        <v>94.0</v>
      </c>
      <c r="E856" s="24">
        <v>173.0</v>
      </c>
    </row>
    <row r="857">
      <c r="A857" s="25" t="s">
        <v>9</v>
      </c>
      <c r="B857" s="22" t="str">
        <f t="array" ref="B857">XLOOKUP(A857,Ripartizione_Geografica!$C$2:$C$21,Ripartizione_Geografica!$B$2:$B$21)</f>
        <v>Isole</v>
      </c>
      <c r="C857" s="26">
        <v>874.0</v>
      </c>
      <c r="D857" s="26">
        <v>44.0</v>
      </c>
      <c r="E857" s="27">
        <v>41.0</v>
      </c>
    </row>
    <row r="858">
      <c r="A858" s="21" t="s">
        <v>15</v>
      </c>
      <c r="B858" s="22" t="str">
        <f t="array" ref="B858">XLOOKUP(A858,Ripartizione_Geografica!$C$2:$C$21,Ripartizione_Geografica!$B$2:$B$21)</f>
        <v>Isole</v>
      </c>
      <c r="C858" s="23">
        <v>1932.0</v>
      </c>
      <c r="D858" s="23">
        <v>95.0</v>
      </c>
      <c r="E858" s="24">
        <v>111.0</v>
      </c>
    </row>
    <row r="859">
      <c r="A859" s="25" t="s">
        <v>16</v>
      </c>
      <c r="B859" s="22" t="str">
        <f t="array" ref="B859">XLOOKUP(A859,Ripartizione_Geografica!$C$2:$C$21,Ripartizione_Geografica!$B$2:$B$21)</f>
        <v>Centro</v>
      </c>
      <c r="C859" s="26">
        <v>5671.0</v>
      </c>
      <c r="D859" s="26">
        <v>310.0</v>
      </c>
      <c r="E859" s="27">
        <v>307.0</v>
      </c>
    </row>
    <row r="860">
      <c r="A860" s="21" t="s">
        <v>14</v>
      </c>
      <c r="B860" s="22" t="str">
        <f t="array" ref="B860">XLOOKUP(A860,Ripartizione_Geografica!$C$2:$C$21,Ripartizione_Geografica!$B$2:$B$21)</f>
        <v>Centro</v>
      </c>
      <c r="C860" s="23">
        <v>1210.0</v>
      </c>
      <c r="D860" s="23">
        <v>242.0</v>
      </c>
      <c r="E860" s="24">
        <v>41.0</v>
      </c>
    </row>
    <row r="861">
      <c r="A861" s="25" t="s">
        <v>12</v>
      </c>
      <c r="B861" s="22" t="str">
        <f t="array" ref="B861">XLOOKUP(A861,Ripartizione_Geografica!$C$2:$C$21,Ripartizione_Geografica!$B$2:$B$21)</f>
        <v>Nord-ovest</v>
      </c>
      <c r="C861" s="26">
        <v>748.0</v>
      </c>
      <c r="D861" s="26">
        <v>106.0</v>
      </c>
      <c r="E861" s="27">
        <v>82.0</v>
      </c>
    </row>
    <row r="862">
      <c r="A862" s="21" t="s">
        <v>13</v>
      </c>
      <c r="B862" s="22" t="str">
        <f t="array" ref="B862">XLOOKUP(A862,Ripartizione_Geografica!$C$2:$C$21,Ripartizione_Geografica!$B$2:$B$21)</f>
        <v>Nord-est</v>
      </c>
      <c r="C862" s="23">
        <v>10824.0</v>
      </c>
      <c r="D862" s="23">
        <v>1124.0</v>
      </c>
      <c r="E862" s="24">
        <v>607.0</v>
      </c>
    </row>
    <row r="863">
      <c r="A863" s="25" t="s">
        <v>21</v>
      </c>
      <c r="B863" s="22" t="str">
        <f t="array" ref="B863">XLOOKUP(A863,Ripartizione_Geografica!$C$2:$C$21,Ripartizione_Geografica!$B$2:$B$21)</f>
        <v>Sud</v>
      </c>
      <c r="C863" s="26">
        <v>1703.0</v>
      </c>
      <c r="D863" s="26">
        <v>125.0</v>
      </c>
      <c r="E863" s="27">
        <v>158.0</v>
      </c>
    </row>
    <row r="864">
      <c r="A864" s="21" t="s">
        <v>22</v>
      </c>
      <c r="B864" s="22" t="str">
        <f t="array" ref="B864">XLOOKUP(A864,Ripartizione_Geografica!$C$2:$C$21,Ripartizione_Geografica!$B$2:$B$21)</f>
        <v>Sud</v>
      </c>
      <c r="C864" s="23">
        <v>278.0</v>
      </c>
      <c r="D864" s="23">
        <v>11.0</v>
      </c>
      <c r="E864" s="24">
        <v>13.0</v>
      </c>
    </row>
    <row r="865">
      <c r="A865" s="25" t="s">
        <v>20</v>
      </c>
      <c r="B865" s="22" t="str">
        <f t="array" ref="B865">XLOOKUP(A865,Ripartizione_Geografica!$C$2:$C$21,Ripartizione_Geografica!$B$2:$B$21)</f>
        <v>Sud</v>
      </c>
      <c r="C865" s="26">
        <v>795.0</v>
      </c>
      <c r="D865" s="26">
        <v>33.0</v>
      </c>
      <c r="E865" s="27">
        <v>56.0</v>
      </c>
    </row>
    <row r="866">
      <c r="A866" s="21" t="s">
        <v>18</v>
      </c>
      <c r="B866" s="22" t="str">
        <f t="array" ref="B866">XLOOKUP(A866,Ripartizione_Geografica!$C$2:$C$21,Ripartizione_Geografica!$B$2:$B$21)</f>
        <v>Sud</v>
      </c>
      <c r="C866" s="23">
        <v>2960.0</v>
      </c>
      <c r="D866" s="23">
        <v>150.0</v>
      </c>
      <c r="E866" s="24">
        <v>189.0</v>
      </c>
    </row>
    <row r="867">
      <c r="A867" s="25" t="s">
        <v>19</v>
      </c>
      <c r="B867" s="22" t="str">
        <f t="array" ref="B867">XLOOKUP(A867,Ripartizione_Geografica!$C$2:$C$21,Ripartizione_Geografica!$B$2:$B$21)</f>
        <v>Nord-est</v>
      </c>
      <c r="C867" s="26">
        <v>17089.0</v>
      </c>
      <c r="D867" s="26">
        <v>2201.0</v>
      </c>
      <c r="E867" s="27">
        <v>2051.0</v>
      </c>
    </row>
    <row r="868">
      <c r="A868" s="21" t="s">
        <v>26</v>
      </c>
      <c r="B868" s="22" t="str">
        <f t="array" ref="B868">XLOOKUP(A868,Ripartizione_Geografica!$C$2:$C$21,Ripartizione_Geografica!$B$2:$B$21)</f>
        <v>Nord-est</v>
      </c>
      <c r="C868" s="23">
        <v>2048.0</v>
      </c>
      <c r="D868" s="23">
        <v>531.0</v>
      </c>
      <c r="E868" s="24">
        <v>154.0</v>
      </c>
    </row>
    <row r="869">
      <c r="A869" s="25" t="s">
        <v>27</v>
      </c>
      <c r="B869" s="22" t="str">
        <f t="array" ref="B869">XLOOKUP(A869,Ripartizione_Geografica!$C$2:$C$21,Ripartizione_Geografica!$B$2:$B$21)</f>
        <v>Centro</v>
      </c>
      <c r="C869" s="26">
        <v>3880.0</v>
      </c>
      <c r="D869" s="26">
        <v>475.0</v>
      </c>
      <c r="E869" s="27">
        <v>219.0</v>
      </c>
    </row>
    <row r="870">
      <c r="A870" s="21" t="s">
        <v>25</v>
      </c>
      <c r="B870" s="22" t="str">
        <f t="array" ref="B870">XLOOKUP(A870,Ripartizione_Geografica!$C$2:$C$21,Ripartizione_Geografica!$B$2:$B$21)</f>
        <v>Nord-ovest</v>
      </c>
      <c r="C870" s="23">
        <v>4449.0</v>
      </c>
      <c r="D870" s="23">
        <v>800.0</v>
      </c>
      <c r="E870" s="24">
        <v>556.0</v>
      </c>
    </row>
    <row r="871">
      <c r="A871" s="25" t="s">
        <v>23</v>
      </c>
      <c r="B871" s="22" t="str">
        <f t="array" ref="B871">XLOOKUP(A871,Ripartizione_Geografica!$C$2:$C$21,Ripartizione_Geografica!$B$2:$B$21)</f>
        <v>Nord-ovest</v>
      </c>
      <c r="C871" s="26">
        <v>50455.0</v>
      </c>
      <c r="D871" s="26">
        <v>13426.0</v>
      </c>
      <c r="E871" s="27">
        <v>8905.0</v>
      </c>
    </row>
    <row r="872">
      <c r="A872" s="21" t="s">
        <v>24</v>
      </c>
      <c r="B872" s="22" t="str">
        <f t="array" ref="B872">XLOOKUP(A872,Ripartizione_Geografica!$C$2:$C$21,Ripartizione_Geografica!$B$2:$B$21)</f>
        <v>Centro</v>
      </c>
      <c r="C872" s="23">
        <v>4464.0</v>
      </c>
      <c r="D872" s="23">
        <v>287.0</v>
      </c>
      <c r="E872" s="24">
        <v>599.0</v>
      </c>
    </row>
    <row r="873">
      <c r="A873" s="25" t="s">
        <v>17</v>
      </c>
      <c r="B873" s="22" t="str">
        <f t="array" ref="B873">XLOOKUP(A873,Ripartizione_Geografica!$C$2:$C$21,Ripartizione_Geografica!$B$2:$B$21)</f>
        <v>Sud</v>
      </c>
      <c r="C873" s="26">
        <v>224.0</v>
      </c>
      <c r="D873" s="26">
        <v>24.0</v>
      </c>
      <c r="E873" s="27">
        <v>13.0</v>
      </c>
    </row>
    <row r="874">
      <c r="A874" s="21" t="s">
        <v>11</v>
      </c>
      <c r="B874" s="22" t="str">
        <f t="array" ref="B874">XLOOKUP(A874,Ripartizione_Geografica!$C$2:$C$21,Ripartizione_Geografica!$B$2:$B$21)</f>
        <v>Nord-est</v>
      </c>
      <c r="C874" s="23">
        <v>1644.0</v>
      </c>
      <c r="D874" s="23">
        <v>260.0</v>
      </c>
      <c r="E874" s="24">
        <v>158.0</v>
      </c>
    </row>
    <row r="875">
      <c r="A875" s="25" t="s">
        <v>11</v>
      </c>
      <c r="B875" s="22" t="str">
        <f t="array" ref="B875">XLOOKUP(A875,Ripartizione_Geografica!$C$2:$C$21,Ripartizione_Geografica!$B$2:$B$21)</f>
        <v>Nord-est</v>
      </c>
      <c r="C875" s="26">
        <v>2285.0</v>
      </c>
      <c r="D875" s="26">
        <v>273.0</v>
      </c>
      <c r="E875" s="27">
        <v>217.0</v>
      </c>
    </row>
    <row r="876">
      <c r="A876" s="21" t="s">
        <v>10</v>
      </c>
      <c r="B876" s="22" t="str">
        <f t="array" ref="B876">XLOOKUP(A876,Ripartizione_Geografica!$C$2:$C$21,Ripartizione_Geografica!$B$2:$B$21)</f>
        <v>Nord-ovest</v>
      </c>
      <c r="C876" s="23">
        <v>12362.0</v>
      </c>
      <c r="D876" s="23">
        <v>1017.0</v>
      </c>
      <c r="E876" s="24">
        <v>1168.0</v>
      </c>
    </row>
    <row r="877">
      <c r="A877" s="25" t="s">
        <v>8</v>
      </c>
      <c r="B877" s="22" t="str">
        <f t="array" ref="B877">XLOOKUP(A877,Ripartizione_Geografica!$C$2:$C$21,Ripartizione_Geografica!$B$2:$B$21)</f>
        <v>Sud</v>
      </c>
      <c r="C877" s="26">
        <v>2317.0</v>
      </c>
      <c r="D877" s="26">
        <v>113.0</v>
      </c>
      <c r="E877" s="27">
        <v>182.0</v>
      </c>
    </row>
    <row r="878">
      <c r="A878" s="21" t="s">
        <v>9</v>
      </c>
      <c r="B878" s="22" t="str">
        <f t="array" ref="B878">XLOOKUP(A878,Ripartizione_Geografica!$C$2:$C$21,Ripartizione_Geografica!$B$2:$B$21)</f>
        <v>Isole</v>
      </c>
      <c r="C878" s="23">
        <v>907.0</v>
      </c>
      <c r="D878" s="23">
        <v>49.0</v>
      </c>
      <c r="E878" s="24">
        <v>43.0</v>
      </c>
    </row>
    <row r="879">
      <c r="A879" s="25" t="s">
        <v>15</v>
      </c>
      <c r="B879" s="22" t="str">
        <f t="array" ref="B879">XLOOKUP(A879,Ripartizione_Geografica!$C$2:$C$21,Ripartizione_Geografica!$B$2:$B$21)</f>
        <v>Isole</v>
      </c>
      <c r="C879" s="26">
        <v>1994.0</v>
      </c>
      <c r="D879" s="26">
        <v>104.0</v>
      </c>
      <c r="E879" s="27">
        <v>116.0</v>
      </c>
    </row>
    <row r="880">
      <c r="A880" s="21" t="s">
        <v>16</v>
      </c>
      <c r="B880" s="22" t="str">
        <f t="array" ref="B880">XLOOKUP(A880,Ripartizione_Geografica!$C$2:$C$21,Ripartizione_Geografica!$B$2:$B$21)</f>
        <v>Centro</v>
      </c>
      <c r="C880" s="23">
        <v>5847.0</v>
      </c>
      <c r="D880" s="23">
        <v>337.0</v>
      </c>
      <c r="E880" s="24">
        <v>325.0</v>
      </c>
    </row>
    <row r="881">
      <c r="A881" s="25" t="s">
        <v>14</v>
      </c>
      <c r="B881" s="22" t="str">
        <f t="array" ref="B881">XLOOKUP(A881,Ripartizione_Geografica!$C$2:$C$21,Ripartizione_Geografica!$B$2:$B$21)</f>
        <v>Centro</v>
      </c>
      <c r="C881" s="26">
        <v>1239.0</v>
      </c>
      <c r="D881" s="26">
        <v>298.0</v>
      </c>
      <c r="E881" s="27">
        <v>43.0</v>
      </c>
    </row>
    <row r="882">
      <c r="A882" s="21" t="s">
        <v>12</v>
      </c>
      <c r="B882" s="22" t="str">
        <f t="array" ref="B882">XLOOKUP(A882,Ripartizione_Geografica!$C$2:$C$21,Ripartizione_Geografica!$B$2:$B$21)</f>
        <v>Nord-ovest</v>
      </c>
      <c r="C882" s="23">
        <v>782.0</v>
      </c>
      <c r="D882" s="23">
        <v>115.0</v>
      </c>
      <c r="E882" s="24">
        <v>91.0</v>
      </c>
    </row>
    <row r="883">
      <c r="A883" s="25" t="s">
        <v>13</v>
      </c>
      <c r="B883" s="22" t="str">
        <f t="array" ref="B883">XLOOKUP(A883,Ripartizione_Geografica!$C$2:$C$21,Ripartizione_Geografica!$B$2:$B$21)</f>
        <v>Nord-est</v>
      </c>
      <c r="C883" s="26">
        <v>11226.0</v>
      </c>
      <c r="D883" s="26">
        <v>1186.0</v>
      </c>
      <c r="E883" s="27">
        <v>631.0</v>
      </c>
    </row>
    <row r="884">
      <c r="A884" s="21" t="s">
        <v>21</v>
      </c>
      <c r="B884" s="22" t="str">
        <f t="array" ref="B884">XLOOKUP(A884,Ripartizione_Geografica!$C$2:$C$21,Ripartizione_Geografica!$B$2:$B$21)</f>
        <v>Sud</v>
      </c>
      <c r="C884" s="23">
        <v>1721.0</v>
      </c>
      <c r="D884" s="23">
        <v>127.0</v>
      </c>
      <c r="E884" s="24">
        <v>169.0</v>
      </c>
    </row>
    <row r="885">
      <c r="A885" s="25" t="s">
        <v>22</v>
      </c>
      <c r="B885" s="22" t="str">
        <f t="array" ref="B885">XLOOKUP(A885,Ripartizione_Geografica!$C$2:$C$21,Ripartizione_Geografica!$B$2:$B$21)</f>
        <v>Sud</v>
      </c>
      <c r="C885" s="26">
        <v>287.0</v>
      </c>
      <c r="D885" s="26">
        <v>12.0</v>
      </c>
      <c r="E885" s="27">
        <v>13.0</v>
      </c>
    </row>
    <row r="886">
      <c r="A886" s="21" t="s">
        <v>20</v>
      </c>
      <c r="B886" s="22" t="str">
        <f t="array" ref="B886">XLOOKUP(A886,Ripartizione_Geografica!$C$2:$C$21,Ripartizione_Geografica!$B$2:$B$21)</f>
        <v>Sud</v>
      </c>
      <c r="C886" s="23">
        <v>817.0</v>
      </c>
      <c r="D886" s="23">
        <v>37.0</v>
      </c>
      <c r="E886" s="24">
        <v>58.0</v>
      </c>
    </row>
    <row r="887">
      <c r="A887" s="25" t="s">
        <v>18</v>
      </c>
      <c r="B887" s="22" t="str">
        <f t="array" ref="B887">XLOOKUP(A887,Ripartizione_Geografica!$C$2:$C$21,Ripartizione_Geografica!$B$2:$B$21)</f>
        <v>Sud</v>
      </c>
      <c r="C887" s="26">
        <v>3058.0</v>
      </c>
      <c r="D887" s="26">
        <v>156.0</v>
      </c>
      <c r="E887" s="27">
        <v>204.0</v>
      </c>
    </row>
    <row r="888">
      <c r="A888" s="21" t="s">
        <v>19</v>
      </c>
      <c r="B888" s="22" t="str">
        <f t="array" ref="B888">XLOOKUP(A888,Ripartizione_Geografica!$C$2:$C$21,Ripartizione_Geografica!$B$2:$B$21)</f>
        <v>Nord-est</v>
      </c>
      <c r="C888" s="23">
        <v>17556.0</v>
      </c>
      <c r="D888" s="23">
        <v>2397.0</v>
      </c>
      <c r="E888" s="24">
        <v>2108.0</v>
      </c>
    </row>
    <row r="889">
      <c r="A889" s="25" t="s">
        <v>26</v>
      </c>
      <c r="B889" s="22" t="str">
        <f t="array" ref="B889">XLOOKUP(A889,Ripartizione_Geografica!$C$2:$C$21,Ripartizione_Geografica!$B$2:$B$21)</f>
        <v>Nord-est</v>
      </c>
      <c r="C889" s="26">
        <v>2103.0</v>
      </c>
      <c r="D889" s="26">
        <v>549.0</v>
      </c>
      <c r="E889" s="27">
        <v>158.0</v>
      </c>
    </row>
    <row r="890">
      <c r="A890" s="21" t="s">
        <v>27</v>
      </c>
      <c r="B890" s="22" t="str">
        <f t="array" ref="B890">XLOOKUP(A890,Ripartizione_Geografica!$C$2:$C$21,Ripartizione_Geografica!$B$2:$B$21)</f>
        <v>Centro</v>
      </c>
      <c r="C890" s="23">
        <v>4031.0</v>
      </c>
      <c r="D890" s="23">
        <v>502.0</v>
      </c>
      <c r="E890" s="24">
        <v>229.0</v>
      </c>
    </row>
    <row r="891">
      <c r="A891" s="25" t="s">
        <v>25</v>
      </c>
      <c r="B891" s="22" t="str">
        <f t="array" ref="B891">XLOOKUP(A891,Ripartizione_Geografica!$C$2:$C$21,Ripartizione_Geografica!$B$2:$B$21)</f>
        <v>Nord-ovest</v>
      </c>
      <c r="C891" s="26">
        <v>4549.0</v>
      </c>
      <c r="D891" s="26">
        <v>837.0</v>
      </c>
      <c r="E891" s="27">
        <v>595.0</v>
      </c>
    </row>
    <row r="892">
      <c r="A892" s="21" t="s">
        <v>23</v>
      </c>
      <c r="B892" s="22" t="str">
        <f t="array" ref="B892">XLOOKUP(A892,Ripartizione_Geografica!$C$2:$C$21,Ripartizione_Geografica!$B$2:$B$21)</f>
        <v>Nord-ovest</v>
      </c>
      <c r="C892" s="23">
        <v>51534.0</v>
      </c>
      <c r="D892" s="23">
        <v>13863.0</v>
      </c>
      <c r="E892" s="24">
        <v>9202.0</v>
      </c>
    </row>
    <row r="893">
      <c r="A893" s="25" t="s">
        <v>24</v>
      </c>
      <c r="B893" s="22" t="str">
        <f t="array" ref="B893">XLOOKUP(A893,Ripartizione_Geografica!$C$2:$C$21,Ripartizione_Geografica!$B$2:$B$21)</f>
        <v>Centro</v>
      </c>
      <c r="C893" s="26">
        <v>4614.0</v>
      </c>
      <c r="D893" s="26">
        <v>296.0</v>
      </c>
      <c r="E893" s="27">
        <v>612.0</v>
      </c>
    </row>
    <row r="894">
      <c r="A894" s="21" t="s">
        <v>17</v>
      </c>
      <c r="B894" s="22" t="str">
        <f t="array" ref="B894">XLOOKUP(A894,Ripartizione_Geografica!$C$2:$C$21,Ripartizione_Geografica!$B$2:$B$21)</f>
        <v>Sud</v>
      </c>
      <c r="C894" s="23">
        <v>224.0</v>
      </c>
      <c r="D894" s="23">
        <v>24.0</v>
      </c>
      <c r="E894" s="24">
        <v>13.0</v>
      </c>
    </row>
    <row r="895">
      <c r="A895" s="25" t="s">
        <v>11</v>
      </c>
      <c r="B895" s="22" t="str">
        <f t="array" ref="B895">XLOOKUP(A895,Ripartizione_Geografica!$C$2:$C$21,Ripartizione_Geografica!$B$2:$B$21)</f>
        <v>Nord-est</v>
      </c>
      <c r="C895" s="26">
        <v>1722.0</v>
      </c>
      <c r="D895" s="26">
        <v>298.0</v>
      </c>
      <c r="E895" s="27">
        <v>164.0</v>
      </c>
    </row>
    <row r="896">
      <c r="A896" s="21" t="s">
        <v>11</v>
      </c>
      <c r="B896" s="22" t="str">
        <f t="array" ref="B896">XLOOKUP(A896,Ripartizione_Geografica!$C$2:$C$21,Ripartizione_Geografica!$B$2:$B$21)</f>
        <v>Nord-est</v>
      </c>
      <c r="C896" s="23">
        <v>2348.0</v>
      </c>
      <c r="D896" s="23">
        <v>280.0</v>
      </c>
      <c r="E896" s="24">
        <v>230.0</v>
      </c>
    </row>
    <row r="897">
      <c r="A897" s="25" t="s">
        <v>10</v>
      </c>
      <c r="B897" s="22" t="str">
        <f t="array" ref="B897">XLOOKUP(A897,Ripartizione_Geografica!$C$2:$C$21,Ripartizione_Geografica!$B$2:$B$21)</f>
        <v>Nord-ovest</v>
      </c>
      <c r="C897" s="26">
        <v>12924.0</v>
      </c>
      <c r="D897" s="26">
        <v>1128.0</v>
      </c>
      <c r="E897" s="27">
        <v>1251.0</v>
      </c>
    </row>
    <row r="898">
      <c r="A898" s="21" t="s">
        <v>8</v>
      </c>
      <c r="B898" s="22" t="str">
        <f t="array" ref="B898">XLOOKUP(A898,Ripartizione_Geografica!$C$2:$C$21,Ripartizione_Geografica!$B$2:$B$21)</f>
        <v>Sud</v>
      </c>
      <c r="C898" s="23">
        <v>2444.0</v>
      </c>
      <c r="D898" s="23">
        <v>134.0</v>
      </c>
      <c r="E898" s="24">
        <v>195.0</v>
      </c>
    </row>
    <row r="899">
      <c r="A899" s="25" t="s">
        <v>9</v>
      </c>
      <c r="B899" s="22" t="str">
        <f t="array" ref="B899">XLOOKUP(A899,Ripartizione_Geografica!$C$2:$C$21,Ripartizione_Geografica!$B$2:$B$21)</f>
        <v>Isole</v>
      </c>
      <c r="C899" s="26">
        <v>922.0</v>
      </c>
      <c r="D899" s="26">
        <v>56.0</v>
      </c>
      <c r="E899" s="27">
        <v>47.0</v>
      </c>
    </row>
    <row r="900">
      <c r="A900" s="21" t="s">
        <v>15</v>
      </c>
      <c r="B900" s="22" t="str">
        <f t="array" ref="B900">XLOOKUP(A900,Ripartizione_Geografica!$C$2:$C$21,Ripartizione_Geografica!$B$2:$B$21)</f>
        <v>Isole</v>
      </c>
      <c r="C900" s="23">
        <v>2046.0</v>
      </c>
      <c r="D900" s="23">
        <v>108.0</v>
      </c>
      <c r="E900" s="24">
        <v>123.0</v>
      </c>
    </row>
    <row r="901">
      <c r="A901" s="25" t="s">
        <v>16</v>
      </c>
      <c r="B901" s="22" t="str">
        <f t="array" ref="B901">XLOOKUP(A901,Ripartizione_Geografica!$C$2:$C$21,Ripartizione_Geografica!$B$2:$B$21)</f>
        <v>Centro</v>
      </c>
      <c r="C901" s="26">
        <v>6001.0</v>
      </c>
      <c r="D901" s="26">
        <v>350.0</v>
      </c>
      <c r="E901" s="27">
        <v>350.0</v>
      </c>
    </row>
    <row r="902">
      <c r="A902" s="21" t="s">
        <v>14</v>
      </c>
      <c r="B902" s="22" t="str">
        <f t="array" ref="B902">XLOOKUP(A902,Ripartizione_Geografica!$C$2:$C$21,Ripartizione_Geografica!$B$2:$B$21)</f>
        <v>Centro</v>
      </c>
      <c r="C902" s="23">
        <v>1253.0</v>
      </c>
      <c r="D902" s="23">
        <v>337.0</v>
      </c>
      <c r="E902" s="24">
        <v>44.0</v>
      </c>
    </row>
    <row r="903">
      <c r="A903" s="25" t="s">
        <v>12</v>
      </c>
      <c r="B903" s="22" t="str">
        <f t="array" ref="B903">XLOOKUP(A903,Ripartizione_Geografica!$C$2:$C$21,Ripartizione_Geografica!$B$2:$B$21)</f>
        <v>Nord-ovest</v>
      </c>
      <c r="C903" s="26">
        <v>805.0</v>
      </c>
      <c r="D903" s="26">
        <v>142.0</v>
      </c>
      <c r="E903" s="27">
        <v>96.0</v>
      </c>
    </row>
    <row r="904">
      <c r="A904" s="21" t="s">
        <v>13</v>
      </c>
      <c r="B904" s="22" t="str">
        <f t="array" ref="B904">XLOOKUP(A904,Ripartizione_Geografica!$C$2:$C$21,Ripartizione_Geografica!$B$2:$B$21)</f>
        <v>Nord-est</v>
      </c>
      <c r="C904" s="23">
        <v>11588.0</v>
      </c>
      <c r="D904" s="23">
        <v>1204.0</v>
      </c>
      <c r="E904" s="24">
        <v>662.0</v>
      </c>
    </row>
    <row r="905">
      <c r="A905" s="25" t="s">
        <v>21</v>
      </c>
      <c r="B905" s="22" t="str">
        <f t="array" ref="B905">XLOOKUP(A905,Ripartizione_Geografica!$C$2:$C$21,Ripartizione_Geografica!$B$2:$B$21)</f>
        <v>Sud</v>
      </c>
      <c r="C905" s="26">
        <v>1799.0</v>
      </c>
      <c r="D905" s="26">
        <v>136.0</v>
      </c>
      <c r="E905" s="27">
        <v>172.0</v>
      </c>
    </row>
    <row r="906">
      <c r="A906" s="21" t="s">
        <v>22</v>
      </c>
      <c r="B906" s="22" t="str">
        <f t="array" ref="B906">XLOOKUP(A906,Ripartizione_Geografica!$C$2:$C$21,Ripartizione_Geografica!$B$2:$B$21)</f>
        <v>Sud</v>
      </c>
      <c r="C906" s="23">
        <v>291.0</v>
      </c>
      <c r="D906" s="23">
        <v>12.0</v>
      </c>
      <c r="E906" s="24">
        <v>14.0</v>
      </c>
    </row>
    <row r="907">
      <c r="A907" s="25" t="s">
        <v>20</v>
      </c>
      <c r="B907" s="22" t="str">
        <f t="array" ref="B907">XLOOKUP(A907,Ripartizione_Geografica!$C$2:$C$21,Ripartizione_Geografica!$B$2:$B$21)</f>
        <v>Sud</v>
      </c>
      <c r="C907" s="26">
        <v>833.0</v>
      </c>
      <c r="D907" s="26">
        <v>40.0</v>
      </c>
      <c r="E907" s="27">
        <v>60.0</v>
      </c>
    </row>
    <row r="908">
      <c r="A908" s="21" t="s">
        <v>18</v>
      </c>
      <c r="B908" s="22" t="str">
        <f t="array" ref="B908">XLOOKUP(A908,Ripartizione_Geografica!$C$2:$C$21,Ripartizione_Geografica!$B$2:$B$21)</f>
        <v>Sud</v>
      </c>
      <c r="C908" s="23">
        <v>3148.0</v>
      </c>
      <c r="D908" s="23">
        <v>167.0</v>
      </c>
      <c r="E908" s="24">
        <v>216.0</v>
      </c>
    </row>
    <row r="909">
      <c r="A909" s="25" t="s">
        <v>19</v>
      </c>
      <c r="B909" s="22" t="str">
        <f t="array" ref="B909">XLOOKUP(A909,Ripartizione_Geografica!$C$2:$C$21,Ripartizione_Geografica!$B$2:$B$21)</f>
        <v>Nord-est</v>
      </c>
      <c r="C909" s="26">
        <v>17825.0</v>
      </c>
      <c r="D909" s="26">
        <v>2597.0</v>
      </c>
      <c r="E909" s="27">
        <v>2180.0</v>
      </c>
    </row>
    <row r="910">
      <c r="A910" s="21" t="s">
        <v>26</v>
      </c>
      <c r="B910" s="22" t="str">
        <f t="array" ref="B910">XLOOKUP(A910,Ripartizione_Geografica!$C$2:$C$21,Ripartizione_Geografica!$B$2:$B$21)</f>
        <v>Nord-est</v>
      </c>
      <c r="C910" s="23">
        <v>2153.0</v>
      </c>
      <c r="D910" s="23">
        <v>610.0</v>
      </c>
      <c r="E910" s="24">
        <v>164.0</v>
      </c>
    </row>
    <row r="911">
      <c r="A911" s="25" t="s">
        <v>27</v>
      </c>
      <c r="B911" s="22" t="str">
        <f t="array" ref="B911">XLOOKUP(A911,Ripartizione_Geografica!$C$2:$C$21,Ripartizione_Geografica!$B$2:$B$21)</f>
        <v>Centro</v>
      </c>
      <c r="C911" s="26">
        <v>4149.0</v>
      </c>
      <c r="D911" s="26">
        <v>546.0</v>
      </c>
      <c r="E911" s="27">
        <v>238.0</v>
      </c>
    </row>
    <row r="912">
      <c r="A912" s="21" t="s">
        <v>25</v>
      </c>
      <c r="B912" s="22" t="str">
        <f t="array" ref="B912">XLOOKUP(A912,Ripartizione_Geografica!$C$2:$C$21,Ripartizione_Geografica!$B$2:$B$21)</f>
        <v>Nord-ovest</v>
      </c>
      <c r="C912" s="23">
        <v>4757.0</v>
      </c>
      <c r="D912" s="23">
        <v>925.0</v>
      </c>
      <c r="E912" s="24">
        <v>620.0</v>
      </c>
    </row>
    <row r="913">
      <c r="A913" s="25" t="s">
        <v>23</v>
      </c>
      <c r="B913" s="22" t="str">
        <f t="array" ref="B913">XLOOKUP(A913,Ripartizione_Geografica!$C$2:$C$21,Ripartizione_Geografica!$B$2:$B$21)</f>
        <v>Nord-ovest</v>
      </c>
      <c r="C913" s="26">
        <v>52325.0</v>
      </c>
      <c r="D913" s="26">
        <v>14498.0</v>
      </c>
      <c r="E913" s="27">
        <v>9484.0</v>
      </c>
    </row>
    <row r="914">
      <c r="A914" s="21" t="s">
        <v>24</v>
      </c>
      <c r="B914" s="22" t="str">
        <f t="array" ref="B914">XLOOKUP(A914,Ripartizione_Geografica!$C$2:$C$21,Ripartizione_Geografica!$B$2:$B$21)</f>
        <v>Centro</v>
      </c>
      <c r="C914" s="23">
        <v>4710.0</v>
      </c>
      <c r="D914" s="23">
        <v>342.0</v>
      </c>
      <c r="E914" s="24">
        <v>630.0</v>
      </c>
    </row>
    <row r="915">
      <c r="A915" s="25" t="s">
        <v>17</v>
      </c>
      <c r="B915" s="22" t="str">
        <f t="array" ref="B915">XLOOKUP(A915,Ripartizione_Geografica!$C$2:$C$21,Ripartizione_Geografica!$B$2:$B$21)</f>
        <v>Sud</v>
      </c>
      <c r="C915" s="26">
        <v>224.0</v>
      </c>
      <c r="D915" s="26">
        <v>26.0</v>
      </c>
      <c r="E915" s="27">
        <v>13.0</v>
      </c>
    </row>
    <row r="916">
      <c r="A916" s="21" t="s">
        <v>11</v>
      </c>
      <c r="B916" s="22" t="str">
        <f t="array" ref="B916">XLOOKUP(A916,Ripartizione_Geografica!$C$2:$C$21,Ripartizione_Geografica!$B$2:$B$21)</f>
        <v>Nord-est</v>
      </c>
      <c r="C916" s="23">
        <v>1811.0</v>
      </c>
      <c r="D916" s="23">
        <v>336.0</v>
      </c>
      <c r="E916" s="24">
        <v>174.0</v>
      </c>
    </row>
    <row r="917">
      <c r="A917" s="25" t="s">
        <v>11</v>
      </c>
      <c r="B917" s="22" t="str">
        <f t="array" ref="B917">XLOOKUP(A917,Ripartizione_Geografica!$C$2:$C$21,Ripartizione_Geografica!$B$2:$B$21)</f>
        <v>Nord-est</v>
      </c>
      <c r="C917" s="26">
        <v>2476.0</v>
      </c>
      <c r="D917" s="26">
        <v>342.0</v>
      </c>
      <c r="E917" s="27">
        <v>244.0</v>
      </c>
    </row>
    <row r="918">
      <c r="A918" s="21" t="s">
        <v>10</v>
      </c>
      <c r="B918" s="22" t="str">
        <f t="array" ref="B918">XLOOKUP(A918,Ripartizione_Geografica!$C$2:$C$21,Ripartizione_Geografica!$B$2:$B$21)</f>
        <v>Nord-ovest</v>
      </c>
      <c r="C918" s="23">
        <v>13343.0</v>
      </c>
      <c r="D918" s="23">
        <v>1320.0</v>
      </c>
      <c r="E918" s="24">
        <v>1319.0</v>
      </c>
    </row>
    <row r="919">
      <c r="A919" s="25" t="s">
        <v>8</v>
      </c>
      <c r="B919" s="22" t="str">
        <f t="array" ref="B919">XLOOKUP(A919,Ripartizione_Geografica!$C$2:$C$21,Ripartizione_Geografica!$B$2:$B$21)</f>
        <v>Sud</v>
      </c>
      <c r="C919" s="26">
        <v>2514.0</v>
      </c>
      <c r="D919" s="26">
        <v>168.0</v>
      </c>
      <c r="E919" s="27">
        <v>209.0</v>
      </c>
    </row>
    <row r="920">
      <c r="A920" s="21" t="s">
        <v>9</v>
      </c>
      <c r="B920" s="22" t="str">
        <f t="array" ref="B920">XLOOKUP(A920,Ripartizione_Geografica!$C$2:$C$21,Ripartizione_Geografica!$B$2:$B$21)</f>
        <v>Isole</v>
      </c>
      <c r="C920" s="23">
        <v>935.0</v>
      </c>
      <c r="D920" s="23">
        <v>62.0</v>
      </c>
      <c r="E920" s="24">
        <v>52.0</v>
      </c>
    </row>
    <row r="921">
      <c r="A921" s="25" t="s">
        <v>15</v>
      </c>
      <c r="B921" s="22" t="str">
        <f t="array" ref="B921">XLOOKUP(A921,Ripartizione_Geografica!$C$2:$C$21,Ripartizione_Geografica!$B$2:$B$21)</f>
        <v>Isole</v>
      </c>
      <c r="C921" s="26">
        <v>2097.0</v>
      </c>
      <c r="D921" s="26">
        <v>113.0</v>
      </c>
      <c r="E921" s="27">
        <v>125.0</v>
      </c>
    </row>
    <row r="922">
      <c r="A922" s="21" t="s">
        <v>16</v>
      </c>
      <c r="B922" s="22" t="str">
        <f t="array" ref="B922">XLOOKUP(A922,Ripartizione_Geografica!$C$2:$C$21,Ripartizione_Geografica!$B$2:$B$21)</f>
        <v>Centro</v>
      </c>
      <c r="C922" s="23">
        <v>6173.0</v>
      </c>
      <c r="D922" s="23">
        <v>377.0</v>
      </c>
      <c r="E922" s="24">
        <v>369.0</v>
      </c>
    </row>
    <row r="923">
      <c r="A923" s="25" t="s">
        <v>14</v>
      </c>
      <c r="B923" s="22" t="str">
        <f t="array" ref="B923">XLOOKUP(A923,Ripartizione_Geografica!$C$2:$C$21,Ripartizione_Geografica!$B$2:$B$21)</f>
        <v>Centro</v>
      </c>
      <c r="C923" s="26">
        <v>1263.0</v>
      </c>
      <c r="D923" s="26">
        <v>368.0</v>
      </c>
      <c r="E923" s="27">
        <v>49.0</v>
      </c>
    </row>
    <row r="924">
      <c r="A924" s="21" t="s">
        <v>12</v>
      </c>
      <c r="B924" s="22" t="str">
        <f t="array" ref="B924">XLOOKUP(A924,Ripartizione_Geografica!$C$2:$C$21,Ripartizione_Geografica!$B$2:$B$21)</f>
        <v>Nord-ovest</v>
      </c>
      <c r="C924" s="23">
        <v>835.0</v>
      </c>
      <c r="D924" s="23">
        <v>142.0</v>
      </c>
      <c r="E924" s="24">
        <v>100.0</v>
      </c>
    </row>
    <row r="925">
      <c r="A925" s="25" t="s">
        <v>13</v>
      </c>
      <c r="B925" s="22" t="str">
        <f t="array" ref="B925">XLOOKUP(A925,Ripartizione_Geografica!$C$2:$C$21,Ripartizione_Geografica!$B$2:$B$21)</f>
        <v>Nord-est</v>
      </c>
      <c r="C925" s="26">
        <v>11925.0</v>
      </c>
      <c r="D925" s="26">
        <v>1265.0</v>
      </c>
      <c r="E925" s="27">
        <v>695.0</v>
      </c>
    </row>
    <row r="926">
      <c r="A926" s="21" t="s">
        <v>21</v>
      </c>
      <c r="B926" s="22" t="str">
        <f t="array" ref="B926">XLOOKUP(A926,Ripartizione_Geografica!$C$2:$C$21,Ripartizione_Geografica!$B$2:$B$21)</f>
        <v>Sud</v>
      </c>
      <c r="C926" s="23">
        <v>1859.0</v>
      </c>
      <c r="D926" s="23">
        <v>146.0</v>
      </c>
      <c r="E926" s="24">
        <v>179.0</v>
      </c>
    </row>
    <row r="927">
      <c r="A927" s="25" t="s">
        <v>22</v>
      </c>
      <c r="B927" s="22" t="str">
        <f t="array" ref="B927">XLOOKUP(A927,Ripartizione_Geografica!$C$2:$C$21,Ripartizione_Geografica!$B$2:$B$21)</f>
        <v>Sud</v>
      </c>
      <c r="C927" s="26">
        <v>297.0</v>
      </c>
      <c r="D927" s="26">
        <v>13.0</v>
      </c>
      <c r="E927" s="27">
        <v>14.0</v>
      </c>
    </row>
    <row r="928">
      <c r="A928" s="21" t="s">
        <v>20</v>
      </c>
      <c r="B928" s="22" t="str">
        <f t="array" ref="B928">XLOOKUP(A928,Ripartizione_Geografica!$C$2:$C$21,Ripartizione_Geografica!$B$2:$B$21)</f>
        <v>Sud</v>
      </c>
      <c r="C928" s="23">
        <v>859.0</v>
      </c>
      <c r="D928" s="23">
        <v>44.0</v>
      </c>
      <c r="E928" s="24">
        <v>60.0</v>
      </c>
    </row>
    <row r="929">
      <c r="A929" s="25" t="s">
        <v>18</v>
      </c>
      <c r="B929" s="22" t="str">
        <f t="array" ref="B929">XLOOKUP(A929,Ripartizione_Geografica!$C$2:$C$21,Ripartizione_Geografica!$B$2:$B$21)</f>
        <v>Sud</v>
      </c>
      <c r="C929" s="26">
        <v>3268.0</v>
      </c>
      <c r="D929" s="26">
        <v>188.0</v>
      </c>
      <c r="E929" s="27">
        <v>221.0</v>
      </c>
    </row>
    <row r="930">
      <c r="A930" s="21" t="s">
        <v>19</v>
      </c>
      <c r="B930" s="22" t="str">
        <f t="array" ref="B930">XLOOKUP(A930,Ripartizione_Geografica!$C$2:$C$21,Ripartizione_Geografica!$B$2:$B$21)</f>
        <v>Nord-est</v>
      </c>
      <c r="C930" s="23">
        <v>18234.0</v>
      </c>
      <c r="D930" s="23">
        <v>2890.0</v>
      </c>
      <c r="E930" s="24">
        <v>2234.0</v>
      </c>
    </row>
    <row r="931">
      <c r="A931" s="25" t="s">
        <v>26</v>
      </c>
      <c r="B931" s="22" t="str">
        <f t="array" ref="B931">XLOOKUP(A931,Ripartizione_Geografica!$C$2:$C$21,Ripartizione_Geografica!$B$2:$B$21)</f>
        <v>Nord-est</v>
      </c>
      <c r="C931" s="26">
        <v>2218.0</v>
      </c>
      <c r="D931" s="26">
        <v>634.0</v>
      </c>
      <c r="E931" s="27">
        <v>169.0</v>
      </c>
    </row>
    <row r="932">
      <c r="A932" s="21" t="s">
        <v>27</v>
      </c>
      <c r="B932" s="22" t="str">
        <f t="array" ref="B932">XLOOKUP(A932,Ripartizione_Geografica!$C$2:$C$21,Ripartizione_Geografica!$B$2:$B$21)</f>
        <v>Centro</v>
      </c>
      <c r="C932" s="23">
        <v>4266.0</v>
      </c>
      <c r="D932" s="23">
        <v>574.0</v>
      </c>
      <c r="E932" s="24">
        <v>244.0</v>
      </c>
    </row>
    <row r="933">
      <c r="A933" s="25" t="s">
        <v>25</v>
      </c>
      <c r="B933" s="22" t="str">
        <f t="array" ref="B933">XLOOKUP(A933,Ripartizione_Geografica!$C$2:$C$21,Ripartizione_Geografica!$B$2:$B$21)</f>
        <v>Nord-ovest</v>
      </c>
      <c r="C933" s="26">
        <v>4906.0</v>
      </c>
      <c r="D933" s="26">
        <v>1007.0</v>
      </c>
      <c r="E933" s="27">
        <v>654.0</v>
      </c>
    </row>
    <row r="934">
      <c r="A934" s="21" t="s">
        <v>23</v>
      </c>
      <c r="B934" s="22" t="str">
        <f t="array" ref="B934">XLOOKUP(A934,Ripartizione_Geografica!$C$2:$C$21,Ripartizione_Geografica!$B$2:$B$21)</f>
        <v>Nord-ovest</v>
      </c>
      <c r="C934" s="23">
        <v>53414.0</v>
      </c>
      <c r="D934" s="23">
        <v>15147.0</v>
      </c>
      <c r="E934" s="24">
        <v>9722.0</v>
      </c>
    </row>
    <row r="935">
      <c r="A935" s="25" t="s">
        <v>24</v>
      </c>
      <c r="B935" s="22" t="str">
        <f t="array" ref="B935">XLOOKUP(A935,Ripartizione_Geografica!$C$2:$C$21,Ripartizione_Geografica!$B$2:$B$21)</f>
        <v>Centro</v>
      </c>
      <c r="C935" s="26">
        <v>4859.0</v>
      </c>
      <c r="D935" s="26">
        <v>645.0</v>
      </c>
      <c r="E935" s="27">
        <v>652.0</v>
      </c>
    </row>
    <row r="936">
      <c r="A936" s="21" t="s">
        <v>17</v>
      </c>
      <c r="B936" s="22" t="str">
        <f t="array" ref="B936">XLOOKUP(A936,Ripartizione_Geografica!$C$2:$C$21,Ripartizione_Geografica!$B$2:$B$21)</f>
        <v>Sud</v>
      </c>
      <c r="C936" s="23">
        <v>226.0</v>
      </c>
      <c r="D936" s="23">
        <v>32.0</v>
      </c>
      <c r="E936" s="24">
        <v>13.0</v>
      </c>
    </row>
    <row r="937">
      <c r="A937" s="25" t="s">
        <v>11</v>
      </c>
      <c r="B937" s="22" t="str">
        <f t="array" ref="B937">XLOOKUP(A937,Ripartizione_Geografica!$C$2:$C$21,Ripartizione_Geografica!$B$2:$B$21)</f>
        <v>Nord-est</v>
      </c>
      <c r="C937" s="26">
        <v>1835.0</v>
      </c>
      <c r="D937" s="26">
        <v>371.0</v>
      </c>
      <c r="E937" s="27">
        <v>183.0</v>
      </c>
    </row>
    <row r="938">
      <c r="A938" s="21" t="s">
        <v>11</v>
      </c>
      <c r="B938" s="22" t="str">
        <f t="array" ref="B938">XLOOKUP(A938,Ripartizione_Geografica!$C$2:$C$21,Ripartizione_Geografica!$B$2:$B$21)</f>
        <v>Nord-est</v>
      </c>
      <c r="C938" s="23">
        <v>2602.0</v>
      </c>
      <c r="D938" s="23">
        <v>407.0</v>
      </c>
      <c r="E938" s="24">
        <v>255.0</v>
      </c>
    </row>
    <row r="939">
      <c r="A939" s="25" t="s">
        <v>10</v>
      </c>
      <c r="B939" s="22" t="str">
        <f t="array" ref="B939">XLOOKUP(A939,Ripartizione_Geografica!$C$2:$C$21,Ripartizione_Geografica!$B$2:$B$21)</f>
        <v>Nord-ovest</v>
      </c>
      <c r="C939" s="26">
        <v>13883.0</v>
      </c>
      <c r="D939" s="26">
        <v>1516.0</v>
      </c>
      <c r="E939" s="27">
        <v>1378.0</v>
      </c>
    </row>
    <row r="940">
      <c r="A940" s="21" t="s">
        <v>8</v>
      </c>
      <c r="B940" s="22" t="str">
        <f t="array" ref="B940">XLOOKUP(A940,Ripartizione_Geografica!$C$2:$C$21,Ripartizione_Geografica!$B$2:$B$21)</f>
        <v>Sud</v>
      </c>
      <c r="C940" s="23">
        <v>2634.0</v>
      </c>
      <c r="D940" s="23">
        <v>177.0</v>
      </c>
      <c r="E940" s="24">
        <v>219.0</v>
      </c>
    </row>
    <row r="941">
      <c r="A941" s="25" t="s">
        <v>9</v>
      </c>
      <c r="B941" s="22" t="str">
        <f t="array" ref="B941">XLOOKUP(A941,Ripartizione_Geografica!$C$2:$C$21,Ripartizione_Geografica!$B$2:$B$21)</f>
        <v>Isole</v>
      </c>
      <c r="C941" s="26">
        <v>975.0</v>
      </c>
      <c r="D941" s="26">
        <v>76.0</v>
      </c>
      <c r="E941" s="27">
        <v>59.0</v>
      </c>
    </row>
    <row r="942">
      <c r="A942" s="21" t="s">
        <v>15</v>
      </c>
      <c r="B942" s="22" t="str">
        <f t="array" ref="B942">XLOOKUP(A942,Ripartizione_Geografica!$C$2:$C$21,Ripartizione_Geografica!$B$2:$B$21)</f>
        <v>Isole</v>
      </c>
      <c r="C942" s="23">
        <v>2159.0</v>
      </c>
      <c r="D942" s="23">
        <v>133.0</v>
      </c>
      <c r="E942" s="24">
        <v>133.0</v>
      </c>
    </row>
    <row r="943">
      <c r="A943" s="25" t="s">
        <v>16</v>
      </c>
      <c r="B943" s="22" t="str">
        <f t="array" ref="B943">XLOOKUP(A943,Ripartizione_Geografica!$C$2:$C$21,Ripartizione_Geografica!$B$2:$B$21)</f>
        <v>Centro</v>
      </c>
      <c r="C943" s="26">
        <v>6379.0</v>
      </c>
      <c r="D943" s="26">
        <v>430.0</v>
      </c>
      <c r="E943" s="27">
        <v>392.0</v>
      </c>
    </row>
    <row r="944">
      <c r="A944" s="21" t="s">
        <v>14</v>
      </c>
      <c r="B944" s="22" t="str">
        <f t="array" ref="B944">XLOOKUP(A944,Ripartizione_Geografica!$C$2:$C$21,Ripartizione_Geografica!$B$2:$B$21)</f>
        <v>Centro</v>
      </c>
      <c r="C944" s="23">
        <v>1289.0</v>
      </c>
      <c r="D944" s="23">
        <v>416.0</v>
      </c>
      <c r="E944" s="24">
        <v>50.0</v>
      </c>
    </row>
    <row r="945">
      <c r="A945" s="25" t="s">
        <v>12</v>
      </c>
      <c r="B945" s="22" t="str">
        <f t="array" ref="B945">XLOOKUP(A945,Ripartizione_Geografica!$C$2:$C$21,Ripartizione_Geografica!$B$2:$B$21)</f>
        <v>Nord-ovest</v>
      </c>
      <c r="C945" s="26">
        <v>850.0</v>
      </c>
      <c r="D945" s="26">
        <v>142.0</v>
      </c>
      <c r="E945" s="27">
        <v>102.0</v>
      </c>
    </row>
    <row r="946">
      <c r="A946" s="21" t="s">
        <v>13</v>
      </c>
      <c r="B946" s="22" t="str">
        <f t="array" ref="B946">XLOOKUP(A946,Ripartizione_Geografica!$C$2:$C$21,Ripartizione_Geografica!$B$2:$B$21)</f>
        <v>Nord-est</v>
      </c>
      <c r="C946" s="23">
        <v>12410.0</v>
      </c>
      <c r="D946" s="23">
        <v>1503.0</v>
      </c>
      <c r="E946" s="24">
        <v>736.0</v>
      </c>
    </row>
    <row r="947">
      <c r="A947" s="25" t="s">
        <v>21</v>
      </c>
      <c r="B947" s="22" t="str">
        <f t="array" ref="B947">XLOOKUP(A947,Ripartizione_Geografica!$C$2:$C$21,Ripartizione_Geografica!$B$2:$B$21)</f>
        <v>Sud</v>
      </c>
      <c r="C947" s="26">
        <v>1931.0</v>
      </c>
      <c r="D947" s="26">
        <v>171.0</v>
      </c>
      <c r="E947" s="27">
        <v>194.0</v>
      </c>
    </row>
    <row r="948">
      <c r="A948" s="21" t="s">
        <v>22</v>
      </c>
      <c r="B948" s="22" t="str">
        <f t="array" ref="B948">XLOOKUP(A948,Ripartizione_Geografica!$C$2:$C$21,Ripartizione_Geografica!$B$2:$B$21)</f>
        <v>Sud</v>
      </c>
      <c r="C948" s="23">
        <v>303.0</v>
      </c>
      <c r="D948" s="23">
        <v>13.0</v>
      </c>
      <c r="E948" s="24">
        <v>15.0</v>
      </c>
    </row>
    <row r="949">
      <c r="A949" s="25" t="s">
        <v>20</v>
      </c>
      <c r="B949" s="22" t="str">
        <f t="array" ref="B949">XLOOKUP(A949,Ripartizione_Geografica!$C$2:$C$21,Ripartizione_Geografica!$B$2:$B$21)</f>
        <v>Sud</v>
      </c>
      <c r="C949" s="26">
        <v>874.0</v>
      </c>
      <c r="D949" s="26">
        <v>48.0</v>
      </c>
      <c r="E949" s="27">
        <v>61.0</v>
      </c>
    </row>
    <row r="950">
      <c r="A950" s="21" t="s">
        <v>18</v>
      </c>
      <c r="B950" s="22" t="str">
        <f t="array" ref="B950">XLOOKUP(A950,Ripartizione_Geografica!$C$2:$C$21,Ripartizione_Geografica!$B$2:$B$21)</f>
        <v>Sud</v>
      </c>
      <c r="C950" s="23">
        <v>3344.0</v>
      </c>
      <c r="D950" s="23">
        <v>244.0</v>
      </c>
      <c r="E950" s="24">
        <v>227.0</v>
      </c>
    </row>
    <row r="951">
      <c r="A951" s="25" t="s">
        <v>19</v>
      </c>
      <c r="B951" s="22" t="str">
        <f t="array" ref="B951">XLOOKUP(A951,Ripartizione_Geografica!$C$2:$C$21,Ripartizione_Geografica!$B$2:$B$21)</f>
        <v>Nord-est</v>
      </c>
      <c r="C951" s="26">
        <v>18677.0</v>
      </c>
      <c r="D951" s="26">
        <v>3103.0</v>
      </c>
      <c r="E951" s="27">
        <v>2316.0</v>
      </c>
    </row>
    <row r="952">
      <c r="A952" s="21" t="s">
        <v>26</v>
      </c>
      <c r="B952" s="22" t="str">
        <f t="array" ref="B952">XLOOKUP(A952,Ripartizione_Geografica!$C$2:$C$21,Ripartizione_Geografica!$B$2:$B$21)</f>
        <v>Nord-est</v>
      </c>
      <c r="C952" s="23">
        <v>2299.0</v>
      </c>
      <c r="D952" s="23">
        <v>738.0</v>
      </c>
      <c r="E952" s="24">
        <v>171.0</v>
      </c>
    </row>
    <row r="953">
      <c r="A953" s="25" t="s">
        <v>27</v>
      </c>
      <c r="B953" s="22" t="str">
        <f t="array" ref="B953">XLOOKUP(A953,Ripartizione_Geografica!$C$2:$C$21,Ripartizione_Geografica!$B$2:$B$21)</f>
        <v>Centro</v>
      </c>
      <c r="C953" s="26">
        <v>4429.0</v>
      </c>
      <c r="D953" s="26">
        <v>644.0</v>
      </c>
      <c r="E953" s="27">
        <v>253.0</v>
      </c>
    </row>
    <row r="954">
      <c r="A954" s="21" t="s">
        <v>25</v>
      </c>
      <c r="B954" s="22" t="str">
        <f t="array" ref="B954">XLOOKUP(A954,Ripartizione_Geografica!$C$2:$C$21,Ripartizione_Geografica!$B$2:$B$21)</f>
        <v>Nord-ovest</v>
      </c>
      <c r="C954" s="23">
        <v>5020.0</v>
      </c>
      <c r="D954" s="23">
        <v>1085.0</v>
      </c>
      <c r="E954" s="24">
        <v>682.0</v>
      </c>
    </row>
    <row r="955">
      <c r="A955" s="25" t="s">
        <v>23</v>
      </c>
      <c r="B955" s="22" t="str">
        <f t="array" ref="B955">XLOOKUP(A955,Ripartizione_Geografica!$C$2:$C$21,Ripartizione_Geografica!$B$2:$B$21)</f>
        <v>Nord-ovest</v>
      </c>
      <c r="C955" s="26">
        <v>54802.0</v>
      </c>
      <c r="D955" s="26">
        <v>15706.0</v>
      </c>
      <c r="E955" s="27">
        <v>10022.0</v>
      </c>
    </row>
    <row r="956">
      <c r="A956" s="21" t="s">
        <v>24</v>
      </c>
      <c r="B956" s="22" t="str">
        <f t="array" ref="B956">XLOOKUP(A956,Ripartizione_Geografica!$C$2:$C$21,Ripartizione_Geografica!$B$2:$B$21)</f>
        <v>Centro</v>
      </c>
      <c r="C956" s="23">
        <v>4955.0</v>
      </c>
      <c r="D956" s="23">
        <v>885.0</v>
      </c>
      <c r="E956" s="24">
        <v>669.0</v>
      </c>
    </row>
    <row r="957">
      <c r="A957" s="25" t="s">
        <v>17</v>
      </c>
      <c r="B957" s="22" t="str">
        <f t="array" ref="B957">XLOOKUP(A957,Ripartizione_Geografica!$C$2:$C$21,Ripartizione_Geografica!$B$2:$B$21)</f>
        <v>Sud</v>
      </c>
      <c r="C957" s="26">
        <v>234.0</v>
      </c>
      <c r="D957" s="26">
        <v>32.0</v>
      </c>
      <c r="E957" s="27">
        <v>13.0</v>
      </c>
    </row>
    <row r="958">
      <c r="A958" s="21" t="s">
        <v>11</v>
      </c>
      <c r="B958" s="22" t="str">
        <f t="array" ref="B958">XLOOKUP(A958,Ripartizione_Geografica!$C$2:$C$21,Ripartizione_Geografica!$B$2:$B$21)</f>
        <v>Nord-est</v>
      </c>
      <c r="C958" s="23">
        <v>1903.0</v>
      </c>
      <c r="D958" s="23">
        <v>401.0</v>
      </c>
      <c r="E958" s="24">
        <v>187.0</v>
      </c>
    </row>
    <row r="959">
      <c r="A959" s="25" t="s">
        <v>11</v>
      </c>
      <c r="B959" s="22" t="str">
        <f t="array" ref="B959">XLOOKUP(A959,Ripartizione_Geografica!$C$2:$C$21,Ripartizione_Geografica!$B$2:$B$21)</f>
        <v>Nord-est</v>
      </c>
      <c r="C959" s="26">
        <v>2708.0</v>
      </c>
      <c r="D959" s="26">
        <v>462.0</v>
      </c>
      <c r="E959" s="27">
        <v>268.0</v>
      </c>
    </row>
    <row r="960">
      <c r="A960" s="21" t="s">
        <v>10</v>
      </c>
      <c r="B960" s="22" t="str">
        <f t="array" ref="B960">XLOOKUP(A960,Ripartizione_Geografica!$C$2:$C$21,Ripartizione_Geografica!$B$2:$B$21)</f>
        <v>Nord-ovest</v>
      </c>
      <c r="C960" s="23">
        <v>14522.0</v>
      </c>
      <c r="D960" s="23">
        <v>1732.0</v>
      </c>
      <c r="E960" s="24">
        <v>1454.0</v>
      </c>
    </row>
    <row r="961">
      <c r="A961" s="25" t="s">
        <v>8</v>
      </c>
      <c r="B961" s="22" t="str">
        <f t="array" ref="B961">XLOOKUP(A961,Ripartizione_Geografica!$C$2:$C$21,Ripartizione_Geografica!$B$2:$B$21)</f>
        <v>Sud</v>
      </c>
      <c r="C961" s="26">
        <v>2716.0</v>
      </c>
      <c r="D961" s="26">
        <v>190.0</v>
      </c>
      <c r="E961" s="27">
        <v>225.0</v>
      </c>
    </row>
    <row r="962">
      <c r="A962" s="21" t="s">
        <v>9</v>
      </c>
      <c r="B962" s="22" t="str">
        <f t="array" ref="B962">XLOOKUP(A962,Ripartizione_Geografica!$C$2:$C$21,Ripartizione_Geografica!$B$2:$B$21)</f>
        <v>Isole</v>
      </c>
      <c r="C962" s="23">
        <v>1026.0</v>
      </c>
      <c r="D962" s="23">
        <v>86.0</v>
      </c>
      <c r="E962" s="24">
        <v>64.0</v>
      </c>
    </row>
    <row r="963">
      <c r="A963" s="25" t="s">
        <v>15</v>
      </c>
      <c r="B963" s="22" t="str">
        <f t="array" ref="B963">XLOOKUP(A963,Ripartizione_Geografica!$C$2:$C$21,Ripartizione_Geografica!$B$2:$B$21)</f>
        <v>Isole</v>
      </c>
      <c r="C963" s="26">
        <v>2232.0</v>
      </c>
      <c r="D963" s="26">
        <v>152.0</v>
      </c>
      <c r="E963" s="27">
        <v>138.0</v>
      </c>
    </row>
    <row r="964">
      <c r="A964" s="21" t="s">
        <v>16</v>
      </c>
      <c r="B964" s="22" t="str">
        <f t="array" ref="B964">XLOOKUP(A964,Ripartizione_Geografica!$C$2:$C$21,Ripartizione_Geografica!$B$2:$B$21)</f>
        <v>Centro</v>
      </c>
      <c r="C964" s="23">
        <v>6552.0</v>
      </c>
      <c r="D964" s="23">
        <v>441.0</v>
      </c>
      <c r="E964" s="24">
        <v>408.0</v>
      </c>
    </row>
    <row r="965">
      <c r="A965" s="25" t="s">
        <v>14</v>
      </c>
      <c r="B965" s="22" t="str">
        <f t="array" ref="B965">XLOOKUP(A965,Ripartizione_Geografica!$C$2:$C$21,Ripartizione_Geografica!$B$2:$B$21)</f>
        <v>Centro</v>
      </c>
      <c r="C965" s="26">
        <v>1298.0</v>
      </c>
      <c r="D965" s="26">
        <v>455.0</v>
      </c>
      <c r="E965" s="27">
        <v>51.0</v>
      </c>
    </row>
    <row r="966">
      <c r="A966" s="21" t="s">
        <v>12</v>
      </c>
      <c r="B966" s="22" t="str">
        <f t="array" ref="B966">XLOOKUP(A966,Ripartizione_Geografica!$C$2:$C$21,Ripartizione_Geografica!$B$2:$B$21)</f>
        <v>Nord-ovest</v>
      </c>
      <c r="C966" s="23">
        <v>868.0</v>
      </c>
      <c r="D966" s="23">
        <v>154.0</v>
      </c>
      <c r="E966" s="24">
        <v>105.0</v>
      </c>
    </row>
    <row r="967">
      <c r="A967" s="25" t="s">
        <v>13</v>
      </c>
      <c r="B967" s="22" t="str">
        <f t="array" ref="B967">XLOOKUP(A967,Ripartizione_Geografica!$C$2:$C$21,Ripartizione_Geografica!$B$2:$B$21)</f>
        <v>Nord-est</v>
      </c>
      <c r="C967" s="26">
        <v>12933.0</v>
      </c>
      <c r="D967" s="26">
        <v>1728.0</v>
      </c>
      <c r="E967" s="27">
        <v>756.0</v>
      </c>
    </row>
    <row r="968">
      <c r="A968" s="21" t="s">
        <v>21</v>
      </c>
      <c r="B968" s="22" t="str">
        <f t="array" ref="B968">XLOOKUP(A968,Ripartizione_Geografica!$C$2:$C$21,Ripartizione_Geografica!$B$2:$B$21)</f>
        <v>Sud</v>
      </c>
      <c r="C968" s="23">
        <v>2014.0</v>
      </c>
      <c r="D968" s="23">
        <v>181.0</v>
      </c>
      <c r="E968" s="24">
        <v>198.0</v>
      </c>
    </row>
    <row r="969">
      <c r="A969" s="25" t="s">
        <v>22</v>
      </c>
      <c r="B969" s="22" t="str">
        <f t="array" ref="B969">XLOOKUP(A969,Ripartizione_Geografica!$C$2:$C$21,Ripartizione_Geografica!$B$2:$B$21)</f>
        <v>Sud</v>
      </c>
      <c r="C969" s="26">
        <v>308.0</v>
      </c>
      <c r="D969" s="26">
        <v>14.0</v>
      </c>
      <c r="E969" s="27">
        <v>15.0</v>
      </c>
    </row>
    <row r="970">
      <c r="A970" s="21" t="s">
        <v>20</v>
      </c>
      <c r="B970" s="22" t="str">
        <f t="array" ref="B970">XLOOKUP(A970,Ripartizione_Geografica!$C$2:$C$21,Ripartizione_Geografica!$B$2:$B$21)</f>
        <v>Sud</v>
      </c>
      <c r="C970" s="23">
        <v>901.0</v>
      </c>
      <c r="D970" s="23">
        <v>50.0</v>
      </c>
      <c r="E970" s="24">
        <v>65.0</v>
      </c>
    </row>
    <row r="971">
      <c r="A971" s="25" t="s">
        <v>18</v>
      </c>
      <c r="B971" s="22" t="str">
        <f t="array" ref="B971">XLOOKUP(A971,Ripartizione_Geografica!$C$2:$C$21,Ripartizione_Geografica!$B$2:$B$21)</f>
        <v>Sud</v>
      </c>
      <c r="C971" s="26">
        <v>3442.0</v>
      </c>
      <c r="D971" s="26">
        <v>248.0</v>
      </c>
      <c r="E971" s="27">
        <v>231.0</v>
      </c>
    </row>
    <row r="972">
      <c r="A972" s="21" t="s">
        <v>19</v>
      </c>
      <c r="B972" s="22" t="str">
        <f t="array" ref="B972">XLOOKUP(A972,Ripartizione_Geografica!$C$2:$C$21,Ripartizione_Geografica!$B$2:$B$21)</f>
        <v>Nord-est</v>
      </c>
      <c r="C972" s="23">
        <v>19128.0</v>
      </c>
      <c r="D972" s="23">
        <v>3381.0</v>
      </c>
      <c r="E972" s="24">
        <v>2397.0</v>
      </c>
    </row>
    <row r="973">
      <c r="A973" s="25" t="s">
        <v>26</v>
      </c>
      <c r="B973" s="22" t="str">
        <f t="array" ref="B973">XLOOKUP(A973,Ripartizione_Geografica!$C$2:$C$21,Ripartizione_Geografica!$B$2:$B$21)</f>
        <v>Nord-est</v>
      </c>
      <c r="C973" s="26">
        <v>2349.0</v>
      </c>
      <c r="D973" s="26">
        <v>772.0</v>
      </c>
      <c r="E973" s="27">
        <v>179.0</v>
      </c>
    </row>
    <row r="974">
      <c r="A974" s="21" t="s">
        <v>27</v>
      </c>
      <c r="B974" s="22" t="str">
        <f t="array" ref="B974">XLOOKUP(A974,Ripartizione_Geografica!$C$2:$C$21,Ripartizione_Geografica!$B$2:$B$21)</f>
        <v>Centro</v>
      </c>
      <c r="C974" s="23">
        <v>4583.0</v>
      </c>
      <c r="D974" s="23">
        <v>687.0</v>
      </c>
      <c r="E974" s="24">
        <v>263.0</v>
      </c>
    </row>
    <row r="975">
      <c r="A975" s="25" t="s">
        <v>25</v>
      </c>
      <c r="B975" s="22" t="str">
        <f t="array" ref="B975">XLOOKUP(A975,Ripartizione_Geografica!$C$2:$C$21,Ripartizione_Geografica!$B$2:$B$21)</f>
        <v>Nord-ovest</v>
      </c>
      <c r="C975" s="26">
        <v>5191.0</v>
      </c>
      <c r="D975" s="26">
        <v>1181.0</v>
      </c>
      <c r="E975" s="27">
        <v>709.0</v>
      </c>
    </row>
    <row r="976">
      <c r="A976" s="21" t="s">
        <v>23</v>
      </c>
      <c r="B976" s="22" t="str">
        <f t="array" ref="B976">XLOOKUP(A976,Ripartizione_Geografica!$C$2:$C$21,Ripartizione_Geografica!$B$2:$B$21)</f>
        <v>Nord-ovest</v>
      </c>
      <c r="C976" s="23">
        <v>56048.0</v>
      </c>
      <c r="D976" s="23">
        <v>16280.0</v>
      </c>
      <c r="E976" s="24">
        <v>10238.0</v>
      </c>
    </row>
    <row r="977">
      <c r="A977" s="25" t="s">
        <v>24</v>
      </c>
      <c r="B977" s="22" t="str">
        <f t="array" ref="B977">XLOOKUP(A977,Ripartizione_Geografica!$C$2:$C$21,Ripartizione_Geografica!$B$2:$B$21)</f>
        <v>Centro</v>
      </c>
      <c r="C977" s="26">
        <v>5084.0</v>
      </c>
      <c r="D977" s="26">
        <v>1086.0</v>
      </c>
      <c r="E977" s="27">
        <v>682.0</v>
      </c>
    </row>
    <row r="978">
      <c r="A978" s="21" t="s">
        <v>17</v>
      </c>
      <c r="B978" s="22" t="str">
        <f t="array" ref="B978">XLOOKUP(A978,Ripartizione_Geografica!$C$2:$C$21,Ripartizione_Geografica!$B$2:$B$21)</f>
        <v>Sud</v>
      </c>
      <c r="C978" s="23">
        <v>243.0</v>
      </c>
      <c r="D978" s="23">
        <v>37.0</v>
      </c>
      <c r="E978" s="24">
        <v>13.0</v>
      </c>
    </row>
    <row r="979">
      <c r="A979" s="25" t="s">
        <v>11</v>
      </c>
      <c r="B979" s="22" t="str">
        <f t="array" ref="B979">XLOOKUP(A979,Ripartizione_Geografica!$C$2:$C$21,Ripartizione_Geografica!$B$2:$B$21)</f>
        <v>Nord-est</v>
      </c>
      <c r="C979" s="26">
        <v>1955.0</v>
      </c>
      <c r="D979" s="26">
        <v>447.0</v>
      </c>
      <c r="E979" s="27">
        <v>191.0</v>
      </c>
    </row>
    <row r="980">
      <c r="A980" s="21" t="s">
        <v>11</v>
      </c>
      <c r="B980" s="22" t="str">
        <f t="array" ref="B980">XLOOKUP(A980,Ripartizione_Geografica!$C$2:$C$21,Ripartizione_Geografica!$B$2:$B$21)</f>
        <v>Nord-est</v>
      </c>
      <c r="C980" s="23">
        <v>2816.0</v>
      </c>
      <c r="D980" s="23">
        <v>547.0</v>
      </c>
      <c r="E980" s="24">
        <v>275.0</v>
      </c>
    </row>
    <row r="981">
      <c r="A981" s="25" t="s">
        <v>10</v>
      </c>
      <c r="B981" s="22" t="str">
        <f t="array" ref="B981">XLOOKUP(A981,Ripartizione_Geografica!$C$2:$C$21,Ripartizione_Geografica!$B$2:$B$21)</f>
        <v>Nord-ovest</v>
      </c>
      <c r="C981" s="26">
        <v>15012.0</v>
      </c>
      <c r="D981" s="26">
        <v>1904.0</v>
      </c>
      <c r="E981" s="27">
        <v>1532.0</v>
      </c>
    </row>
    <row r="982">
      <c r="A982" s="21" t="s">
        <v>8</v>
      </c>
      <c r="B982" s="22" t="str">
        <f t="array" ref="B982">XLOOKUP(A982,Ripartizione_Geografica!$C$2:$C$21,Ripartizione_Geografica!$B$2:$B$21)</f>
        <v>Sud</v>
      </c>
      <c r="C982" s="23">
        <v>2809.0</v>
      </c>
      <c r="D982" s="23">
        <v>235.0</v>
      </c>
      <c r="E982" s="24">
        <v>238.0</v>
      </c>
    </row>
    <row r="983">
      <c r="A983" s="25" t="s">
        <v>9</v>
      </c>
      <c r="B983" s="22" t="str">
        <f t="array" ref="B983">XLOOKUP(A983,Ripartizione_Geografica!$C$2:$C$21,Ripartizione_Geografica!$B$2:$B$21)</f>
        <v>Isole</v>
      </c>
      <c r="C983" s="26">
        <v>1063.0</v>
      </c>
      <c r="D983" s="26">
        <v>118.0</v>
      </c>
      <c r="E983" s="27">
        <v>69.0</v>
      </c>
    </row>
    <row r="984">
      <c r="A984" s="21" t="s">
        <v>15</v>
      </c>
      <c r="B984" s="22" t="str">
        <f t="array" ref="B984">XLOOKUP(A984,Ripartizione_Geografica!$C$2:$C$21,Ripartizione_Geografica!$B$2:$B$21)</f>
        <v>Isole</v>
      </c>
      <c r="C984" s="23">
        <v>2302.0</v>
      </c>
      <c r="D984" s="23">
        <v>187.0</v>
      </c>
      <c r="E984" s="24">
        <v>148.0</v>
      </c>
    </row>
    <row r="985">
      <c r="A985" s="25" t="s">
        <v>16</v>
      </c>
      <c r="B985" s="22" t="str">
        <f t="array" ref="B985">XLOOKUP(A985,Ripartizione_Geografica!$C$2:$C$21,Ripartizione_Geografica!$B$2:$B$21)</f>
        <v>Centro</v>
      </c>
      <c r="C985" s="26">
        <v>6727.0</v>
      </c>
      <c r="D985" s="26">
        <v>451.0</v>
      </c>
      <c r="E985" s="27">
        <v>454.0</v>
      </c>
    </row>
    <row r="986">
      <c r="A986" s="21" t="s">
        <v>14</v>
      </c>
      <c r="B986" s="22" t="str">
        <f t="array" ref="B986">XLOOKUP(A986,Ripartizione_Geografica!$C$2:$C$21,Ripartizione_Geografica!$B$2:$B$21)</f>
        <v>Centro</v>
      </c>
      <c r="C986" s="23">
        <v>1302.0</v>
      </c>
      <c r="D986" s="23">
        <v>498.0</v>
      </c>
      <c r="E986" s="24">
        <v>52.0</v>
      </c>
    </row>
    <row r="987">
      <c r="A987" s="25" t="s">
        <v>12</v>
      </c>
      <c r="B987" s="22" t="str">
        <f t="array" ref="B987">XLOOKUP(A987,Ripartizione_Geografica!$C$2:$C$21,Ripartizione_Geografica!$B$2:$B$21)</f>
        <v>Nord-ovest</v>
      </c>
      <c r="C987" s="26">
        <v>879.0</v>
      </c>
      <c r="D987" s="26">
        <v>170.0</v>
      </c>
      <c r="E987" s="27">
        <v>107.0</v>
      </c>
    </row>
    <row r="988">
      <c r="A988" s="21" t="s">
        <v>13</v>
      </c>
      <c r="B988" s="22" t="str">
        <f t="array" ref="B988">XLOOKUP(A988,Ripartizione_Geografica!$C$2:$C$21,Ripartizione_Geografica!$B$2:$B$21)</f>
        <v>Nord-est</v>
      </c>
      <c r="C988" s="23">
        <v>13421.0</v>
      </c>
      <c r="D988" s="23">
        <v>1981.0</v>
      </c>
      <c r="E988" s="24">
        <v>793.0</v>
      </c>
    </row>
    <row r="989">
      <c r="A989" s="25" t="s">
        <v>21</v>
      </c>
      <c r="B989" s="22" t="str">
        <f t="array" ref="B989">XLOOKUP(A989,Ripartizione_Geografica!$C$2:$C$21,Ripartizione_Geografica!$B$2:$B$21)</f>
        <v>Sud</v>
      </c>
      <c r="C989" s="26">
        <v>2120.0</v>
      </c>
      <c r="D989" s="26">
        <v>190.0</v>
      </c>
      <c r="E989" s="27">
        <v>206.0</v>
      </c>
    </row>
    <row r="990">
      <c r="A990" s="21" t="s">
        <v>22</v>
      </c>
      <c r="B990" s="22" t="str">
        <f t="array" ref="B990">XLOOKUP(A990,Ripartizione_Geografica!$C$2:$C$21,Ripartizione_Geografica!$B$2:$B$21)</f>
        <v>Sud</v>
      </c>
      <c r="C990" s="23">
        <v>312.0</v>
      </c>
      <c r="D990" s="23">
        <v>14.0</v>
      </c>
      <c r="E990" s="24">
        <v>17.0</v>
      </c>
    </row>
    <row r="991">
      <c r="A991" s="25" t="s">
        <v>20</v>
      </c>
      <c r="B991" s="22" t="str">
        <f t="array" ref="B991">XLOOKUP(A991,Ripartizione_Geografica!$C$2:$C$21,Ripartizione_Geografica!$B$2:$B$21)</f>
        <v>Sud</v>
      </c>
      <c r="C991" s="26">
        <v>915.0</v>
      </c>
      <c r="D991" s="26">
        <v>57.0</v>
      </c>
      <c r="E991" s="27">
        <v>66.0</v>
      </c>
    </row>
    <row r="992">
      <c r="A992" s="21" t="s">
        <v>18</v>
      </c>
      <c r="B992" s="22" t="str">
        <f t="array" ref="B992">XLOOKUP(A992,Ripartizione_Geografica!$C$2:$C$21,Ripartizione_Geografica!$B$2:$B$21)</f>
        <v>Sud</v>
      </c>
      <c r="C992" s="23">
        <v>3517.0</v>
      </c>
      <c r="D992" s="23">
        <v>277.0</v>
      </c>
      <c r="E992" s="24">
        <v>238.0</v>
      </c>
    </row>
    <row r="993">
      <c r="A993" s="25" t="s">
        <v>19</v>
      </c>
      <c r="B993" s="22" t="str">
        <f t="array" ref="B993">XLOOKUP(A993,Ripartizione_Geografica!$C$2:$C$21,Ripartizione_Geografica!$B$2:$B$21)</f>
        <v>Nord-est</v>
      </c>
      <c r="C993" s="26">
        <v>19635.0</v>
      </c>
      <c r="D993" s="26">
        <v>3659.0</v>
      </c>
      <c r="E993" s="27">
        <v>2481.0</v>
      </c>
    </row>
    <row r="994">
      <c r="A994" s="21" t="s">
        <v>26</v>
      </c>
      <c r="B994" s="22" t="str">
        <f t="array" ref="B994">XLOOKUP(A994,Ripartizione_Geografica!$C$2:$C$21,Ripartizione_Geografica!$B$2:$B$21)</f>
        <v>Nord-est</v>
      </c>
      <c r="C994" s="23">
        <v>2393.0</v>
      </c>
      <c r="D994" s="23">
        <v>826.0</v>
      </c>
      <c r="E994" s="24">
        <v>185.0</v>
      </c>
    </row>
    <row r="995">
      <c r="A995" s="25" t="s">
        <v>27</v>
      </c>
      <c r="B995" s="22" t="str">
        <f t="array" ref="B995">XLOOKUP(A995,Ripartizione_Geografica!$C$2:$C$21,Ripartizione_Geografica!$B$2:$B$21)</f>
        <v>Centro</v>
      </c>
      <c r="C995" s="26">
        <v>4723.0</v>
      </c>
      <c r="D995" s="26">
        <v>720.0</v>
      </c>
      <c r="E995" s="27">
        <v>273.0</v>
      </c>
    </row>
    <row r="996">
      <c r="A996" s="21" t="s">
        <v>25</v>
      </c>
      <c r="B996" s="22" t="str">
        <f t="array" ref="B996">XLOOKUP(A996,Ripartizione_Geografica!$C$2:$C$21,Ripartizione_Geografica!$B$2:$B$21)</f>
        <v>Nord-ovest</v>
      </c>
      <c r="C996" s="23">
        <v>5376.0</v>
      </c>
      <c r="D996" s="23">
        <v>1309.0</v>
      </c>
      <c r="E996" s="24">
        <v>734.0</v>
      </c>
    </row>
    <row r="997">
      <c r="A997" s="25" t="s">
        <v>23</v>
      </c>
      <c r="B997" s="22" t="str">
        <f t="array" ref="B997">XLOOKUP(A997,Ripartizione_Geografica!$C$2:$C$21,Ripartizione_Geografica!$B$2:$B$21)</f>
        <v>Nord-ovest</v>
      </c>
      <c r="C997" s="26">
        <v>57592.0</v>
      </c>
      <c r="D997" s="26">
        <v>16823.0</v>
      </c>
      <c r="E997" s="27">
        <v>10511.0</v>
      </c>
    </row>
    <row r="998">
      <c r="A998" s="21" t="s">
        <v>24</v>
      </c>
      <c r="B998" s="22" t="str">
        <f t="array" ref="B998">XLOOKUP(A998,Ripartizione_Geografica!$C$2:$C$21,Ripartizione_Geografica!$B$2:$B$21)</f>
        <v>Centro</v>
      </c>
      <c r="C998" s="23">
        <v>5211.0</v>
      </c>
      <c r="D998" s="23">
        <v>1291.0</v>
      </c>
      <c r="E998" s="24">
        <v>689.0</v>
      </c>
    </row>
    <row r="999">
      <c r="A999" s="25" t="s">
        <v>17</v>
      </c>
      <c r="B999" s="22" t="str">
        <f t="array" ref="B999">XLOOKUP(A999,Ripartizione_Geografica!$C$2:$C$21,Ripartizione_Geografica!$B$2:$B$21)</f>
        <v>Sud</v>
      </c>
      <c r="C999" s="26">
        <v>246.0</v>
      </c>
      <c r="D999" s="26">
        <v>39.0</v>
      </c>
      <c r="E999" s="27">
        <v>14.0</v>
      </c>
    </row>
    <row r="1000">
      <c r="A1000" s="21" t="s">
        <v>11</v>
      </c>
      <c r="B1000" s="22" t="str">
        <f t="array" ref="B1000">XLOOKUP(A1000,Ripartizione_Geografica!$C$2:$C$21,Ripartizione_Geografica!$B$2:$B$21)</f>
        <v>Nord-est</v>
      </c>
      <c r="C1000" s="23">
        <v>1957.0</v>
      </c>
      <c r="D1000" s="23">
        <v>488.0</v>
      </c>
      <c r="E1000" s="24">
        <v>200.0</v>
      </c>
    </row>
    <row r="1001">
      <c r="A1001" s="25" t="s">
        <v>11</v>
      </c>
      <c r="B1001" s="22" t="str">
        <f t="array" ref="B1001">XLOOKUP(A1001,Ripartizione_Geografica!$C$2:$C$21,Ripartizione_Geografica!$B$2:$B$21)</f>
        <v>Nord-est</v>
      </c>
      <c r="C1001" s="26">
        <v>2970.0</v>
      </c>
      <c r="D1001" s="26">
        <v>622.0</v>
      </c>
      <c r="E1001" s="27">
        <v>284.0</v>
      </c>
    </row>
    <row r="1002">
      <c r="A1002" s="21" t="s">
        <v>10</v>
      </c>
      <c r="B1002" s="22" t="str">
        <f t="array" ref="B1002">XLOOKUP(A1002,Ripartizione_Geografica!$C$2:$C$21,Ripartizione_Geografica!$B$2:$B$21)</f>
        <v>Nord-ovest</v>
      </c>
      <c r="C1002" s="23">
        <v>16008.0</v>
      </c>
      <c r="D1002" s="23">
        <v>2205.0</v>
      </c>
      <c r="E1002" s="24">
        <v>1633.0</v>
      </c>
    </row>
    <row r="1003">
      <c r="A1003" s="25" t="s">
        <v>8</v>
      </c>
      <c r="B1003" s="22" t="str">
        <f t="array" ref="B1003">XLOOKUP(A1003,Ripartizione_Geografica!$C$2:$C$21,Ripartizione_Geografica!$B$2:$B$21)</f>
        <v>Sud</v>
      </c>
      <c r="C1003" s="26">
        <v>2904.0</v>
      </c>
      <c r="D1003" s="26">
        <v>249.0</v>
      </c>
      <c r="E1003" s="27">
        <v>253.0</v>
      </c>
    </row>
    <row r="1004">
      <c r="A1004" s="21" t="s">
        <v>9</v>
      </c>
      <c r="B1004" s="22" t="str">
        <f t="array" ref="B1004">XLOOKUP(A1004,Ripartizione_Geografica!$C$2:$C$21,Ripartizione_Geografica!$B$2:$B$21)</f>
        <v>Isole</v>
      </c>
      <c r="C1004" s="23">
        <v>1091.0</v>
      </c>
      <c r="D1004" s="23">
        <v>130.0</v>
      </c>
      <c r="E1004" s="24">
        <v>73.0</v>
      </c>
    </row>
    <row r="1005">
      <c r="A1005" s="25" t="s">
        <v>15</v>
      </c>
      <c r="B1005" s="22" t="str">
        <f t="array" ref="B1005">XLOOKUP(A1005,Ripartizione_Geografica!$C$2:$C$21,Ripartizione_Geografica!$B$2:$B$21)</f>
        <v>Isole</v>
      </c>
      <c r="C1005" s="26">
        <v>2364.0</v>
      </c>
      <c r="D1005" s="26">
        <v>209.0</v>
      </c>
      <c r="E1005" s="27">
        <v>154.0</v>
      </c>
    </row>
    <row r="1006">
      <c r="A1006" s="21" t="s">
        <v>16</v>
      </c>
      <c r="B1006" s="22" t="str">
        <f t="array" ref="B1006">XLOOKUP(A1006,Ripartizione_Geografica!$C$2:$C$21,Ripartizione_Geografica!$B$2:$B$21)</f>
        <v>Centro</v>
      </c>
      <c r="C1006" s="23">
        <v>6958.0</v>
      </c>
      <c r="D1006" s="23">
        <v>499.0</v>
      </c>
      <c r="E1006" s="24">
        <v>467.0</v>
      </c>
    </row>
    <row r="1007">
      <c r="A1007" s="25" t="s">
        <v>14</v>
      </c>
      <c r="B1007" s="22" t="str">
        <f t="array" ref="B1007">XLOOKUP(A1007,Ripartizione_Geografica!$C$2:$C$21,Ripartizione_Geografica!$B$2:$B$21)</f>
        <v>Centro</v>
      </c>
      <c r="C1007" s="26">
        <v>1309.0</v>
      </c>
      <c r="D1007" s="26">
        <v>534.0</v>
      </c>
      <c r="E1007" s="27">
        <v>52.0</v>
      </c>
    </row>
    <row r="1008">
      <c r="A1008" s="21" t="s">
        <v>12</v>
      </c>
      <c r="B1008" s="22" t="str">
        <f t="array" ref="B1008">XLOOKUP(A1008,Ripartizione_Geografica!$C$2:$C$21,Ripartizione_Geografica!$B$2:$B$21)</f>
        <v>Nord-ovest</v>
      </c>
      <c r="C1008" s="23">
        <v>902.0</v>
      </c>
      <c r="D1008" s="23">
        <v>205.0</v>
      </c>
      <c r="E1008" s="24">
        <v>107.0</v>
      </c>
    </row>
    <row r="1009">
      <c r="A1009" s="25" t="s">
        <v>13</v>
      </c>
      <c r="B1009" s="22" t="str">
        <f t="array" ref="B1009">XLOOKUP(A1009,Ripartizione_Geografica!$C$2:$C$21,Ripartizione_Geografica!$B$2:$B$21)</f>
        <v>Nord-est</v>
      </c>
      <c r="C1009" s="26">
        <v>13768.0</v>
      </c>
      <c r="D1009" s="26">
        <v>2188.0</v>
      </c>
      <c r="E1009" s="27">
        <v>831.0</v>
      </c>
    </row>
    <row r="1010">
      <c r="A1010" s="21" t="s">
        <v>21</v>
      </c>
      <c r="B1010" s="22" t="str">
        <f t="array" ref="B1010">XLOOKUP(A1010,Ripartizione_Geografica!$C$2:$C$21,Ripartizione_Geografica!$B$2:$B$21)</f>
        <v>Sud</v>
      </c>
      <c r="C1010" s="23">
        <v>2160.0</v>
      </c>
      <c r="D1010" s="23">
        <v>206.0</v>
      </c>
      <c r="E1010" s="24">
        <v>212.0</v>
      </c>
    </row>
    <row r="1011">
      <c r="A1011" s="25" t="s">
        <v>22</v>
      </c>
      <c r="B1011" s="22" t="str">
        <f t="array" ref="B1011">XLOOKUP(A1011,Ripartizione_Geografica!$C$2:$C$21,Ripartizione_Geografica!$B$2:$B$21)</f>
        <v>Sud</v>
      </c>
      <c r="C1011" s="26">
        <v>315.0</v>
      </c>
      <c r="D1011" s="26">
        <v>20.0</v>
      </c>
      <c r="E1011" s="27">
        <v>18.0</v>
      </c>
    </row>
    <row r="1012">
      <c r="A1012" s="21" t="s">
        <v>20</v>
      </c>
      <c r="B1012" s="22" t="str">
        <f t="array" ref="B1012">XLOOKUP(A1012,Ripartizione_Geografica!$C$2:$C$21,Ripartizione_Geografica!$B$2:$B$21)</f>
        <v>Sud</v>
      </c>
      <c r="C1012" s="23">
        <v>923.0</v>
      </c>
      <c r="D1012" s="23">
        <v>62.0</v>
      </c>
      <c r="E1012" s="24">
        <v>66.0</v>
      </c>
    </row>
    <row r="1013">
      <c r="A1013" s="25" t="s">
        <v>18</v>
      </c>
      <c r="B1013" s="22" t="str">
        <f t="array" ref="B1013">XLOOKUP(A1013,Ripartizione_Geografica!$C$2:$C$21,Ripartizione_Geografica!$B$2:$B$21)</f>
        <v>Sud</v>
      </c>
      <c r="C1013" s="26">
        <v>3604.0</v>
      </c>
      <c r="D1013" s="26">
        <v>305.0</v>
      </c>
      <c r="E1013" s="27">
        <v>242.0</v>
      </c>
    </row>
    <row r="1014">
      <c r="A1014" s="21" t="s">
        <v>19</v>
      </c>
      <c r="B1014" s="22" t="str">
        <f t="array" ref="B1014">XLOOKUP(A1014,Ripartizione_Geografica!$C$2:$C$21,Ripartizione_Geografica!$B$2:$B$21)</f>
        <v>Nord-est</v>
      </c>
      <c r="C1014" s="23">
        <v>20098.0</v>
      </c>
      <c r="D1014" s="23">
        <v>3862.0</v>
      </c>
      <c r="E1014" s="24">
        <v>2564.0</v>
      </c>
    </row>
    <row r="1015">
      <c r="A1015" s="25" t="s">
        <v>26</v>
      </c>
      <c r="B1015" s="22" t="str">
        <f t="array" ref="B1015">XLOOKUP(A1015,Ripartizione_Geografica!$C$2:$C$21,Ripartizione_Geografica!$B$2:$B$21)</f>
        <v>Nord-est</v>
      </c>
      <c r="C1015" s="26">
        <v>2431.0</v>
      </c>
      <c r="D1015" s="26">
        <v>910.0</v>
      </c>
      <c r="E1015" s="27">
        <v>195.0</v>
      </c>
    </row>
    <row r="1016">
      <c r="A1016" s="21" t="s">
        <v>27</v>
      </c>
      <c r="B1016" s="22" t="str">
        <f t="array" ref="B1016">XLOOKUP(A1016,Ripartizione_Geografica!$C$2:$C$21,Ripartizione_Geografica!$B$2:$B$21)</f>
        <v>Centro</v>
      </c>
      <c r="C1016" s="23">
        <v>4845.0</v>
      </c>
      <c r="D1016" s="23">
        <v>749.0</v>
      </c>
      <c r="E1016" s="24">
        <v>279.0</v>
      </c>
    </row>
    <row r="1017">
      <c r="A1017" s="25" t="s">
        <v>25</v>
      </c>
      <c r="B1017" s="22" t="str">
        <f t="array" ref="B1017">XLOOKUP(A1017,Ripartizione_Geografica!$C$2:$C$21,Ripartizione_Geografica!$B$2:$B$21)</f>
        <v>Nord-ovest</v>
      </c>
      <c r="C1017" s="26">
        <v>5494.0</v>
      </c>
      <c r="D1017" s="26">
        <v>1412.0</v>
      </c>
      <c r="E1017" s="27">
        <v>749.0</v>
      </c>
    </row>
    <row r="1018">
      <c r="A1018" s="21" t="s">
        <v>23</v>
      </c>
      <c r="B1018" s="22" t="str">
        <f t="array" ref="B1018">XLOOKUP(A1018,Ripartizione_Geografica!$C$2:$C$21,Ripartizione_Geografica!$B$2:$B$21)</f>
        <v>Nord-ovest</v>
      </c>
      <c r="C1018" s="23">
        <v>59052.0</v>
      </c>
      <c r="D1018" s="23">
        <v>17166.0</v>
      </c>
      <c r="E1018" s="24">
        <v>10621.0</v>
      </c>
    </row>
    <row r="1019">
      <c r="A1019" s="25" t="s">
        <v>24</v>
      </c>
      <c r="B1019" s="22" t="str">
        <f t="array" ref="B1019">XLOOKUP(A1019,Ripartizione_Geografica!$C$2:$C$21,Ripartizione_Geografica!$B$2:$B$21)</f>
        <v>Centro</v>
      </c>
      <c r="C1019" s="26">
        <v>5303.0</v>
      </c>
      <c r="D1019" s="26">
        <v>1489.0</v>
      </c>
      <c r="E1019" s="27">
        <v>700.0</v>
      </c>
    </row>
    <row r="1020">
      <c r="A1020" s="21" t="s">
        <v>17</v>
      </c>
      <c r="B1020" s="22" t="str">
        <f t="array" ref="B1020">XLOOKUP(A1020,Ripartizione_Geografica!$C$2:$C$21,Ripartizione_Geografica!$B$2:$B$21)</f>
        <v>Sud</v>
      </c>
      <c r="C1020" s="23">
        <v>257.0</v>
      </c>
      <c r="D1020" s="23">
        <v>40.0</v>
      </c>
      <c r="E1020" s="24">
        <v>15.0</v>
      </c>
    </row>
    <row r="1021">
      <c r="A1021" s="25" t="s">
        <v>11</v>
      </c>
      <c r="B1021" s="22" t="str">
        <f t="array" ref="B1021">XLOOKUP(A1021,Ripartizione_Geografica!$C$2:$C$21,Ripartizione_Geografica!$B$2:$B$21)</f>
        <v>Nord-est</v>
      </c>
      <c r="C1021" s="26">
        <v>2098.0</v>
      </c>
      <c r="D1021" s="26">
        <v>378.0</v>
      </c>
      <c r="E1021" s="27">
        <v>205.0</v>
      </c>
    </row>
    <row r="1022">
      <c r="A1022" s="21" t="s">
        <v>11</v>
      </c>
      <c r="B1022" s="22" t="str">
        <f t="array" ref="B1022">XLOOKUP(A1022,Ripartizione_Geografica!$C$2:$C$21,Ripartizione_Geografica!$B$2:$B$21)</f>
        <v>Nord-est</v>
      </c>
      <c r="C1022" s="23">
        <v>3053.0</v>
      </c>
      <c r="D1022" s="23">
        <v>678.0</v>
      </c>
      <c r="E1022" s="24">
        <v>293.0</v>
      </c>
    </row>
    <row r="1023">
      <c r="A1023" s="25" t="s">
        <v>10</v>
      </c>
      <c r="B1023" s="22" t="str">
        <f t="array" ref="B1023">XLOOKUP(A1023,Ripartizione_Geografica!$C$2:$C$21,Ripartizione_Geografica!$B$2:$B$21)</f>
        <v>Nord-ovest</v>
      </c>
      <c r="C1023" s="26">
        <v>16660.0</v>
      </c>
      <c r="D1023" s="26">
        <v>2426.0</v>
      </c>
      <c r="E1023" s="27">
        <v>1729.0</v>
      </c>
    </row>
    <row r="1024">
      <c r="A1024" s="21" t="s">
        <v>8</v>
      </c>
      <c r="B1024" s="22" t="str">
        <f t="array" ref="B1024">XLOOKUP(A1024,Ripartizione_Geografica!$C$2:$C$21,Ripartizione_Geografica!$B$2:$B$21)</f>
        <v>Sud</v>
      </c>
      <c r="C1024" s="23">
        <v>2989.0</v>
      </c>
      <c r="D1024" s="23">
        <v>277.0</v>
      </c>
      <c r="E1024" s="24">
        <v>260.0</v>
      </c>
    </row>
    <row r="1025">
      <c r="A1025" s="25" t="s">
        <v>9</v>
      </c>
      <c r="B1025" s="22" t="str">
        <f t="array" ref="B1025">XLOOKUP(A1025,Ripartizione_Geografica!$C$2:$C$21,Ripartizione_Geografica!$B$2:$B$21)</f>
        <v>Isole</v>
      </c>
      <c r="C1025" s="26">
        <v>1113.0</v>
      </c>
      <c r="D1025" s="26">
        <v>137.0</v>
      </c>
      <c r="E1025" s="27">
        <v>73.0</v>
      </c>
    </row>
    <row r="1026">
      <c r="A1026" s="21" t="s">
        <v>15</v>
      </c>
      <c r="B1026" s="22" t="str">
        <f t="array" ref="B1026">XLOOKUP(A1026,Ripartizione_Geografica!$C$2:$C$21,Ripartizione_Geografica!$B$2:$B$21)</f>
        <v>Isole</v>
      </c>
      <c r="C1026" s="23">
        <v>2416.0</v>
      </c>
      <c r="D1026" s="23">
        <v>223.0</v>
      </c>
      <c r="E1026" s="24">
        <v>163.0</v>
      </c>
    </row>
    <row r="1027">
      <c r="A1027" s="25" t="s">
        <v>16</v>
      </c>
      <c r="B1027" s="22" t="str">
        <f t="array" ref="B1027">XLOOKUP(A1027,Ripartizione_Geografica!$C$2:$C$21,Ripartizione_Geografica!$B$2:$B$21)</f>
        <v>Centro</v>
      </c>
      <c r="C1027" s="26">
        <v>7235.0</v>
      </c>
      <c r="D1027" s="26">
        <v>578.0</v>
      </c>
      <c r="E1027" s="27">
        <v>495.0</v>
      </c>
    </row>
    <row r="1028">
      <c r="A1028" s="21" t="s">
        <v>14</v>
      </c>
      <c r="B1028" s="22" t="str">
        <f t="array" ref="B1028">XLOOKUP(A1028,Ripartizione_Geografica!$C$2:$C$21,Ripartizione_Geografica!$B$2:$B$21)</f>
        <v>Centro</v>
      </c>
      <c r="C1028" s="23">
        <v>1319.0</v>
      </c>
      <c r="D1028" s="23">
        <v>580.0</v>
      </c>
      <c r="E1028" s="24">
        <v>52.0</v>
      </c>
    </row>
    <row r="1029">
      <c r="A1029" s="25" t="s">
        <v>12</v>
      </c>
      <c r="B1029" s="22" t="str">
        <f t="array" ref="B1029">XLOOKUP(A1029,Ripartizione_Geografica!$C$2:$C$21,Ripartizione_Geografica!$B$2:$B$21)</f>
        <v>Nord-ovest</v>
      </c>
      <c r="C1029" s="26">
        <v>921.0</v>
      </c>
      <c r="D1029" s="26">
        <v>221.0</v>
      </c>
      <c r="E1029" s="27">
        <v>112.0</v>
      </c>
    </row>
    <row r="1030">
      <c r="A1030" s="21" t="s">
        <v>13</v>
      </c>
      <c r="B1030" s="22" t="str">
        <f t="array" ref="B1030">XLOOKUP(A1030,Ripartizione_Geografica!$C$2:$C$21,Ripartizione_Geografica!$B$2:$B$21)</f>
        <v>Nord-est</v>
      </c>
      <c r="C1030" s="23">
        <v>14077.0</v>
      </c>
      <c r="D1030" s="23">
        <v>2492.0</v>
      </c>
      <c r="E1030" s="24">
        <v>856.0</v>
      </c>
    </row>
    <row r="1031">
      <c r="A1031" s="25" t="s">
        <v>21</v>
      </c>
      <c r="B1031" s="22" t="str">
        <f t="array" ref="B1031">XLOOKUP(A1031,Ripartizione_Geografica!$C$2:$C$21,Ripartizione_Geografica!$B$2:$B$21)</f>
        <v>Sud</v>
      </c>
      <c r="C1031" s="26">
        <v>2213.0</v>
      </c>
      <c r="D1031" s="26">
        <v>211.0</v>
      </c>
      <c r="E1031" s="27">
        <v>224.0</v>
      </c>
    </row>
    <row r="1032">
      <c r="A1032" s="21" t="s">
        <v>22</v>
      </c>
      <c r="B1032" s="22" t="str">
        <f t="array" ref="B1032">XLOOKUP(A1032,Ripartizione_Geografica!$C$2:$C$21,Ripartizione_Geografica!$B$2:$B$21)</f>
        <v>Sud</v>
      </c>
      <c r="C1032" s="23">
        <v>319.0</v>
      </c>
      <c r="D1032" s="23">
        <v>31.0</v>
      </c>
      <c r="E1032" s="24">
        <v>18.0</v>
      </c>
    </row>
    <row r="1033">
      <c r="A1033" s="25" t="s">
        <v>20</v>
      </c>
      <c r="B1033" s="22" t="str">
        <f t="array" ref="B1033">XLOOKUP(A1033,Ripartizione_Geografica!$C$2:$C$21,Ripartizione_Geografica!$B$2:$B$21)</f>
        <v>Sud</v>
      </c>
      <c r="C1033" s="26">
        <v>928.0</v>
      </c>
      <c r="D1033" s="26">
        <v>70.0</v>
      </c>
      <c r="E1033" s="27">
        <v>67.0</v>
      </c>
    </row>
    <row r="1034">
      <c r="A1034" s="21" t="s">
        <v>18</v>
      </c>
      <c r="B1034" s="22" t="str">
        <f t="array" ref="B1034">XLOOKUP(A1034,Ripartizione_Geografica!$C$2:$C$21,Ripartizione_Geografica!$B$2:$B$21)</f>
        <v>Sud</v>
      </c>
      <c r="C1034" s="23">
        <v>3670.0</v>
      </c>
      <c r="D1034" s="23">
        <v>360.0</v>
      </c>
      <c r="E1034" s="24">
        <v>248.0</v>
      </c>
    </row>
    <row r="1035">
      <c r="A1035" s="25" t="s">
        <v>19</v>
      </c>
      <c r="B1035" s="22" t="str">
        <f t="array" ref="B1035">XLOOKUP(A1035,Ripartizione_Geografica!$C$2:$C$21,Ripartizione_Geografica!$B$2:$B$21)</f>
        <v>Nord-est</v>
      </c>
      <c r="C1035" s="26">
        <v>20440.0</v>
      </c>
      <c r="D1035" s="26">
        <v>4007.0</v>
      </c>
      <c r="E1035" s="27">
        <v>2615.0</v>
      </c>
    </row>
    <row r="1036">
      <c r="A1036" s="21" t="s">
        <v>26</v>
      </c>
      <c r="B1036" s="22" t="str">
        <f t="array" ref="B1036">XLOOKUP(A1036,Ripartizione_Geografica!$C$2:$C$21,Ripartizione_Geografica!$B$2:$B$21)</f>
        <v>Nord-est</v>
      </c>
      <c r="C1036" s="23">
        <v>2482.0</v>
      </c>
      <c r="D1036" s="23">
        <v>973.0</v>
      </c>
      <c r="E1036" s="24">
        <v>202.0</v>
      </c>
    </row>
    <row r="1037">
      <c r="A1037" s="25" t="s">
        <v>27</v>
      </c>
      <c r="B1037" s="22" t="str">
        <f t="array" ref="B1037">XLOOKUP(A1037,Ripartizione_Geografica!$C$2:$C$21,Ripartizione_Geografica!$B$2:$B$21)</f>
        <v>Centro</v>
      </c>
      <c r="C1037" s="26">
        <v>4968.0</v>
      </c>
      <c r="D1037" s="26">
        <v>764.0</v>
      </c>
      <c r="E1037" s="27">
        <v>284.0</v>
      </c>
    </row>
    <row r="1038">
      <c r="A1038" s="21" t="s">
        <v>25</v>
      </c>
      <c r="B1038" s="22" t="str">
        <f t="array" ref="B1038">XLOOKUP(A1038,Ripartizione_Geografica!$C$2:$C$21,Ripartizione_Geografica!$B$2:$B$21)</f>
        <v>Nord-ovest</v>
      </c>
      <c r="C1038" s="23">
        <v>5596.0</v>
      </c>
      <c r="D1038" s="23">
        <v>1471.0</v>
      </c>
      <c r="E1038" s="24">
        <v>760.0</v>
      </c>
    </row>
    <row r="1039">
      <c r="A1039" s="25" t="s">
        <v>23</v>
      </c>
      <c r="B1039" s="22" t="str">
        <f t="array" ref="B1039">XLOOKUP(A1039,Ripartizione_Geografica!$C$2:$C$21,Ripartizione_Geografica!$B$2:$B$21)</f>
        <v>Nord-ovest</v>
      </c>
      <c r="C1039" s="26">
        <v>60314.0</v>
      </c>
      <c r="D1039" s="26">
        <v>17478.0</v>
      </c>
      <c r="E1039" s="27">
        <v>10901.0</v>
      </c>
    </row>
    <row r="1040">
      <c r="A1040" s="21" t="s">
        <v>24</v>
      </c>
      <c r="B1040" s="22" t="str">
        <f t="array" ref="B1040">XLOOKUP(A1040,Ripartizione_Geografica!$C$2:$C$21,Ripartizione_Geografica!$B$2:$B$21)</f>
        <v>Centro</v>
      </c>
      <c r="C1040" s="23">
        <v>5381.0</v>
      </c>
      <c r="D1040" s="23">
        <v>1588.0</v>
      </c>
      <c r="E1040" s="24">
        <v>713.0</v>
      </c>
    </row>
    <row r="1041">
      <c r="A1041" s="25" t="s">
        <v>17</v>
      </c>
      <c r="B1041" s="22" t="str">
        <f t="array" ref="B1041">XLOOKUP(A1041,Ripartizione_Geografica!$C$2:$C$21,Ripartizione_Geografica!$B$2:$B$21)</f>
        <v>Sud</v>
      </c>
      <c r="C1041" s="26">
        <v>257.0</v>
      </c>
      <c r="D1041" s="26">
        <v>40.0</v>
      </c>
      <c r="E1041" s="27">
        <v>15.0</v>
      </c>
    </row>
    <row r="1042">
      <c r="A1042" s="21" t="s">
        <v>11</v>
      </c>
      <c r="B1042" s="22" t="str">
        <f t="array" ref="B1042">XLOOKUP(A1042,Ripartizione_Geografica!$C$2:$C$21,Ripartizione_Geografica!$B$2:$B$21)</f>
        <v>Nord-est</v>
      </c>
      <c r="C1042" s="23">
        <v>2149.0</v>
      </c>
      <c r="D1042" s="23">
        <v>400.0</v>
      </c>
      <c r="E1042" s="24">
        <v>212.0</v>
      </c>
    </row>
    <row r="1043">
      <c r="A1043" s="25" t="s">
        <v>11</v>
      </c>
      <c r="B1043" s="22" t="str">
        <f t="array" ref="B1043">XLOOKUP(A1043,Ripartizione_Geografica!$C$2:$C$21,Ripartizione_Geografica!$B$2:$B$21)</f>
        <v>Nord-est</v>
      </c>
      <c r="C1043" s="26">
        <v>3126.0</v>
      </c>
      <c r="D1043" s="26">
        <v>746.0</v>
      </c>
      <c r="E1043" s="27">
        <v>300.0</v>
      </c>
    </row>
    <row r="1044">
      <c r="A1044" s="21" t="s">
        <v>10</v>
      </c>
      <c r="B1044" s="22" t="str">
        <f t="array" ref="B1044">XLOOKUP(A1044,Ripartizione_Geografica!$C$2:$C$21,Ripartizione_Geografica!$B$2:$B$21)</f>
        <v>Nord-ovest</v>
      </c>
      <c r="C1044" s="23">
        <v>17134.0</v>
      </c>
      <c r="D1044" s="23">
        <v>2543.0</v>
      </c>
      <c r="E1044" s="24">
        <v>1826.0</v>
      </c>
    </row>
    <row r="1045">
      <c r="A1045" s="25" t="s">
        <v>8</v>
      </c>
      <c r="B1045" s="22" t="str">
        <f t="array" ref="B1045">XLOOKUP(A1045,Ripartizione_Geografica!$C$2:$C$21,Ripartizione_Geografica!$B$2:$B$21)</f>
        <v>Sud</v>
      </c>
      <c r="C1045" s="26">
        <v>3065.0</v>
      </c>
      <c r="D1045" s="26">
        <v>286.0</v>
      </c>
      <c r="E1045" s="27">
        <v>267.0</v>
      </c>
    </row>
    <row r="1046">
      <c r="A1046" s="21" t="s">
        <v>9</v>
      </c>
      <c r="B1046" s="22" t="str">
        <f t="array" ref="B1046">XLOOKUP(A1046,Ripartizione_Geografica!$C$2:$C$21,Ripartizione_Geografica!$B$2:$B$21)</f>
        <v>Isole</v>
      </c>
      <c r="C1046" s="23">
        <v>1128.0</v>
      </c>
      <c r="D1046" s="23">
        <v>139.0</v>
      </c>
      <c r="E1046" s="24">
        <v>75.0</v>
      </c>
    </row>
    <row r="1047">
      <c r="A1047" s="25" t="s">
        <v>15</v>
      </c>
      <c r="B1047" s="22" t="str">
        <f t="array" ref="B1047">XLOOKUP(A1047,Ripartizione_Geografica!$C$2:$C$21,Ripartizione_Geografica!$B$2:$B$21)</f>
        <v>Isole</v>
      </c>
      <c r="C1047" s="26">
        <v>2458.0</v>
      </c>
      <c r="D1047" s="26">
        <v>237.0</v>
      </c>
      <c r="E1047" s="27">
        <v>171.0</v>
      </c>
    </row>
    <row r="1048">
      <c r="A1048" s="21" t="s">
        <v>16</v>
      </c>
      <c r="B1048" s="22" t="str">
        <f t="array" ref="B1048">XLOOKUP(A1048,Ripartizione_Geografica!$C$2:$C$21,Ripartizione_Geografica!$B$2:$B$21)</f>
        <v>Centro</v>
      </c>
      <c r="C1048" s="23">
        <v>7390.0</v>
      </c>
      <c r="D1048" s="23">
        <v>615.0</v>
      </c>
      <c r="E1048" s="24">
        <v>518.0</v>
      </c>
    </row>
    <row r="1049">
      <c r="A1049" s="25" t="s">
        <v>14</v>
      </c>
      <c r="B1049" s="22" t="str">
        <f t="array" ref="B1049">XLOOKUP(A1049,Ripartizione_Geografica!$C$2:$C$21,Ripartizione_Geografica!$B$2:$B$21)</f>
        <v>Centro</v>
      </c>
      <c r="C1049" s="26">
        <v>1320.0</v>
      </c>
      <c r="D1049" s="26">
        <v>643.0</v>
      </c>
      <c r="E1049" s="27">
        <v>52.0</v>
      </c>
    </row>
    <row r="1050">
      <c r="A1050" s="21" t="s">
        <v>12</v>
      </c>
      <c r="B1050" s="22" t="str">
        <f t="array" ref="B1050">XLOOKUP(A1050,Ripartizione_Geografica!$C$2:$C$21,Ripartizione_Geografica!$B$2:$B$21)</f>
        <v>Nord-ovest</v>
      </c>
      <c r="C1050" s="23">
        <v>927.0</v>
      </c>
      <c r="D1050" s="23">
        <v>230.0</v>
      </c>
      <c r="E1050" s="24">
        <v>115.0</v>
      </c>
    </row>
    <row r="1051">
      <c r="A1051" s="25" t="s">
        <v>13</v>
      </c>
      <c r="B1051" s="22" t="str">
        <f t="array" ref="B1051">XLOOKUP(A1051,Ripartizione_Geografica!$C$2:$C$21,Ripartizione_Geografica!$B$2:$B$21)</f>
        <v>Nord-est</v>
      </c>
      <c r="C1051" s="26">
        <v>14251.0</v>
      </c>
      <c r="D1051" s="26">
        <v>2603.0</v>
      </c>
      <c r="E1051" s="27">
        <v>882.0</v>
      </c>
    </row>
    <row r="1052">
      <c r="A1052" s="21" t="s">
        <v>21</v>
      </c>
      <c r="B1052" s="22" t="str">
        <f t="array" ref="B1052">XLOOKUP(A1052,Ripartizione_Geografica!$C$2:$C$21,Ripartizione_Geografica!$B$2:$B$21)</f>
        <v>Sud</v>
      </c>
      <c r="C1052" s="23">
        <v>2245.0</v>
      </c>
      <c r="D1052" s="23">
        <v>213.0</v>
      </c>
      <c r="E1052" s="24">
        <v>232.0</v>
      </c>
    </row>
    <row r="1053">
      <c r="A1053" s="25" t="s">
        <v>22</v>
      </c>
      <c r="B1053" s="22" t="str">
        <f t="array" ref="B1053">XLOOKUP(A1053,Ripartizione_Geografica!$C$2:$C$21,Ripartizione_Geografica!$B$2:$B$21)</f>
        <v>Sud</v>
      </c>
      <c r="C1053" s="26">
        <v>319.0</v>
      </c>
      <c r="D1053" s="26">
        <v>35.0</v>
      </c>
      <c r="E1053" s="27">
        <v>19.0</v>
      </c>
    </row>
    <row r="1054">
      <c r="A1054" s="21" t="s">
        <v>20</v>
      </c>
      <c r="B1054" s="22" t="str">
        <f t="array" ref="B1054">XLOOKUP(A1054,Ripartizione_Geografica!$C$2:$C$21,Ripartizione_Geografica!$B$2:$B$21)</f>
        <v>Sud</v>
      </c>
      <c r="C1054" s="23">
        <v>956.0</v>
      </c>
      <c r="D1054" s="23">
        <v>72.0</v>
      </c>
      <c r="E1054" s="24">
        <v>68.0</v>
      </c>
    </row>
    <row r="1055">
      <c r="A1055" s="25" t="s">
        <v>18</v>
      </c>
      <c r="B1055" s="22" t="str">
        <f t="array" ref="B1055">XLOOKUP(A1055,Ripartizione_Geografica!$C$2:$C$21,Ripartizione_Geografica!$B$2:$B$21)</f>
        <v>Sud</v>
      </c>
      <c r="C1055" s="26">
        <v>3769.0</v>
      </c>
      <c r="D1055" s="26">
        <v>415.0</v>
      </c>
      <c r="E1055" s="27">
        <v>260.0</v>
      </c>
    </row>
    <row r="1056">
      <c r="A1056" s="21" t="s">
        <v>19</v>
      </c>
      <c r="B1056" s="22" t="str">
        <f t="array" ref="B1056">XLOOKUP(A1056,Ripartizione_Geografica!$C$2:$C$21,Ripartizione_Geografica!$B$2:$B$21)</f>
        <v>Nord-est</v>
      </c>
      <c r="C1056" s="23">
        <v>20752.0</v>
      </c>
      <c r="D1056" s="23">
        <v>4269.0</v>
      </c>
      <c r="E1056" s="24">
        <v>2705.0</v>
      </c>
    </row>
    <row r="1057">
      <c r="A1057" s="25" t="s">
        <v>26</v>
      </c>
      <c r="B1057" s="22" t="str">
        <f t="array" ref="B1057">XLOOKUP(A1057,Ripartizione_Geografica!$C$2:$C$21,Ripartizione_Geografica!$B$2:$B$21)</f>
        <v>Nord-est</v>
      </c>
      <c r="C1057" s="26">
        <v>2520.0</v>
      </c>
      <c r="D1057" s="26">
        <v>1415.0</v>
      </c>
      <c r="E1057" s="27">
        <v>206.0</v>
      </c>
    </row>
    <row r="1058">
      <c r="A1058" s="21" t="s">
        <v>27</v>
      </c>
      <c r="B1058" s="22" t="str">
        <f t="array" ref="B1058">XLOOKUP(A1058,Ripartizione_Geografica!$C$2:$C$21,Ripartizione_Geografica!$B$2:$B$21)</f>
        <v>Centro</v>
      </c>
      <c r="C1058" s="23">
        <v>5111.0</v>
      </c>
      <c r="D1058" s="23">
        <v>789.0</v>
      </c>
      <c r="E1058" s="24">
        <v>300.0</v>
      </c>
    </row>
    <row r="1059">
      <c r="A1059" s="25" t="s">
        <v>25</v>
      </c>
      <c r="B1059" s="22" t="str">
        <f t="array" ref="B1059">XLOOKUP(A1059,Ripartizione_Geografica!$C$2:$C$21,Ripartizione_Geografica!$B$2:$B$21)</f>
        <v>Nord-ovest</v>
      </c>
      <c r="C1059" s="26">
        <v>5808.0</v>
      </c>
      <c r="D1059" s="26">
        <v>1549.0</v>
      </c>
      <c r="E1059" s="27">
        <v>793.0</v>
      </c>
    </row>
    <row r="1060">
      <c r="A1060" s="21" t="s">
        <v>23</v>
      </c>
      <c r="B1060" s="22" t="str">
        <f t="array" ref="B1060">XLOOKUP(A1060,Ripartizione_Geografica!$C$2:$C$21,Ripartizione_Geografica!$B$2:$B$21)</f>
        <v>Nord-ovest</v>
      </c>
      <c r="C1060" s="23">
        <v>61326.0</v>
      </c>
      <c r="D1060" s="23">
        <v>17821.0</v>
      </c>
      <c r="E1060" s="24">
        <v>11142.0</v>
      </c>
    </row>
    <row r="1061">
      <c r="A1061" s="25" t="s">
        <v>24</v>
      </c>
      <c r="B1061" s="22" t="str">
        <f t="array" ref="B1061">XLOOKUP(A1061,Ripartizione_Geografica!$C$2:$C$21,Ripartizione_Geografica!$B$2:$B$21)</f>
        <v>Centro</v>
      </c>
      <c r="C1061" s="26">
        <v>5426.0</v>
      </c>
      <c r="D1061" s="26">
        <v>1603.0</v>
      </c>
      <c r="E1061" s="27">
        <v>728.0</v>
      </c>
    </row>
    <row r="1062">
      <c r="A1062" s="21" t="s">
        <v>17</v>
      </c>
      <c r="B1062" s="22" t="str">
        <f t="array" ref="B1062">XLOOKUP(A1062,Ripartizione_Geografica!$C$2:$C$21,Ripartizione_Geografica!$B$2:$B$21)</f>
        <v>Sud</v>
      </c>
      <c r="C1062" s="23">
        <v>257.0</v>
      </c>
      <c r="D1062" s="23">
        <v>42.0</v>
      </c>
      <c r="E1062" s="24">
        <v>15.0</v>
      </c>
    </row>
    <row r="1063">
      <c r="A1063" s="25" t="s">
        <v>11</v>
      </c>
      <c r="B1063" s="22" t="str">
        <f t="array" ref="B1063">XLOOKUP(A1063,Ripartizione_Geografica!$C$2:$C$21,Ripartizione_Geografica!$B$2:$B$21)</f>
        <v>Nord-est</v>
      </c>
      <c r="C1063" s="26">
        <v>2184.0</v>
      </c>
      <c r="D1063" s="26">
        <v>406.0</v>
      </c>
      <c r="E1063" s="27">
        <v>214.0</v>
      </c>
    </row>
    <row r="1064">
      <c r="A1064" s="21" t="s">
        <v>11</v>
      </c>
      <c r="B1064" s="22" t="str">
        <f t="array" ref="B1064">XLOOKUP(A1064,Ripartizione_Geografica!$C$2:$C$21,Ripartizione_Geografica!$B$2:$B$21)</f>
        <v>Nord-est</v>
      </c>
      <c r="C1064" s="23">
        <v>3141.0</v>
      </c>
      <c r="D1064" s="23">
        <v>749.0</v>
      </c>
      <c r="E1064" s="24">
        <v>310.0</v>
      </c>
    </row>
    <row r="1065">
      <c r="A1065" s="25" t="s">
        <v>10</v>
      </c>
      <c r="B1065" s="22" t="str">
        <f t="array" ref="B1065">XLOOKUP(A1065,Ripartizione_Geografica!$C$2:$C$21,Ripartizione_Geografica!$B$2:$B$21)</f>
        <v>Nord-ovest</v>
      </c>
      <c r="C1065" s="26">
        <v>17690.0</v>
      </c>
      <c r="D1065" s="26">
        <v>2708.0</v>
      </c>
      <c r="E1065" s="27">
        <v>1927.0</v>
      </c>
    </row>
    <row r="1066">
      <c r="A1066" s="21" t="s">
        <v>8</v>
      </c>
      <c r="B1066" s="22" t="str">
        <f t="array" ref="B1066">XLOOKUP(A1066,Ripartizione_Geografica!$C$2:$C$21,Ripartizione_Geografica!$B$2:$B$21)</f>
        <v>Sud</v>
      </c>
      <c r="C1066" s="23">
        <v>3118.0</v>
      </c>
      <c r="D1066" s="23">
        <v>288.0</v>
      </c>
      <c r="E1066" s="24">
        <v>278.0</v>
      </c>
    </row>
    <row r="1067">
      <c r="A1067" s="25" t="s">
        <v>9</v>
      </c>
      <c r="B1067" s="22" t="str">
        <f t="array" ref="B1067">XLOOKUP(A1067,Ripartizione_Geografica!$C$2:$C$21,Ripartizione_Geografica!$B$2:$B$21)</f>
        <v>Isole</v>
      </c>
      <c r="C1067" s="26">
        <v>1138.0</v>
      </c>
      <c r="D1067" s="26">
        <v>158.0</v>
      </c>
      <c r="E1067" s="27">
        <v>80.0</v>
      </c>
    </row>
    <row r="1068">
      <c r="A1068" s="21" t="s">
        <v>15</v>
      </c>
      <c r="B1068" s="22" t="str">
        <f t="array" ref="B1068">XLOOKUP(A1068,Ripartizione_Geografica!$C$2:$C$21,Ripartizione_Geografica!$B$2:$B$21)</f>
        <v>Isole</v>
      </c>
      <c r="C1068" s="23">
        <v>2501.0</v>
      </c>
      <c r="D1068" s="23">
        <v>255.0</v>
      </c>
      <c r="E1068" s="24">
        <v>175.0</v>
      </c>
    </row>
    <row r="1069">
      <c r="A1069" s="25" t="s">
        <v>16</v>
      </c>
      <c r="B1069" s="22" t="str">
        <f t="array" ref="B1069">XLOOKUP(A1069,Ripartizione_Geografica!$C$2:$C$21,Ripartizione_Geografica!$B$2:$B$21)</f>
        <v>Centro</v>
      </c>
      <c r="C1069" s="26">
        <v>7527.0</v>
      </c>
      <c r="D1069" s="26">
        <v>637.0</v>
      </c>
      <c r="E1069" s="27">
        <v>538.0</v>
      </c>
    </row>
    <row r="1070">
      <c r="A1070" s="21" t="s">
        <v>14</v>
      </c>
      <c r="B1070" s="22" t="str">
        <f t="array" ref="B1070">XLOOKUP(A1070,Ripartizione_Geografica!$C$2:$C$21,Ripartizione_Geografica!$B$2:$B$21)</f>
        <v>Centro</v>
      </c>
      <c r="C1070" s="23">
        <v>1321.0</v>
      </c>
      <c r="D1070" s="23">
        <v>646.0</v>
      </c>
      <c r="E1070" s="24">
        <v>53.0</v>
      </c>
    </row>
    <row r="1071">
      <c r="A1071" s="25" t="s">
        <v>12</v>
      </c>
      <c r="B1071" s="22" t="str">
        <f t="array" ref="B1071">XLOOKUP(A1071,Ripartizione_Geografica!$C$2:$C$21,Ripartizione_Geografica!$B$2:$B$21)</f>
        <v>Nord-ovest</v>
      </c>
      <c r="C1071" s="26">
        <v>947.0</v>
      </c>
      <c r="D1071" s="26">
        <v>270.0</v>
      </c>
      <c r="E1071" s="27">
        <v>118.0</v>
      </c>
    </row>
    <row r="1072">
      <c r="A1072" s="21" t="s">
        <v>13</v>
      </c>
      <c r="B1072" s="22" t="str">
        <f t="array" ref="B1072">XLOOKUP(A1072,Ripartizione_Geografica!$C$2:$C$21,Ripartizione_Geografica!$B$2:$B$21)</f>
        <v>Nord-est</v>
      </c>
      <c r="C1072" s="23">
        <v>14432.0</v>
      </c>
      <c r="D1072" s="23">
        <v>2790.0</v>
      </c>
      <c r="E1072" s="24">
        <v>906.0</v>
      </c>
    </row>
    <row r="1073">
      <c r="A1073" s="25" t="s">
        <v>21</v>
      </c>
      <c r="B1073" s="22" t="str">
        <f t="array" ref="B1073">XLOOKUP(A1073,Ripartizione_Geografica!$C$2:$C$21,Ripartizione_Geografica!$B$2:$B$21)</f>
        <v>Sud</v>
      </c>
      <c r="C1073" s="26">
        <v>2274.0</v>
      </c>
      <c r="D1073" s="26">
        <v>224.0</v>
      </c>
      <c r="E1073" s="27">
        <v>240.0</v>
      </c>
    </row>
    <row r="1074">
      <c r="A1074" s="21" t="s">
        <v>22</v>
      </c>
      <c r="B1074" s="22" t="str">
        <f t="array" ref="B1074">XLOOKUP(A1074,Ripartizione_Geografica!$C$2:$C$21,Ripartizione_Geografica!$B$2:$B$21)</f>
        <v>Sud</v>
      </c>
      <c r="C1074" s="23">
        <v>320.0</v>
      </c>
      <c r="D1074" s="23">
        <v>38.0</v>
      </c>
      <c r="E1074" s="24">
        <v>21.0</v>
      </c>
    </row>
    <row r="1075">
      <c r="A1075" s="25" t="s">
        <v>20</v>
      </c>
      <c r="B1075" s="22" t="str">
        <f t="array" ref="B1075">XLOOKUP(A1075,Ripartizione_Geografica!$C$2:$C$21,Ripartizione_Geografica!$B$2:$B$21)</f>
        <v>Sud</v>
      </c>
      <c r="C1075" s="26">
        <v>971.0</v>
      </c>
      <c r="D1075" s="26">
        <v>81.0</v>
      </c>
      <c r="E1075" s="27">
        <v>71.0</v>
      </c>
    </row>
    <row r="1076">
      <c r="A1076" s="21" t="s">
        <v>18</v>
      </c>
      <c r="B1076" s="22" t="str">
        <f t="array" ref="B1076">XLOOKUP(A1076,Ripartizione_Geografica!$C$2:$C$21,Ripartizione_Geografica!$B$2:$B$21)</f>
        <v>Sud</v>
      </c>
      <c r="C1076" s="23">
        <v>3807.0</v>
      </c>
      <c r="D1076" s="23">
        <v>442.0</v>
      </c>
      <c r="E1076" s="24">
        <v>278.0</v>
      </c>
    </row>
    <row r="1077">
      <c r="A1077" s="25" t="s">
        <v>19</v>
      </c>
      <c r="B1077" s="22" t="str">
        <f t="array" ref="B1077">XLOOKUP(A1077,Ripartizione_Geografica!$C$2:$C$21,Ripartizione_Geografica!$B$2:$B$21)</f>
        <v>Nord-est</v>
      </c>
      <c r="C1077" s="26">
        <v>21029.0</v>
      </c>
      <c r="D1077" s="26">
        <v>4664.0</v>
      </c>
      <c r="E1077" s="27">
        <v>2788.0</v>
      </c>
    </row>
    <row r="1078">
      <c r="A1078" s="21" t="s">
        <v>26</v>
      </c>
      <c r="B1078" s="22" t="str">
        <f t="array" ref="B1078">XLOOKUP(A1078,Ripartizione_Geografica!$C$2:$C$21,Ripartizione_Geografica!$B$2:$B$21)</f>
        <v>Nord-est</v>
      </c>
      <c r="C1078" s="23">
        <v>2544.0</v>
      </c>
      <c r="D1078" s="23">
        <v>938.0</v>
      </c>
      <c r="E1078" s="24">
        <v>212.0</v>
      </c>
    </row>
    <row r="1079">
      <c r="A1079" s="25" t="s">
        <v>27</v>
      </c>
      <c r="B1079" s="22" t="str">
        <f t="array" ref="B1079">XLOOKUP(A1079,Ripartizione_Geografica!$C$2:$C$21,Ripartizione_Geografica!$B$2:$B$21)</f>
        <v>Centro</v>
      </c>
      <c r="C1079" s="26">
        <v>5232.0</v>
      </c>
      <c r="D1079" s="26">
        <v>874.0</v>
      </c>
      <c r="E1079" s="27">
        <v>311.0</v>
      </c>
    </row>
    <row r="1080">
      <c r="A1080" s="21" t="s">
        <v>25</v>
      </c>
      <c r="B1080" s="22" t="str">
        <f t="array" ref="B1080">XLOOKUP(A1080,Ripartizione_Geografica!$C$2:$C$21,Ripartizione_Geografica!$B$2:$B$21)</f>
        <v>Nord-ovest</v>
      </c>
      <c r="C1080" s="23">
        <v>5936.0</v>
      </c>
      <c r="D1080" s="23">
        <v>1665.0</v>
      </c>
      <c r="E1080" s="24">
        <v>807.0</v>
      </c>
    </row>
    <row r="1081">
      <c r="A1081" s="25" t="s">
        <v>23</v>
      </c>
      <c r="B1081" s="22" t="str">
        <f t="array" ref="B1081">XLOOKUP(A1081,Ripartizione_Geografica!$C$2:$C$21,Ripartizione_Geografica!$B$2:$B$21)</f>
        <v>Nord-ovest</v>
      </c>
      <c r="C1081" s="26">
        <v>62153.0</v>
      </c>
      <c r="D1081" s="26">
        <v>17855.0</v>
      </c>
      <c r="E1081" s="27">
        <v>11377.0</v>
      </c>
    </row>
    <row r="1082">
      <c r="A1082" s="21" t="s">
        <v>24</v>
      </c>
      <c r="B1082" s="22" t="str">
        <f t="array" ref="B1082">XLOOKUP(A1082,Ripartizione_Geografica!$C$2:$C$21,Ripartizione_Geografica!$B$2:$B$21)</f>
        <v>Centro</v>
      </c>
      <c r="C1082" s="23">
        <v>5503.0</v>
      </c>
      <c r="D1082" s="23">
        <v>1660.0</v>
      </c>
      <c r="E1082" s="24">
        <v>746.0</v>
      </c>
    </row>
    <row r="1083">
      <c r="A1083" s="25" t="s">
        <v>17</v>
      </c>
      <c r="B1083" s="22" t="str">
        <f t="array" ref="B1083">XLOOKUP(A1083,Ripartizione_Geografica!$C$2:$C$21,Ripartizione_Geografica!$B$2:$B$21)</f>
        <v>Sud</v>
      </c>
      <c r="C1083" s="26">
        <v>263.0</v>
      </c>
      <c r="D1083" s="26">
        <v>42.0</v>
      </c>
      <c r="E1083" s="27">
        <v>15.0</v>
      </c>
    </row>
    <row r="1084">
      <c r="A1084" s="21" t="s">
        <v>11</v>
      </c>
      <c r="B1084" s="22" t="str">
        <f t="array" ref="B1084">XLOOKUP(A1084,Ripartizione_Geografica!$C$2:$C$21,Ripartizione_Geografica!$B$2:$B$21)</f>
        <v>Nord-est</v>
      </c>
      <c r="C1084" s="23">
        <v>2224.0</v>
      </c>
      <c r="D1084" s="23">
        <v>425.0</v>
      </c>
      <c r="E1084" s="24">
        <v>223.0</v>
      </c>
    </row>
    <row r="1085">
      <c r="A1085" s="25" t="s">
        <v>11</v>
      </c>
      <c r="B1085" s="22" t="str">
        <f t="array" ref="B1085">XLOOKUP(A1085,Ripartizione_Geografica!$C$2:$C$21,Ripartizione_Geografica!$B$2:$B$21)</f>
        <v>Nord-est</v>
      </c>
      <c r="C1085" s="26">
        <v>3220.0</v>
      </c>
      <c r="D1085" s="26">
        <v>798.0</v>
      </c>
      <c r="E1085" s="27">
        <v>318.0</v>
      </c>
    </row>
    <row r="1086">
      <c r="A1086" s="21" t="s">
        <v>10</v>
      </c>
      <c r="B1086" s="22" t="str">
        <f t="array" ref="B1086">XLOOKUP(A1086,Ripartizione_Geografica!$C$2:$C$21,Ripartizione_Geografica!$B$2:$B$21)</f>
        <v>Nord-ovest</v>
      </c>
      <c r="C1086" s="23">
        <v>18229.0</v>
      </c>
      <c r="D1086" s="23">
        <v>3019.0</v>
      </c>
      <c r="E1086" s="24">
        <v>2015.0</v>
      </c>
    </row>
    <row r="1087">
      <c r="A1087" s="25" t="s">
        <v>8</v>
      </c>
      <c r="B1087" s="22" t="str">
        <f t="array" ref="B1087">XLOOKUP(A1087,Ripartizione_Geografica!$C$2:$C$21,Ripartizione_Geografica!$B$2:$B$21)</f>
        <v>Sud</v>
      </c>
      <c r="C1087" s="26">
        <v>3184.0</v>
      </c>
      <c r="D1087" s="26">
        <v>323.0</v>
      </c>
      <c r="E1087" s="27">
        <v>288.0</v>
      </c>
    </row>
    <row r="1088">
      <c r="A1088" s="21" t="s">
        <v>9</v>
      </c>
      <c r="B1088" s="22" t="str">
        <f t="array" ref="B1088">XLOOKUP(A1088,Ripartizione_Geografica!$C$2:$C$21,Ripartizione_Geografica!$B$2:$B$21)</f>
        <v>Isole</v>
      </c>
      <c r="C1088" s="23">
        <v>1161.0</v>
      </c>
      <c r="D1088" s="23">
        <v>208.0</v>
      </c>
      <c r="E1088" s="24">
        <v>83.0</v>
      </c>
    </row>
    <row r="1089">
      <c r="A1089" s="25" t="s">
        <v>15</v>
      </c>
      <c r="B1089" s="22" t="str">
        <f t="array" ref="B1089">XLOOKUP(A1089,Ripartizione_Geografica!$C$2:$C$21,Ripartizione_Geografica!$B$2:$B$21)</f>
        <v>Isole</v>
      </c>
      <c r="C1089" s="26">
        <v>2535.0</v>
      </c>
      <c r="D1089" s="26">
        <v>273.0</v>
      </c>
      <c r="E1089" s="27">
        <v>181.0</v>
      </c>
    </row>
    <row r="1090">
      <c r="A1090" s="21" t="s">
        <v>16</v>
      </c>
      <c r="B1090" s="22" t="str">
        <f t="array" ref="B1090">XLOOKUP(A1090,Ripartizione_Geografica!$C$2:$C$21,Ripartizione_Geografica!$B$2:$B$21)</f>
        <v>Centro</v>
      </c>
      <c r="C1090" s="23">
        <v>7666.0</v>
      </c>
      <c r="D1090" s="23">
        <v>693.0</v>
      </c>
      <c r="E1090" s="24">
        <v>556.0</v>
      </c>
    </row>
    <row r="1091">
      <c r="A1091" s="25" t="s">
        <v>14</v>
      </c>
      <c r="B1091" s="22" t="str">
        <f t="array" ref="B1091">XLOOKUP(A1091,Ripartizione_Geografica!$C$2:$C$21,Ripartizione_Geografica!$B$2:$B$21)</f>
        <v>Centro</v>
      </c>
      <c r="C1091" s="26">
        <v>1322.0</v>
      </c>
      <c r="D1091" s="26">
        <v>686.0</v>
      </c>
      <c r="E1091" s="27">
        <v>54.0</v>
      </c>
    </row>
    <row r="1092">
      <c r="A1092" s="21" t="s">
        <v>12</v>
      </c>
      <c r="B1092" s="22" t="str">
        <f t="array" ref="B1092">XLOOKUP(A1092,Ripartizione_Geografica!$C$2:$C$21,Ripartizione_Geografica!$B$2:$B$21)</f>
        <v>Nord-ovest</v>
      </c>
      <c r="C1092" s="23">
        <v>958.0</v>
      </c>
      <c r="D1092" s="23">
        <v>289.0</v>
      </c>
      <c r="E1092" s="24">
        <v>121.0</v>
      </c>
    </row>
    <row r="1093">
      <c r="A1093" s="25" t="s">
        <v>13</v>
      </c>
      <c r="B1093" s="22" t="str">
        <f t="array" ref="B1093">XLOOKUP(A1093,Ripartizione_Geografica!$C$2:$C$21,Ripartizione_Geografica!$B$2:$B$21)</f>
        <v>Nord-est</v>
      </c>
      <c r="C1093" s="26">
        <v>14624.0</v>
      </c>
      <c r="D1093" s="26">
        <v>2895.0</v>
      </c>
      <c r="E1093" s="27">
        <v>940.0</v>
      </c>
    </row>
    <row r="1094">
      <c r="A1094" s="21" t="s">
        <v>21</v>
      </c>
      <c r="B1094" s="22" t="str">
        <f t="array" ref="B1094">XLOOKUP(A1094,Ripartizione_Geografica!$C$2:$C$21,Ripartizione_Geografica!$B$2:$B$21)</f>
        <v>Sud</v>
      </c>
      <c r="C1094" s="23">
        <v>2346.0</v>
      </c>
      <c r="D1094" s="23">
        <v>253.0</v>
      </c>
      <c r="E1094" s="24">
        <v>243.0</v>
      </c>
    </row>
    <row r="1095">
      <c r="A1095" s="25" t="s">
        <v>22</v>
      </c>
      <c r="B1095" s="22" t="str">
        <f t="array" ref="B1095">XLOOKUP(A1095,Ripartizione_Geografica!$C$2:$C$21,Ripartizione_Geografica!$B$2:$B$21)</f>
        <v>Sud</v>
      </c>
      <c r="C1095" s="26">
        <v>336.0</v>
      </c>
      <c r="D1095" s="26">
        <v>41.0</v>
      </c>
      <c r="E1095" s="27">
        <v>22.0</v>
      </c>
    </row>
    <row r="1096">
      <c r="A1096" s="21" t="s">
        <v>20</v>
      </c>
      <c r="B1096" s="22" t="str">
        <f t="array" ref="B1096">XLOOKUP(A1096,Ripartizione_Geografica!$C$2:$C$21,Ripartizione_Geografica!$B$2:$B$21)</f>
        <v>Sud</v>
      </c>
      <c r="C1096" s="23">
        <v>1009.0</v>
      </c>
      <c r="D1096" s="23">
        <v>90.0</v>
      </c>
      <c r="E1096" s="24">
        <v>72.0</v>
      </c>
    </row>
    <row r="1097">
      <c r="A1097" s="25" t="s">
        <v>18</v>
      </c>
      <c r="B1097" s="22" t="str">
        <f t="array" ref="B1097">XLOOKUP(A1097,Ripartizione_Geografica!$C$2:$C$21,Ripartizione_Geografica!$B$2:$B$21)</f>
        <v>Sud</v>
      </c>
      <c r="C1097" s="26">
        <v>3887.0</v>
      </c>
      <c r="D1097" s="26">
        <v>483.0</v>
      </c>
      <c r="E1097" s="27">
        <v>286.0</v>
      </c>
    </row>
    <row r="1098">
      <c r="A1098" s="21" t="s">
        <v>19</v>
      </c>
      <c r="B1098" s="22" t="str">
        <f t="array" ref="B1098">XLOOKUP(A1098,Ripartizione_Geografica!$C$2:$C$21,Ripartizione_Geografica!$B$2:$B$21)</f>
        <v>Nord-est</v>
      </c>
      <c r="C1098" s="23">
        <v>21486.0</v>
      </c>
      <c r="D1098" s="23">
        <v>4980.0</v>
      </c>
      <c r="E1098" s="24">
        <v>2843.0</v>
      </c>
    </row>
    <row r="1099">
      <c r="A1099" s="25" t="s">
        <v>26</v>
      </c>
      <c r="B1099" s="22" t="str">
        <f t="array" ref="B1099">XLOOKUP(A1099,Ripartizione_Geografica!$C$2:$C$21,Ripartizione_Geografica!$B$2:$B$21)</f>
        <v>Nord-est</v>
      </c>
      <c r="C1099" s="26">
        <v>2616.0</v>
      </c>
      <c r="D1099" s="26">
        <v>1069.0</v>
      </c>
      <c r="E1099" s="27">
        <v>217.0</v>
      </c>
    </row>
    <row r="1100">
      <c r="A1100" s="21" t="s">
        <v>27</v>
      </c>
      <c r="B1100" s="22" t="str">
        <f t="array" ref="B1100">XLOOKUP(A1100,Ripartizione_Geografica!$C$2:$C$21,Ripartizione_Geografica!$B$2:$B$21)</f>
        <v>Centro</v>
      </c>
      <c r="C1100" s="23">
        <v>5380.0</v>
      </c>
      <c r="D1100" s="23">
        <v>920.0</v>
      </c>
      <c r="E1100" s="24">
        <v>316.0</v>
      </c>
    </row>
    <row r="1101">
      <c r="A1101" s="25" t="s">
        <v>25</v>
      </c>
      <c r="B1101" s="22" t="str">
        <f t="array" ref="B1101">XLOOKUP(A1101,Ripartizione_Geografica!$C$2:$C$21,Ripartizione_Geografica!$B$2:$B$21)</f>
        <v>Nord-ovest</v>
      </c>
      <c r="C1101" s="26">
        <v>6039.0</v>
      </c>
      <c r="D1101" s="26">
        <v>1774.0</v>
      </c>
      <c r="E1101" s="27">
        <v>828.0</v>
      </c>
    </row>
    <row r="1102">
      <c r="A1102" s="21" t="s">
        <v>23</v>
      </c>
      <c r="B1102" s="22" t="str">
        <f t="array" ref="B1102">XLOOKUP(A1102,Ripartizione_Geografica!$C$2:$C$21,Ripartizione_Geografica!$B$2:$B$21)</f>
        <v>Nord-ovest</v>
      </c>
      <c r="C1102" s="23">
        <v>63094.0</v>
      </c>
      <c r="D1102" s="23">
        <v>18396.0</v>
      </c>
      <c r="E1102" s="24">
        <v>11608.0</v>
      </c>
    </row>
    <row r="1103">
      <c r="A1103" s="25" t="s">
        <v>24</v>
      </c>
      <c r="B1103" s="22" t="str">
        <f t="array" ref="B1103">XLOOKUP(A1103,Ripartizione_Geografica!$C$2:$C$21,Ripartizione_Geografica!$B$2:$B$21)</f>
        <v>Centro</v>
      </c>
      <c r="C1103" s="26">
        <v>5582.0</v>
      </c>
      <c r="D1103" s="26">
        <v>1694.0</v>
      </c>
      <c r="E1103" s="27">
        <v>764.0</v>
      </c>
    </row>
    <row r="1104">
      <c r="A1104" s="21" t="s">
        <v>17</v>
      </c>
      <c r="B1104" s="22" t="str">
        <f t="array" ref="B1104">XLOOKUP(A1104,Ripartizione_Geografica!$C$2:$C$21,Ripartizione_Geografica!$B$2:$B$21)</f>
        <v>Sud</v>
      </c>
      <c r="C1104" s="23">
        <v>263.0</v>
      </c>
      <c r="D1104" s="23">
        <v>44.0</v>
      </c>
      <c r="E1104" s="24">
        <v>16.0</v>
      </c>
    </row>
    <row r="1105">
      <c r="A1105" s="25" t="s">
        <v>11</v>
      </c>
      <c r="B1105" s="22" t="str">
        <f t="array" ref="B1105">XLOOKUP(A1105,Ripartizione_Geografica!$C$2:$C$21,Ripartizione_Geografica!$B$2:$B$21)</f>
        <v>Nord-est</v>
      </c>
      <c r="C1105" s="26">
        <v>2267.0</v>
      </c>
      <c r="D1105" s="26">
        <v>449.0</v>
      </c>
      <c r="E1105" s="27">
        <v>225.0</v>
      </c>
    </row>
    <row r="1106">
      <c r="A1106" s="21" t="s">
        <v>11</v>
      </c>
      <c r="B1106" s="22" t="str">
        <f t="array" ref="B1106">XLOOKUP(A1106,Ripartizione_Geografica!$C$2:$C$21,Ripartizione_Geografica!$B$2:$B$21)</f>
        <v>Nord-est</v>
      </c>
      <c r="C1106" s="23">
        <v>3294.0</v>
      </c>
      <c r="D1106" s="23">
        <v>885.0</v>
      </c>
      <c r="E1106" s="24">
        <v>322.0</v>
      </c>
    </row>
    <row r="1107">
      <c r="A1107" s="25" t="s">
        <v>10</v>
      </c>
      <c r="B1107" s="22" t="str">
        <f t="array" ref="B1107">XLOOKUP(A1107,Ripartizione_Geografica!$C$2:$C$21,Ripartizione_Geografica!$B$2:$B$21)</f>
        <v>Nord-ovest</v>
      </c>
      <c r="C1107" s="26">
        <v>19108.0</v>
      </c>
      <c r="D1107" s="26">
        <v>3231.0</v>
      </c>
      <c r="E1107" s="27">
        <v>2094.0</v>
      </c>
    </row>
    <row r="1108">
      <c r="A1108" s="21" t="s">
        <v>8</v>
      </c>
      <c r="B1108" s="22" t="str">
        <f t="array" ref="B1108">XLOOKUP(A1108,Ripartizione_Geografica!$C$2:$C$21,Ripartizione_Geografica!$B$2:$B$21)</f>
        <v>Sud</v>
      </c>
      <c r="C1108" s="23">
        <v>3258.0</v>
      </c>
      <c r="D1108" s="23">
        <v>334.0</v>
      </c>
      <c r="E1108" s="24">
        <v>299.0</v>
      </c>
    </row>
    <row r="1109">
      <c r="A1109" s="25" t="s">
        <v>9</v>
      </c>
      <c r="B1109" s="22" t="str">
        <f t="array" ref="B1109">XLOOKUP(A1109,Ripartizione_Geografica!$C$2:$C$21,Ripartizione_Geografica!$B$2:$B$21)</f>
        <v>Isole</v>
      </c>
      <c r="C1109" s="26">
        <v>1164.0</v>
      </c>
      <c r="D1109" s="26">
        <v>214.0</v>
      </c>
      <c r="E1109" s="27">
        <v>85.0</v>
      </c>
    </row>
    <row r="1110">
      <c r="A1110" s="21" t="s">
        <v>15</v>
      </c>
      <c r="B1110" s="22" t="str">
        <f t="array" ref="B1110">XLOOKUP(A1110,Ripartizione_Geografica!$C$2:$C$21,Ripartizione_Geografica!$B$2:$B$21)</f>
        <v>Isole</v>
      </c>
      <c r="C1110" s="23">
        <v>2579.0</v>
      </c>
      <c r="D1110" s="23">
        <v>284.0</v>
      </c>
      <c r="E1110" s="24">
        <v>187.0</v>
      </c>
    </row>
    <row r="1111">
      <c r="A1111" s="25" t="s">
        <v>16</v>
      </c>
      <c r="B1111" s="22" t="str">
        <f t="array" ref="B1111">XLOOKUP(A1111,Ripartizione_Geografica!$C$2:$C$21,Ripartizione_Geografica!$B$2:$B$21)</f>
        <v>Centro</v>
      </c>
      <c r="C1111" s="26">
        <v>7943.0</v>
      </c>
      <c r="D1111" s="26">
        <v>745.0</v>
      </c>
      <c r="E1111" s="27">
        <v>585.0</v>
      </c>
    </row>
    <row r="1112">
      <c r="A1112" s="21" t="s">
        <v>14</v>
      </c>
      <c r="B1112" s="22" t="str">
        <f t="array" ref="B1112">XLOOKUP(A1112,Ripartizione_Geografica!$C$2:$C$21,Ripartizione_Geografica!$B$2:$B$21)</f>
        <v>Centro</v>
      </c>
      <c r="C1112" s="23">
        <v>1329.0</v>
      </c>
      <c r="D1112" s="23">
        <v>738.0</v>
      </c>
      <c r="E1112" s="24">
        <v>55.0</v>
      </c>
    </row>
    <row r="1113">
      <c r="A1113" s="25" t="s">
        <v>12</v>
      </c>
      <c r="B1113" s="22" t="str">
        <f t="array" ref="B1113">XLOOKUP(A1113,Ripartizione_Geografica!$C$2:$C$21,Ripartizione_Geografica!$B$2:$B$21)</f>
        <v>Nord-ovest</v>
      </c>
      <c r="C1113" s="26">
        <v>971.0</v>
      </c>
      <c r="D1113" s="26">
        <v>331.0</v>
      </c>
      <c r="E1113" s="27">
        <v>122.0</v>
      </c>
    </row>
    <row r="1114">
      <c r="A1114" s="21" t="s">
        <v>13</v>
      </c>
      <c r="B1114" s="22" t="str">
        <f t="array" ref="B1114">XLOOKUP(A1114,Ripartizione_Geografica!$C$2:$C$21,Ripartizione_Geografica!$B$2:$B$21)</f>
        <v>Nord-est</v>
      </c>
      <c r="C1114" s="23">
        <v>14990.0</v>
      </c>
      <c r="D1114" s="23">
        <v>3209.0</v>
      </c>
      <c r="E1114" s="24">
        <v>981.0</v>
      </c>
    </row>
    <row r="1115">
      <c r="A1115" s="25" t="s">
        <v>21</v>
      </c>
      <c r="B1115" s="22" t="str">
        <f t="array" ref="B1115">XLOOKUP(A1115,Ripartizione_Geografica!$C$2:$C$21,Ripartizione_Geografica!$B$2:$B$21)</f>
        <v>Sud</v>
      </c>
      <c r="C1115" s="26">
        <v>2443.0</v>
      </c>
      <c r="D1115" s="26">
        <v>255.0</v>
      </c>
      <c r="E1115" s="27">
        <v>246.0</v>
      </c>
    </row>
    <row r="1116">
      <c r="A1116" s="21" t="s">
        <v>22</v>
      </c>
      <c r="B1116" s="22" t="str">
        <f t="array" ref="B1116">XLOOKUP(A1116,Ripartizione_Geografica!$C$2:$C$21,Ripartizione_Geografica!$B$2:$B$21)</f>
        <v>Sud</v>
      </c>
      <c r="C1116" s="23">
        <v>337.0</v>
      </c>
      <c r="D1116" s="23">
        <v>49.0</v>
      </c>
      <c r="E1116" s="24">
        <v>22.0</v>
      </c>
    </row>
    <row r="1117">
      <c r="A1117" s="25" t="s">
        <v>20</v>
      </c>
      <c r="B1117" s="22" t="str">
        <f t="array" ref="B1117">XLOOKUP(A1117,Ripartizione_Geografica!$C$2:$C$21,Ripartizione_Geografica!$B$2:$B$21)</f>
        <v>Sud</v>
      </c>
      <c r="C1117" s="26">
        <v>991.0</v>
      </c>
      <c r="D1117" s="26">
        <v>99.0</v>
      </c>
      <c r="E1117" s="27">
        <v>73.0</v>
      </c>
    </row>
    <row r="1118">
      <c r="A1118" s="21" t="s">
        <v>18</v>
      </c>
      <c r="B1118" s="22" t="str">
        <f t="array" ref="B1118">XLOOKUP(A1118,Ripartizione_Geografica!$C$2:$C$21,Ripartizione_Geografica!$B$2:$B$21)</f>
        <v>Sud</v>
      </c>
      <c r="C1118" s="23">
        <v>3951.0</v>
      </c>
      <c r="D1118" s="23">
        <v>631.0</v>
      </c>
      <c r="E1118" s="24">
        <v>293.0</v>
      </c>
    </row>
    <row r="1119">
      <c r="A1119" s="25" t="s">
        <v>19</v>
      </c>
      <c r="B1119" s="22" t="str">
        <f t="array" ref="B1119">XLOOKUP(A1119,Ripartizione_Geografica!$C$2:$C$21,Ripartizione_Geografica!$B$2:$B$21)</f>
        <v>Nord-est</v>
      </c>
      <c r="C1119" s="26">
        <v>21834.0</v>
      </c>
      <c r="D1119" s="26">
        <v>5346.0</v>
      </c>
      <c r="E1119" s="27">
        <v>2903.0</v>
      </c>
    </row>
    <row r="1120">
      <c r="A1120" s="21" t="s">
        <v>26</v>
      </c>
      <c r="B1120" s="22" t="str">
        <f t="array" ref="B1120">XLOOKUP(A1120,Ripartizione_Geografica!$C$2:$C$21,Ripartizione_Geografica!$B$2:$B$21)</f>
        <v>Nord-est</v>
      </c>
      <c r="C1120" s="23">
        <v>2675.0</v>
      </c>
      <c r="D1120" s="23">
        <v>1027.0</v>
      </c>
      <c r="E1120" s="24">
        <v>220.0</v>
      </c>
    </row>
    <row r="1121">
      <c r="A1121" s="25" t="s">
        <v>27</v>
      </c>
      <c r="B1121" s="22" t="str">
        <f t="array" ref="B1121">XLOOKUP(A1121,Ripartizione_Geografica!$C$2:$C$21,Ripartizione_Geografica!$B$2:$B$21)</f>
        <v>Centro</v>
      </c>
      <c r="C1121" s="26">
        <v>5524.0</v>
      </c>
      <c r="D1121" s="26">
        <v>978.0</v>
      </c>
      <c r="E1121" s="27">
        <v>332.0</v>
      </c>
    </row>
    <row r="1122">
      <c r="A1122" s="21" t="s">
        <v>25</v>
      </c>
      <c r="B1122" s="22" t="str">
        <f t="array" ref="B1122">XLOOKUP(A1122,Ripartizione_Geografica!$C$2:$C$21,Ripartizione_Geografica!$B$2:$B$21)</f>
        <v>Nord-ovest</v>
      </c>
      <c r="C1122" s="23">
        <v>6188.0</v>
      </c>
      <c r="D1122" s="23">
        <v>1863.0</v>
      </c>
      <c r="E1122" s="24">
        <v>866.0</v>
      </c>
    </row>
    <row r="1123">
      <c r="A1123" s="25" t="s">
        <v>23</v>
      </c>
      <c r="B1123" s="22" t="str">
        <f t="array" ref="B1123">XLOOKUP(A1123,Ripartizione_Geografica!$C$2:$C$21,Ripartizione_Geografica!$B$2:$B$21)</f>
        <v>Nord-ovest</v>
      </c>
      <c r="C1123" s="26">
        <v>64135.0</v>
      </c>
      <c r="D1123" s="26">
        <v>18850.0</v>
      </c>
      <c r="E1123" s="27">
        <v>11851.0</v>
      </c>
    </row>
    <row r="1124">
      <c r="A1124" s="21" t="s">
        <v>24</v>
      </c>
      <c r="B1124" s="22" t="str">
        <f t="array" ref="B1124">XLOOKUP(A1124,Ripartizione_Geografica!$C$2:$C$21,Ripartizione_Geografica!$B$2:$B$21)</f>
        <v>Centro</v>
      </c>
      <c r="C1124" s="23">
        <v>5668.0</v>
      </c>
      <c r="D1124" s="23">
        <v>1726.0</v>
      </c>
      <c r="E1124" s="24">
        <v>785.0</v>
      </c>
    </row>
    <row r="1125">
      <c r="A1125" s="25" t="s">
        <v>17</v>
      </c>
      <c r="B1125" s="22" t="str">
        <f t="array" ref="B1125">XLOOKUP(A1125,Ripartizione_Geografica!$C$2:$C$21,Ripartizione_Geografica!$B$2:$B$21)</f>
        <v>Sud</v>
      </c>
      <c r="C1125" s="26">
        <v>269.0</v>
      </c>
      <c r="D1125" s="26">
        <v>45.0</v>
      </c>
      <c r="E1125" s="27">
        <v>16.0</v>
      </c>
    </row>
    <row r="1126">
      <c r="A1126" s="21" t="s">
        <v>11</v>
      </c>
      <c r="B1126" s="22" t="str">
        <f t="array" ref="B1126">XLOOKUP(A1126,Ripartizione_Geografica!$C$2:$C$21,Ripartizione_Geografica!$B$2:$B$21)</f>
        <v>Nord-est</v>
      </c>
      <c r="C1126" s="23">
        <v>2296.0</v>
      </c>
      <c r="D1126" s="23">
        <v>480.0</v>
      </c>
      <c r="E1126" s="24">
        <v>234.0</v>
      </c>
    </row>
    <row r="1127">
      <c r="A1127" s="25" t="s">
        <v>11</v>
      </c>
      <c r="B1127" s="22" t="str">
        <f t="array" ref="B1127">XLOOKUP(A1127,Ripartizione_Geografica!$C$2:$C$21,Ripartizione_Geografica!$B$2:$B$21)</f>
        <v>Nord-est</v>
      </c>
      <c r="C1127" s="26">
        <v>3376.0</v>
      </c>
      <c r="D1127" s="26">
        <v>1044.0</v>
      </c>
      <c r="E1127" s="27">
        <v>342.0</v>
      </c>
    </row>
    <row r="1128">
      <c r="A1128" s="21" t="s">
        <v>10</v>
      </c>
      <c r="B1128" s="22" t="str">
        <f t="array" ref="B1128">XLOOKUP(A1128,Ripartizione_Geografica!$C$2:$C$21,Ripartizione_Geografica!$B$2:$B$21)</f>
        <v>Nord-ovest</v>
      </c>
      <c r="C1128" s="23">
        <v>19803.0</v>
      </c>
      <c r="D1128" s="23">
        <v>3634.0</v>
      </c>
      <c r="E1128" s="24">
        <v>2171.0</v>
      </c>
    </row>
    <row r="1129">
      <c r="A1129" s="25" t="s">
        <v>8</v>
      </c>
      <c r="B1129" s="22" t="str">
        <f t="array" ref="B1129">XLOOKUP(A1129,Ripartizione_Geografica!$C$2:$C$21,Ripartizione_Geografica!$B$2:$B$21)</f>
        <v>Sud</v>
      </c>
      <c r="C1129" s="26">
        <v>3327.0</v>
      </c>
      <c r="D1129" s="26">
        <v>364.0</v>
      </c>
      <c r="E1129" s="27">
        <v>307.0</v>
      </c>
    </row>
    <row r="1130">
      <c r="A1130" s="21" t="s">
        <v>9</v>
      </c>
      <c r="B1130" s="22" t="str">
        <f t="array" ref="B1130">XLOOKUP(A1130,Ripartizione_Geografica!$C$2:$C$21,Ripartizione_Geografica!$B$2:$B$21)</f>
        <v>Isole</v>
      </c>
      <c r="C1130" s="23">
        <v>1178.0</v>
      </c>
      <c r="D1130" s="23">
        <v>220.0</v>
      </c>
      <c r="E1130" s="24">
        <v>86.0</v>
      </c>
    </row>
    <row r="1131">
      <c r="A1131" s="25" t="s">
        <v>15</v>
      </c>
      <c r="B1131" s="22" t="str">
        <f t="array" ref="B1131">XLOOKUP(A1131,Ripartizione_Geografica!$C$2:$C$21,Ripartizione_Geografica!$B$2:$B$21)</f>
        <v>Isole</v>
      </c>
      <c r="C1131" s="26">
        <v>2625.0</v>
      </c>
      <c r="D1131" s="26">
        <v>296.0</v>
      </c>
      <c r="E1131" s="27">
        <v>190.0</v>
      </c>
    </row>
    <row r="1132">
      <c r="A1132" s="21" t="s">
        <v>16</v>
      </c>
      <c r="B1132" s="22" t="str">
        <f t="array" ref="B1132">XLOOKUP(A1132,Ripartizione_Geografica!$C$2:$C$21,Ripartizione_Geografica!$B$2:$B$21)</f>
        <v>Centro</v>
      </c>
      <c r="C1132" s="23">
        <v>8110.0</v>
      </c>
      <c r="D1132" s="23">
        <v>925.0</v>
      </c>
      <c r="E1132" s="24">
        <v>602.0</v>
      </c>
    </row>
    <row r="1133">
      <c r="A1133" s="25" t="s">
        <v>14</v>
      </c>
      <c r="B1133" s="22" t="str">
        <f t="array" ref="B1133">XLOOKUP(A1133,Ripartizione_Geografica!$C$2:$C$21,Ripartizione_Geografica!$B$2:$B$21)</f>
        <v>Centro</v>
      </c>
      <c r="C1133" s="26">
        <v>1337.0</v>
      </c>
      <c r="D1133" s="26">
        <v>786.0</v>
      </c>
      <c r="E1133" s="27">
        <v>57.0</v>
      </c>
    </row>
    <row r="1134">
      <c r="A1134" s="21" t="s">
        <v>12</v>
      </c>
      <c r="B1134" s="22" t="str">
        <f t="array" ref="B1134">XLOOKUP(A1134,Ripartizione_Geografica!$C$2:$C$21,Ripartizione_Geografica!$B$2:$B$21)</f>
        <v>Nord-ovest</v>
      </c>
      <c r="C1134" s="23">
        <v>993.0</v>
      </c>
      <c r="D1134" s="23">
        <v>379.0</v>
      </c>
      <c r="E1134" s="24">
        <v>123.0</v>
      </c>
    </row>
    <row r="1135">
      <c r="A1135" s="25" t="s">
        <v>13</v>
      </c>
      <c r="B1135" s="22" t="str">
        <f t="array" ref="B1135">XLOOKUP(A1135,Ripartizione_Geografica!$C$2:$C$21,Ripartizione_Geografica!$B$2:$B$21)</f>
        <v>Nord-est</v>
      </c>
      <c r="C1135" s="26">
        <v>15374.0</v>
      </c>
      <c r="D1135" s="26">
        <v>3730.0</v>
      </c>
      <c r="E1135" s="27">
        <v>1026.0</v>
      </c>
    </row>
    <row r="1136">
      <c r="A1136" s="21" t="s">
        <v>21</v>
      </c>
      <c r="B1136" s="22" t="str">
        <f t="array" ref="B1136">XLOOKUP(A1136,Ripartizione_Geografica!$C$2:$C$21,Ripartizione_Geografica!$B$2:$B$21)</f>
        <v>Sud</v>
      </c>
      <c r="C1136" s="23">
        <v>2487.0</v>
      </c>
      <c r="D1136" s="23">
        <v>263.0</v>
      </c>
      <c r="E1136" s="24">
        <v>253.0</v>
      </c>
    </row>
    <row r="1137">
      <c r="A1137" s="25" t="s">
        <v>22</v>
      </c>
      <c r="B1137" s="22" t="str">
        <f t="array" ref="B1137">XLOOKUP(A1137,Ripartizione_Geografica!$C$2:$C$21,Ripartizione_Geografica!$B$2:$B$21)</f>
        <v>Sud</v>
      </c>
      <c r="C1137" s="26">
        <v>339.0</v>
      </c>
      <c r="D1137" s="26">
        <v>54.0</v>
      </c>
      <c r="E1137" s="27">
        <v>23.0</v>
      </c>
    </row>
    <row r="1138">
      <c r="A1138" s="21" t="s">
        <v>20</v>
      </c>
      <c r="B1138" s="22" t="str">
        <f t="array" ref="B1138">XLOOKUP(A1138,Ripartizione_Geografica!$C$2:$C$21,Ripartizione_Geografica!$B$2:$B$21)</f>
        <v>Sud</v>
      </c>
      <c r="C1138" s="23">
        <v>1011.0</v>
      </c>
      <c r="D1138" s="23">
        <v>106.0</v>
      </c>
      <c r="E1138" s="24">
        <v>73.0</v>
      </c>
    </row>
    <row r="1139">
      <c r="A1139" s="25" t="s">
        <v>18</v>
      </c>
      <c r="B1139" s="22" t="str">
        <f t="array" ref="B1139">XLOOKUP(A1139,Ripartizione_Geografica!$C$2:$C$21,Ripartizione_Geografica!$B$2:$B$21)</f>
        <v>Sud</v>
      </c>
      <c r="C1139" s="26">
        <v>3988.0</v>
      </c>
      <c r="D1139" s="26">
        <v>643.0</v>
      </c>
      <c r="E1139" s="27">
        <v>300.0</v>
      </c>
    </row>
    <row r="1140">
      <c r="A1140" s="21" t="s">
        <v>19</v>
      </c>
      <c r="B1140" s="22" t="str">
        <f t="array" ref="B1140">XLOOKUP(A1140,Ripartizione_Geografica!$C$2:$C$21,Ripartizione_Geografica!$B$2:$B$21)</f>
        <v>Nord-est</v>
      </c>
      <c r="C1140" s="23">
        <v>22184.0</v>
      </c>
      <c r="D1140" s="23">
        <v>5635.0</v>
      </c>
      <c r="E1140" s="24">
        <v>2965.0</v>
      </c>
    </row>
    <row r="1141">
      <c r="A1141" s="25" t="s">
        <v>26</v>
      </c>
      <c r="B1141" s="22" t="str">
        <f t="array" ref="B1141">XLOOKUP(A1141,Ripartizione_Geografica!$C$2:$C$21,Ripartizione_Geografica!$B$2:$B$21)</f>
        <v>Nord-est</v>
      </c>
      <c r="C1141" s="26">
        <v>2731.0</v>
      </c>
      <c r="D1141" s="26">
        <v>1106.0</v>
      </c>
      <c r="E1141" s="27">
        <v>222.0</v>
      </c>
    </row>
    <row r="1142">
      <c r="A1142" s="21" t="s">
        <v>27</v>
      </c>
      <c r="B1142" s="22" t="str">
        <f t="array" ref="B1142">XLOOKUP(A1142,Ripartizione_Geografica!$C$2:$C$21,Ripartizione_Geografica!$B$2:$B$21)</f>
        <v>Centro</v>
      </c>
      <c r="C1142" s="23">
        <v>5668.0</v>
      </c>
      <c r="D1142" s="23">
        <v>1046.0</v>
      </c>
      <c r="E1142" s="24">
        <v>340.0</v>
      </c>
    </row>
    <row r="1143">
      <c r="A1143" s="25" t="s">
        <v>25</v>
      </c>
      <c r="B1143" s="22" t="str">
        <f t="array" ref="B1143">XLOOKUP(A1143,Ripartizione_Geografica!$C$2:$C$21,Ripartizione_Geografica!$B$2:$B$21)</f>
        <v>Nord-ovest</v>
      </c>
      <c r="C1143" s="26">
        <v>6301.0</v>
      </c>
      <c r="D1143" s="26">
        <v>1992.0</v>
      </c>
      <c r="E1143" s="27">
        <v>897.0</v>
      </c>
    </row>
    <row r="1144">
      <c r="A1144" s="21" t="s">
        <v>23</v>
      </c>
      <c r="B1144" s="22" t="str">
        <f t="array" ref="B1144">XLOOKUP(A1144,Ripartizione_Geografica!$C$2:$C$21,Ripartizione_Geografica!$B$2:$B$21)</f>
        <v>Nord-ovest</v>
      </c>
      <c r="C1144" s="23">
        <v>65381.0</v>
      </c>
      <c r="D1144" s="23">
        <v>19136.0</v>
      </c>
      <c r="E1144" s="24">
        <v>12050.0</v>
      </c>
    </row>
    <row r="1145">
      <c r="A1145" s="25" t="s">
        <v>24</v>
      </c>
      <c r="B1145" s="22" t="str">
        <f t="array" ref="B1145">XLOOKUP(A1145,Ripartizione_Geografica!$C$2:$C$21,Ripartizione_Geografica!$B$2:$B$21)</f>
        <v>Centro</v>
      </c>
      <c r="C1145" s="26">
        <v>5721.0</v>
      </c>
      <c r="D1145" s="26">
        <v>1754.0</v>
      </c>
      <c r="E1145" s="27">
        <v>795.0</v>
      </c>
    </row>
    <row r="1146">
      <c r="A1146" s="21" t="s">
        <v>17</v>
      </c>
      <c r="B1146" s="22" t="str">
        <f t="array" ref="B1146">XLOOKUP(A1146,Ripartizione_Geografica!$C$2:$C$21,Ripartizione_Geografica!$B$2:$B$21)</f>
        <v>Sud</v>
      </c>
      <c r="C1146" s="23">
        <v>269.0</v>
      </c>
      <c r="D1146" s="23">
        <v>44.0</v>
      </c>
      <c r="E1146" s="24">
        <v>16.0</v>
      </c>
    </row>
    <row r="1147">
      <c r="A1147" s="25" t="s">
        <v>11</v>
      </c>
      <c r="B1147" s="22" t="str">
        <f t="array" ref="B1147">XLOOKUP(A1147,Ripartizione_Geografica!$C$2:$C$21,Ripartizione_Geografica!$B$2:$B$21)</f>
        <v>Nord-est</v>
      </c>
      <c r="C1147" s="26">
        <v>2325.0</v>
      </c>
      <c r="D1147" s="26">
        <v>530.0</v>
      </c>
      <c r="E1147" s="27">
        <v>239.0</v>
      </c>
    </row>
    <row r="1148">
      <c r="A1148" s="21" t="s">
        <v>11</v>
      </c>
      <c r="B1148" s="22" t="str">
        <f t="array" ref="B1148">XLOOKUP(A1148,Ripartizione_Geografica!$C$2:$C$21,Ripartizione_Geografica!$B$2:$B$21)</f>
        <v>Nord-est</v>
      </c>
      <c r="C1148" s="23">
        <v>3431.0</v>
      </c>
      <c r="D1148" s="23">
        <v>1098.0</v>
      </c>
      <c r="E1148" s="24">
        <v>348.0</v>
      </c>
    </row>
    <row r="1149">
      <c r="A1149" s="25" t="s">
        <v>10</v>
      </c>
      <c r="B1149" s="22" t="str">
        <f t="array" ref="B1149">XLOOKUP(A1149,Ripartizione_Geografica!$C$2:$C$21,Ripartizione_Geografica!$B$2:$B$21)</f>
        <v>Nord-ovest</v>
      </c>
      <c r="C1149" s="26">
        <v>20464.0</v>
      </c>
      <c r="D1149" s="26">
        <v>3989.0</v>
      </c>
      <c r="E1149" s="27">
        <v>2252.0</v>
      </c>
    </row>
    <row r="1150">
      <c r="A1150" s="21" t="s">
        <v>8</v>
      </c>
      <c r="B1150" s="22" t="str">
        <f t="array" ref="B1150">XLOOKUP(A1150,Ripartizione_Geografica!$C$2:$C$21,Ripartizione_Geografica!$B$2:$B$21)</f>
        <v>Sud</v>
      </c>
      <c r="C1150" s="23">
        <v>3409.0</v>
      </c>
      <c r="D1150" s="23">
        <v>401.0</v>
      </c>
      <c r="E1150" s="24">
        <v>314.0</v>
      </c>
    </row>
    <row r="1151">
      <c r="A1151" s="25" t="s">
        <v>9</v>
      </c>
      <c r="B1151" s="22" t="str">
        <f t="array" ref="B1151">XLOOKUP(A1151,Ripartizione_Geografica!$C$2:$C$21,Ripartizione_Geografica!$B$2:$B$21)</f>
        <v>Isole</v>
      </c>
      <c r="C1151" s="26">
        <v>1198.0</v>
      </c>
      <c r="D1151" s="26">
        <v>231.0</v>
      </c>
      <c r="E1151" s="27">
        <v>86.0</v>
      </c>
    </row>
    <row r="1152">
      <c r="A1152" s="21" t="s">
        <v>15</v>
      </c>
      <c r="B1152" s="22" t="str">
        <f t="array" ref="B1152">XLOOKUP(A1152,Ripartizione_Geografica!$C$2:$C$21,Ripartizione_Geografica!$B$2:$B$21)</f>
        <v>Isole</v>
      </c>
      <c r="C1152" s="23">
        <v>2672.0</v>
      </c>
      <c r="D1152" s="23">
        <v>305.0</v>
      </c>
      <c r="E1152" s="24">
        <v>196.0</v>
      </c>
    </row>
    <row r="1153">
      <c r="A1153" s="25" t="s">
        <v>16</v>
      </c>
      <c r="B1153" s="22" t="str">
        <f t="array" ref="B1153">XLOOKUP(A1153,Ripartizione_Geografica!$C$2:$C$21,Ripartizione_Geografica!$B$2:$B$21)</f>
        <v>Centro</v>
      </c>
      <c r="C1153" s="26">
        <v>8237.0</v>
      </c>
      <c r="D1153" s="26">
        <v>1149.0</v>
      </c>
      <c r="E1153" s="27">
        <v>618.0</v>
      </c>
    </row>
    <row r="1154">
      <c r="A1154" s="21" t="s">
        <v>14</v>
      </c>
      <c r="B1154" s="22" t="str">
        <f t="array" ref="B1154">XLOOKUP(A1154,Ripartizione_Geografica!$C$2:$C$21,Ripartizione_Geografica!$B$2:$B$21)</f>
        <v>Centro</v>
      </c>
      <c r="C1154" s="23">
        <v>1344.0</v>
      </c>
      <c r="D1154" s="23">
        <v>856.0</v>
      </c>
      <c r="E1154" s="24">
        <v>57.0</v>
      </c>
    </row>
    <row r="1155">
      <c r="A1155" s="25" t="s">
        <v>12</v>
      </c>
      <c r="B1155" s="22" t="str">
        <f t="array" ref="B1155">XLOOKUP(A1155,Ripartizione_Geografica!$C$2:$C$21,Ripartizione_Geografica!$B$2:$B$21)</f>
        <v>Nord-ovest</v>
      </c>
      <c r="C1155" s="26">
        <v>1073.0</v>
      </c>
      <c r="D1155" s="26">
        <v>400.0</v>
      </c>
      <c r="E1155" s="27">
        <v>124.0</v>
      </c>
    </row>
    <row r="1156">
      <c r="A1156" s="21" t="s">
        <v>13</v>
      </c>
      <c r="B1156" s="22" t="str">
        <f t="array" ref="B1156">XLOOKUP(A1156,Ripartizione_Geografica!$C$2:$C$21,Ripartizione_Geografica!$B$2:$B$21)</f>
        <v>Nord-est</v>
      </c>
      <c r="C1156" s="23">
        <v>15692.0</v>
      </c>
      <c r="D1156" s="23">
        <v>4189.0</v>
      </c>
      <c r="E1156" s="24">
        <v>1059.0</v>
      </c>
    </row>
    <row r="1157">
      <c r="A1157" s="25" t="s">
        <v>21</v>
      </c>
      <c r="B1157" s="22" t="str">
        <f t="array" ref="B1157">XLOOKUP(A1157,Ripartizione_Geografica!$C$2:$C$21,Ripartizione_Geografica!$B$2:$B$21)</f>
        <v>Sud</v>
      </c>
      <c r="C1157" s="26">
        <v>2521.0</v>
      </c>
      <c r="D1157" s="26">
        <v>276.0</v>
      </c>
      <c r="E1157" s="27">
        <v>258.0</v>
      </c>
    </row>
    <row r="1158">
      <c r="A1158" s="21" t="s">
        <v>22</v>
      </c>
      <c r="B1158" s="22" t="str">
        <f t="array" ref="B1158">XLOOKUP(A1158,Ripartizione_Geografica!$C$2:$C$21,Ripartizione_Geografica!$B$2:$B$21)</f>
        <v>Sud</v>
      </c>
      <c r="C1158" s="23">
        <v>342.0</v>
      </c>
      <c r="D1158" s="23">
        <v>71.0</v>
      </c>
      <c r="E1158" s="24">
        <v>24.0</v>
      </c>
    </row>
    <row r="1159">
      <c r="A1159" s="25" t="s">
        <v>20</v>
      </c>
      <c r="B1159" s="22" t="str">
        <f t="array" ref="B1159">XLOOKUP(A1159,Ripartizione_Geografica!$C$2:$C$21,Ripartizione_Geografica!$B$2:$B$21)</f>
        <v>Sud</v>
      </c>
      <c r="C1159" s="26">
        <v>1035.0</v>
      </c>
      <c r="D1159" s="26">
        <v>116.0</v>
      </c>
      <c r="E1159" s="27">
        <v>75.0</v>
      </c>
    </row>
    <row r="1160">
      <c r="A1160" s="21" t="s">
        <v>18</v>
      </c>
      <c r="B1160" s="22" t="str">
        <f t="array" ref="B1160">XLOOKUP(A1160,Ripartizione_Geografica!$C$2:$C$21,Ripartizione_Geografica!$B$2:$B$21)</f>
        <v>Sud</v>
      </c>
      <c r="C1160" s="23">
        <v>4029.0</v>
      </c>
      <c r="D1160" s="23">
        <v>703.0</v>
      </c>
      <c r="E1160" s="24">
        <v>304.0</v>
      </c>
    </row>
    <row r="1161">
      <c r="A1161" s="25" t="s">
        <v>19</v>
      </c>
      <c r="B1161" s="22" t="str">
        <f t="array" ref="B1161">XLOOKUP(A1161,Ripartizione_Geografica!$C$2:$C$21,Ripartizione_Geografica!$B$2:$B$21)</f>
        <v>Nord-est</v>
      </c>
      <c r="C1161" s="26">
        <v>22560.0</v>
      </c>
      <c r="D1161" s="26">
        <v>5985.0</v>
      </c>
      <c r="E1161" s="27">
        <v>3023.0</v>
      </c>
    </row>
    <row r="1162">
      <c r="A1162" s="21" t="s">
        <v>26</v>
      </c>
      <c r="B1162" s="22" t="str">
        <f t="array" ref="B1162">XLOOKUP(A1162,Ripartizione_Geografica!$C$2:$C$21,Ripartizione_Geografica!$B$2:$B$21)</f>
        <v>Nord-est</v>
      </c>
      <c r="C1162" s="23">
        <v>2745.0</v>
      </c>
      <c r="D1162" s="23">
        <v>1183.0</v>
      </c>
      <c r="E1162" s="24">
        <v>225.0</v>
      </c>
    </row>
    <row r="1163">
      <c r="A1163" s="25" t="s">
        <v>27</v>
      </c>
      <c r="B1163" s="22" t="str">
        <f t="array" ref="B1163">XLOOKUP(A1163,Ripartizione_Geografica!$C$2:$C$21,Ripartizione_Geografica!$B$2:$B$21)</f>
        <v>Centro</v>
      </c>
      <c r="C1163" s="26">
        <v>5755.0</v>
      </c>
      <c r="D1163" s="26">
        <v>1093.0</v>
      </c>
      <c r="E1163" s="27">
        <v>341.0</v>
      </c>
    </row>
    <row r="1164">
      <c r="A1164" s="21" t="s">
        <v>25</v>
      </c>
      <c r="B1164" s="22" t="str">
        <f t="array" ref="B1164">XLOOKUP(A1164,Ripartizione_Geografica!$C$2:$C$21,Ripartizione_Geografica!$B$2:$B$21)</f>
        <v>Nord-ovest</v>
      </c>
      <c r="C1164" s="23">
        <v>6528.0</v>
      </c>
      <c r="D1164" s="23">
        <v>2110.0</v>
      </c>
      <c r="E1164" s="24">
        <v>928.0</v>
      </c>
    </row>
    <row r="1165">
      <c r="A1165" s="25" t="s">
        <v>23</v>
      </c>
      <c r="B1165" s="22" t="str">
        <f t="array" ref="B1165">XLOOKUP(A1165,Ripartizione_Geografica!$C$2:$C$21,Ripartizione_Geografica!$B$2:$B$21)</f>
        <v>Nord-ovest</v>
      </c>
      <c r="C1165" s="26">
        <v>66236.0</v>
      </c>
      <c r="D1165" s="26">
        <v>19526.0</v>
      </c>
      <c r="E1165" s="27">
        <v>12213.0</v>
      </c>
    </row>
    <row r="1166">
      <c r="A1166" s="21" t="s">
        <v>24</v>
      </c>
      <c r="B1166" s="22" t="str">
        <f t="array" ref="B1166">XLOOKUP(A1166,Ripartizione_Geografica!$C$2:$C$21,Ripartizione_Geografica!$B$2:$B$21)</f>
        <v>Centro</v>
      </c>
      <c r="C1166" s="23">
        <v>5769.0</v>
      </c>
      <c r="D1166" s="23">
        <v>1780.0</v>
      </c>
      <c r="E1166" s="24">
        <v>807.0</v>
      </c>
    </row>
    <row r="1167">
      <c r="A1167" s="25" t="s">
        <v>17</v>
      </c>
      <c r="B1167" s="22" t="str">
        <f t="array" ref="B1167">XLOOKUP(A1167,Ripartizione_Geografica!$C$2:$C$21,Ripartizione_Geografica!$B$2:$B$21)</f>
        <v>Sud</v>
      </c>
      <c r="C1167" s="26">
        <v>279.0</v>
      </c>
      <c r="D1167" s="26">
        <v>47.0</v>
      </c>
      <c r="E1167" s="27">
        <v>17.0</v>
      </c>
    </row>
    <row r="1168">
      <c r="A1168" s="21" t="s">
        <v>11</v>
      </c>
      <c r="B1168" s="22" t="str">
        <f t="array" ref="B1168">XLOOKUP(A1168,Ripartizione_Geografica!$C$2:$C$21,Ripartizione_Geografica!$B$2:$B$21)</f>
        <v>Nord-est</v>
      </c>
      <c r="C1168" s="23">
        <v>2380.0</v>
      </c>
      <c r="D1168" s="23">
        <v>569.0</v>
      </c>
      <c r="E1168" s="24">
        <v>245.0</v>
      </c>
    </row>
    <row r="1169">
      <c r="A1169" s="25" t="s">
        <v>11</v>
      </c>
      <c r="B1169" s="22" t="str">
        <f t="array" ref="B1169">XLOOKUP(A1169,Ripartizione_Geografica!$C$2:$C$21,Ripartizione_Geografica!$B$2:$B$21)</f>
        <v>Nord-est</v>
      </c>
      <c r="C1169" s="26">
        <v>3532.0</v>
      </c>
      <c r="D1169" s="26">
        <v>1201.0</v>
      </c>
      <c r="E1169" s="27">
        <v>360.0</v>
      </c>
    </row>
    <row r="1170">
      <c r="A1170" s="21" t="s">
        <v>10</v>
      </c>
      <c r="B1170" s="22" t="str">
        <f t="array" ref="B1170">XLOOKUP(A1170,Ripartizione_Geografica!$C$2:$C$21,Ripartizione_Geografica!$B$2:$B$21)</f>
        <v>Nord-ovest</v>
      </c>
      <c r="C1170" s="23">
        <v>21057.0</v>
      </c>
      <c r="D1170" s="23">
        <v>4256.0</v>
      </c>
      <c r="E1170" s="24">
        <v>2331.0</v>
      </c>
    </row>
    <row r="1171">
      <c r="A1171" s="25" t="s">
        <v>8</v>
      </c>
      <c r="B1171" s="22" t="str">
        <f t="array" ref="B1171">XLOOKUP(A1171,Ripartizione_Geografica!$C$2:$C$21,Ripartizione_Geografica!$B$2:$B$21)</f>
        <v>Sud</v>
      </c>
      <c r="C1171" s="26">
        <v>3529.0</v>
      </c>
      <c r="D1171" s="26">
        <v>427.0</v>
      </c>
      <c r="E1171" s="27">
        <v>316.0</v>
      </c>
    </row>
    <row r="1172">
      <c r="A1172" s="21" t="s">
        <v>9</v>
      </c>
      <c r="B1172" s="22" t="str">
        <f t="array" ref="B1172">XLOOKUP(A1172,Ripartizione_Geografica!$C$2:$C$21,Ripartizione_Geografica!$B$2:$B$21)</f>
        <v>Isole</v>
      </c>
      <c r="C1172" s="23">
        <v>1215.0</v>
      </c>
      <c r="D1172" s="23">
        <v>265.0</v>
      </c>
      <c r="E1172" s="24">
        <v>86.0</v>
      </c>
    </row>
    <row r="1173">
      <c r="A1173" s="25" t="s">
        <v>15</v>
      </c>
      <c r="B1173" s="22" t="str">
        <f t="array" ref="B1173">XLOOKUP(A1173,Ripartizione_Geografica!$C$2:$C$21,Ripartizione_Geografica!$B$2:$B$21)</f>
        <v>Isole</v>
      </c>
      <c r="C1173" s="26">
        <v>2717.0</v>
      </c>
      <c r="D1173" s="26">
        <v>315.0</v>
      </c>
      <c r="E1173" s="27">
        <v>200.0</v>
      </c>
    </row>
    <row r="1174">
      <c r="A1174" s="21" t="s">
        <v>16</v>
      </c>
      <c r="B1174" s="22" t="str">
        <f t="array" ref="B1174">XLOOKUP(A1174,Ripartizione_Geografica!$C$2:$C$21,Ripartizione_Geografica!$B$2:$B$21)</f>
        <v>Centro</v>
      </c>
      <c r="C1174" s="23">
        <v>8372.0</v>
      </c>
      <c r="D1174" s="23">
        <v>1239.0</v>
      </c>
      <c r="E1174" s="24">
        <v>637.0</v>
      </c>
    </row>
    <row r="1175">
      <c r="A1175" s="25" t="s">
        <v>14</v>
      </c>
      <c r="B1175" s="22" t="str">
        <f t="array" ref="B1175">XLOOKUP(A1175,Ripartizione_Geografica!$C$2:$C$21,Ripartizione_Geografica!$B$2:$B$21)</f>
        <v>Centro</v>
      </c>
      <c r="C1175" s="26">
        <v>1348.0</v>
      </c>
      <c r="D1175" s="26">
        <v>854.0</v>
      </c>
      <c r="E1175" s="27">
        <v>58.0</v>
      </c>
    </row>
    <row r="1176">
      <c r="A1176" s="21" t="s">
        <v>12</v>
      </c>
      <c r="B1176" s="22" t="str">
        <f t="array" ref="B1176">XLOOKUP(A1176,Ripartizione_Geografica!$C$2:$C$21,Ripartizione_Geografica!$B$2:$B$21)</f>
        <v>Nord-ovest</v>
      </c>
      <c r="C1176" s="23">
        <v>1088.0</v>
      </c>
      <c r="D1176" s="23">
        <v>401.0</v>
      </c>
      <c r="E1176" s="24">
        <v>125.0</v>
      </c>
    </row>
    <row r="1177">
      <c r="A1177" s="25" t="s">
        <v>13</v>
      </c>
      <c r="B1177" s="22" t="str">
        <f t="array" ref="B1177">XLOOKUP(A1177,Ripartizione_Geografica!$C$2:$C$21,Ripartizione_Geografica!$B$2:$B$21)</f>
        <v>Nord-est</v>
      </c>
      <c r="C1177" s="26">
        <v>15935.0</v>
      </c>
      <c r="D1177" s="26">
        <v>4638.0</v>
      </c>
      <c r="E1177" s="27">
        <v>1087.0</v>
      </c>
    </row>
    <row r="1178">
      <c r="A1178" s="21" t="s">
        <v>21</v>
      </c>
      <c r="B1178" s="22" t="str">
        <f t="array" ref="B1178">XLOOKUP(A1178,Ripartizione_Geografica!$C$2:$C$21,Ripartizione_Geografica!$B$2:$B$21)</f>
        <v>Sud</v>
      </c>
      <c r="C1178" s="23">
        <v>2612.0</v>
      </c>
      <c r="D1178" s="23">
        <v>287.0</v>
      </c>
      <c r="E1178" s="24">
        <v>263.0</v>
      </c>
    </row>
    <row r="1179">
      <c r="A1179" s="25" t="s">
        <v>22</v>
      </c>
      <c r="B1179" s="22" t="str">
        <f t="array" ref="B1179">XLOOKUP(A1179,Ripartizione_Geografica!$C$2:$C$21,Ripartizione_Geografica!$B$2:$B$21)</f>
        <v>Sud</v>
      </c>
      <c r="C1179" s="26">
        <v>342.0</v>
      </c>
      <c r="D1179" s="26">
        <v>76.0</v>
      </c>
      <c r="E1179" s="27">
        <v>24.0</v>
      </c>
    </row>
    <row r="1180">
      <c r="A1180" s="21" t="s">
        <v>20</v>
      </c>
      <c r="B1180" s="22" t="str">
        <f t="array" ref="B1180">XLOOKUP(A1180,Ripartizione_Geografica!$C$2:$C$21,Ripartizione_Geografica!$B$2:$B$21)</f>
        <v>Sud</v>
      </c>
      <c r="C1180" s="23">
        <v>1038.0</v>
      </c>
      <c r="D1180" s="23">
        <v>135.0</v>
      </c>
      <c r="E1180" s="24">
        <v>75.0</v>
      </c>
    </row>
    <row r="1181">
      <c r="A1181" s="25" t="s">
        <v>18</v>
      </c>
      <c r="B1181" s="22" t="str">
        <f t="array" ref="B1181">XLOOKUP(A1181,Ripartizione_Geografica!$C$2:$C$21,Ripartizione_Geografica!$B$2:$B$21)</f>
        <v>Sud</v>
      </c>
      <c r="C1181" s="26">
        <v>4074.0</v>
      </c>
      <c r="D1181" s="26">
        <v>746.0</v>
      </c>
      <c r="E1181" s="27">
        <v>309.0</v>
      </c>
    </row>
    <row r="1182">
      <c r="A1182" s="21" t="s">
        <v>19</v>
      </c>
      <c r="B1182" s="22" t="str">
        <f t="array" ref="B1182">XLOOKUP(A1182,Ripartizione_Geografica!$C$2:$C$21,Ripartizione_Geografica!$B$2:$B$21)</f>
        <v>Nord-est</v>
      </c>
      <c r="C1182" s="23">
        <v>22867.0</v>
      </c>
      <c r="D1182" s="23">
        <v>6266.0</v>
      </c>
      <c r="E1182" s="24">
        <v>3079.0</v>
      </c>
    </row>
    <row r="1183">
      <c r="A1183" s="25" t="s">
        <v>26</v>
      </c>
      <c r="B1183" s="22" t="str">
        <f t="array" ref="B1183">XLOOKUP(A1183,Ripartizione_Geografica!$C$2:$C$21,Ripartizione_Geografica!$B$2:$B$21)</f>
        <v>Nord-est</v>
      </c>
      <c r="C1183" s="26">
        <v>2775.0</v>
      </c>
      <c r="D1183" s="26">
        <v>1346.0</v>
      </c>
      <c r="E1183" s="27">
        <v>239.0</v>
      </c>
    </row>
    <row r="1184">
      <c r="A1184" s="21" t="s">
        <v>27</v>
      </c>
      <c r="B1184" s="22" t="str">
        <f t="array" ref="B1184">XLOOKUP(A1184,Ripartizione_Geografica!$C$2:$C$21,Ripartizione_Geografica!$B$2:$B$21)</f>
        <v>Centro</v>
      </c>
      <c r="C1184" s="23">
        <v>5815.0</v>
      </c>
      <c r="D1184" s="23">
        <v>1101.0</v>
      </c>
      <c r="E1184" s="24">
        <v>349.0</v>
      </c>
    </row>
    <row r="1185">
      <c r="A1185" s="25" t="s">
        <v>25</v>
      </c>
      <c r="B1185" s="22" t="str">
        <f t="array" ref="B1185">XLOOKUP(A1185,Ripartizione_Geografica!$C$2:$C$21,Ripartizione_Geografica!$B$2:$B$21)</f>
        <v>Nord-ovest</v>
      </c>
      <c r="C1185" s="26">
        <v>6669.0</v>
      </c>
      <c r="D1185" s="26">
        <v>2216.0</v>
      </c>
      <c r="E1185" s="27">
        <v>957.0</v>
      </c>
    </row>
    <row r="1186">
      <c r="A1186" s="21" t="s">
        <v>23</v>
      </c>
      <c r="B1186" s="22" t="str">
        <f t="array" ref="B1186">XLOOKUP(A1186,Ripartizione_Geografica!$C$2:$C$21,Ripartizione_Geografica!$B$2:$B$21)</f>
        <v>Nord-ovest</v>
      </c>
      <c r="C1186" s="23">
        <v>66971.0</v>
      </c>
      <c r="D1186" s="23">
        <v>20008.0</v>
      </c>
      <c r="E1186" s="24">
        <v>12376.0</v>
      </c>
    </row>
    <row r="1187">
      <c r="A1187" s="25" t="s">
        <v>24</v>
      </c>
      <c r="B1187" s="22" t="str">
        <f t="array" ref="B1187">XLOOKUP(A1187,Ripartizione_Geografica!$C$2:$C$21,Ripartizione_Geografica!$B$2:$B$21)</f>
        <v>Centro</v>
      </c>
      <c r="C1187" s="26">
        <v>5826.0</v>
      </c>
      <c r="D1187" s="26">
        <v>1792.0</v>
      </c>
      <c r="E1187" s="27">
        <v>822.0</v>
      </c>
    </row>
    <row r="1188">
      <c r="A1188" s="21" t="s">
        <v>17</v>
      </c>
      <c r="B1188" s="22" t="str">
        <f t="array" ref="B1188">XLOOKUP(A1188,Ripartizione_Geografica!$C$2:$C$21,Ripartizione_Geografica!$B$2:$B$21)</f>
        <v>Sud</v>
      </c>
      <c r="C1188" s="23">
        <v>281.0</v>
      </c>
      <c r="D1188" s="23">
        <v>50.0</v>
      </c>
      <c r="E1188" s="24">
        <v>18.0</v>
      </c>
    </row>
    <row r="1189">
      <c r="A1189" s="25" t="s">
        <v>11</v>
      </c>
      <c r="B1189" s="22" t="str">
        <f t="array" ref="B1189">XLOOKUP(A1189,Ripartizione_Geografica!$C$2:$C$21,Ripartizione_Geografica!$B$2:$B$21)</f>
        <v>Nord-est</v>
      </c>
      <c r="C1189" s="26">
        <v>2394.0</v>
      </c>
      <c r="D1189" s="26">
        <v>605.0</v>
      </c>
      <c r="E1189" s="27">
        <v>249.0</v>
      </c>
    </row>
    <row r="1190">
      <c r="A1190" s="21" t="s">
        <v>11</v>
      </c>
      <c r="B1190" s="22" t="str">
        <f t="array" ref="B1190">XLOOKUP(A1190,Ripartizione_Geografica!$C$2:$C$21,Ripartizione_Geografica!$B$2:$B$21)</f>
        <v>Nord-est</v>
      </c>
      <c r="C1190" s="23">
        <v>3590.0</v>
      </c>
      <c r="D1190" s="23">
        <v>1295.0</v>
      </c>
      <c r="E1190" s="24">
        <v>366.0</v>
      </c>
    </row>
    <row r="1191">
      <c r="A1191" s="25" t="s">
        <v>10</v>
      </c>
      <c r="B1191" s="22" t="str">
        <f t="array" ref="B1191">XLOOKUP(A1191,Ripartizione_Geografica!$C$2:$C$21,Ripartizione_Geografica!$B$2:$B$21)</f>
        <v>Nord-ovest</v>
      </c>
      <c r="C1191" s="26">
        <v>21349.0</v>
      </c>
      <c r="D1191" s="26">
        <v>4383.0</v>
      </c>
      <c r="E1191" s="27">
        <v>2409.0</v>
      </c>
    </row>
    <row r="1192">
      <c r="A1192" s="21" t="s">
        <v>8</v>
      </c>
      <c r="B1192" s="22" t="str">
        <f t="array" ref="B1192">XLOOKUP(A1192,Ripartizione_Geografica!$C$2:$C$21,Ripartizione_Geografica!$B$2:$B$21)</f>
        <v>Sud</v>
      </c>
      <c r="C1192" s="23">
        <v>3567.0</v>
      </c>
      <c r="D1192" s="23">
        <v>431.0</v>
      </c>
      <c r="E1192" s="24">
        <v>326.0</v>
      </c>
    </row>
    <row r="1193">
      <c r="A1193" s="25" t="s">
        <v>9</v>
      </c>
      <c r="B1193" s="22" t="str">
        <f t="array" ref="B1193">XLOOKUP(A1193,Ripartizione_Geografica!$C$2:$C$21,Ripartizione_Geografica!$B$2:$B$21)</f>
        <v>Isole</v>
      </c>
      <c r="C1193" s="26">
        <v>1228.0</v>
      </c>
      <c r="D1193" s="26">
        <v>288.0</v>
      </c>
      <c r="E1193" s="27">
        <v>86.0</v>
      </c>
    </row>
    <row r="1194">
      <c r="A1194" s="21" t="s">
        <v>15</v>
      </c>
      <c r="B1194" s="22" t="str">
        <f t="array" ref="B1194">XLOOKUP(A1194,Ripartizione_Geografica!$C$2:$C$21,Ripartizione_Geografica!$B$2:$B$21)</f>
        <v>Isole</v>
      </c>
      <c r="C1194" s="23">
        <v>2759.0</v>
      </c>
      <c r="D1194" s="23">
        <v>346.0</v>
      </c>
      <c r="E1194" s="24">
        <v>203.0</v>
      </c>
    </row>
    <row r="1195">
      <c r="A1195" s="25" t="s">
        <v>16</v>
      </c>
      <c r="B1195" s="22" t="str">
        <f t="array" ref="B1195">XLOOKUP(A1195,Ripartizione_Geografica!$C$2:$C$21,Ripartizione_Geografica!$B$2:$B$21)</f>
        <v>Centro</v>
      </c>
      <c r="C1195" s="26">
        <v>8507.0</v>
      </c>
      <c r="D1195" s="26">
        <v>1272.0</v>
      </c>
      <c r="E1195" s="27">
        <v>667.0</v>
      </c>
    </row>
    <row r="1196">
      <c r="A1196" s="21" t="s">
        <v>14</v>
      </c>
      <c r="B1196" s="22" t="str">
        <f t="array" ref="B1196">XLOOKUP(A1196,Ripartizione_Geografica!$C$2:$C$21,Ripartizione_Geografica!$B$2:$B$21)</f>
        <v>Centro</v>
      </c>
      <c r="C1196" s="23">
        <v>1349.0</v>
      </c>
      <c r="D1196" s="23">
        <v>867.0</v>
      </c>
      <c r="E1196" s="24">
        <v>58.0</v>
      </c>
    </row>
    <row r="1197">
      <c r="A1197" s="25" t="s">
        <v>12</v>
      </c>
      <c r="B1197" s="22" t="str">
        <f t="array" ref="B1197">XLOOKUP(A1197,Ripartizione_Geografica!$C$2:$C$21,Ripartizione_Geografica!$B$2:$B$21)</f>
        <v>Nord-ovest</v>
      </c>
      <c r="C1197" s="26">
        <v>1088.0</v>
      </c>
      <c r="D1197" s="26">
        <v>413.0</v>
      </c>
      <c r="E1197" s="27">
        <v>127.0</v>
      </c>
    </row>
    <row r="1198">
      <c r="A1198" s="21" t="s">
        <v>13</v>
      </c>
      <c r="B1198" s="22" t="str">
        <f t="array" ref="B1198">XLOOKUP(A1198,Ripartizione_Geografica!$C$2:$C$21,Ripartizione_Geografica!$B$2:$B$21)</f>
        <v>Nord-est</v>
      </c>
      <c r="C1198" s="23">
        <v>16127.0</v>
      </c>
      <c r="D1198" s="23">
        <v>4954.0</v>
      </c>
      <c r="E1198" s="24">
        <v>1112.0</v>
      </c>
    </row>
    <row r="1199">
      <c r="A1199" s="25" t="s">
        <v>21</v>
      </c>
      <c r="B1199" s="22" t="str">
        <f t="array" ref="B1199">XLOOKUP(A1199,Ripartizione_Geografica!$C$2:$C$21,Ripartizione_Geografica!$B$2:$B$21)</f>
        <v>Sud</v>
      </c>
      <c r="C1199" s="26">
        <v>2667.0</v>
      </c>
      <c r="D1199" s="26">
        <v>329.0</v>
      </c>
      <c r="E1199" s="27">
        <v>271.0</v>
      </c>
    </row>
    <row r="1200">
      <c r="A1200" s="21" t="s">
        <v>22</v>
      </c>
      <c r="B1200" s="22" t="str">
        <f t="array" ref="B1200">XLOOKUP(A1200,Ripartizione_Geografica!$C$2:$C$21,Ripartizione_Geografica!$B$2:$B$21)</f>
        <v>Sud</v>
      </c>
      <c r="C1200" s="23">
        <v>350.0</v>
      </c>
      <c r="D1200" s="23">
        <v>81.0</v>
      </c>
      <c r="E1200" s="24">
        <v>24.0</v>
      </c>
    </row>
    <row r="1201">
      <c r="A1201" s="25" t="s">
        <v>20</v>
      </c>
      <c r="B1201" s="22" t="str">
        <f t="array" ref="B1201">XLOOKUP(A1201,Ripartizione_Geografica!$C$2:$C$21,Ripartizione_Geografica!$B$2:$B$21)</f>
        <v>Sud</v>
      </c>
      <c r="C1201" s="26">
        <v>1047.0</v>
      </c>
      <c r="D1201" s="26">
        <v>152.0</v>
      </c>
      <c r="E1201" s="27">
        <v>76.0</v>
      </c>
    </row>
    <row r="1202">
      <c r="A1202" s="21" t="s">
        <v>18</v>
      </c>
      <c r="B1202" s="22" t="str">
        <f t="array" ref="B1202">XLOOKUP(A1202,Ripartizione_Geografica!$C$2:$C$21,Ripartizione_Geografica!$B$2:$B$21)</f>
        <v>Sud</v>
      </c>
      <c r="C1202" s="23">
        <v>4135.0</v>
      </c>
      <c r="D1202" s="23">
        <v>872.0</v>
      </c>
      <c r="E1202" s="24">
        <v>317.0</v>
      </c>
    </row>
    <row r="1203">
      <c r="A1203" s="25" t="s">
        <v>19</v>
      </c>
      <c r="B1203" s="22" t="str">
        <f t="array" ref="B1203">XLOOKUP(A1203,Ripartizione_Geografica!$C$2:$C$21,Ripartizione_Geografica!$B$2:$B$21)</f>
        <v>Nord-est</v>
      </c>
      <c r="C1203" s="26">
        <v>23092.0</v>
      </c>
      <c r="D1203" s="26">
        <v>6701.0</v>
      </c>
      <c r="E1203" s="27">
        <v>3147.0</v>
      </c>
    </row>
    <row r="1204">
      <c r="A1204" s="21" t="s">
        <v>26</v>
      </c>
      <c r="B1204" s="22" t="str">
        <f t="array" ref="B1204">XLOOKUP(A1204,Ripartizione_Geografica!$C$2:$C$21,Ripartizione_Geografica!$B$2:$B$21)</f>
        <v>Nord-est</v>
      </c>
      <c r="C1204" s="23">
        <v>2792.0</v>
      </c>
      <c r="D1204" s="23">
        <v>1229.0</v>
      </c>
      <c r="E1204" s="24">
        <v>241.0</v>
      </c>
    </row>
    <row r="1205">
      <c r="A1205" s="25" t="s">
        <v>27</v>
      </c>
      <c r="B1205" s="22" t="str">
        <f t="array" ref="B1205">XLOOKUP(A1205,Ripartizione_Geografica!$C$2:$C$21,Ripartizione_Geografica!$B$2:$B$21)</f>
        <v>Centro</v>
      </c>
      <c r="C1205" s="26">
        <v>5895.0</v>
      </c>
      <c r="D1205" s="26">
        <v>1130.0</v>
      </c>
      <c r="E1205" s="27">
        <v>363.0</v>
      </c>
    </row>
    <row r="1206">
      <c r="A1206" s="21" t="s">
        <v>25</v>
      </c>
      <c r="B1206" s="22" t="str">
        <f t="array" ref="B1206">XLOOKUP(A1206,Ripartizione_Geografica!$C$2:$C$21,Ripartizione_Geografica!$B$2:$B$21)</f>
        <v>Nord-ovest</v>
      </c>
      <c r="C1206" s="23">
        <v>6764.0</v>
      </c>
      <c r="D1206" s="23">
        <v>2311.0</v>
      </c>
      <c r="E1206" s="24">
        <v>990.0</v>
      </c>
    </row>
    <row r="1207">
      <c r="A1207" s="25" t="s">
        <v>23</v>
      </c>
      <c r="B1207" s="22" t="str">
        <f t="array" ref="B1207">XLOOKUP(A1207,Ripartizione_Geografica!$C$2:$C$21,Ripartizione_Geografica!$B$2:$B$21)</f>
        <v>Nord-ovest</v>
      </c>
      <c r="C1207" s="26">
        <v>67931.0</v>
      </c>
      <c r="D1207" s="26">
        <v>21374.0</v>
      </c>
      <c r="E1207" s="27">
        <v>12579.0</v>
      </c>
    </row>
    <row r="1208">
      <c r="A1208" s="21" t="s">
        <v>24</v>
      </c>
      <c r="B1208" s="22" t="str">
        <f t="array" ref="B1208">XLOOKUP(A1208,Ripartizione_Geografica!$C$2:$C$21,Ripartizione_Geografica!$B$2:$B$21)</f>
        <v>Centro</v>
      </c>
      <c r="C1208" s="23">
        <v>5877.0</v>
      </c>
      <c r="D1208" s="23">
        <v>1825.0</v>
      </c>
      <c r="E1208" s="24">
        <v>834.0</v>
      </c>
    </row>
    <row r="1209">
      <c r="A1209" s="25" t="s">
        <v>17</v>
      </c>
      <c r="B1209" s="22" t="str">
        <f t="array" ref="B1209">XLOOKUP(A1209,Ripartizione_Geografica!$C$2:$C$21,Ripartizione_Geografica!$B$2:$B$21)</f>
        <v>Sud</v>
      </c>
      <c r="C1209" s="26">
        <v>282.0</v>
      </c>
      <c r="D1209" s="26">
        <v>51.0</v>
      </c>
      <c r="E1209" s="27">
        <v>18.0</v>
      </c>
    </row>
    <row r="1210">
      <c r="A1210" s="21" t="s">
        <v>11</v>
      </c>
      <c r="B1210" s="22" t="str">
        <f t="array" ref="B1210">XLOOKUP(A1210,Ripartizione_Geografica!$C$2:$C$21,Ripartizione_Geografica!$B$2:$B$21)</f>
        <v>Nord-est</v>
      </c>
      <c r="C1210" s="23">
        <v>2410.0</v>
      </c>
      <c r="D1210" s="23">
        <v>623.0</v>
      </c>
      <c r="E1210" s="24">
        <v>251.0</v>
      </c>
    </row>
    <row r="1211">
      <c r="A1211" s="25" t="s">
        <v>11</v>
      </c>
      <c r="B1211" s="22" t="str">
        <f t="array" ref="B1211">XLOOKUP(A1211,Ripartizione_Geografica!$C$2:$C$21,Ripartizione_Geografica!$B$2:$B$21)</f>
        <v>Nord-est</v>
      </c>
      <c r="C1211" s="26">
        <v>3614.0</v>
      </c>
      <c r="D1211" s="26">
        <v>1329.0</v>
      </c>
      <c r="E1211" s="27">
        <v>376.0</v>
      </c>
    </row>
    <row r="1212">
      <c r="A1212" s="21" t="s">
        <v>10</v>
      </c>
      <c r="B1212" s="22" t="str">
        <f t="array" ref="B1212">XLOOKUP(A1212,Ripartizione_Geografica!$C$2:$C$21,Ripartizione_Geografica!$B$2:$B$21)</f>
        <v>Nord-ovest</v>
      </c>
      <c r="C1212" s="23">
        <v>21955.0</v>
      </c>
      <c r="D1212" s="23">
        <v>4659.0</v>
      </c>
      <c r="E1212" s="24">
        <v>2485.0</v>
      </c>
    </row>
    <row r="1213">
      <c r="A1213" s="25" t="s">
        <v>8</v>
      </c>
      <c r="B1213" s="22" t="str">
        <f t="array" ref="B1213">XLOOKUP(A1213,Ripartizione_Geografica!$C$2:$C$21,Ripartizione_Geografica!$B$2:$B$21)</f>
        <v>Sud</v>
      </c>
      <c r="C1213" s="26">
        <v>3622.0</v>
      </c>
      <c r="D1213" s="26">
        <v>459.0</v>
      </c>
      <c r="E1213" s="27">
        <v>351.0</v>
      </c>
    </row>
    <row r="1214">
      <c r="A1214" s="21" t="s">
        <v>9</v>
      </c>
      <c r="B1214" s="22" t="str">
        <f t="array" ref="B1214">XLOOKUP(A1214,Ripartizione_Geografica!$C$2:$C$21,Ripartizione_Geografica!$B$2:$B$21)</f>
        <v>Isole</v>
      </c>
      <c r="C1214" s="23">
        <v>1236.0</v>
      </c>
      <c r="D1214" s="23">
        <v>306.0</v>
      </c>
      <c r="E1214" s="24">
        <v>93.0</v>
      </c>
    </row>
    <row r="1215">
      <c r="A1215" s="25" t="s">
        <v>15</v>
      </c>
      <c r="B1215" s="22" t="str">
        <f t="array" ref="B1215">XLOOKUP(A1215,Ripartizione_Geografica!$C$2:$C$21,Ripartizione_Geografica!$B$2:$B$21)</f>
        <v>Isole</v>
      </c>
      <c r="C1215" s="26">
        <v>2835.0</v>
      </c>
      <c r="D1215" s="26">
        <v>370.0</v>
      </c>
      <c r="E1215" s="27">
        <v>206.0</v>
      </c>
    </row>
    <row r="1216">
      <c r="A1216" s="21" t="s">
        <v>16</v>
      </c>
      <c r="B1216" s="22" t="str">
        <f t="array" ref="B1216">XLOOKUP(A1216,Ripartizione_Geografica!$C$2:$C$21,Ripartizione_Geografica!$B$2:$B$21)</f>
        <v>Centro</v>
      </c>
      <c r="C1216" s="23">
        <v>8603.0</v>
      </c>
      <c r="D1216" s="23">
        <v>1295.0</v>
      </c>
      <c r="E1216" s="24">
        <v>686.0</v>
      </c>
    </row>
    <row r="1217">
      <c r="A1217" s="25" t="s">
        <v>14</v>
      </c>
      <c r="B1217" s="22" t="str">
        <f t="array" ref="B1217">XLOOKUP(A1217,Ripartizione_Geografica!$C$2:$C$21,Ripartizione_Geografica!$B$2:$B$21)</f>
        <v>Centro</v>
      </c>
      <c r="C1217" s="26">
        <v>1353.0</v>
      </c>
      <c r="D1217" s="26">
        <v>886.0</v>
      </c>
      <c r="E1217" s="27">
        <v>60.0</v>
      </c>
    </row>
    <row r="1218">
      <c r="A1218" s="21" t="s">
        <v>12</v>
      </c>
      <c r="B1218" s="22" t="str">
        <f t="array" ref="B1218">XLOOKUP(A1218,Ripartizione_Geografica!$C$2:$C$21,Ripartizione_Geografica!$B$2:$B$21)</f>
        <v>Nord-ovest</v>
      </c>
      <c r="C1218" s="23">
        <v>1093.0</v>
      </c>
      <c r="D1218" s="23">
        <v>445.0</v>
      </c>
      <c r="E1218" s="24">
        <v>126.0</v>
      </c>
    </row>
    <row r="1219">
      <c r="A1219" s="25" t="s">
        <v>13</v>
      </c>
      <c r="B1219" s="22" t="str">
        <f t="array" ref="B1219">XLOOKUP(A1219,Ripartizione_Geografica!$C$2:$C$21,Ripartizione_Geografica!$B$2:$B$21)</f>
        <v>Nord-est</v>
      </c>
      <c r="C1219" s="26">
        <v>16404.0</v>
      </c>
      <c r="D1219" s="26">
        <v>5173.0</v>
      </c>
      <c r="E1219" s="27">
        <v>1154.0</v>
      </c>
    </row>
    <row r="1220">
      <c r="A1220" s="21" t="s">
        <v>21</v>
      </c>
      <c r="B1220" s="22" t="str">
        <f t="array" ref="B1220">XLOOKUP(A1220,Ripartizione_Geografica!$C$2:$C$21,Ripartizione_Geografica!$B$2:$B$21)</f>
        <v>Sud</v>
      </c>
      <c r="C1220" s="23">
        <v>2733.0</v>
      </c>
      <c r="D1220" s="23">
        <v>349.0</v>
      </c>
      <c r="E1220" s="24">
        <v>276.0</v>
      </c>
    </row>
    <row r="1221">
      <c r="A1221" s="25" t="s">
        <v>22</v>
      </c>
      <c r="B1221" s="22" t="str">
        <f t="array" ref="B1221">XLOOKUP(A1221,Ripartizione_Geografica!$C$2:$C$21,Ripartizione_Geografica!$B$2:$B$21)</f>
        <v>Sud</v>
      </c>
      <c r="C1221" s="26">
        <v>354.0</v>
      </c>
      <c r="D1221" s="26">
        <v>98.0</v>
      </c>
      <c r="E1221" s="27">
        <v>24.0</v>
      </c>
    </row>
    <row r="1222">
      <c r="A1222" s="21" t="s">
        <v>20</v>
      </c>
      <c r="B1222" s="22" t="str">
        <f t="array" ref="B1222">XLOOKUP(A1222,Ripartizione_Geografica!$C$2:$C$21,Ripartizione_Geografica!$B$2:$B$21)</f>
        <v>Sud</v>
      </c>
      <c r="C1222" s="23">
        <v>1060.0</v>
      </c>
      <c r="D1222" s="23">
        <v>163.0</v>
      </c>
      <c r="E1222" s="24">
        <v>76.0</v>
      </c>
    </row>
    <row r="1223">
      <c r="A1223" s="25" t="s">
        <v>18</v>
      </c>
      <c r="B1223" s="22" t="str">
        <f t="array" ref="B1223">XLOOKUP(A1223,Ripartizione_Geografica!$C$2:$C$21,Ripartizione_Geografica!$B$2:$B$21)</f>
        <v>Sud</v>
      </c>
      <c r="C1223" s="26">
        <v>4185.0</v>
      </c>
      <c r="D1223" s="26">
        <v>860.0</v>
      </c>
      <c r="E1223" s="27">
        <v>327.0</v>
      </c>
    </row>
    <row r="1224">
      <c r="A1224" s="21" t="s">
        <v>19</v>
      </c>
      <c r="B1224" s="22" t="str">
        <f t="array" ref="B1224">XLOOKUP(A1224,Ripartizione_Geografica!$C$2:$C$21,Ripartizione_Geografica!$B$2:$B$21)</f>
        <v>Nord-est</v>
      </c>
      <c r="C1224" s="23">
        <v>23434.0</v>
      </c>
      <c r="D1224" s="23">
        <v>7146.0</v>
      </c>
      <c r="E1224" s="24">
        <v>3204.0</v>
      </c>
    </row>
    <row r="1225">
      <c r="A1225" s="25" t="s">
        <v>26</v>
      </c>
      <c r="B1225" s="22" t="str">
        <f t="array" ref="B1225">XLOOKUP(A1225,Ripartizione_Geografica!$C$2:$C$21,Ripartizione_Geografica!$B$2:$B$21)</f>
        <v>Nord-est</v>
      </c>
      <c r="C1225" s="26">
        <v>2817.0</v>
      </c>
      <c r="D1225" s="26">
        <v>1263.0</v>
      </c>
      <c r="E1225" s="27">
        <v>246.0</v>
      </c>
    </row>
    <row r="1226">
      <c r="A1226" s="21" t="s">
        <v>27</v>
      </c>
      <c r="B1226" s="22" t="str">
        <f t="array" ref="B1226">XLOOKUP(A1226,Ripartizione_Geografica!$C$2:$C$21,Ripartizione_Geografica!$B$2:$B$21)</f>
        <v>Centro</v>
      </c>
      <c r="C1226" s="23">
        <v>5975.0</v>
      </c>
      <c r="D1226" s="23">
        <v>1142.0</v>
      </c>
      <c r="E1226" s="24">
        <v>370.0</v>
      </c>
    </row>
    <row r="1227">
      <c r="A1227" s="25" t="s">
        <v>25</v>
      </c>
      <c r="B1227" s="22" t="str">
        <f t="array" ref="B1227">XLOOKUP(A1227,Ripartizione_Geografica!$C$2:$C$21,Ripartizione_Geografica!$B$2:$B$21)</f>
        <v>Nord-ovest</v>
      </c>
      <c r="C1227" s="26">
        <v>6918.0</v>
      </c>
      <c r="D1227" s="26">
        <v>2420.0</v>
      </c>
      <c r="E1227" s="27">
        <v>1022.0</v>
      </c>
    </row>
    <row r="1228">
      <c r="A1228" s="21" t="s">
        <v>23</v>
      </c>
      <c r="B1228" s="22" t="str">
        <f t="array" ref="B1228">XLOOKUP(A1228,Ripartizione_Geografica!$C$2:$C$21,Ripartizione_Geografica!$B$2:$B$21)</f>
        <v>Nord-ovest</v>
      </c>
      <c r="C1228" s="23">
        <v>69092.0</v>
      </c>
      <c r="D1228" s="23">
        <v>22110.0</v>
      </c>
      <c r="E1228" s="24">
        <v>12740.0</v>
      </c>
    </row>
    <row r="1229">
      <c r="A1229" s="25" t="s">
        <v>24</v>
      </c>
      <c r="B1229" s="22" t="str">
        <f t="array" ref="B1229">XLOOKUP(A1229,Ripartizione_Geografica!$C$2:$C$21,Ripartizione_Geografica!$B$2:$B$21)</f>
        <v>Centro</v>
      </c>
      <c r="C1229" s="26">
        <v>5924.0</v>
      </c>
      <c r="D1229" s="26">
        <v>1849.0</v>
      </c>
      <c r="E1229" s="27">
        <v>845.0</v>
      </c>
    </row>
    <row r="1230">
      <c r="A1230" s="21" t="s">
        <v>17</v>
      </c>
      <c r="B1230" s="22" t="str">
        <f t="array" ref="B1230">XLOOKUP(A1230,Ripartizione_Geografica!$C$2:$C$21,Ripartizione_Geografica!$B$2:$B$21)</f>
        <v>Sud</v>
      </c>
      <c r="C1230" s="23">
        <v>284.0</v>
      </c>
      <c r="D1230" s="23">
        <v>60.0</v>
      </c>
      <c r="E1230" s="24">
        <v>19.0</v>
      </c>
    </row>
    <row r="1231">
      <c r="A1231" s="25" t="s">
        <v>11</v>
      </c>
      <c r="B1231" s="22" t="str">
        <f t="array" ref="B1231">XLOOKUP(A1231,Ripartizione_Geografica!$C$2:$C$21,Ripartizione_Geografica!$B$2:$B$21)</f>
        <v>Nord-est</v>
      </c>
      <c r="C1231" s="26">
        <v>2416.0</v>
      </c>
      <c r="D1231" s="26">
        <v>648.0</v>
      </c>
      <c r="E1231" s="27">
        <v>256.0</v>
      </c>
    </row>
    <row r="1232">
      <c r="A1232" s="21" t="s">
        <v>11</v>
      </c>
      <c r="B1232" s="22" t="str">
        <f t="array" ref="B1232">XLOOKUP(A1232,Ripartizione_Geografica!$C$2:$C$21,Ripartizione_Geografica!$B$2:$B$21)</f>
        <v>Nord-est</v>
      </c>
      <c r="C1232" s="23">
        <v>3646.0</v>
      </c>
      <c r="D1232" s="23">
        <v>1391.0</v>
      </c>
      <c r="E1232" s="24">
        <v>381.0</v>
      </c>
    </row>
    <row r="1233">
      <c r="A1233" s="25" t="s">
        <v>10</v>
      </c>
      <c r="B1233" s="22" t="str">
        <f t="array" ref="B1233">XLOOKUP(A1233,Ripartizione_Geografica!$C$2:$C$21,Ripartizione_Geografica!$B$2:$B$21)</f>
        <v>Nord-ovest</v>
      </c>
      <c r="C1233" s="26">
        <v>22739.0</v>
      </c>
      <c r="D1233" s="26">
        <v>5058.0</v>
      </c>
      <c r="E1233" s="27">
        <v>2559.0</v>
      </c>
    </row>
    <row r="1234">
      <c r="A1234" s="21" t="s">
        <v>8</v>
      </c>
      <c r="B1234" s="22" t="str">
        <f t="array" ref="B1234">XLOOKUP(A1234,Ripartizione_Geografica!$C$2:$C$21,Ripartizione_Geografica!$B$2:$B$21)</f>
        <v>Sud</v>
      </c>
      <c r="C1234" s="23">
        <v>3730.0</v>
      </c>
      <c r="D1234" s="23">
        <v>494.0</v>
      </c>
      <c r="E1234" s="24">
        <v>362.0</v>
      </c>
    </row>
    <row r="1235">
      <c r="A1235" s="25" t="s">
        <v>9</v>
      </c>
      <c r="B1235" s="22" t="str">
        <f t="array" ref="B1235">XLOOKUP(A1235,Ripartizione_Geografica!$C$2:$C$21,Ripartizione_Geografica!$B$2:$B$21)</f>
        <v>Isole</v>
      </c>
      <c r="C1235" s="26">
        <v>1247.0</v>
      </c>
      <c r="D1235" s="26">
        <v>318.0</v>
      </c>
      <c r="E1235" s="27">
        <v>96.0</v>
      </c>
    </row>
    <row r="1236">
      <c r="A1236" s="21" t="s">
        <v>15</v>
      </c>
      <c r="B1236" s="22" t="str">
        <f t="array" ref="B1236">XLOOKUP(A1236,Ripartizione_Geografica!$C$2:$C$21,Ripartizione_Geografica!$B$2:$B$21)</f>
        <v>Isole</v>
      </c>
      <c r="C1236" s="23">
        <v>2883.0</v>
      </c>
      <c r="D1236" s="23">
        <v>388.0</v>
      </c>
      <c r="E1236" s="24">
        <v>208.0</v>
      </c>
    </row>
    <row r="1237">
      <c r="A1237" s="25" t="s">
        <v>16</v>
      </c>
      <c r="B1237" s="22" t="str">
        <f t="array" ref="B1237">XLOOKUP(A1237,Ripartizione_Geografica!$C$2:$C$21,Ripartizione_Geografica!$B$2:$B$21)</f>
        <v>Centro</v>
      </c>
      <c r="C1237" s="26">
        <v>8700.0</v>
      </c>
      <c r="D1237" s="26">
        <v>1828.0</v>
      </c>
      <c r="E1237" s="27">
        <v>705.0</v>
      </c>
    </row>
    <row r="1238">
      <c r="A1238" s="21" t="s">
        <v>14</v>
      </c>
      <c r="B1238" s="22" t="str">
        <f t="array" ref="B1238">XLOOKUP(A1238,Ripartizione_Geografica!$C$2:$C$21,Ripartizione_Geografica!$B$2:$B$21)</f>
        <v>Centro</v>
      </c>
      <c r="C1238" s="23">
        <v>1357.0</v>
      </c>
      <c r="D1238" s="23">
        <v>925.0</v>
      </c>
      <c r="E1238" s="24">
        <v>61.0</v>
      </c>
    </row>
    <row r="1239">
      <c r="A1239" s="25" t="s">
        <v>12</v>
      </c>
      <c r="B1239" s="22" t="str">
        <f t="array" ref="B1239">XLOOKUP(A1239,Ripartizione_Geografica!$C$2:$C$21,Ripartizione_Geografica!$B$2:$B$21)</f>
        <v>Nord-ovest</v>
      </c>
      <c r="C1239" s="26">
        <v>1095.0</v>
      </c>
      <c r="D1239" s="26">
        <v>467.0</v>
      </c>
      <c r="E1239" s="27">
        <v>127.0</v>
      </c>
    </row>
    <row r="1240">
      <c r="A1240" s="21" t="s">
        <v>13</v>
      </c>
      <c r="B1240" s="22" t="str">
        <f t="array" ref="B1240">XLOOKUP(A1240,Ripartizione_Geografica!$C$2:$C$21,Ripartizione_Geografica!$B$2:$B$21)</f>
        <v>Nord-est</v>
      </c>
      <c r="C1240" s="23">
        <v>16738.0</v>
      </c>
      <c r="D1240" s="23">
        <v>5566.0</v>
      </c>
      <c r="E1240" s="24">
        <v>1181.0</v>
      </c>
    </row>
    <row r="1241">
      <c r="A1241" s="25" t="s">
        <v>21</v>
      </c>
      <c r="B1241" s="22" t="str">
        <f t="array" ref="B1241">XLOOKUP(A1241,Ripartizione_Geografica!$C$2:$C$21,Ripartizione_Geografica!$B$2:$B$21)</f>
        <v>Sud</v>
      </c>
      <c r="C1241" s="26">
        <v>2785.0</v>
      </c>
      <c r="D1241" s="26">
        <v>405.0</v>
      </c>
      <c r="E1241" s="27">
        <v>280.0</v>
      </c>
    </row>
    <row r="1242">
      <c r="A1242" s="21" t="s">
        <v>22</v>
      </c>
      <c r="B1242" s="22" t="str">
        <f t="array" ref="B1242">XLOOKUP(A1242,Ripartizione_Geografica!$C$2:$C$21,Ripartizione_Geografica!$B$2:$B$21)</f>
        <v>Sud</v>
      </c>
      <c r="C1242" s="23">
        <v>356.0</v>
      </c>
      <c r="D1242" s="23">
        <v>103.0</v>
      </c>
      <c r="E1242" s="24">
        <v>24.0</v>
      </c>
    </row>
    <row r="1243">
      <c r="A1243" s="25" t="s">
        <v>20</v>
      </c>
      <c r="B1243" s="22" t="str">
        <f t="array" ref="B1243">XLOOKUP(A1243,Ripartizione_Geografica!$C$2:$C$21,Ripartizione_Geografica!$B$2:$B$21)</f>
        <v>Sud</v>
      </c>
      <c r="C1243" s="26">
        <v>1069.0</v>
      </c>
      <c r="D1243" s="26">
        <v>170.0</v>
      </c>
      <c r="E1243" s="27">
        <v>76.0</v>
      </c>
    </row>
    <row r="1244">
      <c r="A1244" s="21" t="s">
        <v>18</v>
      </c>
      <c r="B1244" s="22" t="str">
        <f t="array" ref="B1244">XLOOKUP(A1244,Ripartizione_Geografica!$C$2:$C$21,Ripartizione_Geografica!$B$2:$B$21)</f>
        <v>Sud</v>
      </c>
      <c r="C1244" s="23">
        <v>4238.0</v>
      </c>
      <c r="D1244" s="23">
        <v>928.0</v>
      </c>
      <c r="E1244" s="24">
        <v>332.0</v>
      </c>
    </row>
    <row r="1245">
      <c r="A1245" s="25" t="s">
        <v>19</v>
      </c>
      <c r="B1245" s="22" t="str">
        <f t="array" ref="B1245">XLOOKUP(A1245,Ripartizione_Geografica!$C$2:$C$21,Ripartizione_Geografica!$B$2:$B$21)</f>
        <v>Nord-est</v>
      </c>
      <c r="C1245" s="26">
        <v>23723.0</v>
      </c>
      <c r="D1245" s="26">
        <v>7609.0</v>
      </c>
      <c r="E1245" s="27">
        <v>3269.0</v>
      </c>
    </row>
    <row r="1246">
      <c r="A1246" s="21" t="s">
        <v>26</v>
      </c>
      <c r="B1246" s="22" t="str">
        <f t="array" ref="B1246">XLOOKUP(A1246,Ripartizione_Geografica!$C$2:$C$21,Ripartizione_Geografica!$B$2:$B$21)</f>
        <v>Nord-est</v>
      </c>
      <c r="C1246" s="23">
        <v>2858.0</v>
      </c>
      <c r="D1246" s="23">
        <v>1467.0</v>
      </c>
      <c r="E1246" s="24">
        <v>256.0</v>
      </c>
    </row>
    <row r="1247">
      <c r="A1247" s="25" t="s">
        <v>27</v>
      </c>
      <c r="B1247" s="22" t="str">
        <f t="array" ref="B1247">XLOOKUP(A1247,Ripartizione_Geografica!$C$2:$C$21,Ripartizione_Geografica!$B$2:$B$21)</f>
        <v>Centro</v>
      </c>
      <c r="C1247" s="26">
        <v>6054.0</v>
      </c>
      <c r="D1247" s="26">
        <v>1193.0</v>
      </c>
      <c r="E1247" s="27">
        <v>375.0</v>
      </c>
    </row>
    <row r="1248">
      <c r="A1248" s="21" t="s">
        <v>25</v>
      </c>
      <c r="B1248" s="22" t="str">
        <f t="array" ref="B1248">XLOOKUP(A1248,Ripartizione_Geografica!$C$2:$C$21,Ripartizione_Geografica!$B$2:$B$21)</f>
        <v>Nord-ovest</v>
      </c>
      <c r="C1248" s="23">
        <v>7049.0</v>
      </c>
      <c r="D1248" s="23">
        <v>2536.0</v>
      </c>
      <c r="E1248" s="24">
        <v>1047.0</v>
      </c>
    </row>
    <row r="1249">
      <c r="A1249" s="25" t="s">
        <v>23</v>
      </c>
      <c r="B1249" s="22" t="str">
        <f t="array" ref="B1249">XLOOKUP(A1249,Ripartizione_Geografica!$C$2:$C$21,Ripartizione_Geografica!$B$2:$B$21)</f>
        <v>Nord-ovest</v>
      </c>
      <c r="C1249" s="26">
        <v>70165.0</v>
      </c>
      <c r="D1249" s="26">
        <v>23352.0</v>
      </c>
      <c r="E1249" s="27">
        <v>12940.0</v>
      </c>
    </row>
    <row r="1250">
      <c r="A1250" s="21" t="s">
        <v>24</v>
      </c>
      <c r="B1250" s="22" t="str">
        <f t="array" ref="B1250">XLOOKUP(A1250,Ripartizione_Geografica!$C$2:$C$21,Ripartizione_Geografica!$B$2:$B$21)</f>
        <v>Centro</v>
      </c>
      <c r="C1250" s="23">
        <v>5952.0</v>
      </c>
      <c r="D1250" s="23">
        <v>1865.0</v>
      </c>
      <c r="E1250" s="24">
        <v>857.0</v>
      </c>
    </row>
    <row r="1251">
      <c r="A1251" s="25" t="s">
        <v>17</v>
      </c>
      <c r="B1251" s="22" t="str">
        <f t="array" ref="B1251">XLOOKUP(A1251,Ripartizione_Geografica!$C$2:$C$21,Ripartizione_Geografica!$B$2:$B$21)</f>
        <v>Sud</v>
      </c>
      <c r="C1251" s="26">
        <v>284.0</v>
      </c>
      <c r="D1251" s="26">
        <v>66.0</v>
      </c>
      <c r="E1251" s="27">
        <v>20.0</v>
      </c>
    </row>
    <row r="1252">
      <c r="A1252" s="21" t="s">
        <v>11</v>
      </c>
      <c r="B1252" s="22" t="str">
        <f t="array" ref="B1252">XLOOKUP(A1252,Ripartizione_Geografica!$C$2:$C$21,Ripartizione_Geografica!$B$2:$B$21)</f>
        <v>Nord-est</v>
      </c>
      <c r="C1252" s="23">
        <v>2435.0</v>
      </c>
      <c r="D1252" s="23">
        <v>680.0</v>
      </c>
      <c r="E1252" s="24">
        <v>261.0</v>
      </c>
    </row>
    <row r="1253">
      <c r="A1253" s="25" t="s">
        <v>11</v>
      </c>
      <c r="B1253" s="22" t="str">
        <f t="array" ref="B1253">XLOOKUP(A1253,Ripartizione_Geografica!$C$2:$C$21,Ripartizione_Geografica!$B$2:$B$21)</f>
        <v>Nord-est</v>
      </c>
      <c r="C1253" s="26">
        <v>3727.0</v>
      </c>
      <c r="D1253" s="26">
        <v>1474.0</v>
      </c>
      <c r="E1253" s="27">
        <v>382.0</v>
      </c>
    </row>
    <row r="1254">
      <c r="A1254" s="21" t="s">
        <v>10</v>
      </c>
      <c r="B1254" s="22" t="str">
        <f t="array" ref="B1254">XLOOKUP(A1254,Ripartizione_Geografica!$C$2:$C$21,Ripartizione_Geografica!$B$2:$B$21)</f>
        <v>Nord-ovest</v>
      </c>
      <c r="C1254" s="23">
        <v>23140.0</v>
      </c>
      <c r="D1254" s="23">
        <v>5358.0</v>
      </c>
      <c r="E1254" s="24">
        <v>2630.0</v>
      </c>
    </row>
    <row r="1255">
      <c r="A1255" s="25" t="s">
        <v>8</v>
      </c>
      <c r="B1255" s="22" t="str">
        <f t="array" ref="B1255">XLOOKUP(A1255,Ripartizione_Geografica!$C$2:$C$21,Ripartizione_Geografica!$B$2:$B$21)</f>
        <v>Sud</v>
      </c>
      <c r="C1255" s="26">
        <v>3839.0</v>
      </c>
      <c r="D1255" s="26">
        <v>531.0</v>
      </c>
      <c r="E1255" s="27">
        <v>372.0</v>
      </c>
    </row>
    <row r="1256">
      <c r="A1256" s="21" t="s">
        <v>9</v>
      </c>
      <c r="B1256" s="22" t="str">
        <f t="array" ref="B1256">XLOOKUP(A1256,Ripartizione_Geografica!$C$2:$C$21,Ripartizione_Geografica!$B$2:$B$21)</f>
        <v>Isole</v>
      </c>
      <c r="C1256" s="23">
        <v>1254.0</v>
      </c>
      <c r="D1256" s="23">
        <v>339.0</v>
      </c>
      <c r="E1256" s="24">
        <v>98.0</v>
      </c>
    </row>
    <row r="1257">
      <c r="A1257" s="25" t="s">
        <v>15</v>
      </c>
      <c r="B1257" s="22" t="str">
        <f t="array" ref="B1257">XLOOKUP(A1257,Ripartizione_Geografica!$C$2:$C$21,Ripartizione_Geografica!$B$2:$B$21)</f>
        <v>Isole</v>
      </c>
      <c r="C1257" s="26">
        <v>2926.0</v>
      </c>
      <c r="D1257" s="26">
        <v>412.0</v>
      </c>
      <c r="E1257" s="27">
        <v>213.0</v>
      </c>
    </row>
    <row r="1258">
      <c r="A1258" s="21" t="s">
        <v>16</v>
      </c>
      <c r="B1258" s="22" t="str">
        <f t="array" ref="B1258">XLOOKUP(A1258,Ripartizione_Geografica!$C$2:$C$21,Ripartizione_Geografica!$B$2:$B$21)</f>
        <v>Centro</v>
      </c>
      <c r="C1258" s="23">
        <v>8780.0</v>
      </c>
      <c r="D1258" s="23">
        <v>1886.0</v>
      </c>
      <c r="E1258" s="24">
        <v>723.0</v>
      </c>
    </row>
    <row r="1259">
      <c r="A1259" s="25" t="s">
        <v>14</v>
      </c>
      <c r="B1259" s="22" t="str">
        <f t="array" ref="B1259">XLOOKUP(A1259,Ripartizione_Geografica!$C$2:$C$21,Ripartizione_Geografica!$B$2:$B$21)</f>
        <v>Centro</v>
      </c>
      <c r="C1259" s="26">
        <v>1362.0</v>
      </c>
      <c r="D1259" s="26">
        <v>946.0</v>
      </c>
      <c r="E1259" s="27">
        <v>61.0</v>
      </c>
    </row>
    <row r="1260">
      <c r="A1260" s="21" t="s">
        <v>12</v>
      </c>
      <c r="B1260" s="22" t="str">
        <f t="array" ref="B1260">XLOOKUP(A1260,Ripartizione_Geografica!$C$2:$C$21,Ripartizione_Geografica!$B$2:$B$21)</f>
        <v>Nord-ovest</v>
      </c>
      <c r="C1260" s="23">
        <v>1096.0</v>
      </c>
      <c r="D1260" s="23">
        <v>506.0</v>
      </c>
      <c r="E1260" s="24">
        <v>127.0</v>
      </c>
    </row>
    <row r="1261">
      <c r="A1261" s="25" t="s">
        <v>13</v>
      </c>
      <c r="B1261" s="22" t="str">
        <f t="array" ref="B1261">XLOOKUP(A1261,Ripartizione_Geografica!$C$2:$C$21,Ripartizione_Geografica!$B$2:$B$21)</f>
        <v>Nord-est</v>
      </c>
      <c r="C1261" s="26">
        <v>16881.0</v>
      </c>
      <c r="D1261" s="26">
        <v>5750.0</v>
      </c>
      <c r="E1261" s="27">
        <v>1206.0</v>
      </c>
    </row>
    <row r="1262">
      <c r="A1262" s="21" t="s">
        <v>21</v>
      </c>
      <c r="B1262" s="22" t="str">
        <f t="array" ref="B1262">XLOOKUP(A1262,Ripartizione_Geografica!$C$2:$C$21,Ripartizione_Geografica!$B$2:$B$21)</f>
        <v>Sud</v>
      </c>
      <c r="C1262" s="23">
        <v>2803.0</v>
      </c>
      <c r="D1262" s="23">
        <v>438.0</v>
      </c>
      <c r="E1262" s="24">
        <v>286.0</v>
      </c>
    </row>
    <row r="1263">
      <c r="A1263" s="25" t="s">
        <v>22</v>
      </c>
      <c r="B1263" s="22" t="str">
        <f t="array" ref="B1263">XLOOKUP(A1263,Ripartizione_Geografica!$C$2:$C$21,Ripartizione_Geografica!$B$2:$B$21)</f>
        <v>Sud</v>
      </c>
      <c r="C1263" s="26">
        <v>360.0</v>
      </c>
      <c r="D1263" s="26">
        <v>107.0</v>
      </c>
      <c r="E1263" s="27">
        <v>24.0</v>
      </c>
    </row>
    <row r="1264">
      <c r="A1264" s="21" t="s">
        <v>20</v>
      </c>
      <c r="B1264" s="22" t="str">
        <f t="array" ref="B1264">XLOOKUP(A1264,Ripartizione_Geografica!$C$2:$C$21,Ripartizione_Geografica!$B$2:$B$21)</f>
        <v>Sud</v>
      </c>
      <c r="C1264" s="23">
        <v>1079.0</v>
      </c>
      <c r="D1264" s="23">
        <v>178.0</v>
      </c>
      <c r="E1264" s="24">
        <v>80.0</v>
      </c>
    </row>
    <row r="1265">
      <c r="A1265" s="25" t="s">
        <v>18</v>
      </c>
      <c r="B1265" s="22" t="str">
        <f t="array" ref="B1265">XLOOKUP(A1265,Ripartizione_Geografica!$C$2:$C$21,Ripartizione_Geografica!$B$2:$B$21)</f>
        <v>Sud</v>
      </c>
      <c r="C1265" s="26">
        <v>4282.0</v>
      </c>
      <c r="D1265" s="26">
        <v>1003.0</v>
      </c>
      <c r="E1265" s="27">
        <v>336.0</v>
      </c>
    </row>
    <row r="1266">
      <c r="A1266" s="21" t="s">
        <v>19</v>
      </c>
      <c r="B1266" s="22" t="str">
        <f t="array" ref="B1266">XLOOKUP(A1266,Ripartizione_Geografica!$C$2:$C$21,Ripartizione_Geografica!$B$2:$B$21)</f>
        <v>Nord-est</v>
      </c>
      <c r="C1266" s="23">
        <v>23970.0</v>
      </c>
      <c r="D1266" s="23">
        <v>8158.0</v>
      </c>
      <c r="E1266" s="24">
        <v>3303.0</v>
      </c>
    </row>
    <row r="1267">
      <c r="A1267" s="25" t="s">
        <v>26</v>
      </c>
      <c r="B1267" s="22" t="str">
        <f t="array" ref="B1267">XLOOKUP(A1267,Ripartizione_Geografica!$C$2:$C$21,Ripartizione_Geografica!$B$2:$B$21)</f>
        <v>Nord-est</v>
      </c>
      <c r="C1267" s="26">
        <v>2882.0</v>
      </c>
      <c r="D1267" s="26">
        <v>1304.0</v>
      </c>
      <c r="E1267" s="27">
        <v>258.0</v>
      </c>
    </row>
    <row r="1268">
      <c r="A1268" s="21" t="s">
        <v>27</v>
      </c>
      <c r="B1268" s="22" t="str">
        <f t="array" ref="B1268">XLOOKUP(A1268,Ripartizione_Geografica!$C$2:$C$21,Ripartizione_Geografica!$B$2:$B$21)</f>
        <v>Centro</v>
      </c>
      <c r="C1268" s="23">
        <v>6132.0</v>
      </c>
      <c r="D1268" s="23">
        <v>1256.0</v>
      </c>
      <c r="E1268" s="24">
        <v>384.0</v>
      </c>
    </row>
    <row r="1269">
      <c r="A1269" s="25" t="s">
        <v>25</v>
      </c>
      <c r="B1269" s="22" t="str">
        <f t="array" ref="B1269">XLOOKUP(A1269,Ripartizione_Geografica!$C$2:$C$21,Ripartizione_Geografica!$B$2:$B$21)</f>
        <v>Nord-ovest</v>
      </c>
      <c r="C1269" s="26">
        <v>7173.0</v>
      </c>
      <c r="D1269" s="26">
        <v>2660.0</v>
      </c>
      <c r="E1269" s="27">
        <v>1076.0</v>
      </c>
    </row>
    <row r="1270">
      <c r="A1270" s="21" t="s">
        <v>23</v>
      </c>
      <c r="B1270" s="22" t="str">
        <f t="array" ref="B1270">XLOOKUP(A1270,Ripartizione_Geografica!$C$2:$C$21,Ripartizione_Geografica!$B$2:$B$21)</f>
        <v>Nord-ovest</v>
      </c>
      <c r="C1270" s="23">
        <v>71256.0</v>
      </c>
      <c r="D1270" s="23">
        <v>23782.0</v>
      </c>
      <c r="E1270" s="24">
        <v>13106.0</v>
      </c>
    </row>
    <row r="1271">
      <c r="A1271" s="25" t="s">
        <v>24</v>
      </c>
      <c r="B1271" s="22" t="str">
        <f t="array" ref="B1271">XLOOKUP(A1271,Ripartizione_Geografica!$C$2:$C$21,Ripartizione_Geografica!$B$2:$B$21)</f>
        <v>Centro</v>
      </c>
      <c r="C1271" s="26">
        <v>6028.0</v>
      </c>
      <c r="D1271" s="26">
        <v>1890.0</v>
      </c>
      <c r="E1271" s="27">
        <v>865.0</v>
      </c>
    </row>
    <row r="1272">
      <c r="A1272" s="21" t="s">
        <v>17</v>
      </c>
      <c r="B1272" s="22" t="str">
        <f t="array" ref="B1272">XLOOKUP(A1272,Ripartizione_Geografica!$C$2:$C$21,Ripartizione_Geografica!$B$2:$B$21)</f>
        <v>Sud</v>
      </c>
      <c r="C1272" s="23">
        <v>287.0</v>
      </c>
      <c r="D1272" s="23">
        <v>67.0</v>
      </c>
      <c r="E1272" s="24">
        <v>20.0</v>
      </c>
    </row>
    <row r="1273">
      <c r="A1273" s="25" t="s">
        <v>11</v>
      </c>
      <c r="B1273" s="22" t="str">
        <f t="array" ref="B1273">XLOOKUP(A1273,Ripartizione_Geografica!$C$2:$C$21,Ripartizione_Geografica!$B$2:$B$21)</f>
        <v>Nord-est</v>
      </c>
      <c r="C1273" s="26">
        <v>2456.0</v>
      </c>
      <c r="D1273" s="26">
        <v>1100.0</v>
      </c>
      <c r="E1273" s="27">
        <v>263.0</v>
      </c>
    </row>
    <row r="1274">
      <c r="A1274" s="21" t="s">
        <v>11</v>
      </c>
      <c r="B1274" s="22" t="str">
        <f t="array" ref="B1274">XLOOKUP(A1274,Ripartizione_Geografica!$C$2:$C$21,Ripartizione_Geografica!$B$2:$B$21)</f>
        <v>Nord-est</v>
      </c>
      <c r="C1274" s="23">
        <v>3776.0</v>
      </c>
      <c r="D1274" s="23">
        <v>1560.0</v>
      </c>
      <c r="E1274" s="24">
        <v>389.0</v>
      </c>
    </row>
    <row r="1275">
      <c r="A1275" s="25" t="s">
        <v>10</v>
      </c>
      <c r="B1275" s="22" t="str">
        <f t="array" ref="B1275">XLOOKUP(A1275,Ripartizione_Geografica!$C$2:$C$21,Ripartizione_Geografica!$B$2:$B$21)</f>
        <v>Nord-ovest</v>
      </c>
      <c r="C1275" s="26">
        <v>23822.0</v>
      </c>
      <c r="D1275" s="26">
        <v>5732.0</v>
      </c>
      <c r="E1275" s="27">
        <v>2699.0</v>
      </c>
    </row>
    <row r="1276">
      <c r="A1276" s="21" t="s">
        <v>8</v>
      </c>
      <c r="B1276" s="22" t="str">
        <f t="array" ref="B1276">XLOOKUP(A1276,Ripartizione_Geografica!$C$2:$C$21,Ripartizione_Geografica!$B$2:$B$21)</f>
        <v>Sud</v>
      </c>
      <c r="C1276" s="23">
        <v>3881.0</v>
      </c>
      <c r="D1276" s="23">
        <v>565.0</v>
      </c>
      <c r="E1276" s="24">
        <v>383.0</v>
      </c>
    </row>
    <row r="1277">
      <c r="A1277" s="25" t="s">
        <v>9</v>
      </c>
      <c r="B1277" s="22" t="str">
        <f t="array" ref="B1277">XLOOKUP(A1277,Ripartizione_Geografica!$C$2:$C$21,Ripartizione_Geografica!$B$2:$B$21)</f>
        <v>Isole</v>
      </c>
      <c r="C1277" s="26">
        <v>1257.0</v>
      </c>
      <c r="D1277" s="26">
        <v>351.0</v>
      </c>
      <c r="E1277" s="27">
        <v>102.0</v>
      </c>
    </row>
    <row r="1278">
      <c r="A1278" s="21" t="s">
        <v>15</v>
      </c>
      <c r="B1278" s="22" t="str">
        <f t="array" ref="B1278">XLOOKUP(A1278,Ripartizione_Geografica!$C$2:$C$21,Ripartizione_Geografica!$B$2:$B$21)</f>
        <v>Isole</v>
      </c>
      <c r="C1278" s="23">
        <v>2981.0</v>
      </c>
      <c r="D1278" s="23">
        <v>443.0</v>
      </c>
      <c r="E1278" s="24">
        <v>218.0</v>
      </c>
    </row>
    <row r="1279">
      <c r="A1279" s="25" t="s">
        <v>16</v>
      </c>
      <c r="B1279" s="22" t="str">
        <f t="array" ref="B1279">XLOOKUP(A1279,Ripartizione_Geografica!$C$2:$C$21,Ripartizione_Geografica!$B$2:$B$21)</f>
        <v>Centro</v>
      </c>
      <c r="C1279" s="26">
        <v>8877.0</v>
      </c>
      <c r="D1279" s="26">
        <v>2002.0</v>
      </c>
      <c r="E1279" s="27">
        <v>742.0</v>
      </c>
    </row>
    <row r="1280">
      <c r="A1280" s="21" t="s">
        <v>14</v>
      </c>
      <c r="B1280" s="22" t="str">
        <f t="array" ref="B1280">XLOOKUP(A1280,Ripartizione_Geografica!$C$2:$C$21,Ripartizione_Geografica!$B$2:$B$21)</f>
        <v>Centro</v>
      </c>
      <c r="C1280" s="23">
        <v>1363.0</v>
      </c>
      <c r="D1280" s="23">
        <v>979.0</v>
      </c>
      <c r="E1280" s="24">
        <v>62.0</v>
      </c>
    </row>
    <row r="1281">
      <c r="A1281" s="25" t="s">
        <v>12</v>
      </c>
      <c r="B1281" s="22" t="str">
        <f t="array" ref="B1281">XLOOKUP(A1281,Ripartizione_Geografica!$C$2:$C$21,Ripartizione_Geografica!$B$2:$B$21)</f>
        <v>Nord-ovest</v>
      </c>
      <c r="C1281" s="26">
        <v>1100.0</v>
      </c>
      <c r="D1281" s="26">
        <v>617.0</v>
      </c>
      <c r="E1281" s="27">
        <v>129.0</v>
      </c>
    </row>
    <row r="1282">
      <c r="A1282" s="21" t="s">
        <v>13</v>
      </c>
      <c r="B1282" s="22" t="str">
        <f t="array" ref="B1282">XLOOKUP(A1282,Ripartizione_Geografica!$C$2:$C$21,Ripartizione_Geografica!$B$2:$B$21)</f>
        <v>Nord-est</v>
      </c>
      <c r="C1282" s="23">
        <v>17229.0</v>
      </c>
      <c r="D1282" s="23">
        <v>6306.0</v>
      </c>
      <c r="E1282" s="24">
        <v>1244.0</v>
      </c>
    </row>
    <row r="1283">
      <c r="A1283" s="25" t="s">
        <v>21</v>
      </c>
      <c r="B1283" s="22" t="str">
        <f t="array" ref="B1283">XLOOKUP(A1283,Ripartizione_Geografica!$C$2:$C$21,Ripartizione_Geografica!$B$2:$B$21)</f>
        <v>Sud</v>
      </c>
      <c r="C1283" s="26">
        <v>2832.0</v>
      </c>
      <c r="D1283" s="26">
        <v>478.0</v>
      </c>
      <c r="E1283" s="27">
        <v>293.0</v>
      </c>
    </row>
    <row r="1284">
      <c r="A1284" s="21" t="s">
        <v>22</v>
      </c>
      <c r="B1284" s="22" t="str">
        <f t="array" ref="B1284">XLOOKUP(A1284,Ripartizione_Geografica!$C$2:$C$21,Ripartizione_Geografica!$B$2:$B$21)</f>
        <v>Sud</v>
      </c>
      <c r="C1284" s="23">
        <v>361.0</v>
      </c>
      <c r="D1284" s="23">
        <v>118.0</v>
      </c>
      <c r="E1284" s="24">
        <v>25.0</v>
      </c>
    </row>
    <row r="1285">
      <c r="A1285" s="25" t="s">
        <v>20</v>
      </c>
      <c r="B1285" s="22" t="str">
        <f t="array" ref="B1285">XLOOKUP(A1285,Ripartizione_Geografica!$C$2:$C$21,Ripartizione_Geografica!$B$2:$B$21)</f>
        <v>Sud</v>
      </c>
      <c r="C1285" s="26">
        <v>1088.0</v>
      </c>
      <c r="D1285" s="26">
        <v>197.0</v>
      </c>
      <c r="E1285" s="27">
        <v>80.0</v>
      </c>
    </row>
    <row r="1286">
      <c r="A1286" s="21" t="s">
        <v>18</v>
      </c>
      <c r="B1286" s="22" t="str">
        <f t="array" ref="B1286">XLOOKUP(A1286,Ripartizione_Geografica!$C$2:$C$21,Ripartizione_Geografica!$B$2:$B$21)</f>
        <v>Sud</v>
      </c>
      <c r="C1286" s="23">
        <v>4299.0</v>
      </c>
      <c r="D1286" s="23">
        <v>1023.0</v>
      </c>
      <c r="E1286" s="24">
        <v>341.0</v>
      </c>
    </row>
    <row r="1287">
      <c r="A1287" s="25" t="s">
        <v>19</v>
      </c>
      <c r="B1287" s="22" t="str">
        <f t="array" ref="B1287">XLOOKUP(A1287,Ripartizione_Geografica!$C$2:$C$21,Ripartizione_Geografica!$B$2:$B$21)</f>
        <v>Nord-est</v>
      </c>
      <c r="C1287" s="26">
        <v>24209.0</v>
      </c>
      <c r="D1287" s="26">
        <v>8515.0</v>
      </c>
      <c r="E1287" s="27">
        <v>3347.0</v>
      </c>
    </row>
    <row r="1288">
      <c r="A1288" s="21" t="s">
        <v>26</v>
      </c>
      <c r="B1288" s="22" t="str">
        <f t="array" ref="B1288">XLOOKUP(A1288,Ripartizione_Geografica!$C$2:$C$21,Ripartizione_Geografica!$B$2:$B$21)</f>
        <v>Nord-est</v>
      </c>
      <c r="C1288" s="23">
        <v>2903.0</v>
      </c>
      <c r="D1288" s="23">
        <v>1556.0</v>
      </c>
      <c r="E1288" s="24">
        <v>263.0</v>
      </c>
    </row>
    <row r="1289">
      <c r="A1289" s="25" t="s">
        <v>27</v>
      </c>
      <c r="B1289" s="22" t="str">
        <f t="array" ref="B1289">XLOOKUP(A1289,Ripartizione_Geografica!$C$2:$C$21,Ripartizione_Geografica!$B$2:$B$21)</f>
        <v>Centro</v>
      </c>
      <c r="C1289" s="26">
        <v>6224.0</v>
      </c>
      <c r="D1289" s="26">
        <v>1276.0</v>
      </c>
      <c r="E1289" s="27">
        <v>387.0</v>
      </c>
    </row>
    <row r="1290">
      <c r="A1290" s="21" t="s">
        <v>25</v>
      </c>
      <c r="B1290" s="22" t="str">
        <f t="array" ref="B1290">XLOOKUP(A1290,Ripartizione_Geografica!$C$2:$C$21,Ripartizione_Geografica!$B$2:$B$21)</f>
        <v>Nord-ovest</v>
      </c>
      <c r="C1290" s="23">
        <v>7301.0</v>
      </c>
      <c r="D1290" s="23">
        <v>2775.0</v>
      </c>
      <c r="E1290" s="24">
        <v>1093.0</v>
      </c>
    </row>
    <row r="1291">
      <c r="A1291" s="25" t="s">
        <v>23</v>
      </c>
      <c r="B1291" s="22" t="str">
        <f t="array" ref="B1291">XLOOKUP(A1291,Ripartizione_Geografica!$C$2:$C$21,Ripartizione_Geografica!$B$2:$B$21)</f>
        <v>Nord-ovest</v>
      </c>
      <c r="C1291" s="26">
        <v>71969.0</v>
      </c>
      <c r="D1291" s="26">
        <v>24227.0</v>
      </c>
      <c r="E1291" s="27">
        <v>13269.0</v>
      </c>
    </row>
    <row r="1292">
      <c r="A1292" s="21" t="s">
        <v>24</v>
      </c>
      <c r="B1292" s="22" t="str">
        <f t="array" ref="B1292">XLOOKUP(A1292,Ripartizione_Geografica!$C$2:$C$21,Ripartizione_Geografica!$B$2:$B$21)</f>
        <v>Centro</v>
      </c>
      <c r="C1292" s="23">
        <v>6058.0</v>
      </c>
      <c r="D1292" s="23">
        <v>1912.0</v>
      </c>
      <c r="E1292" s="24">
        <v>874.0</v>
      </c>
    </row>
    <row r="1293">
      <c r="A1293" s="25" t="s">
        <v>17</v>
      </c>
      <c r="B1293" s="22" t="str">
        <f t="array" ref="B1293">XLOOKUP(A1293,Ripartizione_Geografica!$C$2:$C$21,Ripartizione_Geografica!$B$2:$B$21)</f>
        <v>Sud</v>
      </c>
      <c r="C1293" s="26">
        <v>292.0</v>
      </c>
      <c r="D1293" s="26">
        <v>73.0</v>
      </c>
      <c r="E1293" s="27">
        <v>21.0</v>
      </c>
    </row>
    <row r="1294">
      <c r="A1294" s="21" t="s">
        <v>11</v>
      </c>
      <c r="B1294" s="22" t="str">
        <f t="array" ref="B1294">XLOOKUP(A1294,Ripartizione_Geografica!$C$2:$C$21,Ripartizione_Geografica!$B$2:$B$21)</f>
        <v>Nord-est</v>
      </c>
      <c r="C1294" s="23">
        <v>2476.0</v>
      </c>
      <c r="D1294" s="23">
        <v>1176.0</v>
      </c>
      <c r="E1294" s="24">
        <v>265.0</v>
      </c>
    </row>
    <row r="1295">
      <c r="A1295" s="25" t="s">
        <v>11</v>
      </c>
      <c r="B1295" s="22" t="str">
        <f t="array" ref="B1295">XLOOKUP(A1295,Ripartizione_Geografica!$C$2:$C$21,Ripartizione_Geografica!$B$2:$B$21)</f>
        <v>Nord-est</v>
      </c>
      <c r="C1295" s="26">
        <v>3838.0</v>
      </c>
      <c r="D1295" s="26">
        <v>1694.0</v>
      </c>
      <c r="E1295" s="27">
        <v>400.0</v>
      </c>
    </row>
    <row r="1296">
      <c r="A1296" s="21" t="s">
        <v>10</v>
      </c>
      <c r="B1296" s="22" t="str">
        <f t="array" ref="B1296">XLOOKUP(A1296,Ripartizione_Geografica!$C$2:$C$21,Ripartizione_Geografica!$B$2:$B$21)</f>
        <v>Nord-ovest</v>
      </c>
      <c r="C1296" s="23">
        <v>24426.0</v>
      </c>
      <c r="D1296" s="23">
        <v>6157.0</v>
      </c>
      <c r="E1296" s="24">
        <v>2767.0</v>
      </c>
    </row>
    <row r="1297">
      <c r="A1297" s="25" t="s">
        <v>8</v>
      </c>
      <c r="B1297" s="22" t="str">
        <f t="array" ref="B1297">XLOOKUP(A1297,Ripartizione_Geografica!$C$2:$C$21,Ripartizione_Geografica!$B$2:$B$21)</f>
        <v>Sud</v>
      </c>
      <c r="C1297" s="26">
        <v>3912.0</v>
      </c>
      <c r="D1297" s="26">
        <v>602.0</v>
      </c>
      <c r="E1297" s="27">
        <v>391.0</v>
      </c>
    </row>
    <row r="1298">
      <c r="A1298" s="21" t="s">
        <v>9</v>
      </c>
      <c r="B1298" s="22" t="str">
        <f t="array" ref="B1298">XLOOKUP(A1298,Ripartizione_Geografica!$C$2:$C$21,Ripartizione_Geografica!$B$2:$B$21)</f>
        <v>Isole</v>
      </c>
      <c r="C1298" s="23">
        <v>1271.0</v>
      </c>
      <c r="D1298" s="23">
        <v>374.0</v>
      </c>
      <c r="E1298" s="24">
        <v>103.0</v>
      </c>
    </row>
    <row r="1299">
      <c r="A1299" s="25" t="s">
        <v>15</v>
      </c>
      <c r="B1299" s="22" t="str">
        <f t="array" ref="B1299">XLOOKUP(A1299,Ripartizione_Geografica!$C$2:$C$21,Ripartizione_Geografica!$B$2:$B$21)</f>
        <v>Isole</v>
      </c>
      <c r="C1299" s="26">
        <v>3020.0</v>
      </c>
      <c r="D1299" s="26">
        <v>524.0</v>
      </c>
      <c r="E1299" s="27">
        <v>224.0</v>
      </c>
    </row>
    <row r="1300">
      <c r="A1300" s="21" t="s">
        <v>16</v>
      </c>
      <c r="B1300" s="22" t="str">
        <f t="array" ref="B1300">XLOOKUP(A1300,Ripartizione_Geografica!$C$2:$C$21,Ripartizione_Geografica!$B$2:$B$21)</f>
        <v>Centro</v>
      </c>
      <c r="C1300" s="23">
        <v>9015.0</v>
      </c>
      <c r="D1300" s="23">
        <v>2109.0</v>
      </c>
      <c r="E1300" s="24">
        <v>760.0</v>
      </c>
    </row>
    <row r="1301">
      <c r="A1301" s="25" t="s">
        <v>14</v>
      </c>
      <c r="B1301" s="22" t="str">
        <f t="array" ref="B1301">XLOOKUP(A1301,Ripartizione_Geografica!$C$2:$C$21,Ripartizione_Geografica!$B$2:$B$21)</f>
        <v>Centro</v>
      </c>
      <c r="C1301" s="26">
        <v>1366.0</v>
      </c>
      <c r="D1301" s="26">
        <v>1006.0</v>
      </c>
      <c r="E1301" s="27">
        <v>63.0</v>
      </c>
    </row>
    <row r="1302">
      <c r="A1302" s="21" t="s">
        <v>12</v>
      </c>
      <c r="B1302" s="22" t="str">
        <f t="array" ref="B1302">XLOOKUP(A1302,Ripartizione_Geografica!$C$2:$C$21,Ripartizione_Geografica!$B$2:$B$21)</f>
        <v>Nord-ovest</v>
      </c>
      <c r="C1302" s="23">
        <v>1100.0</v>
      </c>
      <c r="D1302" s="23">
        <v>657.0</v>
      </c>
      <c r="E1302" s="24">
        <v>130.0</v>
      </c>
    </row>
    <row r="1303">
      <c r="A1303" s="25" t="s">
        <v>13</v>
      </c>
      <c r="B1303" s="22" t="str">
        <f t="array" ref="B1303">XLOOKUP(A1303,Ripartizione_Geografica!$C$2:$C$21,Ripartizione_Geografica!$B$2:$B$21)</f>
        <v>Nord-est</v>
      </c>
      <c r="C1303" s="26">
        <v>17391.0</v>
      </c>
      <c r="D1303" s="26">
        <v>6671.0</v>
      </c>
      <c r="E1303" s="27">
        <v>1288.0</v>
      </c>
    </row>
    <row r="1304">
      <c r="A1304" s="21" t="s">
        <v>21</v>
      </c>
      <c r="B1304" s="22" t="str">
        <f t="array" ref="B1304">XLOOKUP(A1304,Ripartizione_Geografica!$C$2:$C$21,Ripartizione_Geografica!$B$2:$B$21)</f>
        <v>Sud</v>
      </c>
      <c r="C1304" s="23">
        <v>2859.0</v>
      </c>
      <c r="D1304" s="23">
        <v>496.0</v>
      </c>
      <c r="E1304" s="24">
        <v>295.0</v>
      </c>
    </row>
    <row r="1305">
      <c r="A1305" s="25" t="s">
        <v>22</v>
      </c>
      <c r="B1305" s="22" t="str">
        <f t="array" ref="B1305">XLOOKUP(A1305,Ripartizione_Geografica!$C$2:$C$21,Ripartizione_Geografica!$B$2:$B$21)</f>
        <v>Sud</v>
      </c>
      <c r="C1305" s="26">
        <v>366.0</v>
      </c>
      <c r="D1305" s="26">
        <v>122.0</v>
      </c>
      <c r="E1305" s="27">
        <v>25.0</v>
      </c>
    </row>
    <row r="1306">
      <c r="A1306" s="21" t="s">
        <v>20</v>
      </c>
      <c r="B1306" s="22" t="str">
        <f t="array" ref="B1306">XLOOKUP(A1306,Ripartizione_Geografica!$C$2:$C$21,Ripartizione_Geografica!$B$2:$B$21)</f>
        <v>Sud</v>
      </c>
      <c r="C1306" s="23">
        <v>1089.0</v>
      </c>
      <c r="D1306" s="23">
        <v>212.0</v>
      </c>
      <c r="E1306" s="24">
        <v>80.0</v>
      </c>
    </row>
    <row r="1307">
      <c r="A1307" s="25" t="s">
        <v>18</v>
      </c>
      <c r="B1307" s="22" t="str">
        <f t="array" ref="B1307">XLOOKUP(A1307,Ripartizione_Geografica!$C$2:$C$21,Ripartizione_Geografica!$B$2:$B$21)</f>
        <v>Sud</v>
      </c>
      <c r="C1307" s="26">
        <v>4331.0</v>
      </c>
      <c r="D1307" s="26">
        <v>1062.0</v>
      </c>
      <c r="E1307" s="27">
        <v>345.0</v>
      </c>
    </row>
    <row r="1308">
      <c r="A1308" s="21" t="s">
        <v>19</v>
      </c>
      <c r="B1308" s="22" t="str">
        <f t="array" ref="B1308">XLOOKUP(A1308,Ripartizione_Geografica!$C$2:$C$21,Ripartizione_Geografica!$B$2:$B$21)</f>
        <v>Nord-est</v>
      </c>
      <c r="C1308" s="23">
        <v>24450.0</v>
      </c>
      <c r="D1308" s="23">
        <v>8723.0</v>
      </c>
      <c r="E1308" s="24">
        <v>3386.0</v>
      </c>
    </row>
    <row r="1309">
      <c r="A1309" s="25" t="s">
        <v>26</v>
      </c>
      <c r="B1309" s="22" t="str">
        <f t="array" ref="B1309">XLOOKUP(A1309,Ripartizione_Geografica!$C$2:$C$21,Ripartizione_Geografica!$B$2:$B$21)</f>
        <v>Nord-est</v>
      </c>
      <c r="C1309" s="26">
        <v>2917.0</v>
      </c>
      <c r="D1309" s="26">
        <v>1405.0</v>
      </c>
      <c r="E1309" s="27">
        <v>264.0</v>
      </c>
    </row>
    <row r="1310">
      <c r="A1310" s="21" t="s">
        <v>27</v>
      </c>
      <c r="B1310" s="22" t="str">
        <f t="array" ref="B1310">XLOOKUP(A1310,Ripartizione_Geografica!$C$2:$C$21,Ripartizione_Geografica!$B$2:$B$21)</f>
        <v>Centro</v>
      </c>
      <c r="C1310" s="23">
        <v>6309.0</v>
      </c>
      <c r="D1310" s="23">
        <v>1347.0</v>
      </c>
      <c r="E1310" s="24">
        <v>389.0</v>
      </c>
    </row>
    <row r="1311">
      <c r="A1311" s="25" t="s">
        <v>25</v>
      </c>
      <c r="B1311" s="22" t="str">
        <f t="array" ref="B1311">XLOOKUP(A1311,Ripartizione_Geografica!$C$2:$C$21,Ripartizione_Geografica!$B$2:$B$21)</f>
        <v>Nord-ovest</v>
      </c>
      <c r="C1311" s="26">
        <v>7488.0</v>
      </c>
      <c r="D1311" s="26">
        <v>2894.0</v>
      </c>
      <c r="E1311" s="27">
        <v>1114.0</v>
      </c>
    </row>
    <row r="1312">
      <c r="A1312" s="21" t="s">
        <v>23</v>
      </c>
      <c r="B1312" s="22" t="str">
        <f t="array" ref="B1312">XLOOKUP(A1312,Ripartizione_Geografica!$C$2:$C$21,Ripartizione_Geografica!$B$2:$B$21)</f>
        <v>Nord-ovest</v>
      </c>
      <c r="C1312" s="23">
        <v>72889.0</v>
      </c>
      <c r="D1312" s="23">
        <v>24398.0</v>
      </c>
      <c r="E1312" s="24">
        <v>13325.0</v>
      </c>
    </row>
    <row r="1313">
      <c r="A1313" s="25" t="s">
        <v>24</v>
      </c>
      <c r="B1313" s="22" t="str">
        <f t="array" ref="B1313">XLOOKUP(A1313,Ripartizione_Geografica!$C$2:$C$21,Ripartizione_Geografica!$B$2:$B$21)</f>
        <v>Centro</v>
      </c>
      <c r="C1313" s="26">
        <v>6111.0</v>
      </c>
      <c r="D1313" s="26">
        <v>1924.0</v>
      </c>
      <c r="E1313" s="27">
        <v>879.0</v>
      </c>
    </row>
    <row r="1314">
      <c r="A1314" s="21" t="s">
        <v>17</v>
      </c>
      <c r="B1314" s="22" t="str">
        <f t="array" ref="B1314">XLOOKUP(A1314,Ripartizione_Geografica!$C$2:$C$21,Ripartizione_Geografica!$B$2:$B$21)</f>
        <v>Sud</v>
      </c>
      <c r="C1314" s="23">
        <v>296.0</v>
      </c>
      <c r="D1314" s="23">
        <v>75.0</v>
      </c>
      <c r="E1314" s="24">
        <v>21.0</v>
      </c>
    </row>
    <row r="1315">
      <c r="A1315" s="25" t="s">
        <v>11</v>
      </c>
      <c r="B1315" s="22" t="str">
        <f t="array" ref="B1315">XLOOKUP(A1315,Ripartizione_Geografica!$C$2:$C$21,Ripartizione_Geografica!$B$2:$B$21)</f>
        <v>Nord-est</v>
      </c>
      <c r="C1315" s="26">
        <v>2481.0</v>
      </c>
      <c r="D1315" s="26">
        <v>1218.0</v>
      </c>
      <c r="E1315" s="27">
        <v>269.0</v>
      </c>
    </row>
    <row r="1316">
      <c r="A1316" s="21" t="s">
        <v>11</v>
      </c>
      <c r="B1316" s="22" t="str">
        <f t="array" ref="B1316">XLOOKUP(A1316,Ripartizione_Geografica!$C$2:$C$21,Ripartizione_Geografica!$B$2:$B$21)</f>
        <v>Nord-est</v>
      </c>
      <c r="C1316" s="23">
        <v>3894.0</v>
      </c>
      <c r="D1316" s="23">
        <v>1807.0</v>
      </c>
      <c r="E1316" s="24">
        <v>405.0</v>
      </c>
    </row>
    <row r="1317">
      <c r="A1317" s="25" t="s">
        <v>10</v>
      </c>
      <c r="B1317" s="22" t="str">
        <f t="array" ref="B1317">XLOOKUP(A1317,Ripartizione_Geografica!$C$2:$C$21,Ripartizione_Geografica!$B$2:$B$21)</f>
        <v>Nord-ovest</v>
      </c>
      <c r="C1317" s="26">
        <v>24820.0</v>
      </c>
      <c r="D1317" s="26">
        <v>6478.0</v>
      </c>
      <c r="E1317" s="27">
        <v>2823.0</v>
      </c>
    </row>
    <row r="1318">
      <c r="A1318" s="21" t="s">
        <v>8</v>
      </c>
      <c r="B1318" s="22" t="str">
        <f t="array" ref="B1318">XLOOKUP(A1318,Ripartizione_Geografica!$C$2:$C$21,Ripartizione_Geografica!$B$2:$B$21)</f>
        <v>Sud</v>
      </c>
      <c r="C1318" s="23">
        <v>3948.0</v>
      </c>
      <c r="D1318" s="23">
        <v>612.0</v>
      </c>
      <c r="E1318" s="24">
        <v>399.0</v>
      </c>
    </row>
    <row r="1319">
      <c r="A1319" s="25" t="s">
        <v>9</v>
      </c>
      <c r="B1319" s="22" t="str">
        <f t="array" ref="B1319">XLOOKUP(A1319,Ripartizione_Geografica!$C$2:$C$21,Ripartizione_Geografica!$B$2:$B$21)</f>
        <v>Isole</v>
      </c>
      <c r="C1319" s="26">
        <v>1280.0</v>
      </c>
      <c r="D1319" s="26">
        <v>388.0</v>
      </c>
      <c r="E1319" s="27">
        <v>109.0</v>
      </c>
    </row>
    <row r="1320">
      <c r="A1320" s="21" t="s">
        <v>15</v>
      </c>
      <c r="B1320" s="22" t="str">
        <f t="array" ref="B1320">XLOOKUP(A1320,Ripartizione_Geografica!$C$2:$C$21,Ripartizione_Geografica!$B$2:$B$21)</f>
        <v>Isole</v>
      </c>
      <c r="C1320" s="23">
        <v>3055.0</v>
      </c>
      <c r="D1320" s="23">
        <v>720.0</v>
      </c>
      <c r="E1320" s="24">
        <v>228.0</v>
      </c>
    </row>
    <row r="1321">
      <c r="A1321" s="25" t="s">
        <v>16</v>
      </c>
      <c r="B1321" s="22" t="str">
        <f t="array" ref="B1321">XLOOKUP(A1321,Ripartizione_Geografica!$C$2:$C$21,Ripartizione_Geografica!$B$2:$B$21)</f>
        <v>Centro</v>
      </c>
      <c r="C1321" s="26">
        <v>9147.0</v>
      </c>
      <c r="D1321" s="26">
        <v>2300.0</v>
      </c>
      <c r="E1321" s="27">
        <v>778.0</v>
      </c>
    </row>
    <row r="1322">
      <c r="A1322" s="21" t="s">
        <v>14</v>
      </c>
      <c r="B1322" s="22" t="str">
        <f t="array" ref="B1322">XLOOKUP(A1322,Ripartizione_Geografica!$C$2:$C$21,Ripartizione_Geografica!$B$2:$B$21)</f>
        <v>Centro</v>
      </c>
      <c r="C1322" s="23">
        <v>1368.0</v>
      </c>
      <c r="D1322" s="23">
        <v>1008.0</v>
      </c>
      <c r="E1322" s="24">
        <v>64.0</v>
      </c>
    </row>
    <row r="1323">
      <c r="A1323" s="25" t="s">
        <v>12</v>
      </c>
      <c r="B1323" s="22" t="str">
        <f t="array" ref="B1323">XLOOKUP(A1323,Ripartizione_Geografica!$C$2:$C$21,Ripartizione_Geografica!$B$2:$B$21)</f>
        <v>Nord-ovest</v>
      </c>
      <c r="C1323" s="26">
        <v>1106.0</v>
      </c>
      <c r="D1323" s="26">
        <v>721.0</v>
      </c>
      <c r="E1323" s="27">
        <v>131.0</v>
      </c>
    </row>
    <row r="1324">
      <c r="A1324" s="21" t="s">
        <v>13</v>
      </c>
      <c r="B1324" s="22" t="str">
        <f t="array" ref="B1324">XLOOKUP(A1324,Ripartizione_Geografica!$C$2:$C$21,Ripartizione_Geografica!$B$2:$B$21)</f>
        <v>Nord-est</v>
      </c>
      <c r="C1324" s="23">
        <v>17471.0</v>
      </c>
      <c r="D1324" s="23">
        <v>7018.0</v>
      </c>
      <c r="E1324" s="24">
        <v>1315.0</v>
      </c>
    </row>
    <row r="1325">
      <c r="A1325" s="25" t="s">
        <v>21</v>
      </c>
      <c r="B1325" s="22" t="str">
        <f t="array" ref="B1325">XLOOKUP(A1325,Ripartizione_Geografica!$C$2:$C$21,Ripartizione_Geografica!$B$2:$B$21)</f>
        <v>Sud</v>
      </c>
      <c r="C1325" s="26">
        <v>2874.0</v>
      </c>
      <c r="D1325" s="26">
        <v>545.0</v>
      </c>
      <c r="E1325" s="27">
        <v>299.0</v>
      </c>
    </row>
    <row r="1326">
      <c r="A1326" s="21" t="s">
        <v>22</v>
      </c>
      <c r="B1326" s="22" t="str">
        <f t="array" ref="B1326">XLOOKUP(A1326,Ripartizione_Geografica!$C$2:$C$21,Ripartizione_Geografica!$B$2:$B$21)</f>
        <v>Sud</v>
      </c>
      <c r="C1326" s="23">
        <v>366.0</v>
      </c>
      <c r="D1326" s="23">
        <v>124.0</v>
      </c>
      <c r="E1326" s="24">
        <v>25.0</v>
      </c>
    </row>
    <row r="1327">
      <c r="A1327" s="25" t="s">
        <v>20</v>
      </c>
      <c r="B1327" s="22" t="str">
        <f t="array" ref="B1327">XLOOKUP(A1327,Ripartizione_Geografica!$C$2:$C$21,Ripartizione_Geografica!$B$2:$B$21)</f>
        <v>Sud</v>
      </c>
      <c r="C1327" s="26">
        <v>1096.0</v>
      </c>
      <c r="D1327" s="26">
        <v>231.0</v>
      </c>
      <c r="E1327" s="27">
        <v>83.0</v>
      </c>
    </row>
    <row r="1328">
      <c r="A1328" s="21" t="s">
        <v>18</v>
      </c>
      <c r="B1328" s="22" t="str">
        <f t="array" ref="B1328">XLOOKUP(A1328,Ripartizione_Geografica!$C$2:$C$21,Ripartizione_Geografica!$B$2:$B$21)</f>
        <v>Sud</v>
      </c>
      <c r="C1328" s="23">
        <v>4349.0</v>
      </c>
      <c r="D1328" s="23">
        <v>1120.0</v>
      </c>
      <c r="E1328" s="24">
        <v>352.0</v>
      </c>
    </row>
    <row r="1329">
      <c r="A1329" s="25" t="s">
        <v>19</v>
      </c>
      <c r="B1329" s="22" t="str">
        <f t="array" ref="B1329">XLOOKUP(A1329,Ripartizione_Geografica!$C$2:$C$21,Ripartizione_Geografica!$B$2:$B$21)</f>
        <v>Nord-est</v>
      </c>
      <c r="C1329" s="26">
        <v>24662.0</v>
      </c>
      <c r="D1329" s="26">
        <v>9006.0</v>
      </c>
      <c r="E1329" s="27">
        <v>3431.0</v>
      </c>
    </row>
    <row r="1330">
      <c r="A1330" s="21" t="s">
        <v>26</v>
      </c>
      <c r="B1330" s="22" t="str">
        <f t="array" ref="B1330">XLOOKUP(A1330,Ripartizione_Geografica!$C$2:$C$21,Ripartizione_Geografica!$B$2:$B$21)</f>
        <v>Nord-est</v>
      </c>
      <c r="C1330" s="23">
        <v>2977.0</v>
      </c>
      <c r="D1330" s="23">
        <v>1448.0</v>
      </c>
      <c r="E1330" s="24">
        <v>271.0</v>
      </c>
    </row>
    <row r="1331">
      <c r="A1331" s="25" t="s">
        <v>27</v>
      </c>
      <c r="B1331" s="22" t="str">
        <f t="array" ref="B1331">XLOOKUP(A1331,Ripartizione_Geografica!$C$2:$C$21,Ripartizione_Geografica!$B$2:$B$21)</f>
        <v>Centro</v>
      </c>
      <c r="C1331" s="26">
        <v>6392.0</v>
      </c>
      <c r="D1331" s="26">
        <v>1433.0</v>
      </c>
      <c r="E1331" s="27">
        <v>397.0</v>
      </c>
    </row>
    <row r="1332">
      <c r="A1332" s="21" t="s">
        <v>25</v>
      </c>
      <c r="B1332" s="22" t="str">
        <f t="array" ref="B1332">XLOOKUP(A1332,Ripartizione_Geografica!$C$2:$C$21,Ripartizione_Geografica!$B$2:$B$21)</f>
        <v>Nord-ovest</v>
      </c>
      <c r="C1332" s="23">
        <v>7642.0</v>
      </c>
      <c r="D1332" s="23">
        <v>2934.0</v>
      </c>
      <c r="E1332" s="24">
        <v>1128.0</v>
      </c>
    </row>
    <row r="1333">
      <c r="A1333" s="25" t="s">
        <v>23</v>
      </c>
      <c r="B1333" s="22" t="str">
        <f t="array" ref="B1333">XLOOKUP(A1333,Ripartizione_Geografica!$C$2:$C$21,Ripartizione_Geografica!$B$2:$B$21)</f>
        <v>Nord-ovest</v>
      </c>
      <c r="C1333" s="26">
        <v>73479.0</v>
      </c>
      <c r="D1333" s="26">
        <v>24589.0</v>
      </c>
      <c r="E1333" s="27">
        <v>13449.0</v>
      </c>
    </row>
    <row r="1334">
      <c r="A1334" s="21" t="s">
        <v>24</v>
      </c>
      <c r="B1334" s="22" t="str">
        <f t="array" ref="B1334">XLOOKUP(A1334,Ripartizione_Geografica!$C$2:$C$21,Ripartizione_Geografica!$B$2:$B$21)</f>
        <v>Centro</v>
      </c>
      <c r="C1334" s="23">
        <v>6127.0</v>
      </c>
      <c r="D1334" s="23">
        <v>1933.0</v>
      </c>
      <c r="E1334" s="24">
        <v>884.0</v>
      </c>
    </row>
    <row r="1335">
      <c r="A1335" s="25" t="s">
        <v>17</v>
      </c>
      <c r="B1335" s="22" t="str">
        <f t="array" ref="B1335">XLOOKUP(A1335,Ripartizione_Geografica!$C$2:$C$21,Ripartizione_Geografica!$B$2:$B$21)</f>
        <v>Sud</v>
      </c>
      <c r="C1335" s="26">
        <v>296.0</v>
      </c>
      <c r="D1335" s="26">
        <v>75.0</v>
      </c>
      <c r="E1335" s="27">
        <v>21.0</v>
      </c>
    </row>
    <row r="1336">
      <c r="A1336" s="21" t="s">
        <v>11</v>
      </c>
      <c r="B1336" s="22" t="str">
        <f t="array" ref="B1336">XLOOKUP(A1336,Ripartizione_Geografica!$C$2:$C$21,Ripartizione_Geografica!$B$2:$B$21)</f>
        <v>Nord-est</v>
      </c>
      <c r="C1336" s="23">
        <v>2496.0</v>
      </c>
      <c r="D1336" s="23">
        <v>1286.0</v>
      </c>
      <c r="E1336" s="24">
        <v>270.0</v>
      </c>
    </row>
    <row r="1337">
      <c r="A1337" s="25" t="s">
        <v>11</v>
      </c>
      <c r="B1337" s="22" t="str">
        <f t="array" ref="B1337">XLOOKUP(A1337,Ripartizione_Geografica!$C$2:$C$21,Ripartizione_Geografica!$B$2:$B$21)</f>
        <v>Nord-est</v>
      </c>
      <c r="C1337" s="26">
        <v>3995.0</v>
      </c>
      <c r="D1337" s="26">
        <v>1881.0</v>
      </c>
      <c r="E1337" s="27">
        <v>407.0</v>
      </c>
    </row>
    <row r="1338">
      <c r="A1338" s="21" t="s">
        <v>10</v>
      </c>
      <c r="B1338" s="22" t="str">
        <f t="array" ref="B1338">XLOOKUP(A1338,Ripartizione_Geografica!$C$2:$C$21,Ripartizione_Geografica!$B$2:$B$21)</f>
        <v>Nord-ovest</v>
      </c>
      <c r="C1338" s="23">
        <v>25098.0</v>
      </c>
      <c r="D1338" s="23">
        <v>6712.0</v>
      </c>
      <c r="E1338" s="24">
        <v>2878.0</v>
      </c>
    </row>
    <row r="1339">
      <c r="A1339" s="25" t="s">
        <v>8</v>
      </c>
      <c r="B1339" s="22" t="str">
        <f t="array" ref="B1339">XLOOKUP(A1339,Ripartizione_Geografica!$C$2:$C$21,Ripartizione_Geografica!$B$2:$B$21)</f>
        <v>Sud</v>
      </c>
      <c r="C1339" s="26">
        <v>3958.0</v>
      </c>
      <c r="D1339" s="26">
        <v>641.0</v>
      </c>
      <c r="E1339" s="27">
        <v>405.0</v>
      </c>
    </row>
    <row r="1340">
      <c r="A1340" s="21" t="s">
        <v>9</v>
      </c>
      <c r="B1340" s="22" t="str">
        <f t="array" ref="B1340">XLOOKUP(A1340,Ripartizione_Geografica!$C$2:$C$21,Ripartizione_Geografica!$B$2:$B$21)</f>
        <v>Isole</v>
      </c>
      <c r="C1340" s="23">
        <v>1283.0</v>
      </c>
      <c r="D1340" s="23">
        <v>398.0</v>
      </c>
      <c r="E1340" s="24">
        <v>109.0</v>
      </c>
    </row>
    <row r="1341">
      <c r="A1341" s="25" t="s">
        <v>15</v>
      </c>
      <c r="B1341" s="22" t="str">
        <f t="array" ref="B1341">XLOOKUP(A1341,Ripartizione_Geografica!$C$2:$C$21,Ripartizione_Geografica!$B$2:$B$21)</f>
        <v>Isole</v>
      </c>
      <c r="C1341" s="26">
        <v>3085.0</v>
      </c>
      <c r="D1341" s="26">
        <v>731.0</v>
      </c>
      <c r="E1341" s="27">
        <v>231.0</v>
      </c>
    </row>
    <row r="1342">
      <c r="A1342" s="21" t="s">
        <v>16</v>
      </c>
      <c r="B1342" s="22" t="str">
        <f t="array" ref="B1342">XLOOKUP(A1342,Ripartizione_Geografica!$C$2:$C$21,Ripartizione_Geografica!$B$2:$B$21)</f>
        <v>Centro</v>
      </c>
      <c r="C1342" s="23">
        <v>9179.0</v>
      </c>
      <c r="D1342" s="23">
        <v>2401.0</v>
      </c>
      <c r="E1342" s="24">
        <v>795.0</v>
      </c>
    </row>
    <row r="1343">
      <c r="A1343" s="25" t="s">
        <v>14</v>
      </c>
      <c r="B1343" s="22" t="str">
        <f t="array" ref="B1343">XLOOKUP(A1343,Ripartizione_Geografica!$C$2:$C$21,Ripartizione_Geografica!$B$2:$B$21)</f>
        <v>Centro</v>
      </c>
      <c r="C1343" s="26">
        <v>1370.0</v>
      </c>
      <c r="D1343" s="26">
        <v>1018.0</v>
      </c>
      <c r="E1343" s="27">
        <v>65.0</v>
      </c>
    </row>
    <row r="1344">
      <c r="A1344" s="21" t="s">
        <v>12</v>
      </c>
      <c r="B1344" s="22" t="str">
        <f t="array" ref="B1344">XLOOKUP(A1344,Ripartizione_Geografica!$C$2:$C$21,Ripartizione_Geografica!$B$2:$B$21)</f>
        <v>Nord-ovest</v>
      </c>
      <c r="C1344" s="23">
        <v>1111.0</v>
      </c>
      <c r="D1344" s="23">
        <v>743.0</v>
      </c>
      <c r="E1344" s="24">
        <v>133.0</v>
      </c>
    </row>
    <row r="1345">
      <c r="A1345" s="25" t="s">
        <v>13</v>
      </c>
      <c r="B1345" s="22" t="str">
        <f t="array" ref="B1345">XLOOKUP(A1345,Ripartizione_Geografica!$C$2:$C$21,Ripartizione_Geografica!$B$2:$B$21)</f>
        <v>Nord-est</v>
      </c>
      <c r="C1345" s="26">
        <v>17579.0</v>
      </c>
      <c r="D1345" s="26">
        <v>7375.0</v>
      </c>
      <c r="E1345" s="27">
        <v>1344.0</v>
      </c>
    </row>
    <row r="1346">
      <c r="A1346" s="21" t="s">
        <v>21</v>
      </c>
      <c r="B1346" s="22" t="str">
        <f t="array" ref="B1346">XLOOKUP(A1346,Ripartizione_Geografica!$C$2:$C$21,Ripartizione_Geografica!$B$2:$B$21)</f>
        <v>Sud</v>
      </c>
      <c r="C1346" s="23">
        <v>2899.0</v>
      </c>
      <c r="D1346" s="23">
        <v>599.0</v>
      </c>
      <c r="E1346" s="24">
        <v>310.0</v>
      </c>
    </row>
    <row r="1347">
      <c r="A1347" s="25" t="s">
        <v>22</v>
      </c>
      <c r="B1347" s="22" t="str">
        <f t="array" ref="B1347">XLOOKUP(A1347,Ripartizione_Geografica!$C$2:$C$21,Ripartizione_Geografica!$B$2:$B$21)</f>
        <v>Sud</v>
      </c>
      <c r="C1347" s="26">
        <v>366.0</v>
      </c>
      <c r="D1347" s="26">
        <v>136.0</v>
      </c>
      <c r="E1347" s="27">
        <v>25.0</v>
      </c>
    </row>
    <row r="1348">
      <c r="A1348" s="21" t="s">
        <v>20</v>
      </c>
      <c r="B1348" s="22" t="str">
        <f t="array" ref="B1348">XLOOKUP(A1348,Ripartizione_Geografica!$C$2:$C$21,Ripartizione_Geografica!$B$2:$B$21)</f>
        <v>Sud</v>
      </c>
      <c r="C1348" s="23">
        <v>1097.0</v>
      </c>
      <c r="D1348" s="23">
        <v>248.0</v>
      </c>
      <c r="E1348" s="24">
        <v>85.0</v>
      </c>
    </row>
    <row r="1349">
      <c r="A1349" s="25" t="s">
        <v>18</v>
      </c>
      <c r="B1349" s="22" t="str">
        <f t="array" ref="B1349">XLOOKUP(A1349,Ripartizione_Geografica!$C$2:$C$21,Ripartizione_Geografica!$B$2:$B$21)</f>
        <v>Sud</v>
      </c>
      <c r="C1349" s="26">
        <v>4380.0</v>
      </c>
      <c r="D1349" s="26">
        <v>1220.0</v>
      </c>
      <c r="E1349" s="27">
        <v>358.0</v>
      </c>
    </row>
    <row r="1350">
      <c r="A1350" s="21" t="s">
        <v>19</v>
      </c>
      <c r="B1350" s="22" t="str">
        <f t="array" ref="B1350">XLOOKUP(A1350,Ripartizione_Geografica!$C$2:$C$21,Ripartizione_Geografica!$B$2:$B$21)</f>
        <v>Nord-est</v>
      </c>
      <c r="C1350" s="23">
        <v>24914.0</v>
      </c>
      <c r="D1350" s="23">
        <v>9439.0</v>
      </c>
      <c r="E1350" s="24">
        <v>3472.0</v>
      </c>
    </row>
    <row r="1351">
      <c r="A1351" s="25" t="s">
        <v>26</v>
      </c>
      <c r="B1351" s="22" t="str">
        <f t="array" ref="B1351">XLOOKUP(A1351,Ripartizione_Geografica!$C$2:$C$21,Ripartizione_Geografica!$B$2:$B$21)</f>
        <v>Nord-est</v>
      </c>
      <c r="C1351" s="26">
        <v>2995.0</v>
      </c>
      <c r="D1351" s="26">
        <v>1478.0</v>
      </c>
      <c r="E1351" s="27">
        <v>278.0</v>
      </c>
    </row>
    <row r="1352">
      <c r="A1352" s="21" t="s">
        <v>27</v>
      </c>
      <c r="B1352" s="22" t="str">
        <f t="array" ref="B1352">XLOOKUP(A1352,Ripartizione_Geografica!$C$2:$C$21,Ripartizione_Geografica!$B$2:$B$21)</f>
        <v>Centro</v>
      </c>
      <c r="C1352" s="23">
        <v>6467.0</v>
      </c>
      <c r="D1352" s="23">
        <v>1491.0</v>
      </c>
      <c r="E1352" s="24">
        <v>414.0</v>
      </c>
    </row>
    <row r="1353">
      <c r="A1353" s="25" t="s">
        <v>25</v>
      </c>
      <c r="B1353" s="22" t="str">
        <f t="array" ref="B1353">XLOOKUP(A1353,Ripartizione_Geografica!$C$2:$C$21,Ripartizione_Geografica!$B$2:$B$21)</f>
        <v>Nord-ovest</v>
      </c>
      <c r="C1353" s="26">
        <v>7772.0</v>
      </c>
      <c r="D1353" s="26">
        <v>3060.0</v>
      </c>
      <c r="E1353" s="27">
        <v>1141.0</v>
      </c>
    </row>
    <row r="1354">
      <c r="A1354" s="21" t="s">
        <v>23</v>
      </c>
      <c r="B1354" s="22" t="str">
        <f t="array" ref="B1354">XLOOKUP(A1354,Ripartizione_Geografica!$C$2:$C$21,Ripartizione_Geografica!$B$2:$B$21)</f>
        <v>Nord-ovest</v>
      </c>
      <c r="C1354" s="23">
        <v>74348.0</v>
      </c>
      <c r="D1354" s="23">
        <v>25029.0</v>
      </c>
      <c r="E1354" s="24">
        <v>13575.0</v>
      </c>
    </row>
    <row r="1355">
      <c r="A1355" s="25" t="s">
        <v>24</v>
      </c>
      <c r="B1355" s="22" t="str">
        <f t="array" ref="B1355">XLOOKUP(A1355,Ripartizione_Geografica!$C$2:$C$21,Ripartizione_Geografica!$B$2:$B$21)</f>
        <v>Centro</v>
      </c>
      <c r="C1355" s="26">
        <v>6175.0</v>
      </c>
      <c r="D1355" s="26">
        <v>1948.0</v>
      </c>
      <c r="E1355" s="27">
        <v>893.0</v>
      </c>
    </row>
    <row r="1356">
      <c r="A1356" s="21" t="s">
        <v>17</v>
      </c>
      <c r="B1356" s="22" t="str">
        <f t="array" ref="B1356">XLOOKUP(A1356,Ripartizione_Geografica!$C$2:$C$21,Ripartizione_Geografica!$B$2:$B$21)</f>
        <v>Sud</v>
      </c>
      <c r="C1356" s="23">
        <v>297.0</v>
      </c>
      <c r="D1356" s="23">
        <v>81.0</v>
      </c>
      <c r="E1356" s="24">
        <v>21.0</v>
      </c>
    </row>
    <row r="1357">
      <c r="A1357" s="25" t="s">
        <v>11</v>
      </c>
      <c r="B1357" s="22" t="str">
        <f t="array" ref="B1357">XLOOKUP(A1357,Ripartizione_Geografica!$C$2:$C$21,Ripartizione_Geografica!$B$2:$B$21)</f>
        <v>Nord-est</v>
      </c>
      <c r="C1357" s="26">
        <v>2498.0</v>
      </c>
      <c r="D1357" s="26">
        <v>1316.0</v>
      </c>
      <c r="E1357" s="27">
        <v>272.0</v>
      </c>
    </row>
    <row r="1358">
      <c r="A1358" s="21" t="s">
        <v>11</v>
      </c>
      <c r="B1358" s="22" t="str">
        <f t="array" ref="B1358">XLOOKUP(A1358,Ripartizione_Geografica!$C$2:$C$21,Ripartizione_Geografica!$B$2:$B$21)</f>
        <v>Nord-est</v>
      </c>
      <c r="C1358" s="23">
        <v>4025.0</v>
      </c>
      <c r="D1358" s="23">
        <v>2048.0</v>
      </c>
      <c r="E1358" s="24">
        <v>412.0</v>
      </c>
    </row>
    <row r="1359">
      <c r="A1359" s="25" t="s">
        <v>10</v>
      </c>
      <c r="B1359" s="22" t="str">
        <f t="array" ref="B1359">XLOOKUP(A1359,Ripartizione_Geografica!$C$2:$C$21,Ripartizione_Geografica!$B$2:$B$21)</f>
        <v>Nord-ovest</v>
      </c>
      <c r="C1359" s="26">
        <v>25450.0</v>
      </c>
      <c r="D1359" s="26">
        <v>7008.0</v>
      </c>
      <c r="E1359" s="27">
        <v>2936.0</v>
      </c>
    </row>
    <row r="1360">
      <c r="A1360" s="21" t="s">
        <v>8</v>
      </c>
      <c r="B1360" s="22" t="str">
        <f t="array" ref="B1360">XLOOKUP(A1360,Ripartizione_Geografica!$C$2:$C$21,Ripartizione_Geografica!$B$2:$B$21)</f>
        <v>Sud</v>
      </c>
      <c r="C1360" s="23">
        <v>3980.0</v>
      </c>
      <c r="D1360" s="23">
        <v>654.0</v>
      </c>
      <c r="E1360" s="24">
        <v>407.0</v>
      </c>
    </row>
    <row r="1361">
      <c r="A1361" s="25" t="s">
        <v>9</v>
      </c>
      <c r="B1361" s="22" t="str">
        <f t="array" ref="B1361">XLOOKUP(A1361,Ripartizione_Geografica!$C$2:$C$21,Ripartizione_Geografica!$B$2:$B$21)</f>
        <v>Isole</v>
      </c>
      <c r="C1361" s="26">
        <v>1285.0</v>
      </c>
      <c r="D1361" s="26">
        <v>404.0</v>
      </c>
      <c r="E1361" s="27">
        <v>109.0</v>
      </c>
    </row>
    <row r="1362">
      <c r="A1362" s="21" t="s">
        <v>15</v>
      </c>
      <c r="B1362" s="22" t="str">
        <f t="array" ref="B1362">XLOOKUP(A1362,Ripartizione_Geografica!$C$2:$C$21,Ripartizione_Geografica!$B$2:$B$21)</f>
        <v>Isole</v>
      </c>
      <c r="C1362" s="23">
        <v>3120.0</v>
      </c>
      <c r="D1362" s="23">
        <v>745.0</v>
      </c>
      <c r="E1362" s="24">
        <v>232.0</v>
      </c>
    </row>
    <row r="1363">
      <c r="A1363" s="25" t="s">
        <v>16</v>
      </c>
      <c r="B1363" s="22" t="str">
        <f t="array" ref="B1363">XLOOKUP(A1363,Ripartizione_Geografica!$C$2:$C$21,Ripartizione_Geografica!$B$2:$B$21)</f>
        <v>Centro</v>
      </c>
      <c r="C1363" s="26">
        <v>9231.0</v>
      </c>
      <c r="D1363" s="26">
        <v>2524.0</v>
      </c>
      <c r="E1363" s="27">
        <v>811.0</v>
      </c>
    </row>
    <row r="1364">
      <c r="A1364" s="21" t="s">
        <v>14</v>
      </c>
      <c r="B1364" s="22" t="str">
        <f t="array" ref="B1364">XLOOKUP(A1364,Ripartizione_Geografica!$C$2:$C$21,Ripartizione_Geografica!$B$2:$B$21)</f>
        <v>Centro</v>
      </c>
      <c r="C1364" s="23">
        <v>1379.0</v>
      </c>
      <c r="D1364" s="23">
        <v>1039.0</v>
      </c>
      <c r="E1364" s="24">
        <v>65.0</v>
      </c>
    </row>
    <row r="1365">
      <c r="A1365" s="25" t="s">
        <v>12</v>
      </c>
      <c r="B1365" s="22" t="str">
        <f t="array" ref="B1365">XLOOKUP(A1365,Ripartizione_Geografica!$C$2:$C$21,Ripartizione_Geografica!$B$2:$B$21)</f>
        <v>Nord-ovest</v>
      </c>
      <c r="C1365" s="26">
        <v>1119.0</v>
      </c>
      <c r="D1365" s="26">
        <v>775.0</v>
      </c>
      <c r="E1365" s="27">
        <v>135.0</v>
      </c>
    </row>
    <row r="1366">
      <c r="A1366" s="21" t="s">
        <v>13</v>
      </c>
      <c r="B1366" s="22" t="str">
        <f t="array" ref="B1366">XLOOKUP(A1366,Ripartizione_Geografica!$C$2:$C$21,Ripartizione_Geografica!$B$2:$B$21)</f>
        <v>Nord-est</v>
      </c>
      <c r="C1366" s="23">
        <v>17708.0</v>
      </c>
      <c r="D1366" s="23">
        <v>7699.0</v>
      </c>
      <c r="E1366" s="24">
        <v>1408.0</v>
      </c>
    </row>
    <row r="1367">
      <c r="A1367" s="25" t="s">
        <v>21</v>
      </c>
      <c r="B1367" s="22" t="str">
        <f t="array" ref="B1367">XLOOKUP(A1367,Ripartizione_Geografica!$C$2:$C$21,Ripartizione_Geografica!$B$2:$B$21)</f>
        <v>Sud</v>
      </c>
      <c r="C1367" s="26">
        <v>2923.0</v>
      </c>
      <c r="D1367" s="26">
        <v>632.0</v>
      </c>
      <c r="E1367" s="27">
        <v>315.0</v>
      </c>
    </row>
    <row r="1368">
      <c r="A1368" s="21" t="s">
        <v>22</v>
      </c>
      <c r="B1368" s="22" t="str">
        <f t="array" ref="B1368">XLOOKUP(A1368,Ripartizione_Geografica!$C$2:$C$21,Ripartizione_Geografica!$B$2:$B$21)</f>
        <v>Sud</v>
      </c>
      <c r="C1368" s="23">
        <v>366.0</v>
      </c>
      <c r="D1368" s="23">
        <v>147.0</v>
      </c>
      <c r="E1368" s="24">
        <v>25.0</v>
      </c>
    </row>
    <row r="1369">
      <c r="A1369" s="25" t="s">
        <v>20</v>
      </c>
      <c r="B1369" s="22" t="str">
        <f t="array" ref="B1369">XLOOKUP(A1369,Ripartizione_Geografica!$C$2:$C$21,Ripartizione_Geografica!$B$2:$B$21)</f>
        <v>Sud</v>
      </c>
      <c r="C1369" s="26">
        <v>1102.0</v>
      </c>
      <c r="D1369" s="26">
        <v>263.0</v>
      </c>
      <c r="E1369" s="27">
        <v>86.0</v>
      </c>
    </row>
    <row r="1370">
      <c r="A1370" s="21" t="s">
        <v>18</v>
      </c>
      <c r="B1370" s="22" t="str">
        <f t="array" ref="B1370">XLOOKUP(A1370,Ripartizione_Geografica!$C$2:$C$21,Ripartizione_Geografica!$B$2:$B$21)</f>
        <v>Sud</v>
      </c>
      <c r="C1370" s="23">
        <v>4410.0</v>
      </c>
      <c r="D1370" s="23">
        <v>1269.0</v>
      </c>
      <c r="E1370" s="24">
        <v>359.0</v>
      </c>
    </row>
    <row r="1371">
      <c r="A1371" s="25" t="s">
        <v>19</v>
      </c>
      <c r="B1371" s="22" t="str">
        <f t="array" ref="B1371">XLOOKUP(A1371,Ripartizione_Geografica!$C$2:$C$21,Ripartizione_Geografica!$B$2:$B$21)</f>
        <v>Nord-est</v>
      </c>
      <c r="C1371" s="26">
        <v>25177.0</v>
      </c>
      <c r="D1371" s="26">
        <v>9803.0</v>
      </c>
      <c r="E1371" s="27">
        <v>3512.0</v>
      </c>
    </row>
    <row r="1372">
      <c r="A1372" s="21" t="s">
        <v>26</v>
      </c>
      <c r="B1372" s="22" t="str">
        <f t="array" ref="B1372">XLOOKUP(A1372,Ripartizione_Geografica!$C$2:$C$21,Ripartizione_Geografica!$B$2:$B$21)</f>
        <v>Nord-est</v>
      </c>
      <c r="C1372" s="23">
        <v>3010.0</v>
      </c>
      <c r="D1372" s="23">
        <v>1498.0</v>
      </c>
      <c r="E1372" s="24">
        <v>285.0</v>
      </c>
    </row>
    <row r="1373">
      <c r="A1373" s="25" t="s">
        <v>27</v>
      </c>
      <c r="B1373" s="22" t="str">
        <f t="array" ref="B1373">XLOOKUP(A1373,Ripartizione_Geografica!$C$2:$C$21,Ripartizione_Geografica!$B$2:$B$21)</f>
        <v>Centro</v>
      </c>
      <c r="C1373" s="26">
        <v>6545.0</v>
      </c>
      <c r="D1373" s="26">
        <v>1579.0</v>
      </c>
      <c r="E1373" s="27">
        <v>431.0</v>
      </c>
    </row>
    <row r="1374">
      <c r="A1374" s="21" t="s">
        <v>25</v>
      </c>
      <c r="B1374" s="22" t="str">
        <f t="array" ref="B1374">XLOOKUP(A1374,Ripartizione_Geografica!$C$2:$C$21,Ripartizione_Geografica!$B$2:$B$21)</f>
        <v>Nord-ovest</v>
      </c>
      <c r="C1374" s="23">
        <v>7889.0</v>
      </c>
      <c r="D1374" s="23">
        <v>3161.0</v>
      </c>
      <c r="E1374" s="24">
        <v>1152.0</v>
      </c>
    </row>
    <row r="1375">
      <c r="A1375" s="25" t="s">
        <v>23</v>
      </c>
      <c r="B1375" s="22" t="str">
        <f t="array" ref="B1375">XLOOKUP(A1375,Ripartizione_Geografica!$C$2:$C$21,Ripartizione_Geografica!$B$2:$B$21)</f>
        <v>Nord-ovest</v>
      </c>
      <c r="C1375" s="26">
        <v>75134.0</v>
      </c>
      <c r="D1375" s="26">
        <v>25333.0</v>
      </c>
      <c r="E1375" s="27">
        <v>13679.0</v>
      </c>
    </row>
    <row r="1376">
      <c r="A1376" s="21" t="s">
        <v>24</v>
      </c>
      <c r="B1376" s="22" t="str">
        <f t="array" ref="B1376">XLOOKUP(A1376,Ripartizione_Geografica!$C$2:$C$21,Ripartizione_Geografica!$B$2:$B$21)</f>
        <v>Centro</v>
      </c>
      <c r="C1376" s="23">
        <v>6210.0</v>
      </c>
      <c r="D1376" s="23">
        <v>1964.0</v>
      </c>
      <c r="E1376" s="24">
        <v>899.0</v>
      </c>
    </row>
    <row r="1377">
      <c r="A1377" s="25" t="s">
        <v>17</v>
      </c>
      <c r="B1377" s="22" t="str">
        <f t="array" ref="B1377">XLOOKUP(A1377,Ripartizione_Geografica!$C$2:$C$21,Ripartizione_Geografica!$B$2:$B$21)</f>
        <v>Sud</v>
      </c>
      <c r="C1377" s="26">
        <v>297.0</v>
      </c>
      <c r="D1377" s="26">
        <v>83.0</v>
      </c>
      <c r="E1377" s="27">
        <v>21.0</v>
      </c>
    </row>
    <row r="1378">
      <c r="A1378" s="21" t="s">
        <v>11</v>
      </c>
      <c r="B1378" s="22" t="str">
        <f t="array" ref="B1378">XLOOKUP(A1378,Ripartizione_Geografica!$C$2:$C$21,Ripartizione_Geografica!$B$2:$B$21)</f>
        <v>Nord-est</v>
      </c>
      <c r="C1378" s="23">
        <v>2507.0</v>
      </c>
      <c r="D1378" s="23">
        <v>1388.0</v>
      </c>
      <c r="E1378" s="24">
        <v>274.0</v>
      </c>
    </row>
    <row r="1379">
      <c r="A1379" s="25" t="s">
        <v>11</v>
      </c>
      <c r="B1379" s="22" t="str">
        <f t="array" ref="B1379">XLOOKUP(A1379,Ripartizione_Geografica!$C$2:$C$21,Ripartizione_Geografica!$B$2:$B$21)</f>
        <v>Nord-est</v>
      </c>
      <c r="C1379" s="26">
        <v>4069.0</v>
      </c>
      <c r="D1379" s="26">
        <v>2190.0</v>
      </c>
      <c r="E1379" s="27">
        <v>416.0</v>
      </c>
    </row>
    <row r="1380">
      <c r="A1380" s="21" t="s">
        <v>10</v>
      </c>
      <c r="B1380" s="22" t="str">
        <f t="array" ref="B1380">XLOOKUP(A1380,Ripartizione_Geografica!$C$2:$C$21,Ripartizione_Geografica!$B$2:$B$21)</f>
        <v>Nord-ovest</v>
      </c>
      <c r="C1380" s="23">
        <v>25861.0</v>
      </c>
      <c r="D1380" s="23">
        <v>7337.0</v>
      </c>
      <c r="E1380" s="24">
        <v>3003.0</v>
      </c>
    </row>
    <row r="1381">
      <c r="A1381" s="25" t="s">
        <v>8</v>
      </c>
      <c r="B1381" s="22" t="str">
        <f t="array" ref="B1381">XLOOKUP(A1381,Ripartizione_Geografica!$C$2:$C$21,Ripartizione_Geografica!$B$2:$B$21)</f>
        <v>Sud</v>
      </c>
      <c r="C1381" s="26">
        <v>4029.0</v>
      </c>
      <c r="D1381" s="26">
        <v>692.0</v>
      </c>
      <c r="E1381" s="27">
        <v>410.0</v>
      </c>
    </row>
    <row r="1382">
      <c r="A1382" s="21" t="s">
        <v>9</v>
      </c>
      <c r="B1382" s="22" t="str">
        <f t="array" ref="B1382">XLOOKUP(A1382,Ripartizione_Geografica!$C$2:$C$21,Ripartizione_Geografica!$B$2:$B$21)</f>
        <v>Isole</v>
      </c>
      <c r="C1382" s="23">
        <v>1290.0</v>
      </c>
      <c r="D1382" s="23">
        <v>413.0</v>
      </c>
      <c r="E1382" s="24">
        <v>116.0</v>
      </c>
    </row>
    <row r="1383">
      <c r="A1383" s="25" t="s">
        <v>15</v>
      </c>
      <c r="B1383" s="22" t="str">
        <f t="array" ref="B1383">XLOOKUP(A1383,Ripartizione_Geografica!$C$2:$C$21,Ripartizione_Geografica!$B$2:$B$21)</f>
        <v>Isole</v>
      </c>
      <c r="C1383" s="26">
        <v>3140.0</v>
      </c>
      <c r="D1383" s="26">
        <v>763.0</v>
      </c>
      <c r="E1383" s="27">
        <v>232.0</v>
      </c>
    </row>
    <row r="1384">
      <c r="A1384" s="21" t="s">
        <v>16</v>
      </c>
      <c r="B1384" s="22" t="str">
        <f t="array" ref="B1384">XLOOKUP(A1384,Ripartizione_Geografica!$C$2:$C$21,Ripartizione_Geografica!$B$2:$B$21)</f>
        <v>Centro</v>
      </c>
      <c r="C1384" s="23">
        <v>9292.0</v>
      </c>
      <c r="D1384" s="23">
        <v>2802.0</v>
      </c>
      <c r="E1384" s="24">
        <v>827.0</v>
      </c>
    </row>
    <row r="1385">
      <c r="A1385" s="25" t="s">
        <v>14</v>
      </c>
      <c r="B1385" s="22" t="str">
        <f t="array" ref="B1385">XLOOKUP(A1385,Ripartizione_Geografica!$C$2:$C$21,Ripartizione_Geografica!$B$2:$B$21)</f>
        <v>Centro</v>
      </c>
      <c r="C1385" s="26">
        <v>1391.0</v>
      </c>
      <c r="D1385" s="26">
        <v>1064.0</v>
      </c>
      <c r="E1385" s="27">
        <v>66.0</v>
      </c>
    </row>
    <row r="1386">
      <c r="A1386" s="21" t="s">
        <v>12</v>
      </c>
      <c r="B1386" s="22" t="str">
        <f t="array" ref="B1386">XLOOKUP(A1386,Ripartizione_Geografica!$C$2:$C$21,Ripartizione_Geografica!$B$2:$B$21)</f>
        <v>Nord-ovest</v>
      </c>
      <c r="C1386" s="23">
        <v>1124.0</v>
      </c>
      <c r="D1386" s="23">
        <v>852.0</v>
      </c>
      <c r="E1386" s="24">
        <v>137.0</v>
      </c>
    </row>
    <row r="1387">
      <c r="A1387" s="25" t="s">
        <v>13</v>
      </c>
      <c r="B1387" s="22" t="str">
        <f t="array" ref="B1387">XLOOKUP(A1387,Ripartizione_Geografica!$C$2:$C$21,Ripartizione_Geografica!$B$2:$B$21)</f>
        <v>Nord-est</v>
      </c>
      <c r="C1387" s="26">
        <v>17825.0</v>
      </c>
      <c r="D1387" s="26">
        <v>8019.0</v>
      </c>
      <c r="E1387" s="27">
        <v>1437.0</v>
      </c>
    </row>
    <row r="1388">
      <c r="A1388" s="21" t="s">
        <v>21</v>
      </c>
      <c r="B1388" s="22" t="str">
        <f t="array" ref="B1388">XLOOKUP(A1388,Ripartizione_Geografica!$C$2:$C$21,Ripartizione_Geografica!$B$2:$B$21)</f>
        <v>Sud</v>
      </c>
      <c r="C1388" s="23">
        <v>2930.0</v>
      </c>
      <c r="D1388" s="23">
        <v>695.0</v>
      </c>
      <c r="E1388" s="24">
        <v>320.0</v>
      </c>
    </row>
    <row r="1389">
      <c r="A1389" s="25" t="s">
        <v>22</v>
      </c>
      <c r="B1389" s="22" t="str">
        <f t="array" ref="B1389">XLOOKUP(A1389,Ripartizione_Geografica!$C$2:$C$21,Ripartizione_Geografica!$B$2:$B$21)</f>
        <v>Sud</v>
      </c>
      <c r="C1389" s="26">
        <v>367.0</v>
      </c>
      <c r="D1389" s="26">
        <v>150.0</v>
      </c>
      <c r="E1389" s="27">
        <v>25.0</v>
      </c>
    </row>
    <row r="1390">
      <c r="A1390" s="21" t="s">
        <v>20</v>
      </c>
      <c r="B1390" s="22" t="str">
        <f t="array" ref="B1390">XLOOKUP(A1390,Ripartizione_Geografica!$C$2:$C$21,Ripartizione_Geografica!$B$2:$B$21)</f>
        <v>Sud</v>
      </c>
      <c r="C1390" s="23">
        <v>1108.0</v>
      </c>
      <c r="D1390" s="23">
        <v>282.0</v>
      </c>
      <c r="E1390" s="24">
        <v>86.0</v>
      </c>
    </row>
    <row r="1391">
      <c r="A1391" s="25" t="s">
        <v>18</v>
      </c>
      <c r="B1391" s="22" t="str">
        <f t="array" ref="B1391">XLOOKUP(A1391,Ripartizione_Geografica!$C$2:$C$21,Ripartizione_Geografica!$B$2:$B$21)</f>
        <v>Sud</v>
      </c>
      <c r="C1391" s="26">
        <v>4423.0</v>
      </c>
      <c r="D1391" s="26">
        <v>1291.0</v>
      </c>
      <c r="E1391" s="27">
        <v>359.0</v>
      </c>
    </row>
    <row r="1392">
      <c r="A1392" s="21" t="s">
        <v>19</v>
      </c>
      <c r="B1392" s="22" t="str">
        <f t="array" ref="B1392">XLOOKUP(A1392,Ripartizione_Geografica!$C$2:$C$21,Ripartizione_Geografica!$B$2:$B$21)</f>
        <v>Nord-est</v>
      </c>
      <c r="C1392" s="23">
        <v>25436.0</v>
      </c>
      <c r="D1392" s="23">
        <v>12322.0</v>
      </c>
      <c r="E1392" s="24">
        <v>3551.0</v>
      </c>
    </row>
    <row r="1393">
      <c r="A1393" s="25" t="s">
        <v>26</v>
      </c>
      <c r="B1393" s="22" t="str">
        <f t="array" ref="B1393">XLOOKUP(A1393,Ripartizione_Geografica!$C$2:$C$21,Ripartizione_Geografica!$B$2:$B$21)</f>
        <v>Nord-est</v>
      </c>
      <c r="C1393" s="26">
        <v>3025.0</v>
      </c>
      <c r="D1393" s="26">
        <v>1566.0</v>
      </c>
      <c r="E1393" s="27">
        <v>289.0</v>
      </c>
    </row>
    <row r="1394">
      <c r="A1394" s="21" t="s">
        <v>27</v>
      </c>
      <c r="B1394" s="22" t="str">
        <f t="array" ref="B1394">XLOOKUP(A1394,Ripartizione_Geografica!$C$2:$C$21,Ripartizione_Geografica!$B$2:$B$21)</f>
        <v>Centro</v>
      </c>
      <c r="C1394" s="23">
        <v>6616.0</v>
      </c>
      <c r="D1394" s="23">
        <v>1707.0</v>
      </c>
      <c r="E1394" s="24">
        <v>441.0</v>
      </c>
    </row>
    <row r="1395">
      <c r="A1395" s="25" t="s">
        <v>25</v>
      </c>
      <c r="B1395" s="22" t="str">
        <f t="array" ref="B1395">XLOOKUP(A1395,Ripartizione_Geografica!$C$2:$C$21,Ripartizione_Geografica!$B$2:$B$21)</f>
        <v>Nord-ovest</v>
      </c>
      <c r="C1395" s="26">
        <v>7993.0</v>
      </c>
      <c r="D1395" s="26">
        <v>3275.0</v>
      </c>
      <c r="E1395" s="27">
        <v>1167.0</v>
      </c>
    </row>
    <row r="1396">
      <c r="A1396" s="21" t="s">
        <v>23</v>
      </c>
      <c r="B1396" s="22" t="str">
        <f t="array" ref="B1396">XLOOKUP(A1396,Ripartizione_Geografica!$C$2:$C$21,Ripartizione_Geografica!$B$2:$B$21)</f>
        <v>Nord-ovest</v>
      </c>
      <c r="C1396" s="23">
        <v>75732.0</v>
      </c>
      <c r="D1396" s="23">
        <v>25749.0</v>
      </c>
      <c r="E1396" s="24">
        <v>13772.0</v>
      </c>
    </row>
    <row r="1397">
      <c r="A1397" s="25" t="s">
        <v>24</v>
      </c>
      <c r="B1397" s="22" t="str">
        <f t="array" ref="B1397">XLOOKUP(A1397,Ripartizione_Geografica!$C$2:$C$21,Ripartizione_Geografica!$B$2:$B$21)</f>
        <v>Centro</v>
      </c>
      <c r="C1397" s="26">
        <v>6247.0</v>
      </c>
      <c r="D1397" s="26">
        <v>2131.0</v>
      </c>
      <c r="E1397" s="27">
        <v>906.0</v>
      </c>
    </row>
    <row r="1398">
      <c r="A1398" s="21" t="s">
        <v>17</v>
      </c>
      <c r="B1398" s="22" t="str">
        <f t="array" ref="B1398">XLOOKUP(A1398,Ripartizione_Geografica!$C$2:$C$21,Ripartizione_Geografica!$B$2:$B$21)</f>
        <v>Sud</v>
      </c>
      <c r="C1398" s="23">
        <v>298.0</v>
      </c>
      <c r="D1398" s="23">
        <v>87.0</v>
      </c>
      <c r="E1398" s="24">
        <v>21.0</v>
      </c>
    </row>
    <row r="1399">
      <c r="A1399" s="25" t="s">
        <v>11</v>
      </c>
      <c r="B1399" s="22" t="str">
        <f t="array" ref="B1399">XLOOKUP(A1399,Ripartizione_Geografica!$C$2:$C$21,Ripartizione_Geografica!$B$2:$B$21)</f>
        <v>Nord-est</v>
      </c>
      <c r="C1399" s="26">
        <v>2518.0</v>
      </c>
      <c r="D1399" s="26">
        <v>1441.0</v>
      </c>
      <c r="E1399" s="27">
        <v>275.0</v>
      </c>
    </row>
    <row r="1400">
      <c r="A1400" s="21" t="s">
        <v>11</v>
      </c>
      <c r="B1400" s="22" t="str">
        <f t="array" ref="B1400">XLOOKUP(A1400,Ripartizione_Geografica!$C$2:$C$21,Ripartizione_Geografica!$B$2:$B$21)</f>
        <v>Nord-est</v>
      </c>
      <c r="C1400" s="23">
        <v>4116.0</v>
      </c>
      <c r="D1400" s="23">
        <v>2328.0</v>
      </c>
      <c r="E1400" s="24">
        <v>418.0</v>
      </c>
    </row>
    <row r="1401">
      <c r="A1401" s="25" t="s">
        <v>10</v>
      </c>
      <c r="B1401" s="22" t="str">
        <f t="array" ref="B1401">XLOOKUP(A1401,Ripartizione_Geografica!$C$2:$C$21,Ripartizione_Geografica!$B$2:$B$21)</f>
        <v>Nord-ovest</v>
      </c>
      <c r="C1401" s="26">
        <v>26289.0</v>
      </c>
      <c r="D1401" s="26">
        <v>7730.0</v>
      </c>
      <c r="E1401" s="27">
        <v>3066.0</v>
      </c>
    </row>
    <row r="1402">
      <c r="A1402" s="21" t="s">
        <v>8</v>
      </c>
      <c r="B1402" s="22" t="str">
        <f t="array" ref="B1402">XLOOKUP(A1402,Ripartizione_Geografica!$C$2:$C$21,Ripartizione_Geografica!$B$2:$B$21)</f>
        <v>Sud</v>
      </c>
      <c r="C1402" s="23">
        <v>4072.0</v>
      </c>
      <c r="D1402" s="23">
        <v>708.0</v>
      </c>
      <c r="E1402" s="24">
        <v>415.0</v>
      </c>
    </row>
    <row r="1403">
      <c r="A1403" s="25" t="s">
        <v>9</v>
      </c>
      <c r="B1403" s="22" t="str">
        <f t="array" ref="B1403">XLOOKUP(A1403,Ripartizione_Geografica!$C$2:$C$21,Ripartizione_Geografica!$B$2:$B$21)</f>
        <v>Isole</v>
      </c>
      <c r="C1403" s="26">
        <v>1295.0</v>
      </c>
      <c r="D1403" s="26">
        <v>435.0</v>
      </c>
      <c r="E1403" s="27">
        <v>116.0</v>
      </c>
    </row>
    <row r="1404">
      <c r="A1404" s="21" t="s">
        <v>15</v>
      </c>
      <c r="B1404" s="22" t="str">
        <f t="array" ref="B1404">XLOOKUP(A1404,Ripartizione_Geografica!$C$2:$C$21,Ripartizione_Geografica!$B$2:$B$21)</f>
        <v>Isole</v>
      </c>
      <c r="C1404" s="23">
        <v>3166.0</v>
      </c>
      <c r="D1404" s="23">
        <v>774.0</v>
      </c>
      <c r="E1404" s="24">
        <v>235.0</v>
      </c>
    </row>
    <row r="1405">
      <c r="A1405" s="25" t="s">
        <v>16</v>
      </c>
      <c r="B1405" s="22" t="str">
        <f t="array" ref="B1405">XLOOKUP(A1405,Ripartizione_Geografica!$C$2:$C$21,Ripartizione_Geografica!$B$2:$B$21)</f>
        <v>Centro</v>
      </c>
      <c r="C1405" s="26">
        <v>9352.0</v>
      </c>
      <c r="D1405" s="26">
        <v>2926.0</v>
      </c>
      <c r="E1405" s="27">
        <v>842.0</v>
      </c>
    </row>
    <row r="1406">
      <c r="A1406" s="21" t="s">
        <v>14</v>
      </c>
      <c r="B1406" s="22" t="str">
        <f t="array" ref="B1406">XLOOKUP(A1406,Ripartizione_Geografica!$C$2:$C$21,Ripartizione_Geografica!$B$2:$B$21)</f>
        <v>Centro</v>
      </c>
      <c r="C1406" s="23">
        <v>1392.0</v>
      </c>
      <c r="D1406" s="23">
        <v>1092.0</v>
      </c>
      <c r="E1406" s="24">
        <v>67.0</v>
      </c>
    </row>
    <row r="1407">
      <c r="A1407" s="25" t="s">
        <v>12</v>
      </c>
      <c r="B1407" s="22" t="str">
        <f t="array" ref="B1407">XLOOKUP(A1407,Ripartizione_Geografica!$C$2:$C$21,Ripartizione_Geografica!$B$2:$B$21)</f>
        <v>Nord-ovest</v>
      </c>
      <c r="C1407" s="26">
        <v>1128.0</v>
      </c>
      <c r="D1407" s="26">
        <v>902.0</v>
      </c>
      <c r="E1407" s="27">
        <v>137.0</v>
      </c>
    </row>
    <row r="1408">
      <c r="A1408" s="21" t="s">
        <v>13</v>
      </c>
      <c r="B1408" s="22" t="str">
        <f t="array" ref="B1408">XLOOKUP(A1408,Ripartizione_Geografica!$C$2:$C$21,Ripartizione_Geografica!$B$2:$B$21)</f>
        <v>Nord-est</v>
      </c>
      <c r="C1408" s="23">
        <v>17960.0</v>
      </c>
      <c r="D1408" s="23">
        <v>8354.0</v>
      </c>
      <c r="E1408" s="24">
        <v>1459.0</v>
      </c>
    </row>
    <row r="1409">
      <c r="A1409" s="25" t="s">
        <v>21</v>
      </c>
      <c r="B1409" s="22" t="str">
        <f t="array" ref="B1409">XLOOKUP(A1409,Ripartizione_Geografica!$C$2:$C$21,Ripartizione_Geografica!$B$2:$B$21)</f>
        <v>Sud</v>
      </c>
      <c r="C1409" s="26">
        <v>2948.0</v>
      </c>
      <c r="D1409" s="26">
        <v>713.0</v>
      </c>
      <c r="E1409" s="27">
        <v>324.0</v>
      </c>
    </row>
    <row r="1410">
      <c r="A1410" s="21" t="s">
        <v>22</v>
      </c>
      <c r="B1410" s="22" t="str">
        <f t="array" ref="B1410">XLOOKUP(A1410,Ripartizione_Geografica!$C$2:$C$21,Ripartizione_Geografica!$B$2:$B$21)</f>
        <v>Sud</v>
      </c>
      <c r="C1410" s="23">
        <v>378.0</v>
      </c>
      <c r="D1410" s="23">
        <v>160.0</v>
      </c>
      <c r="E1410" s="24">
        <v>25.0</v>
      </c>
    </row>
    <row r="1411">
      <c r="A1411" s="25" t="s">
        <v>20</v>
      </c>
      <c r="B1411" s="22" t="str">
        <f t="array" ref="B1411">XLOOKUP(A1411,Ripartizione_Geografica!$C$2:$C$21,Ripartizione_Geografica!$B$2:$B$21)</f>
        <v>Sud</v>
      </c>
      <c r="C1411" s="26">
        <v>1112.0</v>
      </c>
      <c r="D1411" s="26">
        <v>299.0</v>
      </c>
      <c r="E1411" s="27">
        <v>86.0</v>
      </c>
    </row>
    <row r="1412">
      <c r="A1412" s="21" t="s">
        <v>18</v>
      </c>
      <c r="B1412" s="22" t="str">
        <f t="array" ref="B1412">XLOOKUP(A1412,Ripartizione_Geografica!$C$2:$C$21,Ripartizione_Geografica!$B$2:$B$21)</f>
        <v>Sud</v>
      </c>
      <c r="C1412" s="23">
        <v>4444.0</v>
      </c>
      <c r="D1412" s="23">
        <v>1332.0</v>
      </c>
      <c r="E1412" s="24">
        <v>359.0</v>
      </c>
    </row>
    <row r="1413">
      <c r="A1413" s="25" t="s">
        <v>19</v>
      </c>
      <c r="B1413" s="22" t="str">
        <f t="array" ref="B1413">XLOOKUP(A1413,Ripartizione_Geografica!$C$2:$C$21,Ripartizione_Geografica!$B$2:$B$21)</f>
        <v>Nord-est</v>
      </c>
      <c r="C1413" s="26">
        <v>25644.0</v>
      </c>
      <c r="D1413" s="26">
        <v>12581.0</v>
      </c>
      <c r="E1413" s="27">
        <v>3579.0</v>
      </c>
    </row>
    <row r="1414">
      <c r="A1414" s="21" t="s">
        <v>26</v>
      </c>
      <c r="B1414" s="22" t="str">
        <f t="array" ref="B1414">XLOOKUP(A1414,Ripartizione_Geografica!$C$2:$C$21,Ripartizione_Geografica!$B$2:$B$21)</f>
        <v>Nord-est</v>
      </c>
      <c r="C1414" s="23">
        <v>3041.0</v>
      </c>
      <c r="D1414" s="23">
        <v>1632.0</v>
      </c>
      <c r="E1414" s="24">
        <v>294.0</v>
      </c>
    </row>
    <row r="1415">
      <c r="A1415" s="25" t="s">
        <v>27</v>
      </c>
      <c r="B1415" s="22" t="str">
        <f t="array" ref="B1415">XLOOKUP(A1415,Ripartizione_Geografica!$C$2:$C$21,Ripartizione_Geografica!$B$2:$B$21)</f>
        <v>Centro</v>
      </c>
      <c r="C1415" s="26">
        <v>6672.0</v>
      </c>
      <c r="D1415" s="26">
        <v>1744.0</v>
      </c>
      <c r="E1415" s="27">
        <v>482.0</v>
      </c>
    </row>
    <row r="1416">
      <c r="A1416" s="21" t="s">
        <v>25</v>
      </c>
      <c r="B1416" s="22" t="str">
        <f t="array" ref="B1416">XLOOKUP(A1416,Ripartizione_Geografica!$C$2:$C$21,Ripartizione_Geografica!$B$2:$B$21)</f>
        <v>Nord-ovest</v>
      </c>
      <c r="C1416" s="23">
        <v>8126.0</v>
      </c>
      <c r="D1416" s="23">
        <v>3424.0</v>
      </c>
      <c r="E1416" s="24">
        <v>1184.0</v>
      </c>
    </row>
    <row r="1417">
      <c r="A1417" s="25" t="s">
        <v>23</v>
      </c>
      <c r="B1417" s="22" t="str">
        <f t="array" ref="B1417">XLOOKUP(A1417,Ripartizione_Geografica!$C$2:$C$21,Ripartizione_Geografica!$B$2:$B$21)</f>
        <v>Nord-ovest</v>
      </c>
      <c r="C1417" s="26">
        <v>76469.0</v>
      </c>
      <c r="D1417" s="26">
        <v>26136.0</v>
      </c>
      <c r="E1417" s="27">
        <v>13860.0</v>
      </c>
    </row>
    <row r="1418">
      <c r="A1418" s="21" t="s">
        <v>24</v>
      </c>
      <c r="B1418" s="22" t="str">
        <f t="array" ref="B1418">XLOOKUP(A1418,Ripartizione_Geografica!$C$2:$C$21,Ripartizione_Geografica!$B$2:$B$21)</f>
        <v>Centro</v>
      </c>
      <c r="C1418" s="23">
        <v>6275.0</v>
      </c>
      <c r="D1418" s="23">
        <v>2153.0</v>
      </c>
      <c r="E1418" s="24">
        <v>911.0</v>
      </c>
    </row>
    <row r="1419">
      <c r="A1419" s="25" t="s">
        <v>17</v>
      </c>
      <c r="B1419" s="22" t="str">
        <f t="array" ref="B1419">XLOOKUP(A1419,Ripartizione_Geografica!$C$2:$C$21,Ripartizione_Geografica!$B$2:$B$21)</f>
        <v>Sud</v>
      </c>
      <c r="C1419" s="26">
        <v>300.0</v>
      </c>
      <c r="D1419" s="26">
        <v>89.0</v>
      </c>
      <c r="E1419" s="27">
        <v>21.0</v>
      </c>
    </row>
    <row r="1420">
      <c r="A1420" s="21" t="s">
        <v>11</v>
      </c>
      <c r="B1420" s="22" t="str">
        <f t="array" ref="B1420">XLOOKUP(A1420,Ripartizione_Geografica!$C$2:$C$21,Ripartizione_Geografica!$B$2:$B$21)</f>
        <v>Nord-est</v>
      </c>
      <c r="C1420" s="23">
        <v>2528.0</v>
      </c>
      <c r="D1420" s="23">
        <v>1493.0</v>
      </c>
      <c r="E1420" s="24">
        <v>278.0</v>
      </c>
    </row>
    <row r="1421">
      <c r="A1421" s="25" t="s">
        <v>11</v>
      </c>
      <c r="B1421" s="22" t="str">
        <f t="array" ref="B1421">XLOOKUP(A1421,Ripartizione_Geografica!$C$2:$C$21,Ripartizione_Geografica!$B$2:$B$21)</f>
        <v>Nord-est</v>
      </c>
      <c r="C1421" s="26">
        <v>4132.0</v>
      </c>
      <c r="D1421" s="26">
        <v>2416.0</v>
      </c>
      <c r="E1421" s="27">
        <v>423.0</v>
      </c>
    </row>
    <row r="1422">
      <c r="A1422" s="21" t="s">
        <v>10</v>
      </c>
      <c r="B1422" s="22" t="str">
        <f t="array" ref="B1422">XLOOKUP(A1422,Ripartizione_Geografica!$C$2:$C$21,Ripartizione_Geografica!$B$2:$B$21)</f>
        <v>Nord-ovest</v>
      </c>
      <c r="C1422" s="23">
        <v>26684.0</v>
      </c>
      <c r="D1422" s="23">
        <v>8025.0</v>
      </c>
      <c r="E1422" s="24">
        <v>3097.0</v>
      </c>
    </row>
    <row r="1423">
      <c r="A1423" s="25" t="s">
        <v>8</v>
      </c>
      <c r="B1423" s="22" t="str">
        <f t="array" ref="B1423">XLOOKUP(A1423,Ripartizione_Geografica!$C$2:$C$21,Ripartizione_Geografica!$B$2:$B$21)</f>
        <v>Sud</v>
      </c>
      <c r="C1423" s="26">
        <v>4099.0</v>
      </c>
      <c r="D1423" s="26">
        <v>731.0</v>
      </c>
      <c r="E1423" s="27">
        <v>421.0</v>
      </c>
    </row>
    <row r="1424">
      <c r="A1424" s="21" t="s">
        <v>9</v>
      </c>
      <c r="B1424" s="22" t="str">
        <f t="array" ref="B1424">XLOOKUP(A1424,Ripartizione_Geografica!$C$2:$C$21,Ripartizione_Geografica!$B$2:$B$21)</f>
        <v>Isole</v>
      </c>
      <c r="C1424" s="23">
        <v>1313.0</v>
      </c>
      <c r="D1424" s="23">
        <v>452.0</v>
      </c>
      <c r="E1424" s="24">
        <v>117.0</v>
      </c>
    </row>
    <row r="1425">
      <c r="A1425" s="25" t="s">
        <v>15</v>
      </c>
      <c r="B1425" s="22" t="str">
        <f t="array" ref="B1425">XLOOKUP(A1425,Ripartizione_Geografica!$C$2:$C$21,Ripartizione_Geografica!$B$2:$B$21)</f>
        <v>Isole</v>
      </c>
      <c r="C1425" s="26">
        <v>3194.0</v>
      </c>
      <c r="D1425" s="26">
        <v>786.0</v>
      </c>
      <c r="E1425" s="27">
        <v>237.0</v>
      </c>
    </row>
    <row r="1426">
      <c r="A1426" s="21" t="s">
        <v>16</v>
      </c>
      <c r="B1426" s="22" t="str">
        <f t="array" ref="B1426">XLOOKUP(A1426,Ripartizione_Geografica!$C$2:$C$21,Ripartizione_Geografica!$B$2:$B$21)</f>
        <v>Centro</v>
      </c>
      <c r="C1426" s="23">
        <v>9445.0</v>
      </c>
      <c r="D1426" s="23">
        <v>3218.0</v>
      </c>
      <c r="E1426" s="24">
        <v>854.0</v>
      </c>
    </row>
    <row r="1427">
      <c r="A1427" s="25" t="s">
        <v>14</v>
      </c>
      <c r="B1427" s="22" t="str">
        <f t="array" ref="B1427">XLOOKUP(A1427,Ripartizione_Geografica!$C$2:$C$21,Ripartizione_Geografica!$B$2:$B$21)</f>
        <v>Centro</v>
      </c>
      <c r="C1427" s="26">
        <v>1393.0</v>
      </c>
      <c r="D1427" s="26">
        <v>1121.0</v>
      </c>
      <c r="E1427" s="27">
        <v>68.0</v>
      </c>
    </row>
    <row r="1428">
      <c r="A1428" s="21" t="s">
        <v>12</v>
      </c>
      <c r="B1428" s="22" t="str">
        <f t="array" ref="B1428">XLOOKUP(A1428,Ripartizione_Geografica!$C$2:$C$21,Ripartizione_Geografica!$B$2:$B$21)</f>
        <v>Nord-ovest</v>
      </c>
      <c r="C1428" s="23">
        <v>1133.0</v>
      </c>
      <c r="D1428" s="23">
        <v>904.0</v>
      </c>
      <c r="E1428" s="24">
        <v>137.0</v>
      </c>
    </row>
    <row r="1429">
      <c r="A1429" s="25" t="s">
        <v>13</v>
      </c>
      <c r="B1429" s="22" t="str">
        <f t="array" ref="B1429">XLOOKUP(A1429,Ripartizione_Geografica!$C$2:$C$21,Ripartizione_Geografica!$B$2:$B$21)</f>
        <v>Nord-est</v>
      </c>
      <c r="C1429" s="26">
        <v>18098.0</v>
      </c>
      <c r="D1429" s="26">
        <v>8840.0</v>
      </c>
      <c r="E1429" s="27">
        <v>1479.0</v>
      </c>
    </row>
    <row r="1430">
      <c r="A1430" s="21" t="s">
        <v>21</v>
      </c>
      <c r="B1430" s="22" t="str">
        <f t="array" ref="B1430">XLOOKUP(A1430,Ripartizione_Geografica!$C$2:$C$21,Ripartizione_Geografica!$B$2:$B$21)</f>
        <v>Sud</v>
      </c>
      <c r="C1430" s="23">
        <v>2964.0</v>
      </c>
      <c r="D1430" s="23">
        <v>758.0</v>
      </c>
      <c r="E1430" s="24">
        <v>327.0</v>
      </c>
    </row>
    <row r="1431">
      <c r="A1431" s="25" t="s">
        <v>22</v>
      </c>
      <c r="B1431" s="22" t="str">
        <f t="array" ref="B1431">XLOOKUP(A1431,Ripartizione_Geografica!$C$2:$C$21,Ripartizione_Geografica!$B$2:$B$21)</f>
        <v>Sud</v>
      </c>
      <c r="C1431" s="26">
        <v>380.0</v>
      </c>
      <c r="D1431" s="26">
        <v>164.0</v>
      </c>
      <c r="E1431" s="27">
        <v>25.0</v>
      </c>
    </row>
    <row r="1432">
      <c r="A1432" s="21" t="s">
        <v>20</v>
      </c>
      <c r="B1432" s="22" t="str">
        <f t="array" ref="B1432">XLOOKUP(A1432,Ripartizione_Geografica!$C$2:$C$21,Ripartizione_Geografica!$B$2:$B$21)</f>
        <v>Sud</v>
      </c>
      <c r="C1432" s="23">
        <v>1112.0</v>
      </c>
      <c r="D1432" s="23">
        <v>311.0</v>
      </c>
      <c r="E1432" s="24">
        <v>88.0</v>
      </c>
    </row>
    <row r="1433">
      <c r="A1433" s="25" t="s">
        <v>18</v>
      </c>
      <c r="B1433" s="22" t="str">
        <f t="array" ref="B1433">XLOOKUP(A1433,Ripartizione_Geografica!$C$2:$C$21,Ripartizione_Geografica!$B$2:$B$21)</f>
        <v>Sud</v>
      </c>
      <c r="C1433" s="26">
        <v>4459.0</v>
      </c>
      <c r="D1433" s="26">
        <v>1376.0</v>
      </c>
      <c r="E1433" s="27">
        <v>362.0</v>
      </c>
    </row>
    <row r="1434">
      <c r="A1434" s="21" t="s">
        <v>19</v>
      </c>
      <c r="B1434" s="22" t="str">
        <f t="array" ref="B1434">XLOOKUP(A1434,Ripartizione_Geografica!$C$2:$C$21,Ripartizione_Geografica!$B$2:$B$21)</f>
        <v>Nord-est</v>
      </c>
      <c r="C1434" s="23">
        <v>25850.0</v>
      </c>
      <c r="D1434" s="23">
        <v>12913.0</v>
      </c>
      <c r="E1434" s="24">
        <v>3614.0</v>
      </c>
    </row>
    <row r="1435">
      <c r="A1435" s="25" t="s">
        <v>26</v>
      </c>
      <c r="B1435" s="22" t="str">
        <f t="array" ref="B1435">XLOOKUP(A1435,Ripartizione_Geografica!$C$2:$C$21,Ripartizione_Geografica!$B$2:$B$21)</f>
        <v>Nord-est</v>
      </c>
      <c r="C1435" s="26">
        <v>3059.0</v>
      </c>
      <c r="D1435" s="26">
        <v>1655.0</v>
      </c>
      <c r="E1435" s="27">
        <v>295.0</v>
      </c>
    </row>
    <row r="1436">
      <c r="A1436" s="21" t="s">
        <v>27</v>
      </c>
      <c r="B1436" s="22" t="str">
        <f t="array" ref="B1436">XLOOKUP(A1436,Ripartizione_Geografica!$C$2:$C$21,Ripartizione_Geografica!$B$2:$B$21)</f>
        <v>Centro</v>
      </c>
      <c r="C1436" s="23">
        <v>6756.0</v>
      </c>
      <c r="D1436" s="23">
        <v>1807.0</v>
      </c>
      <c r="E1436" s="24">
        <v>497.0</v>
      </c>
    </row>
    <row r="1437">
      <c r="A1437" s="25" t="s">
        <v>25</v>
      </c>
      <c r="B1437" s="22" t="str">
        <f t="array" ref="B1437">XLOOKUP(A1437,Ripartizione_Geografica!$C$2:$C$21,Ripartizione_Geografica!$B$2:$B$21)</f>
        <v>Nord-ovest</v>
      </c>
      <c r="C1437" s="26">
        <v>8312.0</v>
      </c>
      <c r="D1437" s="26">
        <v>3519.0</v>
      </c>
      <c r="E1437" s="27">
        <v>1195.0</v>
      </c>
    </row>
    <row r="1438">
      <c r="A1438" s="21" t="s">
        <v>23</v>
      </c>
      <c r="B1438" s="22" t="str">
        <f t="array" ref="B1438">XLOOKUP(A1438,Ripartizione_Geografica!$C$2:$C$21,Ripartizione_Geografica!$B$2:$B$21)</f>
        <v>Nord-ovest</v>
      </c>
      <c r="C1438" s="23">
        <v>77002.0</v>
      </c>
      <c r="D1438" s="23">
        <v>26146.0</v>
      </c>
      <c r="E1438" s="24">
        <v>14189.0</v>
      </c>
    </row>
    <row r="1439">
      <c r="A1439" s="25" t="s">
        <v>24</v>
      </c>
      <c r="B1439" s="22" t="str">
        <f t="array" ref="B1439">XLOOKUP(A1439,Ripartizione_Geografica!$C$2:$C$21,Ripartizione_Geografica!$B$2:$B$21)</f>
        <v>Centro</v>
      </c>
      <c r="C1439" s="26">
        <v>6298.0</v>
      </c>
      <c r="D1439" s="26">
        <v>2177.0</v>
      </c>
      <c r="E1439" s="27">
        <v>916.0</v>
      </c>
    </row>
    <row r="1440">
      <c r="A1440" s="21" t="s">
        <v>17</v>
      </c>
      <c r="B1440" s="22" t="str">
        <f t="array" ref="B1440">XLOOKUP(A1440,Ripartizione_Geografica!$C$2:$C$21,Ripartizione_Geografica!$B$2:$B$21)</f>
        <v>Sud</v>
      </c>
      <c r="C1440" s="23">
        <v>301.0</v>
      </c>
      <c r="D1440" s="23">
        <v>98.0</v>
      </c>
      <c r="E1440" s="24">
        <v>21.0</v>
      </c>
    </row>
    <row r="1441">
      <c r="A1441" s="25" t="s">
        <v>11</v>
      </c>
      <c r="B1441" s="22" t="str">
        <f t="array" ref="B1441">XLOOKUP(A1441,Ripartizione_Geografica!$C$2:$C$21,Ripartizione_Geografica!$B$2:$B$21)</f>
        <v>Nord-est</v>
      </c>
      <c r="C1441" s="26">
        <v>2535.0</v>
      </c>
      <c r="D1441" s="26">
        <v>1553.0</v>
      </c>
      <c r="E1441" s="27">
        <v>279.0</v>
      </c>
    </row>
    <row r="1442">
      <c r="A1442" s="21" t="s">
        <v>11</v>
      </c>
      <c r="B1442" s="22" t="str">
        <f t="array" ref="B1442">XLOOKUP(A1442,Ripartizione_Geografica!$C$2:$C$21,Ripartizione_Geografica!$B$2:$B$21)</f>
        <v>Nord-est</v>
      </c>
      <c r="C1442" s="23">
        <v>4181.0</v>
      </c>
      <c r="D1442" s="23">
        <v>2474.0</v>
      </c>
      <c r="E1442" s="24">
        <v>425.0</v>
      </c>
    </row>
    <row r="1443">
      <c r="A1443" s="25" t="s">
        <v>10</v>
      </c>
      <c r="B1443" s="22" t="str">
        <f t="array" ref="B1443">XLOOKUP(A1443,Ripartizione_Geografica!$C$2:$C$21,Ripartizione_Geografica!$B$2:$B$21)</f>
        <v>Nord-ovest</v>
      </c>
      <c r="C1443" s="26">
        <v>27179.0</v>
      </c>
      <c r="D1443" s="26">
        <v>8334.0</v>
      </c>
      <c r="E1443" s="27">
        <v>3126.0</v>
      </c>
    </row>
    <row r="1444">
      <c r="A1444" s="21" t="s">
        <v>8</v>
      </c>
      <c r="B1444" s="22" t="str">
        <f t="array" ref="B1444">XLOOKUP(A1444,Ripartizione_Geografica!$C$2:$C$21,Ripartizione_Geografica!$B$2:$B$21)</f>
        <v>Sud</v>
      </c>
      <c r="C1444" s="23">
        <v>4133.0</v>
      </c>
      <c r="D1444" s="23">
        <v>757.0</v>
      </c>
      <c r="E1444" s="24">
        <v>422.0</v>
      </c>
    </row>
    <row r="1445">
      <c r="A1445" s="25" t="s">
        <v>9</v>
      </c>
      <c r="B1445" s="22" t="str">
        <f t="array" ref="B1445">XLOOKUP(A1445,Ripartizione_Geografica!$C$2:$C$21,Ripartizione_Geografica!$B$2:$B$21)</f>
        <v>Isole</v>
      </c>
      <c r="C1445" s="26">
        <v>1315.0</v>
      </c>
      <c r="D1445" s="26">
        <v>466.0</v>
      </c>
      <c r="E1445" s="27">
        <v>119.0</v>
      </c>
    </row>
    <row r="1446">
      <c r="A1446" s="21" t="s">
        <v>15</v>
      </c>
      <c r="B1446" s="22" t="str">
        <f t="array" ref="B1446">XLOOKUP(A1446,Ripartizione_Geografica!$C$2:$C$21,Ripartizione_Geografica!$B$2:$B$21)</f>
        <v>Isole</v>
      </c>
      <c r="C1446" s="23">
        <v>3213.0</v>
      </c>
      <c r="D1446" s="23">
        <v>787.0</v>
      </c>
      <c r="E1446" s="24">
        <v>240.0</v>
      </c>
    </row>
    <row r="1447">
      <c r="A1447" s="25" t="s">
        <v>16</v>
      </c>
      <c r="B1447" s="22" t="str">
        <f t="array" ref="B1447">XLOOKUP(A1447,Ripartizione_Geografica!$C$2:$C$21,Ripartizione_Geografica!$B$2:$B$21)</f>
        <v>Centro</v>
      </c>
      <c r="C1447" s="26">
        <v>9525.0</v>
      </c>
      <c r="D1447" s="26">
        <v>3297.0</v>
      </c>
      <c r="E1447" s="27">
        <v>863.0</v>
      </c>
    </row>
    <row r="1448">
      <c r="A1448" s="21" t="s">
        <v>14</v>
      </c>
      <c r="B1448" s="22" t="str">
        <f t="array" ref="B1448">XLOOKUP(A1448,Ripartizione_Geografica!$C$2:$C$21,Ripartizione_Geografica!$B$2:$B$21)</f>
        <v>Centro</v>
      </c>
      <c r="C1448" s="23">
        <v>1394.0</v>
      </c>
      <c r="D1448" s="23">
        <v>1130.0</v>
      </c>
      <c r="E1448" s="24">
        <v>68.0</v>
      </c>
    </row>
    <row r="1449">
      <c r="A1449" s="25" t="s">
        <v>12</v>
      </c>
      <c r="B1449" s="22" t="str">
        <f t="array" ref="B1449">XLOOKUP(A1449,Ripartizione_Geografica!$C$2:$C$21,Ripartizione_Geografica!$B$2:$B$21)</f>
        <v>Nord-ovest</v>
      </c>
      <c r="C1449" s="26">
        <v>1136.0</v>
      </c>
      <c r="D1449" s="26">
        <v>901.0</v>
      </c>
      <c r="E1449" s="27">
        <v>137.0</v>
      </c>
    </row>
    <row r="1450">
      <c r="A1450" s="21" t="s">
        <v>13</v>
      </c>
      <c r="B1450" s="22" t="str">
        <f t="array" ref="B1450">XLOOKUP(A1450,Ripartizione_Geografica!$C$2:$C$21,Ripartizione_Geografica!$B$2:$B$21)</f>
        <v>Nord-est</v>
      </c>
      <c r="C1450" s="23">
        <v>18224.0</v>
      </c>
      <c r="D1450" s="23">
        <v>9291.0</v>
      </c>
      <c r="E1450" s="24">
        <v>1502.0</v>
      </c>
    </row>
    <row r="1451">
      <c r="A1451" s="25" t="s">
        <v>21</v>
      </c>
      <c r="B1451" s="22" t="str">
        <f t="array" ref="B1451">XLOOKUP(A1451,Ripartizione_Geografica!$C$2:$C$21,Ripartizione_Geografica!$B$2:$B$21)</f>
        <v>Sud</v>
      </c>
      <c r="C1451" s="26">
        <v>2996.0</v>
      </c>
      <c r="D1451" s="26">
        <v>798.0</v>
      </c>
      <c r="E1451" s="27">
        <v>330.0</v>
      </c>
    </row>
    <row r="1452">
      <c r="A1452" s="21" t="s">
        <v>22</v>
      </c>
      <c r="B1452" s="22" t="str">
        <f t="array" ref="B1452">XLOOKUP(A1452,Ripartizione_Geografica!$C$2:$C$21,Ripartizione_Geografica!$B$2:$B$21)</f>
        <v>Sud</v>
      </c>
      <c r="C1452" s="23">
        <v>386.0</v>
      </c>
      <c r="D1452" s="23">
        <v>167.0</v>
      </c>
      <c r="E1452" s="24">
        <v>25.0</v>
      </c>
    </row>
    <row r="1453">
      <c r="A1453" s="25" t="s">
        <v>20</v>
      </c>
      <c r="B1453" s="22" t="str">
        <f t="array" ref="B1453">XLOOKUP(A1453,Ripartizione_Geografica!$C$2:$C$21,Ripartizione_Geografica!$B$2:$B$21)</f>
        <v>Sud</v>
      </c>
      <c r="C1453" s="26">
        <v>1114.0</v>
      </c>
      <c r="D1453" s="26">
        <v>324.0</v>
      </c>
      <c r="E1453" s="27">
        <v>88.0</v>
      </c>
    </row>
    <row r="1454">
      <c r="A1454" s="21" t="s">
        <v>18</v>
      </c>
      <c r="B1454" s="22" t="str">
        <f t="array" ref="B1454">XLOOKUP(A1454,Ripartizione_Geografica!$C$2:$C$21,Ripartizione_Geografica!$B$2:$B$21)</f>
        <v>Sud</v>
      </c>
      <c r="C1454" s="23">
        <v>4484.0</v>
      </c>
      <c r="D1454" s="23">
        <v>1394.0</v>
      </c>
      <c r="E1454" s="24">
        <v>364.0</v>
      </c>
    </row>
    <row r="1455">
      <c r="A1455" s="25" t="s">
        <v>19</v>
      </c>
      <c r="B1455" s="22" t="str">
        <f t="array" ref="B1455">XLOOKUP(A1455,Ripartizione_Geografica!$C$2:$C$21,Ripartizione_Geografica!$B$2:$B$21)</f>
        <v>Nord-est</v>
      </c>
      <c r="C1455" s="26">
        <v>26016.0</v>
      </c>
      <c r="D1455" s="26">
        <v>13329.0</v>
      </c>
      <c r="E1455" s="27">
        <v>3642.0</v>
      </c>
    </row>
    <row r="1456">
      <c r="A1456" s="21" t="s">
        <v>26</v>
      </c>
      <c r="B1456" s="22" t="str">
        <f t="array" ref="B1456">XLOOKUP(A1456,Ripartizione_Geografica!$C$2:$C$21,Ripartizione_Geografica!$B$2:$B$21)</f>
        <v>Nord-est</v>
      </c>
      <c r="C1456" s="23">
        <v>3072.0</v>
      </c>
      <c r="D1456" s="23">
        <v>1688.0</v>
      </c>
      <c r="E1456" s="24">
        <v>297.0</v>
      </c>
    </row>
    <row r="1457">
      <c r="A1457" s="25" t="s">
        <v>27</v>
      </c>
      <c r="B1457" s="22" t="str">
        <f t="array" ref="B1457">XLOOKUP(A1457,Ripartizione_Geografica!$C$2:$C$21,Ripartizione_Geografica!$B$2:$B$21)</f>
        <v>Centro</v>
      </c>
      <c r="C1457" s="26">
        <v>6809.0</v>
      </c>
      <c r="D1457" s="26">
        <v>1916.0</v>
      </c>
      <c r="E1457" s="27">
        <v>508.0</v>
      </c>
    </row>
    <row r="1458">
      <c r="A1458" s="21" t="s">
        <v>25</v>
      </c>
      <c r="B1458" s="22" t="str">
        <f t="array" ref="B1458">XLOOKUP(A1458,Ripartizione_Geografica!$C$2:$C$21,Ripartizione_Geografica!$B$2:$B$21)</f>
        <v>Nord-ovest</v>
      </c>
      <c r="C1458" s="23">
        <v>8359.0</v>
      </c>
      <c r="D1458" s="23">
        <v>3599.0</v>
      </c>
      <c r="E1458" s="24">
        <v>1209.0</v>
      </c>
    </row>
    <row r="1459">
      <c r="A1459" s="25" t="s">
        <v>23</v>
      </c>
      <c r="B1459" s="22" t="str">
        <f t="array" ref="B1459">XLOOKUP(A1459,Ripartizione_Geografica!$C$2:$C$21,Ripartizione_Geografica!$B$2:$B$21)</f>
        <v>Nord-ovest</v>
      </c>
      <c r="C1459" s="26">
        <v>77528.0</v>
      </c>
      <c r="D1459" s="26">
        <v>26371.0</v>
      </c>
      <c r="E1459" s="27">
        <v>14231.0</v>
      </c>
    </row>
    <row r="1460">
      <c r="A1460" s="21" t="s">
        <v>24</v>
      </c>
      <c r="B1460" s="22" t="str">
        <f t="array" ref="B1460">XLOOKUP(A1460,Ripartizione_Geografica!$C$2:$C$21,Ripartizione_Geografica!$B$2:$B$21)</f>
        <v>Centro</v>
      </c>
      <c r="C1460" s="23">
        <v>6319.0</v>
      </c>
      <c r="D1460" s="23">
        <v>2194.0</v>
      </c>
      <c r="E1460" s="24">
        <v>927.0</v>
      </c>
    </row>
    <row r="1461">
      <c r="A1461" s="25" t="s">
        <v>17</v>
      </c>
      <c r="B1461" s="22" t="str">
        <f t="array" ref="B1461">XLOOKUP(A1461,Ripartizione_Geografica!$C$2:$C$21,Ripartizione_Geografica!$B$2:$B$21)</f>
        <v>Sud</v>
      </c>
      <c r="C1461" s="26">
        <v>301.0</v>
      </c>
      <c r="D1461" s="26">
        <v>98.0</v>
      </c>
      <c r="E1461" s="27">
        <v>22.0</v>
      </c>
    </row>
    <row r="1462">
      <c r="A1462" s="21" t="s">
        <v>11</v>
      </c>
      <c r="B1462" s="22" t="str">
        <f t="array" ref="B1462">XLOOKUP(A1462,Ripartizione_Geografica!$C$2:$C$21,Ripartizione_Geografica!$B$2:$B$21)</f>
        <v>Nord-est</v>
      </c>
      <c r="C1462" s="23">
        <v>2536.0</v>
      </c>
      <c r="D1462" s="23">
        <v>1590.0</v>
      </c>
      <c r="E1462" s="24">
        <v>281.0</v>
      </c>
    </row>
    <row r="1463">
      <c r="A1463" s="25" t="s">
        <v>11</v>
      </c>
      <c r="B1463" s="22" t="str">
        <f t="array" ref="B1463">XLOOKUP(A1463,Ripartizione_Geografica!$C$2:$C$21,Ripartizione_Geografica!$B$2:$B$21)</f>
        <v>Nord-est</v>
      </c>
      <c r="C1463" s="26">
        <v>4247.0</v>
      </c>
      <c r="D1463" s="26">
        <v>2571.0</v>
      </c>
      <c r="E1463" s="27">
        <v>429.0</v>
      </c>
    </row>
    <row r="1464">
      <c r="A1464" s="21" t="s">
        <v>10</v>
      </c>
      <c r="B1464" s="22" t="str">
        <f t="array" ref="B1464">XLOOKUP(A1464,Ripartizione_Geografica!$C$2:$C$21,Ripartizione_Geografica!$B$2:$B$21)</f>
        <v>Nord-ovest</v>
      </c>
      <c r="C1464" s="23">
        <v>27430.0</v>
      </c>
      <c r="D1464" s="23">
        <v>8640.0</v>
      </c>
      <c r="E1464" s="24">
        <v>3152.0</v>
      </c>
    </row>
    <row r="1465">
      <c r="A1465" s="25" t="s">
        <v>8</v>
      </c>
      <c r="B1465" s="22" t="str">
        <f t="array" ref="B1465">XLOOKUP(A1465,Ripartizione_Geografica!$C$2:$C$21,Ripartizione_Geografica!$B$2:$B$21)</f>
        <v>Sud</v>
      </c>
      <c r="C1465" s="26">
        <v>4144.0</v>
      </c>
      <c r="D1465" s="26">
        <v>765.0</v>
      </c>
      <c r="E1465" s="27">
        <v>424.0</v>
      </c>
    </row>
    <row r="1466">
      <c r="A1466" s="21" t="s">
        <v>9</v>
      </c>
      <c r="B1466" s="22" t="str">
        <f t="array" ref="B1466">XLOOKUP(A1466,Ripartizione_Geografica!$C$2:$C$21,Ripartizione_Geografica!$B$2:$B$21)</f>
        <v>Isole</v>
      </c>
      <c r="C1466" s="23">
        <v>1319.0</v>
      </c>
      <c r="D1466" s="23">
        <v>511.0</v>
      </c>
      <c r="E1466" s="24">
        <v>119.0</v>
      </c>
    </row>
    <row r="1467">
      <c r="A1467" s="25" t="s">
        <v>15</v>
      </c>
      <c r="B1467" s="22" t="str">
        <f t="array" ref="B1467">XLOOKUP(A1467,Ripartizione_Geografica!$C$2:$C$21,Ripartizione_Geografica!$B$2:$B$21)</f>
        <v>Isole</v>
      </c>
      <c r="C1467" s="26">
        <v>3240.0</v>
      </c>
      <c r="D1467" s="26">
        <v>795.0</v>
      </c>
      <c r="E1467" s="27">
        <v>242.0</v>
      </c>
    </row>
    <row r="1468">
      <c r="A1468" s="21" t="s">
        <v>16</v>
      </c>
      <c r="B1468" s="22" t="str">
        <f t="array" ref="B1468">XLOOKUP(A1468,Ripartizione_Geografica!$C$2:$C$21,Ripartizione_Geografica!$B$2:$B$21)</f>
        <v>Centro</v>
      </c>
      <c r="C1468" s="23">
        <v>9563.0</v>
      </c>
      <c r="D1468" s="23">
        <v>3363.0</v>
      </c>
      <c r="E1468" s="24">
        <v>872.0</v>
      </c>
    </row>
    <row r="1469">
      <c r="A1469" s="25" t="s">
        <v>14</v>
      </c>
      <c r="B1469" s="22" t="str">
        <f t="array" ref="B1469">XLOOKUP(A1469,Ripartizione_Geografica!$C$2:$C$21,Ripartizione_Geografica!$B$2:$B$21)</f>
        <v>Centro</v>
      </c>
      <c r="C1469" s="26">
        <v>1394.0</v>
      </c>
      <c r="D1469" s="26">
        <v>1143.0</v>
      </c>
      <c r="E1469" s="27">
        <v>68.0</v>
      </c>
    </row>
    <row r="1470">
      <c r="A1470" s="21" t="s">
        <v>12</v>
      </c>
      <c r="B1470" s="22" t="str">
        <f t="array" ref="B1470">XLOOKUP(A1470,Ripartizione_Geografica!$C$2:$C$21,Ripartizione_Geografica!$B$2:$B$21)</f>
        <v>Nord-ovest</v>
      </c>
      <c r="C1470" s="23">
        <v>1142.0</v>
      </c>
      <c r="D1470" s="23">
        <v>895.0</v>
      </c>
      <c r="E1470" s="24">
        <v>138.0</v>
      </c>
    </row>
    <row r="1471">
      <c r="A1471" s="25" t="s">
        <v>13</v>
      </c>
      <c r="B1471" s="22" t="str">
        <f t="array" ref="B1471">XLOOKUP(A1471,Ripartizione_Geografica!$C$2:$C$21,Ripartizione_Geografica!$B$2:$B$21)</f>
        <v>Nord-est</v>
      </c>
      <c r="C1471" s="26">
        <v>18318.0</v>
      </c>
      <c r="D1471" s="26">
        <v>9503.0</v>
      </c>
      <c r="E1471" s="27">
        <v>1516.0</v>
      </c>
    </row>
    <row r="1472">
      <c r="A1472" s="21" t="s">
        <v>21</v>
      </c>
      <c r="B1472" s="22" t="str">
        <f t="array" ref="B1472">XLOOKUP(A1472,Ripartizione_Geografica!$C$2:$C$21,Ripartizione_Geografica!$B$2:$B$21)</f>
        <v>Sud</v>
      </c>
      <c r="C1472" s="23">
        <v>3000.0</v>
      </c>
      <c r="D1472" s="23">
        <v>831.0</v>
      </c>
      <c r="E1472" s="24">
        <v>332.0</v>
      </c>
    </row>
    <row r="1473">
      <c r="A1473" s="25" t="s">
        <v>22</v>
      </c>
      <c r="B1473" s="22" t="str">
        <f t="array" ref="B1473">XLOOKUP(A1473,Ripartizione_Geografica!$C$2:$C$21,Ripartizione_Geografica!$B$2:$B$21)</f>
        <v>Sud</v>
      </c>
      <c r="C1473" s="26">
        <v>386.0</v>
      </c>
      <c r="D1473" s="26">
        <v>188.0</v>
      </c>
      <c r="E1473" s="27">
        <v>25.0</v>
      </c>
    </row>
    <row r="1474">
      <c r="A1474" s="21" t="s">
        <v>20</v>
      </c>
      <c r="B1474" s="22" t="str">
        <f t="array" ref="B1474">XLOOKUP(A1474,Ripartizione_Geografica!$C$2:$C$21,Ripartizione_Geografica!$B$2:$B$21)</f>
        <v>Sud</v>
      </c>
      <c r="C1474" s="23">
        <v>1118.0</v>
      </c>
      <c r="D1474" s="23">
        <v>356.0</v>
      </c>
      <c r="E1474" s="24">
        <v>88.0</v>
      </c>
    </row>
    <row r="1475">
      <c r="A1475" s="25" t="s">
        <v>18</v>
      </c>
      <c r="B1475" s="22" t="str">
        <f t="array" ref="B1475">XLOOKUP(A1475,Ripartizione_Geografica!$C$2:$C$21,Ripartizione_Geografica!$B$2:$B$21)</f>
        <v>Sud</v>
      </c>
      <c r="C1475" s="26">
        <v>4498.0</v>
      </c>
      <c r="D1475" s="26">
        <v>1421.0</v>
      </c>
      <c r="E1475" s="27">
        <v>366.0</v>
      </c>
    </row>
    <row r="1476">
      <c r="A1476" s="21" t="s">
        <v>19</v>
      </c>
      <c r="B1476" s="22" t="str">
        <f t="array" ref="B1476">XLOOKUP(A1476,Ripartizione_Geografica!$C$2:$C$21,Ripartizione_Geografica!$B$2:$B$21)</f>
        <v>Nord-est</v>
      </c>
      <c r="C1476" s="23">
        <v>26175.0</v>
      </c>
      <c r="D1476" s="23">
        <v>13525.0</v>
      </c>
      <c r="E1476" s="24">
        <v>3666.0</v>
      </c>
    </row>
    <row r="1477">
      <c r="A1477" s="25" t="s">
        <v>26</v>
      </c>
      <c r="B1477" s="22" t="str">
        <f t="array" ref="B1477">XLOOKUP(A1477,Ripartizione_Geografica!$C$2:$C$21,Ripartizione_Geografica!$B$2:$B$21)</f>
        <v>Nord-est</v>
      </c>
      <c r="C1477" s="26">
        <v>3076.0</v>
      </c>
      <c r="D1477" s="26">
        <v>1727.0</v>
      </c>
      <c r="E1477" s="27">
        <v>299.0</v>
      </c>
    </row>
    <row r="1478">
      <c r="A1478" s="21" t="s">
        <v>27</v>
      </c>
      <c r="B1478" s="22" t="str">
        <f t="array" ref="B1478">XLOOKUP(A1478,Ripartizione_Geografica!$C$2:$C$21,Ripartizione_Geografica!$B$2:$B$21)</f>
        <v>Centro</v>
      </c>
      <c r="C1478" s="23">
        <v>6847.0</v>
      </c>
      <c r="D1478" s="23">
        <v>1938.0</v>
      </c>
      <c r="E1478" s="24">
        <v>524.0</v>
      </c>
    </row>
    <row r="1479">
      <c r="A1479" s="25" t="s">
        <v>25</v>
      </c>
      <c r="B1479" s="22" t="str">
        <f t="array" ref="B1479">XLOOKUP(A1479,Ripartizione_Geografica!$C$2:$C$21,Ripartizione_Geografica!$B$2:$B$21)</f>
        <v>Nord-ovest</v>
      </c>
      <c r="C1479" s="26">
        <v>8412.0</v>
      </c>
      <c r="D1479" s="26">
        <v>3683.0</v>
      </c>
      <c r="E1479" s="27">
        <v>1221.0</v>
      </c>
    </row>
    <row r="1480">
      <c r="A1480" s="21" t="s">
        <v>23</v>
      </c>
      <c r="B1480" s="22" t="str">
        <f t="array" ref="B1480">XLOOKUP(A1480,Ripartizione_Geografica!$C$2:$C$21,Ripartizione_Geografica!$B$2:$B$21)</f>
        <v>Nord-ovest</v>
      </c>
      <c r="C1480" s="23">
        <v>78105.0</v>
      </c>
      <c r="D1480" s="23">
        <v>26504.0</v>
      </c>
      <c r="E1480" s="24">
        <v>14294.0</v>
      </c>
    </row>
    <row r="1481">
      <c r="A1481" s="25" t="s">
        <v>24</v>
      </c>
      <c r="B1481" s="22" t="str">
        <f t="array" ref="B1481">XLOOKUP(A1481,Ripartizione_Geografica!$C$2:$C$21,Ripartizione_Geografica!$B$2:$B$21)</f>
        <v>Centro</v>
      </c>
      <c r="C1481" s="26">
        <v>6363.0</v>
      </c>
      <c r="D1481" s="26">
        <v>2225.0</v>
      </c>
      <c r="E1481" s="27">
        <v>932.0</v>
      </c>
    </row>
    <row r="1482">
      <c r="A1482" s="21" t="s">
        <v>17</v>
      </c>
      <c r="B1482" s="22" t="str">
        <f t="array" ref="B1482">XLOOKUP(A1482,Ripartizione_Geografica!$C$2:$C$21,Ripartizione_Geografica!$B$2:$B$21)</f>
        <v>Sud</v>
      </c>
      <c r="C1482" s="23">
        <v>301.0</v>
      </c>
      <c r="D1482" s="23">
        <v>101.0</v>
      </c>
      <c r="E1482" s="24">
        <v>22.0</v>
      </c>
    </row>
    <row r="1483">
      <c r="A1483" s="25" t="s">
        <v>11</v>
      </c>
      <c r="B1483" s="22" t="str">
        <f t="array" ref="B1483">XLOOKUP(A1483,Ripartizione_Geografica!$C$2:$C$21,Ripartizione_Geografica!$B$2:$B$21)</f>
        <v>Nord-est</v>
      </c>
      <c r="C1483" s="26">
        <v>2541.0</v>
      </c>
      <c r="D1483" s="26">
        <v>1621.0</v>
      </c>
      <c r="E1483" s="27">
        <v>284.0</v>
      </c>
    </row>
    <row r="1484">
      <c r="A1484" s="21" t="s">
        <v>11</v>
      </c>
      <c r="B1484" s="22" t="str">
        <f t="array" ref="B1484">XLOOKUP(A1484,Ripartizione_Geografica!$C$2:$C$21,Ripartizione_Geografica!$B$2:$B$21)</f>
        <v>Nord-est</v>
      </c>
      <c r="C1484" s="23">
        <v>4258.0</v>
      </c>
      <c r="D1484" s="23">
        <v>2663.0</v>
      </c>
      <c r="E1484" s="24">
        <v>430.0</v>
      </c>
    </row>
    <row r="1485">
      <c r="A1485" s="25" t="s">
        <v>10</v>
      </c>
      <c r="B1485" s="22" t="str">
        <f t="array" ref="B1485">XLOOKUP(A1485,Ripartizione_Geografica!$C$2:$C$21,Ripartizione_Geografica!$B$2:$B$21)</f>
        <v>Nord-ovest</v>
      </c>
      <c r="C1485" s="26">
        <v>27622.0</v>
      </c>
      <c r="D1485" s="26">
        <v>8874.0</v>
      </c>
      <c r="E1485" s="27">
        <v>3186.0</v>
      </c>
    </row>
    <row r="1486">
      <c r="A1486" s="21" t="s">
        <v>8</v>
      </c>
      <c r="B1486" s="22" t="str">
        <f t="array" ref="B1486">XLOOKUP(A1486,Ripartizione_Geografica!$C$2:$C$21,Ripartizione_Geografica!$B$2:$B$21)</f>
        <v>Sud</v>
      </c>
      <c r="C1486" s="23">
        <v>4153.0</v>
      </c>
      <c r="D1486" s="23">
        <v>779.0</v>
      </c>
      <c r="E1486" s="24">
        <v>429.0</v>
      </c>
    </row>
    <row r="1487">
      <c r="A1487" s="25" t="s">
        <v>9</v>
      </c>
      <c r="B1487" s="22" t="str">
        <f t="array" ref="B1487">XLOOKUP(A1487,Ripartizione_Geografica!$C$2:$C$21,Ripartizione_Geografica!$B$2:$B$21)</f>
        <v>Isole</v>
      </c>
      <c r="C1487" s="26">
        <v>1317.0</v>
      </c>
      <c r="D1487" s="26">
        <v>545.0</v>
      </c>
      <c r="E1487" s="27">
        <v>119.0</v>
      </c>
    </row>
    <row r="1488">
      <c r="A1488" s="21" t="s">
        <v>15</v>
      </c>
      <c r="B1488" s="22" t="str">
        <f t="array" ref="B1488">XLOOKUP(A1488,Ripartizione_Geografica!$C$2:$C$21,Ripartizione_Geografica!$B$2:$B$21)</f>
        <v>Isole</v>
      </c>
      <c r="C1488" s="23">
        <v>3255.0</v>
      </c>
      <c r="D1488" s="23">
        <v>809.0</v>
      </c>
      <c r="E1488" s="24">
        <v>244.0</v>
      </c>
    </row>
    <row r="1489">
      <c r="A1489" s="25" t="s">
        <v>16</v>
      </c>
      <c r="B1489" s="22" t="str">
        <f t="array" ref="B1489">XLOOKUP(A1489,Ripartizione_Geografica!$C$2:$C$21,Ripartizione_Geografica!$B$2:$B$21)</f>
        <v>Centro</v>
      </c>
      <c r="C1489" s="26">
        <v>9601.0</v>
      </c>
      <c r="D1489" s="26">
        <v>3441.0</v>
      </c>
      <c r="E1489" s="27">
        <v>881.0</v>
      </c>
    </row>
    <row r="1490">
      <c r="A1490" s="21" t="s">
        <v>14</v>
      </c>
      <c r="B1490" s="22" t="str">
        <f t="array" ref="B1490">XLOOKUP(A1490,Ripartizione_Geografica!$C$2:$C$21,Ripartizione_Geografica!$B$2:$B$21)</f>
        <v>Centro</v>
      </c>
      <c r="C1490" s="23">
        <v>1394.0</v>
      </c>
      <c r="D1490" s="23">
        <v>1143.0</v>
      </c>
      <c r="E1490" s="24">
        <v>70.0</v>
      </c>
    </row>
    <row r="1491">
      <c r="A1491" s="25" t="s">
        <v>12</v>
      </c>
      <c r="B1491" s="22" t="str">
        <f t="array" ref="B1491">XLOOKUP(A1491,Ripartizione_Geografica!$C$2:$C$21,Ripartizione_Geografica!$B$2:$B$21)</f>
        <v>Nord-ovest</v>
      </c>
      <c r="C1491" s="26">
        <v>1143.0</v>
      </c>
      <c r="D1491" s="26">
        <v>894.0</v>
      </c>
      <c r="E1491" s="27">
        <v>139.0</v>
      </c>
    </row>
    <row r="1492">
      <c r="A1492" s="21" t="s">
        <v>13</v>
      </c>
      <c r="B1492" s="22" t="str">
        <f t="array" ref="B1492">XLOOKUP(A1492,Ripartizione_Geografica!$C$2:$C$21,Ripartizione_Geografica!$B$2:$B$21)</f>
        <v>Nord-est</v>
      </c>
      <c r="C1492" s="23">
        <v>18373.0</v>
      </c>
      <c r="D1492" s="23">
        <v>9611.0</v>
      </c>
      <c r="E1492" s="24">
        <v>1528.0</v>
      </c>
    </row>
    <row r="1493">
      <c r="A1493" s="25" t="s">
        <v>21</v>
      </c>
      <c r="B1493" s="22" t="str">
        <f t="array" ref="B1493">XLOOKUP(A1493,Ripartizione_Geografica!$C$2:$C$21,Ripartizione_Geografica!$B$2:$B$21)</f>
        <v>Sud</v>
      </c>
      <c r="C1493" s="26">
        <v>3025.0</v>
      </c>
      <c r="D1493" s="26">
        <v>881.0</v>
      </c>
      <c r="E1493" s="27">
        <v>335.0</v>
      </c>
    </row>
    <row r="1494">
      <c r="A1494" s="21" t="s">
        <v>22</v>
      </c>
      <c r="B1494" s="22" t="str">
        <f t="array" ref="B1494">XLOOKUP(A1494,Ripartizione_Geografica!$C$2:$C$21,Ripartizione_Geografica!$B$2:$B$21)</f>
        <v>Sud</v>
      </c>
      <c r="C1494" s="23">
        <v>396.0</v>
      </c>
      <c r="D1494" s="23">
        <v>194.0</v>
      </c>
      <c r="E1494" s="24">
        <v>25.0</v>
      </c>
    </row>
    <row r="1495">
      <c r="A1495" s="25" t="s">
        <v>20</v>
      </c>
      <c r="B1495" s="22" t="str">
        <f t="array" ref="B1495">XLOOKUP(A1495,Ripartizione_Geografica!$C$2:$C$21,Ripartizione_Geografica!$B$2:$B$21)</f>
        <v>Sud</v>
      </c>
      <c r="C1495" s="26">
        <v>1119.0</v>
      </c>
      <c r="D1495" s="26">
        <v>381.0</v>
      </c>
      <c r="E1495" s="27">
        <v>88.0</v>
      </c>
    </row>
    <row r="1496">
      <c r="A1496" s="21" t="s">
        <v>18</v>
      </c>
      <c r="B1496" s="22" t="str">
        <f t="array" ref="B1496">XLOOKUP(A1496,Ripartizione_Geografica!$C$2:$C$21,Ripartizione_Geografica!$B$2:$B$21)</f>
        <v>Sud</v>
      </c>
      <c r="C1496" s="23">
        <v>4518.0</v>
      </c>
      <c r="D1496" s="23">
        <v>1619.0</v>
      </c>
      <c r="E1496" s="24">
        <v>369.0</v>
      </c>
    </row>
    <row r="1497">
      <c r="A1497" s="25" t="s">
        <v>19</v>
      </c>
      <c r="B1497" s="22" t="str">
        <f t="array" ref="B1497">XLOOKUP(A1497,Ripartizione_Geografica!$C$2:$C$21,Ripartizione_Geografica!$B$2:$B$21)</f>
        <v>Nord-est</v>
      </c>
      <c r="C1497" s="26">
        <v>26275.0</v>
      </c>
      <c r="D1497" s="26">
        <v>13889.0</v>
      </c>
      <c r="E1497" s="27">
        <v>3705.0</v>
      </c>
    </row>
    <row r="1498">
      <c r="A1498" s="21" t="s">
        <v>26</v>
      </c>
      <c r="B1498" s="22" t="str">
        <f t="array" ref="B1498">XLOOKUP(A1498,Ripartizione_Geografica!$C$2:$C$21,Ripartizione_Geografica!$B$2:$B$21)</f>
        <v>Nord-est</v>
      </c>
      <c r="C1498" s="23">
        <v>3085.0</v>
      </c>
      <c r="D1498" s="23">
        <v>1798.0</v>
      </c>
      <c r="E1498" s="24">
        <v>303.0</v>
      </c>
    </row>
    <row r="1499">
      <c r="A1499" s="25" t="s">
        <v>27</v>
      </c>
      <c r="B1499" s="22" t="str">
        <f t="array" ref="B1499">XLOOKUP(A1499,Ripartizione_Geografica!$C$2:$C$21,Ripartizione_Geografica!$B$2:$B$21)</f>
        <v>Centro</v>
      </c>
      <c r="C1499" s="26">
        <v>6914.0</v>
      </c>
      <c r="D1499" s="26">
        <v>2010.0</v>
      </c>
      <c r="E1499" s="27">
        <v>534.0</v>
      </c>
    </row>
    <row r="1500">
      <c r="A1500" s="21" t="s">
        <v>25</v>
      </c>
      <c r="B1500" s="22" t="str">
        <f t="array" ref="B1500">XLOOKUP(A1500,Ripartizione_Geografica!$C$2:$C$21,Ripartizione_Geografica!$B$2:$B$21)</f>
        <v>Nord-ovest</v>
      </c>
      <c r="C1500" s="23">
        <v>8475.0</v>
      </c>
      <c r="D1500" s="23">
        <v>3816.0</v>
      </c>
      <c r="E1500" s="24">
        <v>1232.0</v>
      </c>
    </row>
    <row r="1501">
      <c r="A1501" s="25" t="s">
        <v>23</v>
      </c>
      <c r="B1501" s="22" t="str">
        <f t="array" ref="B1501">XLOOKUP(A1501,Ripartizione_Geografica!$C$2:$C$21,Ripartizione_Geografica!$B$2:$B$21)</f>
        <v>Nord-ovest</v>
      </c>
      <c r="C1501" s="26">
        <v>78605.0</v>
      </c>
      <c r="D1501" s="26">
        <v>27124.0</v>
      </c>
      <c r="E1501" s="27">
        <v>14389.0</v>
      </c>
    </row>
    <row r="1502">
      <c r="A1502" s="21" t="s">
        <v>24</v>
      </c>
      <c r="B1502" s="22" t="str">
        <f t="array" ref="B1502">XLOOKUP(A1502,Ripartizione_Geografica!$C$2:$C$21,Ripartizione_Geografica!$B$2:$B$21)</f>
        <v>Centro</v>
      </c>
      <c r="C1502" s="23">
        <v>6392.0</v>
      </c>
      <c r="D1502" s="23">
        <v>2237.0</v>
      </c>
      <c r="E1502" s="24">
        <v>936.0</v>
      </c>
    </row>
    <row r="1503">
      <c r="A1503" s="25" t="s">
        <v>17</v>
      </c>
      <c r="B1503" s="22" t="str">
        <f t="array" ref="B1503">XLOOKUP(A1503,Ripartizione_Geografica!$C$2:$C$21,Ripartizione_Geografica!$B$2:$B$21)</f>
        <v>Sud</v>
      </c>
      <c r="C1503" s="26">
        <v>301.0</v>
      </c>
      <c r="D1503" s="26">
        <v>102.0</v>
      </c>
      <c r="E1503" s="27">
        <v>22.0</v>
      </c>
    </row>
    <row r="1504">
      <c r="A1504" s="21" t="s">
        <v>11</v>
      </c>
      <c r="B1504" s="22" t="str">
        <f t="array" ref="B1504">XLOOKUP(A1504,Ripartizione_Geografica!$C$2:$C$21,Ripartizione_Geografica!$B$2:$B$21)</f>
        <v>Nord-est</v>
      </c>
      <c r="C1504" s="23">
        <v>2542.0</v>
      </c>
      <c r="D1504" s="23">
        <v>1644.0</v>
      </c>
      <c r="E1504" s="24">
        <v>286.0</v>
      </c>
    </row>
    <row r="1505">
      <c r="A1505" s="25" t="s">
        <v>11</v>
      </c>
      <c r="B1505" s="22" t="str">
        <f t="array" ref="B1505">XLOOKUP(A1505,Ripartizione_Geografica!$C$2:$C$21,Ripartizione_Geografica!$B$2:$B$21)</f>
        <v>Nord-est</v>
      </c>
      <c r="C1505" s="26">
        <v>4261.0</v>
      </c>
      <c r="D1505" s="26">
        <v>2787.0</v>
      </c>
      <c r="E1505" s="27">
        <v>433.0</v>
      </c>
    </row>
    <row r="1506">
      <c r="A1506" s="21" t="s">
        <v>10</v>
      </c>
      <c r="B1506" s="22" t="str">
        <f t="array" ref="B1506">XLOOKUP(A1506,Ripartizione_Geografica!$C$2:$C$21,Ripartizione_Geografica!$B$2:$B$21)</f>
        <v>Nord-ovest</v>
      </c>
      <c r="C1506" s="23">
        <v>27774.0</v>
      </c>
      <c r="D1506" s="23">
        <v>9235.0</v>
      </c>
      <c r="E1506" s="24">
        <v>3216.0</v>
      </c>
    </row>
    <row r="1507">
      <c r="A1507" s="25" t="s">
        <v>8</v>
      </c>
      <c r="B1507" s="22" t="str">
        <f t="array" ref="B1507">XLOOKUP(A1507,Ripartizione_Geografica!$C$2:$C$21,Ripartizione_Geografica!$B$2:$B$21)</f>
        <v>Sud</v>
      </c>
      <c r="C1507" s="26">
        <v>4170.0</v>
      </c>
      <c r="D1507" s="26">
        <v>798.0</v>
      </c>
      <c r="E1507" s="27">
        <v>433.0</v>
      </c>
    </row>
    <row r="1508">
      <c r="A1508" s="21" t="s">
        <v>9</v>
      </c>
      <c r="B1508" s="22" t="str">
        <f t="array" ref="B1508">XLOOKUP(A1508,Ripartizione_Geografica!$C$2:$C$21,Ripartizione_Geografica!$B$2:$B$21)</f>
        <v>Isole</v>
      </c>
      <c r="C1508" s="23">
        <v>1318.0</v>
      </c>
      <c r="D1508" s="23">
        <v>557.0</v>
      </c>
      <c r="E1508" s="24">
        <v>119.0</v>
      </c>
    </row>
    <row r="1509">
      <c r="A1509" s="25" t="s">
        <v>15</v>
      </c>
      <c r="B1509" s="22" t="str">
        <f t="array" ref="B1509">XLOOKUP(A1509,Ripartizione_Geografica!$C$2:$C$21,Ripartizione_Geografica!$B$2:$B$21)</f>
        <v>Isole</v>
      </c>
      <c r="C1509" s="26">
        <v>3267.0</v>
      </c>
      <c r="D1509" s="26">
        <v>818.0</v>
      </c>
      <c r="E1509" s="27">
        <v>247.0</v>
      </c>
    </row>
    <row r="1510">
      <c r="A1510" s="21" t="s">
        <v>16</v>
      </c>
      <c r="B1510" s="22" t="str">
        <f t="array" ref="B1510">XLOOKUP(A1510,Ripartizione_Geografica!$C$2:$C$21,Ripartizione_Geografica!$B$2:$B$21)</f>
        <v>Centro</v>
      </c>
      <c r="C1510" s="23">
        <v>9631.0</v>
      </c>
      <c r="D1510" s="23">
        <v>3552.0</v>
      </c>
      <c r="E1510" s="24">
        <v>889.0</v>
      </c>
    </row>
    <row r="1511">
      <c r="A1511" s="25" t="s">
        <v>14</v>
      </c>
      <c r="B1511" s="22" t="str">
        <f t="array" ref="B1511">XLOOKUP(A1511,Ripartizione_Geografica!$C$2:$C$21,Ripartizione_Geografica!$B$2:$B$21)</f>
        <v>Centro</v>
      </c>
      <c r="C1511" s="26">
        <v>1400.0</v>
      </c>
      <c r="D1511" s="26">
        <v>1154.0</v>
      </c>
      <c r="E1511" s="27">
        <v>70.0</v>
      </c>
    </row>
    <row r="1512">
      <c r="A1512" s="21" t="s">
        <v>12</v>
      </c>
      <c r="B1512" s="22" t="str">
        <f t="array" ref="B1512">XLOOKUP(A1512,Ripartizione_Geografica!$C$2:$C$21,Ripartizione_Geografica!$B$2:$B$21)</f>
        <v>Nord-ovest</v>
      </c>
      <c r="C1512" s="23">
        <v>1143.0</v>
      </c>
      <c r="D1512" s="23">
        <v>894.0</v>
      </c>
      <c r="E1512" s="24">
        <v>139.0</v>
      </c>
    </row>
    <row r="1513">
      <c r="A1513" s="25" t="s">
        <v>13</v>
      </c>
      <c r="B1513" s="22" t="str">
        <f t="array" ref="B1513">XLOOKUP(A1513,Ripartizione_Geografica!$C$2:$C$21,Ripartizione_Geografica!$B$2:$B$21)</f>
        <v>Nord-est</v>
      </c>
      <c r="C1513" s="26">
        <v>18402.0</v>
      </c>
      <c r="D1513" s="26">
        <v>9741.0</v>
      </c>
      <c r="E1513" s="27">
        <v>1545.0</v>
      </c>
    </row>
    <row r="1514">
      <c r="A1514" s="21" t="s">
        <v>21</v>
      </c>
      <c r="B1514" s="22" t="str">
        <f t="array" ref="B1514">XLOOKUP(A1514,Ripartizione_Geografica!$C$2:$C$21,Ripartizione_Geografica!$B$2:$B$21)</f>
        <v>Sud</v>
      </c>
      <c r="C1514" s="23">
        <v>3047.0</v>
      </c>
      <c r="D1514" s="23">
        <v>915.0</v>
      </c>
      <c r="E1514" s="24">
        <v>341.0</v>
      </c>
    </row>
    <row r="1515">
      <c r="A1515" s="25" t="s">
        <v>22</v>
      </c>
      <c r="B1515" s="22" t="str">
        <f t="array" ref="B1515">XLOOKUP(A1515,Ripartizione_Geografica!$C$2:$C$21,Ripartizione_Geografica!$B$2:$B$21)</f>
        <v>Sud</v>
      </c>
      <c r="C1515" s="26">
        <v>399.0</v>
      </c>
      <c r="D1515" s="26">
        <v>202.0</v>
      </c>
      <c r="E1515" s="27">
        <v>25.0</v>
      </c>
    </row>
    <row r="1516">
      <c r="A1516" s="21" t="s">
        <v>20</v>
      </c>
      <c r="B1516" s="22" t="str">
        <f t="array" ref="B1516">XLOOKUP(A1516,Ripartizione_Geografica!$C$2:$C$21,Ripartizione_Geografica!$B$2:$B$21)</f>
        <v>Sud</v>
      </c>
      <c r="C1516" s="23">
        <v>1122.0</v>
      </c>
      <c r="D1516" s="23">
        <v>389.0</v>
      </c>
      <c r="E1516" s="24">
        <v>89.0</v>
      </c>
    </row>
    <row r="1517">
      <c r="A1517" s="25" t="s">
        <v>18</v>
      </c>
      <c r="B1517" s="22" t="str">
        <f t="array" ref="B1517">XLOOKUP(A1517,Ripartizione_Geografica!$C$2:$C$21,Ripartizione_Geografica!$B$2:$B$21)</f>
        <v>Sud</v>
      </c>
      <c r="C1517" s="26">
        <v>4532.0</v>
      </c>
      <c r="D1517" s="26">
        <v>1816.0</v>
      </c>
      <c r="E1517" s="27">
        <v>376.0</v>
      </c>
    </row>
    <row r="1518">
      <c r="A1518" s="21" t="s">
        <v>19</v>
      </c>
      <c r="B1518" s="22" t="str">
        <f t="array" ref="B1518">XLOOKUP(A1518,Ripartizione_Geografica!$C$2:$C$21,Ripartizione_Geografica!$B$2:$B$21)</f>
        <v>Nord-est</v>
      </c>
      <c r="C1518" s="23">
        <v>26379.0</v>
      </c>
      <c r="D1518" s="23">
        <v>14251.0</v>
      </c>
      <c r="E1518" s="24">
        <v>3737.0</v>
      </c>
    </row>
    <row r="1519">
      <c r="A1519" s="25" t="s">
        <v>26</v>
      </c>
      <c r="B1519" s="22" t="str">
        <f t="array" ref="B1519">XLOOKUP(A1519,Ripartizione_Geografica!$C$2:$C$21,Ripartizione_Geografica!$B$2:$B$21)</f>
        <v>Nord-est</v>
      </c>
      <c r="C1519" s="26">
        <v>3094.0</v>
      </c>
      <c r="D1519" s="26">
        <v>1826.0</v>
      </c>
      <c r="E1519" s="27">
        <v>306.0</v>
      </c>
    </row>
    <row r="1520">
      <c r="A1520" s="21" t="s">
        <v>27</v>
      </c>
      <c r="B1520" s="22" t="str">
        <f t="array" ref="B1520">XLOOKUP(A1520,Ripartizione_Geografica!$C$2:$C$21,Ripartizione_Geografica!$B$2:$B$21)</f>
        <v>Centro</v>
      </c>
      <c r="C1520" s="23">
        <v>6995.0</v>
      </c>
      <c r="D1520" s="23">
        <v>2024.0</v>
      </c>
      <c r="E1520" s="24">
        <v>538.0</v>
      </c>
    </row>
    <row r="1521">
      <c r="A1521" s="25" t="s">
        <v>25</v>
      </c>
      <c r="B1521" s="22" t="str">
        <f t="array" ref="B1521">XLOOKUP(A1521,Ripartizione_Geografica!$C$2:$C$21,Ripartizione_Geografica!$B$2:$B$21)</f>
        <v>Nord-ovest</v>
      </c>
      <c r="C1521" s="26">
        <v>8551.0</v>
      </c>
      <c r="D1521" s="26">
        <v>4002.0</v>
      </c>
      <c r="E1521" s="27">
        <v>1243.0</v>
      </c>
    </row>
    <row r="1522">
      <c r="A1522" s="21" t="s">
        <v>23</v>
      </c>
      <c r="B1522" s="22" t="str">
        <f t="array" ref="B1522">XLOOKUP(A1522,Ripartizione_Geografica!$C$2:$C$21,Ripartizione_Geografica!$B$2:$B$21)</f>
        <v>Nord-ovest</v>
      </c>
      <c r="C1522" s="23">
        <v>79369.0</v>
      </c>
      <c r="D1522" s="23">
        <v>33005.0</v>
      </c>
      <c r="E1522" s="24">
        <v>14611.0</v>
      </c>
    </row>
    <row r="1523">
      <c r="A1523" s="25" t="s">
        <v>24</v>
      </c>
      <c r="B1523" s="22" t="str">
        <f t="array" ref="B1523">XLOOKUP(A1523,Ripartizione_Geografica!$C$2:$C$21,Ripartizione_Geografica!$B$2:$B$21)</f>
        <v>Centro</v>
      </c>
      <c r="C1523" s="26">
        <v>6421.0</v>
      </c>
      <c r="D1523" s="26">
        <v>2242.0</v>
      </c>
      <c r="E1523" s="27">
        <v>943.0</v>
      </c>
    </row>
    <row r="1524">
      <c r="A1524" s="21" t="s">
        <v>17</v>
      </c>
      <c r="B1524" s="22" t="str">
        <f t="array" ref="B1524">XLOOKUP(A1524,Ripartizione_Geografica!$C$2:$C$21,Ripartizione_Geografica!$B$2:$B$21)</f>
        <v>Sud</v>
      </c>
      <c r="C1524" s="23">
        <v>304.0</v>
      </c>
      <c r="D1524" s="23">
        <v>103.0</v>
      </c>
      <c r="E1524" s="24">
        <v>22.0</v>
      </c>
    </row>
    <row r="1525">
      <c r="A1525" s="25" t="s">
        <v>11</v>
      </c>
      <c r="B1525" s="22" t="str">
        <f t="array" ref="B1525">XLOOKUP(A1525,Ripartizione_Geografica!$C$2:$C$21,Ripartizione_Geografica!$B$2:$B$21)</f>
        <v>Nord-est</v>
      </c>
      <c r="C1525" s="26">
        <v>2543.0</v>
      </c>
      <c r="D1525" s="26">
        <v>1678.0</v>
      </c>
      <c r="E1525" s="27">
        <v>286.0</v>
      </c>
    </row>
    <row r="1526">
      <c r="A1526" s="21" t="s">
        <v>11</v>
      </c>
      <c r="B1526" s="22" t="str">
        <f t="array" ref="B1526">XLOOKUP(A1526,Ripartizione_Geografica!$C$2:$C$21,Ripartizione_Geografica!$B$2:$B$21)</f>
        <v>Nord-est</v>
      </c>
      <c r="C1526" s="23">
        <v>4280.0</v>
      </c>
      <c r="D1526" s="23">
        <v>2861.0</v>
      </c>
      <c r="E1526" s="24">
        <v>437.0</v>
      </c>
    </row>
    <row r="1527">
      <c r="A1527" s="25" t="s">
        <v>10</v>
      </c>
      <c r="B1527" s="22" t="str">
        <f t="array" ref="B1527">XLOOKUP(A1527,Ripartizione_Geografica!$C$2:$C$21,Ripartizione_Geografica!$B$2:$B$21)</f>
        <v>Nord-ovest</v>
      </c>
      <c r="C1527" s="26">
        <v>27939.0</v>
      </c>
      <c r="D1527" s="26">
        <v>9834.0</v>
      </c>
      <c r="E1527" s="27">
        <v>3247.0</v>
      </c>
    </row>
    <row r="1528">
      <c r="A1528" s="21" t="s">
        <v>8</v>
      </c>
      <c r="B1528" s="22" t="str">
        <f t="array" ref="B1528">XLOOKUP(A1528,Ripartizione_Geografica!$C$2:$C$21,Ripartizione_Geografica!$B$2:$B$21)</f>
        <v>Sud</v>
      </c>
      <c r="C1528" s="23">
        <v>4196.0</v>
      </c>
      <c r="D1528" s="23">
        <v>855.0</v>
      </c>
      <c r="E1528" s="24">
        <v>438.0</v>
      </c>
    </row>
    <row r="1529">
      <c r="A1529" s="25" t="s">
        <v>9</v>
      </c>
      <c r="B1529" s="22" t="str">
        <f t="array" ref="B1529">XLOOKUP(A1529,Ripartizione_Geografica!$C$2:$C$21,Ripartizione_Geografica!$B$2:$B$21)</f>
        <v>Isole</v>
      </c>
      <c r="C1529" s="26">
        <v>1319.0</v>
      </c>
      <c r="D1529" s="26">
        <v>577.0</v>
      </c>
      <c r="E1529" s="27">
        <v>119.0</v>
      </c>
    </row>
    <row r="1530">
      <c r="A1530" s="21" t="s">
        <v>15</v>
      </c>
      <c r="B1530" s="22" t="str">
        <f t="array" ref="B1530">XLOOKUP(A1530,Ripartizione_Geografica!$C$2:$C$21,Ripartizione_Geografica!$B$2:$B$21)</f>
        <v>Isole</v>
      </c>
      <c r="C1530" s="23">
        <v>3281.0</v>
      </c>
      <c r="D1530" s="23">
        <v>830.0</v>
      </c>
      <c r="E1530" s="24">
        <v>250.0</v>
      </c>
    </row>
    <row r="1531">
      <c r="A1531" s="25" t="s">
        <v>16</v>
      </c>
      <c r="B1531" s="22" t="str">
        <f t="array" ref="B1531">XLOOKUP(A1531,Ripartizione_Geografica!$C$2:$C$21,Ripartizione_Geografica!$B$2:$B$21)</f>
        <v>Centro</v>
      </c>
      <c r="C1531" s="26">
        <v>9657.0</v>
      </c>
      <c r="D1531" s="26">
        <v>3670.0</v>
      </c>
      <c r="E1531" s="27">
        <v>899.0</v>
      </c>
    </row>
    <row r="1532">
      <c r="A1532" s="21" t="s">
        <v>14</v>
      </c>
      <c r="B1532" s="22" t="str">
        <f t="array" ref="B1532">XLOOKUP(A1532,Ripartizione_Geografica!$C$2:$C$21,Ripartizione_Geografica!$B$2:$B$21)</f>
        <v>Centro</v>
      </c>
      <c r="C1532" s="23">
        <v>1404.0</v>
      </c>
      <c r="D1532" s="23">
        <v>1163.0</v>
      </c>
      <c r="E1532" s="24">
        <v>70.0</v>
      </c>
    </row>
    <row r="1533">
      <c r="A1533" s="25" t="s">
        <v>12</v>
      </c>
      <c r="B1533" s="22" t="str">
        <f t="array" ref="B1533">XLOOKUP(A1533,Ripartizione_Geografica!$C$2:$C$21,Ripartizione_Geografica!$B$2:$B$21)</f>
        <v>Nord-ovest</v>
      </c>
      <c r="C1533" s="26">
        <v>1146.0</v>
      </c>
      <c r="D1533" s="26">
        <v>880.0</v>
      </c>
      <c r="E1533" s="27">
        <v>139.0</v>
      </c>
    </row>
    <row r="1534">
      <c r="A1534" s="21" t="s">
        <v>13</v>
      </c>
      <c r="B1534" s="22" t="str">
        <f t="array" ref="B1534">XLOOKUP(A1534,Ripartizione_Geografica!$C$2:$C$21,Ripartizione_Geografica!$B$2:$B$21)</f>
        <v>Nord-est</v>
      </c>
      <c r="C1534" s="23">
        <v>18479.0</v>
      </c>
      <c r="D1534" s="23">
        <v>10122.0</v>
      </c>
      <c r="E1534" s="24">
        <v>1568.0</v>
      </c>
    </row>
    <row r="1535">
      <c r="A1535" s="25" t="s">
        <v>21</v>
      </c>
      <c r="B1535" s="22" t="str">
        <f t="array" ref="B1535">XLOOKUP(A1535,Ripartizione_Geografica!$C$2:$C$21,Ripartizione_Geografica!$B$2:$B$21)</f>
        <v>Sud</v>
      </c>
      <c r="C1535" s="26">
        <v>3072.0</v>
      </c>
      <c r="D1535" s="26">
        <v>954.0</v>
      </c>
      <c r="E1535" s="27">
        <v>348.0</v>
      </c>
    </row>
    <row r="1536">
      <c r="A1536" s="21" t="s">
        <v>22</v>
      </c>
      <c r="B1536" s="22" t="str">
        <f t="array" ref="B1536">XLOOKUP(A1536,Ripartizione_Geografica!$C$2:$C$21,Ripartizione_Geografica!$B$2:$B$21)</f>
        <v>Sud</v>
      </c>
      <c r="C1536" s="23">
        <v>383.0</v>
      </c>
      <c r="D1536" s="23">
        <v>202.0</v>
      </c>
      <c r="E1536" s="24">
        <v>26.0</v>
      </c>
    </row>
    <row r="1537">
      <c r="A1537" s="25" t="s">
        <v>20</v>
      </c>
      <c r="B1537" s="22" t="str">
        <f t="array" ref="B1537">XLOOKUP(A1537,Ripartizione_Geografica!$C$2:$C$21,Ripartizione_Geografica!$B$2:$B$21)</f>
        <v>Sud</v>
      </c>
      <c r="C1537" s="26">
        <v>1125.0</v>
      </c>
      <c r="D1537" s="26">
        <v>403.0</v>
      </c>
      <c r="E1537" s="27">
        <v>89.0</v>
      </c>
    </row>
    <row r="1538">
      <c r="A1538" s="21" t="s">
        <v>18</v>
      </c>
      <c r="B1538" s="22" t="str">
        <f t="array" ref="B1538">XLOOKUP(A1538,Ripartizione_Geografica!$C$2:$C$21,Ripartizione_Geografica!$B$2:$B$21)</f>
        <v>Sud</v>
      </c>
      <c r="C1538" s="23">
        <v>4541.0</v>
      </c>
      <c r="D1538" s="23">
        <v>2023.0</v>
      </c>
      <c r="E1538" s="24">
        <v>379.0</v>
      </c>
    </row>
    <row r="1539">
      <c r="A1539" s="25" t="s">
        <v>19</v>
      </c>
      <c r="B1539" s="22" t="str">
        <f t="array" ref="B1539">XLOOKUP(A1539,Ripartizione_Geografica!$C$2:$C$21,Ripartizione_Geografica!$B$2:$B$21)</f>
        <v>Nord-est</v>
      </c>
      <c r="C1539" s="26">
        <v>26487.0</v>
      </c>
      <c r="D1539" s="26">
        <v>14710.0</v>
      </c>
      <c r="E1539" s="27">
        <v>3766.0</v>
      </c>
    </row>
    <row r="1540">
      <c r="A1540" s="21" t="s">
        <v>26</v>
      </c>
      <c r="B1540" s="22" t="str">
        <f t="array" ref="B1540">XLOOKUP(A1540,Ripartizione_Geografica!$C$2:$C$21,Ripartizione_Geografica!$B$2:$B$21)</f>
        <v>Nord-est</v>
      </c>
      <c r="C1540" s="23">
        <v>3107.0</v>
      </c>
      <c r="D1540" s="23">
        <v>1872.0</v>
      </c>
      <c r="E1540" s="24">
        <v>308.0</v>
      </c>
    </row>
    <row r="1541">
      <c r="A1541" s="25" t="s">
        <v>27</v>
      </c>
      <c r="B1541" s="22" t="str">
        <f t="array" ref="B1541">XLOOKUP(A1541,Ripartizione_Geografica!$C$2:$C$21,Ripartizione_Geografica!$B$2:$B$21)</f>
        <v>Centro</v>
      </c>
      <c r="C1541" s="26">
        <v>7034.0</v>
      </c>
      <c r="D1541" s="26">
        <v>2143.0</v>
      </c>
      <c r="E1541" s="27">
        <v>543.0</v>
      </c>
    </row>
    <row r="1542">
      <c r="A1542" s="21" t="s">
        <v>25</v>
      </c>
      <c r="B1542" s="22" t="str">
        <f t="array" ref="B1542">XLOOKUP(A1542,Ripartizione_Geografica!$C$2:$C$21,Ripartizione_Geografica!$B$2:$B$21)</f>
        <v>Nord-ovest</v>
      </c>
      <c r="C1542" s="23">
        <v>8645.0</v>
      </c>
      <c r="D1542" s="23">
        <v>4143.0</v>
      </c>
      <c r="E1542" s="24">
        <v>1254.0</v>
      </c>
    </row>
    <row r="1543">
      <c r="A1543" s="25" t="s">
        <v>23</v>
      </c>
      <c r="B1543" s="22" t="str">
        <f t="array" ref="B1543">XLOOKUP(A1543,Ripartizione_Geografica!$C$2:$C$21,Ripartizione_Geografica!$B$2:$B$21)</f>
        <v>Nord-ovest</v>
      </c>
      <c r="C1543" s="26">
        <v>80089.0</v>
      </c>
      <c r="D1543" s="26">
        <v>33329.0</v>
      </c>
      <c r="E1543" s="27">
        <v>14745.0</v>
      </c>
    </row>
    <row r="1544">
      <c r="A1544" s="21" t="s">
        <v>24</v>
      </c>
      <c r="B1544" s="22" t="str">
        <f t="array" ref="B1544">XLOOKUP(A1544,Ripartizione_Geografica!$C$2:$C$21,Ripartizione_Geografica!$B$2:$B$21)</f>
        <v>Centro</v>
      </c>
      <c r="C1544" s="23">
        <v>6452.0</v>
      </c>
      <c r="D1544" s="23">
        <v>2257.0</v>
      </c>
      <c r="E1544" s="24">
        <v>948.0</v>
      </c>
    </row>
    <row r="1545">
      <c r="A1545" s="25" t="s">
        <v>17</v>
      </c>
      <c r="B1545" s="22" t="str">
        <f t="array" ref="B1545">XLOOKUP(A1545,Ripartizione_Geografica!$C$2:$C$21,Ripartizione_Geografica!$B$2:$B$21)</f>
        <v>Sud</v>
      </c>
      <c r="C1545" s="26">
        <v>305.0</v>
      </c>
      <c r="D1545" s="26">
        <v>113.0</v>
      </c>
      <c r="E1545" s="27">
        <v>22.0</v>
      </c>
    </row>
    <row r="1546">
      <c r="A1546" s="21" t="s">
        <v>11</v>
      </c>
      <c r="B1546" s="22" t="str">
        <f t="array" ref="B1546">XLOOKUP(A1546,Ripartizione_Geografica!$C$2:$C$21,Ripartizione_Geografica!$B$2:$B$21)</f>
        <v>Nord-est</v>
      </c>
      <c r="C1546" s="23">
        <v>2552.0</v>
      </c>
      <c r="D1546" s="23">
        <v>1715.0</v>
      </c>
      <c r="E1546" s="24">
        <v>286.0</v>
      </c>
    </row>
    <row r="1547">
      <c r="A1547" s="25" t="s">
        <v>11</v>
      </c>
      <c r="B1547" s="22" t="str">
        <f t="array" ref="B1547">XLOOKUP(A1547,Ripartizione_Geografica!$C$2:$C$21,Ripartizione_Geografica!$B$2:$B$21)</f>
        <v>Nord-est</v>
      </c>
      <c r="C1547" s="26">
        <v>4283.0</v>
      </c>
      <c r="D1547" s="26">
        <v>2935.0</v>
      </c>
      <c r="E1547" s="27">
        <v>438.0</v>
      </c>
    </row>
    <row r="1548">
      <c r="A1548" s="21" t="s">
        <v>10</v>
      </c>
      <c r="B1548" s="22" t="str">
        <f t="array" ref="B1548">XLOOKUP(A1548,Ripartizione_Geografica!$C$2:$C$21,Ripartizione_Geografica!$B$2:$B$21)</f>
        <v>Nord-ovest</v>
      </c>
      <c r="C1548" s="23">
        <v>28135.0</v>
      </c>
      <c r="D1548" s="23">
        <v>10384.0</v>
      </c>
      <c r="E1548" s="24">
        <v>3282.0</v>
      </c>
    </row>
    <row r="1549">
      <c r="A1549" s="25" t="s">
        <v>8</v>
      </c>
      <c r="B1549" s="22" t="str">
        <f t="array" ref="B1549">XLOOKUP(A1549,Ripartizione_Geografica!$C$2:$C$21,Ripartizione_Geografica!$B$2:$B$21)</f>
        <v>Sud</v>
      </c>
      <c r="C1549" s="26">
        <v>4245.0</v>
      </c>
      <c r="D1549" s="26">
        <v>1004.0</v>
      </c>
      <c r="E1549" s="27">
        <v>441.0</v>
      </c>
    </row>
    <row r="1550">
      <c r="A1550" s="21" t="s">
        <v>9</v>
      </c>
      <c r="B1550" s="22" t="str">
        <f t="array" ref="B1550">XLOOKUP(A1550,Ripartizione_Geografica!$C$2:$C$21,Ripartizione_Geografica!$B$2:$B$21)</f>
        <v>Isole</v>
      </c>
      <c r="C1550" s="23">
        <v>1324.0</v>
      </c>
      <c r="D1550" s="23">
        <v>622.0</v>
      </c>
      <c r="E1550" s="24">
        <v>119.0</v>
      </c>
    </row>
    <row r="1551">
      <c r="A1551" s="25" t="s">
        <v>15</v>
      </c>
      <c r="B1551" s="22" t="str">
        <f t="array" ref="B1551">XLOOKUP(A1551,Ripartizione_Geografica!$C$2:$C$21,Ripartizione_Geografica!$B$2:$B$21)</f>
        <v>Isole</v>
      </c>
      <c r="C1551" s="26">
        <v>3288.0</v>
      </c>
      <c r="D1551" s="26">
        <v>910.0</v>
      </c>
      <c r="E1551" s="27">
        <v>251.0</v>
      </c>
    </row>
    <row r="1552">
      <c r="A1552" s="21" t="s">
        <v>16</v>
      </c>
      <c r="B1552" s="22" t="str">
        <f t="array" ref="B1552">XLOOKUP(A1552,Ripartizione_Geografica!$C$2:$C$21,Ripartizione_Geografica!$B$2:$B$21)</f>
        <v>Centro</v>
      </c>
      <c r="C1552" s="23">
        <v>9683.0</v>
      </c>
      <c r="D1552" s="23">
        <v>4052.0</v>
      </c>
      <c r="E1552" s="24">
        <v>915.0</v>
      </c>
    </row>
    <row r="1553">
      <c r="A1553" s="25" t="s">
        <v>14</v>
      </c>
      <c r="B1553" s="22" t="str">
        <f t="array" ref="B1553">XLOOKUP(A1553,Ripartizione_Geografica!$C$2:$C$21,Ripartizione_Geografica!$B$2:$B$21)</f>
        <v>Centro</v>
      </c>
      <c r="C1553" s="26">
        <v>1405.0</v>
      </c>
      <c r="D1553" s="26">
        <v>1194.0</v>
      </c>
      <c r="E1553" s="27">
        <v>70.0</v>
      </c>
    </row>
    <row r="1554">
      <c r="A1554" s="21" t="s">
        <v>12</v>
      </c>
      <c r="B1554" s="22" t="str">
        <f t="array" ref="B1554">XLOOKUP(A1554,Ripartizione_Geografica!$C$2:$C$21,Ripartizione_Geografica!$B$2:$B$21)</f>
        <v>Nord-ovest</v>
      </c>
      <c r="C1554" s="23">
        <v>1150.0</v>
      </c>
      <c r="D1554" s="23">
        <v>881.0</v>
      </c>
      <c r="E1554" s="24">
        <v>139.0</v>
      </c>
    </row>
    <row r="1555">
      <c r="A1555" s="25" t="s">
        <v>13</v>
      </c>
      <c r="B1555" s="22" t="str">
        <f t="array" ref="B1555">XLOOKUP(A1555,Ripartizione_Geografica!$C$2:$C$21,Ripartizione_Geografica!$B$2:$B$21)</f>
        <v>Nord-est</v>
      </c>
      <c r="C1555" s="26">
        <v>18553.0</v>
      </c>
      <c r="D1555" s="26">
        <v>10430.0</v>
      </c>
      <c r="E1555" s="27">
        <v>1589.0</v>
      </c>
    </row>
    <row r="1556">
      <c r="A1556" s="21" t="s">
        <v>21</v>
      </c>
      <c r="B1556" s="22" t="str">
        <f t="array" ref="B1556">XLOOKUP(A1556,Ripartizione_Geografica!$C$2:$C$21,Ripartizione_Geografica!$B$2:$B$21)</f>
        <v>Sud</v>
      </c>
      <c r="C1556" s="23">
        <v>3078.0</v>
      </c>
      <c r="D1556" s="23">
        <v>1014.0</v>
      </c>
      <c r="E1556" s="24">
        <v>351.0</v>
      </c>
    </row>
    <row r="1557">
      <c r="A1557" s="25" t="s">
        <v>22</v>
      </c>
      <c r="B1557" s="22" t="str">
        <f t="array" ref="B1557">XLOOKUP(A1557,Ripartizione_Geografica!$C$2:$C$21,Ripartizione_Geografica!$B$2:$B$21)</f>
        <v>Sud</v>
      </c>
      <c r="C1557" s="26">
        <v>382.0</v>
      </c>
      <c r="D1557" s="26">
        <v>204.0</v>
      </c>
      <c r="E1557" s="27">
        <v>26.0</v>
      </c>
    </row>
    <row r="1558">
      <c r="A1558" s="21" t="s">
        <v>20</v>
      </c>
      <c r="B1558" s="22" t="str">
        <f t="array" ref="B1558">XLOOKUP(A1558,Ripartizione_Geografica!$C$2:$C$21,Ripartizione_Geografica!$B$2:$B$21)</f>
        <v>Sud</v>
      </c>
      <c r="C1558" s="23">
        <v>1126.0</v>
      </c>
      <c r="D1558" s="23">
        <v>417.0</v>
      </c>
      <c r="E1558" s="24">
        <v>90.0</v>
      </c>
    </row>
    <row r="1559">
      <c r="A1559" s="25" t="s">
        <v>18</v>
      </c>
      <c r="B1559" s="22" t="str">
        <f t="array" ref="B1559">XLOOKUP(A1559,Ripartizione_Geografica!$C$2:$C$21,Ripartizione_Geografica!$B$2:$B$21)</f>
        <v>Sud</v>
      </c>
      <c r="C1559" s="26">
        <v>4562.0</v>
      </c>
      <c r="D1559" s="26">
        <v>2164.0</v>
      </c>
      <c r="E1559" s="27">
        <v>386.0</v>
      </c>
    </row>
    <row r="1560">
      <c r="A1560" s="21" t="s">
        <v>19</v>
      </c>
      <c r="B1560" s="22" t="str">
        <f t="array" ref="B1560">XLOOKUP(A1560,Ripartizione_Geografica!$C$2:$C$21,Ripartizione_Geografica!$B$2:$B$21)</f>
        <v>Nord-est</v>
      </c>
      <c r="C1560" s="23">
        <v>26598.0</v>
      </c>
      <c r="D1560" s="23">
        <v>15071.0</v>
      </c>
      <c r="E1560" s="24">
        <v>3797.0</v>
      </c>
    </row>
    <row r="1561">
      <c r="A1561" s="25" t="s">
        <v>26</v>
      </c>
      <c r="B1561" s="22" t="str">
        <f t="array" ref="B1561">XLOOKUP(A1561,Ripartizione_Geografica!$C$2:$C$21,Ripartizione_Geografica!$B$2:$B$21)</f>
        <v>Nord-est</v>
      </c>
      <c r="C1561" s="26">
        <v>3116.0</v>
      </c>
      <c r="D1561" s="26">
        <v>1897.0</v>
      </c>
      <c r="E1561" s="27">
        <v>308.0</v>
      </c>
    </row>
    <row r="1562">
      <c r="A1562" s="21" t="s">
        <v>27</v>
      </c>
      <c r="B1562" s="22" t="str">
        <f t="array" ref="B1562">XLOOKUP(A1562,Ripartizione_Geografica!$C$2:$C$21,Ripartizione_Geografica!$B$2:$B$21)</f>
        <v>Centro</v>
      </c>
      <c r="C1562" s="23">
        <v>7086.0</v>
      </c>
      <c r="D1562" s="23">
        <v>2209.0</v>
      </c>
      <c r="E1562" s="24">
        <v>549.0</v>
      </c>
    </row>
    <row r="1563">
      <c r="A1563" s="25" t="s">
        <v>25</v>
      </c>
      <c r="B1563" s="22" t="str">
        <f t="array" ref="B1563">XLOOKUP(A1563,Ripartizione_Geografica!$C$2:$C$21,Ripartizione_Geografica!$B$2:$B$21)</f>
        <v>Nord-ovest</v>
      </c>
      <c r="C1563" s="26">
        <v>8723.0</v>
      </c>
      <c r="D1563" s="26">
        <v>4282.0</v>
      </c>
      <c r="E1563" s="27">
        <v>1265.0</v>
      </c>
    </row>
    <row r="1564">
      <c r="A1564" s="21" t="s">
        <v>23</v>
      </c>
      <c r="B1564" s="22" t="str">
        <f t="array" ref="B1564">XLOOKUP(A1564,Ripartizione_Geografica!$C$2:$C$21,Ripartizione_Geografica!$B$2:$B$21)</f>
        <v>Nord-ovest</v>
      </c>
      <c r="C1564" s="23">
        <v>80723.0</v>
      </c>
      <c r="D1564" s="23">
        <v>33901.0</v>
      </c>
      <c r="E1564" s="24">
        <v>14839.0</v>
      </c>
    </row>
    <row r="1565">
      <c r="A1565" s="25" t="s">
        <v>24</v>
      </c>
      <c r="B1565" s="22" t="str">
        <f t="array" ref="B1565">XLOOKUP(A1565,Ripartizione_Geografica!$C$2:$C$21,Ripartizione_Geografica!$B$2:$B$21)</f>
        <v>Centro</v>
      </c>
      <c r="C1565" s="26">
        <v>6470.0</v>
      </c>
      <c r="D1565" s="26">
        <v>2278.0</v>
      </c>
      <c r="E1565" s="27">
        <v>954.0</v>
      </c>
    </row>
    <row r="1566">
      <c r="A1566" s="21" t="s">
        <v>17</v>
      </c>
      <c r="B1566" s="22" t="str">
        <f t="array" ref="B1566">XLOOKUP(A1566,Ripartizione_Geografica!$C$2:$C$21,Ripartizione_Geografica!$B$2:$B$21)</f>
        <v>Sud</v>
      </c>
      <c r="C1566" s="23">
        <v>327.0</v>
      </c>
      <c r="D1566" s="23">
        <v>121.0</v>
      </c>
      <c r="E1566" s="24">
        <v>22.0</v>
      </c>
    </row>
    <row r="1567">
      <c r="A1567" s="25" t="s">
        <v>11</v>
      </c>
      <c r="B1567" s="22" t="str">
        <f t="array" ref="B1567">XLOOKUP(A1567,Ripartizione_Geografica!$C$2:$C$21,Ripartizione_Geografica!$B$2:$B$21)</f>
        <v>Nord-est</v>
      </c>
      <c r="C1567" s="26">
        <v>2558.0</v>
      </c>
      <c r="D1567" s="26">
        <v>1767.0</v>
      </c>
      <c r="E1567" s="27">
        <v>289.0</v>
      </c>
    </row>
    <row r="1568">
      <c r="A1568" s="21" t="s">
        <v>11</v>
      </c>
      <c r="B1568" s="22" t="str">
        <f t="array" ref="B1568">XLOOKUP(A1568,Ripartizione_Geografica!$C$2:$C$21,Ripartizione_Geografica!$B$2:$B$21)</f>
        <v>Nord-est</v>
      </c>
      <c r="C1568" s="23">
        <v>4285.0</v>
      </c>
      <c r="D1568" s="23">
        <v>2975.0</v>
      </c>
      <c r="E1568" s="24">
        <v>438.0</v>
      </c>
    </row>
    <row r="1569">
      <c r="A1569" s="25" t="s">
        <v>10</v>
      </c>
      <c r="B1569" s="22" t="str">
        <f t="array" ref="B1569">XLOOKUP(A1569,Ripartizione_Geografica!$C$2:$C$21,Ripartizione_Geografica!$B$2:$B$21)</f>
        <v>Nord-ovest</v>
      </c>
      <c r="C1569" s="26">
        <v>28368.0</v>
      </c>
      <c r="D1569" s="26">
        <v>10956.0</v>
      </c>
      <c r="E1569" s="27">
        <v>3305.0</v>
      </c>
    </row>
    <row r="1570">
      <c r="A1570" s="21" t="s">
        <v>8</v>
      </c>
      <c r="B1570" s="22" t="str">
        <f t="array" ref="B1570">XLOOKUP(A1570,Ripartizione_Geografica!$C$2:$C$21,Ripartizione_Geografica!$B$2:$B$21)</f>
        <v>Sud</v>
      </c>
      <c r="C1570" s="23">
        <v>4256.0</v>
      </c>
      <c r="D1570" s="23">
        <v>1080.0</v>
      </c>
      <c r="E1570" s="24">
        <v>443.0</v>
      </c>
    </row>
    <row r="1571">
      <c r="A1571" s="25" t="s">
        <v>9</v>
      </c>
      <c r="B1571" s="22" t="str">
        <f t="array" ref="B1571">XLOOKUP(A1571,Ripartizione_Geografica!$C$2:$C$21,Ripartizione_Geografica!$B$2:$B$21)</f>
        <v>Isole</v>
      </c>
      <c r="C1571" s="26">
        <v>1330.0</v>
      </c>
      <c r="D1571" s="26">
        <v>658.0</v>
      </c>
      <c r="E1571" s="27">
        <v>119.0</v>
      </c>
    </row>
    <row r="1572">
      <c r="A1572" s="21" t="s">
        <v>15</v>
      </c>
      <c r="B1572" s="22" t="str">
        <f t="array" ref="B1572">XLOOKUP(A1572,Ripartizione_Geografica!$C$2:$C$21,Ripartizione_Geografica!$B$2:$B$21)</f>
        <v>Isole</v>
      </c>
      <c r="C1572" s="23">
        <v>3301.0</v>
      </c>
      <c r="D1572" s="23">
        <v>921.0</v>
      </c>
      <c r="E1572" s="24">
        <v>253.0</v>
      </c>
    </row>
    <row r="1573">
      <c r="A1573" s="25" t="s">
        <v>16</v>
      </c>
      <c r="B1573" s="22" t="str">
        <f t="array" ref="B1573">XLOOKUP(A1573,Ripartizione_Geografica!$C$2:$C$21,Ripartizione_Geografica!$B$2:$B$21)</f>
        <v>Centro</v>
      </c>
      <c r="C1573" s="26">
        <v>9721.0</v>
      </c>
      <c r="D1573" s="26">
        <v>4199.0</v>
      </c>
      <c r="E1573" s="27">
        <v>930.0</v>
      </c>
    </row>
    <row r="1574">
      <c r="A1574" s="21" t="s">
        <v>14</v>
      </c>
      <c r="B1574" s="22" t="str">
        <f t="array" ref="B1574">XLOOKUP(A1574,Ripartizione_Geografica!$C$2:$C$21,Ripartizione_Geografica!$B$2:$B$21)</f>
        <v>Centro</v>
      </c>
      <c r="C1574" s="23">
        <v>1406.0</v>
      </c>
      <c r="D1574" s="23">
        <v>1216.0</v>
      </c>
      <c r="E1574" s="24">
        <v>71.0</v>
      </c>
    </row>
    <row r="1575">
      <c r="A1575" s="25" t="s">
        <v>12</v>
      </c>
      <c r="B1575" s="22" t="str">
        <f t="array" ref="B1575">XLOOKUP(A1575,Ripartizione_Geografica!$C$2:$C$21,Ripartizione_Geografica!$B$2:$B$21)</f>
        <v>Nord-ovest</v>
      </c>
      <c r="C1575" s="26">
        <v>1151.0</v>
      </c>
      <c r="D1575" s="26">
        <v>889.0</v>
      </c>
      <c r="E1575" s="27">
        <v>139.0</v>
      </c>
    </row>
    <row r="1576">
      <c r="A1576" s="21" t="s">
        <v>13</v>
      </c>
      <c r="B1576" s="22" t="str">
        <f t="array" ref="B1576">XLOOKUP(A1576,Ripartizione_Geografica!$C$2:$C$21,Ripartizione_Geografica!$B$2:$B$21)</f>
        <v>Nord-est</v>
      </c>
      <c r="C1576" s="23">
        <v>18618.0</v>
      </c>
      <c r="D1576" s="23">
        <v>10804.0</v>
      </c>
      <c r="E1576" s="24">
        <v>1627.0</v>
      </c>
    </row>
    <row r="1577">
      <c r="A1577" s="25" t="s">
        <v>21</v>
      </c>
      <c r="B1577" s="22" t="str">
        <f t="array" ref="B1577">XLOOKUP(A1577,Ripartizione_Geografica!$C$2:$C$21,Ripartizione_Geografica!$B$2:$B$21)</f>
        <v>Sud</v>
      </c>
      <c r="C1577" s="26">
        <v>3086.0</v>
      </c>
      <c r="D1577" s="26">
        <v>1055.0</v>
      </c>
      <c r="E1577" s="27">
        <v>355.0</v>
      </c>
    </row>
    <row r="1578">
      <c r="A1578" s="21" t="s">
        <v>22</v>
      </c>
      <c r="B1578" s="22" t="str">
        <f t="array" ref="B1578">XLOOKUP(A1578,Ripartizione_Geografica!$C$2:$C$21,Ripartizione_Geografica!$B$2:$B$21)</f>
        <v>Sud</v>
      </c>
      <c r="C1578" s="23">
        <v>382.0</v>
      </c>
      <c r="D1578" s="23">
        <v>210.0</v>
      </c>
      <c r="E1578" s="24">
        <v>27.0</v>
      </c>
    </row>
    <row r="1579">
      <c r="A1579" s="25" t="s">
        <v>20</v>
      </c>
      <c r="B1579" s="22" t="str">
        <f t="array" ref="B1579">XLOOKUP(A1579,Ripartizione_Geografica!$C$2:$C$21,Ripartizione_Geografica!$B$2:$B$21)</f>
        <v>Sud</v>
      </c>
      <c r="C1579" s="26">
        <v>1129.0</v>
      </c>
      <c r="D1579" s="26">
        <v>427.0</v>
      </c>
      <c r="E1579" s="27">
        <v>90.0</v>
      </c>
    </row>
    <row r="1580">
      <c r="A1580" s="21" t="s">
        <v>18</v>
      </c>
      <c r="B1580" s="22" t="str">
        <f t="array" ref="B1580">XLOOKUP(A1580,Ripartizione_Geografica!$C$2:$C$21,Ripartizione_Geografica!$B$2:$B$21)</f>
        <v>Sud</v>
      </c>
      <c r="C1580" s="23">
        <v>4576.0</v>
      </c>
      <c r="D1580" s="23">
        <v>2223.0</v>
      </c>
      <c r="E1580" s="24">
        <v>388.0</v>
      </c>
    </row>
    <row r="1581">
      <c r="A1581" s="25" t="s">
        <v>19</v>
      </c>
      <c r="B1581" s="22" t="str">
        <f t="array" ref="B1581">XLOOKUP(A1581,Ripartizione_Geografica!$C$2:$C$21,Ripartizione_Geografica!$B$2:$B$21)</f>
        <v>Nord-est</v>
      </c>
      <c r="C1581" s="26">
        <v>26719.0</v>
      </c>
      <c r="D1581" s="26">
        <v>15491.0</v>
      </c>
      <c r="E1581" s="27">
        <v>3827.0</v>
      </c>
    </row>
    <row r="1582">
      <c r="A1582" s="21" t="s">
        <v>26</v>
      </c>
      <c r="B1582" s="22" t="str">
        <f t="array" ref="B1582">XLOOKUP(A1582,Ripartizione_Geografica!$C$2:$C$21,Ripartizione_Geografica!$B$2:$B$21)</f>
        <v>Nord-est</v>
      </c>
      <c r="C1582" s="23">
        <v>3124.0</v>
      </c>
      <c r="D1582" s="23">
        <v>1947.0</v>
      </c>
      <c r="E1582" s="24">
        <v>308.0</v>
      </c>
    </row>
    <row r="1583">
      <c r="A1583" s="25" t="s">
        <v>27</v>
      </c>
      <c r="B1583" s="22" t="str">
        <f t="array" ref="B1583">XLOOKUP(A1583,Ripartizione_Geografica!$C$2:$C$21,Ripartizione_Geografica!$B$2:$B$21)</f>
        <v>Centro</v>
      </c>
      <c r="C1583" s="26">
        <v>7133.0</v>
      </c>
      <c r="D1583" s="26">
        <v>2235.0</v>
      </c>
      <c r="E1583" s="27">
        <v>553.0</v>
      </c>
    </row>
    <row r="1584">
      <c r="A1584" s="21" t="s">
        <v>25</v>
      </c>
      <c r="B1584" s="22" t="str">
        <f t="array" ref="B1584">XLOOKUP(A1584,Ripartizione_Geografica!$C$2:$C$21,Ripartizione_Geografica!$B$2:$B$21)</f>
        <v>Nord-ovest</v>
      </c>
      <c r="C1584" s="23">
        <v>8738.0</v>
      </c>
      <c r="D1584" s="23">
        <v>4480.0</v>
      </c>
      <c r="E1584" s="24">
        <v>1276.0</v>
      </c>
    </row>
    <row r="1585">
      <c r="A1585" s="25" t="s">
        <v>23</v>
      </c>
      <c r="B1585" s="22" t="str">
        <f t="array" ref="B1585">XLOOKUP(A1585,Ripartizione_Geografica!$C$2:$C$21,Ripartizione_Geografica!$B$2:$B$21)</f>
        <v>Nord-ovest</v>
      </c>
      <c r="C1585" s="26">
        <v>81225.0</v>
      </c>
      <c r="D1585" s="26">
        <v>36039.0</v>
      </c>
      <c r="E1585" s="27">
        <v>14924.0</v>
      </c>
    </row>
    <row r="1586">
      <c r="A1586" s="21" t="s">
        <v>24</v>
      </c>
      <c r="B1586" s="22" t="str">
        <f t="array" ref="B1586">XLOOKUP(A1586,Ripartizione_Geografica!$C$2:$C$21,Ripartizione_Geografica!$B$2:$B$21)</f>
        <v>Centro</v>
      </c>
      <c r="C1586" s="23">
        <v>6493.0</v>
      </c>
      <c r="D1586" s="23">
        <v>2305.0</v>
      </c>
      <c r="E1586" s="24">
        <v>958.0</v>
      </c>
    </row>
    <row r="1587">
      <c r="A1587" s="25" t="s">
        <v>17</v>
      </c>
      <c r="B1587" s="22" t="str">
        <f t="array" ref="B1587">XLOOKUP(A1587,Ripartizione_Geografica!$C$2:$C$21,Ripartizione_Geografica!$B$2:$B$21)</f>
        <v>Sud</v>
      </c>
      <c r="C1587" s="26">
        <v>347.0</v>
      </c>
      <c r="D1587" s="26">
        <v>120.0</v>
      </c>
      <c r="E1587" s="27">
        <v>22.0</v>
      </c>
    </row>
    <row r="1588">
      <c r="A1588" s="21" t="s">
        <v>11</v>
      </c>
      <c r="B1588" s="22" t="str">
        <f t="array" ref="B1588">XLOOKUP(A1588,Ripartizione_Geografica!$C$2:$C$21,Ripartizione_Geografica!$B$2:$B$21)</f>
        <v>Nord-est</v>
      </c>
      <c r="C1588" s="23">
        <v>2567.0</v>
      </c>
      <c r="D1588" s="23">
        <v>1804.0</v>
      </c>
      <c r="E1588" s="24">
        <v>290.0</v>
      </c>
    </row>
    <row r="1589">
      <c r="A1589" s="25" t="s">
        <v>11</v>
      </c>
      <c r="B1589" s="22" t="str">
        <f t="array" ref="B1589">XLOOKUP(A1589,Ripartizione_Geografica!$C$2:$C$21,Ripartizione_Geografica!$B$2:$B$21)</f>
        <v>Nord-est</v>
      </c>
      <c r="C1589" s="26">
        <v>4292.0</v>
      </c>
      <c r="D1589" s="26">
        <v>3024.0</v>
      </c>
      <c r="E1589" s="27">
        <v>438.0</v>
      </c>
    </row>
    <row r="1590">
      <c r="A1590" s="21" t="s">
        <v>10</v>
      </c>
      <c r="B1590" s="22" t="str">
        <f t="array" ref="B1590">XLOOKUP(A1590,Ripartizione_Geografica!$C$2:$C$21,Ripartizione_Geografica!$B$2:$B$21)</f>
        <v>Nord-ovest</v>
      </c>
      <c r="C1590" s="23">
        <v>28549.0</v>
      </c>
      <c r="D1590" s="23">
        <v>11284.0</v>
      </c>
      <c r="E1590" s="24">
        <v>3331.0</v>
      </c>
    </row>
    <row r="1591">
      <c r="A1591" s="25" t="s">
        <v>8</v>
      </c>
      <c r="B1591" s="22" t="str">
        <f t="array" ref="B1591">XLOOKUP(A1591,Ripartizione_Geografica!$C$2:$C$21,Ripartizione_Geografica!$B$2:$B$21)</f>
        <v>Sud</v>
      </c>
      <c r="C1591" s="26">
        <v>4286.0</v>
      </c>
      <c r="D1591" s="26">
        <v>1114.0</v>
      </c>
      <c r="E1591" s="27">
        <v>443.0</v>
      </c>
    </row>
    <row r="1592">
      <c r="A1592" s="21" t="s">
        <v>9</v>
      </c>
      <c r="B1592" s="22" t="str">
        <f t="array" ref="B1592">XLOOKUP(A1592,Ripartizione_Geografica!$C$2:$C$21,Ripartizione_Geografica!$B$2:$B$21)</f>
        <v>Isole</v>
      </c>
      <c r="C1592" s="23">
        <v>1334.0</v>
      </c>
      <c r="D1592" s="23">
        <v>665.0</v>
      </c>
      <c r="E1592" s="24">
        <v>119.0</v>
      </c>
    </row>
    <row r="1593">
      <c r="A1593" s="25" t="s">
        <v>15</v>
      </c>
      <c r="B1593" s="22" t="str">
        <f t="array" ref="B1593">XLOOKUP(A1593,Ripartizione_Geografica!$C$2:$C$21,Ripartizione_Geografica!$B$2:$B$21)</f>
        <v>Isole</v>
      </c>
      <c r="C1593" s="26">
        <v>3313.0</v>
      </c>
      <c r="D1593" s="26">
        <v>977.0</v>
      </c>
      <c r="E1593" s="27">
        <v>256.0</v>
      </c>
    </row>
    <row r="1594">
      <c r="A1594" s="21" t="s">
        <v>16</v>
      </c>
      <c r="B1594" s="22" t="str">
        <f t="array" ref="B1594">XLOOKUP(A1594,Ripartizione_Geografica!$C$2:$C$21,Ripartizione_Geografica!$B$2:$B$21)</f>
        <v>Centro</v>
      </c>
      <c r="C1594" s="23">
        <v>9745.0</v>
      </c>
      <c r="D1594" s="23">
        <v>4360.0</v>
      </c>
      <c r="E1594" s="24">
        <v>937.0</v>
      </c>
    </row>
    <row r="1595">
      <c r="A1595" s="25" t="s">
        <v>14</v>
      </c>
      <c r="B1595" s="22" t="str">
        <f t="array" ref="B1595">XLOOKUP(A1595,Ripartizione_Geografica!$C$2:$C$21,Ripartizione_Geografica!$B$2:$B$21)</f>
        <v>Centro</v>
      </c>
      <c r="C1595" s="26">
        <v>1407.0</v>
      </c>
      <c r="D1595" s="26">
        <v>1225.0</v>
      </c>
      <c r="E1595" s="27">
        <v>71.0</v>
      </c>
    </row>
    <row r="1596">
      <c r="A1596" s="21" t="s">
        <v>12</v>
      </c>
      <c r="B1596" s="22" t="str">
        <f t="array" ref="B1596">XLOOKUP(A1596,Ripartizione_Geografica!$C$2:$C$21,Ripartizione_Geografica!$B$2:$B$21)</f>
        <v>Nord-ovest</v>
      </c>
      <c r="C1596" s="23">
        <v>1152.0</v>
      </c>
      <c r="D1596" s="23">
        <v>895.0</v>
      </c>
      <c r="E1596" s="24">
        <v>139.0</v>
      </c>
    </row>
    <row r="1597">
      <c r="A1597" s="25" t="s">
        <v>13</v>
      </c>
      <c r="B1597" s="22" t="str">
        <f t="array" ref="B1597">XLOOKUP(A1597,Ripartizione_Geografica!$C$2:$C$21,Ripartizione_Geografica!$B$2:$B$21)</f>
        <v>Nord-est</v>
      </c>
      <c r="C1597" s="26">
        <v>18671.0</v>
      </c>
      <c r="D1597" s="26">
        <v>11151.0</v>
      </c>
      <c r="E1597" s="27">
        <v>1643.0</v>
      </c>
    </row>
    <row r="1598">
      <c r="A1598" s="21" t="s">
        <v>21</v>
      </c>
      <c r="B1598" s="22" t="str">
        <f t="array" ref="B1598">XLOOKUP(A1598,Ripartizione_Geografica!$C$2:$C$21,Ripartizione_Geografica!$B$2:$B$21)</f>
        <v>Sud</v>
      </c>
      <c r="C1598" s="23">
        <v>3103.0</v>
      </c>
      <c r="D1598" s="23">
        <v>1073.0</v>
      </c>
      <c r="E1598" s="24">
        <v>359.0</v>
      </c>
    </row>
    <row r="1599">
      <c r="A1599" s="25" t="s">
        <v>22</v>
      </c>
      <c r="B1599" s="22" t="str">
        <f t="array" ref="B1599">XLOOKUP(A1599,Ripartizione_Geografica!$C$2:$C$21,Ripartizione_Geografica!$B$2:$B$21)</f>
        <v>Sud</v>
      </c>
      <c r="C1599" s="26">
        <v>385.0</v>
      </c>
      <c r="D1599" s="26">
        <v>215.0</v>
      </c>
      <c r="E1599" s="27">
        <v>27.0</v>
      </c>
    </row>
    <row r="1600">
      <c r="A1600" s="21" t="s">
        <v>20</v>
      </c>
      <c r="B1600" s="22" t="str">
        <f t="array" ref="B1600">XLOOKUP(A1600,Ripartizione_Geografica!$C$2:$C$21,Ripartizione_Geografica!$B$2:$B$21)</f>
        <v>Sud</v>
      </c>
      <c r="C1600" s="23">
        <v>1132.0</v>
      </c>
      <c r="D1600" s="23">
        <v>445.0</v>
      </c>
      <c r="E1600" s="24">
        <v>91.0</v>
      </c>
    </row>
    <row r="1601">
      <c r="A1601" s="25" t="s">
        <v>18</v>
      </c>
      <c r="B1601" s="22" t="str">
        <f t="array" ref="B1601">XLOOKUP(A1601,Ripartizione_Geografica!$C$2:$C$21,Ripartizione_Geografica!$B$2:$B$21)</f>
        <v>Sud</v>
      </c>
      <c r="C1601" s="26">
        <v>4588.0</v>
      </c>
      <c r="D1601" s="26">
        <v>2282.0</v>
      </c>
      <c r="E1601" s="27">
        <v>391.0</v>
      </c>
    </row>
    <row r="1602">
      <c r="A1602" s="21" t="s">
        <v>19</v>
      </c>
      <c r="B1602" s="22" t="str">
        <f t="array" ref="B1602">XLOOKUP(A1602,Ripartizione_Geografica!$C$2:$C$21,Ripartizione_Geografica!$B$2:$B$21)</f>
        <v>Nord-est</v>
      </c>
      <c r="C1602" s="23">
        <v>26796.0</v>
      </c>
      <c r="D1602" s="23">
        <v>15760.0</v>
      </c>
      <c r="E1602" s="24">
        <v>3845.0</v>
      </c>
    </row>
    <row r="1603">
      <c r="A1603" s="25" t="s">
        <v>26</v>
      </c>
      <c r="B1603" s="22" t="str">
        <f t="array" ref="B1603">XLOOKUP(A1603,Ripartizione_Geografica!$C$2:$C$21,Ripartizione_Geografica!$B$2:$B$21)</f>
        <v>Nord-est</v>
      </c>
      <c r="C1603" s="26">
        <v>3130.0</v>
      </c>
      <c r="D1603" s="26">
        <v>1969.0</v>
      </c>
      <c r="E1603" s="27">
        <v>310.0</v>
      </c>
    </row>
    <row r="1604">
      <c r="A1604" s="21" t="s">
        <v>27</v>
      </c>
      <c r="B1604" s="22" t="str">
        <f t="array" ref="B1604">XLOOKUP(A1604,Ripartizione_Geografica!$C$2:$C$21,Ripartizione_Geografica!$B$2:$B$21)</f>
        <v>Centro</v>
      </c>
      <c r="C1604" s="23">
        <v>7165.0</v>
      </c>
      <c r="D1604" s="23">
        <v>2322.0</v>
      </c>
      <c r="E1604" s="24">
        <v>557.0</v>
      </c>
    </row>
    <row r="1605">
      <c r="A1605" s="25" t="s">
        <v>25</v>
      </c>
      <c r="B1605" s="22" t="str">
        <f t="array" ref="B1605">XLOOKUP(A1605,Ripartizione_Geografica!$C$2:$C$21,Ripartizione_Geografica!$B$2:$B$21)</f>
        <v>Nord-ovest</v>
      </c>
      <c r="C1605" s="26">
        <v>8788.0</v>
      </c>
      <c r="D1605" s="26">
        <v>4607.0</v>
      </c>
      <c r="E1605" s="27">
        <v>1281.0</v>
      </c>
    </row>
    <row r="1606">
      <c r="A1606" s="21" t="s">
        <v>23</v>
      </c>
      <c r="B1606" s="22" t="str">
        <f t="array" ref="B1606">XLOOKUP(A1606,Ripartizione_Geografica!$C$2:$C$21,Ripartizione_Geografica!$B$2:$B$21)</f>
        <v>Nord-ovest</v>
      </c>
      <c r="C1606" s="23">
        <v>81507.0</v>
      </c>
      <c r="D1606" s="23">
        <v>36331.0</v>
      </c>
      <c r="E1606" s="24">
        <v>14986.0</v>
      </c>
    </row>
    <row r="1607">
      <c r="A1607" s="25" t="s">
        <v>24</v>
      </c>
      <c r="B1607" s="22" t="str">
        <f t="array" ref="B1607">XLOOKUP(A1607,Ripartizione_Geografica!$C$2:$C$21,Ripartizione_Geografica!$B$2:$B$21)</f>
        <v>Centro</v>
      </c>
      <c r="C1607" s="26">
        <v>6533.0</v>
      </c>
      <c r="D1607" s="26">
        <v>2322.0</v>
      </c>
      <c r="E1607" s="27">
        <v>960.0</v>
      </c>
    </row>
    <row r="1608">
      <c r="A1608" s="21" t="s">
        <v>17</v>
      </c>
      <c r="B1608" s="22" t="str">
        <f t="array" ref="B1608">XLOOKUP(A1608,Ripartizione_Geografica!$C$2:$C$21,Ripartizione_Geografica!$B$2:$B$21)</f>
        <v>Sud</v>
      </c>
      <c r="C1608" s="23">
        <v>370.0</v>
      </c>
      <c r="D1608" s="23">
        <v>130.0</v>
      </c>
      <c r="E1608" s="24">
        <v>22.0</v>
      </c>
    </row>
    <row r="1609">
      <c r="A1609" s="25" t="s">
        <v>11</v>
      </c>
      <c r="B1609" s="22" t="str">
        <f t="array" ref="B1609">XLOOKUP(A1609,Ripartizione_Geografica!$C$2:$C$21,Ripartizione_Geografica!$B$2:$B$21)</f>
        <v>Nord-est</v>
      </c>
      <c r="C1609" s="26">
        <v>2569.0</v>
      </c>
      <c r="D1609" s="26">
        <v>1820.0</v>
      </c>
      <c r="E1609" s="27">
        <v>290.0</v>
      </c>
    </row>
    <row r="1610">
      <c r="A1610" s="21" t="s">
        <v>11</v>
      </c>
      <c r="B1610" s="22" t="str">
        <f t="array" ref="B1610">XLOOKUP(A1610,Ripartizione_Geografica!$C$2:$C$21,Ripartizione_Geografica!$B$2:$B$21)</f>
        <v>Nord-est</v>
      </c>
      <c r="C1610" s="23">
        <v>4295.0</v>
      </c>
      <c r="D1610" s="23">
        <v>3068.0</v>
      </c>
      <c r="E1610" s="24">
        <v>441.0</v>
      </c>
    </row>
    <row r="1611">
      <c r="A1611" s="25" t="s">
        <v>10</v>
      </c>
      <c r="B1611" s="22" t="str">
        <f t="array" ref="B1611">XLOOKUP(A1611,Ripartizione_Geografica!$C$2:$C$21,Ripartizione_Geografica!$B$2:$B$21)</f>
        <v>Nord-ovest</v>
      </c>
      <c r="C1611" s="26">
        <v>28665.0</v>
      </c>
      <c r="D1611" s="26">
        <v>11648.0</v>
      </c>
      <c r="E1611" s="27">
        <v>3367.0</v>
      </c>
    </row>
    <row r="1612">
      <c r="A1612" s="21" t="s">
        <v>8</v>
      </c>
      <c r="B1612" s="22" t="str">
        <f t="array" ref="B1612">XLOOKUP(A1612,Ripartizione_Geografica!$C$2:$C$21,Ripartizione_Geografica!$B$2:$B$21)</f>
        <v>Sud</v>
      </c>
      <c r="C1612" s="23">
        <v>4313.0</v>
      </c>
      <c r="D1612" s="23">
        <v>1196.0</v>
      </c>
      <c r="E1612" s="24">
        <v>448.0</v>
      </c>
    </row>
    <row r="1613">
      <c r="A1613" s="25" t="s">
        <v>9</v>
      </c>
      <c r="B1613" s="22" t="str">
        <f t="array" ref="B1613">XLOOKUP(A1613,Ripartizione_Geografica!$C$2:$C$21,Ripartizione_Geografica!$B$2:$B$21)</f>
        <v>Isole</v>
      </c>
      <c r="C1613" s="26">
        <v>1340.0</v>
      </c>
      <c r="D1613" s="26">
        <v>705.0</v>
      </c>
      <c r="E1613" s="27">
        <v>120.0</v>
      </c>
    </row>
    <row r="1614">
      <c r="A1614" s="21" t="s">
        <v>15</v>
      </c>
      <c r="B1614" s="22" t="str">
        <f t="array" ref="B1614">XLOOKUP(A1614,Ripartizione_Geografica!$C$2:$C$21,Ripartizione_Geografica!$B$2:$B$21)</f>
        <v>Isole</v>
      </c>
      <c r="C1614" s="23">
        <v>3327.0</v>
      </c>
      <c r="D1614" s="23">
        <v>1002.0</v>
      </c>
      <c r="E1614" s="24">
        <v>256.0</v>
      </c>
    </row>
    <row r="1615">
      <c r="A1615" s="25" t="s">
        <v>16</v>
      </c>
      <c r="B1615" s="22" t="str">
        <f t="array" ref="B1615">XLOOKUP(A1615,Ripartizione_Geografica!$C$2:$C$21,Ripartizione_Geografica!$B$2:$B$21)</f>
        <v>Centro</v>
      </c>
      <c r="C1615" s="26">
        <v>9774.0</v>
      </c>
      <c r="D1615" s="26">
        <v>4685.0</v>
      </c>
      <c r="E1615" s="27">
        <v>942.0</v>
      </c>
    </row>
    <row r="1616">
      <c r="A1616" s="21" t="s">
        <v>14</v>
      </c>
      <c r="B1616" s="22" t="str">
        <f t="array" ref="B1616">XLOOKUP(A1616,Ripartizione_Geografica!$C$2:$C$21,Ripartizione_Geografica!$B$2:$B$21)</f>
        <v>Centro</v>
      </c>
      <c r="C1616" s="23">
        <v>1411.0</v>
      </c>
      <c r="D1616" s="23">
        <v>1227.0</v>
      </c>
      <c r="E1616" s="24">
        <v>71.0</v>
      </c>
    </row>
    <row r="1617">
      <c r="A1617" s="25" t="s">
        <v>12</v>
      </c>
      <c r="B1617" s="22" t="str">
        <f t="array" ref="B1617">XLOOKUP(A1617,Ripartizione_Geografica!$C$2:$C$21,Ripartizione_Geografica!$B$2:$B$21)</f>
        <v>Nord-ovest</v>
      </c>
      <c r="C1617" s="26">
        <v>1157.0</v>
      </c>
      <c r="D1617" s="26">
        <v>905.0</v>
      </c>
      <c r="E1617" s="27">
        <v>139.0</v>
      </c>
    </row>
    <row r="1618">
      <c r="A1618" s="21" t="s">
        <v>13</v>
      </c>
      <c r="B1618" s="22" t="str">
        <f t="array" ref="B1618">XLOOKUP(A1618,Ripartizione_Geografica!$C$2:$C$21,Ripartizione_Geografica!$B$2:$B$21)</f>
        <v>Nord-est</v>
      </c>
      <c r="C1618" s="23">
        <v>18722.0</v>
      </c>
      <c r="D1618" s="23">
        <v>11474.0</v>
      </c>
      <c r="E1618" s="24">
        <v>1657.0</v>
      </c>
    </row>
    <row r="1619">
      <c r="A1619" s="25" t="s">
        <v>21</v>
      </c>
      <c r="B1619" s="22" t="str">
        <f t="array" ref="B1619">XLOOKUP(A1619,Ripartizione_Geografica!$C$2:$C$21,Ripartizione_Geografica!$B$2:$B$21)</f>
        <v>Sud</v>
      </c>
      <c r="C1619" s="26">
        <v>3107.0</v>
      </c>
      <c r="D1619" s="26">
        <v>1132.0</v>
      </c>
      <c r="E1619" s="27">
        <v>366.0</v>
      </c>
    </row>
    <row r="1620">
      <c r="A1620" s="21" t="s">
        <v>22</v>
      </c>
      <c r="B1620" s="22" t="str">
        <f t="array" ref="B1620">XLOOKUP(A1620,Ripartizione_Geografica!$C$2:$C$21,Ripartizione_Geografica!$B$2:$B$21)</f>
        <v>Sud</v>
      </c>
      <c r="C1620" s="23">
        <v>386.0</v>
      </c>
      <c r="D1620" s="23">
        <v>217.0</v>
      </c>
      <c r="E1620" s="24">
        <v>27.0</v>
      </c>
    </row>
    <row r="1621">
      <c r="A1621" s="25" t="s">
        <v>20</v>
      </c>
      <c r="B1621" s="22" t="str">
        <f t="array" ref="B1621">XLOOKUP(A1621,Ripartizione_Geografica!$C$2:$C$21,Ripartizione_Geografica!$B$2:$B$21)</f>
        <v>Sud</v>
      </c>
      <c r="C1621" s="26">
        <v>1134.0</v>
      </c>
      <c r="D1621" s="26">
        <v>473.0</v>
      </c>
      <c r="E1621" s="27">
        <v>93.0</v>
      </c>
    </row>
    <row r="1622">
      <c r="A1622" s="21" t="s">
        <v>18</v>
      </c>
      <c r="B1622" s="22" t="str">
        <f t="array" ref="B1622">XLOOKUP(A1622,Ripartizione_Geografica!$C$2:$C$21,Ripartizione_Geografica!$B$2:$B$21)</f>
        <v>Sud</v>
      </c>
      <c r="C1622" s="23">
        <v>4602.0</v>
      </c>
      <c r="D1622" s="23">
        <v>2301.0</v>
      </c>
      <c r="E1622" s="24">
        <v>392.0</v>
      </c>
    </row>
    <row r="1623">
      <c r="A1623" s="25" t="s">
        <v>19</v>
      </c>
      <c r="B1623" s="22" t="str">
        <f t="array" ref="B1623">XLOOKUP(A1623,Ripartizione_Geografica!$C$2:$C$21,Ripartizione_Geografica!$B$2:$B$21)</f>
        <v>Nord-est</v>
      </c>
      <c r="C1623" s="26">
        <v>26876.0</v>
      </c>
      <c r="D1623" s="26">
        <v>15969.0</v>
      </c>
      <c r="E1623" s="27">
        <v>3867.0</v>
      </c>
    </row>
    <row r="1624">
      <c r="A1624" s="21" t="s">
        <v>26</v>
      </c>
      <c r="B1624" s="22" t="str">
        <f t="array" ref="B1624">XLOOKUP(A1624,Ripartizione_Geografica!$C$2:$C$21,Ripartizione_Geografica!$B$2:$B$21)</f>
        <v>Nord-est</v>
      </c>
      <c r="C1624" s="23">
        <v>3138.0</v>
      </c>
      <c r="D1624" s="23">
        <v>1996.0</v>
      </c>
      <c r="E1624" s="24">
        <v>312.0</v>
      </c>
    </row>
    <row r="1625">
      <c r="A1625" s="25" t="s">
        <v>27</v>
      </c>
      <c r="B1625" s="22" t="str">
        <f t="array" ref="B1625">XLOOKUP(A1625,Ripartizione_Geografica!$C$2:$C$21,Ripartizione_Geografica!$B$2:$B$21)</f>
        <v>Centro</v>
      </c>
      <c r="C1625" s="26">
        <v>7190.0</v>
      </c>
      <c r="D1625" s="26">
        <v>2334.0</v>
      </c>
      <c r="E1625" s="27">
        <v>562.0</v>
      </c>
    </row>
    <row r="1626">
      <c r="A1626" s="21" t="s">
        <v>25</v>
      </c>
      <c r="B1626" s="22" t="str">
        <f t="array" ref="B1626">XLOOKUP(A1626,Ripartizione_Geografica!$C$2:$C$21,Ripartizione_Geografica!$B$2:$B$21)</f>
        <v>Nord-ovest</v>
      </c>
      <c r="C1626" s="23">
        <v>8832.0</v>
      </c>
      <c r="D1626" s="23">
        <v>4695.0</v>
      </c>
      <c r="E1626" s="24">
        <v>1293.0</v>
      </c>
    </row>
    <row r="1627">
      <c r="A1627" s="25" t="s">
        <v>23</v>
      </c>
      <c r="B1627" s="22" t="str">
        <f t="array" ref="B1627">XLOOKUP(A1627,Ripartizione_Geografica!$C$2:$C$21,Ripartizione_Geografica!$B$2:$B$21)</f>
        <v>Nord-ovest</v>
      </c>
      <c r="C1627" s="26">
        <v>81871.0</v>
      </c>
      <c r="D1627" s="26">
        <v>36406.0</v>
      </c>
      <c r="E1627" s="27">
        <v>15054.0</v>
      </c>
    </row>
    <row r="1628">
      <c r="A1628" s="21" t="s">
        <v>24</v>
      </c>
      <c r="B1628" s="22" t="str">
        <f t="array" ref="B1628">XLOOKUP(A1628,Ripartizione_Geografica!$C$2:$C$21,Ripartizione_Geografica!$B$2:$B$21)</f>
        <v>Centro</v>
      </c>
      <c r="C1628" s="23">
        <v>6543.0</v>
      </c>
      <c r="D1628" s="23">
        <v>2352.0</v>
      </c>
      <c r="E1628" s="24">
        <v>964.0</v>
      </c>
    </row>
    <row r="1629">
      <c r="A1629" s="25" t="s">
        <v>17</v>
      </c>
      <c r="B1629" s="22" t="str">
        <f t="array" ref="B1629">XLOOKUP(A1629,Ripartizione_Geografica!$C$2:$C$21,Ripartizione_Geografica!$B$2:$B$21)</f>
        <v>Sud</v>
      </c>
      <c r="C1629" s="26">
        <v>383.0</v>
      </c>
      <c r="D1629" s="26">
        <v>132.0</v>
      </c>
      <c r="E1629" s="27">
        <v>22.0</v>
      </c>
    </row>
    <row r="1630">
      <c r="A1630" s="21" t="s">
        <v>11</v>
      </c>
      <c r="B1630" s="22" t="str">
        <f t="array" ref="B1630">XLOOKUP(A1630,Ripartizione_Geografica!$C$2:$C$21,Ripartizione_Geografica!$B$2:$B$21)</f>
        <v>Nord-est</v>
      </c>
      <c r="C1630" s="23">
        <v>2572.0</v>
      </c>
      <c r="D1630" s="23">
        <v>1835.0</v>
      </c>
      <c r="E1630" s="24">
        <v>290.0</v>
      </c>
    </row>
    <row r="1631">
      <c r="A1631" s="25" t="s">
        <v>11</v>
      </c>
      <c r="B1631" s="22" t="str">
        <f t="array" ref="B1631">XLOOKUP(A1631,Ripartizione_Geografica!$C$2:$C$21,Ripartizione_Geografica!$B$2:$B$21)</f>
        <v>Nord-est</v>
      </c>
      <c r="C1631" s="26">
        <v>4297.0</v>
      </c>
      <c r="D1631" s="26">
        <v>3119.0</v>
      </c>
      <c r="E1631" s="27">
        <v>443.0</v>
      </c>
    </row>
    <row r="1632">
      <c r="A1632" s="21" t="s">
        <v>10</v>
      </c>
      <c r="B1632" s="22" t="str">
        <f t="array" ref="B1632">XLOOKUP(A1632,Ripartizione_Geografica!$C$2:$C$21,Ripartizione_Geografica!$B$2:$B$21)</f>
        <v>Nord-ovest</v>
      </c>
      <c r="C1632" s="23">
        <v>28776.0</v>
      </c>
      <c r="D1632" s="23">
        <v>12038.0</v>
      </c>
      <c r="E1632" s="24">
        <v>3400.0</v>
      </c>
    </row>
    <row r="1633">
      <c r="A1633" s="25" t="s">
        <v>8</v>
      </c>
      <c r="B1633" s="22" t="str">
        <f t="array" ref="B1633">XLOOKUP(A1633,Ripartizione_Geografica!$C$2:$C$21,Ripartizione_Geografica!$B$2:$B$21)</f>
        <v>Sud</v>
      </c>
      <c r="C1633" s="26">
        <v>4327.0</v>
      </c>
      <c r="D1633" s="26">
        <v>1332.0</v>
      </c>
      <c r="E1633" s="27">
        <v>451.0</v>
      </c>
    </row>
    <row r="1634">
      <c r="A1634" s="21" t="s">
        <v>9</v>
      </c>
      <c r="B1634" s="22" t="str">
        <f t="array" ref="B1634">XLOOKUP(A1634,Ripartizione_Geografica!$C$2:$C$21,Ripartizione_Geografica!$B$2:$B$21)</f>
        <v>Isole</v>
      </c>
      <c r="C1634" s="23">
        <v>1343.0</v>
      </c>
      <c r="D1634" s="23">
        <v>712.0</v>
      </c>
      <c r="E1634" s="24">
        <v>120.0</v>
      </c>
    </row>
    <row r="1635">
      <c r="A1635" s="25" t="s">
        <v>15</v>
      </c>
      <c r="B1635" s="22" t="str">
        <f t="array" ref="B1635">XLOOKUP(A1635,Ripartizione_Geografica!$C$2:$C$21,Ripartizione_Geografica!$B$2:$B$21)</f>
        <v>Isole</v>
      </c>
      <c r="C1635" s="26">
        <v>3339.0</v>
      </c>
      <c r="D1635" s="26">
        <v>1020.0</v>
      </c>
      <c r="E1635" s="27">
        <v>257.0</v>
      </c>
    </row>
    <row r="1636">
      <c r="A1636" s="21" t="s">
        <v>16</v>
      </c>
      <c r="B1636" s="22" t="str">
        <f t="array" ref="B1636">XLOOKUP(A1636,Ripartizione_Geografica!$C$2:$C$21,Ripartizione_Geografica!$B$2:$B$21)</f>
        <v>Centro</v>
      </c>
      <c r="C1636" s="23">
        <v>9787.0</v>
      </c>
      <c r="D1636" s="23">
        <v>4764.0</v>
      </c>
      <c r="E1636" s="24">
        <v>950.0</v>
      </c>
    </row>
    <row r="1637">
      <c r="A1637" s="25" t="s">
        <v>14</v>
      </c>
      <c r="B1637" s="22" t="str">
        <f t="array" ref="B1637">XLOOKUP(A1637,Ripartizione_Geografica!$C$2:$C$21,Ripartizione_Geografica!$B$2:$B$21)</f>
        <v>Centro</v>
      </c>
      <c r="C1637" s="26">
        <v>1412.0</v>
      </c>
      <c r="D1637" s="26">
        <v>1233.0</v>
      </c>
      <c r="E1637" s="27">
        <v>71.0</v>
      </c>
    </row>
    <row r="1638">
      <c r="A1638" s="21" t="s">
        <v>12</v>
      </c>
      <c r="B1638" s="22" t="str">
        <f t="array" ref="B1638">XLOOKUP(A1638,Ripartizione_Geografica!$C$2:$C$21,Ripartizione_Geografica!$B$2:$B$21)</f>
        <v>Nord-ovest</v>
      </c>
      <c r="C1638" s="23">
        <v>1158.0</v>
      </c>
      <c r="D1638" s="23">
        <v>912.0</v>
      </c>
      <c r="E1638" s="24">
        <v>139.0</v>
      </c>
    </row>
    <row r="1639">
      <c r="A1639" s="25" t="s">
        <v>13</v>
      </c>
      <c r="B1639" s="22" t="str">
        <f t="array" ref="B1639">XLOOKUP(A1639,Ripartizione_Geografica!$C$2:$C$21,Ripartizione_Geografica!$B$2:$B$21)</f>
        <v>Nord-est</v>
      </c>
      <c r="C1639" s="26">
        <v>18741.0</v>
      </c>
      <c r="D1639" s="26">
        <v>11615.0</v>
      </c>
      <c r="E1639" s="27">
        <v>1666.0</v>
      </c>
    </row>
    <row r="1640">
      <c r="A1640" s="21" t="s">
        <v>21</v>
      </c>
      <c r="B1640" s="22" t="str">
        <f t="array" ref="B1640">XLOOKUP(A1640,Ripartizione_Geografica!$C$2:$C$21,Ripartizione_Geografica!$B$2:$B$21)</f>
        <v>Sud</v>
      </c>
      <c r="C1640" s="23">
        <v>3115.0</v>
      </c>
      <c r="D1640" s="23">
        <v>1197.0</v>
      </c>
      <c r="E1640" s="24">
        <v>370.0</v>
      </c>
    </row>
    <row r="1641">
      <c r="A1641" s="25" t="s">
        <v>22</v>
      </c>
      <c r="B1641" s="22" t="str">
        <f t="array" ref="B1641">XLOOKUP(A1641,Ripartizione_Geografica!$C$2:$C$21,Ripartizione_Geografica!$B$2:$B$21)</f>
        <v>Sud</v>
      </c>
      <c r="C1641" s="26">
        <v>387.0</v>
      </c>
      <c r="D1641" s="26">
        <v>220.0</v>
      </c>
      <c r="E1641" s="27">
        <v>27.0</v>
      </c>
    </row>
    <row r="1642">
      <c r="A1642" s="21" t="s">
        <v>20</v>
      </c>
      <c r="B1642" s="22" t="str">
        <f t="array" ref="B1642">XLOOKUP(A1642,Ripartizione_Geografica!$C$2:$C$21,Ripartizione_Geografica!$B$2:$B$21)</f>
        <v>Sud</v>
      </c>
      <c r="C1642" s="23">
        <v>1138.0</v>
      </c>
      <c r="D1642" s="23">
        <v>477.0</v>
      </c>
      <c r="E1642" s="24">
        <v>93.0</v>
      </c>
    </row>
    <row r="1643">
      <c r="A1643" s="25" t="s">
        <v>18</v>
      </c>
      <c r="B1643" s="22" t="str">
        <f t="array" ref="B1643">XLOOKUP(A1643,Ripartizione_Geografica!$C$2:$C$21,Ripartizione_Geografica!$B$2:$B$21)</f>
        <v>Sud</v>
      </c>
      <c r="C1643" s="26">
        <v>4615.0</v>
      </c>
      <c r="D1643" s="26">
        <v>2345.0</v>
      </c>
      <c r="E1643" s="27">
        <v>393.0</v>
      </c>
    </row>
    <row r="1644">
      <c r="A1644" s="21" t="s">
        <v>19</v>
      </c>
      <c r="B1644" s="22" t="str">
        <f t="array" ref="B1644">XLOOKUP(A1644,Ripartizione_Geografica!$C$2:$C$21,Ripartizione_Geografica!$B$2:$B$21)</f>
        <v>Nord-est</v>
      </c>
      <c r="C1644" s="23">
        <v>26929.0</v>
      </c>
      <c r="D1644" s="23">
        <v>16243.0</v>
      </c>
      <c r="E1644" s="24">
        <v>3885.0</v>
      </c>
    </row>
    <row r="1645">
      <c r="A1645" s="25" t="s">
        <v>26</v>
      </c>
      <c r="B1645" s="22" t="str">
        <f t="array" ref="B1645">XLOOKUP(A1645,Ripartizione_Geografica!$C$2:$C$21,Ripartizione_Geografica!$B$2:$B$21)</f>
        <v>Nord-est</v>
      </c>
      <c r="C1645" s="26">
        <v>3148.0</v>
      </c>
      <c r="D1645" s="26">
        <v>2034.0</v>
      </c>
      <c r="E1645" s="27">
        <v>313.0</v>
      </c>
    </row>
    <row r="1646">
      <c r="A1646" s="21" t="s">
        <v>27</v>
      </c>
      <c r="B1646" s="22" t="str">
        <f t="array" ref="B1646">XLOOKUP(A1646,Ripartizione_Geografica!$C$2:$C$21,Ripartizione_Geografica!$B$2:$B$21)</f>
        <v>Centro</v>
      </c>
      <c r="C1646" s="23">
        <v>7212.0</v>
      </c>
      <c r="D1646" s="23">
        <v>2373.0</v>
      </c>
      <c r="E1646" s="24">
        <v>566.0</v>
      </c>
    </row>
    <row r="1647">
      <c r="A1647" s="25" t="s">
        <v>25</v>
      </c>
      <c r="B1647" s="22" t="str">
        <f t="array" ref="B1647">XLOOKUP(A1647,Ripartizione_Geografica!$C$2:$C$21,Ripartizione_Geografica!$B$2:$B$21)</f>
        <v>Nord-ovest</v>
      </c>
      <c r="C1647" s="26">
        <v>8863.0</v>
      </c>
      <c r="D1647" s="26">
        <v>4783.0</v>
      </c>
      <c r="E1647" s="27">
        <v>1301.0</v>
      </c>
    </row>
    <row r="1648">
      <c r="A1648" s="21" t="s">
        <v>23</v>
      </c>
      <c r="B1648" s="22" t="str">
        <f t="array" ref="B1648">XLOOKUP(A1648,Ripartizione_Geografica!$C$2:$C$21,Ripartizione_Geografica!$B$2:$B$21)</f>
        <v>Nord-ovest</v>
      </c>
      <c r="C1648" s="23">
        <v>82904.0</v>
      </c>
      <c r="D1648" s="23">
        <v>37113.0</v>
      </c>
      <c r="E1648" s="24">
        <v>15116.0</v>
      </c>
    </row>
    <row r="1649">
      <c r="A1649" s="25" t="s">
        <v>24</v>
      </c>
      <c r="B1649" s="22" t="str">
        <f t="array" ref="B1649">XLOOKUP(A1649,Ripartizione_Geografica!$C$2:$C$21,Ripartizione_Geografica!$B$2:$B$21)</f>
        <v>Centro</v>
      </c>
      <c r="C1649" s="26">
        <v>6568.0</v>
      </c>
      <c r="D1649" s="26">
        <v>2391.0</v>
      </c>
      <c r="E1649" s="27">
        <v>969.0</v>
      </c>
    </row>
    <row r="1650">
      <c r="A1650" s="21" t="s">
        <v>17</v>
      </c>
      <c r="B1650" s="22" t="str">
        <f t="array" ref="B1650">XLOOKUP(A1650,Ripartizione_Geografica!$C$2:$C$21,Ripartizione_Geografica!$B$2:$B$21)</f>
        <v>Sud</v>
      </c>
      <c r="C1650" s="23">
        <v>386.0</v>
      </c>
      <c r="D1650" s="23">
        <v>138.0</v>
      </c>
      <c r="E1650" s="24">
        <v>22.0</v>
      </c>
    </row>
    <row r="1651">
      <c r="A1651" s="25" t="s">
        <v>11</v>
      </c>
      <c r="B1651" s="22" t="str">
        <f t="array" ref="B1651">XLOOKUP(A1651,Ripartizione_Geografica!$C$2:$C$21,Ripartizione_Geografica!$B$2:$B$21)</f>
        <v>Nord-est</v>
      </c>
      <c r="C1651" s="26">
        <v>2572.0</v>
      </c>
      <c r="D1651" s="26">
        <v>1845.0</v>
      </c>
      <c r="E1651" s="27">
        <v>290.0</v>
      </c>
    </row>
    <row r="1652">
      <c r="A1652" s="21" t="s">
        <v>11</v>
      </c>
      <c r="B1652" s="22" t="str">
        <f t="array" ref="B1652">XLOOKUP(A1652,Ripartizione_Geografica!$C$2:$C$21,Ripartizione_Geografica!$B$2:$B$21)</f>
        <v>Nord-est</v>
      </c>
      <c r="C1652" s="23">
        <v>4303.0</v>
      </c>
      <c r="D1652" s="23">
        <v>3191.0</v>
      </c>
      <c r="E1652" s="24">
        <v>445.0</v>
      </c>
    </row>
    <row r="1653">
      <c r="A1653" s="25" t="s">
        <v>10</v>
      </c>
      <c r="B1653" s="22" t="str">
        <f t="array" ref="B1653">XLOOKUP(A1653,Ripartizione_Geografica!$C$2:$C$21,Ripartizione_Geografica!$B$2:$B$21)</f>
        <v>Nord-ovest</v>
      </c>
      <c r="C1653" s="26">
        <v>28889.0</v>
      </c>
      <c r="D1653" s="26">
        <v>12277.0</v>
      </c>
      <c r="E1653" s="27">
        <v>3428.0</v>
      </c>
    </row>
    <row r="1654">
      <c r="A1654" s="21" t="s">
        <v>8</v>
      </c>
      <c r="B1654" s="22" t="str">
        <f t="array" ref="B1654">XLOOKUP(A1654,Ripartizione_Geografica!$C$2:$C$21,Ripartizione_Geografica!$B$2:$B$21)</f>
        <v>Sud</v>
      </c>
      <c r="C1654" s="23">
        <v>4337.0</v>
      </c>
      <c r="D1654" s="23">
        <v>1460.0</v>
      </c>
      <c r="E1654" s="24">
        <v>456.0</v>
      </c>
    </row>
    <row r="1655">
      <c r="A1655" s="25" t="s">
        <v>9</v>
      </c>
      <c r="B1655" s="22" t="str">
        <f t="array" ref="B1655">XLOOKUP(A1655,Ripartizione_Geografica!$C$2:$C$21,Ripartizione_Geografica!$B$2:$B$21)</f>
        <v>Isole</v>
      </c>
      <c r="C1655" s="26">
        <v>1344.0</v>
      </c>
      <c r="D1655" s="26">
        <v>718.0</v>
      </c>
      <c r="E1655" s="27">
        <v>120.0</v>
      </c>
    </row>
    <row r="1656">
      <c r="A1656" s="21" t="s">
        <v>15</v>
      </c>
      <c r="B1656" s="22" t="str">
        <f t="array" ref="B1656">XLOOKUP(A1656,Ripartizione_Geografica!$C$2:$C$21,Ripartizione_Geografica!$B$2:$B$21)</f>
        <v>Isole</v>
      </c>
      <c r="C1656" s="23">
        <v>3343.0</v>
      </c>
      <c r="D1656" s="23">
        <v>1171.0</v>
      </c>
      <c r="E1656" s="24">
        <v>261.0</v>
      </c>
    </row>
    <row r="1657">
      <c r="A1657" s="25" t="s">
        <v>16</v>
      </c>
      <c r="B1657" s="22" t="str">
        <f t="array" ref="B1657">XLOOKUP(A1657,Ripartizione_Geografica!$C$2:$C$21,Ripartizione_Geografica!$B$2:$B$21)</f>
        <v>Centro</v>
      </c>
      <c r="C1657" s="26">
        <v>9802.0</v>
      </c>
      <c r="D1657" s="26">
        <v>5002.0</v>
      </c>
      <c r="E1657" s="27">
        <v>959.0</v>
      </c>
    </row>
    <row r="1658">
      <c r="A1658" s="21" t="s">
        <v>14</v>
      </c>
      <c r="B1658" s="22" t="str">
        <f t="array" ref="B1658">XLOOKUP(A1658,Ripartizione_Geografica!$C$2:$C$21,Ripartizione_Geografica!$B$2:$B$21)</f>
        <v>Centro</v>
      </c>
      <c r="C1658" s="23">
        <v>1419.0</v>
      </c>
      <c r="D1658" s="23">
        <v>1239.0</v>
      </c>
      <c r="E1658" s="24">
        <v>71.0</v>
      </c>
    </row>
    <row r="1659">
      <c r="A1659" s="25" t="s">
        <v>12</v>
      </c>
      <c r="B1659" s="22" t="str">
        <f t="array" ref="B1659">XLOOKUP(A1659,Ripartizione_Geografica!$C$2:$C$21,Ripartizione_Geografica!$B$2:$B$21)</f>
        <v>Nord-ovest</v>
      </c>
      <c r="C1659" s="26">
        <v>1160.0</v>
      </c>
      <c r="D1659" s="26">
        <v>916.0</v>
      </c>
      <c r="E1659" s="27">
        <v>140.0</v>
      </c>
    </row>
    <row r="1660">
      <c r="A1660" s="21" t="s">
        <v>13</v>
      </c>
      <c r="B1660" s="22" t="str">
        <f t="array" ref="B1660">XLOOKUP(A1660,Ripartizione_Geografica!$C$2:$C$21,Ripartizione_Geografica!$B$2:$B$21)</f>
        <v>Nord-est</v>
      </c>
      <c r="C1660" s="23">
        <v>18782.0</v>
      </c>
      <c r="D1660" s="23">
        <v>11906.0</v>
      </c>
      <c r="E1660" s="24">
        <v>1686.0</v>
      </c>
    </row>
    <row r="1661">
      <c r="A1661" s="25" t="s">
        <v>21</v>
      </c>
      <c r="B1661" s="22" t="str">
        <f t="array" ref="B1661">XLOOKUP(A1661,Ripartizione_Geografica!$C$2:$C$21,Ripartizione_Geografica!$B$2:$B$21)</f>
        <v>Sud</v>
      </c>
      <c r="C1661" s="26">
        <v>3127.0</v>
      </c>
      <c r="D1661" s="26">
        <v>1263.0</v>
      </c>
      <c r="E1661" s="27">
        <v>375.0</v>
      </c>
    </row>
    <row r="1662">
      <c r="A1662" s="21" t="s">
        <v>22</v>
      </c>
      <c r="B1662" s="22" t="str">
        <f t="array" ref="B1662">XLOOKUP(A1662,Ripartizione_Geografica!$C$2:$C$21,Ripartizione_Geografica!$B$2:$B$21)</f>
        <v>Sud</v>
      </c>
      <c r="C1662" s="23">
        <v>389.0</v>
      </c>
      <c r="D1662" s="23">
        <v>231.0</v>
      </c>
      <c r="E1662" s="24">
        <v>27.0</v>
      </c>
    </row>
    <row r="1663">
      <c r="A1663" s="25" t="s">
        <v>20</v>
      </c>
      <c r="B1663" s="22" t="str">
        <f t="array" ref="B1663">XLOOKUP(A1663,Ripartizione_Geografica!$C$2:$C$21,Ripartizione_Geografica!$B$2:$B$21)</f>
        <v>Sud</v>
      </c>
      <c r="C1663" s="26">
        <v>1140.0</v>
      </c>
      <c r="D1663" s="26">
        <v>496.0</v>
      </c>
      <c r="E1663" s="27">
        <v>93.0</v>
      </c>
    </row>
    <row r="1664">
      <c r="A1664" s="21" t="s">
        <v>18</v>
      </c>
      <c r="B1664" s="22" t="str">
        <f t="array" ref="B1664">XLOOKUP(A1664,Ripartizione_Geografica!$C$2:$C$21,Ripartizione_Geografica!$B$2:$B$21)</f>
        <v>Sud</v>
      </c>
      <c r="C1664" s="23">
        <v>4630.0</v>
      </c>
      <c r="D1664" s="23">
        <v>2421.0</v>
      </c>
      <c r="E1664" s="24">
        <v>394.0</v>
      </c>
    </row>
    <row r="1665">
      <c r="A1665" s="25" t="s">
        <v>19</v>
      </c>
      <c r="B1665" s="22" t="str">
        <f t="array" ref="B1665">XLOOKUP(A1665,Ripartizione_Geografica!$C$2:$C$21,Ripartizione_Geografica!$B$2:$B$21)</f>
        <v>Nord-est</v>
      </c>
      <c r="C1665" s="26">
        <v>26979.0</v>
      </c>
      <c r="D1665" s="26">
        <v>16572.0</v>
      </c>
      <c r="E1665" s="27">
        <v>3905.0</v>
      </c>
    </row>
    <row r="1666">
      <c r="A1666" s="21" t="s">
        <v>26</v>
      </c>
      <c r="B1666" s="22" t="str">
        <f t="array" ref="B1666">XLOOKUP(A1666,Ripartizione_Geografica!$C$2:$C$21,Ripartizione_Geografica!$B$2:$B$21)</f>
        <v>Nord-est</v>
      </c>
      <c r="C1666" s="23">
        <v>3156.0</v>
      </c>
      <c r="D1666" s="23">
        <v>2061.0</v>
      </c>
      <c r="E1666" s="24">
        <v>316.0</v>
      </c>
    </row>
    <row r="1667">
      <c r="A1667" s="25" t="s">
        <v>27</v>
      </c>
      <c r="B1667" s="22" t="str">
        <f t="array" ref="B1667">XLOOKUP(A1667,Ripartizione_Geografica!$C$2:$C$21,Ripartizione_Geografica!$B$2:$B$21)</f>
        <v>Centro</v>
      </c>
      <c r="C1667" s="26">
        <v>7250.0</v>
      </c>
      <c r="D1667" s="26">
        <v>2438.0</v>
      </c>
      <c r="E1667" s="27">
        <v>577.0</v>
      </c>
    </row>
    <row r="1668">
      <c r="A1668" s="21" t="s">
        <v>25</v>
      </c>
      <c r="B1668" s="22" t="str">
        <f t="array" ref="B1668">XLOOKUP(A1668,Ripartizione_Geografica!$C$2:$C$21,Ripartizione_Geografica!$B$2:$B$21)</f>
        <v>Nord-ovest</v>
      </c>
      <c r="C1668" s="23">
        <v>8930.0</v>
      </c>
      <c r="D1668" s="23">
        <v>4898.0</v>
      </c>
      <c r="E1668" s="24">
        <v>1314.0</v>
      </c>
    </row>
    <row r="1669">
      <c r="A1669" s="25" t="s">
        <v>23</v>
      </c>
      <c r="B1669" s="22" t="str">
        <f t="array" ref="B1669">XLOOKUP(A1669,Ripartizione_Geografica!$C$2:$C$21,Ripartizione_Geografica!$B$2:$B$21)</f>
        <v>Nord-ovest</v>
      </c>
      <c r="C1669" s="26">
        <v>83298.0</v>
      </c>
      <c r="D1669" s="26">
        <v>38081.0</v>
      </c>
      <c r="E1669" s="27">
        <v>15185.0</v>
      </c>
    </row>
    <row r="1670">
      <c r="A1670" s="21" t="s">
        <v>24</v>
      </c>
      <c r="B1670" s="22" t="str">
        <f t="array" ref="B1670">XLOOKUP(A1670,Ripartizione_Geografica!$C$2:$C$21,Ripartizione_Geografica!$B$2:$B$21)</f>
        <v>Centro</v>
      </c>
      <c r="C1670" s="23">
        <v>6588.0</v>
      </c>
      <c r="D1670" s="23">
        <v>2604.0</v>
      </c>
      <c r="E1670" s="24">
        <v>971.0</v>
      </c>
    </row>
    <row r="1671">
      <c r="A1671" s="25" t="s">
        <v>17</v>
      </c>
      <c r="B1671" s="22" t="str">
        <f t="array" ref="B1671">XLOOKUP(A1671,Ripartizione_Geografica!$C$2:$C$21,Ripartizione_Geografica!$B$2:$B$21)</f>
        <v>Sud</v>
      </c>
      <c r="C1671" s="26">
        <v>401.0</v>
      </c>
      <c r="D1671" s="26">
        <v>148.0</v>
      </c>
      <c r="E1671" s="27">
        <v>22.0</v>
      </c>
    </row>
    <row r="1672">
      <c r="A1672" s="21" t="s">
        <v>11</v>
      </c>
      <c r="B1672" s="22" t="str">
        <f t="array" ref="B1672">XLOOKUP(A1672,Ripartizione_Geografica!$C$2:$C$21,Ripartizione_Geografica!$B$2:$B$21)</f>
        <v>Nord-est</v>
      </c>
      <c r="C1672" s="23">
        <v>2575.0</v>
      </c>
      <c r="D1672" s="23">
        <v>1872.0</v>
      </c>
      <c r="E1672" s="24">
        <v>290.0</v>
      </c>
    </row>
    <row r="1673">
      <c r="A1673" s="25" t="s">
        <v>11</v>
      </c>
      <c r="B1673" s="22" t="str">
        <f t="array" ref="B1673">XLOOKUP(A1673,Ripartizione_Geografica!$C$2:$C$21,Ripartizione_Geografica!$B$2:$B$21)</f>
        <v>Nord-est</v>
      </c>
      <c r="C1673" s="26">
        <v>4312.0</v>
      </c>
      <c r="D1673" s="26">
        <v>3293.0</v>
      </c>
      <c r="E1673" s="27">
        <v>446.0</v>
      </c>
    </row>
    <row r="1674">
      <c r="A1674" s="21" t="s">
        <v>10</v>
      </c>
      <c r="B1674" s="22" t="str">
        <f t="array" ref="B1674">XLOOKUP(A1674,Ripartizione_Geografica!$C$2:$C$21,Ripartizione_Geografica!$B$2:$B$21)</f>
        <v>Nord-ovest</v>
      </c>
      <c r="C1674" s="23">
        <v>29058.0</v>
      </c>
      <c r="D1674" s="23">
        <v>13107.0</v>
      </c>
      <c r="E1674" s="24">
        <v>3460.0</v>
      </c>
    </row>
    <row r="1675">
      <c r="A1675" s="25" t="s">
        <v>8</v>
      </c>
      <c r="B1675" s="22" t="str">
        <f t="array" ref="B1675">XLOOKUP(A1675,Ripartizione_Geografica!$C$2:$C$21,Ripartizione_Geografica!$B$2:$B$21)</f>
        <v>Sud</v>
      </c>
      <c r="C1675" s="26">
        <v>4348.0</v>
      </c>
      <c r="D1675" s="26">
        <v>1566.0</v>
      </c>
      <c r="E1675" s="27">
        <v>460.0</v>
      </c>
    </row>
    <row r="1676">
      <c r="A1676" s="21" t="s">
        <v>9</v>
      </c>
      <c r="B1676" s="22" t="str">
        <f t="array" ref="B1676">XLOOKUP(A1676,Ripartizione_Geografica!$C$2:$C$21,Ripartizione_Geografica!$B$2:$B$21)</f>
        <v>Isole</v>
      </c>
      <c r="C1676" s="23">
        <v>1345.0</v>
      </c>
      <c r="D1676" s="23">
        <v>734.0</v>
      </c>
      <c r="E1676" s="24">
        <v>120.0</v>
      </c>
    </row>
    <row r="1677">
      <c r="A1677" s="25" t="s">
        <v>15</v>
      </c>
      <c r="B1677" s="22" t="str">
        <f t="array" ref="B1677">XLOOKUP(A1677,Ripartizione_Geografica!$C$2:$C$21,Ripartizione_Geografica!$B$2:$B$21)</f>
        <v>Isole</v>
      </c>
      <c r="C1677" s="26">
        <v>3354.0</v>
      </c>
      <c r="D1677" s="26">
        <v>1203.0</v>
      </c>
      <c r="E1677" s="27">
        <v>262.0</v>
      </c>
    </row>
    <row r="1678">
      <c r="A1678" s="21" t="s">
        <v>16</v>
      </c>
      <c r="B1678" s="22" t="str">
        <f t="array" ref="B1678">XLOOKUP(A1678,Ripartizione_Geografica!$C$2:$C$21,Ripartizione_Geografica!$B$2:$B$21)</f>
        <v>Centro</v>
      </c>
      <c r="C1678" s="23">
        <v>9829.0</v>
      </c>
      <c r="D1678" s="23">
        <v>5302.0</v>
      </c>
      <c r="E1678" s="24">
        <v>964.0</v>
      </c>
    </row>
    <row r="1679">
      <c r="A1679" s="25" t="s">
        <v>14</v>
      </c>
      <c r="B1679" s="22" t="str">
        <f t="array" ref="B1679">XLOOKUP(A1679,Ripartizione_Geografica!$C$2:$C$21,Ripartizione_Geografica!$B$2:$B$21)</f>
        <v>Centro</v>
      </c>
      <c r="C1679" s="26">
        <v>1419.0</v>
      </c>
      <c r="D1679" s="26">
        <v>1241.0</v>
      </c>
      <c r="E1679" s="27">
        <v>72.0</v>
      </c>
    </row>
    <row r="1680">
      <c r="A1680" s="21" t="s">
        <v>12</v>
      </c>
      <c r="B1680" s="22" t="str">
        <f t="array" ref="B1680">XLOOKUP(A1680,Ripartizione_Geografica!$C$2:$C$21,Ripartizione_Geografica!$B$2:$B$21)</f>
        <v>Nord-ovest</v>
      </c>
      <c r="C1680" s="23">
        <v>1163.0</v>
      </c>
      <c r="D1680" s="23">
        <v>929.0</v>
      </c>
      <c r="E1680" s="24">
        <v>141.0</v>
      </c>
    </row>
    <row r="1681">
      <c r="A1681" s="25" t="s">
        <v>13</v>
      </c>
      <c r="B1681" s="22" t="str">
        <f t="array" ref="B1681">XLOOKUP(A1681,Ripartizione_Geografica!$C$2:$C$21,Ripartizione_Geografica!$B$2:$B$21)</f>
        <v>Nord-est</v>
      </c>
      <c r="C1681" s="26">
        <v>18813.0</v>
      </c>
      <c r="D1681" s="26">
        <v>12081.0</v>
      </c>
      <c r="E1681" s="27">
        <v>1712.0</v>
      </c>
    </row>
    <row r="1682">
      <c r="A1682" s="21" t="s">
        <v>21</v>
      </c>
      <c r="B1682" s="22" t="str">
        <f t="array" ref="B1682">XLOOKUP(A1682,Ripartizione_Geografica!$C$2:$C$21,Ripartizione_Geografica!$B$2:$B$21)</f>
        <v>Sud</v>
      </c>
      <c r="C1682" s="23">
        <v>3136.0</v>
      </c>
      <c r="D1682" s="23">
        <v>1275.0</v>
      </c>
      <c r="E1682" s="24">
        <v>379.0</v>
      </c>
    </row>
    <row r="1683">
      <c r="A1683" s="25" t="s">
        <v>22</v>
      </c>
      <c r="B1683" s="22" t="str">
        <f t="array" ref="B1683">XLOOKUP(A1683,Ripartizione_Geografica!$C$2:$C$21,Ripartizione_Geografica!$B$2:$B$21)</f>
        <v>Sud</v>
      </c>
      <c r="C1683" s="26">
        <v>389.0</v>
      </c>
      <c r="D1683" s="26">
        <v>235.0</v>
      </c>
      <c r="E1683" s="27">
        <v>27.0</v>
      </c>
    </row>
    <row r="1684">
      <c r="A1684" s="21" t="s">
        <v>20</v>
      </c>
      <c r="B1684" s="22" t="str">
        <f t="array" ref="B1684">XLOOKUP(A1684,Ripartizione_Geografica!$C$2:$C$21,Ripartizione_Geografica!$B$2:$B$21)</f>
        <v>Sud</v>
      </c>
      <c r="C1684" s="23">
        <v>1143.0</v>
      </c>
      <c r="D1684" s="23">
        <v>524.0</v>
      </c>
      <c r="E1684" s="24">
        <v>95.0</v>
      </c>
    </row>
    <row r="1685">
      <c r="A1685" s="25" t="s">
        <v>18</v>
      </c>
      <c r="B1685" s="22" t="str">
        <f t="array" ref="B1685">XLOOKUP(A1685,Ripartizione_Geografica!$C$2:$C$21,Ripartizione_Geografica!$B$2:$B$21)</f>
        <v>Sud</v>
      </c>
      <c r="C1685" s="26">
        <v>4639.0</v>
      </c>
      <c r="D1685" s="26">
        <v>2480.0</v>
      </c>
      <c r="E1685" s="27">
        <v>394.0</v>
      </c>
    </row>
    <row r="1686">
      <c r="A1686" s="21" t="s">
        <v>19</v>
      </c>
      <c r="B1686" s="22" t="str">
        <f t="array" ref="B1686">XLOOKUP(A1686,Ripartizione_Geografica!$C$2:$C$21,Ripartizione_Geografica!$B$2:$B$21)</f>
        <v>Nord-est</v>
      </c>
      <c r="C1686" s="23">
        <v>27056.0</v>
      </c>
      <c r="D1686" s="23">
        <v>16825.0</v>
      </c>
      <c r="E1686" s="24">
        <v>3930.0</v>
      </c>
    </row>
    <row r="1687">
      <c r="A1687" s="25" t="s">
        <v>26</v>
      </c>
      <c r="B1687" s="22" t="str">
        <f t="array" ref="B1687">XLOOKUP(A1687,Ripartizione_Geografica!$C$2:$C$21,Ripartizione_Geografica!$B$2:$B$21)</f>
        <v>Nord-est</v>
      </c>
      <c r="C1687" s="26">
        <v>3161.0</v>
      </c>
      <c r="D1687" s="26">
        <v>2074.0</v>
      </c>
      <c r="E1687" s="27">
        <v>317.0</v>
      </c>
    </row>
    <row r="1688">
      <c r="A1688" s="21" t="s">
        <v>27</v>
      </c>
      <c r="B1688" s="22" t="str">
        <f t="array" ref="B1688">XLOOKUP(A1688,Ripartizione_Geografica!$C$2:$C$21,Ripartizione_Geografica!$B$2:$B$21)</f>
        <v>Centro</v>
      </c>
      <c r="C1688" s="23">
        <v>7291.0</v>
      </c>
      <c r="D1688" s="23">
        <v>2600.0</v>
      </c>
      <c r="E1688" s="24">
        <v>595.0</v>
      </c>
    </row>
    <row r="1689">
      <c r="A1689" s="25" t="s">
        <v>25</v>
      </c>
      <c r="B1689" s="22" t="str">
        <f t="array" ref="B1689">XLOOKUP(A1689,Ripartizione_Geografica!$C$2:$C$21,Ripartizione_Geografica!$B$2:$B$21)</f>
        <v>Nord-ovest</v>
      </c>
      <c r="C1689" s="26">
        <v>8995.0</v>
      </c>
      <c r="D1689" s="26">
        <v>5006.0</v>
      </c>
      <c r="E1689" s="27">
        <v>1329.0</v>
      </c>
    </row>
    <row r="1690">
      <c r="A1690" s="21" t="s">
        <v>23</v>
      </c>
      <c r="B1690" s="22" t="str">
        <f t="array" ref="B1690">XLOOKUP(A1690,Ripartizione_Geografica!$C$2:$C$21,Ripartizione_Geografica!$B$2:$B$21)</f>
        <v>Nord-ovest</v>
      </c>
      <c r="C1690" s="23">
        <v>83820.0</v>
      </c>
      <c r="D1690" s="23">
        <v>38568.0</v>
      </c>
      <c r="E1690" s="24">
        <v>15296.0</v>
      </c>
    </row>
    <row r="1691">
      <c r="A1691" s="25" t="s">
        <v>24</v>
      </c>
      <c r="B1691" s="22" t="str">
        <f t="array" ref="B1691">XLOOKUP(A1691,Ripartizione_Geografica!$C$2:$C$21,Ripartizione_Geografica!$B$2:$B$21)</f>
        <v>Centro</v>
      </c>
      <c r="C1691" s="26">
        <v>6603.0</v>
      </c>
      <c r="D1691" s="26">
        <v>2725.0</v>
      </c>
      <c r="E1691" s="27">
        <v>974.0</v>
      </c>
    </row>
    <row r="1692">
      <c r="A1692" s="21" t="s">
        <v>17</v>
      </c>
      <c r="B1692" s="22" t="str">
        <f t="array" ref="B1692">XLOOKUP(A1692,Ripartizione_Geografica!$C$2:$C$21,Ripartizione_Geografica!$B$2:$B$21)</f>
        <v>Sud</v>
      </c>
      <c r="C1692" s="23">
        <v>403.0</v>
      </c>
      <c r="D1692" s="23">
        <v>152.0</v>
      </c>
      <c r="E1692" s="24">
        <v>22.0</v>
      </c>
    </row>
    <row r="1693">
      <c r="A1693" s="25" t="s">
        <v>11</v>
      </c>
      <c r="B1693" s="22" t="str">
        <f t="array" ref="B1693">XLOOKUP(A1693,Ripartizione_Geografica!$C$2:$C$21,Ripartizione_Geografica!$B$2:$B$21)</f>
        <v>Nord-est</v>
      </c>
      <c r="C1693" s="26">
        <v>2578.0</v>
      </c>
      <c r="D1693" s="26">
        <v>1908.0</v>
      </c>
      <c r="E1693" s="27">
        <v>290.0</v>
      </c>
    </row>
    <row r="1694">
      <c r="A1694" s="21" t="s">
        <v>11</v>
      </c>
      <c r="B1694" s="22" t="str">
        <f t="array" ref="B1694">XLOOKUP(A1694,Ripartizione_Geografica!$C$2:$C$21,Ripartizione_Geografica!$B$2:$B$21)</f>
        <v>Nord-est</v>
      </c>
      <c r="C1694" s="23">
        <v>4315.0</v>
      </c>
      <c r="D1694" s="23">
        <v>3362.0</v>
      </c>
      <c r="E1694" s="24">
        <v>448.0</v>
      </c>
    </row>
    <row r="1695">
      <c r="A1695" s="25" t="s">
        <v>10</v>
      </c>
      <c r="B1695" s="22" t="str">
        <f t="array" ref="B1695">XLOOKUP(A1695,Ripartizione_Geografica!$C$2:$C$21,Ripartizione_Geografica!$B$2:$B$21)</f>
        <v>Nord-ovest</v>
      </c>
      <c r="C1695" s="26">
        <v>29209.0</v>
      </c>
      <c r="D1695" s="26">
        <v>13825.0</v>
      </c>
      <c r="E1695" s="27">
        <v>3493.0</v>
      </c>
    </row>
    <row r="1696">
      <c r="A1696" s="21" t="s">
        <v>8</v>
      </c>
      <c r="B1696" s="22" t="str">
        <f t="array" ref="B1696">XLOOKUP(A1696,Ripartizione_Geografica!$C$2:$C$21,Ripartizione_Geografica!$B$2:$B$21)</f>
        <v>Sud</v>
      </c>
      <c r="C1696" s="23">
        <v>4357.0</v>
      </c>
      <c r="D1696" s="23">
        <v>1643.0</v>
      </c>
      <c r="E1696" s="24">
        <v>461.0</v>
      </c>
    </row>
    <row r="1697">
      <c r="A1697" s="25" t="s">
        <v>9</v>
      </c>
      <c r="B1697" s="22" t="str">
        <f t="array" ref="B1697">XLOOKUP(A1697,Ripartizione_Geografica!$C$2:$C$21,Ripartizione_Geografica!$B$2:$B$21)</f>
        <v>Isole</v>
      </c>
      <c r="C1697" s="26">
        <v>1345.0</v>
      </c>
      <c r="D1697" s="26">
        <v>755.0</v>
      </c>
      <c r="E1697" s="27">
        <v>125.0</v>
      </c>
    </row>
    <row r="1698">
      <c r="A1698" s="21" t="s">
        <v>15</v>
      </c>
      <c r="B1698" s="22" t="str">
        <f t="array" ref="B1698">XLOOKUP(A1698,Ripartizione_Geografica!$C$2:$C$21,Ripartizione_Geografica!$B$2:$B$21)</f>
        <v>Isole</v>
      </c>
      <c r="C1698" s="23">
        <v>3366.0</v>
      </c>
      <c r="D1698" s="23">
        <v>1249.0</v>
      </c>
      <c r="E1698" s="24">
        <v>263.0</v>
      </c>
    </row>
    <row r="1699">
      <c r="A1699" s="25" t="s">
        <v>16</v>
      </c>
      <c r="B1699" s="22" t="str">
        <f t="array" ref="B1699">XLOOKUP(A1699,Ripartizione_Geografica!$C$2:$C$21,Ripartizione_Geografica!$B$2:$B$21)</f>
        <v>Centro</v>
      </c>
      <c r="C1699" s="26">
        <v>9859.0</v>
      </c>
      <c r="D1699" s="26">
        <v>5498.0</v>
      </c>
      <c r="E1699" s="27">
        <v>973.0</v>
      </c>
    </row>
    <row r="1700">
      <c r="A1700" s="21" t="s">
        <v>14</v>
      </c>
      <c r="B1700" s="22" t="str">
        <f t="array" ref="B1700">XLOOKUP(A1700,Ripartizione_Geografica!$C$2:$C$21,Ripartizione_Geografica!$B$2:$B$21)</f>
        <v>Centro</v>
      </c>
      <c r="C1700" s="23">
        <v>1420.0</v>
      </c>
      <c r="D1700" s="23">
        <v>1255.0</v>
      </c>
      <c r="E1700" s="24">
        <v>73.0</v>
      </c>
    </row>
    <row r="1701">
      <c r="A1701" s="25" t="s">
        <v>12</v>
      </c>
      <c r="B1701" s="22" t="str">
        <f t="array" ref="B1701">XLOOKUP(A1701,Ripartizione_Geografica!$C$2:$C$21,Ripartizione_Geografica!$B$2:$B$21)</f>
        <v>Nord-ovest</v>
      </c>
      <c r="C1701" s="26">
        <v>1166.0</v>
      </c>
      <c r="D1701" s="26">
        <v>945.0</v>
      </c>
      <c r="E1701" s="27">
        <v>141.0</v>
      </c>
    </row>
    <row r="1702">
      <c r="A1702" s="21" t="s">
        <v>13</v>
      </c>
      <c r="B1702" s="22" t="str">
        <f t="array" ref="B1702">XLOOKUP(A1702,Ripartizione_Geografica!$C$2:$C$21,Ripartizione_Geografica!$B$2:$B$21)</f>
        <v>Nord-est</v>
      </c>
      <c r="C1702" s="23">
        <v>18845.0</v>
      </c>
      <c r="D1702" s="23">
        <v>12384.0</v>
      </c>
      <c r="E1702" s="24">
        <v>1743.0</v>
      </c>
    </row>
    <row r="1703">
      <c r="A1703" s="25" t="s">
        <v>21</v>
      </c>
      <c r="B1703" s="22" t="str">
        <f t="array" ref="B1703">XLOOKUP(A1703,Ripartizione_Geografica!$C$2:$C$21,Ripartizione_Geografica!$B$2:$B$21)</f>
        <v>Sud</v>
      </c>
      <c r="C1703" s="26">
        <v>3148.0</v>
      </c>
      <c r="D1703" s="26">
        <v>1313.0</v>
      </c>
      <c r="E1703" s="27">
        <v>381.0</v>
      </c>
    </row>
    <row r="1704">
      <c r="A1704" s="21" t="s">
        <v>22</v>
      </c>
      <c r="B1704" s="22" t="str">
        <f t="array" ref="B1704">XLOOKUP(A1704,Ripartizione_Geografica!$C$2:$C$21,Ripartizione_Geografica!$B$2:$B$21)</f>
        <v>Sud</v>
      </c>
      <c r="C1704" s="23">
        <v>389.0</v>
      </c>
      <c r="D1704" s="23">
        <v>242.0</v>
      </c>
      <c r="E1704" s="24">
        <v>27.0</v>
      </c>
    </row>
    <row r="1705">
      <c r="A1705" s="25" t="s">
        <v>20</v>
      </c>
      <c r="B1705" s="22" t="str">
        <f t="array" ref="B1705">XLOOKUP(A1705,Ripartizione_Geografica!$C$2:$C$21,Ripartizione_Geografica!$B$2:$B$21)</f>
        <v>Sud</v>
      </c>
      <c r="C1705" s="26">
        <v>1144.0</v>
      </c>
      <c r="D1705" s="26">
        <v>544.0</v>
      </c>
      <c r="E1705" s="27">
        <v>95.0</v>
      </c>
    </row>
    <row r="1706">
      <c r="A1706" s="21" t="s">
        <v>18</v>
      </c>
      <c r="B1706" s="22" t="str">
        <f t="array" ref="B1706">XLOOKUP(A1706,Ripartizione_Geografica!$C$2:$C$21,Ripartizione_Geografica!$B$2:$B$21)</f>
        <v>Sud</v>
      </c>
      <c r="C1706" s="23">
        <v>4654.0</v>
      </c>
      <c r="D1706" s="23">
        <v>2522.0</v>
      </c>
      <c r="E1706" s="24">
        <v>396.0</v>
      </c>
    </row>
    <row r="1707">
      <c r="A1707" s="25" t="s">
        <v>19</v>
      </c>
      <c r="B1707" s="22" t="str">
        <f t="array" ref="B1707">XLOOKUP(A1707,Ripartizione_Geografica!$C$2:$C$21,Ripartizione_Geografica!$B$2:$B$21)</f>
        <v>Nord-est</v>
      </c>
      <c r="C1707" s="26">
        <v>27110.0</v>
      </c>
      <c r="D1707" s="26">
        <v>17166.0</v>
      </c>
      <c r="E1707" s="27">
        <v>3943.0</v>
      </c>
    </row>
    <row r="1708">
      <c r="A1708" s="21" t="s">
        <v>26</v>
      </c>
      <c r="B1708" s="22" t="str">
        <f t="array" ref="B1708">XLOOKUP(A1708,Ripartizione_Geografica!$C$2:$C$21,Ripartizione_Geografica!$B$2:$B$21)</f>
        <v>Nord-est</v>
      </c>
      <c r="C1708" s="23">
        <v>3175.0</v>
      </c>
      <c r="D1708" s="23">
        <v>2116.0</v>
      </c>
      <c r="E1708" s="24">
        <v>318.0</v>
      </c>
    </row>
    <row r="1709">
      <c r="A1709" s="25" t="s">
        <v>27</v>
      </c>
      <c r="B1709" s="22" t="str">
        <f t="array" ref="B1709">XLOOKUP(A1709,Ripartizione_Geografica!$C$2:$C$21,Ripartizione_Geografica!$B$2:$B$21)</f>
        <v>Centro</v>
      </c>
      <c r="C1709" s="26">
        <v>7364.0</v>
      </c>
      <c r="D1709" s="26">
        <v>2672.0</v>
      </c>
      <c r="E1709" s="27">
        <v>604.0</v>
      </c>
    </row>
    <row r="1710">
      <c r="A1710" s="21" t="s">
        <v>25</v>
      </c>
      <c r="B1710" s="22" t="str">
        <f t="array" ref="B1710">XLOOKUP(A1710,Ripartizione_Geografica!$C$2:$C$21,Ripartizione_Geografica!$B$2:$B$21)</f>
        <v>Nord-ovest</v>
      </c>
      <c r="C1710" s="23">
        <v>9060.0</v>
      </c>
      <c r="D1710" s="23">
        <v>5121.0</v>
      </c>
      <c r="E1710" s="24">
        <v>1336.0</v>
      </c>
    </row>
    <row r="1711">
      <c r="A1711" s="25" t="s">
        <v>23</v>
      </c>
      <c r="B1711" s="22" t="str">
        <f t="array" ref="B1711">XLOOKUP(A1711,Ripartizione_Geografica!$C$2:$C$21,Ripartizione_Geografica!$B$2:$B$21)</f>
        <v>Nord-ovest</v>
      </c>
      <c r="C1711" s="26">
        <v>84119.0</v>
      </c>
      <c r="D1711" s="26">
        <v>40962.0</v>
      </c>
      <c r="E1711" s="27">
        <v>15411.0</v>
      </c>
    </row>
    <row r="1712">
      <c r="A1712" s="21" t="s">
        <v>24</v>
      </c>
      <c r="B1712" s="22" t="str">
        <f t="array" ref="B1712">XLOOKUP(A1712,Ripartizione_Geografica!$C$2:$C$21,Ripartizione_Geografica!$B$2:$B$21)</f>
        <v>Centro</v>
      </c>
      <c r="C1712" s="23">
        <v>6619.0</v>
      </c>
      <c r="D1712" s="23">
        <v>2847.0</v>
      </c>
      <c r="E1712" s="24">
        <v>977.0</v>
      </c>
    </row>
    <row r="1713">
      <c r="A1713" s="25" t="s">
        <v>17</v>
      </c>
      <c r="B1713" s="22" t="str">
        <f t="array" ref="B1713">XLOOKUP(A1713,Ripartizione_Geografica!$C$2:$C$21,Ripartizione_Geografica!$B$2:$B$21)</f>
        <v>Sud</v>
      </c>
      <c r="C1713" s="26">
        <v>407.0</v>
      </c>
      <c r="D1713" s="26">
        <v>158.0</v>
      </c>
      <c r="E1713" s="27">
        <v>22.0</v>
      </c>
    </row>
    <row r="1714">
      <c r="A1714" s="21" t="s">
        <v>11</v>
      </c>
      <c r="B1714" s="22" t="str">
        <f t="array" ref="B1714">XLOOKUP(A1714,Ripartizione_Geografica!$C$2:$C$21,Ripartizione_Geografica!$B$2:$B$21)</f>
        <v>Nord-est</v>
      </c>
      <c r="C1714" s="23">
        <v>2578.0</v>
      </c>
      <c r="D1714" s="23">
        <v>1929.0</v>
      </c>
      <c r="E1714" s="24">
        <v>290.0</v>
      </c>
    </row>
    <row r="1715">
      <c r="A1715" s="25" t="s">
        <v>11</v>
      </c>
      <c r="B1715" s="22" t="str">
        <f t="array" ref="B1715">XLOOKUP(A1715,Ripartizione_Geografica!$C$2:$C$21,Ripartizione_Geografica!$B$2:$B$21)</f>
        <v>Nord-est</v>
      </c>
      <c r="C1715" s="26">
        <v>4318.0</v>
      </c>
      <c r="D1715" s="26">
        <v>3461.0</v>
      </c>
      <c r="E1715" s="27">
        <v>451.0</v>
      </c>
    </row>
    <row r="1716">
      <c r="A1716" s="21" t="s">
        <v>10</v>
      </c>
      <c r="B1716" s="22" t="str">
        <f t="array" ref="B1716">XLOOKUP(A1716,Ripartizione_Geografica!$C$2:$C$21,Ripartizione_Geografica!$B$2:$B$21)</f>
        <v>Nord-ovest</v>
      </c>
      <c r="C1716" s="23">
        <v>29346.0</v>
      </c>
      <c r="D1716" s="23">
        <v>14676.0</v>
      </c>
      <c r="E1716" s="24">
        <v>3557.0</v>
      </c>
    </row>
    <row r="1717">
      <c r="A1717" s="25" t="s">
        <v>8</v>
      </c>
      <c r="B1717" s="22" t="str">
        <f t="array" ref="B1717">XLOOKUP(A1717,Ripartizione_Geografica!$C$2:$C$21,Ripartizione_Geografica!$B$2:$B$21)</f>
        <v>Sud</v>
      </c>
      <c r="C1717" s="26">
        <v>4366.0</v>
      </c>
      <c r="D1717" s="26">
        <v>1724.0</v>
      </c>
      <c r="E1717" s="27">
        <v>461.0</v>
      </c>
    </row>
    <row r="1718">
      <c r="A1718" s="21" t="s">
        <v>9</v>
      </c>
      <c r="B1718" s="22" t="str">
        <f t="array" ref="B1718">XLOOKUP(A1718,Ripartizione_Geografica!$C$2:$C$21,Ripartizione_Geografica!$B$2:$B$21)</f>
        <v>Isole</v>
      </c>
      <c r="C1718" s="23">
        <v>1348.0</v>
      </c>
      <c r="D1718" s="23">
        <v>762.0</v>
      </c>
      <c r="E1718" s="24">
        <v>125.0</v>
      </c>
    </row>
    <row r="1719">
      <c r="A1719" s="25" t="s">
        <v>15</v>
      </c>
      <c r="B1719" s="22" t="str">
        <f t="array" ref="B1719">XLOOKUP(A1719,Ripartizione_Geografica!$C$2:$C$21,Ripartizione_Geografica!$B$2:$B$21)</f>
        <v>Isole</v>
      </c>
      <c r="C1719" s="26">
        <v>3374.0</v>
      </c>
      <c r="D1719" s="26">
        <v>1351.0</v>
      </c>
      <c r="E1719" s="27">
        <v>263.0</v>
      </c>
    </row>
    <row r="1720">
      <c r="A1720" s="21" t="s">
        <v>16</v>
      </c>
      <c r="B1720" s="22" t="str">
        <f t="array" ref="B1720">XLOOKUP(A1720,Ripartizione_Geografica!$C$2:$C$21,Ripartizione_Geografica!$B$2:$B$21)</f>
        <v>Centro</v>
      </c>
      <c r="C1720" s="23">
        <v>9883.0</v>
      </c>
      <c r="D1720" s="23">
        <v>5739.0</v>
      </c>
      <c r="E1720" s="24">
        <v>976.0</v>
      </c>
    </row>
    <row r="1721">
      <c r="A1721" s="25" t="s">
        <v>14</v>
      </c>
      <c r="B1721" s="22" t="str">
        <f t="array" ref="B1721">XLOOKUP(A1721,Ripartizione_Geografica!$C$2:$C$21,Ripartizione_Geografica!$B$2:$B$21)</f>
        <v>Centro</v>
      </c>
      <c r="C1721" s="26">
        <v>1422.0</v>
      </c>
      <c r="D1721" s="26">
        <v>1259.0</v>
      </c>
      <c r="E1721" s="27">
        <v>73.0</v>
      </c>
    </row>
    <row r="1722">
      <c r="A1722" s="21" t="s">
        <v>12</v>
      </c>
      <c r="B1722" s="22" t="str">
        <f t="array" ref="B1722">XLOOKUP(A1722,Ripartizione_Geografica!$C$2:$C$21,Ripartizione_Geografica!$B$2:$B$21)</f>
        <v>Nord-ovest</v>
      </c>
      <c r="C1722" s="23">
        <v>1172.0</v>
      </c>
      <c r="D1722" s="23">
        <v>953.0</v>
      </c>
      <c r="E1722" s="24">
        <v>142.0</v>
      </c>
    </row>
    <row r="1723">
      <c r="A1723" s="25" t="s">
        <v>13</v>
      </c>
      <c r="B1723" s="22" t="str">
        <f t="array" ref="B1723">XLOOKUP(A1723,Ripartizione_Geografica!$C$2:$C$21,Ripartizione_Geografica!$B$2:$B$21)</f>
        <v>Nord-est</v>
      </c>
      <c r="C1723" s="26">
        <v>18889.0</v>
      </c>
      <c r="D1723" s="26">
        <v>12688.0</v>
      </c>
      <c r="E1723" s="27">
        <v>1762.0</v>
      </c>
    </row>
    <row r="1724">
      <c r="A1724" s="21" t="s">
        <v>21</v>
      </c>
      <c r="B1724" s="22" t="str">
        <f t="array" ref="B1724">XLOOKUP(A1724,Ripartizione_Geografica!$C$2:$C$21,Ripartizione_Geografica!$B$2:$B$21)</f>
        <v>Sud</v>
      </c>
      <c r="C1724" s="23">
        <v>3178.0</v>
      </c>
      <c r="D1724" s="23">
        <v>1372.0</v>
      </c>
      <c r="E1724" s="24">
        <v>383.0</v>
      </c>
    </row>
    <row r="1725">
      <c r="A1725" s="25" t="s">
        <v>22</v>
      </c>
      <c r="B1725" s="22" t="str">
        <f t="array" ref="B1725">XLOOKUP(A1725,Ripartizione_Geografica!$C$2:$C$21,Ripartizione_Geografica!$B$2:$B$21)</f>
        <v>Sud</v>
      </c>
      <c r="C1725" s="26">
        <v>390.0</v>
      </c>
      <c r="D1725" s="26">
        <v>250.0</v>
      </c>
      <c r="E1725" s="27">
        <v>27.0</v>
      </c>
    </row>
    <row r="1726">
      <c r="A1726" s="21" t="s">
        <v>20</v>
      </c>
      <c r="B1726" s="22" t="str">
        <f t="array" ref="B1726">XLOOKUP(A1726,Ripartizione_Geografica!$C$2:$C$21,Ripartizione_Geografica!$B$2:$B$21)</f>
        <v>Sud</v>
      </c>
      <c r="C1726" s="23">
        <v>1151.0</v>
      </c>
      <c r="D1726" s="23">
        <v>582.0</v>
      </c>
      <c r="E1726" s="24">
        <v>95.0</v>
      </c>
    </row>
    <row r="1727">
      <c r="A1727" s="25" t="s">
        <v>18</v>
      </c>
      <c r="B1727" s="22" t="str">
        <f t="array" ref="B1727">XLOOKUP(A1727,Ripartizione_Geografica!$C$2:$C$21,Ripartizione_Geografica!$B$2:$B$21)</f>
        <v>Sud</v>
      </c>
      <c r="C1727" s="26">
        <v>4668.0</v>
      </c>
      <c r="D1727" s="26">
        <v>2562.0</v>
      </c>
      <c r="E1727" s="27">
        <v>396.0</v>
      </c>
    </row>
    <row r="1728">
      <c r="A1728" s="21" t="s">
        <v>19</v>
      </c>
      <c r="B1728" s="22" t="str">
        <f t="array" ref="B1728">XLOOKUP(A1728,Ripartizione_Geografica!$C$2:$C$21,Ripartizione_Geografica!$B$2:$B$21)</f>
        <v>Nord-est</v>
      </c>
      <c r="C1728" s="23">
        <v>27182.0</v>
      </c>
      <c r="D1728" s="23">
        <v>17370.0</v>
      </c>
      <c r="E1728" s="24">
        <v>3960.0</v>
      </c>
    </row>
    <row r="1729">
      <c r="A1729" s="25" t="s">
        <v>26</v>
      </c>
      <c r="B1729" s="22" t="str">
        <f t="array" ref="B1729">XLOOKUP(A1729,Ripartizione_Geografica!$C$2:$C$21,Ripartizione_Geografica!$B$2:$B$21)</f>
        <v>Nord-est</v>
      </c>
      <c r="C1729" s="26">
        <v>3183.0</v>
      </c>
      <c r="D1729" s="26">
        <v>2184.0</v>
      </c>
      <c r="E1729" s="27">
        <v>319.0</v>
      </c>
    </row>
    <row r="1730">
      <c r="A1730" s="21" t="s">
        <v>27</v>
      </c>
      <c r="B1730" s="22" t="str">
        <f t="array" ref="B1730">XLOOKUP(A1730,Ripartizione_Geografica!$C$2:$C$21,Ripartizione_Geografica!$B$2:$B$21)</f>
        <v>Centro</v>
      </c>
      <c r="C1730" s="23">
        <v>7396.0</v>
      </c>
      <c r="D1730" s="23">
        <v>2758.0</v>
      </c>
      <c r="E1730" s="24">
        <v>616.0</v>
      </c>
    </row>
    <row r="1731">
      <c r="A1731" s="25" t="s">
        <v>25</v>
      </c>
      <c r="B1731" s="22" t="str">
        <f t="array" ref="B1731">XLOOKUP(A1731,Ripartizione_Geografica!$C$2:$C$21,Ripartizione_Geografica!$B$2:$B$21)</f>
        <v>Nord-ovest</v>
      </c>
      <c r="C1731" s="26">
        <v>9111.0</v>
      </c>
      <c r="D1731" s="26">
        <v>5232.0</v>
      </c>
      <c r="E1731" s="27">
        <v>1346.0</v>
      </c>
    </row>
    <row r="1732">
      <c r="A1732" s="21" t="s">
        <v>23</v>
      </c>
      <c r="B1732" s="22" t="str">
        <f t="array" ref="B1732">XLOOKUP(A1732,Ripartizione_Geografica!$C$2:$C$21,Ripartizione_Geografica!$B$2:$B$21)</f>
        <v>Nord-ovest</v>
      </c>
      <c r="C1732" s="23">
        <v>84518.0</v>
      </c>
      <c r="D1732" s="23">
        <v>41389.0</v>
      </c>
      <c r="E1732" s="24">
        <v>15450.0</v>
      </c>
    </row>
    <row r="1733">
      <c r="A1733" s="25" t="s">
        <v>24</v>
      </c>
      <c r="B1733" s="22" t="str">
        <f t="array" ref="B1733">XLOOKUP(A1733,Ripartizione_Geografica!$C$2:$C$21,Ripartizione_Geografica!$B$2:$B$21)</f>
        <v>Centro</v>
      </c>
      <c r="C1733" s="26">
        <v>6642.0</v>
      </c>
      <c r="D1733" s="26">
        <v>3003.0</v>
      </c>
      <c r="E1733" s="27">
        <v>982.0</v>
      </c>
    </row>
    <row r="1734">
      <c r="A1734" s="21" t="s">
        <v>17</v>
      </c>
      <c r="B1734" s="22" t="str">
        <f t="array" ref="B1734">XLOOKUP(A1734,Ripartizione_Geografica!$C$2:$C$21,Ripartizione_Geografica!$B$2:$B$21)</f>
        <v>Sud</v>
      </c>
      <c r="C1734" s="23">
        <v>410.0</v>
      </c>
      <c r="D1734" s="23">
        <v>173.0</v>
      </c>
      <c r="E1734" s="24">
        <v>22.0</v>
      </c>
    </row>
    <row r="1735">
      <c r="A1735" s="25" t="s">
        <v>11</v>
      </c>
      <c r="B1735" s="22" t="str">
        <f t="array" ref="B1735">XLOOKUP(A1735,Ripartizione_Geografica!$C$2:$C$21,Ripartizione_Geografica!$B$2:$B$21)</f>
        <v>Nord-est</v>
      </c>
      <c r="C1735" s="26">
        <v>2578.0</v>
      </c>
      <c r="D1735" s="26">
        <v>1945.0</v>
      </c>
      <c r="E1735" s="27">
        <v>290.0</v>
      </c>
    </row>
    <row r="1736">
      <c r="A1736" s="21" t="s">
        <v>11</v>
      </c>
      <c r="B1736" s="22" t="str">
        <f t="array" ref="B1736">XLOOKUP(A1736,Ripartizione_Geografica!$C$2:$C$21,Ripartizione_Geografica!$B$2:$B$21)</f>
        <v>Nord-est</v>
      </c>
      <c r="C1736" s="23">
        <v>4326.0</v>
      </c>
      <c r="D1736" s="23">
        <v>3528.0</v>
      </c>
      <c r="E1736" s="24">
        <v>453.0</v>
      </c>
    </row>
    <row r="1737">
      <c r="A1737" s="25" t="s">
        <v>10</v>
      </c>
      <c r="B1737" s="22" t="str">
        <f t="array" ref="B1737">XLOOKUP(A1737,Ripartizione_Geografica!$C$2:$C$21,Ripartizione_Geografica!$B$2:$B$21)</f>
        <v>Nord-ovest</v>
      </c>
      <c r="C1737" s="26">
        <v>29483.0</v>
      </c>
      <c r="D1737" s="26">
        <v>15187.0</v>
      </c>
      <c r="E1737" s="27">
        <v>3594.0</v>
      </c>
    </row>
    <row r="1738">
      <c r="A1738" s="21" t="s">
        <v>8</v>
      </c>
      <c r="B1738" s="22" t="str">
        <f t="array" ref="B1738">XLOOKUP(A1738,Ripartizione_Geografica!$C$2:$C$21,Ripartizione_Geografica!$B$2:$B$21)</f>
        <v>Sud</v>
      </c>
      <c r="C1738" s="23">
        <v>4374.0</v>
      </c>
      <c r="D1738" s="23">
        <v>1807.0</v>
      </c>
      <c r="E1738" s="24">
        <v>463.0</v>
      </c>
    </row>
    <row r="1739">
      <c r="A1739" s="25" t="s">
        <v>9</v>
      </c>
      <c r="B1739" s="22" t="str">
        <f t="array" ref="B1739">XLOOKUP(A1739,Ripartizione_Geografica!$C$2:$C$21,Ripartizione_Geografica!$B$2:$B$21)</f>
        <v>Isole</v>
      </c>
      <c r="C1739" s="26">
        <v>1352.0</v>
      </c>
      <c r="D1739" s="26">
        <v>812.0</v>
      </c>
      <c r="E1739" s="27">
        <v>125.0</v>
      </c>
    </row>
    <row r="1740">
      <c r="A1740" s="21" t="s">
        <v>15</v>
      </c>
      <c r="B1740" s="22" t="str">
        <f t="array" ref="B1740">XLOOKUP(A1740,Ripartizione_Geografica!$C$2:$C$21,Ripartizione_Geografica!$B$2:$B$21)</f>
        <v>Isole</v>
      </c>
      <c r="C1740" s="23">
        <v>3382.0</v>
      </c>
      <c r="D1740" s="23">
        <v>1458.0</v>
      </c>
      <c r="E1740" s="24">
        <v>265.0</v>
      </c>
    </row>
    <row r="1741">
      <c r="A1741" s="25" t="s">
        <v>16</v>
      </c>
      <c r="B1741" s="22" t="str">
        <f t="array" ref="B1741">XLOOKUP(A1741,Ripartizione_Geografica!$C$2:$C$21,Ripartizione_Geografica!$B$2:$B$21)</f>
        <v>Centro</v>
      </c>
      <c r="C1741" s="26">
        <v>9913.0</v>
      </c>
      <c r="D1741" s="26">
        <v>5991.0</v>
      </c>
      <c r="E1741" s="27">
        <v>979.0</v>
      </c>
    </row>
    <row r="1742">
      <c r="A1742" s="21" t="s">
        <v>14</v>
      </c>
      <c r="B1742" s="22" t="str">
        <f t="array" ref="B1742">XLOOKUP(A1742,Ripartizione_Geografica!$C$2:$C$21,Ripartizione_Geografica!$B$2:$B$21)</f>
        <v>Centro</v>
      </c>
      <c r="C1742" s="23">
        <v>1422.0</v>
      </c>
      <c r="D1742" s="23">
        <v>1268.0</v>
      </c>
      <c r="E1742" s="24">
        <v>73.0</v>
      </c>
    </row>
    <row r="1743">
      <c r="A1743" s="25" t="s">
        <v>12</v>
      </c>
      <c r="B1743" s="22" t="str">
        <f t="array" ref="B1743">XLOOKUP(A1743,Ripartizione_Geografica!$C$2:$C$21,Ripartizione_Geografica!$B$2:$B$21)</f>
        <v>Nord-ovest</v>
      </c>
      <c r="C1743" s="26">
        <v>1173.0</v>
      </c>
      <c r="D1743" s="26">
        <v>956.0</v>
      </c>
      <c r="E1743" s="27">
        <v>142.0</v>
      </c>
    </row>
    <row r="1744">
      <c r="A1744" s="21" t="s">
        <v>13</v>
      </c>
      <c r="B1744" s="22" t="str">
        <f t="array" ref="B1744">XLOOKUP(A1744,Ripartizione_Geografica!$C$2:$C$21,Ripartizione_Geografica!$B$2:$B$21)</f>
        <v>Nord-est</v>
      </c>
      <c r="C1744" s="23">
        <v>18928.0</v>
      </c>
      <c r="D1744" s="23">
        <v>12983.0</v>
      </c>
      <c r="E1744" s="24">
        <v>1783.0</v>
      </c>
    </row>
    <row r="1745">
      <c r="A1745" s="25" t="s">
        <v>21</v>
      </c>
      <c r="B1745" s="22" t="str">
        <f t="array" ref="B1745">XLOOKUP(A1745,Ripartizione_Geografica!$C$2:$C$21,Ripartizione_Geografica!$B$2:$B$21)</f>
        <v>Sud</v>
      </c>
      <c r="C1745" s="26">
        <v>3186.0</v>
      </c>
      <c r="D1745" s="26">
        <v>1379.0</v>
      </c>
      <c r="E1745" s="27">
        <v>385.0</v>
      </c>
    </row>
    <row r="1746">
      <c r="A1746" s="21" t="s">
        <v>22</v>
      </c>
      <c r="B1746" s="22" t="str">
        <f t="array" ref="B1746">XLOOKUP(A1746,Ripartizione_Geografica!$C$2:$C$21,Ripartizione_Geografica!$B$2:$B$21)</f>
        <v>Sud</v>
      </c>
      <c r="C1746" s="23">
        <v>392.0</v>
      </c>
      <c r="D1746" s="23">
        <v>261.0</v>
      </c>
      <c r="E1746" s="24">
        <v>27.0</v>
      </c>
    </row>
    <row r="1747">
      <c r="A1747" s="25" t="s">
        <v>20</v>
      </c>
      <c r="B1747" s="22" t="str">
        <f t="array" ref="B1747">XLOOKUP(A1747,Ripartizione_Geografica!$C$2:$C$21,Ripartizione_Geografica!$B$2:$B$21)</f>
        <v>Sud</v>
      </c>
      <c r="C1747" s="26">
        <v>1151.0</v>
      </c>
      <c r="D1747" s="26">
        <v>634.0</v>
      </c>
      <c r="E1747" s="27">
        <v>95.0</v>
      </c>
    </row>
    <row r="1748">
      <c r="A1748" s="21" t="s">
        <v>18</v>
      </c>
      <c r="B1748" s="22" t="str">
        <f t="array" ref="B1748">XLOOKUP(A1748,Ripartizione_Geografica!$C$2:$C$21,Ripartizione_Geografica!$B$2:$B$21)</f>
        <v>Sud</v>
      </c>
      <c r="C1748" s="23">
        <v>4684.0</v>
      </c>
      <c r="D1748" s="23">
        <v>2592.0</v>
      </c>
      <c r="E1748" s="24">
        <v>396.0</v>
      </c>
    </row>
    <row r="1749">
      <c r="A1749" s="25" t="s">
        <v>19</v>
      </c>
      <c r="B1749" s="22" t="str">
        <f t="array" ref="B1749">XLOOKUP(A1749,Ripartizione_Geografica!$C$2:$C$21,Ripartizione_Geografica!$B$2:$B$21)</f>
        <v>Nord-est</v>
      </c>
      <c r="C1749" s="26">
        <v>27232.0</v>
      </c>
      <c r="D1749" s="26">
        <v>17603.0</v>
      </c>
      <c r="E1749" s="27">
        <v>3973.0</v>
      </c>
    </row>
    <row r="1750">
      <c r="A1750" s="21" t="s">
        <v>26</v>
      </c>
      <c r="B1750" s="22" t="str">
        <f t="array" ref="B1750">XLOOKUP(A1750,Ripartizione_Geografica!$C$2:$C$21,Ripartizione_Geografica!$B$2:$B$21)</f>
        <v>Nord-est</v>
      </c>
      <c r="C1750" s="23">
        <v>3191.0</v>
      </c>
      <c r="D1750" s="23">
        <v>2218.0</v>
      </c>
      <c r="E1750" s="24">
        <v>319.0</v>
      </c>
    </row>
    <row r="1751">
      <c r="A1751" s="25" t="s">
        <v>27</v>
      </c>
      <c r="B1751" s="22" t="str">
        <f t="array" ref="B1751">XLOOKUP(A1751,Ripartizione_Geografica!$C$2:$C$21,Ripartizione_Geografica!$B$2:$B$21)</f>
        <v>Centro</v>
      </c>
      <c r="C1751" s="26">
        <v>7446.0</v>
      </c>
      <c r="D1751" s="26">
        <v>2914.0</v>
      </c>
      <c r="E1751" s="27">
        <v>622.0</v>
      </c>
    </row>
    <row r="1752">
      <c r="A1752" s="21" t="s">
        <v>25</v>
      </c>
      <c r="B1752" s="22" t="str">
        <f t="array" ref="B1752">XLOOKUP(A1752,Ripartizione_Geografica!$C$2:$C$21,Ripartizione_Geografica!$B$2:$B$21)</f>
        <v>Nord-ovest</v>
      </c>
      <c r="C1752" s="23">
        <v>9159.0</v>
      </c>
      <c r="D1752" s="23">
        <v>5348.0</v>
      </c>
      <c r="E1752" s="24">
        <v>1355.0</v>
      </c>
    </row>
    <row r="1753">
      <c r="A1753" s="25" t="s">
        <v>23</v>
      </c>
      <c r="B1753" s="22" t="str">
        <f t="array" ref="B1753">XLOOKUP(A1753,Ripartizione_Geografica!$C$2:$C$21,Ripartizione_Geografica!$B$2:$B$21)</f>
        <v>Nord-ovest</v>
      </c>
      <c r="C1753" s="26">
        <v>84844.0</v>
      </c>
      <c r="D1753" s="26">
        <v>41895.0</v>
      </c>
      <c r="E1753" s="27">
        <v>15519.0</v>
      </c>
    </row>
    <row r="1754">
      <c r="A1754" s="21" t="s">
        <v>24</v>
      </c>
      <c r="B1754" s="22" t="str">
        <f t="array" ref="B1754">XLOOKUP(A1754,Ripartizione_Geografica!$C$2:$C$21,Ripartizione_Geografica!$B$2:$B$21)</f>
        <v>Centro</v>
      </c>
      <c r="C1754" s="23">
        <v>6667.0</v>
      </c>
      <c r="D1754" s="23">
        <v>3118.0</v>
      </c>
      <c r="E1754" s="24">
        <v>984.0</v>
      </c>
    </row>
    <row r="1755">
      <c r="A1755" s="25" t="s">
        <v>17</v>
      </c>
      <c r="B1755" s="22" t="str">
        <f t="array" ref="B1755">XLOOKUP(A1755,Ripartizione_Geografica!$C$2:$C$21,Ripartizione_Geografica!$B$2:$B$21)</f>
        <v>Sud</v>
      </c>
      <c r="C1755" s="26">
        <v>411.0</v>
      </c>
      <c r="D1755" s="26">
        <v>173.0</v>
      </c>
      <c r="E1755" s="27">
        <v>22.0</v>
      </c>
    </row>
    <row r="1756">
      <c r="A1756" s="21" t="s">
        <v>11</v>
      </c>
      <c r="B1756" s="22" t="str">
        <f t="array" ref="B1756">XLOOKUP(A1756,Ripartizione_Geografica!$C$2:$C$21,Ripartizione_Geografica!$B$2:$B$21)</f>
        <v>Nord-est</v>
      </c>
      <c r="C1756" s="23">
        <v>2581.0</v>
      </c>
      <c r="D1756" s="23">
        <v>1977.0</v>
      </c>
      <c r="E1756" s="24">
        <v>290.0</v>
      </c>
    </row>
    <row r="1757">
      <c r="A1757" s="25" t="s">
        <v>11</v>
      </c>
      <c r="B1757" s="22" t="str">
        <f t="array" ref="B1757">XLOOKUP(A1757,Ripartizione_Geografica!$C$2:$C$21,Ripartizione_Geografica!$B$2:$B$21)</f>
        <v>Nord-est</v>
      </c>
      <c r="C1757" s="26">
        <v>4338.0</v>
      </c>
      <c r="D1757" s="26">
        <v>3584.0</v>
      </c>
      <c r="E1757" s="27">
        <v>453.0</v>
      </c>
    </row>
    <row r="1758">
      <c r="A1758" s="21" t="s">
        <v>10</v>
      </c>
      <c r="B1758" s="22" t="str">
        <f t="array" ref="B1758">XLOOKUP(A1758,Ripartizione_Geografica!$C$2:$C$21,Ripartizione_Geografica!$B$2:$B$21)</f>
        <v>Nord-ovest</v>
      </c>
      <c r="C1758" s="23">
        <v>29547.0</v>
      </c>
      <c r="D1758" s="23">
        <v>15696.0</v>
      </c>
      <c r="E1758" s="24">
        <v>3612.0</v>
      </c>
    </row>
    <row r="1759">
      <c r="A1759" s="25" t="s">
        <v>8</v>
      </c>
      <c r="B1759" s="22" t="str">
        <f t="array" ref="B1759">XLOOKUP(A1759,Ripartizione_Geografica!$C$2:$C$21,Ripartizione_Geografica!$B$2:$B$21)</f>
        <v>Sud</v>
      </c>
      <c r="C1759" s="26">
        <v>4379.0</v>
      </c>
      <c r="D1759" s="26">
        <v>1892.0</v>
      </c>
      <c r="E1759" s="27">
        <v>470.0</v>
      </c>
    </row>
    <row r="1760">
      <c r="A1760" s="21" t="s">
        <v>9</v>
      </c>
      <c r="B1760" s="22" t="str">
        <f t="array" ref="B1760">XLOOKUP(A1760,Ripartizione_Geografica!$C$2:$C$21,Ripartizione_Geografica!$B$2:$B$21)</f>
        <v>Isole</v>
      </c>
      <c r="C1760" s="23">
        <v>1353.0</v>
      </c>
      <c r="D1760" s="23">
        <v>823.0</v>
      </c>
      <c r="E1760" s="24">
        <v>125.0</v>
      </c>
    </row>
    <row r="1761">
      <c r="A1761" s="25" t="s">
        <v>15</v>
      </c>
      <c r="B1761" s="22" t="str">
        <f t="array" ref="B1761">XLOOKUP(A1761,Ripartizione_Geografica!$C$2:$C$21,Ripartizione_Geografica!$B$2:$B$21)</f>
        <v>Isole</v>
      </c>
      <c r="C1761" s="26">
        <v>3388.0</v>
      </c>
      <c r="D1761" s="26">
        <v>1566.0</v>
      </c>
      <c r="E1761" s="27">
        <v>267.0</v>
      </c>
    </row>
    <row r="1762">
      <c r="A1762" s="21" t="s">
        <v>16</v>
      </c>
      <c r="B1762" s="22" t="str">
        <f t="array" ref="B1762">XLOOKUP(A1762,Ripartizione_Geografica!$C$2:$C$21,Ripartizione_Geografica!$B$2:$B$21)</f>
        <v>Centro</v>
      </c>
      <c r="C1762" s="23">
        <v>9948.0</v>
      </c>
      <c r="D1762" s="23">
        <v>6162.0</v>
      </c>
      <c r="E1762" s="24">
        <v>984.0</v>
      </c>
    </row>
    <row r="1763">
      <c r="A1763" s="25" t="s">
        <v>14</v>
      </c>
      <c r="B1763" s="22" t="str">
        <f t="array" ref="B1763">XLOOKUP(A1763,Ripartizione_Geografica!$C$2:$C$21,Ripartizione_Geografica!$B$2:$B$21)</f>
        <v>Centro</v>
      </c>
      <c r="C1763" s="26">
        <v>1424.0</v>
      </c>
      <c r="D1763" s="26">
        <v>1273.0</v>
      </c>
      <c r="E1763" s="27">
        <v>73.0</v>
      </c>
    </row>
    <row r="1764">
      <c r="A1764" s="21" t="s">
        <v>12</v>
      </c>
      <c r="B1764" s="22" t="str">
        <f t="array" ref="B1764">XLOOKUP(A1764,Ripartizione_Geografica!$C$2:$C$21,Ripartizione_Geografica!$B$2:$B$21)</f>
        <v>Nord-ovest</v>
      </c>
      <c r="C1764" s="23">
        <v>1173.0</v>
      </c>
      <c r="D1764" s="23">
        <v>962.0</v>
      </c>
      <c r="E1764" s="24">
        <v>143.0</v>
      </c>
    </row>
    <row r="1765">
      <c r="A1765" s="25" t="s">
        <v>13</v>
      </c>
      <c r="B1765" s="22" t="str">
        <f t="array" ref="B1765">XLOOKUP(A1765,Ripartizione_Geografica!$C$2:$C$21,Ripartizione_Geografica!$B$2:$B$21)</f>
        <v>Nord-est</v>
      </c>
      <c r="C1765" s="26">
        <v>18941.0</v>
      </c>
      <c r="D1765" s="26">
        <v>13106.0</v>
      </c>
      <c r="E1765" s="27">
        <v>1794.0</v>
      </c>
    </row>
    <row r="1766">
      <c r="A1766" s="21" t="s">
        <v>21</v>
      </c>
      <c r="B1766" s="22" t="str">
        <f t="array" ref="B1766">XLOOKUP(A1766,Ripartizione_Geografica!$C$2:$C$21,Ripartizione_Geografica!$B$2:$B$21)</f>
        <v>Sud</v>
      </c>
      <c r="C1766" s="23">
        <v>3193.0</v>
      </c>
      <c r="D1766" s="23">
        <v>1392.0</v>
      </c>
      <c r="E1766" s="24">
        <v>388.0</v>
      </c>
    </row>
    <row r="1767">
      <c r="A1767" s="25" t="s">
        <v>22</v>
      </c>
      <c r="B1767" s="22" t="str">
        <f t="array" ref="B1767">XLOOKUP(A1767,Ripartizione_Geografica!$C$2:$C$21,Ripartizione_Geografica!$B$2:$B$21)</f>
        <v>Sud</v>
      </c>
      <c r="C1767" s="26">
        <v>392.0</v>
      </c>
      <c r="D1767" s="26">
        <v>272.0</v>
      </c>
      <c r="E1767" s="27">
        <v>27.0</v>
      </c>
    </row>
    <row r="1768">
      <c r="A1768" s="21" t="s">
        <v>20</v>
      </c>
      <c r="B1768" s="22" t="str">
        <f t="array" ref="B1768">XLOOKUP(A1768,Ripartizione_Geografica!$C$2:$C$21,Ripartizione_Geografica!$B$2:$B$21)</f>
        <v>Sud</v>
      </c>
      <c r="C1768" s="23">
        <v>1151.0</v>
      </c>
      <c r="D1768" s="23">
        <v>655.0</v>
      </c>
      <c r="E1768" s="24">
        <v>95.0</v>
      </c>
    </row>
    <row r="1769">
      <c r="A1769" s="25" t="s">
        <v>18</v>
      </c>
      <c r="B1769" s="22" t="str">
        <f t="array" ref="B1769">XLOOKUP(A1769,Ripartizione_Geografica!$C$2:$C$21,Ripartizione_Geografica!$B$2:$B$21)</f>
        <v>Sud</v>
      </c>
      <c r="C1769" s="26">
        <v>4695.0</v>
      </c>
      <c r="D1769" s="26">
        <v>2623.0</v>
      </c>
      <c r="E1769" s="27">
        <v>399.0</v>
      </c>
    </row>
    <row r="1770">
      <c r="A1770" s="21" t="s">
        <v>19</v>
      </c>
      <c r="B1770" s="22" t="str">
        <f t="array" ref="B1770">XLOOKUP(A1770,Ripartizione_Geografica!$C$2:$C$21,Ripartizione_Geografica!$B$2:$B$21)</f>
        <v>Nord-est</v>
      </c>
      <c r="C1770" s="23">
        <v>27267.0</v>
      </c>
      <c r="D1770" s="23">
        <v>17756.0</v>
      </c>
      <c r="E1770" s="24">
        <v>3986.0</v>
      </c>
    </row>
    <row r="1771">
      <c r="A1771" s="25" t="s">
        <v>26</v>
      </c>
      <c r="B1771" s="22" t="str">
        <f t="array" ref="B1771">XLOOKUP(A1771,Ripartizione_Geografica!$C$2:$C$21,Ripartizione_Geografica!$B$2:$B$21)</f>
        <v>Nord-est</v>
      </c>
      <c r="C1771" s="26">
        <v>3198.0</v>
      </c>
      <c r="D1771" s="26">
        <v>2257.0</v>
      </c>
      <c r="E1771" s="27">
        <v>320.0</v>
      </c>
    </row>
    <row r="1772">
      <c r="A1772" s="21" t="s">
        <v>27</v>
      </c>
      <c r="B1772" s="22" t="str">
        <f t="array" ref="B1772">XLOOKUP(A1772,Ripartizione_Geografica!$C$2:$C$21,Ripartizione_Geografica!$B$2:$B$21)</f>
        <v>Centro</v>
      </c>
      <c r="C1772" s="23">
        <v>7485.0</v>
      </c>
      <c r="D1772" s="23">
        <v>3031.0</v>
      </c>
      <c r="E1772" s="24">
        <v>628.0</v>
      </c>
    </row>
    <row r="1773">
      <c r="A1773" s="25" t="s">
        <v>25</v>
      </c>
      <c r="B1773" s="22" t="str">
        <f t="array" ref="B1773">XLOOKUP(A1773,Ripartizione_Geografica!$C$2:$C$21,Ripartizione_Geografica!$B$2:$B$21)</f>
        <v>Nord-ovest</v>
      </c>
      <c r="C1773" s="26">
        <v>9191.0</v>
      </c>
      <c r="D1773" s="26">
        <v>5485.0</v>
      </c>
      <c r="E1773" s="27">
        <v>1367.0</v>
      </c>
    </row>
    <row r="1774">
      <c r="A1774" s="21" t="s">
        <v>23</v>
      </c>
      <c r="B1774" s="22" t="str">
        <f t="array" ref="B1774">XLOOKUP(A1774,Ripartizione_Geografica!$C$2:$C$21,Ripartizione_Geografica!$B$2:$B$21)</f>
        <v>Nord-ovest</v>
      </c>
      <c r="C1774" s="23">
        <v>85019.0</v>
      </c>
      <c r="D1774" s="23">
        <v>42403.0</v>
      </c>
      <c r="E1774" s="24">
        <v>15543.0</v>
      </c>
    </row>
    <row r="1775">
      <c r="A1775" s="25" t="s">
        <v>24</v>
      </c>
      <c r="B1775" s="22" t="str">
        <f t="array" ref="B1775">XLOOKUP(A1775,Ripartizione_Geografica!$C$2:$C$21,Ripartizione_Geografica!$B$2:$B$21)</f>
        <v>Centro</v>
      </c>
      <c r="C1775" s="26">
        <v>6678.0</v>
      </c>
      <c r="D1775" s="26">
        <v>3379.0</v>
      </c>
      <c r="E1775" s="27">
        <v>984.0</v>
      </c>
    </row>
    <row r="1776">
      <c r="A1776" s="21" t="s">
        <v>17</v>
      </c>
      <c r="B1776" s="22" t="str">
        <f t="array" ref="B1776">XLOOKUP(A1776,Ripartizione_Geografica!$C$2:$C$21,Ripartizione_Geografica!$B$2:$B$21)</f>
        <v>Sud</v>
      </c>
      <c r="C1776" s="23">
        <v>422.0</v>
      </c>
      <c r="D1776" s="23">
        <v>183.0</v>
      </c>
      <c r="E1776" s="24">
        <v>22.0</v>
      </c>
    </row>
    <row r="1777">
      <c r="A1777" s="25" t="s">
        <v>11</v>
      </c>
      <c r="B1777" s="22" t="str">
        <f t="array" ref="B1777">XLOOKUP(A1777,Ripartizione_Geografica!$C$2:$C$21,Ripartizione_Geografica!$B$2:$B$21)</f>
        <v>Nord-est</v>
      </c>
      <c r="C1777" s="26">
        <v>2582.0</v>
      </c>
      <c r="D1777" s="26">
        <v>1984.0</v>
      </c>
      <c r="E1777" s="27">
        <v>291.0</v>
      </c>
    </row>
    <row r="1778">
      <c r="A1778" s="21" t="s">
        <v>11</v>
      </c>
      <c r="B1778" s="22" t="str">
        <f t="array" ref="B1778">XLOOKUP(A1778,Ripartizione_Geografica!$C$2:$C$21,Ripartizione_Geografica!$B$2:$B$21)</f>
        <v>Nord-est</v>
      </c>
      <c r="C1778" s="23">
        <v>4351.0</v>
      </c>
      <c r="D1778" s="23">
        <v>3650.0</v>
      </c>
      <c r="E1778" s="24">
        <v>453.0</v>
      </c>
    </row>
    <row r="1779">
      <c r="A1779" s="25" t="s">
        <v>10</v>
      </c>
      <c r="B1779" s="22" t="str">
        <f t="array" ref="B1779">XLOOKUP(A1779,Ripartizione_Geografica!$C$2:$C$21,Ripartizione_Geografica!$B$2:$B$21)</f>
        <v>Nord-ovest</v>
      </c>
      <c r="C1779" s="26">
        <v>29619.0</v>
      </c>
      <c r="D1779" s="26">
        <v>16113.0</v>
      </c>
      <c r="E1779" s="27">
        <v>3632.0</v>
      </c>
    </row>
    <row r="1780">
      <c r="A1780" s="21" t="s">
        <v>8</v>
      </c>
      <c r="B1780" s="22" t="str">
        <f t="array" ref="B1780">XLOOKUP(A1780,Ripartizione_Geografica!$C$2:$C$21,Ripartizione_Geografica!$B$2:$B$21)</f>
        <v>Sud</v>
      </c>
      <c r="C1780" s="23">
        <v>4386.0</v>
      </c>
      <c r="D1780" s="23">
        <v>1920.0</v>
      </c>
      <c r="E1780" s="24">
        <v>471.0</v>
      </c>
    </row>
    <row r="1781">
      <c r="A1781" s="25" t="s">
        <v>9</v>
      </c>
      <c r="B1781" s="22" t="str">
        <f t="array" ref="B1781">XLOOKUP(A1781,Ripartizione_Geografica!$C$2:$C$21,Ripartizione_Geografica!$B$2:$B$21)</f>
        <v>Isole</v>
      </c>
      <c r="C1781" s="26">
        <v>1353.0</v>
      </c>
      <c r="D1781" s="26">
        <v>847.0</v>
      </c>
      <c r="E1781" s="27">
        <v>126.0</v>
      </c>
    </row>
    <row r="1782">
      <c r="A1782" s="21" t="s">
        <v>15</v>
      </c>
      <c r="B1782" s="22" t="str">
        <f t="array" ref="B1782">XLOOKUP(A1782,Ripartizione_Geografica!$C$2:$C$21,Ripartizione_Geografica!$B$2:$B$21)</f>
        <v>Isole</v>
      </c>
      <c r="C1782" s="23">
        <v>3395.0</v>
      </c>
      <c r="D1782" s="23">
        <v>1589.0</v>
      </c>
      <c r="E1782" s="24">
        <v>267.0</v>
      </c>
    </row>
    <row r="1783">
      <c r="A1783" s="25" t="s">
        <v>16</v>
      </c>
      <c r="B1783" s="22" t="str">
        <f t="array" ref="B1783">XLOOKUP(A1783,Ripartizione_Geografica!$C$2:$C$21,Ripartizione_Geografica!$B$2:$B$21)</f>
        <v>Centro</v>
      </c>
      <c r="C1783" s="26">
        <v>9961.0</v>
      </c>
      <c r="D1783" s="26">
        <v>6399.0</v>
      </c>
      <c r="E1783" s="27">
        <v>989.0</v>
      </c>
    </row>
    <row r="1784">
      <c r="A1784" s="21" t="s">
        <v>14</v>
      </c>
      <c r="B1784" s="22" t="str">
        <f t="array" ref="B1784">XLOOKUP(A1784,Ripartizione_Geografica!$C$2:$C$21,Ripartizione_Geografica!$B$2:$B$21)</f>
        <v>Centro</v>
      </c>
      <c r="C1784" s="23">
        <v>1424.0</v>
      </c>
      <c r="D1784" s="23">
        <v>1274.0</v>
      </c>
      <c r="E1784" s="24">
        <v>73.0</v>
      </c>
    </row>
    <row r="1785">
      <c r="A1785" s="25" t="s">
        <v>12</v>
      </c>
      <c r="B1785" s="22" t="str">
        <f t="array" ref="B1785">XLOOKUP(A1785,Ripartizione_Geografica!$C$2:$C$21,Ripartizione_Geografica!$B$2:$B$21)</f>
        <v>Nord-ovest</v>
      </c>
      <c r="C1785" s="26">
        <v>1174.0</v>
      </c>
      <c r="D1785" s="26">
        <v>971.0</v>
      </c>
      <c r="E1785" s="27">
        <v>143.0</v>
      </c>
    </row>
    <row r="1786">
      <c r="A1786" s="21" t="s">
        <v>13</v>
      </c>
      <c r="B1786" s="22" t="str">
        <f t="array" ref="B1786">XLOOKUP(A1786,Ripartizione_Geografica!$C$2:$C$21,Ripartizione_Geografica!$B$2:$B$21)</f>
        <v>Nord-est</v>
      </c>
      <c r="C1786" s="23">
        <v>18950.0</v>
      </c>
      <c r="D1786" s="23">
        <v>13143.0</v>
      </c>
      <c r="E1786" s="24">
        <v>1803.0</v>
      </c>
    </row>
    <row r="1787">
      <c r="A1787" s="25" t="s">
        <v>21</v>
      </c>
      <c r="B1787" s="22" t="str">
        <f t="array" ref="B1787">XLOOKUP(A1787,Ripartizione_Geografica!$C$2:$C$21,Ripartizione_Geografica!$B$2:$B$21)</f>
        <v>Sud</v>
      </c>
      <c r="C1787" s="26">
        <v>3197.0</v>
      </c>
      <c r="D1787" s="26">
        <v>1419.0</v>
      </c>
      <c r="E1787" s="27">
        <v>389.0</v>
      </c>
    </row>
    <row r="1788">
      <c r="A1788" s="21" t="s">
        <v>22</v>
      </c>
      <c r="B1788" s="22" t="str">
        <f t="array" ref="B1788">XLOOKUP(A1788,Ripartizione_Geografica!$C$2:$C$21,Ripartizione_Geografica!$B$2:$B$21)</f>
        <v>Sud</v>
      </c>
      <c r="C1788" s="23">
        <v>393.0</v>
      </c>
      <c r="D1788" s="23">
        <v>282.0</v>
      </c>
      <c r="E1788" s="24">
        <v>27.0</v>
      </c>
    </row>
    <row r="1789">
      <c r="A1789" s="25" t="s">
        <v>20</v>
      </c>
      <c r="B1789" s="22" t="str">
        <f t="array" ref="B1789">XLOOKUP(A1789,Ripartizione_Geografica!$C$2:$C$21,Ripartizione_Geografica!$B$2:$B$21)</f>
        <v>Sud</v>
      </c>
      <c r="C1789" s="26">
        <v>1153.0</v>
      </c>
      <c r="D1789" s="26">
        <v>676.0</v>
      </c>
      <c r="E1789" s="27">
        <v>95.0</v>
      </c>
    </row>
    <row r="1790">
      <c r="A1790" s="21" t="s">
        <v>18</v>
      </c>
      <c r="B1790" s="22" t="str">
        <f t="array" ref="B1790">XLOOKUP(A1790,Ripartizione_Geografica!$C$2:$C$21,Ripartizione_Geografica!$B$2:$B$21)</f>
        <v>Sud</v>
      </c>
      <c r="C1790" s="23">
        <v>4707.0</v>
      </c>
      <c r="D1790" s="23">
        <v>2790.0</v>
      </c>
      <c r="E1790" s="24">
        <v>399.0</v>
      </c>
    </row>
    <row r="1791">
      <c r="A1791" s="25" t="s">
        <v>19</v>
      </c>
      <c r="B1791" s="22" t="str">
        <f t="array" ref="B1791">XLOOKUP(A1791,Ripartizione_Geografica!$C$2:$C$21,Ripartizione_Geografica!$B$2:$B$21)</f>
        <v>Nord-est</v>
      </c>
      <c r="C1791" s="26">
        <v>27314.0</v>
      </c>
      <c r="D1791" s="26">
        <v>17987.0</v>
      </c>
      <c r="E1791" s="27">
        <v>3997.0</v>
      </c>
    </row>
    <row r="1792">
      <c r="A1792" s="21" t="s">
        <v>26</v>
      </c>
      <c r="B1792" s="22" t="str">
        <f t="array" ref="B1792">XLOOKUP(A1792,Ripartizione_Geografica!$C$2:$C$21,Ripartizione_Geografica!$B$2:$B$21)</f>
        <v>Nord-est</v>
      </c>
      <c r="C1792" s="23">
        <v>3203.0</v>
      </c>
      <c r="D1792" s="23">
        <v>2283.0</v>
      </c>
      <c r="E1792" s="24">
        <v>320.0</v>
      </c>
    </row>
    <row r="1793">
      <c r="A1793" s="25" t="s">
        <v>27</v>
      </c>
      <c r="B1793" s="22" t="str">
        <f t="array" ref="B1793">XLOOKUP(A1793,Ripartizione_Geografica!$C$2:$C$21,Ripartizione_Geografica!$B$2:$B$21)</f>
        <v>Centro</v>
      </c>
      <c r="C1793" s="26">
        <v>7505.0</v>
      </c>
      <c r="D1793" s="26">
        <v>3079.0</v>
      </c>
      <c r="E1793" s="27">
        <v>640.0</v>
      </c>
    </row>
    <row r="1794">
      <c r="A1794" s="21" t="s">
        <v>25</v>
      </c>
      <c r="B1794" s="22" t="str">
        <f t="array" ref="B1794">XLOOKUP(A1794,Ripartizione_Geografica!$C$2:$C$21,Ripartizione_Geografica!$B$2:$B$21)</f>
        <v>Nord-ovest</v>
      </c>
      <c r="C1794" s="23">
        <v>9257.0</v>
      </c>
      <c r="D1794" s="23">
        <v>5617.0</v>
      </c>
      <c r="E1794" s="24">
        <v>1376.0</v>
      </c>
    </row>
    <row r="1795">
      <c r="A1795" s="25" t="s">
        <v>23</v>
      </c>
      <c r="B1795" s="22" t="str">
        <f t="array" ref="B1795">XLOOKUP(A1795,Ripartizione_Geografica!$C$2:$C$21,Ripartizione_Geografica!$B$2:$B$21)</f>
        <v>Nord-ovest</v>
      </c>
      <c r="C1795" s="26">
        <v>85481.0</v>
      </c>
      <c r="D1795" s="26">
        <v>42593.0</v>
      </c>
      <c r="E1795" s="27">
        <v>15597.0</v>
      </c>
    </row>
    <row r="1796">
      <c r="A1796" s="21" t="s">
        <v>24</v>
      </c>
      <c r="B1796" s="22" t="str">
        <f t="array" ref="B1796">XLOOKUP(A1796,Ripartizione_Geografica!$C$2:$C$21,Ripartizione_Geografica!$B$2:$B$21)</f>
        <v>Centro</v>
      </c>
      <c r="C1796" s="23">
        <v>6675.0</v>
      </c>
      <c r="D1796" s="23">
        <v>3561.0</v>
      </c>
      <c r="E1796" s="24">
        <v>986.0</v>
      </c>
    </row>
    <row r="1797">
      <c r="A1797" s="25" t="s">
        <v>17</v>
      </c>
      <c r="B1797" s="22" t="str">
        <f t="array" ref="B1797">XLOOKUP(A1797,Ripartizione_Geografica!$C$2:$C$21,Ripartizione_Geografica!$B$2:$B$21)</f>
        <v>Sud</v>
      </c>
      <c r="C1797" s="26">
        <v>422.0</v>
      </c>
      <c r="D1797" s="26">
        <v>188.0</v>
      </c>
      <c r="E1797" s="27">
        <v>22.0</v>
      </c>
    </row>
    <row r="1798">
      <c r="A1798" s="21" t="s">
        <v>11</v>
      </c>
      <c r="B1798" s="22" t="str">
        <f t="array" ref="B1798">XLOOKUP(A1798,Ripartizione_Geografica!$C$2:$C$21,Ripartizione_Geografica!$B$2:$B$21)</f>
        <v>Nord-est</v>
      </c>
      <c r="C1798" s="23">
        <v>2587.0</v>
      </c>
      <c r="D1798" s="23">
        <v>1988.0</v>
      </c>
      <c r="E1798" s="24">
        <v>291.0</v>
      </c>
    </row>
    <row r="1799">
      <c r="A1799" s="25" t="s">
        <v>11</v>
      </c>
      <c r="B1799" s="22" t="str">
        <f t="array" ref="B1799">XLOOKUP(A1799,Ripartizione_Geografica!$C$2:$C$21,Ripartizione_Geografica!$B$2:$B$21)</f>
        <v>Nord-est</v>
      </c>
      <c r="C1799" s="26">
        <v>4358.0</v>
      </c>
      <c r="D1799" s="26">
        <v>3699.0</v>
      </c>
      <c r="E1799" s="27">
        <v>455.0</v>
      </c>
    </row>
    <row r="1800">
      <c r="A1800" s="21" t="s">
        <v>10</v>
      </c>
      <c r="B1800" s="22" t="str">
        <f t="array" ref="B1800">XLOOKUP(A1800,Ripartizione_Geografica!$C$2:$C$21,Ripartizione_Geografica!$B$2:$B$21)</f>
        <v>Nord-ovest</v>
      </c>
      <c r="C1800" s="23">
        <v>29727.0</v>
      </c>
      <c r="D1800" s="23">
        <v>16413.0</v>
      </c>
      <c r="E1800" s="24">
        <v>3679.0</v>
      </c>
    </row>
    <row r="1801">
      <c r="A1801" s="25" t="s">
        <v>8</v>
      </c>
      <c r="B1801" s="22" t="str">
        <f t="array" ref="B1801">XLOOKUP(A1801,Ripartizione_Geografica!$C$2:$C$21,Ripartizione_Geografica!$B$2:$B$21)</f>
        <v>Sud</v>
      </c>
      <c r="C1801" s="26">
        <v>4396.0</v>
      </c>
      <c r="D1801" s="26">
        <v>1982.0</v>
      </c>
      <c r="E1801" s="27">
        <v>473.0</v>
      </c>
    </row>
    <row r="1802">
      <c r="A1802" s="21" t="s">
        <v>9</v>
      </c>
      <c r="B1802" s="22" t="str">
        <f t="array" ref="B1802">XLOOKUP(A1802,Ripartizione_Geografica!$C$2:$C$21,Ripartizione_Geografica!$B$2:$B$21)</f>
        <v>Isole</v>
      </c>
      <c r="C1802" s="23">
        <v>1354.0</v>
      </c>
      <c r="D1802" s="23">
        <v>887.0</v>
      </c>
      <c r="E1802" s="24">
        <v>126.0</v>
      </c>
    </row>
    <row r="1803">
      <c r="A1803" s="25" t="s">
        <v>15</v>
      </c>
      <c r="B1803" s="22" t="str">
        <f t="array" ref="B1803">XLOOKUP(A1803,Ripartizione_Geografica!$C$2:$C$21,Ripartizione_Geografica!$B$2:$B$21)</f>
        <v>Isole</v>
      </c>
      <c r="C1803" s="26">
        <v>3403.0</v>
      </c>
      <c r="D1803" s="26">
        <v>1611.0</v>
      </c>
      <c r="E1803" s="27">
        <v>268.0</v>
      </c>
    </row>
    <row r="1804">
      <c r="A1804" s="21" t="s">
        <v>16</v>
      </c>
      <c r="B1804" s="22" t="str">
        <f t="array" ref="B1804">XLOOKUP(A1804,Ripartizione_Geografica!$C$2:$C$21,Ripartizione_Geografica!$B$2:$B$21)</f>
        <v>Centro</v>
      </c>
      <c r="C1804" s="23">
        <v>9968.0</v>
      </c>
      <c r="D1804" s="23">
        <v>6653.0</v>
      </c>
      <c r="E1804" s="24">
        <v>992.0</v>
      </c>
    </row>
    <row r="1805">
      <c r="A1805" s="25" t="s">
        <v>14</v>
      </c>
      <c r="B1805" s="22" t="str">
        <f t="array" ref="B1805">XLOOKUP(A1805,Ripartizione_Geografica!$C$2:$C$21,Ripartizione_Geografica!$B$2:$B$21)</f>
        <v>Centro</v>
      </c>
      <c r="C1805" s="26">
        <v>1427.0</v>
      </c>
      <c r="D1805" s="26">
        <v>1287.0</v>
      </c>
      <c r="E1805" s="27">
        <v>74.0</v>
      </c>
    </row>
    <row r="1806">
      <c r="A1806" s="21" t="s">
        <v>12</v>
      </c>
      <c r="B1806" s="22" t="str">
        <f t="array" ref="B1806">XLOOKUP(A1806,Ripartizione_Geografica!$C$2:$C$21,Ripartizione_Geografica!$B$2:$B$21)</f>
        <v>Nord-ovest</v>
      </c>
      <c r="C1806" s="23">
        <v>1175.0</v>
      </c>
      <c r="D1806" s="23">
        <v>983.0</v>
      </c>
      <c r="E1806" s="24">
        <v>143.0</v>
      </c>
    </row>
    <row r="1807">
      <c r="A1807" s="25" t="s">
        <v>13</v>
      </c>
      <c r="B1807" s="22" t="str">
        <f t="array" ref="B1807">XLOOKUP(A1807,Ripartizione_Geografica!$C$2:$C$21,Ripartizione_Geografica!$B$2:$B$21)</f>
        <v>Nord-est</v>
      </c>
      <c r="C1807" s="26">
        <v>18997.0</v>
      </c>
      <c r="D1807" s="26">
        <v>13423.0</v>
      </c>
      <c r="E1807" s="27">
        <v>1820.0</v>
      </c>
    </row>
    <row r="1808">
      <c r="A1808" s="21" t="s">
        <v>21</v>
      </c>
      <c r="B1808" s="22" t="str">
        <f t="array" ref="B1808">XLOOKUP(A1808,Ripartizione_Geografica!$C$2:$C$21,Ripartizione_Geografica!$B$2:$B$21)</f>
        <v>Sud</v>
      </c>
      <c r="C1808" s="23">
        <v>3205.0</v>
      </c>
      <c r="D1808" s="23">
        <v>1499.0</v>
      </c>
      <c r="E1808" s="24">
        <v>389.0</v>
      </c>
    </row>
    <row r="1809">
      <c r="A1809" s="25" t="s">
        <v>22</v>
      </c>
      <c r="B1809" s="22" t="str">
        <f t="array" ref="B1809">XLOOKUP(A1809,Ripartizione_Geografica!$C$2:$C$21,Ripartizione_Geografica!$B$2:$B$21)</f>
        <v>Sud</v>
      </c>
      <c r="C1809" s="26">
        <v>393.0</v>
      </c>
      <c r="D1809" s="26">
        <v>293.0</v>
      </c>
      <c r="E1809" s="27">
        <v>27.0</v>
      </c>
    </row>
    <row r="1810">
      <c r="A1810" s="21" t="s">
        <v>20</v>
      </c>
      <c r="B1810" s="22" t="str">
        <f t="array" ref="B1810">XLOOKUP(A1810,Ripartizione_Geografica!$C$2:$C$21,Ripartizione_Geografica!$B$2:$B$21)</f>
        <v>Sud</v>
      </c>
      <c r="C1810" s="23">
        <v>1156.0</v>
      </c>
      <c r="D1810" s="23">
        <v>707.0</v>
      </c>
      <c r="E1810" s="24">
        <v>96.0</v>
      </c>
    </row>
    <row r="1811">
      <c r="A1811" s="25" t="s">
        <v>18</v>
      </c>
      <c r="B1811" s="22" t="str">
        <f t="array" ref="B1811">XLOOKUP(A1811,Ripartizione_Geografica!$C$2:$C$21,Ripartizione_Geografica!$B$2:$B$21)</f>
        <v>Sud</v>
      </c>
      <c r="C1811" s="26">
        <v>4714.0</v>
      </c>
      <c r="D1811" s="26">
        <v>2871.0</v>
      </c>
      <c r="E1811" s="27">
        <v>401.0</v>
      </c>
    </row>
    <row r="1812">
      <c r="A1812" s="21" t="s">
        <v>19</v>
      </c>
      <c r="B1812" s="22" t="str">
        <f t="array" ref="B1812">XLOOKUP(A1812,Ripartizione_Geografica!$C$2:$C$21,Ripartizione_Geografica!$B$2:$B$21)</f>
        <v>Nord-est</v>
      </c>
      <c r="C1812" s="23">
        <v>27364.0</v>
      </c>
      <c r="D1812" s="23">
        <v>18258.0</v>
      </c>
      <c r="E1812" s="24">
        <v>4008.0</v>
      </c>
    </row>
    <row r="1813">
      <c r="A1813" s="25" t="s">
        <v>26</v>
      </c>
      <c r="B1813" s="22" t="str">
        <f t="array" ref="B1813">XLOOKUP(A1813,Ripartizione_Geografica!$C$2:$C$21,Ripartizione_Geografica!$B$2:$B$21)</f>
        <v>Nord-est</v>
      </c>
      <c r="C1813" s="26">
        <v>3209.0</v>
      </c>
      <c r="D1813" s="26">
        <v>2291.0</v>
      </c>
      <c r="E1813" s="27">
        <v>322.0</v>
      </c>
    </row>
    <row r="1814">
      <c r="A1814" s="21" t="s">
        <v>27</v>
      </c>
      <c r="B1814" s="22" t="str">
        <f t="array" ref="B1814">XLOOKUP(A1814,Ripartizione_Geografica!$C$2:$C$21,Ripartizione_Geografica!$B$2:$B$21)</f>
        <v>Centro</v>
      </c>
      <c r="C1814" s="23">
        <v>7533.0</v>
      </c>
      <c r="D1814" s="23">
        <v>3100.0</v>
      </c>
      <c r="E1814" s="24">
        <v>647.0</v>
      </c>
    </row>
    <row r="1815">
      <c r="A1815" s="25" t="s">
        <v>25</v>
      </c>
      <c r="B1815" s="22" t="str">
        <f t="array" ref="B1815">XLOOKUP(A1815,Ripartizione_Geografica!$C$2:$C$21,Ripartizione_Geografica!$B$2:$B$21)</f>
        <v>Nord-ovest</v>
      </c>
      <c r="C1815" s="26">
        <v>9289.0</v>
      </c>
      <c r="D1815" s="26">
        <v>5725.0</v>
      </c>
      <c r="E1815" s="27">
        <v>1386.0</v>
      </c>
    </row>
    <row r="1816">
      <c r="A1816" s="21" t="s">
        <v>23</v>
      </c>
      <c r="B1816" s="22" t="str">
        <f t="array" ref="B1816">XLOOKUP(A1816,Ripartizione_Geografica!$C$2:$C$21,Ripartizione_Geografica!$B$2:$B$21)</f>
        <v>Nord-ovest</v>
      </c>
      <c r="C1816" s="23">
        <v>85775.0</v>
      </c>
      <c r="D1816" s="23">
        <v>43442.0</v>
      </c>
      <c r="E1816" s="24">
        <v>15662.0</v>
      </c>
    </row>
    <row r="1817">
      <c r="A1817" s="25" t="s">
        <v>24</v>
      </c>
      <c r="B1817" s="22" t="str">
        <f t="array" ref="B1817">XLOOKUP(A1817,Ripartizione_Geografica!$C$2:$C$21,Ripartizione_Geografica!$B$2:$B$21)</f>
        <v>Centro</v>
      </c>
      <c r="C1817" s="26">
        <v>6677.0</v>
      </c>
      <c r="D1817" s="26">
        <v>3716.0</v>
      </c>
      <c r="E1817" s="27">
        <v>987.0</v>
      </c>
    </row>
    <row r="1818">
      <c r="A1818" s="21" t="s">
        <v>17</v>
      </c>
      <c r="B1818" s="22" t="str">
        <f t="array" ref="B1818">XLOOKUP(A1818,Ripartizione_Geografica!$C$2:$C$21,Ripartizione_Geografica!$B$2:$B$21)</f>
        <v>Sud</v>
      </c>
      <c r="C1818" s="23">
        <v>422.0</v>
      </c>
      <c r="D1818" s="23">
        <v>202.0</v>
      </c>
      <c r="E1818" s="24">
        <v>22.0</v>
      </c>
    </row>
    <row r="1819">
      <c r="A1819" s="25" t="s">
        <v>11</v>
      </c>
      <c r="B1819" s="22" t="str">
        <f t="array" ref="B1819">XLOOKUP(A1819,Ripartizione_Geografica!$C$2:$C$21,Ripartizione_Geografica!$B$2:$B$21)</f>
        <v>Nord-est</v>
      </c>
      <c r="C1819" s="26">
        <v>2587.0</v>
      </c>
      <c r="D1819" s="26">
        <v>2024.0</v>
      </c>
      <c r="E1819" s="27">
        <v>291.0</v>
      </c>
    </row>
    <row r="1820">
      <c r="A1820" s="21" t="s">
        <v>11</v>
      </c>
      <c r="B1820" s="22" t="str">
        <f t="array" ref="B1820">XLOOKUP(A1820,Ripartizione_Geografica!$C$2:$C$21,Ripartizione_Geografica!$B$2:$B$21)</f>
        <v>Nord-est</v>
      </c>
      <c r="C1820" s="23">
        <v>4368.0</v>
      </c>
      <c r="D1820" s="23">
        <v>3787.0</v>
      </c>
      <c r="E1820" s="24">
        <v>455.0</v>
      </c>
    </row>
    <row r="1821">
      <c r="A1821" s="25" t="s">
        <v>10</v>
      </c>
      <c r="B1821" s="22" t="str">
        <f t="array" ref="B1821">XLOOKUP(A1821,Ripartizione_Geografica!$C$2:$C$21,Ripartizione_Geografica!$B$2:$B$21)</f>
        <v>Nord-ovest</v>
      </c>
      <c r="C1821" s="26">
        <v>29885.0</v>
      </c>
      <c r="D1821" s="26">
        <v>17016.0</v>
      </c>
      <c r="E1821" s="27">
        <v>3718.0</v>
      </c>
    </row>
    <row r="1822">
      <c r="A1822" s="21" t="s">
        <v>8</v>
      </c>
      <c r="B1822" s="22" t="str">
        <f t="array" ref="B1822">XLOOKUP(A1822,Ripartizione_Geografica!$C$2:$C$21,Ripartizione_Geografica!$B$2:$B$21)</f>
        <v>Sud</v>
      </c>
      <c r="C1822" s="23">
        <v>4407.0</v>
      </c>
      <c r="D1822" s="23">
        <v>2027.0</v>
      </c>
      <c r="E1822" s="24">
        <v>478.0</v>
      </c>
    </row>
    <row r="1823">
      <c r="A1823" s="25" t="s">
        <v>9</v>
      </c>
      <c r="B1823" s="22" t="str">
        <f t="array" ref="B1823">XLOOKUP(A1823,Ripartizione_Geografica!$C$2:$C$21,Ripartizione_Geografica!$B$2:$B$21)</f>
        <v>Isole</v>
      </c>
      <c r="C1823" s="26">
        <v>1355.0</v>
      </c>
      <c r="D1823" s="26">
        <v>898.0</v>
      </c>
      <c r="E1823" s="27">
        <v>126.0</v>
      </c>
    </row>
    <row r="1824">
      <c r="A1824" s="21" t="s">
        <v>15</v>
      </c>
      <c r="B1824" s="22" t="str">
        <f t="array" ref="B1824">XLOOKUP(A1824,Ripartizione_Geografica!$C$2:$C$21,Ripartizione_Geografica!$B$2:$B$21)</f>
        <v>Isole</v>
      </c>
      <c r="C1824" s="23">
        <v>3411.0</v>
      </c>
      <c r="D1824" s="23">
        <v>1620.0</v>
      </c>
      <c r="E1824" s="24">
        <v>268.0</v>
      </c>
    </row>
    <row r="1825">
      <c r="A1825" s="25" t="s">
        <v>16</v>
      </c>
      <c r="B1825" s="22" t="str">
        <f t="array" ref="B1825">XLOOKUP(A1825,Ripartizione_Geografica!$C$2:$C$21,Ripartizione_Geografica!$B$2:$B$21)</f>
        <v>Centro</v>
      </c>
      <c r="C1825" s="26">
        <v>9982.0</v>
      </c>
      <c r="D1825" s="26">
        <v>6867.0</v>
      </c>
      <c r="E1825" s="27">
        <v>998.0</v>
      </c>
    </row>
    <row r="1826">
      <c r="A1826" s="21" t="s">
        <v>14</v>
      </c>
      <c r="B1826" s="22" t="str">
        <f t="array" ref="B1826">XLOOKUP(A1826,Ripartizione_Geografica!$C$2:$C$21,Ripartizione_Geografica!$B$2:$B$21)</f>
        <v>Centro</v>
      </c>
      <c r="C1826" s="23">
        <v>1427.0</v>
      </c>
      <c r="D1826" s="23">
        <v>1287.0</v>
      </c>
      <c r="E1826" s="24">
        <v>74.0</v>
      </c>
    </row>
    <row r="1827">
      <c r="A1827" s="25" t="s">
        <v>12</v>
      </c>
      <c r="B1827" s="22" t="str">
        <f t="array" ref="B1827">XLOOKUP(A1827,Ripartizione_Geografica!$C$2:$C$21,Ripartizione_Geografica!$B$2:$B$21)</f>
        <v>Nord-ovest</v>
      </c>
      <c r="C1827" s="26">
        <v>1175.0</v>
      </c>
      <c r="D1827" s="26">
        <v>986.0</v>
      </c>
      <c r="E1827" s="27">
        <v>143.0</v>
      </c>
    </row>
    <row r="1828">
      <c r="A1828" s="21" t="s">
        <v>13</v>
      </c>
      <c r="B1828" s="22" t="str">
        <f t="array" ref="B1828">XLOOKUP(A1828,Ripartizione_Geografica!$C$2:$C$21,Ripartizione_Geografica!$B$2:$B$21)</f>
        <v>Nord-est</v>
      </c>
      <c r="C1828" s="23">
        <v>19030.0</v>
      </c>
      <c r="D1828" s="23">
        <v>13666.0</v>
      </c>
      <c r="E1828" s="24">
        <v>1832.0</v>
      </c>
    </row>
    <row r="1829">
      <c r="A1829" s="25" t="s">
        <v>21</v>
      </c>
      <c r="B1829" s="22" t="str">
        <f t="array" ref="B1829">XLOOKUP(A1829,Ripartizione_Geografica!$C$2:$C$21,Ripartizione_Geografica!$B$2:$B$21)</f>
        <v>Sud</v>
      </c>
      <c r="C1829" s="26">
        <v>3212.0</v>
      </c>
      <c r="D1829" s="26">
        <v>1549.0</v>
      </c>
      <c r="E1829" s="27">
        <v>391.0</v>
      </c>
    </row>
    <row r="1830">
      <c r="A1830" s="21" t="s">
        <v>22</v>
      </c>
      <c r="B1830" s="22" t="str">
        <f t="array" ref="B1830">XLOOKUP(A1830,Ripartizione_Geografica!$C$2:$C$21,Ripartizione_Geografica!$B$2:$B$21)</f>
        <v>Sud</v>
      </c>
      <c r="C1830" s="23">
        <v>394.0</v>
      </c>
      <c r="D1830" s="23">
        <v>307.0</v>
      </c>
      <c r="E1830" s="24">
        <v>27.0</v>
      </c>
    </row>
    <row r="1831">
      <c r="A1831" s="25" t="s">
        <v>20</v>
      </c>
      <c r="B1831" s="22" t="str">
        <f t="array" ref="B1831">XLOOKUP(A1831,Ripartizione_Geografica!$C$2:$C$21,Ripartizione_Geografica!$B$2:$B$21)</f>
        <v>Sud</v>
      </c>
      <c r="C1831" s="26">
        <v>1156.0</v>
      </c>
      <c r="D1831" s="26">
        <v>734.0</v>
      </c>
      <c r="E1831" s="27">
        <v>96.0</v>
      </c>
    </row>
    <row r="1832">
      <c r="A1832" s="21" t="s">
        <v>18</v>
      </c>
      <c r="B1832" s="22" t="str">
        <f t="array" ref="B1832">XLOOKUP(A1832,Ripartizione_Geografica!$C$2:$C$21,Ripartizione_Geografica!$B$2:$B$21)</f>
        <v>Sud</v>
      </c>
      <c r="C1832" s="23">
        <v>4723.0</v>
      </c>
      <c r="D1832" s="23">
        <v>2947.0</v>
      </c>
      <c r="E1832" s="24">
        <v>403.0</v>
      </c>
    </row>
    <row r="1833">
      <c r="A1833" s="25" t="s">
        <v>19</v>
      </c>
      <c r="B1833" s="22" t="str">
        <f t="array" ref="B1833">XLOOKUP(A1833,Ripartizione_Geografica!$C$2:$C$21,Ripartizione_Geografica!$B$2:$B$21)</f>
        <v>Nord-est</v>
      </c>
      <c r="C1833" s="26">
        <v>27417.0</v>
      </c>
      <c r="D1833" s="26">
        <v>18466.0</v>
      </c>
      <c r="E1833" s="27">
        <v>4025.0</v>
      </c>
    </row>
    <row r="1834">
      <c r="A1834" s="21" t="s">
        <v>26</v>
      </c>
      <c r="B1834" s="22" t="str">
        <f t="array" ref="B1834">XLOOKUP(A1834,Ripartizione_Geografica!$C$2:$C$21,Ripartizione_Geografica!$B$2:$B$21)</f>
        <v>Nord-est</v>
      </c>
      <c r="C1834" s="23">
        <v>3215.0</v>
      </c>
      <c r="D1834" s="23">
        <v>2314.0</v>
      </c>
      <c r="E1834" s="24">
        <v>323.0</v>
      </c>
    </row>
    <row r="1835">
      <c r="A1835" s="25" t="s">
        <v>27</v>
      </c>
      <c r="B1835" s="22" t="str">
        <f t="array" ref="B1835">XLOOKUP(A1835,Ripartizione_Geografica!$C$2:$C$21,Ripartizione_Geografica!$B$2:$B$21)</f>
        <v>Centro</v>
      </c>
      <c r="C1835" s="26">
        <v>7558.0</v>
      </c>
      <c r="D1835" s="26">
        <v>3259.0</v>
      </c>
      <c r="E1835" s="27">
        <v>662.0</v>
      </c>
    </row>
    <row r="1836">
      <c r="A1836" s="21" t="s">
        <v>25</v>
      </c>
      <c r="B1836" s="22" t="str">
        <f t="array" ref="B1836">XLOOKUP(A1836,Ripartizione_Geografica!$C$2:$C$21,Ripartizione_Geografica!$B$2:$B$21)</f>
        <v>Nord-ovest</v>
      </c>
      <c r="C1836" s="23">
        <v>9344.0</v>
      </c>
      <c r="D1836" s="23">
        <v>5872.0</v>
      </c>
      <c r="E1836" s="24">
        <v>1397.0</v>
      </c>
    </row>
    <row r="1837">
      <c r="A1837" s="25" t="s">
        <v>23</v>
      </c>
      <c r="B1837" s="22" t="str">
        <f t="array" ref="B1837">XLOOKUP(A1837,Ripartizione_Geografica!$C$2:$C$21,Ripartizione_Geografica!$B$2:$B$21)</f>
        <v>Nord-ovest</v>
      </c>
      <c r="C1837" s="26">
        <v>86091.0</v>
      </c>
      <c r="D1837" s="26">
        <v>43649.0</v>
      </c>
      <c r="E1837" s="27">
        <v>15727.0</v>
      </c>
    </row>
    <row r="1838">
      <c r="A1838" s="21" t="s">
        <v>24</v>
      </c>
      <c r="B1838" s="22" t="str">
        <f t="array" ref="B1838">XLOOKUP(A1838,Ripartizione_Geografica!$C$2:$C$21,Ripartizione_Geografica!$B$2:$B$21)</f>
        <v>Centro</v>
      </c>
      <c r="C1838" s="23">
        <v>6689.0</v>
      </c>
      <c r="D1838" s="23">
        <v>3867.0</v>
      </c>
      <c r="E1838" s="24">
        <v>990.0</v>
      </c>
    </row>
    <row r="1839">
      <c r="A1839" s="25" t="s">
        <v>17</v>
      </c>
      <c r="B1839" s="22" t="str">
        <f t="array" ref="B1839">XLOOKUP(A1839,Ripartizione_Geografica!$C$2:$C$21,Ripartizione_Geografica!$B$2:$B$21)</f>
        <v>Sud</v>
      </c>
      <c r="C1839" s="26">
        <v>423.0</v>
      </c>
      <c r="D1839" s="26">
        <v>207.0</v>
      </c>
      <c r="E1839" s="27">
        <v>22.0</v>
      </c>
    </row>
    <row r="1840">
      <c r="A1840" s="21" t="s">
        <v>11</v>
      </c>
      <c r="B1840" s="22" t="str">
        <f t="array" ref="B1840">XLOOKUP(A1840,Ripartizione_Geografica!$C$2:$C$21,Ripartizione_Geografica!$B$2:$B$21)</f>
        <v>Nord-est</v>
      </c>
      <c r="C1840" s="23">
        <v>2587.0</v>
      </c>
      <c r="D1840" s="23">
        <v>2046.0</v>
      </c>
      <c r="E1840" s="24">
        <v>291.0</v>
      </c>
    </row>
    <row r="1841">
      <c r="A1841" s="25" t="s">
        <v>11</v>
      </c>
      <c r="B1841" s="22" t="str">
        <f t="array" ref="B1841">XLOOKUP(A1841,Ripartizione_Geografica!$C$2:$C$21,Ripartizione_Geografica!$B$2:$B$21)</f>
        <v>Nord-est</v>
      </c>
      <c r="C1841" s="26">
        <v>4378.0</v>
      </c>
      <c r="D1841" s="26">
        <v>3857.0</v>
      </c>
      <c r="E1841" s="27">
        <v>455.0</v>
      </c>
    </row>
    <row r="1842">
      <c r="A1842" s="21" t="s">
        <v>10</v>
      </c>
      <c r="B1842" s="22" t="str">
        <f t="array" ref="B1842">XLOOKUP(A1842,Ripartizione_Geografica!$C$2:$C$21,Ripartizione_Geografica!$B$2:$B$21)</f>
        <v>Nord-ovest</v>
      </c>
      <c r="C1842" s="23">
        <v>29990.0</v>
      </c>
      <c r="D1842" s="23">
        <v>17538.0</v>
      </c>
      <c r="E1842" s="24">
        <v>3742.0</v>
      </c>
    </row>
    <row r="1843">
      <c r="A1843" s="25" t="s">
        <v>8</v>
      </c>
      <c r="B1843" s="22" t="str">
        <f t="array" ref="B1843">XLOOKUP(A1843,Ripartizione_Geografica!$C$2:$C$21,Ripartizione_Geografica!$B$2:$B$21)</f>
        <v>Sud</v>
      </c>
      <c r="C1843" s="26">
        <v>4413.0</v>
      </c>
      <c r="D1843" s="26">
        <v>2096.0</v>
      </c>
      <c r="E1843" s="27">
        <v>478.0</v>
      </c>
    </row>
    <row r="1844">
      <c r="A1844" s="21" t="s">
        <v>9</v>
      </c>
      <c r="B1844" s="22" t="str">
        <f t="array" ref="B1844">XLOOKUP(A1844,Ripartizione_Geografica!$C$2:$C$21,Ripartizione_Geografica!$B$2:$B$21)</f>
        <v>Isole</v>
      </c>
      <c r="C1844" s="23">
        <v>1356.0</v>
      </c>
      <c r="D1844" s="23">
        <v>911.0</v>
      </c>
      <c r="E1844" s="24">
        <v>127.0</v>
      </c>
    </row>
    <row r="1845">
      <c r="A1845" s="25" t="s">
        <v>15</v>
      </c>
      <c r="B1845" s="22" t="str">
        <f t="array" ref="B1845">XLOOKUP(A1845,Ripartizione_Geografica!$C$2:$C$21,Ripartizione_Geografica!$B$2:$B$21)</f>
        <v>Isole</v>
      </c>
      <c r="C1845" s="26">
        <v>3417.0</v>
      </c>
      <c r="D1845" s="26">
        <v>1627.0</v>
      </c>
      <c r="E1845" s="27">
        <v>268.0</v>
      </c>
    </row>
    <row r="1846">
      <c r="A1846" s="21" t="s">
        <v>16</v>
      </c>
      <c r="B1846" s="22" t="str">
        <f t="array" ref="B1846">XLOOKUP(A1846,Ripartizione_Geografica!$C$2:$C$21,Ripartizione_Geografica!$B$2:$B$21)</f>
        <v>Centro</v>
      </c>
      <c r="C1846" s="23">
        <v>10000.0</v>
      </c>
      <c r="D1846" s="23">
        <v>7119.0</v>
      </c>
      <c r="E1846" s="24">
        <v>1004.0</v>
      </c>
    </row>
    <row r="1847">
      <c r="A1847" s="25" t="s">
        <v>14</v>
      </c>
      <c r="B1847" s="22" t="str">
        <f t="array" ref="B1847">XLOOKUP(A1847,Ripartizione_Geografica!$C$2:$C$21,Ripartizione_Geografica!$B$2:$B$21)</f>
        <v>Centro</v>
      </c>
      <c r="C1847" s="26">
        <v>1429.0</v>
      </c>
      <c r="D1847" s="26">
        <v>1294.0</v>
      </c>
      <c r="E1847" s="27">
        <v>74.0</v>
      </c>
    </row>
    <row r="1848">
      <c r="A1848" s="21" t="s">
        <v>12</v>
      </c>
      <c r="B1848" s="22" t="str">
        <f t="array" ref="B1848">XLOOKUP(A1848,Ripartizione_Geografica!$C$2:$C$21,Ripartizione_Geografica!$B$2:$B$21)</f>
        <v>Nord-ovest</v>
      </c>
      <c r="C1848" s="23">
        <v>1176.0</v>
      </c>
      <c r="D1848" s="23">
        <v>990.0</v>
      </c>
      <c r="E1848" s="24">
        <v>143.0</v>
      </c>
    </row>
    <row r="1849">
      <c r="A1849" s="25" t="s">
        <v>13</v>
      </c>
      <c r="B1849" s="22" t="str">
        <f t="array" ref="B1849">XLOOKUP(A1849,Ripartizione_Geografica!$C$2:$C$21,Ripartizione_Geografica!$B$2:$B$21)</f>
        <v>Nord-est</v>
      </c>
      <c r="C1849" s="26">
        <v>19038.0</v>
      </c>
      <c r="D1849" s="26">
        <v>13911.0</v>
      </c>
      <c r="E1849" s="27">
        <v>1841.0</v>
      </c>
    </row>
    <row r="1850">
      <c r="A1850" s="21" t="s">
        <v>21</v>
      </c>
      <c r="B1850" s="22" t="str">
        <f t="array" ref="B1850">XLOOKUP(A1850,Ripartizione_Geografica!$C$2:$C$21,Ripartizione_Geografica!$B$2:$B$21)</f>
        <v>Sud</v>
      </c>
      <c r="C1850" s="23">
        <v>3220.0</v>
      </c>
      <c r="D1850" s="23">
        <v>1647.0</v>
      </c>
      <c r="E1850" s="24">
        <v>394.0</v>
      </c>
    </row>
    <row r="1851">
      <c r="A1851" s="25" t="s">
        <v>22</v>
      </c>
      <c r="B1851" s="22" t="str">
        <f t="array" ref="B1851">XLOOKUP(A1851,Ripartizione_Geografica!$C$2:$C$21,Ripartizione_Geografica!$B$2:$B$21)</f>
        <v>Sud</v>
      </c>
      <c r="C1851" s="26">
        <v>394.0</v>
      </c>
      <c r="D1851" s="26">
        <v>318.0</v>
      </c>
      <c r="E1851" s="27">
        <v>27.0</v>
      </c>
    </row>
    <row r="1852">
      <c r="A1852" s="21" t="s">
        <v>20</v>
      </c>
      <c r="B1852" s="22" t="str">
        <f t="array" ref="B1852">XLOOKUP(A1852,Ripartizione_Geografica!$C$2:$C$21,Ripartizione_Geografica!$B$2:$B$21)</f>
        <v>Sud</v>
      </c>
      <c r="C1852" s="23">
        <v>1157.0</v>
      </c>
      <c r="D1852" s="23">
        <v>759.0</v>
      </c>
      <c r="E1852" s="24">
        <v>96.0</v>
      </c>
    </row>
    <row r="1853">
      <c r="A1853" s="25" t="s">
        <v>18</v>
      </c>
      <c r="B1853" s="22" t="str">
        <f t="array" ref="B1853">XLOOKUP(A1853,Ripartizione_Geografica!$C$2:$C$21,Ripartizione_Geografica!$B$2:$B$21)</f>
        <v>Sud</v>
      </c>
      <c r="C1853" s="26">
        <v>4733.0</v>
      </c>
      <c r="D1853" s="26">
        <v>3037.0</v>
      </c>
      <c r="E1853" s="27">
        <v>404.0</v>
      </c>
    </row>
    <row r="1854">
      <c r="A1854" s="21" t="s">
        <v>19</v>
      </c>
      <c r="B1854" s="22" t="str">
        <f t="array" ref="B1854">XLOOKUP(A1854,Ripartizione_Geografica!$C$2:$C$21,Ripartizione_Geografica!$B$2:$B$21)</f>
        <v>Nord-est</v>
      </c>
      <c r="C1854" s="23">
        <v>27470.0</v>
      </c>
      <c r="D1854" s="23">
        <v>18703.0</v>
      </c>
      <c r="E1854" s="24">
        <v>4037.0</v>
      </c>
    </row>
    <row r="1855">
      <c r="A1855" s="25" t="s">
        <v>26</v>
      </c>
      <c r="B1855" s="22" t="str">
        <f t="array" ref="B1855">XLOOKUP(A1855,Ripartizione_Geografica!$C$2:$C$21,Ripartizione_Geografica!$B$2:$B$21)</f>
        <v>Nord-est</v>
      </c>
      <c r="C1855" s="26">
        <v>3227.0</v>
      </c>
      <c r="D1855" s="26">
        <v>2417.0</v>
      </c>
      <c r="E1855" s="27">
        <v>325.0</v>
      </c>
    </row>
    <row r="1856">
      <c r="A1856" s="21" t="s">
        <v>27</v>
      </c>
      <c r="B1856" s="22" t="str">
        <f t="array" ref="B1856">XLOOKUP(A1856,Ripartizione_Geografica!$C$2:$C$21,Ripartizione_Geografica!$B$2:$B$21)</f>
        <v>Centro</v>
      </c>
      <c r="C1856" s="23">
        <v>7589.0</v>
      </c>
      <c r="D1856" s="23">
        <v>3285.0</v>
      </c>
      <c r="E1856" s="24">
        <v>669.0</v>
      </c>
    </row>
    <row r="1857">
      <c r="A1857" s="25" t="s">
        <v>25</v>
      </c>
      <c r="B1857" s="22" t="str">
        <f t="array" ref="B1857">XLOOKUP(A1857,Ripartizione_Geografica!$C$2:$C$21,Ripartizione_Geografica!$B$2:$B$21)</f>
        <v>Nord-ovest</v>
      </c>
      <c r="C1857" s="26">
        <v>9389.0</v>
      </c>
      <c r="D1857" s="26">
        <v>6074.0</v>
      </c>
      <c r="E1857" s="27">
        <v>1407.0</v>
      </c>
    </row>
    <row r="1858">
      <c r="A1858" s="21" t="s">
        <v>23</v>
      </c>
      <c r="B1858" s="22" t="str">
        <f t="array" ref="B1858">XLOOKUP(A1858,Ripartizione_Geografica!$C$2:$C$21,Ripartizione_Geografica!$B$2:$B$21)</f>
        <v>Nord-ovest</v>
      </c>
      <c r="C1858" s="23">
        <v>86384.0</v>
      </c>
      <c r="D1858" s="23">
        <v>44667.0</v>
      </c>
      <c r="E1858" s="24">
        <v>15784.0</v>
      </c>
    </row>
    <row r="1859">
      <c r="A1859" s="25" t="s">
        <v>24</v>
      </c>
      <c r="B1859" s="22" t="str">
        <f t="array" ref="B1859">XLOOKUP(A1859,Ripartizione_Geografica!$C$2:$C$21,Ripartizione_Geografica!$B$2:$B$21)</f>
        <v>Centro</v>
      </c>
      <c r="C1859" s="26">
        <v>6697.0</v>
      </c>
      <c r="D1859" s="26">
        <v>3939.0</v>
      </c>
      <c r="E1859" s="27">
        <v>990.0</v>
      </c>
    </row>
    <row r="1860">
      <c r="A1860" s="21" t="s">
        <v>17</v>
      </c>
      <c r="B1860" s="22" t="str">
        <f t="array" ref="B1860">XLOOKUP(A1860,Ripartizione_Geografica!$C$2:$C$21,Ripartizione_Geografica!$B$2:$B$21)</f>
        <v>Sud</v>
      </c>
      <c r="C1860" s="23">
        <v>426.0</v>
      </c>
      <c r="D1860" s="23">
        <v>220.0</v>
      </c>
      <c r="E1860" s="24">
        <v>22.0</v>
      </c>
    </row>
    <row r="1861">
      <c r="A1861" s="25" t="s">
        <v>11</v>
      </c>
      <c r="B1861" s="22" t="str">
        <f t="array" ref="B1861">XLOOKUP(A1861,Ripartizione_Geografica!$C$2:$C$21,Ripartizione_Geografica!$B$2:$B$21)</f>
        <v>Nord-est</v>
      </c>
      <c r="C1861" s="26">
        <v>2590.0</v>
      </c>
      <c r="D1861" s="26">
        <v>2075.0</v>
      </c>
      <c r="E1861" s="27">
        <v>291.0</v>
      </c>
    </row>
    <row r="1862">
      <c r="A1862" s="21" t="s">
        <v>11</v>
      </c>
      <c r="B1862" s="22" t="str">
        <f t="array" ref="B1862">XLOOKUP(A1862,Ripartizione_Geografica!$C$2:$C$21,Ripartizione_Geografica!$B$2:$B$21)</f>
        <v>Nord-est</v>
      </c>
      <c r="C1862" s="23">
        <v>4388.0</v>
      </c>
      <c r="D1862" s="23">
        <v>3326.0</v>
      </c>
      <c r="E1862" s="24">
        <v>455.0</v>
      </c>
    </row>
    <row r="1863">
      <c r="A1863" s="25" t="s">
        <v>10</v>
      </c>
      <c r="B1863" s="22" t="str">
        <f t="array" ref="B1863">XLOOKUP(A1863,Ripartizione_Geografica!$C$2:$C$21,Ripartizione_Geografica!$B$2:$B$21)</f>
        <v>Nord-ovest</v>
      </c>
      <c r="C1863" s="26">
        <v>30077.0</v>
      </c>
      <c r="D1863" s="26">
        <v>17868.0</v>
      </c>
      <c r="E1863" s="27">
        <v>3757.0</v>
      </c>
    </row>
    <row r="1864">
      <c r="A1864" s="21" t="s">
        <v>8</v>
      </c>
      <c r="B1864" s="22" t="str">
        <f t="array" ref="B1864">XLOOKUP(A1864,Ripartizione_Geografica!$C$2:$C$21,Ripartizione_Geografica!$B$2:$B$21)</f>
        <v>Sud</v>
      </c>
      <c r="C1864" s="23">
        <v>4440.0</v>
      </c>
      <c r="D1864" s="23">
        <v>2120.0</v>
      </c>
      <c r="E1864" s="24">
        <v>482.0</v>
      </c>
    </row>
    <row r="1865">
      <c r="A1865" s="25" t="s">
        <v>9</v>
      </c>
      <c r="B1865" s="22" t="str">
        <f t="array" ref="B1865">XLOOKUP(A1865,Ripartizione_Geografica!$C$2:$C$21,Ripartizione_Geografica!$B$2:$B$21)</f>
        <v>Isole</v>
      </c>
      <c r="C1865" s="26">
        <v>1356.0</v>
      </c>
      <c r="D1865" s="26">
        <v>922.0</v>
      </c>
      <c r="E1865" s="27">
        <v>128.0</v>
      </c>
    </row>
    <row r="1866">
      <c r="A1866" s="21" t="s">
        <v>15</v>
      </c>
      <c r="B1866" s="22" t="str">
        <f t="array" ref="B1866">XLOOKUP(A1866,Ripartizione_Geografica!$C$2:$C$21,Ripartizione_Geografica!$B$2:$B$21)</f>
        <v>Isole</v>
      </c>
      <c r="C1866" s="23">
        <v>3421.0</v>
      </c>
      <c r="D1866" s="23">
        <v>1634.0</v>
      </c>
      <c r="E1866" s="24">
        <v>268.0</v>
      </c>
    </row>
    <row r="1867">
      <c r="A1867" s="25" t="s">
        <v>16</v>
      </c>
      <c r="B1867" s="22" t="str">
        <f t="array" ref="B1867">XLOOKUP(A1867,Ripartizione_Geografica!$C$2:$C$21,Ripartizione_Geografica!$B$2:$B$21)</f>
        <v>Centro</v>
      </c>
      <c r="C1867" s="26">
        <v>10035.0</v>
      </c>
      <c r="D1867" s="26">
        <v>7240.0</v>
      </c>
      <c r="E1867" s="27">
        <v>1009.0</v>
      </c>
    </row>
    <row r="1868">
      <c r="A1868" s="21" t="s">
        <v>14</v>
      </c>
      <c r="B1868" s="22" t="str">
        <f t="array" ref="B1868">XLOOKUP(A1868,Ripartizione_Geografica!$C$2:$C$21,Ripartizione_Geografica!$B$2:$B$21)</f>
        <v>Centro</v>
      </c>
      <c r="C1868" s="23">
        <v>1429.0</v>
      </c>
      <c r="D1868" s="23">
        <v>1296.0</v>
      </c>
      <c r="E1868" s="24">
        <v>74.0</v>
      </c>
    </row>
    <row r="1869">
      <c r="A1869" s="25" t="s">
        <v>12</v>
      </c>
      <c r="B1869" s="22" t="str">
        <f t="array" ref="B1869">XLOOKUP(A1869,Ripartizione_Geografica!$C$2:$C$21,Ripartizione_Geografica!$B$2:$B$21)</f>
        <v>Nord-ovest</v>
      </c>
      <c r="C1869" s="26">
        <v>1177.0</v>
      </c>
      <c r="D1869" s="26">
        <v>991.0</v>
      </c>
      <c r="E1869" s="27">
        <v>143.0</v>
      </c>
    </row>
    <row r="1870">
      <c r="A1870" s="21" t="s">
        <v>13</v>
      </c>
      <c r="B1870" s="22" t="str">
        <f t="array" ref="B1870">XLOOKUP(A1870,Ripartizione_Geografica!$C$2:$C$21,Ripartizione_Geografica!$B$2:$B$21)</f>
        <v>Nord-est</v>
      </c>
      <c r="C1870" s="23">
        <v>19059.0</v>
      </c>
      <c r="D1870" s="23">
        <v>14182.0</v>
      </c>
      <c r="E1870" s="24">
        <v>1854.0</v>
      </c>
    </row>
    <row r="1871">
      <c r="A1871" s="25" t="s">
        <v>21</v>
      </c>
      <c r="B1871" s="22" t="str">
        <f t="array" ref="B1871">XLOOKUP(A1871,Ripartizione_Geografica!$C$2:$C$21,Ripartizione_Geografica!$B$2:$B$21)</f>
        <v>Sud</v>
      </c>
      <c r="C1871" s="26">
        <v>3221.0</v>
      </c>
      <c r="D1871" s="26">
        <v>1659.0</v>
      </c>
      <c r="E1871" s="27">
        <v>394.0</v>
      </c>
    </row>
    <row r="1872">
      <c r="A1872" s="21" t="s">
        <v>22</v>
      </c>
      <c r="B1872" s="22" t="str">
        <f t="array" ref="B1872">XLOOKUP(A1872,Ripartizione_Geografica!$C$2:$C$21,Ripartizione_Geografica!$B$2:$B$21)</f>
        <v>Sud</v>
      </c>
      <c r="C1872" s="23">
        <v>398.0</v>
      </c>
      <c r="D1872" s="23">
        <v>330.0</v>
      </c>
      <c r="E1872" s="24">
        <v>27.0</v>
      </c>
    </row>
    <row r="1873">
      <c r="A1873" s="25" t="s">
        <v>20</v>
      </c>
      <c r="B1873" s="22" t="str">
        <f t="array" ref="B1873">XLOOKUP(A1873,Ripartizione_Geografica!$C$2:$C$21,Ripartizione_Geografica!$B$2:$B$21)</f>
        <v>Sud</v>
      </c>
      <c r="C1873" s="26">
        <v>1157.0</v>
      </c>
      <c r="D1873" s="26">
        <v>773.0</v>
      </c>
      <c r="E1873" s="27">
        <v>96.0</v>
      </c>
    </row>
    <row r="1874">
      <c r="A1874" s="21" t="s">
        <v>18</v>
      </c>
      <c r="B1874" s="22" t="str">
        <f t="array" ref="B1874">XLOOKUP(A1874,Ripartizione_Geografica!$C$2:$C$21,Ripartizione_Geografica!$B$2:$B$21)</f>
        <v>Sud</v>
      </c>
      <c r="C1874" s="23">
        <v>4744.0</v>
      </c>
      <c r="D1874" s="23">
        <v>3067.0</v>
      </c>
      <c r="E1874" s="24">
        <v>404.0</v>
      </c>
    </row>
    <row r="1875">
      <c r="A1875" s="25" t="s">
        <v>19</v>
      </c>
      <c r="B1875" s="22" t="str">
        <f t="array" ref="B1875">XLOOKUP(A1875,Ripartizione_Geografica!$C$2:$C$21,Ripartizione_Geografica!$B$2:$B$21)</f>
        <v>Nord-est</v>
      </c>
      <c r="C1875" s="26">
        <v>27513.0</v>
      </c>
      <c r="D1875" s="26">
        <v>18896.0</v>
      </c>
      <c r="E1875" s="27">
        <v>4047.0</v>
      </c>
    </row>
    <row r="1876">
      <c r="A1876" s="21" t="s">
        <v>26</v>
      </c>
      <c r="B1876" s="22" t="str">
        <f t="array" ref="B1876">XLOOKUP(A1876,Ripartizione_Geografica!$C$2:$C$21,Ripartizione_Geografica!$B$2:$B$21)</f>
        <v>Nord-est</v>
      </c>
      <c r="C1876" s="23">
        <v>3233.0</v>
      </c>
      <c r="D1876" s="23">
        <v>2447.0</v>
      </c>
      <c r="E1876" s="24">
        <v>327.0</v>
      </c>
    </row>
    <row r="1877">
      <c r="A1877" s="25" t="s">
        <v>27</v>
      </c>
      <c r="B1877" s="22" t="str">
        <f t="array" ref="B1877">XLOOKUP(A1877,Ripartizione_Geografica!$C$2:$C$21,Ripartizione_Geografica!$B$2:$B$21)</f>
        <v>Centro</v>
      </c>
      <c r="C1877" s="26">
        <v>7607.0</v>
      </c>
      <c r="D1877" s="26">
        <v>3350.0</v>
      </c>
      <c r="E1877" s="27">
        <v>676.0</v>
      </c>
    </row>
    <row r="1878">
      <c r="A1878" s="21" t="s">
        <v>25</v>
      </c>
      <c r="B1878" s="22" t="str">
        <f t="array" ref="B1878">XLOOKUP(A1878,Ripartizione_Geografica!$C$2:$C$21,Ripartizione_Geografica!$B$2:$B$21)</f>
        <v>Nord-ovest</v>
      </c>
      <c r="C1878" s="23">
        <v>9427.0</v>
      </c>
      <c r="D1878" s="23">
        <v>6279.0</v>
      </c>
      <c r="E1878" s="24">
        <v>1414.0</v>
      </c>
    </row>
    <row r="1879">
      <c r="A1879" s="25" t="s">
        <v>23</v>
      </c>
      <c r="B1879" s="22" t="str">
        <f t="array" ref="B1879">XLOOKUP(A1879,Ripartizione_Geografica!$C$2:$C$21,Ripartizione_Geografica!$B$2:$B$21)</f>
        <v>Nord-ovest</v>
      </c>
      <c r="C1879" s="26">
        <v>86825.0</v>
      </c>
      <c r="D1879" s="26">
        <v>45355.0</v>
      </c>
      <c r="E1879" s="27">
        <v>15840.0</v>
      </c>
    </row>
    <row r="1880">
      <c r="A1880" s="21" t="s">
        <v>24</v>
      </c>
      <c r="B1880" s="22" t="str">
        <f t="array" ref="B1880">XLOOKUP(A1880,Ripartizione_Geografica!$C$2:$C$21,Ripartizione_Geografica!$B$2:$B$21)</f>
        <v>Centro</v>
      </c>
      <c r="C1880" s="23">
        <v>6701.0</v>
      </c>
      <c r="D1880" s="23">
        <v>3995.0</v>
      </c>
      <c r="E1880" s="24">
        <v>993.0</v>
      </c>
    </row>
    <row r="1881">
      <c r="A1881" s="25" t="s">
        <v>17</v>
      </c>
      <c r="B1881" s="22" t="str">
        <f t="array" ref="B1881">XLOOKUP(A1881,Ripartizione_Geografica!$C$2:$C$21,Ripartizione_Geografica!$B$2:$B$21)</f>
        <v>Sud</v>
      </c>
      <c r="C1881" s="26">
        <v>431.0</v>
      </c>
      <c r="D1881" s="26">
        <v>220.0</v>
      </c>
      <c r="E1881" s="27">
        <v>22.0</v>
      </c>
    </row>
    <row r="1882">
      <c r="A1882" s="21" t="s">
        <v>11</v>
      </c>
      <c r="B1882" s="22" t="str">
        <f t="array" ref="B1882">XLOOKUP(A1882,Ripartizione_Geografica!$C$2:$C$21,Ripartizione_Geografica!$B$2:$B$21)</f>
        <v>Nord-est</v>
      </c>
      <c r="C1882" s="23">
        <v>2590.0</v>
      </c>
      <c r="D1882" s="23">
        <v>2085.0</v>
      </c>
      <c r="E1882" s="24">
        <v>291.0</v>
      </c>
    </row>
    <row r="1883">
      <c r="A1883" s="25" t="s">
        <v>11</v>
      </c>
      <c r="B1883" s="22" t="str">
        <f t="array" ref="B1883">XLOOKUP(A1883,Ripartizione_Geografica!$C$2:$C$21,Ripartizione_Geografica!$B$2:$B$21)</f>
        <v>Nord-est</v>
      </c>
      <c r="C1883" s="26">
        <v>4395.0</v>
      </c>
      <c r="D1883" s="26">
        <v>3374.0</v>
      </c>
      <c r="E1883" s="27">
        <v>456.0</v>
      </c>
    </row>
    <row r="1884">
      <c r="A1884" s="21" t="s">
        <v>10</v>
      </c>
      <c r="B1884" s="22" t="str">
        <f t="array" ref="B1884">XLOOKUP(A1884,Ripartizione_Geografica!$C$2:$C$21,Ripartizione_Geografica!$B$2:$B$21)</f>
        <v>Nord-ovest</v>
      </c>
      <c r="C1884" s="23">
        <v>30137.0</v>
      </c>
      <c r="D1884" s="23">
        <v>18341.0</v>
      </c>
      <c r="E1884" s="24">
        <v>3771.0</v>
      </c>
    </row>
    <row r="1885">
      <c r="A1885" s="25" t="s">
        <v>8</v>
      </c>
      <c r="B1885" s="22" t="str">
        <f t="array" ref="B1885">XLOOKUP(A1885,Ripartizione_Geografica!$C$2:$C$21,Ripartizione_Geografica!$B$2:$B$21)</f>
        <v>Sud</v>
      </c>
      <c r="C1885" s="26">
        <v>4448.0</v>
      </c>
      <c r="D1885" s="26">
        <v>2157.0</v>
      </c>
      <c r="E1885" s="27">
        <v>486.0</v>
      </c>
    </row>
    <row r="1886">
      <c r="A1886" s="21" t="s">
        <v>9</v>
      </c>
      <c r="B1886" s="22" t="str">
        <f t="array" ref="B1886">XLOOKUP(A1886,Ripartizione_Geografica!$C$2:$C$21,Ripartizione_Geografica!$B$2:$B$21)</f>
        <v>Isole</v>
      </c>
      <c r="C1886" s="23">
        <v>1356.0</v>
      </c>
      <c r="D1886" s="23">
        <v>940.0</v>
      </c>
      <c r="E1886" s="24">
        <v>129.0</v>
      </c>
    </row>
    <row r="1887">
      <c r="A1887" s="25" t="s">
        <v>15</v>
      </c>
      <c r="B1887" s="22" t="str">
        <f t="array" ref="B1887">XLOOKUP(A1887,Ripartizione_Geografica!$C$2:$C$21,Ripartizione_Geografica!$B$2:$B$21)</f>
        <v>Isole</v>
      </c>
      <c r="C1887" s="26">
        <v>3421.0</v>
      </c>
      <c r="D1887" s="26">
        <v>1640.0</v>
      </c>
      <c r="E1887" s="27">
        <v>269.0</v>
      </c>
    </row>
    <row r="1888">
      <c r="A1888" s="21" t="s">
        <v>16</v>
      </c>
      <c r="B1888" s="22" t="str">
        <f t="array" ref="B1888">XLOOKUP(A1888,Ripartizione_Geografica!$C$2:$C$21,Ripartizione_Geografica!$B$2:$B$21)</f>
        <v>Centro</v>
      </c>
      <c r="C1888" s="23">
        <v>10047.0</v>
      </c>
      <c r="D1888" s="23">
        <v>7270.0</v>
      </c>
      <c r="E1888" s="24">
        <v>1011.0</v>
      </c>
    </row>
    <row r="1889">
      <c r="A1889" s="25" t="s">
        <v>14</v>
      </c>
      <c r="B1889" s="22" t="str">
        <f t="array" ref="B1889">XLOOKUP(A1889,Ripartizione_Geografica!$C$2:$C$21,Ripartizione_Geografica!$B$2:$B$21)</f>
        <v>Centro</v>
      </c>
      <c r="C1889" s="26">
        <v>1430.0</v>
      </c>
      <c r="D1889" s="26">
        <v>1300.0</v>
      </c>
      <c r="E1889" s="27">
        <v>74.0</v>
      </c>
    </row>
    <row r="1890">
      <c r="A1890" s="21" t="s">
        <v>12</v>
      </c>
      <c r="B1890" s="22" t="str">
        <f t="array" ref="B1890">XLOOKUP(A1890,Ripartizione_Geografica!$C$2:$C$21,Ripartizione_Geografica!$B$2:$B$21)</f>
        <v>Nord-ovest</v>
      </c>
      <c r="C1890" s="23">
        <v>1177.0</v>
      </c>
      <c r="D1890" s="23">
        <v>999.0</v>
      </c>
      <c r="E1890" s="24">
        <v>143.0</v>
      </c>
    </row>
    <row r="1891">
      <c r="A1891" s="25" t="s">
        <v>13</v>
      </c>
      <c r="B1891" s="22" t="str">
        <f t="array" ref="B1891">XLOOKUP(A1891,Ripartizione_Geografica!$C$2:$C$21,Ripartizione_Geografica!$B$2:$B$21)</f>
        <v>Nord-est</v>
      </c>
      <c r="C1891" s="26">
        <v>19069.0</v>
      </c>
      <c r="D1891" s="26">
        <v>14363.0</v>
      </c>
      <c r="E1891" s="27">
        <v>1865.0</v>
      </c>
    </row>
    <row r="1892">
      <c r="A1892" s="21" t="s">
        <v>21</v>
      </c>
      <c r="B1892" s="22" t="str">
        <f t="array" ref="B1892">XLOOKUP(A1892,Ripartizione_Geografica!$C$2:$C$21,Ripartizione_Geografica!$B$2:$B$21)</f>
        <v>Sud</v>
      </c>
      <c r="C1892" s="23">
        <v>3226.0</v>
      </c>
      <c r="D1892" s="23">
        <v>1736.0</v>
      </c>
      <c r="E1892" s="24">
        <v>398.0</v>
      </c>
    </row>
    <row r="1893">
      <c r="A1893" s="25" t="s">
        <v>22</v>
      </c>
      <c r="B1893" s="22" t="str">
        <f t="array" ref="B1893">XLOOKUP(A1893,Ripartizione_Geografica!$C$2:$C$21,Ripartizione_Geografica!$B$2:$B$21)</f>
        <v>Sud</v>
      </c>
      <c r="C1893" s="26">
        <v>399.0</v>
      </c>
      <c r="D1893" s="26">
        <v>333.0</v>
      </c>
      <c r="E1893" s="27">
        <v>27.0</v>
      </c>
    </row>
    <row r="1894">
      <c r="A1894" s="21" t="s">
        <v>20</v>
      </c>
      <c r="B1894" s="22" t="str">
        <f t="array" ref="B1894">XLOOKUP(A1894,Ripartizione_Geografica!$C$2:$C$21,Ripartizione_Geografica!$B$2:$B$21)</f>
        <v>Sud</v>
      </c>
      <c r="C1894" s="23">
        <v>1157.0</v>
      </c>
      <c r="D1894" s="23">
        <v>786.0</v>
      </c>
      <c r="E1894" s="24">
        <v>96.0</v>
      </c>
    </row>
    <row r="1895">
      <c r="A1895" s="25" t="s">
        <v>18</v>
      </c>
      <c r="B1895" s="22" t="str">
        <f t="array" ref="B1895">XLOOKUP(A1895,Ripartizione_Geografica!$C$2:$C$21,Ripartizione_Geografica!$B$2:$B$21)</f>
        <v>Sud</v>
      </c>
      <c r="C1895" s="26">
        <v>4749.0</v>
      </c>
      <c r="D1895" s="26">
        <v>3076.0</v>
      </c>
      <c r="E1895" s="27">
        <v>405.0</v>
      </c>
    </row>
    <row r="1896">
      <c r="A1896" s="21" t="s">
        <v>19</v>
      </c>
      <c r="B1896" s="22" t="str">
        <f t="array" ref="B1896">XLOOKUP(A1896,Ripartizione_Geografica!$C$2:$C$21,Ripartizione_Geografica!$B$2:$B$21)</f>
        <v>Nord-est</v>
      </c>
      <c r="C1896" s="23">
        <v>27558.0</v>
      </c>
      <c r="D1896" s="23">
        <v>19046.0</v>
      </c>
      <c r="E1896" s="24">
        <v>4055.0</v>
      </c>
    </row>
    <row r="1897">
      <c r="A1897" s="25" t="s">
        <v>26</v>
      </c>
      <c r="B1897" s="22" t="str">
        <f t="array" ref="B1897">XLOOKUP(A1897,Ripartizione_Geografica!$C$2:$C$21,Ripartizione_Geografica!$B$2:$B$21)</f>
        <v>Nord-est</v>
      </c>
      <c r="C1897" s="26">
        <v>3236.0</v>
      </c>
      <c r="D1897" s="26">
        <v>2495.0</v>
      </c>
      <c r="E1897" s="27">
        <v>329.0</v>
      </c>
    </row>
    <row r="1898">
      <c r="A1898" s="21" t="s">
        <v>27</v>
      </c>
      <c r="B1898" s="22" t="str">
        <f t="array" ref="B1898">XLOOKUP(A1898,Ripartizione_Geografica!$C$2:$C$21,Ripartizione_Geografica!$B$2:$B$21)</f>
        <v>Centro</v>
      </c>
      <c r="C1898" s="23">
        <v>7627.0</v>
      </c>
      <c r="D1898" s="23">
        <v>3374.0</v>
      </c>
      <c r="E1898" s="24">
        <v>684.0</v>
      </c>
    </row>
    <row r="1899">
      <c r="A1899" s="25" t="s">
        <v>25</v>
      </c>
      <c r="B1899" s="22" t="str">
        <f t="array" ref="B1899">XLOOKUP(A1899,Ripartizione_Geografica!$C$2:$C$21,Ripartizione_Geografica!$B$2:$B$21)</f>
        <v>Nord-ovest</v>
      </c>
      <c r="C1899" s="26">
        <v>9480.0</v>
      </c>
      <c r="D1899" s="26">
        <v>6437.0</v>
      </c>
      <c r="E1899" s="27">
        <v>1419.0</v>
      </c>
    </row>
    <row r="1900">
      <c r="A1900" s="21" t="s">
        <v>23</v>
      </c>
      <c r="B1900" s="22" t="str">
        <f t="array" ref="B1900">XLOOKUP(A1900,Ripartizione_Geografica!$C$2:$C$21,Ripartizione_Geografica!$B$2:$B$21)</f>
        <v>Nord-ovest</v>
      </c>
      <c r="C1900" s="23">
        <v>87110.0</v>
      </c>
      <c r="D1900" s="23">
        <v>45656.0</v>
      </c>
      <c r="E1900" s="24">
        <v>15840.0</v>
      </c>
    </row>
    <row r="1901">
      <c r="A1901" s="25" t="s">
        <v>24</v>
      </c>
      <c r="B1901" s="22" t="str">
        <f t="array" ref="B1901">XLOOKUP(A1901,Ripartizione_Geografica!$C$2:$C$21,Ripartizione_Geografica!$B$2:$B$21)</f>
        <v>Centro</v>
      </c>
      <c r="C1901" s="26">
        <v>6714.0</v>
      </c>
      <c r="D1901" s="26">
        <v>4028.0</v>
      </c>
      <c r="E1901" s="27">
        <v>994.0</v>
      </c>
    </row>
    <row r="1902">
      <c r="A1902" s="21" t="s">
        <v>17</v>
      </c>
      <c r="B1902" s="22" t="str">
        <f t="array" ref="B1902">XLOOKUP(A1902,Ripartizione_Geografica!$C$2:$C$21,Ripartizione_Geografica!$B$2:$B$21)</f>
        <v>Sud</v>
      </c>
      <c r="C1902" s="23">
        <v>432.0</v>
      </c>
      <c r="D1902" s="23">
        <v>227.0</v>
      </c>
      <c r="E1902" s="24">
        <v>22.0</v>
      </c>
    </row>
    <row r="1903">
      <c r="A1903" s="25" t="s">
        <v>11</v>
      </c>
      <c r="B1903" s="22" t="str">
        <f t="array" ref="B1903">XLOOKUP(A1903,Ripartizione_Geografica!$C$2:$C$21,Ripartizione_Geografica!$B$2:$B$21)</f>
        <v>Nord-est</v>
      </c>
      <c r="C1903" s="26">
        <v>2593.0</v>
      </c>
      <c r="D1903" s="26">
        <v>2107.0</v>
      </c>
      <c r="E1903" s="27">
        <v>291.0</v>
      </c>
    </row>
    <row r="1904">
      <c r="A1904" s="21" t="s">
        <v>11</v>
      </c>
      <c r="B1904" s="22" t="str">
        <f t="array" ref="B1904">XLOOKUP(A1904,Ripartizione_Geografica!$C$2:$C$21,Ripartizione_Geografica!$B$2:$B$21)</f>
        <v>Nord-est</v>
      </c>
      <c r="C1904" s="23">
        <v>4404.0</v>
      </c>
      <c r="D1904" s="23">
        <v>3412.0</v>
      </c>
      <c r="E1904" s="24">
        <v>457.0</v>
      </c>
    </row>
    <row r="1905">
      <c r="A1905" s="25" t="s">
        <v>10</v>
      </c>
      <c r="B1905" s="22" t="str">
        <f t="array" ref="B1905">XLOOKUP(A1905,Ripartizione_Geografica!$C$2:$C$21,Ripartizione_Geografica!$B$2:$B$21)</f>
        <v>Nord-ovest</v>
      </c>
      <c r="C1905" s="26">
        <v>30180.0</v>
      </c>
      <c r="D1905" s="26">
        <v>18694.0</v>
      </c>
      <c r="E1905" s="27">
        <v>3783.0</v>
      </c>
    </row>
    <row r="1906">
      <c r="A1906" s="21" t="s">
        <v>8</v>
      </c>
      <c r="B1906" s="22" t="str">
        <f t="array" ref="B1906">XLOOKUP(A1906,Ripartizione_Geografica!$C$2:$C$21,Ripartizione_Geografica!$B$2:$B$21)</f>
        <v>Sud</v>
      </c>
      <c r="C1906" s="23">
        <v>4458.0</v>
      </c>
      <c r="D1906" s="23">
        <v>2178.0</v>
      </c>
      <c r="E1906" s="24">
        <v>487.0</v>
      </c>
    </row>
    <row r="1907">
      <c r="A1907" s="25" t="s">
        <v>9</v>
      </c>
      <c r="B1907" s="22" t="str">
        <f t="array" ref="B1907">XLOOKUP(A1907,Ripartizione_Geografica!$C$2:$C$21,Ripartizione_Geografica!$B$2:$B$21)</f>
        <v>Isole</v>
      </c>
      <c r="C1907" s="26">
        <v>1356.0</v>
      </c>
      <c r="D1907" s="26">
        <v>982.0</v>
      </c>
      <c r="E1907" s="27">
        <v>129.0</v>
      </c>
    </row>
    <row r="1908">
      <c r="A1908" s="21" t="s">
        <v>15</v>
      </c>
      <c r="B1908" s="22" t="str">
        <f t="array" ref="B1908">XLOOKUP(A1908,Ripartizione_Geografica!$C$2:$C$21,Ripartizione_Geografica!$B$2:$B$21)</f>
        <v>Isole</v>
      </c>
      <c r="C1908" s="23">
        <v>3423.0</v>
      </c>
      <c r="D1908" s="23">
        <v>1701.0</v>
      </c>
      <c r="E1908" s="24">
        <v>269.0</v>
      </c>
    </row>
    <row r="1909">
      <c r="A1909" s="25" t="s">
        <v>16</v>
      </c>
      <c r="B1909" s="22" t="str">
        <f t="array" ref="B1909">XLOOKUP(A1909,Ripartizione_Geografica!$C$2:$C$21,Ripartizione_Geografica!$B$2:$B$21)</f>
        <v>Centro</v>
      </c>
      <c r="C1909" s="26">
        <v>10062.0</v>
      </c>
      <c r="D1909" s="26">
        <v>7349.0</v>
      </c>
      <c r="E1909" s="27">
        <v>1013.0</v>
      </c>
    </row>
    <row r="1910">
      <c r="A1910" s="21" t="s">
        <v>14</v>
      </c>
      <c r="B1910" s="22" t="str">
        <f t="array" ref="B1910">XLOOKUP(A1910,Ripartizione_Geografica!$C$2:$C$21,Ripartizione_Geografica!$B$2:$B$21)</f>
        <v>Centro</v>
      </c>
      <c r="C1910" s="23">
        <v>1430.0</v>
      </c>
      <c r="D1910" s="23">
        <v>1302.0</v>
      </c>
      <c r="E1910" s="24">
        <v>75.0</v>
      </c>
    </row>
    <row r="1911">
      <c r="A1911" s="25" t="s">
        <v>12</v>
      </c>
      <c r="B1911" s="22" t="str">
        <f t="array" ref="B1911">XLOOKUP(A1911,Ripartizione_Geografica!$C$2:$C$21,Ripartizione_Geografica!$B$2:$B$21)</f>
        <v>Nord-ovest</v>
      </c>
      <c r="C1911" s="26">
        <v>1178.0</v>
      </c>
      <c r="D1911" s="26">
        <v>1003.0</v>
      </c>
      <c r="E1911" s="27">
        <v>143.0</v>
      </c>
    </row>
    <row r="1912">
      <c r="A1912" s="21" t="s">
        <v>13</v>
      </c>
      <c r="B1912" s="22" t="str">
        <f t="array" ref="B1912">XLOOKUP(A1912,Ripartizione_Geografica!$C$2:$C$21,Ripartizione_Geografica!$B$2:$B$21)</f>
        <v>Nord-est</v>
      </c>
      <c r="C1912" s="23">
        <v>19086.0</v>
      </c>
      <c r="D1912" s="23">
        <v>14557.0</v>
      </c>
      <c r="E1912" s="24">
        <v>1869.0</v>
      </c>
    </row>
    <row r="1913">
      <c r="A1913" s="25" t="s">
        <v>21</v>
      </c>
      <c r="B1913" s="22" t="str">
        <f t="array" ref="B1913">XLOOKUP(A1913,Ripartizione_Geografica!$C$2:$C$21,Ripartizione_Geografica!$B$2:$B$21)</f>
        <v>Sud</v>
      </c>
      <c r="C1913" s="26">
        <v>3227.0</v>
      </c>
      <c r="D1913" s="26">
        <v>1781.0</v>
      </c>
      <c r="E1913" s="27">
        <v>400.0</v>
      </c>
    </row>
    <row r="1914">
      <c r="A1914" s="21" t="s">
        <v>22</v>
      </c>
      <c r="B1914" s="22" t="str">
        <f t="array" ref="B1914">XLOOKUP(A1914,Ripartizione_Geografica!$C$2:$C$21,Ripartizione_Geografica!$B$2:$B$21)</f>
        <v>Sud</v>
      </c>
      <c r="C1914" s="23">
        <v>399.0</v>
      </c>
      <c r="D1914" s="23">
        <v>336.0</v>
      </c>
      <c r="E1914" s="24">
        <v>27.0</v>
      </c>
    </row>
    <row r="1915">
      <c r="A1915" s="25" t="s">
        <v>20</v>
      </c>
      <c r="B1915" s="22" t="str">
        <f t="array" ref="B1915">XLOOKUP(A1915,Ripartizione_Geografica!$C$2:$C$21,Ripartizione_Geografica!$B$2:$B$21)</f>
        <v>Sud</v>
      </c>
      <c r="C1915" s="26">
        <v>1157.0</v>
      </c>
      <c r="D1915" s="26">
        <v>797.0</v>
      </c>
      <c r="E1915" s="27">
        <v>96.0</v>
      </c>
    </row>
    <row r="1916">
      <c r="A1916" s="21" t="s">
        <v>18</v>
      </c>
      <c r="B1916" s="22" t="str">
        <f t="array" ref="B1916">XLOOKUP(A1916,Ripartizione_Geografica!$C$2:$C$21,Ripartizione_Geografica!$B$2:$B$21)</f>
        <v>Sud</v>
      </c>
      <c r="C1916" s="23">
        <v>4755.0</v>
      </c>
      <c r="D1916" s="23">
        <v>3137.0</v>
      </c>
      <c r="E1916" s="24">
        <v>405.0</v>
      </c>
    </row>
    <row r="1917">
      <c r="A1917" s="25" t="s">
        <v>19</v>
      </c>
      <c r="B1917" s="22" t="str">
        <f t="array" ref="B1917">XLOOKUP(A1917,Ripartizione_Geografica!$C$2:$C$21,Ripartizione_Geografica!$B$2:$B$21)</f>
        <v>Nord-est</v>
      </c>
      <c r="C1917" s="26">
        <v>27587.0</v>
      </c>
      <c r="D1917" s="26">
        <v>19160.0</v>
      </c>
      <c r="E1917" s="27">
        <v>4068.0</v>
      </c>
    </row>
    <row r="1918">
      <c r="A1918" s="21" t="s">
        <v>26</v>
      </c>
      <c r="B1918" s="22" t="str">
        <f t="array" ref="B1918">XLOOKUP(A1918,Ripartizione_Geografica!$C$2:$C$21,Ripartizione_Geografica!$B$2:$B$21)</f>
        <v>Nord-est</v>
      </c>
      <c r="C1918" s="23">
        <v>3240.0</v>
      </c>
      <c r="D1918" s="23">
        <v>2525.0</v>
      </c>
      <c r="E1918" s="24">
        <v>329.0</v>
      </c>
    </row>
    <row r="1919">
      <c r="A1919" s="25" t="s">
        <v>27</v>
      </c>
      <c r="B1919" s="22" t="str">
        <f t="array" ref="B1919">XLOOKUP(A1919,Ripartizione_Geografica!$C$2:$C$21,Ripartizione_Geografica!$B$2:$B$21)</f>
        <v>Centro</v>
      </c>
      <c r="C1919" s="26">
        <v>7643.0</v>
      </c>
      <c r="D1919" s="26">
        <v>3401.0</v>
      </c>
      <c r="E1919" s="27">
        <v>688.0</v>
      </c>
    </row>
    <row r="1920">
      <c r="A1920" s="21" t="s">
        <v>25</v>
      </c>
      <c r="B1920" s="22" t="str">
        <f t="array" ref="B1920">XLOOKUP(A1920,Ripartizione_Geografica!$C$2:$C$21,Ripartizione_Geografica!$B$2:$B$21)</f>
        <v>Nord-ovest</v>
      </c>
      <c r="C1920" s="23">
        <v>9497.0</v>
      </c>
      <c r="D1920" s="23">
        <v>6516.0</v>
      </c>
      <c r="E1920" s="24">
        <v>1425.0</v>
      </c>
    </row>
    <row r="1921">
      <c r="A1921" s="25" t="s">
        <v>23</v>
      </c>
      <c r="B1921" s="22" t="str">
        <f t="array" ref="B1921">XLOOKUP(A1921,Ripartizione_Geografica!$C$2:$C$21,Ripartizione_Geografica!$B$2:$B$21)</f>
        <v>Nord-ovest</v>
      </c>
      <c r="C1921" s="26">
        <v>87258.0</v>
      </c>
      <c r="D1921" s="26">
        <v>46169.0</v>
      </c>
      <c r="E1921" s="27">
        <v>15874.0</v>
      </c>
    </row>
    <row r="1922">
      <c r="A1922" s="21" t="s">
        <v>24</v>
      </c>
      <c r="B1922" s="22" t="str">
        <f t="array" ref="B1922">XLOOKUP(A1922,Ripartizione_Geografica!$C$2:$C$21,Ripartizione_Geografica!$B$2:$B$21)</f>
        <v>Centro</v>
      </c>
      <c r="C1922" s="23">
        <v>6716.0</v>
      </c>
      <c r="D1922" s="23">
        <v>4059.0</v>
      </c>
      <c r="E1922" s="24">
        <v>995.0</v>
      </c>
    </row>
    <row r="1923">
      <c r="A1923" s="25" t="s">
        <v>17</v>
      </c>
      <c r="B1923" s="22" t="str">
        <f t="array" ref="B1923">XLOOKUP(A1923,Ripartizione_Geografica!$C$2:$C$21,Ripartizione_Geografica!$B$2:$B$21)</f>
        <v>Sud</v>
      </c>
      <c r="C1923" s="26">
        <v>432.0</v>
      </c>
      <c r="D1923" s="26">
        <v>233.0</v>
      </c>
      <c r="E1923" s="27">
        <v>22.0</v>
      </c>
    </row>
    <row r="1924">
      <c r="A1924" s="21" t="s">
        <v>11</v>
      </c>
      <c r="B1924" s="22" t="str">
        <f t="array" ref="B1924">XLOOKUP(A1924,Ripartizione_Geografica!$C$2:$C$21,Ripartizione_Geografica!$B$2:$B$21)</f>
        <v>Nord-est</v>
      </c>
      <c r="C1924" s="23">
        <v>2593.0</v>
      </c>
      <c r="D1924" s="23">
        <v>2118.0</v>
      </c>
      <c r="E1924" s="24">
        <v>291.0</v>
      </c>
    </row>
    <row r="1925">
      <c r="A1925" s="25" t="s">
        <v>11</v>
      </c>
      <c r="B1925" s="22" t="str">
        <f t="array" ref="B1925">XLOOKUP(A1925,Ripartizione_Geografica!$C$2:$C$21,Ripartizione_Geografica!$B$2:$B$21)</f>
        <v>Nord-est</v>
      </c>
      <c r="C1925" s="26">
        <v>4405.0</v>
      </c>
      <c r="D1925" s="26">
        <v>3430.0</v>
      </c>
      <c r="E1925" s="27">
        <v>458.0</v>
      </c>
    </row>
    <row r="1926">
      <c r="A1926" s="21" t="s">
        <v>10</v>
      </c>
      <c r="B1926" s="22" t="str">
        <f t="array" ref="B1926">XLOOKUP(A1926,Ripartizione_Geografica!$C$2:$C$21,Ripartizione_Geografica!$B$2:$B$21)</f>
        <v>Nord-ovest</v>
      </c>
      <c r="C1926" s="23">
        <v>30228.0</v>
      </c>
      <c r="D1926" s="23">
        <v>18934.0</v>
      </c>
      <c r="E1926" s="24">
        <v>3798.0</v>
      </c>
    </row>
    <row r="1927">
      <c r="A1927" s="25" t="s">
        <v>8</v>
      </c>
      <c r="B1927" s="22" t="str">
        <f t="array" ref="B1927">XLOOKUP(A1927,Ripartizione_Geografica!$C$2:$C$21,Ripartizione_Geografica!$B$2:$B$21)</f>
        <v>Sud</v>
      </c>
      <c r="C1927" s="26">
        <v>4467.0</v>
      </c>
      <c r="D1927" s="26">
        <v>2298.0</v>
      </c>
      <c r="E1927" s="27">
        <v>491.0</v>
      </c>
    </row>
    <row r="1928">
      <c r="A1928" s="21" t="s">
        <v>9</v>
      </c>
      <c r="B1928" s="22" t="str">
        <f t="array" ref="B1928">XLOOKUP(A1928,Ripartizione_Geografica!$C$2:$C$21,Ripartizione_Geografica!$B$2:$B$21)</f>
        <v>Isole</v>
      </c>
      <c r="C1928" s="23">
        <v>1354.0</v>
      </c>
      <c r="D1928" s="23">
        <v>994.0</v>
      </c>
      <c r="E1928" s="24">
        <v>129.0</v>
      </c>
    </row>
    <row r="1929">
      <c r="A1929" s="25" t="s">
        <v>15</v>
      </c>
      <c r="B1929" s="22" t="str">
        <f t="array" ref="B1929">XLOOKUP(A1929,Ripartizione_Geografica!$C$2:$C$21,Ripartizione_Geografica!$B$2:$B$21)</f>
        <v>Isole</v>
      </c>
      <c r="C1929" s="26">
        <v>3427.0</v>
      </c>
      <c r="D1929" s="26">
        <v>1724.0</v>
      </c>
      <c r="E1929" s="27">
        <v>270.0</v>
      </c>
    </row>
    <row r="1930">
      <c r="A1930" s="21" t="s">
        <v>16</v>
      </c>
      <c r="B1930" s="22" t="str">
        <f t="array" ref="B1930">XLOOKUP(A1930,Ripartizione_Geografica!$C$2:$C$21,Ripartizione_Geografica!$B$2:$B$21)</f>
        <v>Centro</v>
      </c>
      <c r="C1930" s="23">
        <v>10067.0</v>
      </c>
      <c r="D1930" s="23">
        <v>7416.0</v>
      </c>
      <c r="E1930" s="24">
        <v>1015.0</v>
      </c>
    </row>
    <row r="1931">
      <c r="A1931" s="25" t="s">
        <v>14</v>
      </c>
      <c r="B1931" s="22" t="str">
        <f t="array" ref="B1931">XLOOKUP(A1931,Ripartizione_Geografica!$C$2:$C$21,Ripartizione_Geografica!$B$2:$B$21)</f>
        <v>Centro</v>
      </c>
      <c r="C1931" s="26">
        <v>1430.0</v>
      </c>
      <c r="D1931" s="26">
        <v>1309.0</v>
      </c>
      <c r="E1931" s="27">
        <v>75.0</v>
      </c>
    </row>
    <row r="1932">
      <c r="A1932" s="21" t="s">
        <v>12</v>
      </c>
      <c r="B1932" s="22" t="str">
        <f t="array" ref="B1932">XLOOKUP(A1932,Ripartizione_Geografica!$C$2:$C$21,Ripartizione_Geografica!$B$2:$B$21)</f>
        <v>Nord-ovest</v>
      </c>
      <c r="C1932" s="23">
        <v>1179.0</v>
      </c>
      <c r="D1932" s="23">
        <v>1003.0</v>
      </c>
      <c r="E1932" s="24">
        <v>143.0</v>
      </c>
    </row>
    <row r="1933">
      <c r="A1933" s="25" t="s">
        <v>13</v>
      </c>
      <c r="B1933" s="22" t="str">
        <f t="array" ref="B1933">XLOOKUP(A1933,Ripartizione_Geografica!$C$2:$C$21,Ripartizione_Geografica!$B$2:$B$21)</f>
        <v>Nord-est</v>
      </c>
      <c r="C1933" s="26">
        <v>19097.0</v>
      </c>
      <c r="D1933" s="26">
        <v>14641.0</v>
      </c>
      <c r="E1933" s="27">
        <v>1878.0</v>
      </c>
    </row>
    <row r="1934">
      <c r="A1934" s="21" t="s">
        <v>21</v>
      </c>
      <c r="B1934" s="22" t="str">
        <f t="array" ref="B1934">XLOOKUP(A1934,Ripartizione_Geografica!$C$2:$C$21,Ripartizione_Geografica!$B$2:$B$21)</f>
        <v>Sud</v>
      </c>
      <c r="C1934" s="23">
        <v>3230.0</v>
      </c>
      <c r="D1934" s="23">
        <v>1921.0</v>
      </c>
      <c r="E1934" s="24">
        <v>400.0</v>
      </c>
    </row>
    <row r="1935">
      <c r="A1935" s="25" t="s">
        <v>22</v>
      </c>
      <c r="B1935" s="22" t="str">
        <f t="array" ref="B1935">XLOOKUP(A1935,Ripartizione_Geografica!$C$2:$C$21,Ripartizione_Geografica!$B$2:$B$21)</f>
        <v>Sud</v>
      </c>
      <c r="C1935" s="26">
        <v>399.0</v>
      </c>
      <c r="D1935" s="26">
        <v>336.0</v>
      </c>
      <c r="E1935" s="27">
        <v>27.0</v>
      </c>
    </row>
    <row r="1936">
      <c r="A1936" s="21" t="s">
        <v>20</v>
      </c>
      <c r="B1936" s="22" t="str">
        <f t="array" ref="B1936">XLOOKUP(A1936,Ripartizione_Geografica!$C$2:$C$21,Ripartizione_Geografica!$B$2:$B$21)</f>
        <v>Sud</v>
      </c>
      <c r="C1936" s="23">
        <v>1157.0</v>
      </c>
      <c r="D1936" s="23">
        <v>823.0</v>
      </c>
      <c r="E1936" s="24">
        <v>96.0</v>
      </c>
    </row>
    <row r="1937">
      <c r="A1937" s="25" t="s">
        <v>18</v>
      </c>
      <c r="B1937" s="22" t="str">
        <f t="array" ref="B1937">XLOOKUP(A1937,Ripartizione_Geografica!$C$2:$C$21,Ripartizione_Geografica!$B$2:$B$21)</f>
        <v>Sud</v>
      </c>
      <c r="C1937" s="26">
        <v>4767.0</v>
      </c>
      <c r="D1937" s="26">
        <v>3178.0</v>
      </c>
      <c r="E1937" s="27">
        <v>405.0</v>
      </c>
    </row>
    <row r="1938">
      <c r="A1938" s="21" t="s">
        <v>19</v>
      </c>
      <c r="B1938" s="22" t="str">
        <f t="array" ref="B1938">XLOOKUP(A1938,Ripartizione_Geografica!$C$2:$C$21,Ripartizione_Geografica!$B$2:$B$21)</f>
        <v>Nord-est</v>
      </c>
      <c r="C1938" s="23">
        <v>27611.0</v>
      </c>
      <c r="D1938" s="23">
        <v>19389.0</v>
      </c>
      <c r="E1938" s="24">
        <v>4076.0</v>
      </c>
    </row>
    <row r="1939">
      <c r="A1939" s="25" t="s">
        <v>26</v>
      </c>
      <c r="B1939" s="22" t="str">
        <f t="array" ref="B1939">XLOOKUP(A1939,Ripartizione_Geografica!$C$2:$C$21,Ripartizione_Geografica!$B$2:$B$21)</f>
        <v>Nord-est</v>
      </c>
      <c r="C1939" s="26">
        <v>3251.0</v>
      </c>
      <c r="D1939" s="26">
        <v>2547.0</v>
      </c>
      <c r="E1939" s="27">
        <v>329.0</v>
      </c>
    </row>
    <row r="1940">
      <c r="A1940" s="21" t="s">
        <v>27</v>
      </c>
      <c r="B1940" s="22" t="str">
        <f t="array" ref="B1940">XLOOKUP(A1940,Ripartizione_Geografica!$C$2:$C$21,Ripartizione_Geografica!$B$2:$B$21)</f>
        <v>Centro</v>
      </c>
      <c r="C1940" s="23">
        <v>7661.0</v>
      </c>
      <c r="D1940" s="23">
        <v>3430.0</v>
      </c>
      <c r="E1940" s="24">
        <v>693.0</v>
      </c>
    </row>
    <row r="1941">
      <c r="A1941" s="25" t="s">
        <v>25</v>
      </c>
      <c r="B1941" s="22" t="str">
        <f t="array" ref="B1941">XLOOKUP(A1941,Ripartizione_Geografica!$C$2:$C$21,Ripartizione_Geografica!$B$2:$B$21)</f>
        <v>Nord-ovest</v>
      </c>
      <c r="C1941" s="26">
        <v>9550.0</v>
      </c>
      <c r="D1941" s="26">
        <v>6681.0</v>
      </c>
      <c r="E1941" s="27">
        <v>1431.0</v>
      </c>
    </row>
    <row r="1942">
      <c r="A1942" s="21" t="s">
        <v>23</v>
      </c>
      <c r="B1942" s="22" t="str">
        <f t="array" ref="B1942">XLOOKUP(A1942,Ripartizione_Geografica!$C$2:$C$21,Ripartizione_Geografica!$B$2:$B$21)</f>
        <v>Nord-ovest</v>
      </c>
      <c r="C1942" s="23">
        <v>87417.0</v>
      </c>
      <c r="D1942" s="23">
        <v>47044.0</v>
      </c>
      <c r="E1942" s="24">
        <v>15896.0</v>
      </c>
    </row>
    <row r="1943">
      <c r="A1943" s="25" t="s">
        <v>24</v>
      </c>
      <c r="B1943" s="22" t="str">
        <f t="array" ref="B1943">XLOOKUP(A1943,Ripartizione_Geografica!$C$2:$C$21,Ripartizione_Geografica!$B$2:$B$21)</f>
        <v>Centro</v>
      </c>
      <c r="C1943" s="26">
        <v>6718.0</v>
      </c>
      <c r="D1943" s="26">
        <v>4147.0</v>
      </c>
      <c r="E1943" s="27">
        <v>996.0</v>
      </c>
    </row>
    <row r="1944">
      <c r="A1944" s="21" t="s">
        <v>17</v>
      </c>
      <c r="B1944" s="22" t="str">
        <f t="array" ref="B1944">XLOOKUP(A1944,Ripartizione_Geografica!$C$2:$C$21,Ripartizione_Geografica!$B$2:$B$21)</f>
        <v>Sud</v>
      </c>
      <c r="C1944" s="23">
        <v>432.0</v>
      </c>
      <c r="D1944" s="23">
        <v>236.0</v>
      </c>
      <c r="E1944" s="24">
        <v>22.0</v>
      </c>
    </row>
    <row r="1945">
      <c r="A1945" s="25" t="s">
        <v>11</v>
      </c>
      <c r="B1945" s="22" t="str">
        <f t="array" ref="B1945">XLOOKUP(A1945,Ripartizione_Geografica!$C$2:$C$21,Ripartizione_Geografica!$B$2:$B$21)</f>
        <v>Nord-est</v>
      </c>
      <c r="C1945" s="26">
        <v>2593.0</v>
      </c>
      <c r="D1945" s="26">
        <v>2123.0</v>
      </c>
      <c r="E1945" s="27">
        <v>291.0</v>
      </c>
    </row>
    <row r="1946">
      <c r="A1946" s="21" t="s">
        <v>11</v>
      </c>
      <c r="B1946" s="22" t="str">
        <f t="array" ref="B1946">XLOOKUP(A1946,Ripartizione_Geografica!$C$2:$C$21,Ripartizione_Geografica!$B$2:$B$21)</f>
        <v>Nord-est</v>
      </c>
      <c r="C1946" s="23">
        <v>4415.0</v>
      </c>
      <c r="D1946" s="23">
        <v>3441.0</v>
      </c>
      <c r="E1946" s="24">
        <v>461.0</v>
      </c>
    </row>
    <row r="1947">
      <c r="A1947" s="25" t="s">
        <v>10</v>
      </c>
      <c r="B1947" s="22" t="str">
        <f t="array" ref="B1947">XLOOKUP(A1947,Ripartizione_Geografica!$C$2:$C$21,Ripartizione_Geografica!$B$2:$B$21)</f>
        <v>Nord-ovest</v>
      </c>
      <c r="C1947" s="26">
        <v>30314.0</v>
      </c>
      <c r="D1947" s="26">
        <v>19561.0</v>
      </c>
      <c r="E1947" s="27">
        <v>3812.0</v>
      </c>
    </row>
    <row r="1948">
      <c r="A1948" s="21" t="s">
        <v>8</v>
      </c>
      <c r="B1948" s="22" t="str">
        <f t="array" ref="B1948">XLOOKUP(A1948,Ripartizione_Geografica!$C$2:$C$21,Ripartizione_Geografica!$B$2:$B$21)</f>
        <v>Sud</v>
      </c>
      <c r="C1948" s="23">
        <v>4469.0</v>
      </c>
      <c r="D1948" s="23">
        <v>2436.0</v>
      </c>
      <c r="E1948" s="24">
        <v>494.0</v>
      </c>
    </row>
    <row r="1949">
      <c r="A1949" s="25" t="s">
        <v>9</v>
      </c>
      <c r="B1949" s="22" t="str">
        <f t="array" ref="B1949">XLOOKUP(A1949,Ripartizione_Geografica!$C$2:$C$21,Ripartizione_Geografica!$B$2:$B$21)</f>
        <v>Isole</v>
      </c>
      <c r="C1949" s="26">
        <v>1354.0</v>
      </c>
      <c r="D1949" s="26">
        <v>1000.0</v>
      </c>
      <c r="E1949" s="27">
        <v>130.0</v>
      </c>
    </row>
    <row r="1950">
      <c r="A1950" s="21" t="s">
        <v>15</v>
      </c>
      <c r="B1950" s="22" t="str">
        <f t="array" ref="B1950">XLOOKUP(A1950,Ripartizione_Geografica!$C$2:$C$21,Ripartizione_Geografica!$B$2:$B$21)</f>
        <v>Isole</v>
      </c>
      <c r="C1950" s="23">
        <v>3430.0</v>
      </c>
      <c r="D1950" s="23">
        <v>1729.0</v>
      </c>
      <c r="E1950" s="24">
        <v>271.0</v>
      </c>
    </row>
    <row r="1951">
      <c r="A1951" s="25" t="s">
        <v>16</v>
      </c>
      <c r="B1951" s="22" t="str">
        <f t="array" ref="B1951">XLOOKUP(A1951,Ripartizione_Geografica!$C$2:$C$21,Ripartizione_Geografica!$B$2:$B$21)</f>
        <v>Centro</v>
      </c>
      <c r="C1951" s="26">
        <v>10070.0</v>
      </c>
      <c r="D1951" s="26">
        <v>7527.0</v>
      </c>
      <c r="E1951" s="27">
        <v>1021.0</v>
      </c>
    </row>
    <row r="1952">
      <c r="A1952" s="21" t="s">
        <v>14</v>
      </c>
      <c r="B1952" s="22" t="str">
        <f t="array" ref="B1952">XLOOKUP(A1952,Ripartizione_Geografica!$C$2:$C$21,Ripartizione_Geografica!$B$2:$B$21)</f>
        <v>Centro</v>
      </c>
      <c r="C1952" s="23">
        <v>1431.0</v>
      </c>
      <c r="D1952" s="23">
        <v>1314.0</v>
      </c>
      <c r="E1952" s="24">
        <v>75.0</v>
      </c>
    </row>
    <row r="1953">
      <c r="A1953" s="25" t="s">
        <v>12</v>
      </c>
      <c r="B1953" s="22" t="str">
        <f t="array" ref="B1953">XLOOKUP(A1953,Ripartizione_Geografica!$C$2:$C$21,Ripartizione_Geografica!$B$2:$B$21)</f>
        <v>Nord-ovest</v>
      </c>
      <c r="C1953" s="26">
        <v>1181.0</v>
      </c>
      <c r="D1953" s="26">
        <v>1007.0</v>
      </c>
      <c r="E1953" s="27">
        <v>143.0</v>
      </c>
    </row>
    <row r="1954">
      <c r="A1954" s="21" t="s">
        <v>13</v>
      </c>
      <c r="B1954" s="22" t="str">
        <f t="array" ref="B1954">XLOOKUP(A1954,Ripartizione_Geografica!$C$2:$C$21,Ripartizione_Geografica!$B$2:$B$21)</f>
        <v>Nord-est</v>
      </c>
      <c r="C1954" s="23">
        <v>19105.0</v>
      </c>
      <c r="D1954" s="23">
        <v>14788.0</v>
      </c>
      <c r="E1954" s="24">
        <v>1886.0</v>
      </c>
    </row>
    <row r="1955">
      <c r="A1955" s="25" t="s">
        <v>21</v>
      </c>
      <c r="B1955" s="22" t="str">
        <f t="array" ref="B1955">XLOOKUP(A1955,Ripartizione_Geografica!$C$2:$C$21,Ripartizione_Geografica!$B$2:$B$21)</f>
        <v>Sud</v>
      </c>
      <c r="C1955" s="26">
        <v>3235.0</v>
      </c>
      <c r="D1955" s="26">
        <v>1969.0</v>
      </c>
      <c r="E1955" s="27">
        <v>400.0</v>
      </c>
    </row>
    <row r="1956">
      <c r="A1956" s="21" t="s">
        <v>22</v>
      </c>
      <c r="B1956" s="22" t="str">
        <f t="array" ref="B1956">XLOOKUP(A1956,Ripartizione_Geografica!$C$2:$C$21,Ripartizione_Geografica!$B$2:$B$21)</f>
        <v>Sud</v>
      </c>
      <c r="C1956" s="23">
        <v>399.0</v>
      </c>
      <c r="D1956" s="23">
        <v>336.0</v>
      </c>
      <c r="E1956" s="24">
        <v>27.0</v>
      </c>
    </row>
    <row r="1957">
      <c r="A1957" s="25" t="s">
        <v>20</v>
      </c>
      <c r="B1957" s="22" t="str">
        <f t="array" ref="B1957">XLOOKUP(A1957,Ripartizione_Geografica!$C$2:$C$21,Ripartizione_Geografica!$B$2:$B$21)</f>
        <v>Sud</v>
      </c>
      <c r="C1957" s="26">
        <v>1158.0</v>
      </c>
      <c r="D1957" s="26">
        <v>872.0</v>
      </c>
      <c r="E1957" s="27">
        <v>96.0</v>
      </c>
    </row>
    <row r="1958">
      <c r="A1958" s="21" t="s">
        <v>18</v>
      </c>
      <c r="B1958" s="22" t="str">
        <f t="array" ref="B1958">XLOOKUP(A1958,Ripartizione_Geografica!$C$2:$C$21,Ripartizione_Geografica!$B$2:$B$21)</f>
        <v>Sud</v>
      </c>
      <c r="C1958" s="23">
        <v>4773.0</v>
      </c>
      <c r="D1958" s="23">
        <v>3221.0</v>
      </c>
      <c r="E1958" s="24">
        <v>406.0</v>
      </c>
    </row>
    <row r="1959">
      <c r="A1959" s="25" t="s">
        <v>19</v>
      </c>
      <c r="B1959" s="22" t="str">
        <f t="array" ref="B1959">XLOOKUP(A1959,Ripartizione_Geografica!$C$2:$C$21,Ripartizione_Geografica!$B$2:$B$21)</f>
        <v>Nord-est</v>
      </c>
      <c r="C1959" s="26">
        <v>27627.0</v>
      </c>
      <c r="D1959" s="26">
        <v>19546.0</v>
      </c>
      <c r="E1959" s="27">
        <v>4083.0</v>
      </c>
    </row>
    <row r="1960">
      <c r="A1960" s="21" t="s">
        <v>26</v>
      </c>
      <c r="B1960" s="22" t="str">
        <f t="array" ref="B1960">XLOOKUP(A1960,Ripartizione_Geografica!$C$2:$C$21,Ripartizione_Geografica!$B$2:$B$21)</f>
        <v>Nord-est</v>
      </c>
      <c r="C1960" s="23">
        <v>3255.0</v>
      </c>
      <c r="D1960" s="23">
        <v>2568.0</v>
      </c>
      <c r="E1960" s="24">
        <v>331.0</v>
      </c>
    </row>
    <row r="1961">
      <c r="A1961" s="25" t="s">
        <v>27</v>
      </c>
      <c r="B1961" s="22" t="str">
        <f t="array" ref="B1961">XLOOKUP(A1961,Ripartizione_Geografica!$C$2:$C$21,Ripartizione_Geografica!$B$2:$B$21)</f>
        <v>Centro</v>
      </c>
      <c r="C1961" s="26">
        <v>7672.0</v>
      </c>
      <c r="D1961" s="26">
        <v>3483.0</v>
      </c>
      <c r="E1961" s="27">
        <v>701.0</v>
      </c>
    </row>
    <row r="1962">
      <c r="A1962" s="21" t="s">
        <v>25</v>
      </c>
      <c r="B1962" s="22" t="str">
        <f t="array" ref="B1962">XLOOKUP(A1962,Ripartizione_Geografica!$C$2:$C$21,Ripartizione_Geografica!$B$2:$B$21)</f>
        <v>Nord-ovest</v>
      </c>
      <c r="C1962" s="23">
        <v>9589.0</v>
      </c>
      <c r="D1962" s="23">
        <v>6882.0</v>
      </c>
      <c r="E1962" s="24">
        <v>1438.0</v>
      </c>
    </row>
    <row r="1963">
      <c r="A1963" s="25" t="s">
        <v>23</v>
      </c>
      <c r="B1963" s="22" t="str">
        <f t="array" ref="B1963">XLOOKUP(A1963,Ripartizione_Geografica!$C$2:$C$21,Ripartizione_Geografica!$B$2:$B$21)</f>
        <v>Nord-ovest</v>
      </c>
      <c r="C1963" s="26">
        <v>87801.0</v>
      </c>
      <c r="D1963" s="26">
        <v>47810.0</v>
      </c>
      <c r="E1963" s="27">
        <v>15954.0</v>
      </c>
    </row>
    <row r="1964">
      <c r="A1964" s="21" t="s">
        <v>24</v>
      </c>
      <c r="B1964" s="22" t="str">
        <f t="array" ref="B1964">XLOOKUP(A1964,Ripartizione_Geografica!$C$2:$C$21,Ripartizione_Geografica!$B$2:$B$21)</f>
        <v>Centro</v>
      </c>
      <c r="C1964" s="23">
        <v>6718.0</v>
      </c>
      <c r="D1964" s="23">
        <v>4272.0</v>
      </c>
      <c r="E1964" s="24">
        <v>996.0</v>
      </c>
    </row>
    <row r="1965">
      <c r="A1965" s="25" t="s">
        <v>17</v>
      </c>
      <c r="B1965" s="22" t="str">
        <f t="array" ref="B1965">XLOOKUP(A1965,Ripartizione_Geografica!$C$2:$C$21,Ripartizione_Geografica!$B$2:$B$21)</f>
        <v>Sud</v>
      </c>
      <c r="C1965" s="26">
        <v>434.0</v>
      </c>
      <c r="D1965" s="26">
        <v>246.0</v>
      </c>
      <c r="E1965" s="27">
        <v>22.0</v>
      </c>
    </row>
    <row r="1966">
      <c r="A1966" s="21" t="s">
        <v>11</v>
      </c>
      <c r="B1966" s="22" t="str">
        <f t="array" ref="B1966">XLOOKUP(A1966,Ripartizione_Geografica!$C$2:$C$21,Ripartizione_Geografica!$B$2:$B$21)</f>
        <v>Nord-est</v>
      </c>
      <c r="C1966" s="23">
        <v>2593.0</v>
      </c>
      <c r="D1966" s="23">
        <v>2131.0</v>
      </c>
      <c r="E1966" s="24">
        <v>291.0</v>
      </c>
    </row>
    <row r="1967">
      <c r="A1967" s="25" t="s">
        <v>11</v>
      </c>
      <c r="B1967" s="22" t="str">
        <f t="array" ref="B1967">XLOOKUP(A1967,Ripartizione_Geografica!$C$2:$C$21,Ripartizione_Geografica!$B$2:$B$21)</f>
        <v>Nord-est</v>
      </c>
      <c r="C1967" s="26">
        <v>4422.0</v>
      </c>
      <c r="D1967" s="26">
        <v>3483.0</v>
      </c>
      <c r="E1967" s="27">
        <v>462.0</v>
      </c>
    </row>
    <row r="1968">
      <c r="A1968" s="21" t="s">
        <v>10</v>
      </c>
      <c r="B1968" s="22" t="str">
        <f t="array" ref="B1968">XLOOKUP(A1968,Ripartizione_Geografica!$C$2:$C$21,Ripartizione_Geografica!$B$2:$B$21)</f>
        <v>Nord-ovest</v>
      </c>
      <c r="C1968" s="23">
        <v>30387.0</v>
      </c>
      <c r="D1968" s="23">
        <v>20095.0</v>
      </c>
      <c r="E1968" s="24">
        <v>3828.0</v>
      </c>
    </row>
    <row r="1969">
      <c r="A1969" s="25" t="s">
        <v>8</v>
      </c>
      <c r="B1969" s="22" t="str">
        <f t="array" ref="B1969">XLOOKUP(A1969,Ripartizione_Geografica!$C$2:$C$21,Ripartizione_Geografica!$B$2:$B$21)</f>
        <v>Sud</v>
      </c>
      <c r="C1969" s="26">
        <v>4479.0</v>
      </c>
      <c r="D1969" s="26">
        <v>2471.0</v>
      </c>
      <c r="E1969" s="27">
        <v>495.0</v>
      </c>
    </row>
    <row r="1970">
      <c r="A1970" s="21" t="s">
        <v>9</v>
      </c>
      <c r="B1970" s="22" t="str">
        <f t="array" ref="B1970">XLOOKUP(A1970,Ripartizione_Geografica!$C$2:$C$21,Ripartizione_Geografica!$B$2:$B$21)</f>
        <v>Isole</v>
      </c>
      <c r="C1970" s="23">
        <v>1355.0</v>
      </c>
      <c r="D1970" s="23">
        <v>1010.0</v>
      </c>
      <c r="E1970" s="24">
        <v>130.0</v>
      </c>
    </row>
    <row r="1971">
      <c r="A1971" s="25" t="s">
        <v>15</v>
      </c>
      <c r="B1971" s="22" t="str">
        <f t="array" ref="B1971">XLOOKUP(A1971,Ripartizione_Geografica!$C$2:$C$21,Ripartizione_Geografica!$B$2:$B$21)</f>
        <v>Isole</v>
      </c>
      <c r="C1971" s="26">
        <v>3435.0</v>
      </c>
      <c r="D1971" s="26">
        <v>1845.0</v>
      </c>
      <c r="E1971" s="27">
        <v>272.0</v>
      </c>
    </row>
    <row r="1972">
      <c r="A1972" s="21" t="s">
        <v>16</v>
      </c>
      <c r="B1972" s="22" t="str">
        <f t="array" ref="B1972">XLOOKUP(A1972,Ripartizione_Geografica!$C$2:$C$21,Ripartizione_Geografica!$B$2:$B$21)</f>
        <v>Centro</v>
      </c>
      <c r="C1972" s="23">
        <v>10082.0</v>
      </c>
      <c r="D1972" s="23">
        <v>7595.0</v>
      </c>
      <c r="E1972" s="24">
        <v>1027.0</v>
      </c>
    </row>
    <row r="1973">
      <c r="A1973" s="25" t="s">
        <v>14</v>
      </c>
      <c r="B1973" s="22" t="str">
        <f t="array" ref="B1973">XLOOKUP(A1973,Ripartizione_Geografica!$C$2:$C$21,Ripartizione_Geografica!$B$2:$B$21)</f>
        <v>Centro</v>
      </c>
      <c r="C1973" s="26">
        <v>1431.0</v>
      </c>
      <c r="D1973" s="26">
        <v>1324.0</v>
      </c>
      <c r="E1973" s="27">
        <v>75.0</v>
      </c>
    </row>
    <row r="1974">
      <c r="A1974" s="21" t="s">
        <v>12</v>
      </c>
      <c r="B1974" s="22" t="str">
        <f t="array" ref="B1974">XLOOKUP(A1974,Ripartizione_Geografica!$C$2:$C$21,Ripartizione_Geografica!$B$2:$B$21)</f>
        <v>Nord-ovest</v>
      </c>
      <c r="C1974" s="23">
        <v>1181.0</v>
      </c>
      <c r="D1974" s="23">
        <v>1011.0</v>
      </c>
      <c r="E1974" s="24">
        <v>143.0</v>
      </c>
    </row>
    <row r="1975">
      <c r="A1975" s="25" t="s">
        <v>13</v>
      </c>
      <c r="B1975" s="22" t="str">
        <f t="array" ref="B1975">XLOOKUP(A1975,Ripartizione_Geografica!$C$2:$C$21,Ripartizione_Geografica!$B$2:$B$21)</f>
        <v>Nord-est</v>
      </c>
      <c r="C1975" s="26">
        <v>19113.0</v>
      </c>
      <c r="D1975" s="26">
        <v>14931.0</v>
      </c>
      <c r="E1975" s="27">
        <v>1895.0</v>
      </c>
    </row>
    <row r="1976">
      <c r="A1976" s="21" t="s">
        <v>21</v>
      </c>
      <c r="B1976" s="22" t="str">
        <f t="array" ref="B1976">XLOOKUP(A1976,Ripartizione_Geografica!$C$2:$C$21,Ripartizione_Geografica!$B$2:$B$21)</f>
        <v>Sud</v>
      </c>
      <c r="C1976" s="23">
        <v>3237.0</v>
      </c>
      <c r="D1976" s="23">
        <v>2011.0</v>
      </c>
      <c r="E1976" s="24">
        <v>402.0</v>
      </c>
    </row>
    <row r="1977">
      <c r="A1977" s="25" t="s">
        <v>22</v>
      </c>
      <c r="B1977" s="22" t="str">
        <f t="array" ref="B1977">XLOOKUP(A1977,Ripartizione_Geografica!$C$2:$C$21,Ripartizione_Geografica!$B$2:$B$21)</f>
        <v>Sud</v>
      </c>
      <c r="C1977" s="26">
        <v>399.0</v>
      </c>
      <c r="D1977" s="26">
        <v>338.0</v>
      </c>
      <c r="E1977" s="27">
        <v>27.0</v>
      </c>
    </row>
    <row r="1978">
      <c r="A1978" s="21" t="s">
        <v>20</v>
      </c>
      <c r="B1978" s="22" t="str">
        <f t="array" ref="B1978">XLOOKUP(A1978,Ripartizione_Geografica!$C$2:$C$21,Ripartizione_Geografica!$B$2:$B$21)</f>
        <v>Sud</v>
      </c>
      <c r="C1978" s="23">
        <v>1158.0</v>
      </c>
      <c r="D1978" s="23">
        <v>892.0</v>
      </c>
      <c r="E1978" s="24">
        <v>96.0</v>
      </c>
    </row>
    <row r="1979">
      <c r="A1979" s="25" t="s">
        <v>18</v>
      </c>
      <c r="B1979" s="22" t="str">
        <f t="array" ref="B1979">XLOOKUP(A1979,Ripartizione_Geografica!$C$2:$C$21,Ripartizione_Geografica!$B$2:$B$21)</f>
        <v>Sud</v>
      </c>
      <c r="C1979" s="26">
        <v>4777.0</v>
      </c>
      <c r="D1979" s="26">
        <v>3355.0</v>
      </c>
      <c r="E1979" s="27">
        <v>410.0</v>
      </c>
    </row>
    <row r="1980">
      <c r="A1980" s="21" t="s">
        <v>19</v>
      </c>
      <c r="B1980" s="22" t="str">
        <f t="array" ref="B1980">XLOOKUP(A1980,Ripartizione_Geografica!$C$2:$C$21,Ripartizione_Geografica!$B$2:$B$21)</f>
        <v>Nord-est</v>
      </c>
      <c r="C1980" s="23">
        <v>27701.0</v>
      </c>
      <c r="D1980" s="23">
        <v>19857.0</v>
      </c>
      <c r="E1980" s="24">
        <v>4094.0</v>
      </c>
    </row>
    <row r="1981">
      <c r="A1981" s="25" t="s">
        <v>26</v>
      </c>
      <c r="B1981" s="22" t="str">
        <f t="array" ref="B1981">XLOOKUP(A1981,Ripartizione_Geografica!$C$2:$C$21,Ripartizione_Geografica!$B$2:$B$21)</f>
        <v>Nord-est</v>
      </c>
      <c r="C1981" s="26">
        <v>3262.0</v>
      </c>
      <c r="D1981" s="26">
        <v>2593.0</v>
      </c>
      <c r="E1981" s="27">
        <v>333.0</v>
      </c>
    </row>
    <row r="1982">
      <c r="A1982" s="21" t="s">
        <v>27</v>
      </c>
      <c r="B1982" s="22" t="str">
        <f t="array" ref="B1982">XLOOKUP(A1982,Ripartizione_Geografica!$C$2:$C$21,Ripartizione_Geografica!$B$2:$B$21)</f>
        <v>Centro</v>
      </c>
      <c r="C1982" s="23">
        <v>7693.0</v>
      </c>
      <c r="D1982" s="23">
        <v>3580.0</v>
      </c>
      <c r="E1982" s="24">
        <v>708.0</v>
      </c>
    </row>
    <row r="1983">
      <c r="A1983" s="25" t="s">
        <v>25</v>
      </c>
      <c r="B1983" s="22" t="str">
        <f t="array" ref="B1983">XLOOKUP(A1983,Ripartizione_Geografica!$C$2:$C$21,Ripartizione_Geografica!$B$2:$B$21)</f>
        <v>Nord-ovest</v>
      </c>
      <c r="C1983" s="26">
        <v>9605.0</v>
      </c>
      <c r="D1983" s="26">
        <v>7015.0</v>
      </c>
      <c r="E1983" s="27">
        <v>1445.0</v>
      </c>
    </row>
    <row r="1984">
      <c r="A1984" s="21" t="s">
        <v>23</v>
      </c>
      <c r="B1984" s="22" t="str">
        <f t="array" ref="B1984">XLOOKUP(A1984,Ripartizione_Geografica!$C$2:$C$21,Ripartizione_Geografica!$B$2:$B$21)</f>
        <v>Nord-ovest</v>
      </c>
      <c r="C1984" s="23">
        <v>88183.0</v>
      </c>
      <c r="D1984" s="23">
        <v>49296.0</v>
      </c>
      <c r="E1984" s="24">
        <v>15974.0</v>
      </c>
    </row>
    <row r="1985">
      <c r="A1985" s="25" t="s">
        <v>24</v>
      </c>
      <c r="B1985" s="22" t="str">
        <f t="array" ref="B1985">XLOOKUP(A1985,Ripartizione_Geografica!$C$2:$C$21,Ripartizione_Geografica!$B$2:$B$21)</f>
        <v>Centro</v>
      </c>
      <c r="C1985" s="26">
        <v>6719.0</v>
      </c>
      <c r="D1985" s="26">
        <v>4376.0</v>
      </c>
      <c r="E1985" s="27">
        <v>997.0</v>
      </c>
    </row>
    <row r="1986">
      <c r="A1986" s="21" t="s">
        <v>17</v>
      </c>
      <c r="B1986" s="22" t="str">
        <f t="array" ref="B1986">XLOOKUP(A1986,Ripartizione_Geografica!$C$2:$C$21,Ripartizione_Geografica!$B$2:$B$21)</f>
        <v>Sud</v>
      </c>
      <c r="C1986" s="23">
        <v>435.0</v>
      </c>
      <c r="D1986" s="23">
        <v>250.0</v>
      </c>
      <c r="E1986" s="24">
        <v>22.0</v>
      </c>
    </row>
    <row r="1987">
      <c r="A1987" s="25" t="s">
        <v>11</v>
      </c>
      <c r="B1987" s="22" t="str">
        <f t="array" ref="B1987">XLOOKUP(A1987,Ripartizione_Geografica!$C$2:$C$21,Ripartizione_Geografica!$B$2:$B$21)</f>
        <v>Nord-est</v>
      </c>
      <c r="C1987" s="26">
        <v>2595.0</v>
      </c>
      <c r="D1987" s="26">
        <v>2147.0</v>
      </c>
      <c r="E1987" s="27">
        <v>291.0</v>
      </c>
    </row>
    <row r="1988">
      <c r="A1988" s="21" t="s">
        <v>11</v>
      </c>
      <c r="B1988" s="22" t="str">
        <f t="array" ref="B1988">XLOOKUP(A1988,Ripartizione_Geografica!$C$2:$C$21,Ripartizione_Geografica!$B$2:$B$21)</f>
        <v>Nord-est</v>
      </c>
      <c r="C1988" s="23">
        <v>4425.0</v>
      </c>
      <c r="D1988" s="23">
        <v>3505.0</v>
      </c>
      <c r="E1988" s="24">
        <v>462.0</v>
      </c>
    </row>
    <row r="1989">
      <c r="A1989" s="25" t="s">
        <v>10</v>
      </c>
      <c r="B1989" s="22" t="str">
        <f t="array" ref="B1989">XLOOKUP(A1989,Ripartizione_Geografica!$C$2:$C$21,Ripartizione_Geografica!$B$2:$B$21)</f>
        <v>Nord-ovest</v>
      </c>
      <c r="C1989" s="26">
        <v>30445.0</v>
      </c>
      <c r="D1989" s="26">
        <v>20535.0</v>
      </c>
      <c r="E1989" s="27">
        <v>3838.0</v>
      </c>
    </row>
    <row r="1990">
      <c r="A1990" s="21" t="s">
        <v>8</v>
      </c>
      <c r="B1990" s="22" t="str">
        <f t="array" ref="B1990">XLOOKUP(A1990,Ripartizione_Geografica!$C$2:$C$21,Ripartizione_Geografica!$B$2:$B$21)</f>
        <v>Sud</v>
      </c>
      <c r="C1990" s="23">
        <v>4481.0</v>
      </c>
      <c r="D1990" s="23">
        <v>2590.0</v>
      </c>
      <c r="E1990" s="24">
        <v>496.0</v>
      </c>
    </row>
    <row r="1991">
      <c r="A1991" s="25" t="s">
        <v>9</v>
      </c>
      <c r="B1991" s="22" t="str">
        <f t="array" ref="B1991">XLOOKUP(A1991,Ripartizione_Geografica!$C$2:$C$21,Ripartizione_Geografica!$B$2:$B$21)</f>
        <v>Isole</v>
      </c>
      <c r="C1991" s="26">
        <v>1355.0</v>
      </c>
      <c r="D1991" s="26">
        <v>1025.0</v>
      </c>
      <c r="E1991" s="27">
        <v>130.0</v>
      </c>
    </row>
    <row r="1992">
      <c r="A1992" s="21" t="s">
        <v>15</v>
      </c>
      <c r="B1992" s="22" t="str">
        <f t="array" ref="B1992">XLOOKUP(A1992,Ripartizione_Geografica!$C$2:$C$21,Ripartizione_Geografica!$B$2:$B$21)</f>
        <v>Isole</v>
      </c>
      <c r="C1992" s="23">
        <v>3438.0</v>
      </c>
      <c r="D1992" s="23">
        <v>2021.0</v>
      </c>
      <c r="E1992" s="24">
        <v>272.0</v>
      </c>
    </row>
    <row r="1993">
      <c r="A1993" s="25" t="s">
        <v>16</v>
      </c>
      <c r="B1993" s="22" t="str">
        <f t="array" ref="B1993">XLOOKUP(A1993,Ripartizione_Geografica!$C$2:$C$21,Ripartizione_Geografica!$B$2:$B$21)</f>
        <v>Centro</v>
      </c>
      <c r="C1993" s="26">
        <v>10086.0</v>
      </c>
      <c r="D1993" s="26">
        <v>7677.0</v>
      </c>
      <c r="E1993" s="27">
        <v>1029.0</v>
      </c>
    </row>
    <row r="1994">
      <c r="A1994" s="21" t="s">
        <v>14</v>
      </c>
      <c r="B1994" s="22" t="str">
        <f t="array" ref="B1994">XLOOKUP(A1994,Ripartizione_Geografica!$C$2:$C$21,Ripartizione_Geografica!$B$2:$B$21)</f>
        <v>Centro</v>
      </c>
      <c r="C1994" s="23">
        <v>1431.0</v>
      </c>
      <c r="D1994" s="23">
        <v>1323.0</v>
      </c>
      <c r="E1994" s="24">
        <v>75.0</v>
      </c>
    </row>
    <row r="1995">
      <c r="A1995" s="25" t="s">
        <v>12</v>
      </c>
      <c r="B1995" s="22" t="str">
        <f t="array" ref="B1995">XLOOKUP(A1995,Ripartizione_Geografica!$C$2:$C$21,Ripartizione_Geografica!$B$2:$B$21)</f>
        <v>Nord-ovest</v>
      </c>
      <c r="C1995" s="26">
        <v>1182.0</v>
      </c>
      <c r="D1995" s="26">
        <v>1016.0</v>
      </c>
      <c r="E1995" s="27">
        <v>143.0</v>
      </c>
    </row>
    <row r="1996">
      <c r="A1996" s="21" t="s">
        <v>13</v>
      </c>
      <c r="B1996" s="22" t="str">
        <f t="array" ref="B1996">XLOOKUP(A1996,Ripartizione_Geografica!$C$2:$C$21,Ripartizione_Geografica!$B$2:$B$21)</f>
        <v>Nord-est</v>
      </c>
      <c r="C1996" s="23">
        <v>19125.0</v>
      </c>
      <c r="D1996" s="23">
        <v>15202.0</v>
      </c>
      <c r="E1996" s="24">
        <v>1898.0</v>
      </c>
    </row>
    <row r="1997">
      <c r="A1997" s="25" t="s">
        <v>21</v>
      </c>
      <c r="B1997" s="22" t="str">
        <f t="array" ref="B1997">XLOOKUP(A1997,Ripartizione_Geografica!$C$2:$C$21,Ripartizione_Geografica!$B$2:$B$21)</f>
        <v>Sud</v>
      </c>
      <c r="C1997" s="26">
        <v>3237.0</v>
      </c>
      <c r="D1997" s="26">
        <v>2063.0</v>
      </c>
      <c r="E1997" s="27">
        <v>404.0</v>
      </c>
    </row>
    <row r="1998">
      <c r="A1998" s="21" t="s">
        <v>22</v>
      </c>
      <c r="B1998" s="22" t="str">
        <f t="array" ref="B1998">XLOOKUP(A1998,Ripartizione_Geografica!$C$2:$C$21,Ripartizione_Geografica!$B$2:$B$21)</f>
        <v>Sud</v>
      </c>
      <c r="C1998" s="23">
        <v>399.0</v>
      </c>
      <c r="D1998" s="23">
        <v>339.0</v>
      </c>
      <c r="E1998" s="24">
        <v>27.0</v>
      </c>
    </row>
    <row r="1999">
      <c r="A1999" s="25" t="s">
        <v>20</v>
      </c>
      <c r="B1999" s="22" t="str">
        <f t="array" ref="B1999">XLOOKUP(A1999,Ripartizione_Geografica!$C$2:$C$21,Ripartizione_Geografica!$B$2:$B$21)</f>
        <v>Sud</v>
      </c>
      <c r="C1999" s="26">
        <v>1158.0</v>
      </c>
      <c r="D1999" s="26">
        <v>902.0</v>
      </c>
      <c r="E1999" s="27">
        <v>97.0</v>
      </c>
    </row>
    <row r="2000">
      <c r="A2000" s="21" t="s">
        <v>18</v>
      </c>
      <c r="B2000" s="22" t="str">
        <f t="array" ref="B2000">XLOOKUP(A2000,Ripartizione_Geografica!$C$2:$C$21,Ripartizione_Geografica!$B$2:$B$21)</f>
        <v>Sud</v>
      </c>
      <c r="C2000" s="23">
        <v>4787.0</v>
      </c>
      <c r="D2000" s="23">
        <v>3390.0</v>
      </c>
      <c r="E2000" s="24">
        <v>411.0</v>
      </c>
    </row>
    <row r="2001">
      <c r="A2001" s="25" t="s">
        <v>19</v>
      </c>
      <c r="B2001" s="22" t="str">
        <f t="array" ref="B2001">XLOOKUP(A2001,Ripartizione_Geografica!$C$2:$C$21,Ripartizione_Geografica!$B$2:$B$21)</f>
        <v>Nord-est</v>
      </c>
      <c r="C2001" s="26">
        <v>27739.0</v>
      </c>
      <c r="D2001" s="26">
        <v>20073.0</v>
      </c>
      <c r="E2001" s="27">
        <v>4102.0</v>
      </c>
    </row>
    <row r="2002">
      <c r="A2002" s="21" t="s">
        <v>26</v>
      </c>
      <c r="B2002" s="22" t="str">
        <f t="array" ref="B2002">XLOOKUP(A2002,Ripartizione_Geografica!$C$2:$C$21,Ripartizione_Geografica!$B$2:$B$21)</f>
        <v>Nord-est</v>
      </c>
      <c r="C2002" s="23">
        <v>3267.0</v>
      </c>
      <c r="D2002" s="23">
        <v>2611.0</v>
      </c>
      <c r="E2002" s="24">
        <v>333.0</v>
      </c>
    </row>
    <row r="2003">
      <c r="A2003" s="25" t="s">
        <v>27</v>
      </c>
      <c r="B2003" s="22" t="str">
        <f t="array" ref="B2003">XLOOKUP(A2003,Ripartizione_Geografica!$C$2:$C$21,Ripartizione_Geografica!$B$2:$B$21)</f>
        <v>Centro</v>
      </c>
      <c r="C2003" s="26">
        <v>7709.0</v>
      </c>
      <c r="D2003" s="26">
        <v>3825.0</v>
      </c>
      <c r="E2003" s="27">
        <v>721.0</v>
      </c>
    </row>
    <row r="2004">
      <c r="A2004" s="21" t="s">
        <v>25</v>
      </c>
      <c r="B2004" s="22" t="str">
        <f t="array" ref="B2004">XLOOKUP(A2004,Ripartizione_Geografica!$C$2:$C$21,Ripartizione_Geografica!$B$2:$B$21)</f>
        <v>Nord-ovest</v>
      </c>
      <c r="C2004" s="23">
        <v>9619.0</v>
      </c>
      <c r="D2004" s="23">
        <v>7173.0</v>
      </c>
      <c r="E2004" s="24">
        <v>1452.0</v>
      </c>
    </row>
    <row r="2005">
      <c r="A2005" s="25" t="s">
        <v>23</v>
      </c>
      <c r="B2005" s="22" t="str">
        <f t="array" ref="B2005">XLOOKUP(A2005,Ripartizione_Geografica!$C$2:$C$21,Ripartizione_Geografica!$B$2:$B$21)</f>
        <v>Nord-ovest</v>
      </c>
      <c r="C2005" s="26">
        <v>88537.0</v>
      </c>
      <c r="D2005" s="26">
        <v>49842.0</v>
      </c>
      <c r="E2005" s="27">
        <v>16012.0</v>
      </c>
    </row>
    <row r="2006">
      <c r="A2006" s="21" t="s">
        <v>24</v>
      </c>
      <c r="B2006" s="22" t="str">
        <f t="array" ref="B2006">XLOOKUP(A2006,Ripartizione_Geografica!$C$2:$C$21,Ripartizione_Geografica!$B$2:$B$21)</f>
        <v>Centro</v>
      </c>
      <c r="C2006" s="23">
        <v>6723.0</v>
      </c>
      <c r="D2006" s="23">
        <v>4385.0</v>
      </c>
      <c r="E2006" s="24">
        <v>986.0</v>
      </c>
    </row>
    <row r="2007">
      <c r="A2007" s="25" t="s">
        <v>17</v>
      </c>
      <c r="B2007" s="22" t="str">
        <f t="array" ref="B2007">XLOOKUP(A2007,Ripartizione_Geografica!$C$2:$C$21,Ripartizione_Geografica!$B$2:$B$21)</f>
        <v>Sud</v>
      </c>
      <c r="C2007" s="26">
        <v>436.0</v>
      </c>
      <c r="D2007" s="26">
        <v>252.0</v>
      </c>
      <c r="E2007" s="27">
        <v>22.0</v>
      </c>
    </row>
    <row r="2008">
      <c r="A2008" s="21" t="s">
        <v>11</v>
      </c>
      <c r="B2008" s="22" t="str">
        <f t="array" ref="B2008">XLOOKUP(A2008,Ripartizione_Geografica!$C$2:$C$21,Ripartizione_Geografica!$B$2:$B$21)</f>
        <v>Nord-est</v>
      </c>
      <c r="C2008" s="23">
        <v>2595.0</v>
      </c>
      <c r="D2008" s="23">
        <v>2150.0</v>
      </c>
      <c r="E2008" s="24">
        <v>291.0</v>
      </c>
    </row>
    <row r="2009">
      <c r="A2009" s="25" t="s">
        <v>11</v>
      </c>
      <c r="B2009" s="22" t="str">
        <f t="array" ref="B2009">XLOOKUP(A2009,Ripartizione_Geografica!$C$2:$C$21,Ripartizione_Geografica!$B$2:$B$21)</f>
        <v>Nord-est</v>
      </c>
      <c r="C2009" s="26">
        <v>4428.0</v>
      </c>
      <c r="D2009" s="26">
        <v>3556.0</v>
      </c>
      <c r="E2009" s="27">
        <v>462.0</v>
      </c>
    </row>
    <row r="2010">
      <c r="A2010" s="21" t="s">
        <v>10</v>
      </c>
      <c r="B2010" s="22" t="str">
        <f t="array" ref="B2010">XLOOKUP(A2010,Ripartizione_Geografica!$C$2:$C$21,Ripartizione_Geografica!$B$2:$B$21)</f>
        <v>Nord-ovest</v>
      </c>
      <c r="C2010" s="23">
        <v>30501.0</v>
      </c>
      <c r="D2010" s="23">
        <v>20992.0</v>
      </c>
      <c r="E2010" s="24">
        <v>3851.0</v>
      </c>
    </row>
    <row r="2011">
      <c r="A2011" s="25" t="s">
        <v>8</v>
      </c>
      <c r="B2011" s="22" t="str">
        <f t="array" ref="B2011">XLOOKUP(A2011,Ripartizione_Geografica!$C$2:$C$21,Ripartizione_Geografica!$B$2:$B$21)</f>
        <v>Sud</v>
      </c>
      <c r="C2011" s="26">
        <v>4482.0</v>
      </c>
      <c r="D2011" s="26">
        <v>2699.0</v>
      </c>
      <c r="E2011" s="27">
        <v>500.0</v>
      </c>
    </row>
    <row r="2012">
      <c r="A2012" s="21" t="s">
        <v>9</v>
      </c>
      <c r="B2012" s="22" t="str">
        <f t="array" ref="B2012">XLOOKUP(A2012,Ripartizione_Geografica!$C$2:$C$21,Ripartizione_Geografica!$B$2:$B$21)</f>
        <v>Isole</v>
      </c>
      <c r="C2012" s="23">
        <v>1356.0</v>
      </c>
      <c r="D2012" s="23">
        <v>1036.0</v>
      </c>
      <c r="E2012" s="24">
        <v>130.0</v>
      </c>
    </row>
    <row r="2013">
      <c r="A2013" s="25" t="s">
        <v>15</v>
      </c>
      <c r="B2013" s="22" t="str">
        <f t="array" ref="B2013">XLOOKUP(A2013,Ripartizione_Geografica!$C$2:$C$21,Ripartizione_Geografica!$B$2:$B$21)</f>
        <v>Isole</v>
      </c>
      <c r="C2013" s="26">
        <v>3440.0</v>
      </c>
      <c r="D2013" s="26">
        <v>2031.0</v>
      </c>
      <c r="E2013" s="27">
        <v>272.0</v>
      </c>
    </row>
    <row r="2014">
      <c r="A2014" s="21" t="s">
        <v>16</v>
      </c>
      <c r="B2014" s="22" t="str">
        <f t="array" ref="B2014">XLOOKUP(A2014,Ripartizione_Geografica!$C$2:$C$21,Ripartizione_Geografica!$B$2:$B$21)</f>
        <v>Centro</v>
      </c>
      <c r="C2014" s="23">
        <v>10088.0</v>
      </c>
      <c r="D2014" s="23">
        <v>7802.0</v>
      </c>
      <c r="E2014" s="24">
        <v>1031.0</v>
      </c>
    </row>
    <row r="2015">
      <c r="A2015" s="25" t="s">
        <v>14</v>
      </c>
      <c r="B2015" s="22" t="str">
        <f t="array" ref="B2015">XLOOKUP(A2015,Ripartizione_Geografica!$C$2:$C$21,Ripartizione_Geografica!$B$2:$B$21)</f>
        <v>Centro</v>
      </c>
      <c r="C2015" s="26">
        <v>1431.0</v>
      </c>
      <c r="D2015" s="26">
        <v>1324.0</v>
      </c>
      <c r="E2015" s="27">
        <v>76.0</v>
      </c>
    </row>
    <row r="2016">
      <c r="A2016" s="21" t="s">
        <v>12</v>
      </c>
      <c r="B2016" s="22" t="str">
        <f t="array" ref="B2016">XLOOKUP(A2016,Ripartizione_Geografica!$C$2:$C$21,Ripartizione_Geografica!$B$2:$B$21)</f>
        <v>Nord-ovest</v>
      </c>
      <c r="C2016" s="23">
        <v>1182.0</v>
      </c>
      <c r="D2016" s="23">
        <v>1020.0</v>
      </c>
      <c r="E2016" s="24">
        <v>143.0</v>
      </c>
    </row>
    <row r="2017">
      <c r="A2017" s="25" t="s">
        <v>13</v>
      </c>
      <c r="B2017" s="22" t="str">
        <f t="array" ref="B2017">XLOOKUP(A2017,Ripartizione_Geografica!$C$2:$C$21,Ripartizione_Geografica!$B$2:$B$21)</f>
        <v>Nord-est</v>
      </c>
      <c r="C2017" s="26">
        <v>19134.0</v>
      </c>
      <c r="D2017" s="26">
        <v>15379.0</v>
      </c>
      <c r="E2017" s="27">
        <v>1906.0</v>
      </c>
    </row>
    <row r="2018">
      <c r="A2018" s="21" t="s">
        <v>21</v>
      </c>
      <c r="B2018" s="22" t="str">
        <f t="array" ref="B2018">XLOOKUP(A2018,Ripartizione_Geografica!$C$2:$C$21,Ripartizione_Geografica!$B$2:$B$21)</f>
        <v>Sud</v>
      </c>
      <c r="C2018" s="23">
        <v>3237.0</v>
      </c>
      <c r="D2018" s="23">
        <v>2063.0</v>
      </c>
      <c r="E2018" s="24">
        <v>404.0</v>
      </c>
    </row>
    <row r="2019">
      <c r="A2019" s="25" t="s">
        <v>22</v>
      </c>
      <c r="B2019" s="22" t="str">
        <f t="array" ref="B2019">XLOOKUP(A2019,Ripartizione_Geografica!$C$2:$C$21,Ripartizione_Geografica!$B$2:$B$21)</f>
        <v>Sud</v>
      </c>
      <c r="C2019" s="26">
        <v>399.0</v>
      </c>
      <c r="D2019" s="26">
        <v>341.0</v>
      </c>
      <c r="E2019" s="27">
        <v>27.0</v>
      </c>
    </row>
    <row r="2020">
      <c r="A2020" s="21" t="s">
        <v>20</v>
      </c>
      <c r="B2020" s="22" t="str">
        <f t="array" ref="B2020">XLOOKUP(A2020,Ripartizione_Geografica!$C$2:$C$21,Ripartizione_Geografica!$B$2:$B$21)</f>
        <v>Sud</v>
      </c>
      <c r="C2020" s="23">
        <v>1158.0</v>
      </c>
      <c r="D2020" s="23">
        <v>910.0</v>
      </c>
      <c r="E2020" s="24">
        <v>97.0</v>
      </c>
    </row>
    <row r="2021">
      <c r="A2021" s="25" t="s">
        <v>18</v>
      </c>
      <c r="B2021" s="22" t="str">
        <f t="array" ref="B2021">XLOOKUP(A2021,Ripartizione_Geografica!$C$2:$C$21,Ripartizione_Geografica!$B$2:$B$21)</f>
        <v>Sud</v>
      </c>
      <c r="C2021" s="26">
        <v>4797.0</v>
      </c>
      <c r="D2021" s="26">
        <v>3405.0</v>
      </c>
      <c r="E2021" s="27">
        <v>411.0</v>
      </c>
    </row>
    <row r="2022">
      <c r="A2022" s="21" t="s">
        <v>19</v>
      </c>
      <c r="B2022" s="22" t="str">
        <f t="array" ref="B2022">XLOOKUP(A2022,Ripartizione_Geografica!$C$2:$C$21,Ripartizione_Geografica!$B$2:$B$21)</f>
        <v>Nord-est</v>
      </c>
      <c r="C2022" s="23">
        <v>27759.0</v>
      </c>
      <c r="D2022" s="23">
        <v>20373.0</v>
      </c>
      <c r="E2022" s="24">
        <v>4107.0</v>
      </c>
    </row>
    <row r="2023">
      <c r="A2023" s="25" t="s">
        <v>26</v>
      </c>
      <c r="B2023" s="22" t="str">
        <f t="array" ref="B2023">XLOOKUP(A2023,Ripartizione_Geografica!$C$2:$C$21,Ripartizione_Geografica!$B$2:$B$21)</f>
        <v>Nord-est</v>
      </c>
      <c r="C2023" s="26">
        <v>3271.0</v>
      </c>
      <c r="D2023" s="26">
        <v>2633.0</v>
      </c>
      <c r="E2023" s="27">
        <v>333.0</v>
      </c>
    </row>
    <row r="2024">
      <c r="A2024" s="21" t="s">
        <v>27</v>
      </c>
      <c r="B2024" s="22" t="str">
        <f t="array" ref="B2024">XLOOKUP(A2024,Ripartizione_Geografica!$C$2:$C$21,Ripartizione_Geografica!$B$2:$B$21)</f>
        <v>Centro</v>
      </c>
      <c r="C2024" s="23">
        <v>7715.0</v>
      </c>
      <c r="D2024" s="23">
        <v>3932.0</v>
      </c>
      <c r="E2024" s="24">
        <v>728.0</v>
      </c>
    </row>
    <row r="2025">
      <c r="A2025" s="25" t="s">
        <v>25</v>
      </c>
      <c r="B2025" s="22" t="str">
        <f t="array" ref="B2025">XLOOKUP(A2025,Ripartizione_Geografica!$C$2:$C$21,Ripartizione_Geografica!$B$2:$B$21)</f>
        <v>Nord-ovest</v>
      </c>
      <c r="C2025" s="26">
        <v>9651.0</v>
      </c>
      <c r="D2025" s="26">
        <v>7411.0</v>
      </c>
      <c r="E2025" s="27">
        <v>1459.0</v>
      </c>
    </row>
    <row r="2026">
      <c r="A2026" s="21" t="s">
        <v>23</v>
      </c>
      <c r="B2026" s="22" t="str">
        <f t="array" ref="B2026">XLOOKUP(A2026,Ripartizione_Geografica!$C$2:$C$21,Ripartizione_Geografica!$B$2:$B$21)</f>
        <v>Nord-ovest</v>
      </c>
      <c r="C2026" s="23">
        <v>88758.0</v>
      </c>
      <c r="D2026" s="23">
        <v>50870.0</v>
      </c>
      <c r="E2026" s="24">
        <v>16079.0</v>
      </c>
    </row>
    <row r="2027">
      <c r="A2027" s="25" t="s">
        <v>24</v>
      </c>
      <c r="B2027" s="22" t="str">
        <f t="array" ref="B2027">XLOOKUP(A2027,Ripartizione_Geografica!$C$2:$C$21,Ripartizione_Geografica!$B$2:$B$21)</f>
        <v>Centro</v>
      </c>
      <c r="C2027" s="26">
        <v>6727.0</v>
      </c>
      <c r="D2027" s="26">
        <v>4393.0</v>
      </c>
      <c r="E2027" s="27">
        <v>987.0</v>
      </c>
    </row>
    <row r="2028">
      <c r="A2028" s="21" t="s">
        <v>17</v>
      </c>
      <c r="B2028" s="22" t="str">
        <f t="array" ref="B2028">XLOOKUP(A2028,Ripartizione_Geografica!$C$2:$C$21,Ripartizione_Geografica!$B$2:$B$21)</f>
        <v>Sud</v>
      </c>
      <c r="C2028" s="23">
        <v>436.0</v>
      </c>
      <c r="D2028" s="23">
        <v>258.0</v>
      </c>
      <c r="E2028" s="24">
        <v>22.0</v>
      </c>
    </row>
    <row r="2029">
      <c r="A2029" s="25" t="s">
        <v>11</v>
      </c>
      <c r="B2029" s="22" t="str">
        <f t="array" ref="B2029">XLOOKUP(A2029,Ripartizione_Geografica!$C$2:$C$21,Ripartizione_Geografica!$B$2:$B$21)</f>
        <v>Nord-est</v>
      </c>
      <c r="C2029" s="26">
        <v>2596.0</v>
      </c>
      <c r="D2029" s="26">
        <v>2168.0</v>
      </c>
      <c r="E2029" s="27">
        <v>291.0</v>
      </c>
    </row>
    <row r="2030">
      <c r="A2030" s="21" t="s">
        <v>11</v>
      </c>
      <c r="B2030" s="22" t="str">
        <f t="array" ref="B2030">XLOOKUP(A2030,Ripartizione_Geografica!$C$2:$C$21,Ripartizione_Geografica!$B$2:$B$21)</f>
        <v>Nord-est</v>
      </c>
      <c r="C2030" s="23">
        <v>4429.0</v>
      </c>
      <c r="D2030" s="23">
        <v>3601.0</v>
      </c>
      <c r="E2030" s="24">
        <v>462.0</v>
      </c>
    </row>
    <row r="2031">
      <c r="A2031" s="25" t="s">
        <v>10</v>
      </c>
      <c r="B2031" s="22" t="str">
        <f t="array" ref="B2031">XLOOKUP(A2031,Ripartizione_Geografica!$C$2:$C$21,Ripartizione_Geografica!$B$2:$B$21)</f>
        <v>Nord-ovest</v>
      </c>
      <c r="C2031" s="26">
        <v>30583.0</v>
      </c>
      <c r="D2031" s="26">
        <v>21435.0</v>
      </c>
      <c r="E2031" s="27">
        <v>3858.0</v>
      </c>
    </row>
    <row r="2032">
      <c r="A2032" s="21" t="s">
        <v>8</v>
      </c>
      <c r="B2032" s="22" t="str">
        <f t="array" ref="B2032">XLOOKUP(A2032,Ripartizione_Geografica!$C$2:$C$21,Ripartizione_Geografica!$B$2:$B$21)</f>
        <v>Sud</v>
      </c>
      <c r="C2032" s="23">
        <v>4490.0</v>
      </c>
      <c r="D2032" s="23">
        <v>2768.0</v>
      </c>
      <c r="E2032" s="24">
        <v>500.0</v>
      </c>
    </row>
    <row r="2033">
      <c r="A2033" s="25" t="s">
        <v>9</v>
      </c>
      <c r="B2033" s="22" t="str">
        <f t="array" ref="B2033">XLOOKUP(A2033,Ripartizione_Geografica!$C$2:$C$21,Ripartizione_Geografica!$B$2:$B$21)</f>
        <v>Isole</v>
      </c>
      <c r="C2033" s="26">
        <v>1356.0</v>
      </c>
      <c r="D2033" s="26">
        <v>1040.0</v>
      </c>
      <c r="E2033" s="27">
        <v>130.0</v>
      </c>
    </row>
    <row r="2034">
      <c r="A2034" s="21" t="s">
        <v>15</v>
      </c>
      <c r="B2034" s="22" t="str">
        <f t="array" ref="B2034">XLOOKUP(A2034,Ripartizione_Geografica!$C$2:$C$21,Ripartizione_Geografica!$B$2:$B$21)</f>
        <v>Isole</v>
      </c>
      <c r="C2034" s="23">
        <v>3442.0</v>
      </c>
      <c r="D2034" s="23">
        <v>2170.0</v>
      </c>
      <c r="E2034" s="24">
        <v>273.0</v>
      </c>
    </row>
    <row r="2035">
      <c r="A2035" s="25" t="s">
        <v>16</v>
      </c>
      <c r="B2035" s="22" t="str">
        <f t="array" ref="B2035">XLOOKUP(A2035,Ripartizione_Geografica!$C$2:$C$21,Ripartizione_Geografica!$B$2:$B$21)</f>
        <v>Centro</v>
      </c>
      <c r="C2035" s="26">
        <v>10100.0</v>
      </c>
      <c r="D2035" s="26">
        <v>7897.0</v>
      </c>
      <c r="E2035" s="27">
        <v>1037.0</v>
      </c>
    </row>
    <row r="2036">
      <c r="A2036" s="21" t="s">
        <v>14</v>
      </c>
      <c r="B2036" s="22" t="str">
        <f t="array" ref="B2036">XLOOKUP(A2036,Ripartizione_Geografica!$C$2:$C$21,Ripartizione_Geografica!$B$2:$B$21)</f>
        <v>Centro</v>
      </c>
      <c r="C2036" s="23">
        <v>1431.0</v>
      </c>
      <c r="D2036" s="23">
        <v>1324.0</v>
      </c>
      <c r="E2036" s="24">
        <v>76.0</v>
      </c>
    </row>
    <row r="2037">
      <c r="A2037" s="25" t="s">
        <v>12</v>
      </c>
      <c r="B2037" s="22" t="str">
        <f t="array" ref="B2037">XLOOKUP(A2037,Ripartizione_Geografica!$C$2:$C$21,Ripartizione_Geografica!$B$2:$B$21)</f>
        <v>Nord-ovest</v>
      </c>
      <c r="C2037" s="26">
        <v>1183.0</v>
      </c>
      <c r="D2037" s="26">
        <v>1023.0</v>
      </c>
      <c r="E2037" s="27">
        <v>143.0</v>
      </c>
    </row>
    <row r="2038">
      <c r="A2038" s="21" t="s">
        <v>13</v>
      </c>
      <c r="B2038" s="22" t="str">
        <f t="array" ref="B2038">XLOOKUP(A2038,Ripartizione_Geografica!$C$2:$C$21,Ripartizione_Geografica!$B$2:$B$21)</f>
        <v>Nord-est</v>
      </c>
      <c r="C2038" s="23">
        <v>19146.0</v>
      </c>
      <c r="D2038" s="23">
        <v>15618.0</v>
      </c>
      <c r="E2038" s="24">
        <v>1916.0</v>
      </c>
    </row>
    <row r="2039">
      <c r="A2039" s="25" t="s">
        <v>21</v>
      </c>
      <c r="B2039" s="22" t="str">
        <f t="array" ref="B2039">XLOOKUP(A2039,Ripartizione_Geografica!$C$2:$C$21,Ripartizione_Geografica!$B$2:$B$21)</f>
        <v>Sud</v>
      </c>
      <c r="C2039" s="26">
        <v>3244.0</v>
      </c>
      <c r="D2039" s="26">
        <v>2064.0</v>
      </c>
      <c r="E2039" s="27">
        <v>405.0</v>
      </c>
    </row>
    <row r="2040">
      <c r="A2040" s="21" t="s">
        <v>22</v>
      </c>
      <c r="B2040" s="22" t="str">
        <f t="array" ref="B2040">XLOOKUP(A2040,Ripartizione_Geografica!$C$2:$C$21,Ripartizione_Geografica!$B$2:$B$21)</f>
        <v>Sud</v>
      </c>
      <c r="C2040" s="23">
        <v>399.0</v>
      </c>
      <c r="D2040" s="23">
        <v>343.0</v>
      </c>
      <c r="E2040" s="24">
        <v>27.0</v>
      </c>
    </row>
    <row r="2041">
      <c r="A2041" s="25" t="s">
        <v>20</v>
      </c>
      <c r="B2041" s="22" t="str">
        <f t="array" ref="B2041">XLOOKUP(A2041,Ripartizione_Geografica!$C$2:$C$21,Ripartizione_Geografica!$B$2:$B$21)</f>
        <v>Sud</v>
      </c>
      <c r="C2041" s="26">
        <v>1158.0</v>
      </c>
      <c r="D2041" s="26">
        <v>917.0</v>
      </c>
      <c r="E2041" s="27">
        <v>97.0</v>
      </c>
    </row>
    <row r="2042">
      <c r="A2042" s="21" t="s">
        <v>18</v>
      </c>
      <c r="B2042" s="22" t="str">
        <f t="array" ref="B2042">XLOOKUP(A2042,Ripartizione_Geografica!$C$2:$C$21,Ripartizione_Geografica!$B$2:$B$21)</f>
        <v>Sud</v>
      </c>
      <c r="C2042" s="23">
        <v>4802.0</v>
      </c>
      <c r="D2042" s="23">
        <v>3410.0</v>
      </c>
      <c r="E2042" s="24">
        <v>412.0</v>
      </c>
    </row>
    <row r="2043">
      <c r="A2043" s="25" t="s">
        <v>19</v>
      </c>
      <c r="B2043" s="22" t="str">
        <f t="array" ref="B2043">XLOOKUP(A2043,Ripartizione_Geografica!$C$2:$C$21,Ripartizione_Geografica!$B$2:$B$21)</f>
        <v>Nord-est</v>
      </c>
      <c r="C2043" s="26">
        <v>27790.0</v>
      </c>
      <c r="D2043" s="26">
        <v>20513.0</v>
      </c>
      <c r="E2043" s="27">
        <v>4114.0</v>
      </c>
    </row>
    <row r="2044">
      <c r="A2044" s="21" t="s">
        <v>26</v>
      </c>
      <c r="B2044" s="22" t="str">
        <f t="array" ref="B2044">XLOOKUP(A2044,Ripartizione_Geografica!$C$2:$C$21,Ripartizione_Geografica!$B$2:$B$21)</f>
        <v>Nord-est</v>
      </c>
      <c r="C2044" s="23">
        <v>3273.0</v>
      </c>
      <c r="D2044" s="23">
        <v>2662.0</v>
      </c>
      <c r="E2044" s="24">
        <v>333.0</v>
      </c>
    </row>
    <row r="2045">
      <c r="A2045" s="25" t="s">
        <v>27</v>
      </c>
      <c r="B2045" s="22" t="str">
        <f t="array" ref="B2045">XLOOKUP(A2045,Ripartizione_Geografica!$C$2:$C$21,Ripartizione_Geografica!$B$2:$B$21)</f>
        <v>Centro</v>
      </c>
      <c r="C2045" s="26">
        <v>7728.0</v>
      </c>
      <c r="D2045" s="26">
        <v>4010.0</v>
      </c>
      <c r="E2045" s="27">
        <v>735.0</v>
      </c>
    </row>
    <row r="2046">
      <c r="A2046" s="21" t="s">
        <v>25</v>
      </c>
      <c r="B2046" s="22" t="str">
        <f t="array" ref="B2046">XLOOKUP(A2046,Ripartizione_Geografica!$C$2:$C$21,Ripartizione_Geografica!$B$2:$B$21)</f>
        <v>Nord-ovest</v>
      </c>
      <c r="C2046" s="23">
        <v>9663.0</v>
      </c>
      <c r="D2046" s="23">
        <v>7529.0</v>
      </c>
      <c r="E2046" s="24">
        <v>1465.0</v>
      </c>
    </row>
    <row r="2047">
      <c r="A2047" s="25" t="s">
        <v>23</v>
      </c>
      <c r="B2047" s="22" t="str">
        <f t="array" ref="B2047">XLOOKUP(A2047,Ripartizione_Geografica!$C$2:$C$21,Ripartizione_Geografica!$B$2:$B$21)</f>
        <v>Nord-ovest</v>
      </c>
      <c r="C2047" s="26">
        <v>88968.0</v>
      </c>
      <c r="D2047" s="26">
        <v>51860.0</v>
      </c>
      <c r="E2047" s="27">
        <v>16112.0</v>
      </c>
    </row>
    <row r="2048">
      <c r="A2048" s="21" t="s">
        <v>24</v>
      </c>
      <c r="B2048" s="22" t="str">
        <f t="array" ref="B2048">XLOOKUP(A2048,Ripartizione_Geografica!$C$2:$C$21,Ripartizione_Geografica!$B$2:$B$21)</f>
        <v>Centro</v>
      </c>
      <c r="C2048" s="23">
        <v>6730.0</v>
      </c>
      <c r="D2048" s="23">
        <v>4405.0</v>
      </c>
      <c r="E2048" s="24">
        <v>987.0</v>
      </c>
    </row>
    <row r="2049">
      <c r="A2049" s="25" t="s">
        <v>17</v>
      </c>
      <c r="B2049" s="22" t="str">
        <f t="array" ref="B2049">XLOOKUP(A2049,Ripartizione_Geografica!$C$2:$C$21,Ripartizione_Geografica!$B$2:$B$21)</f>
        <v>Sud</v>
      </c>
      <c r="C2049" s="26">
        <v>436.0</v>
      </c>
      <c r="D2049" s="26">
        <v>269.0</v>
      </c>
      <c r="E2049" s="27">
        <v>22.0</v>
      </c>
    </row>
    <row r="2050">
      <c r="A2050" s="21" t="s">
        <v>11</v>
      </c>
      <c r="B2050" s="22" t="str">
        <f t="array" ref="B2050">XLOOKUP(A2050,Ripartizione_Geografica!$C$2:$C$21,Ripartizione_Geografica!$B$2:$B$21)</f>
        <v>Nord-est</v>
      </c>
      <c r="C2050" s="23">
        <v>2597.0</v>
      </c>
      <c r="D2050" s="23">
        <v>2179.0</v>
      </c>
      <c r="E2050" s="24">
        <v>291.0</v>
      </c>
    </row>
    <row r="2051">
      <c r="A2051" s="25" t="s">
        <v>11</v>
      </c>
      <c r="B2051" s="22" t="str">
        <f t="array" ref="B2051">XLOOKUP(A2051,Ripartizione_Geografica!$C$2:$C$21,Ripartizione_Geografica!$B$2:$B$21)</f>
        <v>Nord-est</v>
      </c>
      <c r="C2051" s="26">
        <v>4430.0</v>
      </c>
      <c r="D2051" s="26">
        <v>3664.0</v>
      </c>
      <c r="E2051" s="27">
        <v>462.0</v>
      </c>
    </row>
    <row r="2052">
      <c r="A2052" s="21" t="s">
        <v>10</v>
      </c>
      <c r="B2052" s="22" t="str">
        <f t="array" ref="B2052">XLOOKUP(A2052,Ripartizione_Geografica!$C$2:$C$21,Ripartizione_Geografica!$B$2:$B$21)</f>
        <v>Nord-ovest</v>
      </c>
      <c r="C2052" s="23">
        <v>30637.0</v>
      </c>
      <c r="D2052" s="23">
        <v>21609.0</v>
      </c>
      <c r="E2052" s="24">
        <v>3867.0</v>
      </c>
    </row>
    <row r="2053">
      <c r="A2053" s="25" t="s">
        <v>8</v>
      </c>
      <c r="B2053" s="22" t="str">
        <f t="array" ref="B2053">XLOOKUP(A2053,Ripartizione_Geografica!$C$2:$C$21,Ripartizione_Geografica!$B$2:$B$21)</f>
        <v>Sud</v>
      </c>
      <c r="C2053" s="26">
        <v>4494.0</v>
      </c>
      <c r="D2053" s="26">
        <v>2813.0</v>
      </c>
      <c r="E2053" s="27">
        <v>504.0</v>
      </c>
    </row>
    <row r="2054">
      <c r="A2054" s="21" t="s">
        <v>9</v>
      </c>
      <c r="B2054" s="22" t="str">
        <f t="array" ref="B2054">XLOOKUP(A2054,Ripartizione_Geografica!$C$2:$C$21,Ripartizione_Geografica!$B$2:$B$21)</f>
        <v>Isole</v>
      </c>
      <c r="C2054" s="23">
        <v>1356.0</v>
      </c>
      <c r="D2054" s="23">
        <v>1041.0</v>
      </c>
      <c r="E2054" s="24">
        <v>130.0</v>
      </c>
    </row>
    <row r="2055">
      <c r="A2055" s="25" t="s">
        <v>15</v>
      </c>
      <c r="B2055" s="22" t="str">
        <f t="array" ref="B2055">XLOOKUP(A2055,Ripartizione_Geografica!$C$2:$C$21,Ripartizione_Geografica!$B$2:$B$21)</f>
        <v>Isole</v>
      </c>
      <c r="C2055" s="26">
        <v>3443.0</v>
      </c>
      <c r="D2055" s="26">
        <v>2183.0</v>
      </c>
      <c r="E2055" s="27">
        <v>274.0</v>
      </c>
    </row>
    <row r="2056">
      <c r="A2056" s="21" t="s">
        <v>16</v>
      </c>
      <c r="B2056" s="22" t="str">
        <f t="array" ref="B2056">XLOOKUP(A2056,Ripartizione_Geografica!$C$2:$C$21,Ripartizione_Geografica!$B$2:$B$21)</f>
        <v>Centro</v>
      </c>
      <c r="C2056" s="23">
        <v>10104.0</v>
      </c>
      <c r="D2056" s="23">
        <v>7952.0</v>
      </c>
      <c r="E2056" s="24">
        <v>1041.0</v>
      </c>
    </row>
    <row r="2057">
      <c r="A2057" s="25" t="s">
        <v>14</v>
      </c>
      <c r="B2057" s="22" t="str">
        <f t="array" ref="B2057">XLOOKUP(A2057,Ripartizione_Geografica!$C$2:$C$21,Ripartizione_Geografica!$B$2:$B$21)</f>
        <v>Centro</v>
      </c>
      <c r="C2057" s="26">
        <v>1431.0</v>
      </c>
      <c r="D2057" s="26">
        <v>1324.0</v>
      </c>
      <c r="E2057" s="27">
        <v>76.0</v>
      </c>
    </row>
    <row r="2058">
      <c r="A2058" s="21" t="s">
        <v>12</v>
      </c>
      <c r="B2058" s="22" t="str">
        <f t="array" ref="B2058">XLOOKUP(A2058,Ripartizione_Geografica!$C$2:$C$21,Ripartizione_Geografica!$B$2:$B$21)</f>
        <v>Nord-ovest</v>
      </c>
      <c r="C2058" s="23">
        <v>1184.0</v>
      </c>
      <c r="D2058" s="23">
        <v>1026.0</v>
      </c>
      <c r="E2058" s="24">
        <v>143.0</v>
      </c>
    </row>
    <row r="2059">
      <c r="A2059" s="25" t="s">
        <v>13</v>
      </c>
      <c r="B2059" s="22" t="str">
        <f t="array" ref="B2059">XLOOKUP(A2059,Ripartizione_Geografica!$C$2:$C$21,Ripartizione_Geografica!$B$2:$B$21)</f>
        <v>Nord-est</v>
      </c>
      <c r="C2059" s="26">
        <v>19152.0</v>
      </c>
      <c r="D2059" s="26">
        <v>15734.0</v>
      </c>
      <c r="E2059" s="27">
        <v>1918.0</v>
      </c>
    </row>
    <row r="2060">
      <c r="A2060" s="21" t="s">
        <v>21</v>
      </c>
      <c r="B2060" s="22" t="str">
        <f t="array" ref="B2060">XLOOKUP(A2060,Ripartizione_Geografica!$C$2:$C$21,Ripartizione_Geografica!$B$2:$B$21)</f>
        <v>Sud</v>
      </c>
      <c r="C2060" s="23">
        <v>3245.0</v>
      </c>
      <c r="D2060" s="23">
        <v>2093.0</v>
      </c>
      <c r="E2060" s="24">
        <v>408.0</v>
      </c>
    </row>
    <row r="2061">
      <c r="A2061" s="25" t="s">
        <v>22</v>
      </c>
      <c r="B2061" s="22" t="str">
        <f t="array" ref="B2061">XLOOKUP(A2061,Ripartizione_Geografica!$C$2:$C$21,Ripartizione_Geografica!$B$2:$B$21)</f>
        <v>Sud</v>
      </c>
      <c r="C2061" s="26">
        <v>399.0</v>
      </c>
      <c r="D2061" s="26">
        <v>344.0</v>
      </c>
      <c r="E2061" s="27">
        <v>27.0</v>
      </c>
    </row>
    <row r="2062">
      <c r="A2062" s="21" t="s">
        <v>20</v>
      </c>
      <c r="B2062" s="22" t="str">
        <f t="array" ref="B2062">XLOOKUP(A2062,Ripartizione_Geografica!$C$2:$C$21,Ripartizione_Geografica!$B$2:$B$21)</f>
        <v>Sud</v>
      </c>
      <c r="C2062" s="23">
        <v>1158.0</v>
      </c>
      <c r="D2062" s="23">
        <v>926.0</v>
      </c>
      <c r="E2062" s="24">
        <v>97.0</v>
      </c>
    </row>
    <row r="2063">
      <c r="A2063" s="25" t="s">
        <v>18</v>
      </c>
      <c r="B2063" s="22" t="str">
        <f t="array" ref="B2063">XLOOKUP(A2063,Ripartizione_Geografica!$C$2:$C$21,Ripartizione_Geografica!$B$2:$B$21)</f>
        <v>Sud</v>
      </c>
      <c r="C2063" s="26">
        <v>4806.0</v>
      </c>
      <c r="D2063" s="26">
        <v>3454.0</v>
      </c>
      <c r="E2063" s="27">
        <v>413.0</v>
      </c>
    </row>
    <row r="2064">
      <c r="A2064" s="21" t="s">
        <v>19</v>
      </c>
      <c r="B2064" s="22" t="str">
        <f t="array" ref="B2064">XLOOKUP(A2064,Ripartizione_Geografica!$C$2:$C$21,Ripartizione_Geografica!$B$2:$B$21)</f>
        <v>Nord-est</v>
      </c>
      <c r="C2064" s="23">
        <v>27809.0</v>
      </c>
      <c r="D2064" s="23">
        <v>20617.0</v>
      </c>
      <c r="E2064" s="24">
        <v>4124.0</v>
      </c>
    </row>
    <row r="2065">
      <c r="A2065" s="25" t="s">
        <v>26</v>
      </c>
      <c r="B2065" s="22" t="str">
        <f t="array" ref="B2065">XLOOKUP(A2065,Ripartizione_Geografica!$C$2:$C$21,Ripartizione_Geografica!$B$2:$B$21)</f>
        <v>Nord-est</v>
      </c>
      <c r="C2065" s="26">
        <v>3274.0</v>
      </c>
      <c r="D2065" s="26">
        <v>2673.0</v>
      </c>
      <c r="E2065" s="27">
        <v>335.0</v>
      </c>
    </row>
    <row r="2066">
      <c r="A2066" s="21" t="s">
        <v>27</v>
      </c>
      <c r="B2066" s="22" t="str">
        <f t="array" ref="B2066">XLOOKUP(A2066,Ripartizione_Geografica!$C$2:$C$21,Ripartizione_Geografica!$B$2:$B$21)</f>
        <v>Centro</v>
      </c>
      <c r="C2066" s="23">
        <v>7738.0</v>
      </c>
      <c r="D2066" s="23">
        <v>4105.0</v>
      </c>
      <c r="E2066" s="24">
        <v>739.0</v>
      </c>
    </row>
    <row r="2067">
      <c r="A2067" s="25" t="s">
        <v>25</v>
      </c>
      <c r="B2067" s="22" t="str">
        <f t="array" ref="B2067">XLOOKUP(A2067,Ripartizione_Geografica!$C$2:$C$21,Ripartizione_Geografica!$B$2:$B$21)</f>
        <v>Nord-ovest</v>
      </c>
      <c r="C2067" s="26">
        <v>9719.0</v>
      </c>
      <c r="D2067" s="26">
        <v>7641.0</v>
      </c>
      <c r="E2067" s="27">
        <v>1467.0</v>
      </c>
    </row>
    <row r="2068">
      <c r="A2068" s="21" t="s">
        <v>23</v>
      </c>
      <c r="B2068" s="22" t="str">
        <f t="array" ref="B2068">XLOOKUP(A2068,Ripartizione_Geografica!$C$2:$C$21,Ripartizione_Geografica!$B$2:$B$21)</f>
        <v>Nord-ovest</v>
      </c>
      <c r="C2068" s="23">
        <v>89018.0</v>
      </c>
      <c r="D2068" s="23">
        <v>52026.0</v>
      </c>
      <c r="E2068" s="24">
        <v>16131.0</v>
      </c>
    </row>
    <row r="2069">
      <c r="A2069" s="25" t="s">
        <v>24</v>
      </c>
      <c r="B2069" s="22" t="str">
        <f t="array" ref="B2069">XLOOKUP(A2069,Ripartizione_Geografica!$C$2:$C$21,Ripartizione_Geografica!$B$2:$B$21)</f>
        <v>Centro</v>
      </c>
      <c r="C2069" s="26">
        <v>6730.0</v>
      </c>
      <c r="D2069" s="26">
        <v>4416.0</v>
      </c>
      <c r="E2069" s="27">
        <v>987.0</v>
      </c>
    </row>
    <row r="2070">
      <c r="A2070" s="21" t="s">
        <v>17</v>
      </c>
      <c r="B2070" s="22" t="str">
        <f t="array" ref="B2070">XLOOKUP(A2070,Ripartizione_Geografica!$C$2:$C$21,Ripartizione_Geografica!$B$2:$B$21)</f>
        <v>Sud</v>
      </c>
      <c r="C2070" s="23">
        <v>436.0</v>
      </c>
      <c r="D2070" s="23">
        <v>279.0</v>
      </c>
      <c r="E2070" s="24">
        <v>22.0</v>
      </c>
    </row>
    <row r="2071">
      <c r="A2071" s="25" t="s">
        <v>11</v>
      </c>
      <c r="B2071" s="22" t="str">
        <f t="array" ref="B2071">XLOOKUP(A2071,Ripartizione_Geografica!$C$2:$C$21,Ripartizione_Geografica!$B$2:$B$21)</f>
        <v>Nord-est</v>
      </c>
      <c r="C2071" s="26">
        <v>2598.0</v>
      </c>
      <c r="D2071" s="26">
        <v>2184.0</v>
      </c>
      <c r="E2071" s="27">
        <v>291.0</v>
      </c>
    </row>
    <row r="2072">
      <c r="A2072" s="21" t="s">
        <v>11</v>
      </c>
      <c r="B2072" s="22" t="str">
        <f t="array" ref="B2072">XLOOKUP(A2072,Ripartizione_Geografica!$C$2:$C$21,Ripartizione_Geografica!$B$2:$B$21)</f>
        <v>Nord-est</v>
      </c>
      <c r="C2072" s="23">
        <v>4432.0</v>
      </c>
      <c r="D2072" s="23">
        <v>3677.0</v>
      </c>
      <c r="E2072" s="24">
        <v>462.0</v>
      </c>
    </row>
    <row r="2073">
      <c r="A2073" s="25" t="s">
        <v>10</v>
      </c>
      <c r="B2073" s="22" t="str">
        <f t="array" ref="B2073">XLOOKUP(A2073,Ripartizione_Geografica!$C$2:$C$21,Ripartizione_Geografica!$B$2:$B$21)</f>
        <v>Nord-ovest</v>
      </c>
      <c r="C2073" s="26">
        <v>30658.0</v>
      </c>
      <c r="D2073" s="26">
        <v>21720.0</v>
      </c>
      <c r="E2073" s="27">
        <v>3876.0</v>
      </c>
    </row>
    <row r="2074">
      <c r="A2074" s="21" t="s">
        <v>8</v>
      </c>
      <c r="B2074" s="22" t="str">
        <f t="array" ref="B2074">XLOOKUP(A2074,Ripartizione_Geografica!$C$2:$C$21,Ripartizione_Geografica!$B$2:$B$21)</f>
        <v>Sud</v>
      </c>
      <c r="C2074" s="23">
        <v>4498.0</v>
      </c>
      <c r="D2074" s="23">
        <v>2837.0</v>
      </c>
      <c r="E2074" s="24">
        <v>506.0</v>
      </c>
    </row>
    <row r="2075">
      <c r="A2075" s="25" t="s">
        <v>9</v>
      </c>
      <c r="B2075" s="22" t="str">
        <f t="array" ref="B2075">XLOOKUP(A2075,Ripartizione_Geografica!$C$2:$C$21,Ripartizione_Geografica!$B$2:$B$21)</f>
        <v>Isole</v>
      </c>
      <c r="C2075" s="26">
        <v>1357.0</v>
      </c>
      <c r="D2075" s="26">
        <v>1065.0</v>
      </c>
      <c r="E2075" s="27">
        <v>131.0</v>
      </c>
    </row>
    <row r="2076">
      <c r="A2076" s="21" t="s">
        <v>15</v>
      </c>
      <c r="B2076" s="22" t="str">
        <f t="array" ref="B2076">XLOOKUP(A2076,Ripartizione_Geografica!$C$2:$C$21,Ripartizione_Geografica!$B$2:$B$21)</f>
        <v>Isole</v>
      </c>
      <c r="C2076" s="23">
        <v>3443.0</v>
      </c>
      <c r="D2076" s="23">
        <v>2202.0</v>
      </c>
      <c r="E2076" s="24">
        <v>274.0</v>
      </c>
    </row>
    <row r="2077">
      <c r="A2077" s="25" t="s">
        <v>16</v>
      </c>
      <c r="B2077" s="22" t="str">
        <f t="array" ref="B2077">XLOOKUP(A2077,Ripartizione_Geografica!$C$2:$C$21,Ripartizione_Geografica!$B$2:$B$21)</f>
        <v>Centro</v>
      </c>
      <c r="C2077" s="26">
        <v>10107.0</v>
      </c>
      <c r="D2077" s="26">
        <v>7977.0</v>
      </c>
      <c r="E2077" s="27">
        <v>1048.0</v>
      </c>
    </row>
    <row r="2078">
      <c r="A2078" s="21" t="s">
        <v>14</v>
      </c>
      <c r="B2078" s="22" t="str">
        <f t="array" ref="B2078">XLOOKUP(A2078,Ripartizione_Geografica!$C$2:$C$21,Ripartizione_Geografica!$B$2:$B$21)</f>
        <v>Centro</v>
      </c>
      <c r="C2078" s="23">
        <v>1431.0</v>
      </c>
      <c r="D2078" s="23">
        <v>1324.0</v>
      </c>
      <c r="E2078" s="24">
        <v>76.0</v>
      </c>
    </row>
    <row r="2079">
      <c r="A2079" s="25" t="s">
        <v>12</v>
      </c>
      <c r="B2079" s="22" t="str">
        <f t="array" ref="B2079">XLOOKUP(A2079,Ripartizione_Geografica!$C$2:$C$21,Ripartizione_Geografica!$B$2:$B$21)</f>
        <v>Nord-ovest</v>
      </c>
      <c r="C2079" s="26">
        <v>1187.0</v>
      </c>
      <c r="D2079" s="26">
        <v>1027.0</v>
      </c>
      <c r="E2079" s="27">
        <v>143.0</v>
      </c>
    </row>
    <row r="2080">
      <c r="A2080" s="21" t="s">
        <v>13</v>
      </c>
      <c r="B2080" s="22" t="str">
        <f t="array" ref="B2080">XLOOKUP(A2080,Ripartizione_Geografica!$C$2:$C$21,Ripartizione_Geografica!$B$2:$B$21)</f>
        <v>Nord-est</v>
      </c>
      <c r="C2080" s="23">
        <v>19154.0</v>
      </c>
      <c r="D2080" s="23">
        <v>15768.0</v>
      </c>
      <c r="E2080" s="24">
        <v>1918.0</v>
      </c>
    </row>
    <row r="2081">
      <c r="A2081" s="25" t="s">
        <v>21</v>
      </c>
      <c r="B2081" s="22" t="str">
        <f t="array" ref="B2081">XLOOKUP(A2081,Ripartizione_Geografica!$C$2:$C$21,Ripartizione_Geografica!$B$2:$B$21)</f>
        <v>Sud</v>
      </c>
      <c r="C2081" s="26">
        <v>3249.0</v>
      </c>
      <c r="D2081" s="26">
        <v>2093.0</v>
      </c>
      <c r="E2081" s="27">
        <v>413.0</v>
      </c>
    </row>
    <row r="2082">
      <c r="A2082" s="21" t="s">
        <v>22</v>
      </c>
      <c r="B2082" s="22" t="str">
        <f t="array" ref="B2082">XLOOKUP(A2082,Ripartizione_Geografica!$C$2:$C$21,Ripartizione_Geografica!$B$2:$B$21)</f>
        <v>Sud</v>
      </c>
      <c r="C2082" s="23">
        <v>399.0</v>
      </c>
      <c r="D2082" s="23">
        <v>348.0</v>
      </c>
      <c r="E2082" s="24">
        <v>27.0</v>
      </c>
    </row>
    <row r="2083">
      <c r="A2083" s="25" t="s">
        <v>20</v>
      </c>
      <c r="B2083" s="22" t="str">
        <f t="array" ref="B2083">XLOOKUP(A2083,Ripartizione_Geografica!$C$2:$C$21,Ripartizione_Geografica!$B$2:$B$21)</f>
        <v>Sud</v>
      </c>
      <c r="C2083" s="26">
        <v>1158.0</v>
      </c>
      <c r="D2083" s="26">
        <v>949.0</v>
      </c>
      <c r="E2083" s="27">
        <v>97.0</v>
      </c>
    </row>
    <row r="2084">
      <c r="A2084" s="21" t="s">
        <v>18</v>
      </c>
      <c r="B2084" s="22" t="str">
        <f t="array" ref="B2084">XLOOKUP(A2084,Ripartizione_Geografica!$C$2:$C$21,Ripartizione_Geografica!$B$2:$B$21)</f>
        <v>Sud</v>
      </c>
      <c r="C2084" s="23">
        <v>4809.0</v>
      </c>
      <c r="D2084" s="23">
        <v>3504.0</v>
      </c>
      <c r="E2084" s="24">
        <v>415.0</v>
      </c>
    </row>
    <row r="2085">
      <c r="A2085" s="25" t="s">
        <v>19</v>
      </c>
      <c r="B2085" s="22" t="str">
        <f t="array" ref="B2085">XLOOKUP(A2085,Ripartizione_Geografica!$C$2:$C$21,Ripartizione_Geografica!$B$2:$B$21)</f>
        <v>Nord-est</v>
      </c>
      <c r="C2085" s="26">
        <v>27828.0</v>
      </c>
      <c r="D2085" s="26">
        <v>20780.0</v>
      </c>
      <c r="E2085" s="27">
        <v>4136.0</v>
      </c>
    </row>
    <row r="2086">
      <c r="A2086" s="21" t="s">
        <v>26</v>
      </c>
      <c r="B2086" s="22" t="str">
        <f t="array" ref="B2086">XLOOKUP(A2086,Ripartizione_Geografica!$C$2:$C$21,Ripartizione_Geografica!$B$2:$B$21)</f>
        <v>Nord-est</v>
      </c>
      <c r="C2086" s="23">
        <v>3276.0</v>
      </c>
      <c r="D2086" s="23">
        <v>2696.0</v>
      </c>
      <c r="E2086" s="24">
        <v>336.0</v>
      </c>
    </row>
    <row r="2087">
      <c r="A2087" s="25" t="s">
        <v>27</v>
      </c>
      <c r="B2087" s="22" t="str">
        <f t="array" ref="B2087">XLOOKUP(A2087,Ripartizione_Geografica!$C$2:$C$21,Ripartizione_Geografica!$B$2:$B$21)</f>
        <v>Centro</v>
      </c>
      <c r="C2087" s="26">
        <v>7743.0</v>
      </c>
      <c r="D2087" s="26">
        <v>4155.0</v>
      </c>
      <c r="E2087" s="27">
        <v>741.0</v>
      </c>
    </row>
    <row r="2088">
      <c r="A2088" s="21" t="s">
        <v>25</v>
      </c>
      <c r="B2088" s="22" t="str">
        <f t="array" ref="B2088">XLOOKUP(A2088,Ripartizione_Geografica!$C$2:$C$21,Ripartizione_Geografica!$B$2:$B$21)</f>
        <v>Nord-ovest</v>
      </c>
      <c r="C2088" s="23">
        <v>9734.0</v>
      </c>
      <c r="D2088" s="23">
        <v>7720.0</v>
      </c>
      <c r="E2088" s="24">
        <v>1468.0</v>
      </c>
    </row>
    <row r="2089">
      <c r="A2089" s="25" t="s">
        <v>23</v>
      </c>
      <c r="B2089" s="22" t="str">
        <f t="array" ref="B2089">XLOOKUP(A2089,Ripartizione_Geografica!$C$2:$C$21,Ripartizione_Geografica!$B$2:$B$21)</f>
        <v>Nord-ovest</v>
      </c>
      <c r="C2089" s="26">
        <v>89205.0</v>
      </c>
      <c r="D2089" s="26">
        <v>52807.0</v>
      </c>
      <c r="E2089" s="27">
        <v>16143.0</v>
      </c>
    </row>
    <row r="2090">
      <c r="A2090" s="21" t="s">
        <v>24</v>
      </c>
      <c r="B2090" s="22" t="str">
        <f t="array" ref="B2090">XLOOKUP(A2090,Ripartizione_Geografica!$C$2:$C$21,Ripartizione_Geografica!$B$2:$B$21)</f>
        <v>Centro</v>
      </c>
      <c r="C2090" s="23">
        <v>6734.0</v>
      </c>
      <c r="D2090" s="23">
        <v>4421.0</v>
      </c>
      <c r="E2090" s="24">
        <v>987.0</v>
      </c>
    </row>
    <row r="2091">
      <c r="A2091" s="25" t="s">
        <v>17</v>
      </c>
      <c r="B2091" s="22" t="str">
        <f t="array" ref="B2091">XLOOKUP(A2091,Ripartizione_Geografica!$C$2:$C$21,Ripartizione_Geografica!$B$2:$B$21)</f>
        <v>Sud</v>
      </c>
      <c r="C2091" s="26">
        <v>436.0</v>
      </c>
      <c r="D2091" s="26">
        <v>281.0</v>
      </c>
      <c r="E2091" s="27">
        <v>22.0</v>
      </c>
    </row>
    <row r="2092">
      <c r="A2092" s="21" t="s">
        <v>11</v>
      </c>
      <c r="B2092" s="22" t="str">
        <f t="array" ref="B2092">XLOOKUP(A2092,Ripartizione_Geografica!$C$2:$C$21,Ripartizione_Geografica!$B$2:$B$21)</f>
        <v>Nord-est</v>
      </c>
      <c r="C2092" s="23">
        <v>2598.0</v>
      </c>
      <c r="D2092" s="23">
        <v>2187.0</v>
      </c>
      <c r="E2092" s="24">
        <v>291.0</v>
      </c>
    </row>
    <row r="2093">
      <c r="A2093" s="25" t="s">
        <v>11</v>
      </c>
      <c r="B2093" s="22" t="str">
        <f t="array" ref="B2093">XLOOKUP(A2093,Ripartizione_Geografica!$C$2:$C$21,Ripartizione_Geografica!$B$2:$B$21)</f>
        <v>Nord-est</v>
      </c>
      <c r="C2093" s="26">
        <v>4432.0</v>
      </c>
      <c r="D2093" s="26">
        <v>3686.0</v>
      </c>
      <c r="E2093" s="27">
        <v>463.0</v>
      </c>
    </row>
    <row r="2094">
      <c r="A2094" s="21" t="s">
        <v>10</v>
      </c>
      <c r="B2094" s="22" t="str">
        <f t="array" ref="B2094">XLOOKUP(A2094,Ripartizione_Geografica!$C$2:$C$21,Ripartizione_Geografica!$B$2:$B$21)</f>
        <v>Nord-ovest</v>
      </c>
      <c r="C2094" s="23">
        <v>30715.0</v>
      </c>
      <c r="D2094" s="23">
        <v>22003.0</v>
      </c>
      <c r="E2094" s="24">
        <v>3884.0</v>
      </c>
    </row>
    <row r="2095">
      <c r="A2095" s="25" t="s">
        <v>8</v>
      </c>
      <c r="B2095" s="22" t="str">
        <f t="array" ref="B2095">XLOOKUP(A2095,Ripartizione_Geografica!$C$2:$C$21,Ripartizione_Geografica!$B$2:$B$21)</f>
        <v>Sud</v>
      </c>
      <c r="C2095" s="26">
        <v>4498.0</v>
      </c>
      <c r="D2095" s="26">
        <v>2939.0</v>
      </c>
      <c r="E2095" s="27">
        <v>508.0</v>
      </c>
    </row>
    <row r="2096">
      <c r="A2096" s="21" t="s">
        <v>9</v>
      </c>
      <c r="B2096" s="22" t="str">
        <f t="array" ref="B2096">XLOOKUP(A2096,Ripartizione_Geografica!$C$2:$C$21,Ripartizione_Geografica!$B$2:$B$21)</f>
        <v>Isole</v>
      </c>
      <c r="C2096" s="23">
        <v>1357.0</v>
      </c>
      <c r="D2096" s="23">
        <v>1071.0</v>
      </c>
      <c r="E2096" s="24">
        <v>131.0</v>
      </c>
    </row>
    <row r="2097">
      <c r="A2097" s="25" t="s">
        <v>15</v>
      </c>
      <c r="B2097" s="22" t="str">
        <f t="array" ref="B2097">XLOOKUP(A2097,Ripartizione_Geografica!$C$2:$C$21,Ripartizione_Geografica!$B$2:$B$21)</f>
        <v>Isole</v>
      </c>
      <c r="C2097" s="26">
        <v>3447.0</v>
      </c>
      <c r="D2097" s="26">
        <v>2206.0</v>
      </c>
      <c r="E2097" s="27">
        <v>275.0</v>
      </c>
    </row>
    <row r="2098">
      <c r="A2098" s="21" t="s">
        <v>16</v>
      </c>
      <c r="B2098" s="22" t="str">
        <f t="array" ref="B2098">XLOOKUP(A2098,Ripartizione_Geografica!$C$2:$C$21,Ripartizione_Geografica!$B$2:$B$21)</f>
        <v>Centro</v>
      </c>
      <c r="C2098" s="23">
        <v>10117.0</v>
      </c>
      <c r="D2098" s="23">
        <v>8053.0</v>
      </c>
      <c r="E2098" s="24">
        <v>1053.0</v>
      </c>
    </row>
    <row r="2099">
      <c r="A2099" s="25" t="s">
        <v>14</v>
      </c>
      <c r="B2099" s="22" t="str">
        <f t="array" ref="B2099">XLOOKUP(A2099,Ripartizione_Geografica!$C$2:$C$21,Ripartizione_Geografica!$B$2:$B$21)</f>
        <v>Centro</v>
      </c>
      <c r="C2099" s="26">
        <v>1431.0</v>
      </c>
      <c r="D2099" s="26">
        <v>1324.0</v>
      </c>
      <c r="E2099" s="27">
        <v>76.0</v>
      </c>
    </row>
    <row r="2100">
      <c r="A2100" s="21" t="s">
        <v>12</v>
      </c>
      <c r="B2100" s="22" t="str">
        <f t="array" ref="B2100">XLOOKUP(A2100,Ripartizione_Geografica!$C$2:$C$21,Ripartizione_Geografica!$B$2:$B$21)</f>
        <v>Nord-ovest</v>
      </c>
      <c r="C2100" s="23">
        <v>1187.0</v>
      </c>
      <c r="D2100" s="23">
        <v>1031.0</v>
      </c>
      <c r="E2100" s="24">
        <v>143.0</v>
      </c>
    </row>
    <row r="2101">
      <c r="A2101" s="25" t="s">
        <v>13</v>
      </c>
      <c r="B2101" s="22" t="str">
        <f t="array" ref="B2101">XLOOKUP(A2101,Ripartizione_Geografica!$C$2:$C$21,Ripartizione_Geografica!$B$2:$B$21)</f>
        <v>Nord-est</v>
      </c>
      <c r="C2101" s="26">
        <v>19162.0</v>
      </c>
      <c r="D2101" s="26">
        <v>15838.0</v>
      </c>
      <c r="E2101" s="27">
        <v>1921.0</v>
      </c>
    </row>
    <row r="2102">
      <c r="A2102" s="21" t="s">
        <v>21</v>
      </c>
      <c r="B2102" s="22" t="str">
        <f t="array" ref="B2102">XLOOKUP(A2102,Ripartizione_Geografica!$C$2:$C$21,Ripartizione_Geografica!$B$2:$B$21)</f>
        <v>Sud</v>
      </c>
      <c r="C2102" s="23">
        <v>3252.0</v>
      </c>
      <c r="D2102" s="23">
        <v>2102.0</v>
      </c>
      <c r="E2102" s="24">
        <v>414.0</v>
      </c>
    </row>
    <row r="2103">
      <c r="A2103" s="25" t="s">
        <v>22</v>
      </c>
      <c r="B2103" s="22" t="str">
        <f t="array" ref="B2103">XLOOKUP(A2103,Ripartizione_Geografica!$C$2:$C$21,Ripartizione_Geografica!$B$2:$B$21)</f>
        <v>Sud</v>
      </c>
      <c r="C2103" s="26">
        <v>399.0</v>
      </c>
      <c r="D2103" s="26">
        <v>349.0</v>
      </c>
      <c r="E2103" s="27">
        <v>27.0</v>
      </c>
    </row>
    <row r="2104">
      <c r="A2104" s="21" t="s">
        <v>20</v>
      </c>
      <c r="B2104" s="22" t="str">
        <f t="array" ref="B2104">XLOOKUP(A2104,Ripartizione_Geografica!$C$2:$C$21,Ripartizione_Geografica!$B$2:$B$21)</f>
        <v>Sud</v>
      </c>
      <c r="C2104" s="23">
        <v>1158.0</v>
      </c>
      <c r="D2104" s="23">
        <v>951.0</v>
      </c>
      <c r="E2104" s="24">
        <v>97.0</v>
      </c>
    </row>
    <row r="2105">
      <c r="A2105" s="25" t="s">
        <v>18</v>
      </c>
      <c r="B2105" s="22" t="str">
        <f t="array" ref="B2105">XLOOKUP(A2105,Ripartizione_Geografica!$C$2:$C$21,Ripartizione_Geografica!$B$2:$B$21)</f>
        <v>Sud</v>
      </c>
      <c r="C2105" s="26">
        <v>4821.0</v>
      </c>
      <c r="D2105" s="26">
        <v>3537.0</v>
      </c>
      <c r="E2105" s="27">
        <v>415.0</v>
      </c>
    </row>
    <row r="2106">
      <c r="A2106" s="21" t="s">
        <v>19</v>
      </c>
      <c r="B2106" s="22" t="str">
        <f t="array" ref="B2106">XLOOKUP(A2106,Ripartizione_Geografica!$C$2:$C$21,Ripartizione_Geografica!$B$2:$B$21)</f>
        <v>Nord-est</v>
      </c>
      <c r="C2106" s="23">
        <v>27842.0</v>
      </c>
      <c r="D2106" s="23">
        <v>20856.0</v>
      </c>
      <c r="E2106" s="24">
        <v>4147.0</v>
      </c>
    </row>
    <row r="2107">
      <c r="A2107" s="25" t="s">
        <v>26</v>
      </c>
      <c r="B2107" s="22" t="str">
        <f t="array" ref="B2107">XLOOKUP(A2107,Ripartizione_Geografica!$C$2:$C$21,Ripartizione_Geografica!$B$2:$B$21)</f>
        <v>Nord-est</v>
      </c>
      <c r="C2107" s="26">
        <v>3276.0</v>
      </c>
      <c r="D2107" s="26">
        <v>2707.0</v>
      </c>
      <c r="E2107" s="27">
        <v>336.0</v>
      </c>
    </row>
    <row r="2108">
      <c r="A2108" s="21" t="s">
        <v>27</v>
      </c>
      <c r="B2108" s="22" t="str">
        <f t="array" ref="B2108">XLOOKUP(A2108,Ripartizione_Geografica!$C$2:$C$21,Ripartizione_Geografica!$B$2:$B$21)</f>
        <v>Centro</v>
      </c>
      <c r="C2108" s="23">
        <v>7753.0</v>
      </c>
      <c r="D2108" s="23">
        <v>4188.0</v>
      </c>
      <c r="E2108" s="24">
        <v>747.0</v>
      </c>
    </row>
    <row r="2109">
      <c r="A2109" s="25" t="s">
        <v>25</v>
      </c>
      <c r="B2109" s="22" t="str">
        <f t="array" ref="B2109">XLOOKUP(A2109,Ripartizione_Geografica!$C$2:$C$21,Ripartizione_Geografica!$B$2:$B$21)</f>
        <v>Nord-ovest</v>
      </c>
      <c r="C2109" s="26">
        <v>9751.0</v>
      </c>
      <c r="D2109" s="26">
        <v>7764.0</v>
      </c>
      <c r="E2109" s="27">
        <v>1473.0</v>
      </c>
    </row>
    <row r="2110">
      <c r="A2110" s="21" t="s">
        <v>23</v>
      </c>
      <c r="B2110" s="22" t="str">
        <f t="array" ref="B2110">XLOOKUP(A2110,Ripartizione_Geografica!$C$2:$C$21,Ripartizione_Geografica!$B$2:$B$21)</f>
        <v>Nord-ovest</v>
      </c>
      <c r="C2110" s="23">
        <v>89442.0</v>
      </c>
      <c r="D2110" s="23">
        <v>53046.0</v>
      </c>
      <c r="E2110" s="24">
        <v>16172.0</v>
      </c>
    </row>
    <row r="2111">
      <c r="A2111" s="25" t="s">
        <v>24</v>
      </c>
      <c r="B2111" s="22" t="str">
        <f t="array" ref="B2111">XLOOKUP(A2111,Ripartizione_Geografica!$C$2:$C$21,Ripartizione_Geografica!$B$2:$B$21)</f>
        <v>Centro</v>
      </c>
      <c r="C2111" s="26">
        <v>6735.0</v>
      </c>
      <c r="D2111" s="26">
        <v>4438.0</v>
      </c>
      <c r="E2111" s="27">
        <v>987.0</v>
      </c>
    </row>
    <row r="2112">
      <c r="A2112" s="21" t="s">
        <v>17</v>
      </c>
      <c r="B2112" s="22" t="str">
        <f t="array" ref="B2112">XLOOKUP(A2112,Ripartizione_Geografica!$C$2:$C$21,Ripartizione_Geografica!$B$2:$B$21)</f>
        <v>Sud</v>
      </c>
      <c r="C2112" s="23">
        <v>436.0</v>
      </c>
      <c r="D2112" s="23">
        <v>287.0</v>
      </c>
      <c r="E2112" s="24">
        <v>22.0</v>
      </c>
    </row>
    <row r="2113">
      <c r="A2113" s="25" t="s">
        <v>11</v>
      </c>
      <c r="B2113" s="22" t="str">
        <f t="array" ref="B2113">XLOOKUP(A2113,Ripartizione_Geografica!$C$2:$C$21,Ripartizione_Geografica!$B$2:$B$21)</f>
        <v>Nord-est</v>
      </c>
      <c r="C2113" s="26">
        <v>2598.0</v>
      </c>
      <c r="D2113" s="26">
        <v>2187.0</v>
      </c>
      <c r="E2113" s="27">
        <v>291.0</v>
      </c>
    </row>
    <row r="2114">
      <c r="A2114" s="21" t="s">
        <v>11</v>
      </c>
      <c r="B2114" s="22" t="str">
        <f t="array" ref="B2114">XLOOKUP(A2114,Ripartizione_Geografica!$C$2:$C$21,Ripartizione_Geografica!$B$2:$B$21)</f>
        <v>Nord-est</v>
      </c>
      <c r="C2114" s="23">
        <v>4433.0</v>
      </c>
      <c r="D2114" s="23">
        <v>3748.0</v>
      </c>
      <c r="E2114" s="24">
        <v>463.0</v>
      </c>
    </row>
    <row r="2115">
      <c r="A2115" s="25" t="s">
        <v>10</v>
      </c>
      <c r="B2115" s="22" t="str">
        <f t="array" ref="B2115">XLOOKUP(A2115,Ripartizione_Geografica!$C$2:$C$21,Ripartizione_Geografica!$B$2:$B$21)</f>
        <v>Nord-ovest</v>
      </c>
      <c r="C2115" s="26">
        <v>30734.0</v>
      </c>
      <c r="D2115" s="26">
        <v>22150.0</v>
      </c>
      <c r="E2115" s="27">
        <v>3898.0</v>
      </c>
    </row>
    <row r="2116">
      <c r="A2116" s="21" t="s">
        <v>8</v>
      </c>
      <c r="B2116" s="22" t="str">
        <f t="array" ref="B2116">XLOOKUP(A2116,Ripartizione_Geografica!$C$2:$C$21,Ripartizione_Geografica!$B$2:$B$21)</f>
        <v>Sud</v>
      </c>
      <c r="C2116" s="23">
        <v>4499.0</v>
      </c>
      <c r="D2116" s="23">
        <v>2952.0</v>
      </c>
      <c r="E2116" s="24">
        <v>511.0</v>
      </c>
    </row>
    <row r="2117">
      <c r="A2117" s="25" t="s">
        <v>9</v>
      </c>
      <c r="B2117" s="22" t="str">
        <f t="array" ref="B2117">XLOOKUP(A2117,Ripartizione_Geografica!$C$2:$C$21,Ripartizione_Geografica!$B$2:$B$21)</f>
        <v>Isole</v>
      </c>
      <c r="C2117" s="26">
        <v>1357.0</v>
      </c>
      <c r="D2117" s="26">
        <v>1080.0</v>
      </c>
      <c r="E2117" s="27">
        <v>131.0</v>
      </c>
    </row>
    <row r="2118">
      <c r="A2118" s="21" t="s">
        <v>15</v>
      </c>
      <c r="B2118" s="22" t="str">
        <f t="array" ref="B2118">XLOOKUP(A2118,Ripartizione_Geografica!$C$2:$C$21,Ripartizione_Geografica!$B$2:$B$21)</f>
        <v>Isole</v>
      </c>
      <c r="C2118" s="23">
        <v>3447.0</v>
      </c>
      <c r="D2118" s="23">
        <v>2292.0</v>
      </c>
      <c r="E2118" s="24">
        <v>275.0</v>
      </c>
    </row>
    <row r="2119">
      <c r="A2119" s="25" t="s">
        <v>16</v>
      </c>
      <c r="B2119" s="22" t="str">
        <f t="array" ref="B2119">XLOOKUP(A2119,Ripartizione_Geografica!$C$2:$C$21,Ripartizione_Geografica!$B$2:$B$21)</f>
        <v>Centro</v>
      </c>
      <c r="C2119" s="26">
        <v>10121.0</v>
      </c>
      <c r="D2119" s="26">
        <v>8093.0</v>
      </c>
      <c r="E2119" s="27">
        <v>1055.0</v>
      </c>
    </row>
    <row r="2120">
      <c r="A2120" s="21" t="s">
        <v>14</v>
      </c>
      <c r="B2120" s="22" t="str">
        <f t="array" ref="B2120">XLOOKUP(A2120,Ripartizione_Geografica!$C$2:$C$21,Ripartizione_Geografica!$B$2:$B$21)</f>
        <v>Centro</v>
      </c>
      <c r="C2120" s="23">
        <v>1431.0</v>
      </c>
      <c r="D2120" s="23">
        <v>1324.0</v>
      </c>
      <c r="E2120" s="24">
        <v>76.0</v>
      </c>
    </row>
    <row r="2121">
      <c r="A2121" s="25" t="s">
        <v>12</v>
      </c>
      <c r="B2121" s="22" t="str">
        <f t="array" ref="B2121">XLOOKUP(A2121,Ripartizione_Geografica!$C$2:$C$21,Ripartizione_Geografica!$B$2:$B$21)</f>
        <v>Nord-ovest</v>
      </c>
      <c r="C2121" s="26">
        <v>1187.0</v>
      </c>
      <c r="D2121" s="26">
        <v>1031.0</v>
      </c>
      <c r="E2121" s="27">
        <v>143.0</v>
      </c>
    </row>
    <row r="2122">
      <c r="A2122" s="21" t="s">
        <v>13</v>
      </c>
      <c r="B2122" s="22" t="str">
        <f t="array" ref="B2122">XLOOKUP(A2122,Ripartizione_Geografica!$C$2:$C$21,Ripartizione_Geografica!$B$2:$B$21)</f>
        <v>Nord-est</v>
      </c>
      <c r="C2122" s="23">
        <v>19164.0</v>
      </c>
      <c r="D2122" s="23">
        <v>15856.0</v>
      </c>
      <c r="E2122" s="24">
        <v>1921.0</v>
      </c>
    </row>
    <row r="2123">
      <c r="A2123" s="25" t="s">
        <v>21</v>
      </c>
      <c r="B2123" s="22" t="str">
        <f t="array" ref="B2123">XLOOKUP(A2123,Ripartizione_Geografica!$C$2:$C$21,Ripartizione_Geografica!$B$2:$B$21)</f>
        <v>Sud</v>
      </c>
      <c r="C2123" s="26">
        <v>3255.0</v>
      </c>
      <c r="D2123" s="26">
        <v>2136.0</v>
      </c>
      <c r="E2123" s="27">
        <v>415.0</v>
      </c>
    </row>
    <row r="2124">
      <c r="A2124" s="21" t="s">
        <v>22</v>
      </c>
      <c r="B2124" s="22" t="str">
        <f t="array" ref="B2124">XLOOKUP(A2124,Ripartizione_Geografica!$C$2:$C$21,Ripartizione_Geografica!$B$2:$B$21)</f>
        <v>Sud</v>
      </c>
      <c r="C2124" s="23">
        <v>399.0</v>
      </c>
      <c r="D2124" s="23">
        <v>352.0</v>
      </c>
      <c r="E2124" s="24">
        <v>27.0</v>
      </c>
    </row>
    <row r="2125">
      <c r="A2125" s="25" t="s">
        <v>20</v>
      </c>
      <c r="B2125" s="22" t="str">
        <f t="array" ref="B2125">XLOOKUP(A2125,Ripartizione_Geografica!$C$2:$C$21,Ripartizione_Geografica!$B$2:$B$21)</f>
        <v>Sud</v>
      </c>
      <c r="C2125" s="26">
        <v>1158.0</v>
      </c>
      <c r="D2125" s="26">
        <v>959.0</v>
      </c>
      <c r="E2125" s="27">
        <v>97.0</v>
      </c>
    </row>
    <row r="2126">
      <c r="A2126" s="21" t="s">
        <v>18</v>
      </c>
      <c r="B2126" s="22" t="str">
        <f t="array" ref="B2126">XLOOKUP(A2126,Ripartizione_Geografica!$C$2:$C$21,Ripartizione_Geografica!$B$2:$B$21)</f>
        <v>Sud</v>
      </c>
      <c r="C2126" s="23">
        <v>4822.0</v>
      </c>
      <c r="D2126" s="23">
        <v>3572.0</v>
      </c>
      <c r="E2126" s="24">
        <v>420.0</v>
      </c>
    </row>
    <row r="2127">
      <c r="A2127" s="25" t="s">
        <v>19</v>
      </c>
      <c r="B2127" s="22" t="str">
        <f t="array" ref="B2127">XLOOKUP(A2127,Ripartizione_Geografica!$C$2:$C$21,Ripartizione_Geografica!$B$2:$B$21)</f>
        <v>Nord-est</v>
      </c>
      <c r="C2127" s="26">
        <v>27860.0</v>
      </c>
      <c r="D2127" s="26">
        <v>21018.0</v>
      </c>
      <c r="E2127" s="27">
        <v>4154.0</v>
      </c>
    </row>
    <row r="2128">
      <c r="A2128" s="21" t="s">
        <v>26</v>
      </c>
      <c r="B2128" s="22" t="str">
        <f t="array" ref="B2128">XLOOKUP(A2128,Ripartizione_Geografica!$C$2:$C$21,Ripartizione_Geografica!$B$2:$B$21)</f>
        <v>Nord-est</v>
      </c>
      <c r="C2128" s="23">
        <v>3279.0</v>
      </c>
      <c r="D2128" s="23">
        <v>2730.0</v>
      </c>
      <c r="E2128" s="24">
        <v>336.0</v>
      </c>
    </row>
    <row r="2129">
      <c r="A2129" s="25" t="s">
        <v>27</v>
      </c>
      <c r="B2129" s="22" t="str">
        <f t="array" ref="B2129">XLOOKUP(A2129,Ripartizione_Geografica!$C$2:$C$21,Ripartizione_Geografica!$B$2:$B$21)</f>
        <v>Centro</v>
      </c>
      <c r="C2129" s="26">
        <v>7764.0</v>
      </c>
      <c r="D2129" s="26">
        <v>4260.0</v>
      </c>
      <c r="E2129" s="27">
        <v>750.0</v>
      </c>
    </row>
    <row r="2130">
      <c r="A2130" s="21" t="s">
        <v>25</v>
      </c>
      <c r="B2130" s="22" t="str">
        <f t="array" ref="B2130">XLOOKUP(A2130,Ripartizione_Geografica!$C$2:$C$21,Ripartizione_Geografica!$B$2:$B$21)</f>
        <v>Nord-ovest</v>
      </c>
      <c r="C2130" s="23">
        <v>9772.0</v>
      </c>
      <c r="D2130" s="23">
        <v>7899.0</v>
      </c>
      <c r="E2130" s="24">
        <v>1479.0</v>
      </c>
    </row>
    <row r="2131">
      <c r="A2131" s="25" t="s">
        <v>23</v>
      </c>
      <c r="B2131" s="22" t="str">
        <f t="array" ref="B2131">XLOOKUP(A2131,Ripartizione_Geografica!$C$2:$C$21,Ripartizione_Geografica!$B$2:$B$21)</f>
        <v>Nord-ovest</v>
      </c>
      <c r="C2131" s="26">
        <v>89526.0</v>
      </c>
      <c r="D2131" s="26">
        <v>53101.0</v>
      </c>
      <c r="E2131" s="27">
        <v>16201.0</v>
      </c>
    </row>
    <row r="2132">
      <c r="A2132" s="21" t="s">
        <v>24</v>
      </c>
      <c r="B2132" s="22" t="str">
        <f t="array" ref="B2132">XLOOKUP(A2132,Ripartizione_Geografica!$C$2:$C$21,Ripartizione_Geografica!$B$2:$B$21)</f>
        <v>Centro</v>
      </c>
      <c r="C2132" s="23">
        <v>6738.0</v>
      </c>
      <c r="D2132" s="23">
        <v>4447.0</v>
      </c>
      <c r="E2132" s="24">
        <v>988.0</v>
      </c>
    </row>
    <row r="2133">
      <c r="A2133" s="25" t="s">
        <v>17</v>
      </c>
      <c r="B2133" s="22" t="str">
        <f t="array" ref="B2133">XLOOKUP(A2133,Ripartizione_Geografica!$C$2:$C$21,Ripartizione_Geografica!$B$2:$B$21)</f>
        <v>Sud</v>
      </c>
      <c r="C2133" s="26">
        <v>436.0</v>
      </c>
      <c r="D2133" s="26">
        <v>288.0</v>
      </c>
      <c r="E2133" s="27">
        <v>23.0</v>
      </c>
    </row>
    <row r="2134">
      <c r="A2134" s="21" t="s">
        <v>11</v>
      </c>
      <c r="B2134" s="22" t="str">
        <f t="array" ref="B2134">XLOOKUP(A2134,Ripartizione_Geografica!$C$2:$C$21,Ripartizione_Geografica!$B$2:$B$21)</f>
        <v>Nord-est</v>
      </c>
      <c r="C2134" s="23">
        <v>2598.0</v>
      </c>
      <c r="D2134" s="23">
        <v>2194.0</v>
      </c>
      <c r="E2134" s="24">
        <v>292.0</v>
      </c>
    </row>
    <row r="2135">
      <c r="A2135" s="25" t="s">
        <v>11</v>
      </c>
      <c r="B2135" s="22" t="str">
        <f t="array" ref="B2135">XLOOKUP(A2135,Ripartizione_Geografica!$C$2:$C$21,Ripartizione_Geografica!$B$2:$B$21)</f>
        <v>Nord-est</v>
      </c>
      <c r="C2135" s="26">
        <v>4433.0</v>
      </c>
      <c r="D2135" s="26">
        <v>3762.0</v>
      </c>
      <c r="E2135" s="27">
        <v>464.0</v>
      </c>
    </row>
    <row r="2136">
      <c r="A2136" s="21" t="s">
        <v>10</v>
      </c>
      <c r="B2136" s="22" t="str">
        <f t="array" ref="B2136">XLOOKUP(A2136,Ripartizione_Geografica!$C$2:$C$21,Ripartizione_Geografica!$B$2:$B$21)</f>
        <v>Nord-ovest</v>
      </c>
      <c r="C2136" s="23">
        <v>30758.0</v>
      </c>
      <c r="D2136" s="23">
        <v>22292.0</v>
      </c>
      <c r="E2136" s="24">
        <v>3910.0</v>
      </c>
    </row>
    <row r="2137">
      <c r="A2137" s="25" t="s">
        <v>8</v>
      </c>
      <c r="B2137" s="22" t="str">
        <f t="array" ref="B2137">XLOOKUP(A2137,Ripartizione_Geografica!$C$2:$C$21,Ripartizione_Geografica!$B$2:$B$21)</f>
        <v>Sud</v>
      </c>
      <c r="C2137" s="26">
        <v>4503.0</v>
      </c>
      <c r="D2137" s="26">
        <v>3022.0</v>
      </c>
      <c r="E2137" s="27">
        <v>514.0</v>
      </c>
    </row>
    <row r="2138">
      <c r="A2138" s="21" t="s">
        <v>9</v>
      </c>
      <c r="B2138" s="22" t="str">
        <f t="array" ref="B2138">XLOOKUP(A2138,Ripartizione_Geografica!$C$2:$C$21,Ripartizione_Geografica!$B$2:$B$21)</f>
        <v>Isole</v>
      </c>
      <c r="C2138" s="23">
        <v>1357.0</v>
      </c>
      <c r="D2138" s="23">
        <v>1118.0</v>
      </c>
      <c r="E2138" s="24">
        <v>131.0</v>
      </c>
    </row>
    <row r="2139">
      <c r="A2139" s="25" t="s">
        <v>15</v>
      </c>
      <c r="B2139" s="22" t="str">
        <f t="array" ref="B2139">XLOOKUP(A2139,Ripartizione_Geografica!$C$2:$C$21,Ripartizione_Geografica!$B$2:$B$21)</f>
        <v>Isole</v>
      </c>
      <c r="C2139" s="26">
        <v>3447.0</v>
      </c>
      <c r="D2139" s="26">
        <v>2292.0</v>
      </c>
      <c r="E2139" s="27">
        <v>276.0</v>
      </c>
    </row>
    <row r="2140">
      <c r="A2140" s="21" t="s">
        <v>16</v>
      </c>
      <c r="B2140" s="22" t="str">
        <f t="array" ref="B2140">XLOOKUP(A2140,Ripartizione_Geografica!$C$2:$C$21,Ripartizione_Geografica!$B$2:$B$21)</f>
        <v>Centro</v>
      </c>
      <c r="C2140" s="23">
        <v>10122.0</v>
      </c>
      <c r="D2140" s="23">
        <v>8180.0</v>
      </c>
      <c r="E2140" s="24">
        <v>1059.0</v>
      </c>
    </row>
    <row r="2141">
      <c r="A2141" s="25" t="s">
        <v>14</v>
      </c>
      <c r="B2141" s="22" t="str">
        <f t="array" ref="B2141">XLOOKUP(A2141,Ripartizione_Geografica!$C$2:$C$21,Ripartizione_Geografica!$B$2:$B$21)</f>
        <v>Centro</v>
      </c>
      <c r="C2141" s="26">
        <v>1431.0</v>
      </c>
      <c r="D2141" s="26">
        <v>1324.0</v>
      </c>
      <c r="E2141" s="27">
        <v>76.0</v>
      </c>
    </row>
    <row r="2142">
      <c r="A2142" s="21" t="s">
        <v>12</v>
      </c>
      <c r="B2142" s="22" t="str">
        <f t="array" ref="B2142">XLOOKUP(A2142,Ripartizione_Geografica!$C$2:$C$21,Ripartizione_Geografica!$B$2:$B$21)</f>
        <v>Nord-ovest</v>
      </c>
      <c r="C2142" s="23">
        <v>1187.0</v>
      </c>
      <c r="D2142" s="23">
        <v>1034.0</v>
      </c>
      <c r="E2142" s="24">
        <v>143.0</v>
      </c>
    </row>
    <row r="2143">
      <c r="A2143" s="25" t="s">
        <v>13</v>
      </c>
      <c r="B2143" s="22" t="str">
        <f t="array" ref="B2143">XLOOKUP(A2143,Ripartizione_Geografica!$C$2:$C$21,Ripartizione_Geografica!$B$2:$B$21)</f>
        <v>Nord-est</v>
      </c>
      <c r="C2143" s="26">
        <v>19168.0</v>
      </c>
      <c r="D2143" s="26">
        <v>15915.0</v>
      </c>
      <c r="E2143" s="27">
        <v>1934.0</v>
      </c>
    </row>
    <row r="2144">
      <c r="A2144" s="21" t="s">
        <v>21</v>
      </c>
      <c r="B2144" s="22" t="str">
        <f t="array" ref="B2144">XLOOKUP(A2144,Ripartizione_Geografica!$C$2:$C$21,Ripartizione_Geografica!$B$2:$B$21)</f>
        <v>Sud</v>
      </c>
      <c r="C2144" s="23">
        <v>3257.0</v>
      </c>
      <c r="D2144" s="23">
        <v>2172.0</v>
      </c>
      <c r="E2144" s="24">
        <v>415.0</v>
      </c>
    </row>
    <row r="2145">
      <c r="A2145" s="25" t="s">
        <v>22</v>
      </c>
      <c r="B2145" s="22" t="str">
        <f t="array" ref="B2145">XLOOKUP(A2145,Ripartizione_Geografica!$C$2:$C$21,Ripartizione_Geografica!$B$2:$B$21)</f>
        <v>Sud</v>
      </c>
      <c r="C2145" s="26">
        <v>399.0</v>
      </c>
      <c r="D2145" s="26">
        <v>354.0</v>
      </c>
      <c r="E2145" s="27">
        <v>27.0</v>
      </c>
    </row>
    <row r="2146">
      <c r="A2146" s="21" t="s">
        <v>20</v>
      </c>
      <c r="B2146" s="22" t="str">
        <f t="array" ref="B2146">XLOOKUP(A2146,Ripartizione_Geografica!$C$2:$C$21,Ripartizione_Geografica!$B$2:$B$21)</f>
        <v>Sud</v>
      </c>
      <c r="C2146" s="23">
        <v>1159.0</v>
      </c>
      <c r="D2146" s="23">
        <v>965.0</v>
      </c>
      <c r="E2146" s="24">
        <v>97.0</v>
      </c>
    </row>
    <row r="2147">
      <c r="A2147" s="25" t="s">
        <v>18</v>
      </c>
      <c r="B2147" s="22" t="str">
        <f t="array" ref="B2147">XLOOKUP(A2147,Ripartizione_Geografica!$C$2:$C$21,Ripartizione_Geografica!$B$2:$B$21)</f>
        <v>Sud</v>
      </c>
      <c r="C2147" s="26">
        <v>4822.0</v>
      </c>
      <c r="D2147" s="26">
        <v>3623.0</v>
      </c>
      <c r="E2147" s="27">
        <v>425.0</v>
      </c>
    </row>
    <row r="2148">
      <c r="A2148" s="21" t="s">
        <v>19</v>
      </c>
      <c r="B2148" s="22" t="str">
        <f t="array" ref="B2148">XLOOKUP(A2148,Ripartizione_Geografica!$C$2:$C$21,Ripartizione_Geografica!$B$2:$B$21)</f>
        <v>Nord-est</v>
      </c>
      <c r="C2148" s="23">
        <v>27877.0</v>
      </c>
      <c r="D2148" s="23">
        <v>21198.0</v>
      </c>
      <c r="E2148" s="24">
        <v>4167.0</v>
      </c>
    </row>
    <row r="2149">
      <c r="A2149" s="25" t="s">
        <v>26</v>
      </c>
      <c r="B2149" s="22" t="str">
        <f t="array" ref="B2149">XLOOKUP(A2149,Ripartizione_Geografica!$C$2:$C$21,Ripartizione_Geografica!$B$2:$B$21)</f>
        <v>Nord-est</v>
      </c>
      <c r="C2149" s="26">
        <v>3280.0</v>
      </c>
      <c r="D2149" s="26">
        <v>2762.0</v>
      </c>
      <c r="E2149" s="27">
        <v>338.0</v>
      </c>
    </row>
    <row r="2150">
      <c r="A2150" s="21" t="s">
        <v>27</v>
      </c>
      <c r="B2150" s="22" t="str">
        <f t="array" ref="B2150">XLOOKUP(A2150,Ripartizione_Geografica!$C$2:$C$21,Ripartizione_Geografica!$B$2:$B$21)</f>
        <v>Centro</v>
      </c>
      <c r="C2150" s="23">
        <v>7773.0</v>
      </c>
      <c r="D2150" s="23">
        <v>4309.0</v>
      </c>
      <c r="E2150" s="24">
        <v>754.0</v>
      </c>
    </row>
    <row r="2151">
      <c r="A2151" s="25" t="s">
        <v>25</v>
      </c>
      <c r="B2151" s="22" t="str">
        <f t="array" ref="B2151">XLOOKUP(A2151,Ripartizione_Geografica!$C$2:$C$21,Ripartizione_Geografica!$B$2:$B$21)</f>
        <v>Nord-ovest</v>
      </c>
      <c r="C2151" s="26">
        <v>9786.0</v>
      </c>
      <c r="D2151" s="26">
        <v>8056.0</v>
      </c>
      <c r="E2151" s="27">
        <v>1486.0</v>
      </c>
    </row>
    <row r="2152">
      <c r="A2152" s="21" t="s">
        <v>23</v>
      </c>
      <c r="B2152" s="22" t="str">
        <f t="array" ref="B2152">XLOOKUP(A2152,Ripartizione_Geografica!$C$2:$C$21,Ripartizione_Geografica!$B$2:$B$21)</f>
        <v>Nord-ovest</v>
      </c>
      <c r="C2152" s="23">
        <v>89928.0</v>
      </c>
      <c r="D2152" s="23">
        <v>53853.0</v>
      </c>
      <c r="E2152" s="24">
        <v>16222.0</v>
      </c>
    </row>
    <row r="2153">
      <c r="A2153" s="25" t="s">
        <v>24</v>
      </c>
      <c r="B2153" s="22" t="str">
        <f t="array" ref="B2153">XLOOKUP(A2153,Ripartizione_Geografica!$C$2:$C$21,Ripartizione_Geografica!$B$2:$B$21)</f>
        <v>Centro</v>
      </c>
      <c r="C2153" s="26">
        <v>6740.0</v>
      </c>
      <c r="D2153" s="26">
        <v>4458.0</v>
      </c>
      <c r="E2153" s="27">
        <v>989.0</v>
      </c>
    </row>
    <row r="2154">
      <c r="A2154" s="21" t="s">
        <v>17</v>
      </c>
      <c r="B2154" s="22" t="str">
        <f t="array" ref="B2154">XLOOKUP(A2154,Ripartizione_Geografica!$C$2:$C$21,Ripartizione_Geografica!$B$2:$B$21)</f>
        <v>Sud</v>
      </c>
      <c r="C2154" s="23">
        <v>436.0</v>
      </c>
      <c r="D2154" s="23">
        <v>291.0</v>
      </c>
      <c r="E2154" s="24">
        <v>23.0</v>
      </c>
    </row>
    <row r="2155">
      <c r="A2155" s="25" t="s">
        <v>11</v>
      </c>
      <c r="B2155" s="22" t="str">
        <f t="array" ref="B2155">XLOOKUP(A2155,Ripartizione_Geografica!$C$2:$C$21,Ripartizione_Geografica!$B$2:$B$21)</f>
        <v>Nord-est</v>
      </c>
      <c r="C2155" s="26">
        <v>2599.0</v>
      </c>
      <c r="D2155" s="26">
        <v>2206.0</v>
      </c>
      <c r="E2155" s="27">
        <v>292.0</v>
      </c>
    </row>
    <row r="2156">
      <c r="A2156" s="21" t="s">
        <v>11</v>
      </c>
      <c r="B2156" s="22" t="str">
        <f t="array" ref="B2156">XLOOKUP(A2156,Ripartizione_Geografica!$C$2:$C$21,Ripartizione_Geografica!$B$2:$B$21)</f>
        <v>Nord-est</v>
      </c>
      <c r="C2156" s="23">
        <v>4433.0</v>
      </c>
      <c r="D2156" s="23">
        <v>3846.0</v>
      </c>
      <c r="E2156" s="24">
        <v>464.0</v>
      </c>
    </row>
    <row r="2157">
      <c r="A2157" s="25" t="s">
        <v>10</v>
      </c>
      <c r="B2157" s="22" t="str">
        <f t="array" ref="B2157">XLOOKUP(A2157,Ripartizione_Geografica!$C$2:$C$21,Ripartizione_Geografica!$B$2:$B$21)</f>
        <v>Nord-ovest</v>
      </c>
      <c r="C2157" s="26">
        <v>30807.0</v>
      </c>
      <c r="D2157" s="26">
        <v>22511.0</v>
      </c>
      <c r="E2157" s="27">
        <v>3927.0</v>
      </c>
    </row>
    <row r="2158">
      <c r="A2158" s="21" t="s">
        <v>8</v>
      </c>
      <c r="B2158" s="22" t="str">
        <f t="array" ref="B2158">XLOOKUP(A2158,Ripartizione_Geografica!$C$2:$C$21,Ripartizione_Geografica!$B$2:$B$21)</f>
        <v>Sud</v>
      </c>
      <c r="C2158" s="23">
        <v>4507.0</v>
      </c>
      <c r="D2158" s="23">
        <v>3140.0</v>
      </c>
      <c r="E2158" s="24">
        <v>521.0</v>
      </c>
    </row>
    <row r="2159">
      <c r="A2159" s="25" t="s">
        <v>9</v>
      </c>
      <c r="B2159" s="22" t="str">
        <f t="array" ref="B2159">XLOOKUP(A2159,Ripartizione_Geografica!$C$2:$C$21,Ripartizione_Geografica!$B$2:$B$21)</f>
        <v>Isole</v>
      </c>
      <c r="C2159" s="26">
        <v>1359.0</v>
      </c>
      <c r="D2159" s="26">
        <v>1161.0</v>
      </c>
      <c r="E2159" s="27">
        <v>131.0</v>
      </c>
    </row>
    <row r="2160">
      <c r="A2160" s="21" t="s">
        <v>15</v>
      </c>
      <c r="B2160" s="22" t="str">
        <f t="array" ref="B2160">XLOOKUP(A2160,Ripartizione_Geografica!$C$2:$C$21,Ripartizione_Geografica!$B$2:$B$21)</f>
        <v>Isole</v>
      </c>
      <c r="C2160" s="23">
        <v>3448.0</v>
      </c>
      <c r="D2160" s="23">
        <v>2300.0</v>
      </c>
      <c r="E2160" s="24">
        <v>276.0</v>
      </c>
    </row>
    <row r="2161">
      <c r="A2161" s="25" t="s">
        <v>16</v>
      </c>
      <c r="B2161" s="22" t="str">
        <f t="array" ref="B2161">XLOOKUP(A2161,Ripartizione_Geografica!$C$2:$C$21,Ripartizione_Geografica!$B$2:$B$21)</f>
        <v>Centro</v>
      </c>
      <c r="C2161" s="26">
        <v>10129.0</v>
      </c>
      <c r="D2161" s="26">
        <v>8209.0</v>
      </c>
      <c r="E2161" s="27">
        <v>1063.0</v>
      </c>
    </row>
    <row r="2162">
      <c r="A2162" s="21" t="s">
        <v>14</v>
      </c>
      <c r="B2162" s="22" t="str">
        <f t="array" ref="B2162">XLOOKUP(A2162,Ripartizione_Geografica!$C$2:$C$21,Ripartizione_Geografica!$B$2:$B$21)</f>
        <v>Centro</v>
      </c>
      <c r="C2162" s="23">
        <v>1431.0</v>
      </c>
      <c r="D2162" s="23">
        <v>1326.0</v>
      </c>
      <c r="E2162" s="24">
        <v>76.0</v>
      </c>
    </row>
    <row r="2163">
      <c r="A2163" s="25" t="s">
        <v>12</v>
      </c>
      <c r="B2163" s="22" t="str">
        <f t="array" ref="B2163">XLOOKUP(A2163,Ripartizione_Geografica!$C$2:$C$21,Ripartizione_Geografica!$B$2:$B$21)</f>
        <v>Nord-ovest</v>
      </c>
      <c r="C2163" s="26">
        <v>1187.0</v>
      </c>
      <c r="D2163" s="26">
        <v>1034.0</v>
      </c>
      <c r="E2163" s="27">
        <v>143.0</v>
      </c>
    </row>
    <row r="2164">
      <c r="A2164" s="21" t="s">
        <v>13</v>
      </c>
      <c r="B2164" s="22" t="str">
        <f t="array" ref="B2164">XLOOKUP(A2164,Ripartizione_Geografica!$C$2:$C$21,Ripartizione_Geografica!$B$2:$B$21)</f>
        <v>Nord-est</v>
      </c>
      <c r="C2164" s="23">
        <v>19174.0</v>
      </c>
      <c r="D2164" s="23">
        <v>16007.0</v>
      </c>
      <c r="E2164" s="24">
        <v>1938.0</v>
      </c>
    </row>
    <row r="2165">
      <c r="A2165" s="25" t="s">
        <v>21</v>
      </c>
      <c r="B2165" s="22" t="str">
        <f t="array" ref="B2165">XLOOKUP(A2165,Ripartizione_Geografica!$C$2:$C$21,Ripartizione_Geografica!$B$2:$B$21)</f>
        <v>Sud</v>
      </c>
      <c r="C2165" s="26">
        <v>3258.0</v>
      </c>
      <c r="D2165" s="26">
        <v>2187.0</v>
      </c>
      <c r="E2165" s="27">
        <v>418.0</v>
      </c>
    </row>
    <row r="2166">
      <c r="A2166" s="21" t="s">
        <v>22</v>
      </c>
      <c r="B2166" s="22" t="str">
        <f t="array" ref="B2166">XLOOKUP(A2166,Ripartizione_Geografica!$C$2:$C$21,Ripartizione_Geografica!$B$2:$B$21)</f>
        <v>Sud</v>
      </c>
      <c r="C2166" s="23">
        <v>399.0</v>
      </c>
      <c r="D2166" s="23">
        <v>355.0</v>
      </c>
      <c r="E2166" s="24">
        <v>27.0</v>
      </c>
    </row>
    <row r="2167">
      <c r="A2167" s="25" t="s">
        <v>20</v>
      </c>
      <c r="B2167" s="22" t="str">
        <f t="array" ref="B2167">XLOOKUP(A2167,Ripartizione_Geografica!$C$2:$C$21,Ripartizione_Geografica!$B$2:$B$21)</f>
        <v>Sud</v>
      </c>
      <c r="C2167" s="26">
        <v>1159.0</v>
      </c>
      <c r="D2167" s="26">
        <v>971.0</v>
      </c>
      <c r="E2167" s="27">
        <v>97.0</v>
      </c>
    </row>
    <row r="2168">
      <c r="A2168" s="21" t="s">
        <v>18</v>
      </c>
      <c r="B2168" s="22" t="str">
        <f t="array" ref="B2168">XLOOKUP(A2168,Ripartizione_Geografica!$C$2:$C$21,Ripartizione_Geografica!$B$2:$B$21)</f>
        <v>Sud</v>
      </c>
      <c r="C2168" s="23">
        <v>4822.0</v>
      </c>
      <c r="D2168" s="23">
        <v>3658.0</v>
      </c>
      <c r="E2168" s="24">
        <v>426.0</v>
      </c>
    </row>
    <row r="2169">
      <c r="A2169" s="25" t="s">
        <v>19</v>
      </c>
      <c r="B2169" s="22" t="str">
        <f t="array" ref="B2169">XLOOKUP(A2169,Ripartizione_Geografica!$C$2:$C$21,Ripartizione_Geografica!$B$2:$B$21)</f>
        <v>Nord-est</v>
      </c>
      <c r="C2169" s="26">
        <v>27894.0</v>
      </c>
      <c r="D2169" s="26">
        <v>21307.0</v>
      </c>
      <c r="E2169" s="27">
        <v>4171.0</v>
      </c>
    </row>
    <row r="2170">
      <c r="A2170" s="21" t="s">
        <v>26</v>
      </c>
      <c r="B2170" s="22" t="str">
        <f t="array" ref="B2170">XLOOKUP(A2170,Ripartizione_Geografica!$C$2:$C$21,Ripartizione_Geografica!$B$2:$B$21)</f>
        <v>Nord-est</v>
      </c>
      <c r="C2170" s="23">
        <v>3283.0</v>
      </c>
      <c r="D2170" s="23">
        <v>2784.0</v>
      </c>
      <c r="E2170" s="24">
        <v>338.0</v>
      </c>
    </row>
    <row r="2171">
      <c r="A2171" s="25" t="s">
        <v>27</v>
      </c>
      <c r="B2171" s="22" t="str">
        <f t="array" ref="B2171">XLOOKUP(A2171,Ripartizione_Geografica!$C$2:$C$21,Ripartizione_Geografica!$B$2:$B$21)</f>
        <v>Centro</v>
      </c>
      <c r="C2171" s="26">
        <v>7801.0</v>
      </c>
      <c r="D2171" s="26">
        <v>4346.0</v>
      </c>
      <c r="E2171" s="27">
        <v>758.0</v>
      </c>
    </row>
    <row r="2172">
      <c r="A2172" s="21" t="s">
        <v>25</v>
      </c>
      <c r="B2172" s="22" t="str">
        <f t="array" ref="B2172">XLOOKUP(A2172,Ripartizione_Geografica!$C$2:$C$21,Ripartizione_Geografica!$B$2:$B$21)</f>
        <v>Nord-ovest</v>
      </c>
      <c r="C2172" s="23">
        <v>9799.0</v>
      </c>
      <c r="D2172" s="23">
        <v>8062.0</v>
      </c>
      <c r="E2172" s="24">
        <v>1492.0</v>
      </c>
    </row>
    <row r="2173">
      <c r="A2173" s="25" t="s">
        <v>23</v>
      </c>
      <c r="B2173" s="22" t="str">
        <f t="array" ref="B2173">XLOOKUP(A2173,Ripartizione_Geografica!$C$2:$C$21,Ripartizione_Geografica!$B$2:$B$21)</f>
        <v>Nord-ovest</v>
      </c>
      <c r="C2173" s="26">
        <v>90070.0</v>
      </c>
      <c r="D2173" s="26">
        <v>54322.0</v>
      </c>
      <c r="E2173" s="27">
        <v>16249.0</v>
      </c>
    </row>
    <row r="2174">
      <c r="A2174" s="21" t="s">
        <v>24</v>
      </c>
      <c r="B2174" s="22" t="str">
        <f t="array" ref="B2174">XLOOKUP(A2174,Ripartizione_Geografica!$C$2:$C$21,Ripartizione_Geografica!$B$2:$B$21)</f>
        <v>Centro</v>
      </c>
      <c r="C2174" s="23">
        <v>6742.0</v>
      </c>
      <c r="D2174" s="23">
        <v>4556.0</v>
      </c>
      <c r="E2174" s="24">
        <v>991.0</v>
      </c>
    </row>
    <row r="2175">
      <c r="A2175" s="25" t="s">
        <v>17</v>
      </c>
      <c r="B2175" s="22" t="str">
        <f t="array" ref="B2175">XLOOKUP(A2175,Ripartizione_Geografica!$C$2:$C$21,Ripartizione_Geografica!$B$2:$B$21)</f>
        <v>Sud</v>
      </c>
      <c r="C2175" s="26">
        <v>436.0</v>
      </c>
      <c r="D2175" s="26">
        <v>292.0</v>
      </c>
      <c r="E2175" s="27">
        <v>23.0</v>
      </c>
    </row>
    <row r="2176">
      <c r="A2176" s="21" t="s">
        <v>11</v>
      </c>
      <c r="B2176" s="22" t="str">
        <f t="array" ref="B2176">XLOOKUP(A2176,Ripartizione_Geografica!$C$2:$C$21,Ripartizione_Geografica!$B$2:$B$21)</f>
        <v>Nord-est</v>
      </c>
      <c r="C2176" s="23">
        <v>2600.0</v>
      </c>
      <c r="D2176" s="23">
        <v>2208.0</v>
      </c>
      <c r="E2176" s="24">
        <v>292.0</v>
      </c>
    </row>
    <row r="2177">
      <c r="A2177" s="25" t="s">
        <v>11</v>
      </c>
      <c r="B2177" s="22" t="str">
        <f t="array" ref="B2177">XLOOKUP(A2177,Ripartizione_Geografica!$C$2:$C$21,Ripartizione_Geografica!$B$2:$B$21)</f>
        <v>Nord-est</v>
      </c>
      <c r="C2177" s="26">
        <v>4434.0</v>
      </c>
      <c r="D2177" s="26">
        <v>3866.0</v>
      </c>
      <c r="E2177" s="27">
        <v>464.0</v>
      </c>
    </row>
    <row r="2178">
      <c r="A2178" s="21" t="s">
        <v>10</v>
      </c>
      <c r="B2178" s="22" t="str">
        <f t="array" ref="B2178">XLOOKUP(A2178,Ripartizione_Geografica!$C$2:$C$21,Ripartizione_Geografica!$B$2:$B$21)</f>
        <v>Nord-ovest</v>
      </c>
      <c r="C2178" s="23">
        <v>30845.0</v>
      </c>
      <c r="D2178" s="23">
        <v>22744.0</v>
      </c>
      <c r="E2178" s="24">
        <v>3934.0</v>
      </c>
    </row>
    <row r="2179">
      <c r="A2179" s="25" t="s">
        <v>8</v>
      </c>
      <c r="B2179" s="22" t="str">
        <f t="array" ref="B2179">XLOOKUP(A2179,Ripartizione_Geografica!$C$2:$C$21,Ripartizione_Geografica!$B$2:$B$21)</f>
        <v>Sud</v>
      </c>
      <c r="C2179" s="26">
        <v>4511.0</v>
      </c>
      <c r="D2179" s="26">
        <v>3231.0</v>
      </c>
      <c r="E2179" s="27">
        <v>522.0</v>
      </c>
    </row>
    <row r="2180">
      <c r="A2180" s="21" t="s">
        <v>9</v>
      </c>
      <c r="B2180" s="22" t="str">
        <f t="array" ref="B2180">XLOOKUP(A2180,Ripartizione_Geografica!$C$2:$C$21,Ripartizione_Geografica!$B$2:$B$21)</f>
        <v>Isole</v>
      </c>
      <c r="C2180" s="23">
        <v>1362.0</v>
      </c>
      <c r="D2180" s="23">
        <v>1171.0</v>
      </c>
      <c r="E2180" s="24">
        <v>131.0</v>
      </c>
    </row>
    <row r="2181">
      <c r="A2181" s="25" t="s">
        <v>15</v>
      </c>
      <c r="B2181" s="22" t="str">
        <f t="array" ref="B2181">XLOOKUP(A2181,Ripartizione_Geografica!$C$2:$C$21,Ripartizione_Geografica!$B$2:$B$21)</f>
        <v>Isole</v>
      </c>
      <c r="C2181" s="26">
        <v>3450.0</v>
      </c>
      <c r="D2181" s="26">
        <v>2308.0</v>
      </c>
      <c r="E2181" s="27">
        <v>276.0</v>
      </c>
    </row>
    <row r="2182">
      <c r="A2182" s="21" t="s">
        <v>16</v>
      </c>
      <c r="B2182" s="22" t="str">
        <f t="array" ref="B2182">XLOOKUP(A2182,Ripartizione_Geografica!$C$2:$C$21,Ripartizione_Geografica!$B$2:$B$21)</f>
        <v>Centro</v>
      </c>
      <c r="C2182" s="23">
        <v>10134.0</v>
      </c>
      <c r="D2182" s="23">
        <v>8281.0</v>
      </c>
      <c r="E2182" s="24">
        <v>1068.0</v>
      </c>
    </row>
    <row r="2183">
      <c r="A2183" s="25" t="s">
        <v>14</v>
      </c>
      <c r="B2183" s="22" t="str">
        <f t="array" ref="B2183">XLOOKUP(A2183,Ripartizione_Geografica!$C$2:$C$21,Ripartizione_Geografica!$B$2:$B$21)</f>
        <v>Centro</v>
      </c>
      <c r="C2183" s="26">
        <v>1431.0</v>
      </c>
      <c r="D2183" s="26">
        <v>1327.0</v>
      </c>
      <c r="E2183" s="27">
        <v>76.0</v>
      </c>
    </row>
    <row r="2184">
      <c r="A2184" s="21" t="s">
        <v>12</v>
      </c>
      <c r="B2184" s="22" t="str">
        <f t="array" ref="B2184">XLOOKUP(A2184,Ripartizione_Geografica!$C$2:$C$21,Ripartizione_Geografica!$B$2:$B$21)</f>
        <v>Nord-ovest</v>
      </c>
      <c r="C2184" s="23">
        <v>1189.0</v>
      </c>
      <c r="D2184" s="23">
        <v>1033.0</v>
      </c>
      <c r="E2184" s="24">
        <v>144.0</v>
      </c>
    </row>
    <row r="2185">
      <c r="A2185" s="25" t="s">
        <v>13</v>
      </c>
      <c r="B2185" s="22" t="str">
        <f t="array" ref="B2185">XLOOKUP(A2185,Ripartizione_Geografica!$C$2:$C$21,Ripartizione_Geografica!$B$2:$B$21)</f>
        <v>Nord-est</v>
      </c>
      <c r="C2185" s="26">
        <v>19182.0</v>
      </c>
      <c r="D2185" s="26">
        <v>16069.0</v>
      </c>
      <c r="E2185" s="27">
        <v>1949.0</v>
      </c>
    </row>
    <row r="2186">
      <c r="A2186" s="21" t="s">
        <v>21</v>
      </c>
      <c r="B2186" s="22" t="str">
        <f t="array" ref="B2186">XLOOKUP(A2186,Ripartizione_Geografica!$C$2:$C$21,Ripartizione_Geografica!$B$2:$B$21)</f>
        <v>Sud</v>
      </c>
      <c r="C2186" s="23">
        <v>3265.0</v>
      </c>
      <c r="D2186" s="23">
        <v>2194.0</v>
      </c>
      <c r="E2186" s="24">
        <v>418.0</v>
      </c>
    </row>
    <row r="2187">
      <c r="A2187" s="25" t="s">
        <v>22</v>
      </c>
      <c r="B2187" s="22" t="str">
        <f t="array" ref="B2187">XLOOKUP(A2187,Ripartizione_Geografica!$C$2:$C$21,Ripartizione_Geografica!$B$2:$B$21)</f>
        <v>Sud</v>
      </c>
      <c r="C2187" s="26">
        <v>399.0</v>
      </c>
      <c r="D2187" s="26">
        <v>358.0</v>
      </c>
      <c r="E2187" s="27">
        <v>27.0</v>
      </c>
    </row>
    <row r="2188">
      <c r="A2188" s="21" t="s">
        <v>20</v>
      </c>
      <c r="B2188" s="22" t="str">
        <f t="array" ref="B2188">XLOOKUP(A2188,Ripartizione_Geografica!$C$2:$C$21,Ripartizione_Geografica!$B$2:$B$21)</f>
        <v>Sud</v>
      </c>
      <c r="C2188" s="23">
        <v>1159.0</v>
      </c>
      <c r="D2188" s="23">
        <v>971.0</v>
      </c>
      <c r="E2188" s="24">
        <v>97.0</v>
      </c>
    </row>
    <row r="2189">
      <c r="A2189" s="25" t="s">
        <v>18</v>
      </c>
      <c r="B2189" s="22" t="str">
        <f t="array" ref="B2189">XLOOKUP(A2189,Ripartizione_Geografica!$C$2:$C$21,Ripartizione_Geografica!$B$2:$B$21)</f>
        <v>Sud</v>
      </c>
      <c r="C2189" s="26">
        <v>4826.0</v>
      </c>
      <c r="D2189" s="26">
        <v>3675.0</v>
      </c>
      <c r="E2189" s="27">
        <v>426.0</v>
      </c>
    </row>
    <row r="2190">
      <c r="A2190" s="21" t="s">
        <v>19</v>
      </c>
      <c r="B2190" s="22" t="str">
        <f t="array" ref="B2190">XLOOKUP(A2190,Ripartizione_Geografica!$C$2:$C$21,Ripartizione_Geografica!$B$2:$B$21)</f>
        <v>Nord-est</v>
      </c>
      <c r="C2190" s="23">
        <v>27908.0</v>
      </c>
      <c r="D2190" s="23">
        <v>21405.0</v>
      </c>
      <c r="E2190" s="24">
        <v>4175.0</v>
      </c>
    </row>
    <row r="2191">
      <c r="A2191" s="25" t="s">
        <v>26</v>
      </c>
      <c r="B2191" s="22" t="str">
        <f t="array" ref="B2191">XLOOKUP(A2191,Ripartizione_Geografica!$C$2:$C$21,Ripartizione_Geografica!$B$2:$B$21)</f>
        <v>Nord-est</v>
      </c>
      <c r="C2191" s="26">
        <v>3283.0</v>
      </c>
      <c r="D2191" s="26">
        <v>2793.0</v>
      </c>
      <c r="E2191" s="27">
        <v>339.0</v>
      </c>
    </row>
    <row r="2192">
      <c r="A2192" s="21" t="s">
        <v>27</v>
      </c>
      <c r="B2192" s="22" t="str">
        <f t="array" ref="B2192">XLOOKUP(A2192,Ripartizione_Geografica!$C$2:$C$21,Ripartizione_Geografica!$B$2:$B$21)</f>
        <v>Centro</v>
      </c>
      <c r="C2192" s="23">
        <v>7812.0</v>
      </c>
      <c r="D2192" s="23">
        <v>4362.0</v>
      </c>
      <c r="E2192" s="24">
        <v>760.0</v>
      </c>
    </row>
    <row r="2193">
      <c r="A2193" s="25" t="s">
        <v>25</v>
      </c>
      <c r="B2193" s="22" t="str">
        <f t="array" ref="B2193">XLOOKUP(A2193,Ripartizione_Geografica!$C$2:$C$21,Ripartizione_Geografica!$B$2:$B$21)</f>
        <v>Nord-ovest</v>
      </c>
      <c r="C2193" s="26">
        <v>9812.0</v>
      </c>
      <c r="D2193" s="26">
        <v>8070.0</v>
      </c>
      <c r="E2193" s="27">
        <v>1499.0</v>
      </c>
    </row>
    <row r="2194">
      <c r="A2194" s="21" t="s">
        <v>23</v>
      </c>
      <c r="B2194" s="22" t="str">
        <f t="array" ref="B2194">XLOOKUP(A2194,Ripartizione_Geografica!$C$2:$C$21,Ripartizione_Geografica!$B$2:$B$21)</f>
        <v>Nord-ovest</v>
      </c>
      <c r="C2194" s="23">
        <v>90195.0</v>
      </c>
      <c r="D2194" s="23">
        <v>54505.0</v>
      </c>
      <c r="E2194" s="24">
        <v>16270.0</v>
      </c>
    </row>
    <row r="2195">
      <c r="A2195" s="25" t="s">
        <v>24</v>
      </c>
      <c r="B2195" s="22" t="str">
        <f t="array" ref="B2195">XLOOKUP(A2195,Ripartizione_Geografica!$C$2:$C$21,Ripartizione_Geografica!$B$2:$B$21)</f>
        <v>Centro</v>
      </c>
      <c r="C2195" s="26">
        <v>6745.0</v>
      </c>
      <c r="D2195" s="26">
        <v>4595.0</v>
      </c>
      <c r="E2195" s="27">
        <v>991.0</v>
      </c>
    </row>
    <row r="2196">
      <c r="A2196" s="21" t="s">
        <v>17</v>
      </c>
      <c r="B2196" s="22" t="str">
        <f t="array" ref="B2196">XLOOKUP(A2196,Ripartizione_Geografica!$C$2:$C$21,Ripartizione_Geografica!$B$2:$B$21)</f>
        <v>Sud</v>
      </c>
      <c r="C2196" s="23">
        <v>436.0</v>
      </c>
      <c r="D2196" s="23">
        <v>293.0</v>
      </c>
      <c r="E2196" s="24">
        <v>23.0</v>
      </c>
    </row>
    <row r="2197">
      <c r="A2197" s="25" t="s">
        <v>11</v>
      </c>
      <c r="B2197" s="22" t="str">
        <f t="array" ref="B2197">XLOOKUP(A2197,Ripartizione_Geografica!$C$2:$C$21,Ripartizione_Geografica!$B$2:$B$21)</f>
        <v>Nord-est</v>
      </c>
      <c r="C2197" s="26">
        <v>2603.0</v>
      </c>
      <c r="D2197" s="26">
        <v>2214.0</v>
      </c>
      <c r="E2197" s="27">
        <v>292.0</v>
      </c>
    </row>
    <row r="2198">
      <c r="A2198" s="21" t="s">
        <v>11</v>
      </c>
      <c r="B2198" s="22" t="str">
        <f t="array" ref="B2198">XLOOKUP(A2198,Ripartizione_Geografica!$C$2:$C$21,Ripartizione_Geografica!$B$2:$B$21)</f>
        <v>Nord-est</v>
      </c>
      <c r="C2198" s="23">
        <v>4435.0</v>
      </c>
      <c r="D2198" s="23">
        <v>3889.0</v>
      </c>
      <c r="E2198" s="24">
        <v>464.0</v>
      </c>
    </row>
    <row r="2199">
      <c r="A2199" s="25" t="s">
        <v>10</v>
      </c>
      <c r="B2199" s="22" t="str">
        <f t="array" ref="B2199">XLOOKUP(A2199,Ripartizione_Geografica!$C$2:$C$21,Ripartizione_Geografica!$B$2:$B$21)</f>
        <v>Nord-ovest</v>
      </c>
      <c r="C2199" s="26">
        <v>30855.0</v>
      </c>
      <c r="D2199" s="26">
        <v>22952.0</v>
      </c>
      <c r="E2199" s="27">
        <v>3941.0</v>
      </c>
    </row>
    <row r="2200">
      <c r="A2200" s="21" t="s">
        <v>8</v>
      </c>
      <c r="B2200" s="22" t="str">
        <f t="array" ref="B2200">XLOOKUP(A2200,Ripartizione_Geografica!$C$2:$C$21,Ripartizione_Geografica!$B$2:$B$21)</f>
        <v>Sud</v>
      </c>
      <c r="C2200" s="23">
        <v>4511.0</v>
      </c>
      <c r="D2200" s="23">
        <v>3253.0</v>
      </c>
      <c r="E2200" s="24">
        <v>525.0</v>
      </c>
    </row>
    <row r="2201">
      <c r="A2201" s="25" t="s">
        <v>9</v>
      </c>
      <c r="B2201" s="22" t="str">
        <f t="array" ref="B2201">XLOOKUP(A2201,Ripartizione_Geografica!$C$2:$C$21,Ripartizione_Geografica!$B$2:$B$21)</f>
        <v>Isole</v>
      </c>
      <c r="C2201" s="26">
        <v>1362.0</v>
      </c>
      <c r="D2201" s="26">
        <v>1172.0</v>
      </c>
      <c r="E2201" s="27">
        <v>131.0</v>
      </c>
    </row>
    <row r="2202">
      <c r="A2202" s="21" t="s">
        <v>15</v>
      </c>
      <c r="B2202" s="22" t="str">
        <f t="array" ref="B2202">XLOOKUP(A2202,Ripartizione_Geografica!$C$2:$C$21,Ripartizione_Geografica!$B$2:$B$21)</f>
        <v>Isole</v>
      </c>
      <c r="C2202" s="23">
        <v>3451.0</v>
      </c>
      <c r="D2202" s="23">
        <v>2312.0</v>
      </c>
      <c r="E2202" s="24">
        <v>277.0</v>
      </c>
    </row>
    <row r="2203">
      <c r="A2203" s="25" t="s">
        <v>16</v>
      </c>
      <c r="B2203" s="22" t="str">
        <f t="array" ref="B2203">XLOOKUP(A2203,Ripartizione_Geografica!$C$2:$C$21,Ripartizione_Geografica!$B$2:$B$21)</f>
        <v>Centro</v>
      </c>
      <c r="C2203" s="26">
        <v>10135.0</v>
      </c>
      <c r="D2203" s="26">
        <v>8315.0</v>
      </c>
      <c r="E2203" s="27">
        <v>1070.0</v>
      </c>
    </row>
    <row r="2204">
      <c r="A2204" s="21" t="s">
        <v>14</v>
      </c>
      <c r="B2204" s="22" t="str">
        <f t="array" ref="B2204">XLOOKUP(A2204,Ripartizione_Geografica!$C$2:$C$21,Ripartizione_Geografica!$B$2:$B$21)</f>
        <v>Centro</v>
      </c>
      <c r="C2204" s="23">
        <v>1432.0</v>
      </c>
      <c r="D2204" s="23">
        <v>1327.0</v>
      </c>
      <c r="E2204" s="24">
        <v>76.0</v>
      </c>
    </row>
    <row r="2205">
      <c r="A2205" s="25" t="s">
        <v>12</v>
      </c>
      <c r="B2205" s="22" t="str">
        <f t="array" ref="B2205">XLOOKUP(A2205,Ripartizione_Geografica!$C$2:$C$21,Ripartizione_Geografica!$B$2:$B$21)</f>
        <v>Nord-ovest</v>
      </c>
      <c r="C2205" s="26">
        <v>1191.0</v>
      </c>
      <c r="D2205" s="26">
        <v>1038.0</v>
      </c>
      <c r="E2205" s="27">
        <v>144.0</v>
      </c>
    </row>
    <row r="2206">
      <c r="A2206" s="21" t="s">
        <v>13</v>
      </c>
      <c r="B2206" s="22" t="str">
        <f t="array" ref="B2206">XLOOKUP(A2206,Ripartizione_Geografica!$C$2:$C$21,Ripartizione_Geografica!$B$2:$B$21)</f>
        <v>Nord-est</v>
      </c>
      <c r="C2206" s="23">
        <v>19183.0</v>
      </c>
      <c r="D2206" s="23">
        <v>16144.0</v>
      </c>
      <c r="E2206" s="24">
        <v>1954.0</v>
      </c>
    </row>
    <row r="2207">
      <c r="A2207" s="25" t="s">
        <v>21</v>
      </c>
      <c r="B2207" s="22" t="str">
        <f t="array" ref="B2207">XLOOKUP(A2207,Ripartizione_Geografica!$C$2:$C$21,Ripartizione_Geografica!$B$2:$B$21)</f>
        <v>Sud</v>
      </c>
      <c r="C2207" s="26">
        <v>3265.0</v>
      </c>
      <c r="D2207" s="26">
        <v>2215.0</v>
      </c>
      <c r="E2207" s="27">
        <v>418.0</v>
      </c>
    </row>
    <row r="2208">
      <c r="A2208" s="21" t="s">
        <v>22</v>
      </c>
      <c r="B2208" s="22" t="str">
        <f t="array" ref="B2208">XLOOKUP(A2208,Ripartizione_Geografica!$C$2:$C$21,Ripartizione_Geografica!$B$2:$B$21)</f>
        <v>Sud</v>
      </c>
      <c r="C2208" s="23">
        <v>399.0</v>
      </c>
      <c r="D2208" s="23">
        <v>359.0</v>
      </c>
      <c r="E2208" s="24">
        <v>27.0</v>
      </c>
    </row>
    <row r="2209">
      <c r="A2209" s="25" t="s">
        <v>20</v>
      </c>
      <c r="B2209" s="22" t="str">
        <f t="array" ref="B2209">XLOOKUP(A2209,Ripartizione_Geografica!$C$2:$C$21,Ripartizione_Geografica!$B$2:$B$21)</f>
        <v>Sud</v>
      </c>
      <c r="C2209" s="26">
        <v>1159.0</v>
      </c>
      <c r="D2209" s="26">
        <v>985.0</v>
      </c>
      <c r="E2209" s="27">
        <v>97.0</v>
      </c>
    </row>
    <row r="2210">
      <c r="A2210" s="21" t="s">
        <v>18</v>
      </c>
      <c r="B2210" s="22" t="str">
        <f t="array" ref="B2210">XLOOKUP(A2210,Ripartizione_Geografica!$C$2:$C$21,Ripartizione_Geografica!$B$2:$B$21)</f>
        <v>Sud</v>
      </c>
      <c r="C2210" s="23">
        <v>4828.0</v>
      </c>
      <c r="D2210" s="23">
        <v>3685.0</v>
      </c>
      <c r="E2210" s="24">
        <v>426.0</v>
      </c>
    </row>
    <row r="2211">
      <c r="A2211" s="25" t="s">
        <v>19</v>
      </c>
      <c r="B2211" s="22" t="str">
        <f t="array" ref="B2211">XLOOKUP(A2211,Ripartizione_Geografica!$C$2:$C$21,Ripartizione_Geografica!$B$2:$B$21)</f>
        <v>Nord-est</v>
      </c>
      <c r="C2211" s="26">
        <v>27928.0</v>
      </c>
      <c r="D2211" s="26">
        <v>21467.0</v>
      </c>
      <c r="E2211" s="27">
        <v>4179.0</v>
      </c>
    </row>
    <row r="2212">
      <c r="A2212" s="21" t="s">
        <v>26</v>
      </c>
      <c r="B2212" s="22" t="str">
        <f t="array" ref="B2212">XLOOKUP(A2212,Ripartizione_Geografica!$C$2:$C$21,Ripartizione_Geografica!$B$2:$B$21)</f>
        <v>Nord-est</v>
      </c>
      <c r="C2212" s="23">
        <v>3284.0</v>
      </c>
      <c r="D2212" s="23">
        <v>2800.0</v>
      </c>
      <c r="E2212" s="24">
        <v>340.0</v>
      </c>
    </row>
    <row r="2213">
      <c r="A2213" s="25" t="s">
        <v>27</v>
      </c>
      <c r="B2213" s="22" t="str">
        <f t="array" ref="B2213">XLOOKUP(A2213,Ripartizione_Geografica!$C$2:$C$21,Ripartizione_Geografica!$B$2:$B$21)</f>
        <v>Centro</v>
      </c>
      <c r="C2213" s="26">
        <v>7828.0</v>
      </c>
      <c r="D2213" s="26">
        <v>4450.0</v>
      </c>
      <c r="E2213" s="27">
        <v>763.0</v>
      </c>
    </row>
    <row r="2214">
      <c r="A2214" s="21" t="s">
        <v>25</v>
      </c>
      <c r="B2214" s="22" t="str">
        <f t="array" ref="B2214">XLOOKUP(A2214,Ripartizione_Geografica!$C$2:$C$21,Ripartizione_Geografica!$B$2:$B$21)</f>
        <v>Nord-ovest</v>
      </c>
      <c r="C2214" s="23">
        <v>9826.0</v>
      </c>
      <c r="D2214" s="23">
        <v>8073.0</v>
      </c>
      <c r="E2214" s="24">
        <v>1505.0</v>
      </c>
    </row>
    <row r="2215">
      <c r="A2215" s="25" t="s">
        <v>23</v>
      </c>
      <c r="B2215" s="22" t="str">
        <f t="array" ref="B2215">XLOOKUP(A2215,Ripartizione_Geografica!$C$2:$C$21,Ripartizione_Geografica!$B$2:$B$21)</f>
        <v>Nord-ovest</v>
      </c>
      <c r="C2215" s="26">
        <v>90389.0</v>
      </c>
      <c r="D2215" s="26">
        <v>54768.0</v>
      </c>
      <c r="E2215" s="27">
        <v>16302.0</v>
      </c>
    </row>
    <row r="2216">
      <c r="A2216" s="21" t="s">
        <v>24</v>
      </c>
      <c r="B2216" s="22" t="str">
        <f t="array" ref="B2216">XLOOKUP(A2216,Ripartizione_Geografica!$C$2:$C$21,Ripartizione_Geografica!$B$2:$B$21)</f>
        <v>Centro</v>
      </c>
      <c r="C2216" s="23">
        <v>6747.0</v>
      </c>
      <c r="D2216" s="23">
        <v>4681.0</v>
      </c>
      <c r="E2216" s="24">
        <v>991.0</v>
      </c>
    </row>
    <row r="2217">
      <c r="A2217" s="25" t="s">
        <v>17</v>
      </c>
      <c r="B2217" s="22" t="str">
        <f t="array" ref="B2217">XLOOKUP(A2217,Ripartizione_Geografica!$C$2:$C$21,Ripartizione_Geografica!$B$2:$B$21)</f>
        <v>Sud</v>
      </c>
      <c r="C2217" s="26">
        <v>436.0</v>
      </c>
      <c r="D2217" s="26">
        <v>294.0</v>
      </c>
      <c r="E2217" s="27">
        <v>23.0</v>
      </c>
    </row>
    <row r="2218">
      <c r="A2218" s="21" t="s">
        <v>11</v>
      </c>
      <c r="B2218" s="22" t="str">
        <f t="array" ref="B2218">XLOOKUP(A2218,Ripartizione_Geografica!$C$2:$C$21,Ripartizione_Geografica!$B$2:$B$21)</f>
        <v>Nord-est</v>
      </c>
      <c r="C2218" s="23">
        <v>2604.0</v>
      </c>
      <c r="D2218" s="23">
        <v>2215.0</v>
      </c>
      <c r="E2218" s="24">
        <v>292.0</v>
      </c>
    </row>
    <row r="2219">
      <c r="A2219" s="25" t="s">
        <v>11</v>
      </c>
      <c r="B2219" s="22" t="str">
        <f t="array" ref="B2219">XLOOKUP(A2219,Ripartizione_Geografica!$C$2:$C$21,Ripartizione_Geografica!$B$2:$B$21)</f>
        <v>Nord-est</v>
      </c>
      <c r="C2219" s="26">
        <v>4436.0</v>
      </c>
      <c r="D2219" s="26">
        <v>3891.0</v>
      </c>
      <c r="E2219" s="27">
        <v>464.0</v>
      </c>
    </row>
    <row r="2220">
      <c r="A2220" s="21" t="s">
        <v>10</v>
      </c>
      <c r="B2220" s="22" t="str">
        <f t="array" ref="B2220">XLOOKUP(A2220,Ripartizione_Geografica!$C$2:$C$21,Ripartizione_Geografica!$B$2:$B$21)</f>
        <v>Nord-ovest</v>
      </c>
      <c r="C2220" s="23">
        <v>30869.0</v>
      </c>
      <c r="D2220" s="23">
        <v>23049.0</v>
      </c>
      <c r="E2220" s="24">
        <v>3954.0</v>
      </c>
    </row>
    <row r="2221">
      <c r="A2221" s="25" t="s">
        <v>8</v>
      </c>
      <c r="B2221" s="22" t="str">
        <f t="array" ref="B2221">XLOOKUP(A2221,Ripartizione_Geografica!$C$2:$C$21,Ripartizione_Geografica!$B$2:$B$21)</f>
        <v>Sud</v>
      </c>
      <c r="C2221" s="26">
        <v>4512.0</v>
      </c>
      <c r="D2221" s="26">
        <v>3289.0</v>
      </c>
      <c r="E2221" s="27">
        <v>525.0</v>
      </c>
    </row>
    <row r="2222">
      <c r="A2222" s="21" t="s">
        <v>9</v>
      </c>
      <c r="B2222" s="22" t="str">
        <f t="array" ref="B2222">XLOOKUP(A2222,Ripartizione_Geografica!$C$2:$C$21,Ripartizione_Geografica!$B$2:$B$21)</f>
        <v>Isole</v>
      </c>
      <c r="C2222" s="23">
        <v>1362.0</v>
      </c>
      <c r="D2222" s="23">
        <v>1175.0</v>
      </c>
      <c r="E2222" s="24">
        <v>131.0</v>
      </c>
    </row>
    <row r="2223">
      <c r="A2223" s="25" t="s">
        <v>15</v>
      </c>
      <c r="B2223" s="22" t="str">
        <f t="array" ref="B2223">XLOOKUP(A2223,Ripartizione_Geografica!$C$2:$C$21,Ripartizione_Geografica!$B$2:$B$21)</f>
        <v>Isole</v>
      </c>
      <c r="C2223" s="26">
        <v>3452.0</v>
      </c>
      <c r="D2223" s="26">
        <v>2321.0</v>
      </c>
      <c r="E2223" s="27">
        <v>278.0</v>
      </c>
    </row>
    <row r="2224">
      <c r="A2224" s="21" t="s">
        <v>16</v>
      </c>
      <c r="B2224" s="22" t="str">
        <f t="array" ref="B2224">XLOOKUP(A2224,Ripartizione_Geografica!$C$2:$C$21,Ripartizione_Geografica!$B$2:$B$21)</f>
        <v>Centro</v>
      </c>
      <c r="C2224" s="23">
        <v>10144.0</v>
      </c>
      <c r="D2224" s="23">
        <v>8349.0</v>
      </c>
      <c r="E2224" s="24">
        <v>1074.0</v>
      </c>
    </row>
    <row r="2225">
      <c r="A2225" s="25" t="s">
        <v>14</v>
      </c>
      <c r="B2225" s="22" t="str">
        <f t="array" ref="B2225">XLOOKUP(A2225,Ripartizione_Geografica!$C$2:$C$21,Ripartizione_Geografica!$B$2:$B$21)</f>
        <v>Centro</v>
      </c>
      <c r="C2225" s="26">
        <v>1432.0</v>
      </c>
      <c r="D2225" s="26">
        <v>1327.0</v>
      </c>
      <c r="E2225" s="27">
        <v>76.0</v>
      </c>
    </row>
    <row r="2226">
      <c r="A2226" s="21" t="s">
        <v>12</v>
      </c>
      <c r="B2226" s="22" t="str">
        <f t="array" ref="B2226">XLOOKUP(A2226,Ripartizione_Geografica!$C$2:$C$21,Ripartizione_Geografica!$B$2:$B$21)</f>
        <v>Nord-ovest</v>
      </c>
      <c r="C2226" s="23">
        <v>1191.0</v>
      </c>
      <c r="D2226" s="23">
        <v>1039.0</v>
      </c>
      <c r="E2226" s="24">
        <v>144.0</v>
      </c>
    </row>
    <row r="2227">
      <c r="A2227" s="25" t="s">
        <v>13</v>
      </c>
      <c r="B2227" s="22" t="str">
        <f t="array" ref="B2227">XLOOKUP(A2227,Ripartizione_Geografica!$C$2:$C$21,Ripartizione_Geografica!$B$2:$B$21)</f>
        <v>Nord-est</v>
      </c>
      <c r="C2227" s="26">
        <v>19187.0</v>
      </c>
      <c r="D2227" s="26">
        <v>16152.0</v>
      </c>
      <c r="E2227" s="27">
        <v>1955.0</v>
      </c>
    </row>
    <row r="2228">
      <c r="A2228" s="21" t="s">
        <v>21</v>
      </c>
      <c r="B2228" s="22" t="str">
        <f t="array" ref="B2228">XLOOKUP(A2228,Ripartizione_Geografica!$C$2:$C$21,Ripartizione_Geografica!$B$2:$B$21)</f>
        <v>Sud</v>
      </c>
      <c r="C2228" s="23">
        <v>3266.0</v>
      </c>
      <c r="D2228" s="23">
        <v>2248.0</v>
      </c>
      <c r="E2228" s="24">
        <v>451.0</v>
      </c>
    </row>
    <row r="2229">
      <c r="A2229" s="25" t="s">
        <v>22</v>
      </c>
      <c r="B2229" s="22" t="str">
        <f t="array" ref="B2229">XLOOKUP(A2229,Ripartizione_Geografica!$C$2:$C$21,Ripartizione_Geografica!$B$2:$B$21)</f>
        <v>Sud</v>
      </c>
      <c r="C2229" s="26">
        <v>400.0</v>
      </c>
      <c r="D2229" s="26">
        <v>359.0</v>
      </c>
      <c r="E2229" s="27">
        <v>27.0</v>
      </c>
    </row>
    <row r="2230">
      <c r="A2230" s="21" t="s">
        <v>20</v>
      </c>
      <c r="B2230" s="22" t="str">
        <f t="array" ref="B2230">XLOOKUP(A2230,Ripartizione_Geografica!$C$2:$C$21,Ripartizione_Geografica!$B$2:$B$21)</f>
        <v>Sud</v>
      </c>
      <c r="C2230" s="23">
        <v>1159.0</v>
      </c>
      <c r="D2230" s="23">
        <v>994.0</v>
      </c>
      <c r="E2230" s="24">
        <v>97.0</v>
      </c>
    </row>
    <row r="2231">
      <c r="A2231" s="25" t="s">
        <v>18</v>
      </c>
      <c r="B2231" s="22" t="str">
        <f t="array" ref="B2231">XLOOKUP(A2231,Ripartizione_Geografica!$C$2:$C$21,Ripartizione_Geografica!$B$2:$B$21)</f>
        <v>Sud</v>
      </c>
      <c r="C2231" s="26">
        <v>4833.0</v>
      </c>
      <c r="D2231" s="26">
        <v>3732.0</v>
      </c>
      <c r="E2231" s="27">
        <v>426.0</v>
      </c>
    </row>
    <row r="2232">
      <c r="A2232" s="21" t="s">
        <v>19</v>
      </c>
      <c r="B2232" s="22" t="str">
        <f t="array" ref="B2232">XLOOKUP(A2232,Ripartizione_Geografica!$C$2:$C$21,Ripartizione_Geografica!$B$2:$B$21)</f>
        <v>Nord-est</v>
      </c>
      <c r="C2232" s="23">
        <v>27946.0</v>
      </c>
      <c r="D2232" s="23">
        <v>21605.0</v>
      </c>
      <c r="E2232" s="24">
        <v>4185.0</v>
      </c>
    </row>
    <row r="2233">
      <c r="A2233" s="25" t="s">
        <v>26</v>
      </c>
      <c r="B2233" s="22" t="str">
        <f t="array" ref="B2233">XLOOKUP(A2233,Ripartizione_Geografica!$C$2:$C$21,Ripartizione_Geografica!$B$2:$B$21)</f>
        <v>Nord-est</v>
      </c>
      <c r="C2233" s="26">
        <v>3284.0</v>
      </c>
      <c r="D2233" s="26">
        <v>2816.0</v>
      </c>
      <c r="E2233" s="27">
        <v>340.0</v>
      </c>
    </row>
    <row r="2234">
      <c r="A2234" s="21" t="s">
        <v>27</v>
      </c>
      <c r="B2234" s="22" t="str">
        <f t="array" ref="B2234">XLOOKUP(A2234,Ripartizione_Geografica!$C$2:$C$21,Ripartizione_Geografica!$B$2:$B$21)</f>
        <v>Centro</v>
      </c>
      <c r="C2234" s="23">
        <v>7851.0</v>
      </c>
      <c r="D2234" s="23">
        <v>4515.0</v>
      </c>
      <c r="E2234" s="24">
        <v>766.0</v>
      </c>
    </row>
    <row r="2235">
      <c r="A2235" s="25" t="s">
        <v>25</v>
      </c>
      <c r="B2235" s="22" t="str">
        <f t="array" ref="B2235">XLOOKUP(A2235,Ripartizione_Geografica!$C$2:$C$21,Ripartizione_Geografica!$B$2:$B$21)</f>
        <v>Nord-ovest</v>
      </c>
      <c r="C2235" s="26">
        <v>9834.0</v>
      </c>
      <c r="D2235" s="26">
        <v>8076.0</v>
      </c>
      <c r="E2235" s="27">
        <v>1509.0</v>
      </c>
    </row>
    <row r="2236">
      <c r="A2236" s="21" t="s">
        <v>23</v>
      </c>
      <c r="B2236" s="22" t="str">
        <f t="array" ref="B2236">XLOOKUP(A2236,Ripartizione_Geografica!$C$2:$C$21,Ripartizione_Geografica!$B$2:$B$21)</f>
        <v>Nord-ovest</v>
      </c>
      <c r="C2236" s="23">
        <v>90581.0</v>
      </c>
      <c r="D2236" s="23">
        <v>55967.0</v>
      </c>
      <c r="E2236" s="24">
        <v>16317.0</v>
      </c>
    </row>
    <row r="2237">
      <c r="A2237" s="25" t="s">
        <v>24</v>
      </c>
      <c r="B2237" s="22" t="str">
        <f t="array" ref="B2237">XLOOKUP(A2237,Ripartizione_Geografica!$C$2:$C$21,Ripartizione_Geografica!$B$2:$B$21)</f>
        <v>Centro</v>
      </c>
      <c r="C2237" s="26">
        <v>6747.0</v>
      </c>
      <c r="D2237" s="26">
        <v>4763.0</v>
      </c>
      <c r="E2237" s="27">
        <v>992.0</v>
      </c>
    </row>
    <row r="2238">
      <c r="A2238" s="21" t="s">
        <v>17</v>
      </c>
      <c r="B2238" s="22" t="str">
        <f t="array" ref="B2238">XLOOKUP(A2238,Ripartizione_Geografica!$C$2:$C$21,Ripartizione_Geografica!$B$2:$B$21)</f>
        <v>Sud</v>
      </c>
      <c r="C2238" s="23">
        <v>438.0</v>
      </c>
      <c r="D2238" s="23">
        <v>295.0</v>
      </c>
      <c r="E2238" s="24">
        <v>23.0</v>
      </c>
    </row>
    <row r="2239">
      <c r="A2239" s="25" t="s">
        <v>11</v>
      </c>
      <c r="B2239" s="22" t="str">
        <f t="array" ref="B2239">XLOOKUP(A2239,Ripartizione_Geografica!$C$2:$C$21,Ripartizione_Geografica!$B$2:$B$21)</f>
        <v>Nord-est</v>
      </c>
      <c r="C2239" s="26">
        <v>2604.0</v>
      </c>
      <c r="D2239" s="26">
        <v>2217.0</v>
      </c>
      <c r="E2239" s="27">
        <v>292.0</v>
      </c>
    </row>
    <row r="2240">
      <c r="A2240" s="21" t="s">
        <v>11</v>
      </c>
      <c r="B2240" s="22" t="str">
        <f t="array" ref="B2240">XLOOKUP(A2240,Ripartizione_Geografica!$C$2:$C$21,Ripartizione_Geografica!$B$2:$B$21)</f>
        <v>Nord-est</v>
      </c>
      <c r="C2240" s="23">
        <v>4439.0</v>
      </c>
      <c r="D2240" s="23">
        <v>3894.0</v>
      </c>
      <c r="E2240" s="24">
        <v>464.0</v>
      </c>
    </row>
    <row r="2241">
      <c r="A2241" s="25" t="s">
        <v>10</v>
      </c>
      <c r="B2241" s="22" t="str">
        <f t="array" ref="B2241">XLOOKUP(A2241,Ripartizione_Geografica!$C$2:$C$21,Ripartizione_Geografica!$B$2:$B$21)</f>
        <v>Nord-ovest</v>
      </c>
      <c r="C2241" s="26">
        <v>30890.0</v>
      </c>
      <c r="D2241" s="26">
        <v>23258.0</v>
      </c>
      <c r="E2241" s="27">
        <v>3961.0</v>
      </c>
    </row>
    <row r="2242">
      <c r="A2242" s="21" t="s">
        <v>8</v>
      </c>
      <c r="B2242" s="22" t="str">
        <f t="array" ref="B2242">XLOOKUP(A2242,Ripartizione_Geografica!$C$2:$C$21,Ripartizione_Geografica!$B$2:$B$21)</f>
        <v>Sud</v>
      </c>
      <c r="C2242" s="23">
        <v>4512.0</v>
      </c>
      <c r="D2242" s="23">
        <v>3373.0</v>
      </c>
      <c r="E2242" s="24">
        <v>526.0</v>
      </c>
    </row>
    <row r="2243">
      <c r="A2243" s="25" t="s">
        <v>9</v>
      </c>
      <c r="B2243" s="22" t="str">
        <f t="array" ref="B2243">XLOOKUP(A2243,Ripartizione_Geografica!$C$2:$C$21,Ripartizione_Geografica!$B$2:$B$21)</f>
        <v>Isole</v>
      </c>
      <c r="C2243" s="26">
        <v>1361.0</v>
      </c>
      <c r="D2243" s="26">
        <v>1176.0</v>
      </c>
      <c r="E2243" s="27">
        <v>131.0</v>
      </c>
    </row>
    <row r="2244">
      <c r="A2244" s="21" t="s">
        <v>15</v>
      </c>
      <c r="B2244" s="22" t="str">
        <f t="array" ref="B2244">XLOOKUP(A2244,Ripartizione_Geografica!$C$2:$C$21,Ripartizione_Geografica!$B$2:$B$21)</f>
        <v>Isole</v>
      </c>
      <c r="C2244" s="23">
        <v>3454.0</v>
      </c>
      <c r="D2244" s="23">
        <v>2323.0</v>
      </c>
      <c r="E2244" s="24">
        <v>278.0</v>
      </c>
    </row>
    <row r="2245">
      <c r="A2245" s="25" t="s">
        <v>16</v>
      </c>
      <c r="B2245" s="22" t="str">
        <f t="array" ref="B2245">XLOOKUP(A2245,Ripartizione_Geografica!$C$2:$C$21,Ripartizione_Geografica!$B$2:$B$21)</f>
        <v>Centro</v>
      </c>
      <c r="C2245" s="26">
        <v>10145.0</v>
      </c>
      <c r="D2245" s="26">
        <v>8440.0</v>
      </c>
      <c r="E2245" s="27">
        <v>1077.0</v>
      </c>
    </row>
    <row r="2246">
      <c r="A2246" s="21" t="s">
        <v>14</v>
      </c>
      <c r="B2246" s="22" t="str">
        <f t="array" ref="B2246">XLOOKUP(A2246,Ripartizione_Geografica!$C$2:$C$21,Ripartizione_Geografica!$B$2:$B$21)</f>
        <v>Centro</v>
      </c>
      <c r="C2246" s="23">
        <v>1435.0</v>
      </c>
      <c r="D2246" s="23">
        <v>1330.0</v>
      </c>
      <c r="E2246" s="24">
        <v>76.0</v>
      </c>
    </row>
    <row r="2247">
      <c r="A2247" s="25" t="s">
        <v>12</v>
      </c>
      <c r="B2247" s="22" t="str">
        <f t="array" ref="B2247">XLOOKUP(A2247,Ripartizione_Geografica!$C$2:$C$21,Ripartizione_Geografica!$B$2:$B$21)</f>
        <v>Nord-ovest</v>
      </c>
      <c r="C2247" s="26">
        <v>1191.0</v>
      </c>
      <c r="D2247" s="26">
        <v>1039.0</v>
      </c>
      <c r="E2247" s="27">
        <v>144.0</v>
      </c>
    </row>
    <row r="2248">
      <c r="A2248" s="21" t="s">
        <v>13</v>
      </c>
      <c r="B2248" s="22" t="str">
        <f t="array" ref="B2248">XLOOKUP(A2248,Ripartizione_Geografica!$C$2:$C$21,Ripartizione_Geografica!$B$2:$B$21)</f>
        <v>Nord-est</v>
      </c>
      <c r="C2248" s="23">
        <v>19191.0</v>
      </c>
      <c r="D2248" s="23">
        <v>16226.0</v>
      </c>
      <c r="E2248" s="24">
        <v>1961.0</v>
      </c>
    </row>
    <row r="2249">
      <c r="A2249" s="25" t="s">
        <v>21</v>
      </c>
      <c r="B2249" s="22" t="str">
        <f t="array" ref="B2249">XLOOKUP(A2249,Ripartizione_Geografica!$C$2:$C$21,Ripartizione_Geografica!$B$2:$B$21)</f>
        <v>Sud</v>
      </c>
      <c r="C2249" s="26">
        <v>3266.0</v>
      </c>
      <c r="D2249" s="26">
        <v>2263.0</v>
      </c>
      <c r="E2249" s="27">
        <v>453.0</v>
      </c>
    </row>
    <row r="2250">
      <c r="A2250" s="21" t="s">
        <v>22</v>
      </c>
      <c r="B2250" s="22" t="str">
        <f t="array" ref="B2250">XLOOKUP(A2250,Ripartizione_Geografica!$C$2:$C$21,Ripartizione_Geografica!$B$2:$B$21)</f>
        <v>Sud</v>
      </c>
      <c r="C2250" s="23">
        <v>400.0</v>
      </c>
      <c r="D2250" s="23">
        <v>362.0</v>
      </c>
      <c r="E2250" s="24">
        <v>27.0</v>
      </c>
    </row>
    <row r="2251">
      <c r="A2251" s="25" t="s">
        <v>20</v>
      </c>
      <c r="B2251" s="22" t="str">
        <f t="array" ref="B2251">XLOOKUP(A2251,Ripartizione_Geografica!$C$2:$C$21,Ripartizione_Geografica!$B$2:$B$21)</f>
        <v>Sud</v>
      </c>
      <c r="C2251" s="26">
        <v>1159.0</v>
      </c>
      <c r="D2251" s="26">
        <v>1008.0</v>
      </c>
      <c r="E2251" s="27">
        <v>97.0</v>
      </c>
    </row>
    <row r="2252">
      <c r="A2252" s="21" t="s">
        <v>18</v>
      </c>
      <c r="B2252" s="22" t="str">
        <f t="array" ref="B2252">XLOOKUP(A2252,Ripartizione_Geografica!$C$2:$C$21,Ripartizione_Geografica!$B$2:$B$21)</f>
        <v>Sud</v>
      </c>
      <c r="C2252" s="23">
        <v>4834.0</v>
      </c>
      <c r="D2252" s="23">
        <v>3764.0</v>
      </c>
      <c r="E2252" s="24">
        <v>428.0</v>
      </c>
    </row>
    <row r="2253">
      <c r="A2253" s="25" t="s">
        <v>19</v>
      </c>
      <c r="B2253" s="22" t="str">
        <f t="array" ref="B2253">XLOOKUP(A2253,Ripartizione_Geografica!$C$2:$C$21,Ripartizione_Geografica!$B$2:$B$21)</f>
        <v>Nord-est</v>
      </c>
      <c r="C2253" s="26">
        <v>27970.0</v>
      </c>
      <c r="D2253" s="26">
        <v>21717.0</v>
      </c>
      <c r="E2253" s="27">
        <v>4192.0</v>
      </c>
    </row>
    <row r="2254">
      <c r="A2254" s="21" t="s">
        <v>26</v>
      </c>
      <c r="B2254" s="22" t="str">
        <f t="array" ref="B2254">XLOOKUP(A2254,Ripartizione_Geografica!$C$2:$C$21,Ripartizione_Geografica!$B$2:$B$21)</f>
        <v>Nord-est</v>
      </c>
      <c r="C2254" s="23">
        <v>3286.0</v>
      </c>
      <c r="D2254" s="23">
        <v>2832.0</v>
      </c>
      <c r="E2254" s="24">
        <v>341.0</v>
      </c>
    </row>
    <row r="2255">
      <c r="A2255" s="25" t="s">
        <v>27</v>
      </c>
      <c r="B2255" s="22" t="str">
        <f t="array" ref="B2255">XLOOKUP(A2255,Ripartizione_Geografica!$C$2:$C$21,Ripartizione_Geografica!$B$2:$B$21)</f>
        <v>Centro</v>
      </c>
      <c r="C2255" s="26">
        <v>7869.0</v>
      </c>
      <c r="D2255" s="26">
        <v>4533.0</v>
      </c>
      <c r="E2255" s="27">
        <v>770.0</v>
      </c>
    </row>
    <row r="2256">
      <c r="A2256" s="21" t="s">
        <v>25</v>
      </c>
      <c r="B2256" s="22" t="str">
        <f t="array" ref="B2256">XLOOKUP(A2256,Ripartizione_Geografica!$C$2:$C$21,Ripartizione_Geografica!$B$2:$B$21)</f>
        <v>Nord-ovest</v>
      </c>
      <c r="C2256" s="23">
        <v>9854.0</v>
      </c>
      <c r="D2256" s="23">
        <v>8096.0</v>
      </c>
      <c r="E2256" s="24">
        <v>1513.0</v>
      </c>
    </row>
    <row r="2257">
      <c r="A2257" s="25" t="s">
        <v>23</v>
      </c>
      <c r="B2257" s="22" t="str">
        <f t="array" ref="B2257">XLOOKUP(A2257,Ripartizione_Geografica!$C$2:$C$21,Ripartizione_Geografica!$B$2:$B$21)</f>
        <v>Nord-ovest</v>
      </c>
      <c r="C2257" s="26">
        <v>90680.0</v>
      </c>
      <c r="D2257" s="26">
        <v>56474.0</v>
      </c>
      <c r="E2257" s="27">
        <v>16349.0</v>
      </c>
    </row>
    <row r="2258">
      <c r="A2258" s="21" t="s">
        <v>24</v>
      </c>
      <c r="B2258" s="22" t="str">
        <f t="array" ref="B2258">XLOOKUP(A2258,Ripartizione_Geografica!$C$2:$C$21,Ripartizione_Geografica!$B$2:$B$21)</f>
        <v>Centro</v>
      </c>
      <c r="C2258" s="23">
        <v>6750.0</v>
      </c>
      <c r="D2258" s="23">
        <v>4811.0</v>
      </c>
      <c r="E2258" s="24">
        <v>992.0</v>
      </c>
    </row>
    <row r="2259">
      <c r="A2259" s="25" t="s">
        <v>17</v>
      </c>
      <c r="B2259" s="22" t="str">
        <f t="array" ref="B2259">XLOOKUP(A2259,Ripartizione_Geografica!$C$2:$C$21,Ripartizione_Geografica!$B$2:$B$21)</f>
        <v>Sud</v>
      </c>
      <c r="C2259" s="26">
        <v>439.0</v>
      </c>
      <c r="D2259" s="26">
        <v>296.0</v>
      </c>
      <c r="E2259" s="27">
        <v>23.0</v>
      </c>
    </row>
    <row r="2260">
      <c r="A2260" s="21" t="s">
        <v>11</v>
      </c>
      <c r="B2260" s="22" t="str">
        <f t="array" ref="B2260">XLOOKUP(A2260,Ripartizione_Geografica!$C$2:$C$21,Ripartizione_Geografica!$B$2:$B$21)</f>
        <v>Nord-est</v>
      </c>
      <c r="C2260" s="23">
        <v>2604.0</v>
      </c>
      <c r="D2260" s="23">
        <v>2218.0</v>
      </c>
      <c r="E2260" s="24">
        <v>292.0</v>
      </c>
    </row>
    <row r="2261">
      <c r="A2261" s="25" t="s">
        <v>11</v>
      </c>
      <c r="B2261" s="22" t="str">
        <f t="array" ref="B2261">XLOOKUP(A2261,Ripartizione_Geografica!$C$2:$C$21,Ripartizione_Geografica!$B$2:$B$21)</f>
        <v>Nord-est</v>
      </c>
      <c r="C2261" s="26">
        <v>4439.0</v>
      </c>
      <c r="D2261" s="26">
        <v>3895.0</v>
      </c>
      <c r="E2261" s="27">
        <v>464.0</v>
      </c>
    </row>
    <row r="2262">
      <c r="A2262" s="21" t="s">
        <v>10</v>
      </c>
      <c r="B2262" s="22" t="str">
        <f t="array" ref="B2262">XLOOKUP(A2262,Ripartizione_Geografica!$C$2:$C$21,Ripartizione_Geografica!$B$2:$B$21)</f>
        <v>Nord-ovest</v>
      </c>
      <c r="C2262" s="23">
        <v>30916.0</v>
      </c>
      <c r="D2262" s="23">
        <v>23568.0</v>
      </c>
      <c r="E2262" s="24">
        <v>3976.0</v>
      </c>
    </row>
    <row r="2263">
      <c r="A2263" s="25" t="s">
        <v>8</v>
      </c>
      <c r="B2263" s="22" t="str">
        <f t="array" ref="B2263">XLOOKUP(A2263,Ripartizione_Geografica!$C$2:$C$21,Ripartizione_Geografica!$B$2:$B$21)</f>
        <v>Sud</v>
      </c>
      <c r="C2263" s="26">
        <v>4512.0</v>
      </c>
      <c r="D2263" s="26">
        <v>3426.0</v>
      </c>
      <c r="E2263" s="27">
        <v>529.0</v>
      </c>
    </row>
    <row r="2264">
      <c r="A2264" s="21" t="s">
        <v>9</v>
      </c>
      <c r="B2264" s="22" t="str">
        <f t="array" ref="B2264">XLOOKUP(A2264,Ripartizione_Geografica!$C$2:$C$21,Ripartizione_Geografica!$B$2:$B$21)</f>
        <v>Isole</v>
      </c>
      <c r="C2264" s="23">
        <v>1361.0</v>
      </c>
      <c r="D2264" s="23">
        <v>1180.0</v>
      </c>
      <c r="E2264" s="24">
        <v>131.0</v>
      </c>
    </row>
    <row r="2265">
      <c r="A2265" s="25" t="s">
        <v>15</v>
      </c>
      <c r="B2265" s="22" t="str">
        <f t="array" ref="B2265">XLOOKUP(A2265,Ripartizione_Geografica!$C$2:$C$21,Ripartizione_Geografica!$B$2:$B$21)</f>
        <v>Isole</v>
      </c>
      <c r="C2265" s="26">
        <v>3455.0</v>
      </c>
      <c r="D2265" s="26">
        <v>2324.0</v>
      </c>
      <c r="E2265" s="27">
        <v>278.0</v>
      </c>
    </row>
    <row r="2266">
      <c r="A2266" s="21" t="s">
        <v>16</v>
      </c>
      <c r="B2266" s="22" t="str">
        <f t="array" ref="B2266">XLOOKUP(A2266,Ripartizione_Geografica!$C$2:$C$21,Ripartizione_Geografica!$B$2:$B$21)</f>
        <v>Centro</v>
      </c>
      <c r="C2266" s="23">
        <v>10148.0</v>
      </c>
      <c r="D2266" s="23">
        <v>8531.0</v>
      </c>
      <c r="E2266" s="24">
        <v>1078.0</v>
      </c>
    </row>
    <row r="2267">
      <c r="A2267" s="25" t="s">
        <v>14</v>
      </c>
      <c r="B2267" s="22" t="str">
        <f t="array" ref="B2267">XLOOKUP(A2267,Ripartizione_Geografica!$C$2:$C$21,Ripartizione_Geografica!$B$2:$B$21)</f>
        <v>Centro</v>
      </c>
      <c r="C2267" s="26">
        <v>1436.0</v>
      </c>
      <c r="D2267" s="26">
        <v>1332.0</v>
      </c>
      <c r="E2267" s="27">
        <v>76.0</v>
      </c>
    </row>
    <row r="2268">
      <c r="A2268" s="21" t="s">
        <v>12</v>
      </c>
      <c r="B2268" s="22" t="str">
        <f t="array" ref="B2268">XLOOKUP(A2268,Ripartizione_Geografica!$C$2:$C$21,Ripartizione_Geografica!$B$2:$B$21)</f>
        <v>Nord-ovest</v>
      </c>
      <c r="C2268" s="23">
        <v>1191.0</v>
      </c>
      <c r="D2268" s="23">
        <v>1041.0</v>
      </c>
      <c r="E2268" s="24">
        <v>144.0</v>
      </c>
    </row>
    <row r="2269">
      <c r="A2269" s="25" t="s">
        <v>13</v>
      </c>
      <c r="B2269" s="22" t="str">
        <f t="array" ref="B2269">XLOOKUP(A2269,Ripartizione_Geografica!$C$2:$C$21,Ripartizione_Geografica!$B$2:$B$21)</f>
        <v>Nord-est</v>
      </c>
      <c r="C2269" s="26">
        <v>19194.0</v>
      </c>
      <c r="D2269" s="26">
        <v>16268.0</v>
      </c>
      <c r="E2269" s="27">
        <v>1961.0</v>
      </c>
    </row>
    <row r="2270">
      <c r="A2270" s="21" t="s">
        <v>21</v>
      </c>
      <c r="B2270" s="22" t="str">
        <f t="array" ref="B2270">XLOOKUP(A2270,Ripartizione_Geografica!$C$2:$C$21,Ripartizione_Geografica!$B$2:$B$21)</f>
        <v>Sud</v>
      </c>
      <c r="C2270" s="23">
        <v>3267.0</v>
      </c>
      <c r="D2270" s="23">
        <v>2275.0</v>
      </c>
      <c r="E2270" s="24">
        <v>453.0</v>
      </c>
    </row>
    <row r="2271">
      <c r="A2271" s="25" t="s">
        <v>22</v>
      </c>
      <c r="B2271" s="22" t="str">
        <f t="array" ref="B2271">XLOOKUP(A2271,Ripartizione_Geografica!$C$2:$C$21,Ripartizione_Geografica!$B$2:$B$21)</f>
        <v>Sud</v>
      </c>
      <c r="C2271" s="26">
        <v>401.0</v>
      </c>
      <c r="D2271" s="26">
        <v>362.0</v>
      </c>
      <c r="E2271" s="27">
        <v>27.0</v>
      </c>
    </row>
    <row r="2272">
      <c r="A2272" s="21" t="s">
        <v>20</v>
      </c>
      <c r="B2272" s="22" t="str">
        <f t="array" ref="B2272">XLOOKUP(A2272,Ripartizione_Geografica!$C$2:$C$21,Ripartizione_Geografica!$B$2:$B$21)</f>
        <v>Sud</v>
      </c>
      <c r="C2272" s="23">
        <v>1161.0</v>
      </c>
      <c r="D2272" s="23">
        <v>1012.0</v>
      </c>
      <c r="E2272" s="24">
        <v>97.0</v>
      </c>
    </row>
    <row r="2273">
      <c r="A2273" s="25" t="s">
        <v>18</v>
      </c>
      <c r="B2273" s="22" t="str">
        <f t="array" ref="B2273">XLOOKUP(A2273,Ripartizione_Geografica!$C$2:$C$21,Ripartizione_Geografica!$B$2:$B$21)</f>
        <v>Sud</v>
      </c>
      <c r="C2273" s="26">
        <v>4837.0</v>
      </c>
      <c r="D2273" s="26">
        <v>3797.0</v>
      </c>
      <c r="E2273" s="27">
        <v>430.0</v>
      </c>
    </row>
    <row r="2274">
      <c r="A2274" s="21" t="s">
        <v>19</v>
      </c>
      <c r="B2274" s="22" t="str">
        <f t="array" ref="B2274">XLOOKUP(A2274,Ripartizione_Geografica!$C$2:$C$21,Ripartizione_Geografica!$B$2:$B$21)</f>
        <v>Nord-est</v>
      </c>
      <c r="C2274" s="23">
        <v>27995.0</v>
      </c>
      <c r="D2274" s="23">
        <v>21803.0</v>
      </c>
      <c r="E2274" s="24">
        <v>4192.0</v>
      </c>
    </row>
    <row r="2275">
      <c r="A2275" s="25" t="s">
        <v>26</v>
      </c>
      <c r="B2275" s="22" t="str">
        <f t="array" ref="B2275">XLOOKUP(A2275,Ripartizione_Geografica!$C$2:$C$21,Ripartizione_Geografica!$B$2:$B$21)</f>
        <v>Nord-est</v>
      </c>
      <c r="C2275" s="26">
        <v>3287.0</v>
      </c>
      <c r="D2275" s="26">
        <v>2833.0</v>
      </c>
      <c r="E2275" s="27">
        <v>342.0</v>
      </c>
    </row>
    <row r="2276">
      <c r="A2276" s="21" t="s">
        <v>27</v>
      </c>
      <c r="B2276" s="22" t="str">
        <f t="array" ref="B2276">XLOOKUP(A2276,Ripartizione_Geografica!$C$2:$C$21,Ripartizione_Geografica!$B$2:$B$21)</f>
        <v>Centro</v>
      </c>
      <c r="C2276" s="23">
        <v>7889.0</v>
      </c>
      <c r="D2276" s="23">
        <v>4596.0</v>
      </c>
      <c r="E2276" s="24">
        <v>776.0</v>
      </c>
    </row>
    <row r="2277">
      <c r="A2277" s="25" t="s">
        <v>25</v>
      </c>
      <c r="B2277" s="22" t="str">
        <f t="array" ref="B2277">XLOOKUP(A2277,Ripartizione_Geografica!$C$2:$C$21,Ripartizione_Geografica!$B$2:$B$21)</f>
        <v>Nord-ovest</v>
      </c>
      <c r="C2277" s="26">
        <v>9864.0</v>
      </c>
      <c r="D2277" s="26">
        <v>8100.0</v>
      </c>
      <c r="E2277" s="27">
        <v>1514.0</v>
      </c>
    </row>
    <row r="2278">
      <c r="A2278" s="21" t="s">
        <v>23</v>
      </c>
      <c r="B2278" s="22" t="str">
        <f t="array" ref="B2278">XLOOKUP(A2278,Ripartizione_Geografica!$C$2:$C$21,Ripartizione_Geografica!$B$2:$B$21)</f>
        <v>Nord-ovest</v>
      </c>
      <c r="C2278" s="23">
        <v>90932.0</v>
      </c>
      <c r="D2278" s="23">
        <v>57218.0</v>
      </c>
      <c r="E2278" s="24">
        <v>16374.0</v>
      </c>
    </row>
    <row r="2279">
      <c r="A2279" s="25" t="s">
        <v>24</v>
      </c>
      <c r="B2279" s="22" t="str">
        <f t="array" ref="B2279">XLOOKUP(A2279,Ripartizione_Geografica!$C$2:$C$21,Ripartizione_Geografica!$B$2:$B$21)</f>
        <v>Centro</v>
      </c>
      <c r="C2279" s="26">
        <v>6751.0</v>
      </c>
      <c r="D2279" s="26">
        <v>4857.0</v>
      </c>
      <c r="E2279" s="27">
        <v>992.0</v>
      </c>
    </row>
    <row r="2280">
      <c r="A2280" s="21" t="s">
        <v>17</v>
      </c>
      <c r="B2280" s="22" t="str">
        <f t="array" ref="B2280">XLOOKUP(A2280,Ripartizione_Geografica!$C$2:$C$21,Ripartizione_Geografica!$B$2:$B$21)</f>
        <v>Sud</v>
      </c>
      <c r="C2280" s="23">
        <v>439.0</v>
      </c>
      <c r="D2280" s="23">
        <v>300.0</v>
      </c>
      <c r="E2280" s="24">
        <v>23.0</v>
      </c>
    </row>
    <row r="2281">
      <c r="A2281" s="25" t="s">
        <v>11</v>
      </c>
      <c r="B2281" s="22" t="str">
        <f t="array" ref="B2281">XLOOKUP(A2281,Ripartizione_Geografica!$C$2:$C$21,Ripartizione_Geografica!$B$2:$B$21)</f>
        <v>Nord-est</v>
      </c>
      <c r="C2281" s="26">
        <v>2606.0</v>
      </c>
      <c r="D2281" s="26">
        <v>2215.0</v>
      </c>
      <c r="E2281" s="27">
        <v>292.0</v>
      </c>
    </row>
    <row r="2282">
      <c r="A2282" s="21" t="s">
        <v>11</v>
      </c>
      <c r="B2282" s="22" t="str">
        <f t="array" ref="B2282">XLOOKUP(A2282,Ripartizione_Geografica!$C$2:$C$21,Ripartizione_Geografica!$B$2:$B$21)</f>
        <v>Nord-est</v>
      </c>
      <c r="C2282" s="23">
        <v>4441.0</v>
      </c>
      <c r="D2282" s="23">
        <v>3906.0</v>
      </c>
      <c r="E2282" s="24">
        <v>464.0</v>
      </c>
    </row>
    <row r="2283">
      <c r="A2283" s="25" t="s">
        <v>10</v>
      </c>
      <c r="B2283" s="22" t="str">
        <f t="array" ref="B2283">XLOOKUP(A2283,Ripartizione_Geografica!$C$2:$C$21,Ripartizione_Geografica!$B$2:$B$21)</f>
        <v>Nord-ovest</v>
      </c>
      <c r="C2283" s="26">
        <v>30958.0</v>
      </c>
      <c r="D2283" s="26">
        <v>23787.0</v>
      </c>
      <c r="E2283" s="27">
        <v>3988.0</v>
      </c>
    </row>
    <row r="2284">
      <c r="A2284" s="21" t="s">
        <v>8</v>
      </c>
      <c r="B2284" s="22" t="str">
        <f t="array" ref="B2284">XLOOKUP(A2284,Ripartizione_Geografica!$C$2:$C$21,Ripartizione_Geografica!$B$2:$B$21)</f>
        <v>Sud</v>
      </c>
      <c r="C2284" s="23">
        <v>4513.0</v>
      </c>
      <c r="D2284" s="23">
        <v>3516.0</v>
      </c>
      <c r="E2284" s="24">
        <v>530.0</v>
      </c>
    </row>
    <row r="2285">
      <c r="A2285" s="25" t="s">
        <v>9</v>
      </c>
      <c r="B2285" s="22" t="str">
        <f t="array" ref="B2285">XLOOKUP(A2285,Ripartizione_Geografica!$C$2:$C$21,Ripartizione_Geografica!$B$2:$B$21)</f>
        <v>Isole</v>
      </c>
      <c r="C2285" s="26">
        <v>1362.0</v>
      </c>
      <c r="D2285" s="26">
        <v>1188.0</v>
      </c>
      <c r="E2285" s="27">
        <v>131.0</v>
      </c>
    </row>
    <row r="2286">
      <c r="A2286" s="21" t="s">
        <v>15</v>
      </c>
      <c r="B2286" s="22" t="str">
        <f t="array" ref="B2286">XLOOKUP(A2286,Ripartizione_Geografica!$C$2:$C$21,Ripartizione_Geografica!$B$2:$B$21)</f>
        <v>Isole</v>
      </c>
      <c r="C2286" s="23">
        <v>3455.0</v>
      </c>
      <c r="D2286" s="23">
        <v>2327.0</v>
      </c>
      <c r="E2286" s="24">
        <v>279.0</v>
      </c>
    </row>
    <row r="2287">
      <c r="A2287" s="25" t="s">
        <v>16</v>
      </c>
      <c r="B2287" s="22" t="str">
        <f t="array" ref="B2287">XLOOKUP(A2287,Ripartizione_Geografica!$C$2:$C$21,Ripartizione_Geografica!$B$2:$B$21)</f>
        <v>Centro</v>
      </c>
      <c r="C2287" s="26">
        <v>10158.0</v>
      </c>
      <c r="D2287" s="26">
        <v>8558.0</v>
      </c>
      <c r="E2287" s="27">
        <v>1079.0</v>
      </c>
    </row>
    <row r="2288">
      <c r="A2288" s="21" t="s">
        <v>14</v>
      </c>
      <c r="B2288" s="22" t="str">
        <f t="array" ref="B2288">XLOOKUP(A2288,Ripartizione_Geografica!$C$2:$C$21,Ripartizione_Geografica!$B$2:$B$21)</f>
        <v>Centro</v>
      </c>
      <c r="C2288" s="23">
        <v>1436.0</v>
      </c>
      <c r="D2288" s="23">
        <v>1334.0</v>
      </c>
      <c r="E2288" s="24">
        <v>76.0</v>
      </c>
    </row>
    <row r="2289">
      <c r="A2289" s="25" t="s">
        <v>12</v>
      </c>
      <c r="B2289" s="22" t="str">
        <f t="array" ref="B2289">XLOOKUP(A2289,Ripartizione_Geografica!$C$2:$C$21,Ripartizione_Geografica!$B$2:$B$21)</f>
        <v>Nord-ovest</v>
      </c>
      <c r="C2289" s="26">
        <v>1191.0</v>
      </c>
      <c r="D2289" s="26">
        <v>1041.0</v>
      </c>
      <c r="E2289" s="27">
        <v>144.0</v>
      </c>
    </row>
    <row r="2290">
      <c r="A2290" s="21" t="s">
        <v>13</v>
      </c>
      <c r="B2290" s="22" t="str">
        <f t="array" ref="B2290">XLOOKUP(A2290,Ripartizione_Geografica!$C$2:$C$21,Ripartizione_Geografica!$B$2:$B$21)</f>
        <v>Nord-est</v>
      </c>
      <c r="C2290" s="23">
        <v>19199.0</v>
      </c>
      <c r="D2290" s="23">
        <v>16313.0</v>
      </c>
      <c r="E2290" s="24">
        <v>1964.0</v>
      </c>
    </row>
    <row r="2291">
      <c r="A2291" s="25" t="s">
        <v>21</v>
      </c>
      <c r="B2291" s="22" t="str">
        <f t="array" ref="B2291">XLOOKUP(A2291,Ripartizione_Geografica!$C$2:$C$21,Ripartizione_Geografica!$B$2:$B$21)</f>
        <v>Sud</v>
      </c>
      <c r="C2291" s="26">
        <v>3271.0</v>
      </c>
      <c r="D2291" s="26">
        <v>2290.0</v>
      </c>
      <c r="E2291" s="27">
        <v>453.0</v>
      </c>
    </row>
    <row r="2292">
      <c r="A2292" s="21" t="s">
        <v>22</v>
      </c>
      <c r="B2292" s="22" t="str">
        <f t="array" ref="B2292">XLOOKUP(A2292,Ripartizione_Geografica!$C$2:$C$21,Ripartizione_Geografica!$B$2:$B$21)</f>
        <v>Sud</v>
      </c>
      <c r="C2292" s="23">
        <v>401.0</v>
      </c>
      <c r="D2292" s="23">
        <v>362.0</v>
      </c>
      <c r="E2292" s="24">
        <v>27.0</v>
      </c>
    </row>
    <row r="2293">
      <c r="A2293" s="25" t="s">
        <v>20</v>
      </c>
      <c r="B2293" s="22" t="str">
        <f t="array" ref="B2293">XLOOKUP(A2293,Ripartizione_Geografica!$C$2:$C$21,Ripartizione_Geografica!$B$2:$B$21)</f>
        <v>Sud</v>
      </c>
      <c r="C2293" s="26">
        <v>1161.0</v>
      </c>
      <c r="D2293" s="26">
        <v>1017.0</v>
      </c>
      <c r="E2293" s="27">
        <v>97.0</v>
      </c>
    </row>
    <row r="2294">
      <c r="A2294" s="21" t="s">
        <v>18</v>
      </c>
      <c r="B2294" s="22" t="str">
        <f t="array" ref="B2294">XLOOKUP(A2294,Ripartizione_Geografica!$C$2:$C$21,Ripartizione_Geografica!$B$2:$B$21)</f>
        <v>Sud</v>
      </c>
      <c r="C2294" s="23">
        <v>4608.0</v>
      </c>
      <c r="D2294" s="23">
        <v>3832.0</v>
      </c>
      <c r="E2294" s="24">
        <v>430.0</v>
      </c>
    </row>
    <row r="2295">
      <c r="A2295" s="25" t="s">
        <v>19</v>
      </c>
      <c r="B2295" s="22" t="str">
        <f t="array" ref="B2295">XLOOKUP(A2295,Ripartizione_Geografica!$C$2:$C$21,Ripartizione_Geografica!$B$2:$B$21)</f>
        <v>Nord-est</v>
      </c>
      <c r="C2295" s="26">
        <v>28028.0</v>
      </c>
      <c r="D2295" s="26">
        <v>22015.0</v>
      </c>
      <c r="E2295" s="27">
        <v>4196.0</v>
      </c>
    </row>
    <row r="2296">
      <c r="A2296" s="21" t="s">
        <v>26</v>
      </c>
      <c r="B2296" s="22" t="str">
        <f t="array" ref="B2296">XLOOKUP(A2296,Ripartizione_Geografica!$C$2:$C$21,Ripartizione_Geografica!$B$2:$B$21)</f>
        <v>Nord-est</v>
      </c>
      <c r="C2296" s="23">
        <v>3290.0</v>
      </c>
      <c r="D2296" s="23">
        <v>2840.0</v>
      </c>
      <c r="E2296" s="24">
        <v>342.0</v>
      </c>
    </row>
    <row r="2297">
      <c r="A2297" s="25" t="s">
        <v>27</v>
      </c>
      <c r="B2297" s="22" t="str">
        <f t="array" ref="B2297">XLOOKUP(A2297,Ripartizione_Geografica!$C$2:$C$21,Ripartizione_Geografica!$B$2:$B$21)</f>
        <v>Centro</v>
      </c>
      <c r="C2297" s="26">
        <v>7916.0</v>
      </c>
      <c r="D2297" s="26">
        <v>4913.0</v>
      </c>
      <c r="E2297" s="27">
        <v>781.0</v>
      </c>
    </row>
    <row r="2298">
      <c r="A2298" s="21" t="s">
        <v>25</v>
      </c>
      <c r="B2298" s="22" t="str">
        <f t="array" ref="B2298">XLOOKUP(A2298,Ripartizione_Geografica!$C$2:$C$21,Ripartizione_Geografica!$B$2:$B$21)</f>
        <v>Nord-ovest</v>
      </c>
      <c r="C2298" s="23">
        <v>9871.0</v>
      </c>
      <c r="D2298" s="23">
        <v>8106.0</v>
      </c>
      <c r="E2298" s="24">
        <v>1516.0</v>
      </c>
    </row>
    <row r="2299">
      <c r="A2299" s="25" t="s">
        <v>23</v>
      </c>
      <c r="B2299" s="22" t="str">
        <f t="array" ref="B2299">XLOOKUP(A2299,Ripartizione_Geografica!$C$2:$C$21,Ripartizione_Geografica!$B$2:$B$21)</f>
        <v>Nord-ovest</v>
      </c>
      <c r="C2299" s="26">
        <v>91204.0</v>
      </c>
      <c r="D2299" s="26">
        <v>57775.0</v>
      </c>
      <c r="E2299" s="27">
        <v>16405.0</v>
      </c>
    </row>
    <row r="2300">
      <c r="A2300" s="21" t="s">
        <v>24</v>
      </c>
      <c r="B2300" s="22" t="str">
        <f t="array" ref="B2300">XLOOKUP(A2300,Ripartizione_Geografica!$C$2:$C$21,Ripartizione_Geografica!$B$2:$B$21)</f>
        <v>Centro</v>
      </c>
      <c r="C2300" s="23">
        <v>6752.0</v>
      </c>
      <c r="D2300" s="23">
        <v>5009.0</v>
      </c>
      <c r="E2300" s="24">
        <v>993.0</v>
      </c>
    </row>
    <row r="2301">
      <c r="A2301" s="25" t="s">
        <v>17</v>
      </c>
      <c r="B2301" s="22" t="str">
        <f t="array" ref="B2301">XLOOKUP(A2301,Ripartizione_Geografica!$C$2:$C$21,Ripartizione_Geografica!$B$2:$B$21)</f>
        <v>Sud</v>
      </c>
      <c r="C2301" s="26">
        <v>439.0</v>
      </c>
      <c r="D2301" s="26">
        <v>302.0</v>
      </c>
      <c r="E2301" s="27">
        <v>23.0</v>
      </c>
    </row>
    <row r="2302">
      <c r="A2302" s="21" t="s">
        <v>11</v>
      </c>
      <c r="B2302" s="22" t="str">
        <f t="array" ref="B2302">XLOOKUP(A2302,Ripartizione_Geografica!$C$2:$C$21,Ripartizione_Geografica!$B$2:$B$21)</f>
        <v>Nord-est</v>
      </c>
      <c r="C2302" s="23">
        <v>2608.0</v>
      </c>
      <c r="D2302" s="23">
        <v>2216.0</v>
      </c>
      <c r="E2302" s="24">
        <v>291.0</v>
      </c>
    </row>
    <row r="2303">
      <c r="A2303" s="25" t="s">
        <v>11</v>
      </c>
      <c r="B2303" s="22" t="str">
        <f t="array" ref="B2303">XLOOKUP(A2303,Ripartizione_Geografica!$C$2:$C$21,Ripartizione_Geografica!$B$2:$B$21)</f>
        <v>Nord-est</v>
      </c>
      <c r="C2303" s="26">
        <v>4443.0</v>
      </c>
      <c r="D2303" s="26">
        <v>3911.0</v>
      </c>
      <c r="E2303" s="27">
        <v>464.0</v>
      </c>
    </row>
    <row r="2304">
      <c r="A2304" s="21" t="s">
        <v>10</v>
      </c>
      <c r="B2304" s="22" t="str">
        <f t="array" ref="B2304">XLOOKUP(A2304,Ripartizione_Geografica!$C$2:$C$21,Ripartizione_Geografica!$B$2:$B$21)</f>
        <v>Nord-ovest</v>
      </c>
      <c r="C2304" s="23">
        <v>30989.0</v>
      </c>
      <c r="D2304" s="23">
        <v>24096.0</v>
      </c>
      <c r="E2304" s="24">
        <v>3996.0</v>
      </c>
    </row>
    <row r="2305">
      <c r="A2305" s="25" t="s">
        <v>8</v>
      </c>
      <c r="B2305" s="22" t="str">
        <f t="array" ref="B2305">XLOOKUP(A2305,Ripartizione_Geografica!$C$2:$C$21,Ripartizione_Geografica!$B$2:$B$21)</f>
        <v>Sud</v>
      </c>
      <c r="C2305" s="26">
        <v>4515.0</v>
      </c>
      <c r="D2305" s="26">
        <v>3544.0</v>
      </c>
      <c r="E2305" s="27">
        <v>532.0</v>
      </c>
    </row>
    <row r="2306">
      <c r="A2306" s="21" t="s">
        <v>9</v>
      </c>
      <c r="B2306" s="22" t="str">
        <f t="array" ref="B2306">XLOOKUP(A2306,Ripartizione_Geografica!$C$2:$C$21,Ripartizione_Geografica!$B$2:$B$21)</f>
        <v>Isole</v>
      </c>
      <c r="C2306" s="23">
        <v>1363.0</v>
      </c>
      <c r="D2306" s="23">
        <v>1190.0</v>
      </c>
      <c r="E2306" s="24">
        <v>131.0</v>
      </c>
    </row>
    <row r="2307">
      <c r="A2307" s="25" t="s">
        <v>15</v>
      </c>
      <c r="B2307" s="22" t="str">
        <f t="array" ref="B2307">XLOOKUP(A2307,Ripartizione_Geografica!$C$2:$C$21,Ripartizione_Geografica!$B$2:$B$21)</f>
        <v>Isole</v>
      </c>
      <c r="C2307" s="26">
        <v>3455.0</v>
      </c>
      <c r="D2307" s="26">
        <v>2335.0</v>
      </c>
      <c r="E2307" s="27">
        <v>279.0</v>
      </c>
    </row>
    <row r="2308">
      <c r="A2308" s="21" t="s">
        <v>16</v>
      </c>
      <c r="B2308" s="22" t="str">
        <f t="array" ref="B2308">XLOOKUP(A2308,Ripartizione_Geografica!$C$2:$C$21,Ripartizione_Geografica!$B$2:$B$21)</f>
        <v>Centro</v>
      </c>
      <c r="C2308" s="23">
        <v>10165.0</v>
      </c>
      <c r="D2308" s="23">
        <v>8575.0</v>
      </c>
      <c r="E2308" s="24">
        <v>1080.0</v>
      </c>
    </row>
    <row r="2309">
      <c r="A2309" s="25" t="s">
        <v>14</v>
      </c>
      <c r="B2309" s="22" t="str">
        <f t="array" ref="B2309">XLOOKUP(A2309,Ripartizione_Geografica!$C$2:$C$21,Ripartizione_Geografica!$B$2:$B$21)</f>
        <v>Centro</v>
      </c>
      <c r="C2309" s="26">
        <v>1436.0</v>
      </c>
      <c r="D2309" s="26">
        <v>1336.0</v>
      </c>
      <c r="E2309" s="27">
        <v>76.0</v>
      </c>
    </row>
    <row r="2310">
      <c r="A2310" s="21" t="s">
        <v>12</v>
      </c>
      <c r="B2310" s="22" t="str">
        <f t="array" ref="B2310">XLOOKUP(A2310,Ripartizione_Geografica!$C$2:$C$21,Ripartizione_Geografica!$B$2:$B$21)</f>
        <v>Nord-ovest</v>
      </c>
      <c r="C2310" s="23">
        <v>1191.0</v>
      </c>
      <c r="D2310" s="23">
        <v>1038.0</v>
      </c>
      <c r="E2310" s="24">
        <v>144.0</v>
      </c>
    </row>
    <row r="2311">
      <c r="A2311" s="25" t="s">
        <v>13</v>
      </c>
      <c r="B2311" s="22" t="str">
        <f t="array" ref="B2311">XLOOKUP(A2311,Ripartizione_Geografica!$C$2:$C$21,Ripartizione_Geografica!$B$2:$B$21)</f>
        <v>Nord-est</v>
      </c>
      <c r="C2311" s="26">
        <v>19199.0</v>
      </c>
      <c r="D2311" s="26">
        <v>16383.0</v>
      </c>
      <c r="E2311" s="27">
        <v>1967.0</v>
      </c>
    </row>
    <row r="2312">
      <c r="A2312" s="21" t="s">
        <v>21</v>
      </c>
      <c r="B2312" s="22" t="str">
        <f t="array" ref="B2312">XLOOKUP(A2312,Ripartizione_Geografica!$C$2:$C$21,Ripartizione_Geografica!$B$2:$B$21)</f>
        <v>Sud</v>
      </c>
      <c r="C2312" s="23">
        <v>3275.0</v>
      </c>
      <c r="D2312" s="23">
        <v>2312.0</v>
      </c>
      <c r="E2312" s="24">
        <v>454.0</v>
      </c>
    </row>
    <row r="2313">
      <c r="A2313" s="25" t="s">
        <v>22</v>
      </c>
      <c r="B2313" s="22" t="str">
        <f t="array" ref="B2313">XLOOKUP(A2313,Ripartizione_Geografica!$C$2:$C$21,Ripartizione_Geografica!$B$2:$B$21)</f>
        <v>Sud</v>
      </c>
      <c r="C2313" s="26">
        <v>401.0</v>
      </c>
      <c r="D2313" s="26">
        <v>363.0</v>
      </c>
      <c r="E2313" s="27">
        <v>27.0</v>
      </c>
    </row>
    <row r="2314">
      <c r="A2314" s="21" t="s">
        <v>20</v>
      </c>
      <c r="B2314" s="22" t="str">
        <f t="array" ref="B2314">XLOOKUP(A2314,Ripartizione_Geografica!$C$2:$C$21,Ripartizione_Geografica!$B$2:$B$21)</f>
        <v>Sud</v>
      </c>
      <c r="C2314" s="23">
        <v>1162.0</v>
      </c>
      <c r="D2314" s="23">
        <v>1020.0</v>
      </c>
      <c r="E2314" s="24">
        <v>97.0</v>
      </c>
    </row>
    <row r="2315">
      <c r="A2315" s="25" t="s">
        <v>18</v>
      </c>
      <c r="B2315" s="22" t="str">
        <f t="array" ref="B2315">XLOOKUP(A2315,Ripartizione_Geografica!$C$2:$C$21,Ripartizione_Geografica!$B$2:$B$21)</f>
        <v>Sud</v>
      </c>
      <c r="C2315" s="26">
        <v>4608.0</v>
      </c>
      <c r="D2315" s="26">
        <v>3841.0</v>
      </c>
      <c r="E2315" s="27">
        <v>430.0</v>
      </c>
    </row>
    <row r="2316">
      <c r="A2316" s="21" t="s">
        <v>19</v>
      </c>
      <c r="B2316" s="22" t="str">
        <f t="array" ref="B2316">XLOOKUP(A2316,Ripartizione_Geografica!$C$2:$C$21,Ripartizione_Geografica!$B$2:$B$21)</f>
        <v>Nord-est</v>
      </c>
      <c r="C2316" s="23">
        <v>28056.0</v>
      </c>
      <c r="D2316" s="23">
        <v>22130.0</v>
      </c>
      <c r="E2316" s="24">
        <v>4199.0</v>
      </c>
    </row>
    <row r="2317">
      <c r="A2317" s="25" t="s">
        <v>26</v>
      </c>
      <c r="B2317" s="22" t="str">
        <f t="array" ref="B2317">XLOOKUP(A2317,Ripartizione_Geografica!$C$2:$C$21,Ripartizione_Geografica!$B$2:$B$21)</f>
        <v>Nord-est</v>
      </c>
      <c r="C2317" s="26">
        <v>3296.0</v>
      </c>
      <c r="D2317" s="26">
        <v>2848.0</v>
      </c>
      <c r="E2317" s="27">
        <v>343.0</v>
      </c>
    </row>
    <row r="2318">
      <c r="A2318" s="21" t="s">
        <v>27</v>
      </c>
      <c r="B2318" s="22" t="str">
        <f t="array" ref="B2318">XLOOKUP(A2318,Ripartizione_Geografica!$C$2:$C$21,Ripartizione_Geografica!$B$2:$B$21)</f>
        <v>Centro</v>
      </c>
      <c r="C2318" s="23">
        <v>7941.0</v>
      </c>
      <c r="D2318" s="23">
        <v>5778.0</v>
      </c>
      <c r="E2318" s="24">
        <v>806.0</v>
      </c>
    </row>
    <row r="2319">
      <c r="A2319" s="25" t="s">
        <v>25</v>
      </c>
      <c r="B2319" s="22" t="str">
        <f t="array" ref="B2319">XLOOKUP(A2319,Ripartizione_Geografica!$C$2:$C$21,Ripartizione_Geografica!$B$2:$B$21)</f>
        <v>Nord-ovest</v>
      </c>
      <c r="C2319" s="26">
        <v>9875.0</v>
      </c>
      <c r="D2319" s="26">
        <v>8113.0</v>
      </c>
      <c r="E2319" s="27">
        <v>1518.0</v>
      </c>
    </row>
    <row r="2320">
      <c r="A2320" s="21" t="s">
        <v>23</v>
      </c>
      <c r="B2320" s="22" t="str">
        <f t="array" ref="B2320">XLOOKUP(A2320,Ripartizione_Geografica!$C$2:$C$21,Ripartizione_Geografica!$B$2:$B$21)</f>
        <v>Nord-ovest</v>
      </c>
      <c r="C2320" s="23">
        <v>91414.0</v>
      </c>
      <c r="D2320" s="23">
        <v>58201.0</v>
      </c>
      <c r="E2320" s="24">
        <v>16428.0</v>
      </c>
    </row>
    <row r="2321">
      <c r="A2321" s="25" t="s">
        <v>24</v>
      </c>
      <c r="B2321" s="22" t="str">
        <f t="array" ref="B2321">XLOOKUP(A2321,Ripartizione_Geografica!$C$2:$C$21,Ripartizione_Geografica!$B$2:$B$21)</f>
        <v>Centro</v>
      </c>
      <c r="C2321" s="26">
        <v>6754.0</v>
      </c>
      <c r="D2321" s="26">
        <v>5084.0</v>
      </c>
      <c r="E2321" s="27">
        <v>993.0</v>
      </c>
    </row>
    <row r="2322">
      <c r="A2322" s="21" t="s">
        <v>17</v>
      </c>
      <c r="B2322" s="22" t="str">
        <f t="array" ref="B2322">XLOOKUP(A2322,Ripartizione_Geografica!$C$2:$C$21,Ripartizione_Geografica!$B$2:$B$21)</f>
        <v>Sud</v>
      </c>
      <c r="C2322" s="23">
        <v>439.0</v>
      </c>
      <c r="D2322" s="23">
        <v>319.0</v>
      </c>
      <c r="E2322" s="24">
        <v>23.0</v>
      </c>
    </row>
    <row r="2323">
      <c r="A2323" s="25" t="s">
        <v>11</v>
      </c>
      <c r="B2323" s="22" t="str">
        <f t="array" ref="B2323">XLOOKUP(A2323,Ripartizione_Geografica!$C$2:$C$21,Ripartizione_Geografica!$B$2:$B$21)</f>
        <v>Nord-est</v>
      </c>
      <c r="C2323" s="26">
        <v>2610.0</v>
      </c>
      <c r="D2323" s="26">
        <v>2224.0</v>
      </c>
      <c r="E2323" s="27">
        <v>291.0</v>
      </c>
    </row>
    <row r="2324">
      <c r="A2324" s="21" t="s">
        <v>11</v>
      </c>
      <c r="B2324" s="22" t="str">
        <f t="array" ref="B2324">XLOOKUP(A2324,Ripartizione_Geografica!$C$2:$C$21,Ripartizione_Geografica!$B$2:$B$21)</f>
        <v>Nord-est</v>
      </c>
      <c r="C2324" s="23">
        <v>4446.0</v>
      </c>
      <c r="D2324" s="23">
        <v>3912.0</v>
      </c>
      <c r="E2324" s="24">
        <v>464.0</v>
      </c>
    </row>
    <row r="2325">
      <c r="A2325" s="25" t="s">
        <v>10</v>
      </c>
      <c r="B2325" s="22" t="str">
        <f t="array" ref="B2325">XLOOKUP(A2325,Ripartizione_Geografica!$C$2:$C$21,Ripartizione_Geografica!$B$2:$B$21)</f>
        <v>Nord-ovest</v>
      </c>
      <c r="C2325" s="26">
        <v>31029.0</v>
      </c>
      <c r="D2325" s="26">
        <v>24203.0</v>
      </c>
      <c r="E2325" s="27">
        <v>4006.0</v>
      </c>
    </row>
    <row r="2326">
      <c r="A2326" s="21" t="s">
        <v>8</v>
      </c>
      <c r="B2326" s="22" t="str">
        <f t="array" ref="B2326">XLOOKUP(A2326,Ripartizione_Geografica!$C$2:$C$21,Ripartizione_Geografica!$B$2:$B$21)</f>
        <v>Sud</v>
      </c>
      <c r="C2326" s="23">
        <v>4515.0</v>
      </c>
      <c r="D2326" s="23">
        <v>3561.0</v>
      </c>
      <c r="E2326" s="24">
        <v>532.0</v>
      </c>
    </row>
    <row r="2327">
      <c r="A2327" s="25" t="s">
        <v>9</v>
      </c>
      <c r="B2327" s="22" t="str">
        <f t="array" ref="B2327">XLOOKUP(A2327,Ripartizione_Geografica!$C$2:$C$21,Ripartizione_Geografica!$B$2:$B$21)</f>
        <v>Isole</v>
      </c>
      <c r="C2327" s="26">
        <v>1363.0</v>
      </c>
      <c r="D2327" s="26">
        <v>1197.0</v>
      </c>
      <c r="E2327" s="27">
        <v>132.0</v>
      </c>
    </row>
    <row r="2328">
      <c r="A2328" s="21" t="s">
        <v>15</v>
      </c>
      <c r="B2328" s="22" t="str">
        <f t="array" ref="B2328">XLOOKUP(A2328,Ripartizione_Geografica!$C$2:$C$21,Ripartizione_Geografica!$B$2:$B$21)</f>
        <v>Isole</v>
      </c>
      <c r="C2328" s="23">
        <v>3456.0</v>
      </c>
      <c r="D2328" s="23">
        <v>2335.0</v>
      </c>
      <c r="E2328" s="24">
        <v>279.0</v>
      </c>
    </row>
    <row r="2329">
      <c r="A2329" s="25" t="s">
        <v>16</v>
      </c>
      <c r="B2329" s="22" t="str">
        <f t="array" ref="B2329">XLOOKUP(A2329,Ripartizione_Geografica!$C$2:$C$21,Ripartizione_Geografica!$B$2:$B$21)</f>
        <v>Centro</v>
      </c>
      <c r="C2329" s="26">
        <v>10172.0</v>
      </c>
      <c r="D2329" s="26">
        <v>8588.0</v>
      </c>
      <c r="E2329" s="27">
        <v>1082.0</v>
      </c>
    </row>
    <row r="2330">
      <c r="A2330" s="21" t="s">
        <v>14</v>
      </c>
      <c r="B2330" s="22" t="str">
        <f t="array" ref="B2330">XLOOKUP(A2330,Ripartizione_Geografica!$C$2:$C$21,Ripartizione_Geografica!$B$2:$B$21)</f>
        <v>Centro</v>
      </c>
      <c r="C2330" s="23">
        <v>1436.0</v>
      </c>
      <c r="D2330" s="23">
        <v>1339.0</v>
      </c>
      <c r="E2330" s="24">
        <v>76.0</v>
      </c>
    </row>
    <row r="2331">
      <c r="A2331" s="25" t="s">
        <v>12</v>
      </c>
      <c r="B2331" s="22" t="str">
        <f t="array" ref="B2331">XLOOKUP(A2331,Ripartizione_Geografica!$C$2:$C$21,Ripartizione_Geografica!$B$2:$B$21)</f>
        <v>Nord-ovest</v>
      </c>
      <c r="C2331" s="26">
        <v>1191.0</v>
      </c>
      <c r="D2331" s="26">
        <v>1040.0</v>
      </c>
      <c r="E2331" s="27">
        <v>144.0</v>
      </c>
    </row>
    <row r="2332">
      <c r="A2332" s="21" t="s">
        <v>13</v>
      </c>
      <c r="B2332" s="22" t="str">
        <f t="array" ref="B2332">XLOOKUP(A2332,Ripartizione_Geografica!$C$2:$C$21,Ripartizione_Geografica!$B$2:$B$21)</f>
        <v>Nord-est</v>
      </c>
      <c r="C2332" s="23">
        <v>19212.0</v>
      </c>
      <c r="D2332" s="23">
        <v>16457.0</v>
      </c>
      <c r="E2332" s="24">
        <v>1977.0</v>
      </c>
    </row>
    <row r="2333">
      <c r="A2333" s="25" t="s">
        <v>21</v>
      </c>
      <c r="B2333" s="22" t="str">
        <f t="array" ref="B2333">XLOOKUP(A2333,Ripartizione_Geografica!$C$2:$C$21,Ripartizione_Geografica!$B$2:$B$21)</f>
        <v>Sud</v>
      </c>
      <c r="C2333" s="26">
        <v>3279.0</v>
      </c>
      <c r="D2333" s="26">
        <v>2312.0</v>
      </c>
      <c r="E2333" s="27">
        <v>456.0</v>
      </c>
    </row>
    <row r="2334">
      <c r="A2334" s="21" t="s">
        <v>22</v>
      </c>
      <c r="B2334" s="22" t="str">
        <f t="array" ref="B2334">XLOOKUP(A2334,Ripartizione_Geografica!$C$2:$C$21,Ripartizione_Geografica!$B$2:$B$21)</f>
        <v>Sud</v>
      </c>
      <c r="C2334" s="23">
        <v>401.0</v>
      </c>
      <c r="D2334" s="23">
        <v>363.0</v>
      </c>
      <c r="E2334" s="24">
        <v>27.0</v>
      </c>
    </row>
    <row r="2335">
      <c r="A2335" s="25" t="s">
        <v>20</v>
      </c>
      <c r="B2335" s="22" t="str">
        <f t="array" ref="B2335">XLOOKUP(A2335,Ripartizione_Geografica!$C$2:$C$21,Ripartizione_Geografica!$B$2:$B$21)</f>
        <v>Sud</v>
      </c>
      <c r="C2335" s="26">
        <v>1162.0</v>
      </c>
      <c r="D2335" s="26">
        <v>1021.0</v>
      </c>
      <c r="E2335" s="27">
        <v>97.0</v>
      </c>
    </row>
    <row r="2336">
      <c r="A2336" s="21" t="s">
        <v>18</v>
      </c>
      <c r="B2336" s="22" t="str">
        <f t="array" ref="B2336">XLOOKUP(A2336,Ripartizione_Geografica!$C$2:$C$21,Ripartizione_Geografica!$B$2:$B$21)</f>
        <v>Sud</v>
      </c>
      <c r="C2336" s="23">
        <v>4609.0</v>
      </c>
      <c r="D2336" s="23">
        <v>3860.0</v>
      </c>
      <c r="E2336" s="24">
        <v>430.0</v>
      </c>
    </row>
    <row r="2337">
      <c r="A2337" s="25" t="s">
        <v>19</v>
      </c>
      <c r="B2337" s="22" t="str">
        <f t="array" ref="B2337">XLOOKUP(A2337,Ripartizione_Geografica!$C$2:$C$21,Ripartizione_Geografica!$B$2:$B$21)</f>
        <v>Nord-est</v>
      </c>
      <c r="C2337" s="26">
        <v>28073.0</v>
      </c>
      <c r="D2337" s="26">
        <v>22232.0</v>
      </c>
      <c r="E2337" s="27">
        <v>4204.0</v>
      </c>
    </row>
    <row r="2338">
      <c r="A2338" s="21" t="s">
        <v>26</v>
      </c>
      <c r="B2338" s="22" t="str">
        <f t="array" ref="B2338">XLOOKUP(A2338,Ripartizione_Geografica!$C$2:$C$21,Ripartizione_Geografica!$B$2:$B$21)</f>
        <v>Nord-est</v>
      </c>
      <c r="C2338" s="23">
        <v>3296.0</v>
      </c>
      <c r="D2338" s="23">
        <v>2850.0</v>
      </c>
      <c r="E2338" s="24">
        <v>343.0</v>
      </c>
    </row>
    <row r="2339">
      <c r="A2339" s="25" t="s">
        <v>27</v>
      </c>
      <c r="B2339" s="22" t="str">
        <f t="array" ref="B2339">XLOOKUP(A2339,Ripartizione_Geografica!$C$2:$C$21,Ripartizione_Geografica!$B$2:$B$21)</f>
        <v>Centro</v>
      </c>
      <c r="C2339" s="26">
        <v>7955.0</v>
      </c>
      <c r="D2339" s="26">
        <v>5825.0</v>
      </c>
      <c r="E2339" s="27">
        <v>808.0</v>
      </c>
    </row>
    <row r="2340">
      <c r="A2340" s="21" t="s">
        <v>25</v>
      </c>
      <c r="B2340" s="22" t="str">
        <f t="array" ref="B2340">XLOOKUP(A2340,Ripartizione_Geografica!$C$2:$C$21,Ripartizione_Geografica!$B$2:$B$21)</f>
        <v>Nord-ovest</v>
      </c>
      <c r="C2340" s="23">
        <v>9879.0</v>
      </c>
      <c r="D2340" s="23">
        <v>8115.0</v>
      </c>
      <c r="E2340" s="24">
        <v>1521.0</v>
      </c>
    </row>
    <row r="2341">
      <c r="A2341" s="25" t="s">
        <v>23</v>
      </c>
      <c r="B2341" s="22" t="str">
        <f t="array" ref="B2341">XLOOKUP(A2341,Ripartizione_Geografica!$C$2:$C$21,Ripartizione_Geografica!$B$2:$B$21)</f>
        <v>Nord-ovest</v>
      </c>
      <c r="C2341" s="26">
        <v>91658.0</v>
      </c>
      <c r="D2341" s="26">
        <v>59220.0</v>
      </c>
      <c r="E2341" s="27">
        <v>16449.0</v>
      </c>
    </row>
    <row r="2342">
      <c r="A2342" s="21" t="s">
        <v>24</v>
      </c>
      <c r="B2342" s="22" t="str">
        <f t="array" ref="B2342">XLOOKUP(A2342,Ripartizione_Geografica!$C$2:$C$21,Ripartizione_Geografica!$B$2:$B$21)</f>
        <v>Centro</v>
      </c>
      <c r="C2342" s="23">
        <v>6758.0</v>
      </c>
      <c r="D2342" s="23">
        <v>5139.0</v>
      </c>
      <c r="E2342" s="24">
        <v>993.0</v>
      </c>
    </row>
    <row r="2343">
      <c r="A2343" s="25" t="s">
        <v>17</v>
      </c>
      <c r="B2343" s="22" t="str">
        <f t="array" ref="B2343">XLOOKUP(A2343,Ripartizione_Geografica!$C$2:$C$21,Ripartizione_Geografica!$B$2:$B$21)</f>
        <v>Sud</v>
      </c>
      <c r="C2343" s="26">
        <v>439.0</v>
      </c>
      <c r="D2343" s="26">
        <v>342.0</v>
      </c>
      <c r="E2343" s="27">
        <v>23.0</v>
      </c>
    </row>
    <row r="2344">
      <c r="A2344" s="21" t="s">
        <v>11</v>
      </c>
      <c r="B2344" s="22" t="str">
        <f t="array" ref="B2344">XLOOKUP(A2344,Ripartizione_Geografica!$C$2:$C$21,Ripartizione_Geografica!$B$2:$B$21)</f>
        <v>Nord-est</v>
      </c>
      <c r="C2344" s="23">
        <v>2613.0</v>
      </c>
      <c r="D2344" s="23">
        <v>2227.0</v>
      </c>
      <c r="E2344" s="24">
        <v>291.0</v>
      </c>
    </row>
    <row r="2345">
      <c r="A2345" s="25" t="s">
        <v>11</v>
      </c>
      <c r="B2345" s="22" t="str">
        <f t="array" ref="B2345">XLOOKUP(A2345,Ripartizione_Geografica!$C$2:$C$21,Ripartizione_Geografica!$B$2:$B$21)</f>
        <v>Nord-est</v>
      </c>
      <c r="C2345" s="26">
        <v>4447.0</v>
      </c>
      <c r="D2345" s="26">
        <v>3917.0</v>
      </c>
      <c r="E2345" s="27">
        <v>464.0</v>
      </c>
    </row>
    <row r="2346">
      <c r="A2346" s="21" t="s">
        <v>10</v>
      </c>
      <c r="B2346" s="22" t="str">
        <f t="array" ref="B2346">XLOOKUP(A2346,Ripartizione_Geografica!$C$2:$C$21,Ripartizione_Geografica!$B$2:$B$21)</f>
        <v>Nord-ovest</v>
      </c>
      <c r="C2346" s="23">
        <v>31059.0</v>
      </c>
      <c r="D2346" s="23">
        <v>24399.0</v>
      </c>
      <c r="E2346" s="24">
        <v>4012.0</v>
      </c>
    </row>
    <row r="2347">
      <c r="A2347" s="25" t="s">
        <v>8</v>
      </c>
      <c r="B2347" s="22" t="str">
        <f t="array" ref="B2347">XLOOKUP(A2347,Ripartizione_Geografica!$C$2:$C$21,Ripartizione_Geografica!$B$2:$B$21)</f>
        <v>Sud</v>
      </c>
      <c r="C2347" s="26">
        <v>4515.0</v>
      </c>
      <c r="D2347" s="26">
        <v>3565.0</v>
      </c>
      <c r="E2347" s="27">
        <v>532.0</v>
      </c>
    </row>
    <row r="2348">
      <c r="A2348" s="21" t="s">
        <v>9</v>
      </c>
      <c r="B2348" s="22" t="str">
        <f t="array" ref="B2348">XLOOKUP(A2348,Ripartizione_Geografica!$C$2:$C$21,Ripartizione_Geografica!$B$2:$B$21)</f>
        <v>Isole</v>
      </c>
      <c r="C2348" s="23">
        <v>1363.0</v>
      </c>
      <c r="D2348" s="23">
        <v>1198.0</v>
      </c>
      <c r="E2348" s="24">
        <v>132.0</v>
      </c>
    </row>
    <row r="2349">
      <c r="A2349" s="25" t="s">
        <v>15</v>
      </c>
      <c r="B2349" s="22" t="str">
        <f t="array" ref="B2349">XLOOKUP(A2349,Ripartizione_Geografica!$C$2:$C$21,Ripartizione_Geografica!$B$2:$B$21)</f>
        <v>Isole</v>
      </c>
      <c r="C2349" s="26">
        <v>3457.0</v>
      </c>
      <c r="D2349" s="26">
        <v>2341.0</v>
      </c>
      <c r="E2349" s="27">
        <v>279.0</v>
      </c>
    </row>
    <row r="2350">
      <c r="A2350" s="21" t="s">
        <v>16</v>
      </c>
      <c r="B2350" s="22" t="str">
        <f t="array" ref="B2350">XLOOKUP(A2350,Ripartizione_Geografica!$C$2:$C$21,Ripartizione_Geografica!$B$2:$B$21)</f>
        <v>Centro</v>
      </c>
      <c r="C2350" s="23">
        <v>10180.0</v>
      </c>
      <c r="D2350" s="23">
        <v>8596.0</v>
      </c>
      <c r="E2350" s="24">
        <v>1085.0</v>
      </c>
    </row>
    <row r="2351">
      <c r="A2351" s="25" t="s">
        <v>14</v>
      </c>
      <c r="B2351" s="22" t="str">
        <f t="array" ref="B2351">XLOOKUP(A2351,Ripartizione_Geografica!$C$2:$C$21,Ripartizione_Geografica!$B$2:$B$21)</f>
        <v>Centro</v>
      </c>
      <c r="C2351" s="26">
        <v>1436.0</v>
      </c>
      <c r="D2351" s="26">
        <v>1339.0</v>
      </c>
      <c r="E2351" s="27">
        <v>77.0</v>
      </c>
    </row>
    <row r="2352">
      <c r="A2352" s="21" t="s">
        <v>12</v>
      </c>
      <c r="B2352" s="22" t="str">
        <f t="array" ref="B2352">XLOOKUP(A2352,Ripartizione_Geografica!$C$2:$C$21,Ripartizione_Geografica!$B$2:$B$21)</f>
        <v>Nord-ovest</v>
      </c>
      <c r="C2352" s="23">
        <v>1191.0</v>
      </c>
      <c r="D2352" s="23">
        <v>1040.0</v>
      </c>
      <c r="E2352" s="24">
        <v>144.0</v>
      </c>
    </row>
    <row r="2353">
      <c r="A2353" s="25" t="s">
        <v>13</v>
      </c>
      <c r="B2353" s="22" t="str">
        <f t="array" ref="B2353">XLOOKUP(A2353,Ripartizione_Geografica!$C$2:$C$21,Ripartizione_Geografica!$B$2:$B$21)</f>
        <v>Nord-est</v>
      </c>
      <c r="C2353" s="26">
        <v>19219.0</v>
      </c>
      <c r="D2353" s="26">
        <v>16469.0</v>
      </c>
      <c r="E2353" s="27">
        <v>1978.0</v>
      </c>
    </row>
    <row r="2354">
      <c r="A2354" s="21" t="s">
        <v>21</v>
      </c>
      <c r="B2354" s="22" t="str">
        <f t="array" ref="B2354">XLOOKUP(A2354,Ripartizione_Geografica!$C$2:$C$21,Ripartizione_Geografica!$B$2:$B$21)</f>
        <v>Sud</v>
      </c>
      <c r="C2354" s="23">
        <v>3279.0</v>
      </c>
      <c r="D2354" s="23">
        <v>2337.0</v>
      </c>
      <c r="E2354" s="24">
        <v>456.0</v>
      </c>
    </row>
    <row r="2355">
      <c r="A2355" s="25" t="s">
        <v>22</v>
      </c>
      <c r="B2355" s="22" t="str">
        <f t="array" ref="B2355">XLOOKUP(A2355,Ripartizione_Geografica!$C$2:$C$21,Ripartizione_Geografica!$B$2:$B$21)</f>
        <v>Sud</v>
      </c>
      <c r="C2355" s="26">
        <v>401.0</v>
      </c>
      <c r="D2355" s="26">
        <v>363.0</v>
      </c>
      <c r="E2355" s="27">
        <v>27.0</v>
      </c>
    </row>
    <row r="2356">
      <c r="A2356" s="21" t="s">
        <v>20</v>
      </c>
      <c r="B2356" s="22" t="str">
        <f t="array" ref="B2356">XLOOKUP(A2356,Ripartizione_Geografica!$C$2:$C$21,Ripartizione_Geografica!$B$2:$B$21)</f>
        <v>Sud</v>
      </c>
      <c r="C2356" s="23">
        <v>1162.0</v>
      </c>
      <c r="D2356" s="23">
        <v>1028.0</v>
      </c>
      <c r="E2356" s="24">
        <v>97.0</v>
      </c>
    </row>
    <row r="2357">
      <c r="A2357" s="25" t="s">
        <v>18</v>
      </c>
      <c r="B2357" s="22" t="str">
        <f t="array" ref="B2357">XLOOKUP(A2357,Ripartizione_Geografica!$C$2:$C$21,Ripartizione_Geografica!$B$2:$B$21)</f>
        <v>Sud</v>
      </c>
      <c r="C2357" s="26">
        <v>4613.0</v>
      </c>
      <c r="D2357" s="26">
        <v>3894.0</v>
      </c>
      <c r="E2357" s="27">
        <v>430.0</v>
      </c>
    </row>
    <row r="2358">
      <c r="A2358" s="21" t="s">
        <v>19</v>
      </c>
      <c r="B2358" s="22" t="str">
        <f t="array" ref="B2358">XLOOKUP(A2358,Ripartizione_Geografica!$C$2:$C$21,Ripartizione_Geografica!$B$2:$B$21)</f>
        <v>Nord-est</v>
      </c>
      <c r="C2358" s="23">
        <v>28084.0</v>
      </c>
      <c r="D2358" s="23">
        <v>22377.0</v>
      </c>
      <c r="E2358" s="24">
        <v>4207.0</v>
      </c>
    </row>
    <row r="2359">
      <c r="A2359" s="25" t="s">
        <v>26</v>
      </c>
      <c r="B2359" s="22" t="str">
        <f t="array" ref="B2359">XLOOKUP(A2359,Ripartizione_Geografica!$C$2:$C$21,Ripartizione_Geografica!$B$2:$B$21)</f>
        <v>Nord-est</v>
      </c>
      <c r="C2359" s="26">
        <v>3296.0</v>
      </c>
      <c r="D2359" s="26">
        <v>2854.0</v>
      </c>
      <c r="E2359" s="27">
        <v>343.0</v>
      </c>
    </row>
    <row r="2360">
      <c r="A2360" s="21" t="s">
        <v>27</v>
      </c>
      <c r="B2360" s="22" t="str">
        <f t="array" ref="B2360">XLOOKUP(A2360,Ripartizione_Geografica!$C$2:$C$21,Ripartizione_Geografica!$B$2:$B$21)</f>
        <v>Centro</v>
      </c>
      <c r="C2360" s="23">
        <v>7958.0</v>
      </c>
      <c r="D2360" s="23">
        <v>5855.0</v>
      </c>
      <c r="E2360" s="24">
        <v>811.0</v>
      </c>
    </row>
    <row r="2361">
      <c r="A2361" s="25" t="s">
        <v>25</v>
      </c>
      <c r="B2361" s="22" t="str">
        <f t="array" ref="B2361">XLOOKUP(A2361,Ripartizione_Geografica!$C$2:$C$21,Ripartizione_Geografica!$B$2:$B$21)</f>
        <v>Nord-ovest</v>
      </c>
      <c r="C2361" s="26">
        <v>9887.0</v>
      </c>
      <c r="D2361" s="26">
        <v>8116.0</v>
      </c>
      <c r="E2361" s="27">
        <v>1525.0</v>
      </c>
    </row>
    <row r="2362">
      <c r="A2362" s="21" t="s">
        <v>23</v>
      </c>
      <c r="B2362" s="22" t="str">
        <f t="array" ref="B2362">XLOOKUP(A2362,Ripartizione_Geografica!$C$2:$C$21,Ripartizione_Geografica!$B$2:$B$21)</f>
        <v>Nord-ovest</v>
      </c>
      <c r="C2362" s="23">
        <v>91917.0</v>
      </c>
      <c r="D2362" s="23">
        <v>59484.0</v>
      </c>
      <c r="E2362" s="24">
        <v>16457.0</v>
      </c>
    </row>
    <row r="2363">
      <c r="A2363" s="25" t="s">
        <v>24</v>
      </c>
      <c r="B2363" s="22" t="str">
        <f t="array" ref="B2363">XLOOKUP(A2363,Ripartizione_Geografica!$C$2:$C$21,Ripartizione_Geografica!$B$2:$B$21)</f>
        <v>Centro</v>
      </c>
      <c r="C2363" s="26">
        <v>6762.0</v>
      </c>
      <c r="D2363" s="26">
        <v>5152.0</v>
      </c>
      <c r="E2363" s="27">
        <v>993.0</v>
      </c>
    </row>
    <row r="2364">
      <c r="A2364" s="21" t="s">
        <v>17</v>
      </c>
      <c r="B2364" s="22" t="str">
        <f t="array" ref="B2364">XLOOKUP(A2364,Ripartizione_Geografica!$C$2:$C$21,Ripartizione_Geografica!$B$2:$B$21)</f>
        <v>Sud</v>
      </c>
      <c r="C2364" s="23">
        <v>439.0</v>
      </c>
      <c r="D2364" s="23">
        <v>346.0</v>
      </c>
      <c r="E2364" s="24">
        <v>23.0</v>
      </c>
    </row>
    <row r="2365">
      <c r="A2365" s="25" t="s">
        <v>11</v>
      </c>
      <c r="B2365" s="22" t="str">
        <f t="array" ref="B2365">XLOOKUP(A2365,Ripartizione_Geografica!$C$2:$C$21,Ripartizione_Geografica!$B$2:$B$21)</f>
        <v>Nord-est</v>
      </c>
      <c r="C2365" s="26">
        <v>2611.0</v>
      </c>
      <c r="D2365" s="26">
        <v>2225.0</v>
      </c>
      <c r="E2365" s="27">
        <v>292.0</v>
      </c>
    </row>
    <row r="2366">
      <c r="A2366" s="21" t="s">
        <v>11</v>
      </c>
      <c r="B2366" s="22" t="str">
        <f t="array" ref="B2366">XLOOKUP(A2366,Ripartizione_Geografica!$C$2:$C$21,Ripartizione_Geografica!$B$2:$B$21)</f>
        <v>Nord-est</v>
      </c>
      <c r="C2366" s="23">
        <v>4448.0</v>
      </c>
      <c r="D2366" s="23">
        <v>3917.0</v>
      </c>
      <c r="E2366" s="24">
        <v>465.0</v>
      </c>
    </row>
    <row r="2367">
      <c r="A2367" s="25" t="s">
        <v>10</v>
      </c>
      <c r="B2367" s="22" t="str">
        <f t="array" ref="B2367">XLOOKUP(A2367,Ripartizione_Geografica!$C$2:$C$21,Ripartizione_Geografica!$B$2:$B$21)</f>
        <v>Nord-ovest</v>
      </c>
      <c r="C2367" s="26">
        <v>31061.0</v>
      </c>
      <c r="D2367" s="26">
        <v>24445.0</v>
      </c>
      <c r="E2367" s="27">
        <v>4012.0</v>
      </c>
    </row>
    <row r="2368">
      <c r="A2368" s="21" t="s">
        <v>8</v>
      </c>
      <c r="B2368" s="22" t="str">
        <f t="array" ref="B2368">XLOOKUP(A2368,Ripartizione_Geografica!$C$2:$C$21,Ripartizione_Geografica!$B$2:$B$21)</f>
        <v>Sud</v>
      </c>
      <c r="C2368" s="23">
        <v>4516.0</v>
      </c>
      <c r="D2368" s="23">
        <v>3572.0</v>
      </c>
      <c r="E2368" s="24">
        <v>534.0</v>
      </c>
    </row>
    <row r="2369">
      <c r="A2369" s="25" t="s">
        <v>9</v>
      </c>
      <c r="B2369" s="22" t="str">
        <f t="array" ref="B2369">XLOOKUP(A2369,Ripartizione_Geografica!$C$2:$C$21,Ripartizione_Geografica!$B$2:$B$21)</f>
        <v>Isole</v>
      </c>
      <c r="C2369" s="26">
        <v>1363.0</v>
      </c>
      <c r="D2369" s="26">
        <v>1198.0</v>
      </c>
      <c r="E2369" s="27">
        <v>132.0</v>
      </c>
    </row>
    <row r="2370">
      <c r="A2370" s="21" t="s">
        <v>15</v>
      </c>
      <c r="B2370" s="22" t="str">
        <f t="array" ref="B2370">XLOOKUP(A2370,Ripartizione_Geografica!$C$2:$C$21,Ripartizione_Geografica!$B$2:$B$21)</f>
        <v>Isole</v>
      </c>
      <c r="C2370" s="23">
        <v>3458.0</v>
      </c>
      <c r="D2370" s="23">
        <v>2373.0</v>
      </c>
      <c r="E2370" s="24">
        <v>280.0</v>
      </c>
    </row>
    <row r="2371">
      <c r="A2371" s="25" t="s">
        <v>16</v>
      </c>
      <c r="B2371" s="22" t="str">
        <f t="array" ref="B2371">XLOOKUP(A2371,Ripartizione_Geografica!$C$2:$C$21,Ripartizione_Geografica!$B$2:$B$21)</f>
        <v>Centro</v>
      </c>
      <c r="C2371" s="26">
        <v>10188.0</v>
      </c>
      <c r="D2371" s="26">
        <v>8611.0</v>
      </c>
      <c r="E2371" s="27">
        <v>1088.0</v>
      </c>
    </row>
    <row r="2372">
      <c r="A2372" s="21" t="s">
        <v>14</v>
      </c>
      <c r="B2372" s="22" t="str">
        <f t="array" ref="B2372">XLOOKUP(A2372,Ripartizione_Geografica!$C$2:$C$21,Ripartizione_Geografica!$B$2:$B$21)</f>
        <v>Centro</v>
      </c>
      <c r="C2372" s="23">
        <v>1436.0</v>
      </c>
      <c r="D2372" s="23">
        <v>1341.0</v>
      </c>
      <c r="E2372" s="24">
        <v>77.0</v>
      </c>
    </row>
    <row r="2373">
      <c r="A2373" s="25" t="s">
        <v>12</v>
      </c>
      <c r="B2373" s="22" t="str">
        <f t="array" ref="B2373">XLOOKUP(A2373,Ripartizione_Geografica!$C$2:$C$21,Ripartizione_Geografica!$B$2:$B$21)</f>
        <v>Nord-ovest</v>
      </c>
      <c r="C2373" s="26">
        <v>1191.0</v>
      </c>
      <c r="D2373" s="26">
        <v>1035.0</v>
      </c>
      <c r="E2373" s="27">
        <v>144.0</v>
      </c>
    </row>
    <row r="2374">
      <c r="A2374" s="21" t="s">
        <v>13</v>
      </c>
      <c r="B2374" s="22" t="str">
        <f t="array" ref="B2374">XLOOKUP(A2374,Ripartizione_Geografica!$C$2:$C$21,Ripartizione_Geografica!$B$2:$B$21)</f>
        <v>Nord-est</v>
      </c>
      <c r="C2374" s="23">
        <v>19220.0</v>
      </c>
      <c r="D2374" s="23">
        <v>16487.0</v>
      </c>
      <c r="E2374" s="24">
        <v>1978.0</v>
      </c>
    </row>
    <row r="2375">
      <c r="A2375" s="25" t="s">
        <v>21</v>
      </c>
      <c r="B2375" s="22" t="str">
        <f t="array" ref="B2375">XLOOKUP(A2375,Ripartizione_Geografica!$C$2:$C$21,Ripartizione_Geografica!$B$2:$B$21)</f>
        <v>Sud</v>
      </c>
      <c r="C2375" s="26">
        <v>3280.0</v>
      </c>
      <c r="D2375" s="26">
        <v>2355.0</v>
      </c>
      <c r="E2375" s="27">
        <v>457.0</v>
      </c>
    </row>
    <row r="2376">
      <c r="A2376" s="21" t="s">
        <v>22</v>
      </c>
      <c r="B2376" s="22" t="str">
        <f t="array" ref="B2376">XLOOKUP(A2376,Ripartizione_Geografica!$C$2:$C$21,Ripartizione_Geografica!$B$2:$B$21)</f>
        <v>Sud</v>
      </c>
      <c r="C2376" s="23">
        <v>401.0</v>
      </c>
      <c r="D2376" s="23">
        <v>364.0</v>
      </c>
      <c r="E2376" s="24">
        <v>27.0</v>
      </c>
    </row>
    <row r="2377">
      <c r="A2377" s="25" t="s">
        <v>20</v>
      </c>
      <c r="B2377" s="22" t="str">
        <f t="array" ref="B2377">XLOOKUP(A2377,Ripartizione_Geografica!$C$2:$C$21,Ripartizione_Geografica!$B$2:$B$21)</f>
        <v>Sud</v>
      </c>
      <c r="C2377" s="26">
        <v>1162.0</v>
      </c>
      <c r="D2377" s="26">
        <v>1029.0</v>
      </c>
      <c r="E2377" s="27">
        <v>97.0</v>
      </c>
    </row>
    <row r="2378">
      <c r="A2378" s="21" t="s">
        <v>18</v>
      </c>
      <c r="B2378" s="22" t="str">
        <f t="array" ref="B2378">XLOOKUP(A2378,Ripartizione_Geografica!$C$2:$C$21,Ripartizione_Geografica!$B$2:$B$21)</f>
        <v>Sud</v>
      </c>
      <c r="C2378" s="23">
        <v>4613.0</v>
      </c>
      <c r="D2378" s="23">
        <v>3910.0</v>
      </c>
      <c r="E2378" s="24">
        <v>430.0</v>
      </c>
    </row>
    <row r="2379">
      <c r="A2379" s="25" t="s">
        <v>19</v>
      </c>
      <c r="B2379" s="22" t="str">
        <f t="array" ref="B2379">XLOOKUP(A2379,Ripartizione_Geografica!$C$2:$C$21,Ripartizione_Geografica!$B$2:$B$21)</f>
        <v>Nord-est</v>
      </c>
      <c r="C2379" s="26">
        <v>28097.0</v>
      </c>
      <c r="D2379" s="26">
        <v>22483.0</v>
      </c>
      <c r="E2379" s="27">
        <v>4209.0</v>
      </c>
    </row>
    <row r="2380">
      <c r="A2380" s="21" t="s">
        <v>26</v>
      </c>
      <c r="B2380" s="22" t="str">
        <f t="array" ref="B2380">XLOOKUP(A2380,Ripartizione_Geografica!$C$2:$C$21,Ripartizione_Geografica!$B$2:$B$21)</f>
        <v>Nord-est</v>
      </c>
      <c r="C2380" s="23">
        <v>3297.0</v>
      </c>
      <c r="D2380" s="23">
        <v>2855.0</v>
      </c>
      <c r="E2380" s="24">
        <v>343.0</v>
      </c>
    </row>
    <row r="2381">
      <c r="A2381" s="25" t="s">
        <v>27</v>
      </c>
      <c r="B2381" s="22" t="str">
        <f t="array" ref="B2381">XLOOKUP(A2381,Ripartizione_Geografica!$C$2:$C$21,Ripartizione_Geografica!$B$2:$B$21)</f>
        <v>Centro</v>
      </c>
      <c r="C2381" s="26">
        <v>7967.0</v>
      </c>
      <c r="D2381" s="26">
        <v>6024.0</v>
      </c>
      <c r="E2381" s="27">
        <v>814.0</v>
      </c>
    </row>
    <row r="2382">
      <c r="A2382" s="21" t="s">
        <v>25</v>
      </c>
      <c r="B2382" s="22" t="str">
        <f t="array" ref="B2382">XLOOKUP(A2382,Ripartizione_Geografica!$C$2:$C$21,Ripartizione_Geografica!$B$2:$B$21)</f>
        <v>Nord-ovest</v>
      </c>
      <c r="C2382" s="23">
        <v>9891.0</v>
      </c>
      <c r="D2382" s="23">
        <v>8120.0</v>
      </c>
      <c r="E2382" s="24">
        <v>1529.0</v>
      </c>
    </row>
    <row r="2383">
      <c r="A2383" s="25" t="s">
        <v>23</v>
      </c>
      <c r="B2383" s="22" t="str">
        <f t="array" ref="B2383">XLOOKUP(A2383,Ripartizione_Geografica!$C$2:$C$21,Ripartizione_Geografica!$B$2:$B$21)</f>
        <v>Nord-ovest</v>
      </c>
      <c r="C2383" s="26">
        <v>92060.0</v>
      </c>
      <c r="D2383" s="26">
        <v>60361.0</v>
      </c>
      <c r="E2383" s="27">
        <v>16466.0</v>
      </c>
    </row>
    <row r="2384">
      <c r="A2384" s="21" t="s">
        <v>24</v>
      </c>
      <c r="B2384" s="22" t="str">
        <f t="array" ref="B2384">XLOOKUP(A2384,Ripartizione_Geografica!$C$2:$C$21,Ripartizione_Geografica!$B$2:$B$21)</f>
        <v>Centro</v>
      </c>
      <c r="C2384" s="23">
        <v>6763.0</v>
      </c>
      <c r="D2384" s="23">
        <v>5168.0</v>
      </c>
      <c r="E2384" s="24">
        <v>994.0</v>
      </c>
    </row>
    <row r="2385">
      <c r="A2385" s="25" t="s">
        <v>17</v>
      </c>
      <c r="B2385" s="22" t="str">
        <f t="array" ref="B2385">XLOOKUP(A2385,Ripartizione_Geografica!$C$2:$C$21,Ripartizione_Geografica!$B$2:$B$21)</f>
        <v>Sud</v>
      </c>
      <c r="C2385" s="26">
        <v>439.0</v>
      </c>
      <c r="D2385" s="26">
        <v>351.0</v>
      </c>
      <c r="E2385" s="27">
        <v>23.0</v>
      </c>
    </row>
    <row r="2386">
      <c r="A2386" s="21" t="s">
        <v>11</v>
      </c>
      <c r="B2386" s="22" t="str">
        <f t="array" ref="B2386">XLOOKUP(A2386,Ripartizione_Geografica!$C$2:$C$21,Ripartizione_Geografica!$B$2:$B$21)</f>
        <v>Nord-est</v>
      </c>
      <c r="C2386" s="23">
        <v>2611.0</v>
      </c>
      <c r="D2386" s="23">
        <v>2226.0</v>
      </c>
      <c r="E2386" s="24">
        <v>292.0</v>
      </c>
    </row>
    <row r="2387">
      <c r="A2387" s="25" t="s">
        <v>11</v>
      </c>
      <c r="B2387" s="22" t="str">
        <f t="array" ref="B2387">XLOOKUP(A2387,Ripartizione_Geografica!$C$2:$C$21,Ripartizione_Geografica!$B$2:$B$21)</f>
        <v>Nord-est</v>
      </c>
      <c r="C2387" s="26">
        <v>4448.0</v>
      </c>
      <c r="D2387" s="26">
        <v>3919.0</v>
      </c>
      <c r="E2387" s="27">
        <v>465.0</v>
      </c>
    </row>
    <row r="2388">
      <c r="A2388" s="21" t="s">
        <v>10</v>
      </c>
      <c r="B2388" s="22" t="str">
        <f t="array" ref="B2388">XLOOKUP(A2388,Ripartizione_Geografica!$C$2:$C$21,Ripartizione_Geografica!$B$2:$B$21)</f>
        <v>Nord-ovest</v>
      </c>
      <c r="C2388" s="23">
        <v>31090.0</v>
      </c>
      <c r="D2388" s="23">
        <v>24622.0</v>
      </c>
      <c r="E2388" s="24">
        <v>4018.0</v>
      </c>
    </row>
    <row r="2389">
      <c r="A2389" s="25" t="s">
        <v>8</v>
      </c>
      <c r="B2389" s="22" t="str">
        <f t="array" ref="B2389">XLOOKUP(A2389,Ripartizione_Geografica!$C$2:$C$21,Ripartizione_Geografica!$B$2:$B$21)</f>
        <v>Sud</v>
      </c>
      <c r="C2389" s="26">
        <v>4516.0</v>
      </c>
      <c r="D2389" s="26">
        <v>3628.0</v>
      </c>
      <c r="E2389" s="27">
        <v>535.0</v>
      </c>
    </row>
    <row r="2390">
      <c r="A2390" s="21" t="s">
        <v>9</v>
      </c>
      <c r="B2390" s="22" t="str">
        <f t="array" ref="B2390">XLOOKUP(A2390,Ripartizione_Geografica!$C$2:$C$21,Ripartizione_Geografica!$B$2:$B$21)</f>
        <v>Isole</v>
      </c>
      <c r="C2390" s="23">
        <v>1365.0</v>
      </c>
      <c r="D2390" s="23">
        <v>1200.0</v>
      </c>
      <c r="E2390" s="24">
        <v>132.0</v>
      </c>
    </row>
    <row r="2391">
      <c r="A2391" s="25" t="s">
        <v>15</v>
      </c>
      <c r="B2391" s="22" t="str">
        <f t="array" ref="B2391">XLOOKUP(A2391,Ripartizione_Geografica!$C$2:$C$21,Ripartizione_Geografica!$B$2:$B$21)</f>
        <v>Isole</v>
      </c>
      <c r="C2391" s="26">
        <v>3460.0</v>
      </c>
      <c r="D2391" s="26">
        <v>2374.0</v>
      </c>
      <c r="E2391" s="27">
        <v>280.0</v>
      </c>
    </row>
    <row r="2392">
      <c r="A2392" s="21" t="s">
        <v>16</v>
      </c>
      <c r="B2392" s="22" t="str">
        <f t="array" ref="B2392">XLOOKUP(A2392,Ripartizione_Geografica!$C$2:$C$21,Ripartizione_Geografica!$B$2:$B$21)</f>
        <v>Centro</v>
      </c>
      <c r="C2392" s="23">
        <v>10191.0</v>
      </c>
      <c r="D2392" s="23">
        <v>8637.0</v>
      </c>
      <c r="E2392" s="24">
        <v>1091.0</v>
      </c>
    </row>
    <row r="2393">
      <c r="A2393" s="25" t="s">
        <v>14</v>
      </c>
      <c r="B2393" s="22" t="str">
        <f t="array" ref="B2393">XLOOKUP(A2393,Ripartizione_Geografica!$C$2:$C$21,Ripartizione_Geografica!$B$2:$B$21)</f>
        <v>Centro</v>
      </c>
      <c r="C2393" s="26">
        <v>1437.0</v>
      </c>
      <c r="D2393" s="26">
        <v>1342.0</v>
      </c>
      <c r="E2393" s="27">
        <v>77.0</v>
      </c>
    </row>
    <row r="2394">
      <c r="A2394" s="21" t="s">
        <v>12</v>
      </c>
      <c r="B2394" s="22" t="str">
        <f t="array" ref="B2394">XLOOKUP(A2394,Ripartizione_Geografica!$C$2:$C$21,Ripartizione_Geografica!$B$2:$B$21)</f>
        <v>Nord-ovest</v>
      </c>
      <c r="C2394" s="23">
        <v>1191.0</v>
      </c>
      <c r="D2394" s="23">
        <v>1037.0</v>
      </c>
      <c r="E2394" s="24">
        <v>144.0</v>
      </c>
    </row>
    <row r="2395">
      <c r="A2395" s="25" t="s">
        <v>13</v>
      </c>
      <c r="B2395" s="22" t="str">
        <f t="array" ref="B2395">XLOOKUP(A2395,Ripartizione_Geografica!$C$2:$C$21,Ripartizione_Geografica!$B$2:$B$21)</f>
        <v>Nord-est</v>
      </c>
      <c r="C2395" s="26">
        <v>19221.0</v>
      </c>
      <c r="D2395" s="26">
        <v>16521.0</v>
      </c>
      <c r="E2395" s="27">
        <v>1982.0</v>
      </c>
    </row>
    <row r="2396">
      <c r="A2396" s="21" t="s">
        <v>21</v>
      </c>
      <c r="B2396" s="22" t="str">
        <f t="array" ref="B2396">XLOOKUP(A2396,Ripartizione_Geografica!$C$2:$C$21,Ripartizione_Geografica!$B$2:$B$21)</f>
        <v>Sud</v>
      </c>
      <c r="C2396" s="23">
        <v>3281.0</v>
      </c>
      <c r="D2396" s="23">
        <v>2386.0</v>
      </c>
      <c r="E2396" s="24">
        <v>457.0</v>
      </c>
    </row>
    <row r="2397">
      <c r="A2397" s="25" t="s">
        <v>22</v>
      </c>
      <c r="B2397" s="22" t="str">
        <f t="array" ref="B2397">XLOOKUP(A2397,Ripartizione_Geografica!$C$2:$C$21,Ripartizione_Geografica!$B$2:$B$21)</f>
        <v>Sud</v>
      </c>
      <c r="C2397" s="26">
        <v>401.0</v>
      </c>
      <c r="D2397" s="26">
        <v>364.0</v>
      </c>
      <c r="E2397" s="27">
        <v>27.0</v>
      </c>
    </row>
    <row r="2398">
      <c r="A2398" s="21" t="s">
        <v>20</v>
      </c>
      <c r="B2398" s="22" t="str">
        <f t="array" ref="B2398">XLOOKUP(A2398,Ripartizione_Geografica!$C$2:$C$21,Ripartizione_Geografica!$B$2:$B$21)</f>
        <v>Sud</v>
      </c>
      <c r="C2398" s="23">
        <v>1162.0</v>
      </c>
      <c r="D2398" s="23">
        <v>1032.0</v>
      </c>
      <c r="E2398" s="24">
        <v>97.0</v>
      </c>
    </row>
    <row r="2399">
      <c r="A2399" s="25" t="s">
        <v>18</v>
      </c>
      <c r="B2399" s="22" t="str">
        <f t="array" ref="B2399">XLOOKUP(A2399,Ripartizione_Geografica!$C$2:$C$21,Ripartizione_Geografica!$B$2:$B$21)</f>
        <v>Sud</v>
      </c>
      <c r="C2399" s="26">
        <v>4614.0</v>
      </c>
      <c r="D2399" s="26">
        <v>3925.0</v>
      </c>
      <c r="E2399" s="27">
        <v>431.0</v>
      </c>
    </row>
    <row r="2400">
      <c r="A2400" s="21" t="s">
        <v>19</v>
      </c>
      <c r="B2400" s="22" t="str">
        <f t="array" ref="B2400">XLOOKUP(A2400,Ripartizione_Geografica!$C$2:$C$21,Ripartizione_Geografica!$B$2:$B$21)</f>
        <v>Nord-est</v>
      </c>
      <c r="C2400" s="23">
        <v>28111.0</v>
      </c>
      <c r="D2400" s="23">
        <v>22551.0</v>
      </c>
      <c r="E2400" s="24">
        <v>4215.0</v>
      </c>
    </row>
    <row r="2401">
      <c r="A2401" s="25" t="s">
        <v>26</v>
      </c>
      <c r="B2401" s="22" t="str">
        <f t="array" ref="B2401">XLOOKUP(A2401,Ripartizione_Geografica!$C$2:$C$21,Ripartizione_Geografica!$B$2:$B$21)</f>
        <v>Nord-est</v>
      </c>
      <c r="C2401" s="26">
        <v>3299.0</v>
      </c>
      <c r="D2401" s="26">
        <v>2857.0</v>
      </c>
      <c r="E2401" s="27">
        <v>343.0</v>
      </c>
    </row>
    <row r="2402">
      <c r="A2402" s="21" t="s">
        <v>27</v>
      </c>
      <c r="B2402" s="22" t="str">
        <f t="array" ref="B2402">XLOOKUP(A2402,Ripartizione_Geografica!$C$2:$C$21,Ripartizione_Geografica!$B$2:$B$21)</f>
        <v>Centro</v>
      </c>
      <c r="C2402" s="23">
        <v>7977.0</v>
      </c>
      <c r="D2402" s="23">
        <v>6120.0</v>
      </c>
      <c r="E2402" s="24">
        <v>818.0</v>
      </c>
    </row>
    <row r="2403">
      <c r="A2403" s="25" t="s">
        <v>25</v>
      </c>
      <c r="B2403" s="22" t="str">
        <f t="array" ref="B2403">XLOOKUP(A2403,Ripartizione_Geografica!$C$2:$C$21,Ripartizione_Geografica!$B$2:$B$21)</f>
        <v>Nord-ovest</v>
      </c>
      <c r="C2403" s="26">
        <v>9896.0</v>
      </c>
      <c r="D2403" s="26">
        <v>8120.0</v>
      </c>
      <c r="E2403" s="27">
        <v>1532.0</v>
      </c>
    </row>
    <row r="2404">
      <c r="A2404" s="21" t="s">
        <v>23</v>
      </c>
      <c r="B2404" s="22" t="str">
        <f t="array" ref="B2404">XLOOKUP(A2404,Ripartizione_Geografica!$C$2:$C$21,Ripartizione_Geografica!$B$2:$B$21)</f>
        <v>Nord-ovest</v>
      </c>
      <c r="C2404" s="23">
        <v>92302.0</v>
      </c>
      <c r="D2404" s="23">
        <v>60850.0</v>
      </c>
      <c r="E2404" s="24">
        <v>16480.0</v>
      </c>
    </row>
    <row r="2405">
      <c r="A2405" s="25" t="s">
        <v>24</v>
      </c>
      <c r="B2405" s="22" t="str">
        <f t="array" ref="B2405">XLOOKUP(A2405,Ripartizione_Geografica!$C$2:$C$21,Ripartizione_Geografica!$B$2:$B$21)</f>
        <v>Centro</v>
      </c>
      <c r="C2405" s="26">
        <v>6764.0</v>
      </c>
      <c r="D2405" s="26">
        <v>5185.0</v>
      </c>
      <c r="E2405" s="27">
        <v>994.0</v>
      </c>
    </row>
    <row r="2406">
      <c r="A2406" s="21" t="s">
        <v>17</v>
      </c>
      <c r="B2406" s="22" t="str">
        <f t="array" ref="B2406">XLOOKUP(A2406,Ripartizione_Geografica!$C$2:$C$21,Ripartizione_Geografica!$B$2:$B$21)</f>
        <v>Sud</v>
      </c>
      <c r="C2406" s="23">
        <v>440.0</v>
      </c>
      <c r="D2406" s="23">
        <v>355.0</v>
      </c>
      <c r="E2406" s="24">
        <v>23.0</v>
      </c>
    </row>
    <row r="2407">
      <c r="A2407" s="25" t="s">
        <v>11</v>
      </c>
      <c r="B2407" s="22" t="str">
        <f t="array" ref="B2407">XLOOKUP(A2407,Ripartizione_Geografica!$C$2:$C$21,Ripartizione_Geografica!$B$2:$B$21)</f>
        <v>Nord-est</v>
      </c>
      <c r="C2407" s="26">
        <v>2611.0</v>
      </c>
      <c r="D2407" s="26">
        <v>2232.0</v>
      </c>
      <c r="E2407" s="27">
        <v>292.0</v>
      </c>
    </row>
    <row r="2408">
      <c r="A2408" s="21" t="s">
        <v>11</v>
      </c>
      <c r="B2408" s="22" t="str">
        <f t="array" ref="B2408">XLOOKUP(A2408,Ripartizione_Geografica!$C$2:$C$21,Ripartizione_Geografica!$B$2:$B$21)</f>
        <v>Nord-est</v>
      </c>
      <c r="C2408" s="23">
        <v>4449.0</v>
      </c>
      <c r="D2408" s="23">
        <v>3926.0</v>
      </c>
      <c r="E2408" s="24">
        <v>465.0</v>
      </c>
    </row>
    <row r="2409">
      <c r="A2409" s="25" t="s">
        <v>10</v>
      </c>
      <c r="B2409" s="22" t="str">
        <f t="array" ref="B2409">XLOOKUP(A2409,Ripartizione_Geografica!$C$2:$C$21,Ripartizione_Geografica!$B$2:$B$21)</f>
        <v>Nord-ovest</v>
      </c>
      <c r="C2409" s="26">
        <v>31131.0</v>
      </c>
      <c r="D2409" s="26">
        <v>24720.0</v>
      </c>
      <c r="E2409" s="27">
        <v>4026.0</v>
      </c>
    </row>
    <row r="2410">
      <c r="A2410" s="21" t="s">
        <v>8</v>
      </c>
      <c r="B2410" s="22" t="str">
        <f t="array" ref="B2410">XLOOKUP(A2410,Ripartizione_Geografica!$C$2:$C$21,Ripartizione_Geografica!$B$2:$B$21)</f>
        <v>Sud</v>
      </c>
      <c r="C2410" s="23">
        <v>4516.0</v>
      </c>
      <c r="D2410" s="23">
        <v>3656.0</v>
      </c>
      <c r="E2410" s="24">
        <v>536.0</v>
      </c>
    </row>
    <row r="2411">
      <c r="A2411" s="25" t="s">
        <v>9</v>
      </c>
      <c r="B2411" s="22" t="str">
        <f t="array" ref="B2411">XLOOKUP(A2411,Ripartizione_Geografica!$C$2:$C$21,Ripartizione_Geografica!$B$2:$B$21)</f>
        <v>Isole</v>
      </c>
      <c r="C2411" s="26">
        <v>1366.0</v>
      </c>
      <c r="D2411" s="26">
        <v>1203.0</v>
      </c>
      <c r="E2411" s="27">
        <v>132.0</v>
      </c>
    </row>
    <row r="2412">
      <c r="A2412" s="21" t="s">
        <v>15</v>
      </c>
      <c r="B2412" s="22" t="str">
        <f t="array" ref="B2412">XLOOKUP(A2412,Ripartizione_Geografica!$C$2:$C$21,Ripartizione_Geografica!$B$2:$B$21)</f>
        <v>Isole</v>
      </c>
      <c r="C2412" s="23">
        <v>3462.0</v>
      </c>
      <c r="D2412" s="23">
        <v>2377.0</v>
      </c>
      <c r="E2412" s="24">
        <v>280.0</v>
      </c>
    </row>
    <row r="2413">
      <c r="A2413" s="25" t="s">
        <v>16</v>
      </c>
      <c r="B2413" s="22" t="str">
        <f t="array" ref="B2413">XLOOKUP(A2413,Ripartizione_Geografica!$C$2:$C$21,Ripartizione_Geografica!$B$2:$B$21)</f>
        <v>Centro</v>
      </c>
      <c r="C2413" s="26">
        <v>10193.0</v>
      </c>
      <c r="D2413" s="26">
        <v>8657.0</v>
      </c>
      <c r="E2413" s="27">
        <v>1092.0</v>
      </c>
    </row>
    <row r="2414">
      <c r="A2414" s="21" t="s">
        <v>14</v>
      </c>
      <c r="B2414" s="22" t="str">
        <f t="array" ref="B2414">XLOOKUP(A2414,Ripartizione_Geografica!$C$2:$C$21,Ripartizione_Geografica!$B$2:$B$21)</f>
        <v>Centro</v>
      </c>
      <c r="C2414" s="23">
        <v>1437.0</v>
      </c>
      <c r="D2414" s="23">
        <v>1342.0</v>
      </c>
      <c r="E2414" s="24">
        <v>77.0</v>
      </c>
    </row>
    <row r="2415">
      <c r="A2415" s="25" t="s">
        <v>12</v>
      </c>
      <c r="B2415" s="22" t="str">
        <f t="array" ref="B2415">XLOOKUP(A2415,Ripartizione_Geografica!$C$2:$C$21,Ripartizione_Geografica!$B$2:$B$21)</f>
        <v>Nord-ovest</v>
      </c>
      <c r="C2415" s="26">
        <v>1191.0</v>
      </c>
      <c r="D2415" s="26">
        <v>1039.0</v>
      </c>
      <c r="E2415" s="27">
        <v>144.0</v>
      </c>
    </row>
    <row r="2416">
      <c r="A2416" s="21" t="s">
        <v>13</v>
      </c>
      <c r="B2416" s="22" t="str">
        <f t="array" ref="B2416">XLOOKUP(A2416,Ripartizione_Geografica!$C$2:$C$21,Ripartizione_Geografica!$B$2:$B$21)</f>
        <v>Nord-est</v>
      </c>
      <c r="C2416" s="23">
        <v>19225.0</v>
      </c>
      <c r="D2416" s="23">
        <v>16558.0</v>
      </c>
      <c r="E2416" s="24">
        <v>1987.0</v>
      </c>
    </row>
    <row r="2417">
      <c r="A2417" s="25" t="s">
        <v>21</v>
      </c>
      <c r="B2417" s="22" t="str">
        <f t="array" ref="B2417">XLOOKUP(A2417,Ripartizione_Geografica!$C$2:$C$21,Ripartizione_Geografica!$B$2:$B$21)</f>
        <v>Sud</v>
      </c>
      <c r="C2417" s="26">
        <v>3281.0</v>
      </c>
      <c r="D2417" s="26">
        <v>2389.0</v>
      </c>
      <c r="E2417" s="27">
        <v>458.0</v>
      </c>
    </row>
    <row r="2418">
      <c r="A2418" s="21" t="s">
        <v>22</v>
      </c>
      <c r="B2418" s="22" t="str">
        <f t="array" ref="B2418">XLOOKUP(A2418,Ripartizione_Geografica!$C$2:$C$21,Ripartizione_Geografica!$B$2:$B$21)</f>
        <v>Sud</v>
      </c>
      <c r="C2418" s="23">
        <v>401.0</v>
      </c>
      <c r="D2418" s="23">
        <v>364.0</v>
      </c>
      <c r="E2418" s="24">
        <v>27.0</v>
      </c>
    </row>
    <row r="2419">
      <c r="A2419" s="25" t="s">
        <v>20</v>
      </c>
      <c r="B2419" s="22" t="str">
        <f t="array" ref="B2419">XLOOKUP(A2419,Ripartizione_Geografica!$C$2:$C$21,Ripartizione_Geografica!$B$2:$B$21)</f>
        <v>Sud</v>
      </c>
      <c r="C2419" s="26">
        <v>1165.0</v>
      </c>
      <c r="D2419" s="26">
        <v>1033.0</v>
      </c>
      <c r="E2419" s="27">
        <v>97.0</v>
      </c>
    </row>
    <row r="2420">
      <c r="A2420" s="21" t="s">
        <v>18</v>
      </c>
      <c r="B2420" s="22" t="str">
        <f t="array" ref="B2420">XLOOKUP(A2420,Ripartizione_Geografica!$C$2:$C$21,Ripartizione_Geografica!$B$2:$B$21)</f>
        <v>Sud</v>
      </c>
      <c r="C2420" s="23">
        <v>4615.0</v>
      </c>
      <c r="D2420" s="23">
        <v>3942.0</v>
      </c>
      <c r="E2420" s="24">
        <v>431.0</v>
      </c>
    </row>
    <row r="2421">
      <c r="A2421" s="25" t="s">
        <v>19</v>
      </c>
      <c r="B2421" s="22" t="str">
        <f t="array" ref="B2421">XLOOKUP(A2421,Ripartizione_Geografica!$C$2:$C$21,Ripartizione_Geografica!$B$2:$B$21)</f>
        <v>Nord-est</v>
      </c>
      <c r="C2421" s="26">
        <v>28143.0</v>
      </c>
      <c r="D2421" s="26">
        <v>22643.0</v>
      </c>
      <c r="E2421" s="27">
        <v>4219.0</v>
      </c>
    </row>
    <row r="2422">
      <c r="A2422" s="21" t="s">
        <v>26</v>
      </c>
      <c r="B2422" s="22" t="str">
        <f t="array" ref="B2422">XLOOKUP(A2422,Ripartizione_Geografica!$C$2:$C$21,Ripartizione_Geografica!$B$2:$B$21)</f>
        <v>Nord-est</v>
      </c>
      <c r="C2422" s="23">
        <v>3301.0</v>
      </c>
      <c r="D2422" s="23">
        <v>2861.0</v>
      </c>
      <c r="E2422" s="24">
        <v>343.0</v>
      </c>
    </row>
    <row r="2423">
      <c r="A2423" s="25" t="s">
        <v>27</v>
      </c>
      <c r="B2423" s="22" t="str">
        <f t="array" ref="B2423">XLOOKUP(A2423,Ripartizione_Geografica!$C$2:$C$21,Ripartizione_Geografica!$B$2:$B$21)</f>
        <v>Centro</v>
      </c>
      <c r="C2423" s="26">
        <v>7986.0</v>
      </c>
      <c r="D2423" s="26">
        <v>6167.0</v>
      </c>
      <c r="E2423" s="27">
        <v>822.0</v>
      </c>
    </row>
    <row r="2424">
      <c r="A2424" s="21" t="s">
        <v>25</v>
      </c>
      <c r="B2424" s="22" t="str">
        <f t="array" ref="B2424">XLOOKUP(A2424,Ripartizione_Geografica!$C$2:$C$21,Ripartizione_Geografica!$B$2:$B$21)</f>
        <v>Nord-ovest</v>
      </c>
      <c r="C2424" s="23">
        <v>9903.0</v>
      </c>
      <c r="D2424" s="23">
        <v>8121.0</v>
      </c>
      <c r="E2424" s="24">
        <v>1536.0</v>
      </c>
    </row>
    <row r="2425">
      <c r="A2425" s="25" t="s">
        <v>23</v>
      </c>
      <c r="B2425" s="22" t="str">
        <f t="array" ref="B2425">XLOOKUP(A2425,Ripartizione_Geografica!$C$2:$C$21,Ripartizione_Geografica!$B$2:$B$21)</f>
        <v>Nord-ovest</v>
      </c>
      <c r="C2425" s="26">
        <v>92518.0</v>
      </c>
      <c r="D2425" s="26">
        <v>61355.0</v>
      </c>
      <c r="E2425" s="27">
        <v>16516.0</v>
      </c>
    </row>
    <row r="2426">
      <c r="A2426" s="21" t="s">
        <v>24</v>
      </c>
      <c r="B2426" s="22" t="str">
        <f t="array" ref="B2426">XLOOKUP(A2426,Ripartizione_Geografica!$C$2:$C$21,Ripartizione_Geografica!$B$2:$B$21)</f>
        <v>Centro</v>
      </c>
      <c r="C2426" s="23">
        <v>6768.0</v>
      </c>
      <c r="D2426" s="23">
        <v>5197.0</v>
      </c>
      <c r="E2426" s="24">
        <v>994.0</v>
      </c>
    </row>
    <row r="2427">
      <c r="A2427" s="25" t="s">
        <v>17</v>
      </c>
      <c r="B2427" s="22" t="str">
        <f t="array" ref="B2427">XLOOKUP(A2427,Ripartizione_Geografica!$C$2:$C$21,Ripartizione_Geografica!$B$2:$B$21)</f>
        <v>Sud</v>
      </c>
      <c r="C2427" s="26">
        <v>440.0</v>
      </c>
      <c r="D2427" s="26">
        <v>357.0</v>
      </c>
      <c r="E2427" s="27">
        <v>23.0</v>
      </c>
    </row>
    <row r="2428">
      <c r="A2428" s="21" t="s">
        <v>11</v>
      </c>
      <c r="B2428" s="22" t="str">
        <f t="array" ref="B2428">XLOOKUP(A2428,Ripartizione_Geografica!$C$2:$C$21,Ripartizione_Geografica!$B$2:$B$21)</f>
        <v>Nord-est</v>
      </c>
      <c r="C2428" s="23">
        <v>2613.0</v>
      </c>
      <c r="D2428" s="23">
        <v>2236.0</v>
      </c>
      <c r="E2428" s="24">
        <v>292.0</v>
      </c>
    </row>
    <row r="2429">
      <c r="A2429" s="25" t="s">
        <v>11</v>
      </c>
      <c r="B2429" s="22" t="str">
        <f t="array" ref="B2429">XLOOKUP(A2429,Ripartizione_Geografica!$C$2:$C$21,Ripartizione_Geografica!$B$2:$B$21)</f>
        <v>Nord-est</v>
      </c>
      <c r="C2429" s="26">
        <v>4457.0</v>
      </c>
      <c r="D2429" s="26">
        <v>3933.0</v>
      </c>
      <c r="E2429" s="27">
        <v>465.0</v>
      </c>
    </row>
    <row r="2430">
      <c r="A2430" s="21" t="s">
        <v>10</v>
      </c>
      <c r="B2430" s="22" t="str">
        <f t="array" ref="B2430">XLOOKUP(A2430,Ripartizione_Geografica!$C$2:$C$21,Ripartizione_Geografica!$B$2:$B$21)</f>
        <v>Nord-ovest</v>
      </c>
      <c r="C2430" s="23">
        <v>31162.0</v>
      </c>
      <c r="D2430" s="23">
        <v>24840.0</v>
      </c>
      <c r="E2430" s="24">
        <v>4032.0</v>
      </c>
    </row>
    <row r="2431">
      <c r="A2431" s="25" t="s">
        <v>8</v>
      </c>
      <c r="B2431" s="22" t="str">
        <f t="array" ref="B2431">XLOOKUP(A2431,Ripartizione_Geografica!$C$2:$C$21,Ripartizione_Geografica!$B$2:$B$21)</f>
        <v>Sud</v>
      </c>
      <c r="C2431" s="26">
        <v>4519.0</v>
      </c>
      <c r="D2431" s="26">
        <v>3675.0</v>
      </c>
      <c r="E2431" s="27">
        <v>538.0</v>
      </c>
    </row>
    <row r="2432">
      <c r="A2432" s="21" t="s">
        <v>9</v>
      </c>
      <c r="B2432" s="22" t="str">
        <f t="array" ref="B2432">XLOOKUP(A2432,Ripartizione_Geografica!$C$2:$C$21,Ripartizione_Geografica!$B$2:$B$21)</f>
        <v>Isole</v>
      </c>
      <c r="C2432" s="23">
        <v>1367.0</v>
      </c>
      <c r="D2432" s="23">
        <v>1204.0</v>
      </c>
      <c r="E2432" s="24">
        <v>132.0</v>
      </c>
    </row>
    <row r="2433">
      <c r="A2433" s="25" t="s">
        <v>15</v>
      </c>
      <c r="B2433" s="22" t="str">
        <f t="array" ref="B2433">XLOOKUP(A2433,Ripartizione_Geografica!$C$2:$C$21,Ripartizione_Geografica!$B$2:$B$21)</f>
        <v>Isole</v>
      </c>
      <c r="C2433" s="26">
        <v>3464.0</v>
      </c>
      <c r="D2433" s="26">
        <v>2547.0</v>
      </c>
      <c r="E2433" s="27">
        <v>280.0</v>
      </c>
    </row>
    <row r="2434">
      <c r="A2434" s="21" t="s">
        <v>16</v>
      </c>
      <c r="B2434" s="22" t="str">
        <f t="array" ref="B2434">XLOOKUP(A2434,Ripartizione_Geografica!$C$2:$C$21,Ripartizione_Geografica!$B$2:$B$21)</f>
        <v>Centro</v>
      </c>
      <c r="C2434" s="23">
        <v>10195.0</v>
      </c>
      <c r="D2434" s="23">
        <v>8664.0</v>
      </c>
      <c r="E2434" s="24">
        <v>1093.0</v>
      </c>
    </row>
    <row r="2435">
      <c r="A2435" s="25" t="s">
        <v>14</v>
      </c>
      <c r="B2435" s="22" t="str">
        <f t="array" ref="B2435">XLOOKUP(A2435,Ripartizione_Geografica!$C$2:$C$21,Ripartizione_Geografica!$B$2:$B$21)</f>
        <v>Centro</v>
      </c>
      <c r="C2435" s="26">
        <v>1437.0</v>
      </c>
      <c r="D2435" s="26">
        <v>1344.0</v>
      </c>
      <c r="E2435" s="27">
        <v>77.0</v>
      </c>
    </row>
    <row r="2436">
      <c r="A2436" s="21" t="s">
        <v>12</v>
      </c>
      <c r="B2436" s="22" t="str">
        <f t="array" ref="B2436">XLOOKUP(A2436,Ripartizione_Geografica!$C$2:$C$21,Ripartizione_Geografica!$B$2:$B$21)</f>
        <v>Nord-ovest</v>
      </c>
      <c r="C2436" s="23">
        <v>1191.0</v>
      </c>
      <c r="D2436" s="23">
        <v>1040.0</v>
      </c>
      <c r="E2436" s="24">
        <v>145.0</v>
      </c>
    </row>
    <row r="2437">
      <c r="A2437" s="25" t="s">
        <v>13</v>
      </c>
      <c r="B2437" s="22" t="str">
        <f t="array" ref="B2437">XLOOKUP(A2437,Ripartizione_Geografica!$C$2:$C$21,Ripartizione_Geografica!$B$2:$B$21)</f>
        <v>Nord-est</v>
      </c>
      <c r="C2437" s="26">
        <v>19233.0</v>
      </c>
      <c r="D2437" s="26">
        <v>16632.0</v>
      </c>
      <c r="E2437" s="27">
        <v>1994.0</v>
      </c>
    </row>
    <row r="2438">
      <c r="A2438" s="21" t="s">
        <v>21</v>
      </c>
      <c r="B2438" s="22" t="str">
        <f t="array" ref="B2438">XLOOKUP(A2438,Ripartizione_Geografica!$C$2:$C$21,Ripartizione_Geografica!$B$2:$B$21)</f>
        <v>Sud</v>
      </c>
      <c r="C2438" s="23">
        <v>3280.0</v>
      </c>
      <c r="D2438" s="23">
        <v>2414.0</v>
      </c>
      <c r="E2438" s="24">
        <v>459.0</v>
      </c>
    </row>
    <row r="2439">
      <c r="A2439" s="25" t="s">
        <v>22</v>
      </c>
      <c r="B2439" s="22" t="str">
        <f t="array" ref="B2439">XLOOKUP(A2439,Ripartizione_Geografica!$C$2:$C$21,Ripartizione_Geografica!$B$2:$B$21)</f>
        <v>Sud</v>
      </c>
      <c r="C2439" s="26">
        <v>401.0</v>
      </c>
      <c r="D2439" s="26">
        <v>366.0</v>
      </c>
      <c r="E2439" s="27">
        <v>27.0</v>
      </c>
    </row>
    <row r="2440">
      <c r="A2440" s="21" t="s">
        <v>20</v>
      </c>
      <c r="B2440" s="22" t="str">
        <f t="array" ref="B2440">XLOOKUP(A2440,Ripartizione_Geografica!$C$2:$C$21,Ripartizione_Geografica!$B$2:$B$21)</f>
        <v>Sud</v>
      </c>
      <c r="C2440" s="23">
        <v>1165.0</v>
      </c>
      <c r="D2440" s="23">
        <v>1034.0</v>
      </c>
      <c r="E2440" s="24">
        <v>97.0</v>
      </c>
    </row>
    <row r="2441">
      <c r="A2441" s="25" t="s">
        <v>18</v>
      </c>
      <c r="B2441" s="22" t="str">
        <f t="array" ref="B2441">XLOOKUP(A2441,Ripartizione_Geografica!$C$2:$C$21,Ripartizione_Geografica!$B$2:$B$21)</f>
        <v>Sud</v>
      </c>
      <c r="C2441" s="26">
        <v>4615.0</v>
      </c>
      <c r="D2441" s="26">
        <v>4059.0</v>
      </c>
      <c r="E2441" s="27">
        <v>431.0</v>
      </c>
    </row>
    <row r="2442">
      <c r="A2442" s="21" t="s">
        <v>19</v>
      </c>
      <c r="B2442" s="22" t="str">
        <f t="array" ref="B2442">XLOOKUP(A2442,Ripartizione_Geografica!$C$2:$C$21,Ripartizione_Geografica!$B$2:$B$21)</f>
        <v>Nord-est</v>
      </c>
      <c r="C2442" s="23">
        <v>28170.0</v>
      </c>
      <c r="D2442" s="23">
        <v>22727.0</v>
      </c>
      <c r="E2442" s="24">
        <v>4224.0</v>
      </c>
    </row>
    <row r="2443">
      <c r="A2443" s="25" t="s">
        <v>26</v>
      </c>
      <c r="B2443" s="22" t="str">
        <f t="array" ref="B2443">XLOOKUP(A2443,Ripartizione_Geografica!$C$2:$C$21,Ripartizione_Geografica!$B$2:$B$21)</f>
        <v>Nord-est</v>
      </c>
      <c r="C2443" s="26">
        <v>3303.0</v>
      </c>
      <c r="D2443" s="26">
        <v>2875.0</v>
      </c>
      <c r="E2443" s="27">
        <v>343.0</v>
      </c>
    </row>
    <row r="2444">
      <c r="A2444" s="21" t="s">
        <v>27</v>
      </c>
      <c r="B2444" s="22" t="str">
        <f t="array" ref="B2444">XLOOKUP(A2444,Ripartizione_Geografica!$C$2:$C$21,Ripartizione_Geografica!$B$2:$B$21)</f>
        <v>Centro</v>
      </c>
      <c r="C2444" s="23">
        <v>7995.0</v>
      </c>
      <c r="D2444" s="23">
        <v>6181.0</v>
      </c>
      <c r="E2444" s="24">
        <v>826.0</v>
      </c>
    </row>
    <row r="2445">
      <c r="A2445" s="25" t="s">
        <v>25</v>
      </c>
      <c r="B2445" s="22" t="str">
        <f t="array" ref="B2445">XLOOKUP(A2445,Ripartizione_Geografica!$C$2:$C$21,Ripartizione_Geografica!$B$2:$B$21)</f>
        <v>Nord-ovest</v>
      </c>
      <c r="C2445" s="26">
        <v>9910.0</v>
      </c>
      <c r="D2445" s="26">
        <v>8121.0</v>
      </c>
      <c r="E2445" s="27">
        <v>1540.0</v>
      </c>
    </row>
    <row r="2446">
      <c r="A2446" s="21" t="s">
        <v>23</v>
      </c>
      <c r="B2446" s="22" t="str">
        <f t="array" ref="B2446">XLOOKUP(A2446,Ripartizione_Geografica!$C$2:$C$21,Ripartizione_Geografica!$B$2:$B$21)</f>
        <v>Nord-ovest</v>
      </c>
      <c r="C2446" s="23">
        <v>92675.0</v>
      </c>
      <c r="D2446" s="23">
        <v>62096.0</v>
      </c>
      <c r="E2446" s="24">
        <v>16534.0</v>
      </c>
    </row>
    <row r="2447">
      <c r="A2447" s="25" t="s">
        <v>24</v>
      </c>
      <c r="B2447" s="22" t="str">
        <f t="array" ref="B2447">XLOOKUP(A2447,Ripartizione_Geografica!$C$2:$C$21,Ripartizione_Geografica!$B$2:$B$21)</f>
        <v>Centro</v>
      </c>
      <c r="C2447" s="26">
        <v>6768.0</v>
      </c>
      <c r="D2447" s="26">
        <v>5214.0</v>
      </c>
      <c r="E2447" s="27">
        <v>994.0</v>
      </c>
    </row>
    <row r="2448">
      <c r="A2448" s="21" t="s">
        <v>17</v>
      </c>
      <c r="B2448" s="22" t="str">
        <f t="array" ref="B2448">XLOOKUP(A2448,Ripartizione_Geografica!$C$2:$C$21,Ripartizione_Geografica!$B$2:$B$21)</f>
        <v>Sud</v>
      </c>
      <c r="C2448" s="23">
        <v>441.0</v>
      </c>
      <c r="D2448" s="23">
        <v>365.0</v>
      </c>
      <c r="E2448" s="24">
        <v>23.0</v>
      </c>
    </row>
    <row r="2449">
      <c r="A2449" s="25" t="s">
        <v>11</v>
      </c>
      <c r="B2449" s="22" t="str">
        <f t="array" ref="B2449">XLOOKUP(A2449,Ripartizione_Geografica!$C$2:$C$21,Ripartizione_Geografica!$B$2:$B$21)</f>
        <v>Nord-est</v>
      </c>
      <c r="C2449" s="26">
        <v>2615.0</v>
      </c>
      <c r="D2449" s="26">
        <v>2248.0</v>
      </c>
      <c r="E2449" s="27">
        <v>292.0</v>
      </c>
    </row>
    <row r="2450">
      <c r="A2450" s="21" t="s">
        <v>11</v>
      </c>
      <c r="B2450" s="22" t="str">
        <f t="array" ref="B2450">XLOOKUP(A2450,Ripartizione_Geografica!$C$2:$C$21,Ripartizione_Geografica!$B$2:$B$21)</f>
        <v>Nord-est</v>
      </c>
      <c r="C2450" s="23">
        <v>4458.0</v>
      </c>
      <c r="D2450" s="23">
        <v>3936.0</v>
      </c>
      <c r="E2450" s="24">
        <v>466.0</v>
      </c>
    </row>
    <row r="2451">
      <c r="A2451" s="25" t="s">
        <v>10</v>
      </c>
      <c r="B2451" s="22" t="str">
        <f t="array" ref="B2451">XLOOKUP(A2451,Ripartizione_Geografica!$C$2:$C$21,Ripartizione_Geografica!$B$2:$B$21)</f>
        <v>Nord-ovest</v>
      </c>
      <c r="C2451" s="26">
        <v>31188.0</v>
      </c>
      <c r="D2451" s="26">
        <v>24971.0</v>
      </c>
      <c r="E2451" s="27">
        <v>4039.0</v>
      </c>
    </row>
    <row r="2452">
      <c r="A2452" s="21" t="s">
        <v>8</v>
      </c>
      <c r="B2452" s="22" t="str">
        <f t="array" ref="B2452">XLOOKUP(A2452,Ripartizione_Geografica!$C$2:$C$21,Ripartizione_Geografica!$B$2:$B$21)</f>
        <v>Sud</v>
      </c>
      <c r="C2452" s="23">
        <v>4520.0</v>
      </c>
      <c r="D2452" s="23">
        <v>3727.0</v>
      </c>
      <c r="E2452" s="24">
        <v>538.0</v>
      </c>
    </row>
    <row r="2453">
      <c r="A2453" s="25" t="s">
        <v>9</v>
      </c>
      <c r="B2453" s="22" t="str">
        <f t="array" ref="B2453">XLOOKUP(A2453,Ripartizione_Geografica!$C$2:$C$21,Ripartizione_Geografica!$B$2:$B$21)</f>
        <v>Isole</v>
      </c>
      <c r="C2453" s="26">
        <v>1368.0</v>
      </c>
      <c r="D2453" s="26">
        <v>1206.0</v>
      </c>
      <c r="E2453" s="27">
        <v>132.0</v>
      </c>
    </row>
    <row r="2454">
      <c r="A2454" s="21" t="s">
        <v>15</v>
      </c>
      <c r="B2454" s="22" t="str">
        <f t="array" ref="B2454">XLOOKUP(A2454,Ripartizione_Geografica!$C$2:$C$21,Ripartizione_Geografica!$B$2:$B$21)</f>
        <v>Isole</v>
      </c>
      <c r="C2454" s="23">
        <v>3070.0</v>
      </c>
      <c r="D2454" s="23">
        <v>2640.0</v>
      </c>
      <c r="E2454" s="24">
        <v>280.0</v>
      </c>
    </row>
    <row r="2455">
      <c r="A2455" s="25" t="s">
        <v>16</v>
      </c>
      <c r="B2455" s="22" t="str">
        <f t="array" ref="B2455">XLOOKUP(A2455,Ripartizione_Geografica!$C$2:$C$21,Ripartizione_Geografica!$B$2:$B$21)</f>
        <v>Centro</v>
      </c>
      <c r="C2455" s="26">
        <v>10205.0</v>
      </c>
      <c r="D2455" s="26">
        <v>8687.0</v>
      </c>
      <c r="E2455" s="27">
        <v>1095.0</v>
      </c>
    </row>
    <row r="2456">
      <c r="A2456" s="21" t="s">
        <v>14</v>
      </c>
      <c r="B2456" s="22" t="str">
        <f t="array" ref="B2456">XLOOKUP(A2456,Ripartizione_Geografica!$C$2:$C$21,Ripartizione_Geografica!$B$2:$B$21)</f>
        <v>Centro</v>
      </c>
      <c r="C2456" s="23">
        <v>1438.0</v>
      </c>
      <c r="D2456" s="23">
        <v>1344.0</v>
      </c>
      <c r="E2456" s="24">
        <v>77.0</v>
      </c>
    </row>
    <row r="2457">
      <c r="A2457" s="25" t="s">
        <v>12</v>
      </c>
      <c r="B2457" s="22" t="str">
        <f t="array" ref="B2457">XLOOKUP(A2457,Ripartizione_Geografica!$C$2:$C$21,Ripartizione_Geografica!$B$2:$B$21)</f>
        <v>Nord-ovest</v>
      </c>
      <c r="C2457" s="26">
        <v>1191.0</v>
      </c>
      <c r="D2457" s="26">
        <v>1041.0</v>
      </c>
      <c r="E2457" s="27">
        <v>146.0</v>
      </c>
    </row>
    <row r="2458">
      <c r="A2458" s="21" t="s">
        <v>13</v>
      </c>
      <c r="B2458" s="22" t="str">
        <f t="array" ref="B2458">XLOOKUP(A2458,Ripartizione_Geografica!$C$2:$C$21,Ripartizione_Geografica!$B$2:$B$21)</f>
        <v>Nord-est</v>
      </c>
      <c r="C2458" s="23">
        <v>19235.0</v>
      </c>
      <c r="D2458" s="23">
        <v>16655.0</v>
      </c>
      <c r="E2458" s="24">
        <v>1998.0</v>
      </c>
    </row>
    <row r="2459">
      <c r="A2459" s="25" t="s">
        <v>21</v>
      </c>
      <c r="B2459" s="22" t="str">
        <f t="array" ref="B2459">XLOOKUP(A2459,Ripartizione_Geografica!$C$2:$C$21,Ripartizione_Geografica!$B$2:$B$21)</f>
        <v>Sud</v>
      </c>
      <c r="C2459" s="26">
        <v>3281.0</v>
      </c>
      <c r="D2459" s="26">
        <v>2418.0</v>
      </c>
      <c r="E2459" s="27">
        <v>459.0</v>
      </c>
    </row>
    <row r="2460">
      <c r="A2460" s="21" t="s">
        <v>22</v>
      </c>
      <c r="B2460" s="22" t="str">
        <f t="array" ref="B2460">XLOOKUP(A2460,Ripartizione_Geografica!$C$2:$C$21,Ripartizione_Geografica!$B$2:$B$21)</f>
        <v>Sud</v>
      </c>
      <c r="C2460" s="23">
        <v>401.0</v>
      </c>
      <c r="D2460" s="23">
        <v>366.0</v>
      </c>
      <c r="E2460" s="24">
        <v>27.0</v>
      </c>
    </row>
    <row r="2461">
      <c r="A2461" s="25" t="s">
        <v>20</v>
      </c>
      <c r="B2461" s="22" t="str">
        <f t="array" ref="B2461">XLOOKUP(A2461,Ripartizione_Geografica!$C$2:$C$21,Ripartizione_Geografica!$B$2:$B$21)</f>
        <v>Sud</v>
      </c>
      <c r="C2461" s="26">
        <v>1167.0</v>
      </c>
      <c r="D2461" s="26">
        <v>1040.0</v>
      </c>
      <c r="E2461" s="27">
        <v>97.0</v>
      </c>
    </row>
    <row r="2462">
      <c r="A2462" s="21" t="s">
        <v>18</v>
      </c>
      <c r="B2462" s="22" t="str">
        <f t="array" ref="B2462">XLOOKUP(A2462,Ripartizione_Geografica!$C$2:$C$21,Ripartizione_Geografica!$B$2:$B$21)</f>
        <v>Sud</v>
      </c>
      <c r="C2462" s="23">
        <v>4615.0</v>
      </c>
      <c r="D2462" s="23">
        <v>4059.0</v>
      </c>
      <c r="E2462" s="24">
        <v>431.0</v>
      </c>
    </row>
    <row r="2463">
      <c r="A2463" s="25" t="s">
        <v>19</v>
      </c>
      <c r="B2463" s="22" t="str">
        <f t="array" ref="B2463">XLOOKUP(A2463,Ripartizione_Geografica!$C$2:$C$21,Ripartizione_Geografica!$B$2:$B$21)</f>
        <v>Nord-est</v>
      </c>
      <c r="C2463" s="26">
        <v>28198.0</v>
      </c>
      <c r="D2463" s="26">
        <v>22761.0</v>
      </c>
      <c r="E2463" s="27">
        <v>4230.0</v>
      </c>
    </row>
    <row r="2464">
      <c r="A2464" s="21" t="s">
        <v>26</v>
      </c>
      <c r="B2464" s="22" t="str">
        <f t="array" ref="B2464">XLOOKUP(A2464,Ripartizione_Geografica!$C$2:$C$21,Ripartizione_Geografica!$B$2:$B$21)</f>
        <v>Nord-est</v>
      </c>
      <c r="C2464" s="23">
        <v>3304.0</v>
      </c>
      <c r="D2464" s="23">
        <v>2877.0</v>
      </c>
      <c r="E2464" s="24">
        <v>344.0</v>
      </c>
    </row>
    <row r="2465">
      <c r="A2465" s="25" t="s">
        <v>27</v>
      </c>
      <c r="B2465" s="22" t="str">
        <f t="array" ref="B2465">XLOOKUP(A2465,Ripartizione_Geografica!$C$2:$C$21,Ripartizione_Geografica!$B$2:$B$21)</f>
        <v>Centro</v>
      </c>
      <c r="C2465" s="26">
        <v>8009.0</v>
      </c>
      <c r="D2465" s="26">
        <v>6195.0</v>
      </c>
      <c r="E2465" s="27">
        <v>827.0</v>
      </c>
    </row>
    <row r="2466">
      <c r="A2466" s="21" t="s">
        <v>25</v>
      </c>
      <c r="B2466" s="22" t="str">
        <f t="array" ref="B2466">XLOOKUP(A2466,Ripartizione_Geografica!$C$2:$C$21,Ripartizione_Geografica!$B$2:$B$21)</f>
        <v>Nord-ovest</v>
      </c>
      <c r="C2466" s="23">
        <v>9920.0</v>
      </c>
      <c r="D2466" s="23">
        <v>8125.0</v>
      </c>
      <c r="E2466" s="24">
        <v>1545.0</v>
      </c>
    </row>
    <row r="2467">
      <c r="A2467" s="25" t="s">
        <v>23</v>
      </c>
      <c r="B2467" s="22" t="str">
        <f t="array" ref="B2467">XLOOKUP(A2467,Ripartizione_Geografica!$C$2:$C$21,Ripartizione_Geografica!$B$2:$B$21)</f>
        <v>Nord-ovest</v>
      </c>
      <c r="C2467" s="26">
        <v>92840.0</v>
      </c>
      <c r="D2467" s="26">
        <v>62372.0</v>
      </c>
      <c r="E2467" s="27">
        <v>16557.0</v>
      </c>
    </row>
    <row r="2468">
      <c r="A2468" s="21" t="s">
        <v>24</v>
      </c>
      <c r="B2468" s="22" t="str">
        <f t="array" ref="B2468">XLOOKUP(A2468,Ripartizione_Geografica!$C$2:$C$21,Ripartizione_Geografica!$B$2:$B$21)</f>
        <v>Centro</v>
      </c>
      <c r="C2468" s="23">
        <v>6768.0</v>
      </c>
      <c r="D2468" s="23">
        <v>5235.0</v>
      </c>
      <c r="E2468" s="24">
        <v>994.0</v>
      </c>
    </row>
    <row r="2469">
      <c r="A2469" s="25" t="s">
        <v>17</v>
      </c>
      <c r="B2469" s="22" t="str">
        <f t="array" ref="B2469">XLOOKUP(A2469,Ripartizione_Geografica!$C$2:$C$21,Ripartizione_Geografica!$B$2:$B$21)</f>
        <v>Sud</v>
      </c>
      <c r="C2469" s="26">
        <v>441.0</v>
      </c>
      <c r="D2469" s="26">
        <v>365.0</v>
      </c>
      <c r="E2469" s="27">
        <v>23.0</v>
      </c>
    </row>
    <row r="2470">
      <c r="A2470" s="21" t="s">
        <v>11</v>
      </c>
      <c r="B2470" s="22" t="str">
        <f t="array" ref="B2470">XLOOKUP(A2470,Ripartizione_Geografica!$C$2:$C$21,Ripartizione_Geografica!$B$2:$B$21)</f>
        <v>Nord-est</v>
      </c>
      <c r="C2470" s="23">
        <v>2618.0</v>
      </c>
      <c r="D2470" s="23">
        <v>2250.0</v>
      </c>
      <c r="E2470" s="24">
        <v>292.0</v>
      </c>
    </row>
    <row r="2471">
      <c r="A2471" s="25" t="s">
        <v>11</v>
      </c>
      <c r="B2471" s="22" t="str">
        <f t="array" ref="B2471">XLOOKUP(A2471,Ripartizione_Geografica!$C$2:$C$21,Ripartizione_Geografica!$B$2:$B$21)</f>
        <v>Nord-est</v>
      </c>
      <c r="C2471" s="26">
        <v>4458.0</v>
      </c>
      <c r="D2471" s="26">
        <v>3941.0</v>
      </c>
      <c r="E2471" s="27">
        <v>466.0</v>
      </c>
    </row>
    <row r="2472">
      <c r="A2472" s="21" t="s">
        <v>10</v>
      </c>
      <c r="B2472" s="22" t="str">
        <f t="array" ref="B2472">XLOOKUP(A2472,Ripartizione_Geografica!$C$2:$C$21,Ripartizione_Geografica!$B$2:$B$21)</f>
        <v>Nord-ovest</v>
      </c>
      <c r="C2472" s="23">
        <v>31215.0</v>
      </c>
      <c r="D2472" s="23">
        <v>25082.0</v>
      </c>
      <c r="E2472" s="24">
        <v>4045.0</v>
      </c>
    </row>
    <row r="2473">
      <c r="A2473" s="25" t="s">
        <v>8</v>
      </c>
      <c r="B2473" s="22" t="str">
        <f t="array" ref="B2473">XLOOKUP(A2473,Ripartizione_Geografica!$C$2:$C$21,Ripartizione_Geografica!$B$2:$B$21)</f>
        <v>Sud</v>
      </c>
      <c r="C2473" s="26">
        <v>4525.0</v>
      </c>
      <c r="D2473" s="26">
        <v>3765.0</v>
      </c>
      <c r="E2473" s="27">
        <v>540.0</v>
      </c>
    </row>
    <row r="2474">
      <c r="A2474" s="21" t="s">
        <v>9</v>
      </c>
      <c r="B2474" s="22" t="str">
        <f t="array" ref="B2474">XLOOKUP(A2474,Ripartizione_Geografica!$C$2:$C$21,Ripartizione_Geografica!$B$2:$B$21)</f>
        <v>Isole</v>
      </c>
      <c r="C2474" s="23">
        <v>1369.0</v>
      </c>
      <c r="D2474" s="23">
        <v>1209.0</v>
      </c>
      <c r="E2474" s="24">
        <v>132.0</v>
      </c>
    </row>
    <row r="2475">
      <c r="A2475" s="25" t="s">
        <v>15</v>
      </c>
      <c r="B2475" s="22" t="str">
        <f t="array" ref="B2475">XLOOKUP(A2475,Ripartizione_Geografica!$C$2:$C$21,Ripartizione_Geografica!$B$2:$B$21)</f>
        <v>Isole</v>
      </c>
      <c r="C2475" s="26">
        <v>3070.0</v>
      </c>
      <c r="D2475" s="26">
        <v>2650.0</v>
      </c>
      <c r="E2475" s="27">
        <v>280.0</v>
      </c>
    </row>
    <row r="2476">
      <c r="A2476" s="21" t="s">
        <v>16</v>
      </c>
      <c r="B2476" s="22" t="str">
        <f t="array" ref="B2476">XLOOKUP(A2476,Ripartizione_Geografica!$C$2:$C$21,Ripartizione_Geografica!$B$2:$B$21)</f>
        <v>Centro</v>
      </c>
      <c r="C2476" s="23">
        <v>10207.0</v>
      </c>
      <c r="D2476" s="23">
        <v>8698.0</v>
      </c>
      <c r="E2476" s="24">
        <v>1095.0</v>
      </c>
    </row>
    <row r="2477">
      <c r="A2477" s="25" t="s">
        <v>14</v>
      </c>
      <c r="B2477" s="22" t="str">
        <f t="array" ref="B2477">XLOOKUP(A2477,Ripartizione_Geografica!$C$2:$C$21,Ripartizione_Geografica!$B$2:$B$21)</f>
        <v>Centro</v>
      </c>
      <c r="C2477" s="26">
        <v>1438.0</v>
      </c>
      <c r="D2477" s="26">
        <v>1343.0</v>
      </c>
      <c r="E2477" s="27">
        <v>78.0</v>
      </c>
    </row>
    <row r="2478">
      <c r="A2478" s="21" t="s">
        <v>12</v>
      </c>
      <c r="B2478" s="22" t="str">
        <f t="array" ref="B2478">XLOOKUP(A2478,Ripartizione_Geografica!$C$2:$C$21,Ripartizione_Geografica!$B$2:$B$21)</f>
        <v>Nord-ovest</v>
      </c>
      <c r="C2478" s="23">
        <v>1193.0</v>
      </c>
      <c r="D2478" s="23">
        <v>1041.0</v>
      </c>
      <c r="E2478" s="24">
        <v>146.0</v>
      </c>
    </row>
    <row r="2479">
      <c r="A2479" s="25" t="s">
        <v>13</v>
      </c>
      <c r="B2479" s="22" t="str">
        <f t="array" ref="B2479">XLOOKUP(A2479,Ripartizione_Geografica!$C$2:$C$21,Ripartizione_Geografica!$B$2:$B$21)</f>
        <v>Nord-est</v>
      </c>
      <c r="C2479" s="26">
        <v>19238.0</v>
      </c>
      <c r="D2479" s="26">
        <v>16661.0</v>
      </c>
      <c r="E2479" s="27">
        <v>2002.0</v>
      </c>
    </row>
    <row r="2480">
      <c r="A2480" s="21" t="s">
        <v>21</v>
      </c>
      <c r="B2480" s="22" t="str">
        <f t="array" ref="B2480">XLOOKUP(A2480,Ripartizione_Geografica!$C$2:$C$21,Ripartizione_Geografica!$B$2:$B$21)</f>
        <v>Sud</v>
      </c>
      <c r="C2480" s="23">
        <v>3281.0</v>
      </c>
      <c r="D2480" s="23">
        <v>2419.0</v>
      </c>
      <c r="E2480" s="24">
        <v>459.0</v>
      </c>
    </row>
    <row r="2481">
      <c r="A2481" s="25" t="s">
        <v>22</v>
      </c>
      <c r="B2481" s="22" t="str">
        <f t="array" ref="B2481">XLOOKUP(A2481,Ripartizione_Geografica!$C$2:$C$21,Ripartizione_Geografica!$B$2:$B$21)</f>
        <v>Sud</v>
      </c>
      <c r="C2481" s="26">
        <v>401.0</v>
      </c>
      <c r="D2481" s="26">
        <v>366.0</v>
      </c>
      <c r="E2481" s="27">
        <v>27.0</v>
      </c>
    </row>
    <row r="2482">
      <c r="A2482" s="21" t="s">
        <v>20</v>
      </c>
      <c r="B2482" s="22" t="str">
        <f t="array" ref="B2482">XLOOKUP(A2482,Ripartizione_Geografica!$C$2:$C$21,Ripartizione_Geografica!$B$2:$B$21)</f>
        <v>Sud</v>
      </c>
      <c r="C2482" s="23">
        <v>1173.0</v>
      </c>
      <c r="D2482" s="23">
        <v>1040.0</v>
      </c>
      <c r="E2482" s="24">
        <v>97.0</v>
      </c>
    </row>
    <row r="2483">
      <c r="A2483" s="25" t="s">
        <v>18</v>
      </c>
      <c r="B2483" s="22" t="str">
        <f t="array" ref="B2483">XLOOKUP(A2483,Ripartizione_Geografica!$C$2:$C$21,Ripartizione_Geografica!$B$2:$B$21)</f>
        <v>Sud</v>
      </c>
      <c r="C2483" s="26">
        <v>4617.0</v>
      </c>
      <c r="D2483" s="26">
        <v>4060.0</v>
      </c>
      <c r="E2483" s="27">
        <v>431.0</v>
      </c>
    </row>
    <row r="2484">
      <c r="A2484" s="21" t="s">
        <v>19</v>
      </c>
      <c r="B2484" s="22" t="str">
        <f t="array" ref="B2484">XLOOKUP(A2484,Ripartizione_Geografica!$C$2:$C$21,Ripartizione_Geografica!$B$2:$B$21)</f>
        <v>Nord-est</v>
      </c>
      <c r="C2484" s="23">
        <v>28221.0</v>
      </c>
      <c r="D2484" s="23">
        <v>22818.0</v>
      </c>
      <c r="E2484" s="24">
        <v>4231.0</v>
      </c>
    </row>
    <row r="2485">
      <c r="A2485" s="25" t="s">
        <v>26</v>
      </c>
      <c r="B2485" s="22" t="str">
        <f t="array" ref="B2485">XLOOKUP(A2485,Ripartizione_Geografica!$C$2:$C$21,Ripartizione_Geografica!$B$2:$B$21)</f>
        <v>Nord-est</v>
      </c>
      <c r="C2485" s="26">
        <v>3305.0</v>
      </c>
      <c r="D2485" s="26">
        <v>2883.0</v>
      </c>
      <c r="E2485" s="27">
        <v>344.0</v>
      </c>
    </row>
    <row r="2486">
      <c r="A2486" s="21" t="s">
        <v>27</v>
      </c>
      <c r="B2486" s="22" t="str">
        <f t="array" ref="B2486">XLOOKUP(A2486,Ripartizione_Geografica!$C$2:$C$21,Ripartizione_Geografica!$B$2:$B$21)</f>
        <v>Centro</v>
      </c>
      <c r="C2486" s="23">
        <v>8017.0</v>
      </c>
      <c r="D2486" s="23">
        <v>6199.0</v>
      </c>
      <c r="E2486" s="24">
        <v>827.0</v>
      </c>
    </row>
    <row r="2487">
      <c r="A2487" s="25" t="s">
        <v>25</v>
      </c>
      <c r="B2487" s="22" t="str">
        <f t="array" ref="B2487">XLOOKUP(A2487,Ripartizione_Geografica!$C$2:$C$21,Ripartizione_Geografica!$B$2:$B$21)</f>
        <v>Nord-ovest</v>
      </c>
      <c r="C2487" s="26">
        <v>9927.0</v>
      </c>
      <c r="D2487" s="26">
        <v>8130.0</v>
      </c>
      <c r="E2487" s="27">
        <v>1549.0</v>
      </c>
    </row>
    <row r="2488">
      <c r="A2488" s="21" t="s">
        <v>23</v>
      </c>
      <c r="B2488" s="22" t="str">
        <f t="array" ref="B2488">XLOOKUP(A2488,Ripartizione_Geografica!$C$2:$C$21,Ripartizione_Geografica!$B$2:$B$21)</f>
        <v>Nord-ovest</v>
      </c>
      <c r="C2488" s="23">
        <v>92968.0</v>
      </c>
      <c r="D2488" s="23">
        <v>62555.0</v>
      </c>
      <c r="E2488" s="24">
        <v>16570.0</v>
      </c>
    </row>
    <row r="2489">
      <c r="A2489" s="25" t="s">
        <v>24</v>
      </c>
      <c r="B2489" s="22" t="str">
        <f t="array" ref="B2489">XLOOKUP(A2489,Ripartizione_Geografica!$C$2:$C$21,Ripartizione_Geografica!$B$2:$B$21)</f>
        <v>Centro</v>
      </c>
      <c r="C2489" s="26">
        <v>6768.0</v>
      </c>
      <c r="D2489" s="26">
        <v>5247.0</v>
      </c>
      <c r="E2489" s="27">
        <v>994.0</v>
      </c>
    </row>
    <row r="2490">
      <c r="A2490" s="21" t="s">
        <v>17</v>
      </c>
      <c r="B2490" s="22" t="str">
        <f t="array" ref="B2490">XLOOKUP(A2490,Ripartizione_Geografica!$C$2:$C$21,Ripartizione_Geografica!$B$2:$B$21)</f>
        <v>Sud</v>
      </c>
      <c r="C2490" s="23">
        <v>441.0</v>
      </c>
      <c r="D2490" s="23">
        <v>378.0</v>
      </c>
      <c r="E2490" s="24">
        <v>23.0</v>
      </c>
    </row>
    <row r="2491">
      <c r="A2491" s="25" t="s">
        <v>11</v>
      </c>
      <c r="B2491" s="22" t="str">
        <f t="array" ref="B2491">XLOOKUP(A2491,Ripartizione_Geografica!$C$2:$C$21,Ripartizione_Geografica!$B$2:$B$21)</f>
        <v>Nord-est</v>
      </c>
      <c r="C2491" s="26">
        <v>2622.0</v>
      </c>
      <c r="D2491" s="26">
        <v>2255.0</v>
      </c>
      <c r="E2491" s="27">
        <v>292.0</v>
      </c>
    </row>
    <row r="2492">
      <c r="A2492" s="21" t="s">
        <v>11</v>
      </c>
      <c r="B2492" s="22" t="str">
        <f t="array" ref="B2492">XLOOKUP(A2492,Ripartizione_Geografica!$C$2:$C$21,Ripartizione_Geografica!$B$2:$B$21)</f>
        <v>Nord-est</v>
      </c>
      <c r="C2492" s="23">
        <v>4463.0</v>
      </c>
      <c r="D2492" s="23">
        <v>3944.0</v>
      </c>
      <c r="E2492" s="24">
        <v>466.0</v>
      </c>
    </row>
    <row r="2493">
      <c r="A2493" s="25" t="s">
        <v>10</v>
      </c>
      <c r="B2493" s="22" t="str">
        <f t="array" ref="B2493">XLOOKUP(A2493,Ripartizione_Geografica!$C$2:$C$21,Ripartizione_Geografica!$B$2:$B$21)</f>
        <v>Nord-ovest</v>
      </c>
      <c r="C2493" s="26">
        <v>31241.0</v>
      </c>
      <c r="D2493" s="26">
        <v>25177.0</v>
      </c>
      <c r="E2493" s="27">
        <v>4051.0</v>
      </c>
    </row>
    <row r="2494">
      <c r="A2494" s="21" t="s">
        <v>8</v>
      </c>
      <c r="B2494" s="22" t="str">
        <f t="array" ref="B2494">XLOOKUP(A2494,Ripartizione_Geografica!$C$2:$C$21,Ripartizione_Geografica!$B$2:$B$21)</f>
        <v>Sud</v>
      </c>
      <c r="C2494" s="23">
        <v>4527.0</v>
      </c>
      <c r="D2494" s="23">
        <v>3765.0</v>
      </c>
      <c r="E2494" s="24">
        <v>540.0</v>
      </c>
    </row>
    <row r="2495">
      <c r="A2495" s="25" t="s">
        <v>9</v>
      </c>
      <c r="B2495" s="22" t="str">
        <f t="array" ref="B2495">XLOOKUP(A2495,Ripartizione_Geografica!$C$2:$C$21,Ripartizione_Geografica!$B$2:$B$21)</f>
        <v>Isole</v>
      </c>
      <c r="C2495" s="26">
        <v>1369.0</v>
      </c>
      <c r="D2495" s="26">
        <v>1209.0</v>
      </c>
      <c r="E2495" s="27">
        <v>132.0</v>
      </c>
    </row>
    <row r="2496">
      <c r="A2496" s="21" t="s">
        <v>15</v>
      </c>
      <c r="B2496" s="22" t="str">
        <f t="array" ref="B2496">XLOOKUP(A2496,Ripartizione_Geografica!$C$2:$C$21,Ripartizione_Geografica!$B$2:$B$21)</f>
        <v>Isole</v>
      </c>
      <c r="C2496" s="23">
        <v>3072.0</v>
      </c>
      <c r="D2496" s="23">
        <v>2651.0</v>
      </c>
      <c r="E2496" s="24">
        <v>280.0</v>
      </c>
    </row>
    <row r="2497">
      <c r="A2497" s="25" t="s">
        <v>16</v>
      </c>
      <c r="B2497" s="22" t="str">
        <f t="array" ref="B2497">XLOOKUP(A2497,Ripartizione_Geografica!$C$2:$C$21,Ripartizione_Geografica!$B$2:$B$21)</f>
        <v>Centro</v>
      </c>
      <c r="C2497" s="26">
        <v>10210.0</v>
      </c>
      <c r="D2497" s="26">
        <v>8750.0</v>
      </c>
      <c r="E2497" s="27">
        <v>1095.0</v>
      </c>
    </row>
    <row r="2498">
      <c r="A2498" s="21" t="s">
        <v>14</v>
      </c>
      <c r="B2498" s="22" t="str">
        <f t="array" ref="B2498">XLOOKUP(A2498,Ripartizione_Geografica!$C$2:$C$21,Ripartizione_Geografica!$B$2:$B$21)</f>
        <v>Centro</v>
      </c>
      <c r="C2498" s="23">
        <v>1438.0</v>
      </c>
      <c r="D2498" s="23">
        <v>1345.0</v>
      </c>
      <c r="E2498" s="24">
        <v>78.0</v>
      </c>
    </row>
    <row r="2499">
      <c r="A2499" s="25" t="s">
        <v>12</v>
      </c>
      <c r="B2499" s="22" t="str">
        <f t="array" ref="B2499">XLOOKUP(A2499,Ripartizione_Geografica!$C$2:$C$21,Ripartizione_Geografica!$B$2:$B$21)</f>
        <v>Nord-ovest</v>
      </c>
      <c r="C2499" s="26">
        <v>1193.0</v>
      </c>
      <c r="D2499" s="26">
        <v>1042.0</v>
      </c>
      <c r="E2499" s="27">
        <v>146.0</v>
      </c>
    </row>
    <row r="2500">
      <c r="A2500" s="21" t="s">
        <v>13</v>
      </c>
      <c r="B2500" s="22" t="str">
        <f t="array" ref="B2500">XLOOKUP(A2500,Ripartizione_Geografica!$C$2:$C$21,Ripartizione_Geografica!$B$2:$B$21)</f>
        <v>Nord-est</v>
      </c>
      <c r="C2500" s="23">
        <v>19245.0</v>
      </c>
      <c r="D2500" s="23">
        <v>16660.0</v>
      </c>
      <c r="E2500" s="24">
        <v>2002.0</v>
      </c>
    </row>
    <row r="2501">
      <c r="A2501" s="25" t="s">
        <v>21</v>
      </c>
      <c r="B2501" s="22" t="str">
        <f t="array" ref="B2501">XLOOKUP(A2501,Ripartizione_Geografica!$C$2:$C$21,Ripartizione_Geografica!$B$2:$B$21)</f>
        <v>Sud</v>
      </c>
      <c r="C2501" s="26">
        <v>3282.0</v>
      </c>
      <c r="D2501" s="26">
        <v>2428.0</v>
      </c>
      <c r="E2501" s="27">
        <v>460.0</v>
      </c>
    </row>
    <row r="2502">
      <c r="A2502" s="21" t="s">
        <v>22</v>
      </c>
      <c r="B2502" s="22" t="str">
        <f t="array" ref="B2502">XLOOKUP(A2502,Ripartizione_Geografica!$C$2:$C$21,Ripartizione_Geografica!$B$2:$B$21)</f>
        <v>Sud</v>
      </c>
      <c r="C2502" s="23">
        <v>401.0</v>
      </c>
      <c r="D2502" s="23">
        <v>366.0</v>
      </c>
      <c r="E2502" s="24">
        <v>27.0</v>
      </c>
    </row>
    <row r="2503">
      <c r="A2503" s="25" t="s">
        <v>20</v>
      </c>
      <c r="B2503" s="22" t="str">
        <f t="array" ref="B2503">XLOOKUP(A2503,Ripartizione_Geografica!$C$2:$C$21,Ripartizione_Geografica!$B$2:$B$21)</f>
        <v>Sud</v>
      </c>
      <c r="C2503" s="26">
        <v>1174.0</v>
      </c>
      <c r="D2503" s="26">
        <v>1044.0</v>
      </c>
      <c r="E2503" s="27">
        <v>97.0</v>
      </c>
    </row>
    <row r="2504">
      <c r="A2504" s="21" t="s">
        <v>18</v>
      </c>
      <c r="B2504" s="22" t="str">
        <f t="array" ref="B2504">XLOOKUP(A2504,Ripartizione_Geografica!$C$2:$C$21,Ripartizione_Geografica!$B$2:$B$21)</f>
        <v>Sud</v>
      </c>
      <c r="C2504" s="23">
        <v>4624.0</v>
      </c>
      <c r="D2504" s="23">
        <v>4060.0</v>
      </c>
      <c r="E2504" s="24">
        <v>431.0</v>
      </c>
    </row>
    <row r="2505">
      <c r="A2505" s="25" t="s">
        <v>19</v>
      </c>
      <c r="B2505" s="22" t="str">
        <f t="array" ref="B2505">XLOOKUP(A2505,Ripartizione_Geografica!$C$2:$C$21,Ripartizione_Geografica!$B$2:$B$21)</f>
        <v>Nord-est</v>
      </c>
      <c r="C2505" s="26">
        <v>28243.0</v>
      </c>
      <c r="D2505" s="26">
        <v>22854.0</v>
      </c>
      <c r="E2505" s="27">
        <v>4235.0</v>
      </c>
    </row>
    <row r="2506">
      <c r="A2506" s="21" t="s">
        <v>26</v>
      </c>
      <c r="B2506" s="22" t="str">
        <f t="array" ref="B2506">XLOOKUP(A2506,Ripartizione_Geografica!$C$2:$C$21,Ripartizione_Geografica!$B$2:$B$21)</f>
        <v>Nord-est</v>
      </c>
      <c r="C2506" s="23">
        <v>3305.0</v>
      </c>
      <c r="D2506" s="23">
        <v>2889.0</v>
      </c>
      <c r="E2506" s="24">
        <v>344.0</v>
      </c>
    </row>
    <row r="2507">
      <c r="A2507" s="25" t="s">
        <v>27</v>
      </c>
      <c r="B2507" s="22" t="str">
        <f t="array" ref="B2507">XLOOKUP(A2507,Ripartizione_Geografica!$C$2:$C$21,Ripartizione_Geografica!$B$2:$B$21)</f>
        <v>Centro</v>
      </c>
      <c r="C2507" s="26">
        <v>8025.0</v>
      </c>
      <c r="D2507" s="26">
        <v>6250.0</v>
      </c>
      <c r="E2507" s="27">
        <v>830.0</v>
      </c>
    </row>
    <row r="2508">
      <c r="A2508" s="21" t="s">
        <v>25</v>
      </c>
      <c r="B2508" s="22" t="str">
        <f t="array" ref="B2508">XLOOKUP(A2508,Ripartizione_Geografica!$C$2:$C$21,Ripartizione_Geografica!$B$2:$B$21)</f>
        <v>Nord-ovest</v>
      </c>
      <c r="C2508" s="23">
        <v>9935.0</v>
      </c>
      <c r="D2508" s="23">
        <v>8133.0</v>
      </c>
      <c r="E2508" s="24">
        <v>1552.0</v>
      </c>
    </row>
    <row r="2509">
      <c r="A2509" s="25" t="s">
        <v>23</v>
      </c>
      <c r="B2509" s="22" t="str">
        <f t="array" ref="B2509">XLOOKUP(A2509,Ripartizione_Geografica!$C$2:$C$21,Ripartizione_Geografica!$B$2:$B$21)</f>
        <v>Nord-ovest</v>
      </c>
      <c r="C2509" s="26">
        <v>93111.0</v>
      </c>
      <c r="D2509" s="26">
        <v>62900.0</v>
      </c>
      <c r="E2509" s="27">
        <v>16573.0</v>
      </c>
    </row>
    <row r="2510">
      <c r="A2510" s="21" t="s">
        <v>24</v>
      </c>
      <c r="B2510" s="22" t="str">
        <f t="array" ref="B2510">XLOOKUP(A2510,Ripartizione_Geografica!$C$2:$C$21,Ripartizione_Geografica!$B$2:$B$21)</f>
        <v>Centro</v>
      </c>
      <c r="C2510" s="23">
        <v>6774.0</v>
      </c>
      <c r="D2510" s="23">
        <v>5275.0</v>
      </c>
      <c r="E2510" s="24">
        <v>994.0</v>
      </c>
    </row>
    <row r="2511">
      <c r="A2511" s="25" t="s">
        <v>17</v>
      </c>
      <c r="B2511" s="22" t="str">
        <f t="array" ref="B2511">XLOOKUP(A2511,Ripartizione_Geografica!$C$2:$C$21,Ripartizione_Geografica!$B$2:$B$21)</f>
        <v>Sud</v>
      </c>
      <c r="C2511" s="26">
        <v>444.0</v>
      </c>
      <c r="D2511" s="26">
        <v>378.0</v>
      </c>
      <c r="E2511" s="27">
        <v>23.0</v>
      </c>
    </row>
    <row r="2512">
      <c r="A2512" s="21" t="s">
        <v>11</v>
      </c>
      <c r="B2512" s="22" t="str">
        <f t="array" ref="B2512">XLOOKUP(A2512,Ripartizione_Geografica!$C$2:$C$21,Ripartizione_Geografica!$B$2:$B$21)</f>
        <v>Nord-est</v>
      </c>
      <c r="C2512" s="23">
        <v>2633.0</v>
      </c>
      <c r="D2512" s="23">
        <v>2252.0</v>
      </c>
      <c r="E2512" s="24">
        <v>292.0</v>
      </c>
    </row>
    <row r="2513">
      <c r="A2513" s="25" t="s">
        <v>11</v>
      </c>
      <c r="B2513" s="22" t="str">
        <f t="array" ref="B2513">XLOOKUP(A2513,Ripartizione_Geografica!$C$2:$C$21,Ripartizione_Geografica!$B$2:$B$21)</f>
        <v>Nord-est</v>
      </c>
      <c r="C2513" s="26">
        <v>4464.0</v>
      </c>
      <c r="D2513" s="26">
        <v>3945.0</v>
      </c>
      <c r="E2513" s="27">
        <v>466.0</v>
      </c>
    </row>
    <row r="2514">
      <c r="A2514" s="21" t="s">
        <v>10</v>
      </c>
      <c r="B2514" s="22" t="str">
        <f t="array" ref="B2514">XLOOKUP(A2514,Ripartizione_Geografica!$C$2:$C$21,Ripartizione_Geografica!$B$2:$B$21)</f>
        <v>Nord-ovest</v>
      </c>
      <c r="C2514" s="23">
        <v>31248.0</v>
      </c>
      <c r="D2514" s="23">
        <v>25223.0</v>
      </c>
      <c r="E2514" s="24">
        <v>4055.0</v>
      </c>
    </row>
    <row r="2515">
      <c r="A2515" s="25" t="s">
        <v>8</v>
      </c>
      <c r="B2515" s="22" t="str">
        <f t="array" ref="B2515">XLOOKUP(A2515,Ripartizione_Geografica!$C$2:$C$21,Ripartizione_Geografica!$B$2:$B$21)</f>
        <v>Sud</v>
      </c>
      <c r="C2515" s="26">
        <v>4527.0</v>
      </c>
      <c r="D2515" s="26">
        <v>3769.0</v>
      </c>
      <c r="E2515" s="27">
        <v>540.0</v>
      </c>
    </row>
    <row r="2516">
      <c r="A2516" s="21" t="s">
        <v>9</v>
      </c>
      <c r="B2516" s="22" t="str">
        <f t="array" ref="B2516">XLOOKUP(A2516,Ripartizione_Geografica!$C$2:$C$21,Ripartizione_Geografica!$B$2:$B$21)</f>
        <v>Isole</v>
      </c>
      <c r="C2516" s="23">
        <v>1369.0</v>
      </c>
      <c r="D2516" s="23">
        <v>1209.0</v>
      </c>
      <c r="E2516" s="24">
        <v>132.0</v>
      </c>
    </row>
    <row r="2517">
      <c r="A2517" s="25" t="s">
        <v>15</v>
      </c>
      <c r="B2517" s="22" t="str">
        <f t="array" ref="B2517">XLOOKUP(A2517,Ripartizione_Geografica!$C$2:$C$21,Ripartizione_Geografica!$B$2:$B$21)</f>
        <v>Isole</v>
      </c>
      <c r="C2517" s="26">
        <v>3072.0</v>
      </c>
      <c r="D2517" s="26">
        <v>2651.0</v>
      </c>
      <c r="E2517" s="27">
        <v>280.0</v>
      </c>
    </row>
    <row r="2518">
      <c r="A2518" s="21" t="s">
        <v>16</v>
      </c>
      <c r="B2518" s="22" t="str">
        <f t="array" ref="B2518">XLOOKUP(A2518,Ripartizione_Geografica!$C$2:$C$21,Ripartizione_Geografica!$B$2:$B$21)</f>
        <v>Centro</v>
      </c>
      <c r="C2518" s="23">
        <v>10211.0</v>
      </c>
      <c r="D2518" s="23">
        <v>8752.0</v>
      </c>
      <c r="E2518" s="24">
        <v>1099.0</v>
      </c>
    </row>
    <row r="2519">
      <c r="A2519" s="25" t="s">
        <v>14</v>
      </c>
      <c r="B2519" s="22" t="str">
        <f t="array" ref="B2519">XLOOKUP(A2519,Ripartizione_Geografica!$C$2:$C$21,Ripartizione_Geografica!$B$2:$B$21)</f>
        <v>Centro</v>
      </c>
      <c r="C2519" s="26">
        <v>1438.0</v>
      </c>
      <c r="D2519" s="26">
        <v>1347.0</v>
      </c>
      <c r="E2519" s="27">
        <v>78.0</v>
      </c>
    </row>
    <row r="2520">
      <c r="A2520" s="21" t="s">
        <v>12</v>
      </c>
      <c r="B2520" s="22" t="str">
        <f t="array" ref="B2520">XLOOKUP(A2520,Ripartizione_Geografica!$C$2:$C$21,Ripartizione_Geografica!$B$2:$B$21)</f>
        <v>Nord-ovest</v>
      </c>
      <c r="C2520" s="23">
        <v>1193.0</v>
      </c>
      <c r="D2520" s="23">
        <v>1042.0</v>
      </c>
      <c r="E2520" s="24">
        <v>146.0</v>
      </c>
    </row>
    <row r="2521">
      <c r="A2521" s="25" t="s">
        <v>13</v>
      </c>
      <c r="B2521" s="22" t="str">
        <f t="array" ref="B2521">XLOOKUP(A2521,Ripartizione_Geografica!$C$2:$C$21,Ripartizione_Geografica!$B$2:$B$21)</f>
        <v>Nord-est</v>
      </c>
      <c r="C2521" s="26">
        <v>19247.0</v>
      </c>
      <c r="D2521" s="26">
        <v>16659.0</v>
      </c>
      <c r="E2521" s="27">
        <v>2003.0</v>
      </c>
    </row>
    <row r="2522">
      <c r="A2522" s="21" t="s">
        <v>21</v>
      </c>
      <c r="B2522" s="22" t="str">
        <f t="array" ref="B2522">XLOOKUP(A2522,Ripartizione_Geografica!$C$2:$C$21,Ripartizione_Geografica!$B$2:$B$21)</f>
        <v>Sud</v>
      </c>
      <c r="C2522" s="23">
        <v>3282.0</v>
      </c>
      <c r="D2522" s="23">
        <v>2431.0</v>
      </c>
      <c r="E2522" s="24">
        <v>460.0</v>
      </c>
    </row>
    <row r="2523">
      <c r="A2523" s="25" t="s">
        <v>22</v>
      </c>
      <c r="B2523" s="22" t="str">
        <f t="array" ref="B2523">XLOOKUP(A2523,Ripartizione_Geografica!$C$2:$C$21,Ripartizione_Geografica!$B$2:$B$21)</f>
        <v>Sud</v>
      </c>
      <c r="C2523" s="26">
        <v>401.0</v>
      </c>
      <c r="D2523" s="26">
        <v>366.0</v>
      </c>
      <c r="E2523" s="27">
        <v>27.0</v>
      </c>
    </row>
    <row r="2524">
      <c r="A2524" s="21" t="s">
        <v>20</v>
      </c>
      <c r="B2524" s="22" t="str">
        <f t="array" ref="B2524">XLOOKUP(A2524,Ripartizione_Geografica!$C$2:$C$21,Ripartizione_Geografica!$B$2:$B$21)</f>
        <v>Sud</v>
      </c>
      <c r="C2524" s="23">
        <v>1175.0</v>
      </c>
      <c r="D2524" s="23">
        <v>1050.0</v>
      </c>
      <c r="E2524" s="24">
        <v>97.0</v>
      </c>
    </row>
    <row r="2525">
      <c r="A2525" s="25" t="s">
        <v>18</v>
      </c>
      <c r="B2525" s="22" t="str">
        <f t="array" ref="B2525">XLOOKUP(A2525,Ripartizione_Geografica!$C$2:$C$21,Ripartizione_Geografica!$B$2:$B$21)</f>
        <v>Sud</v>
      </c>
      <c r="C2525" s="26">
        <v>4634.0</v>
      </c>
      <c r="D2525" s="26">
        <v>4062.0</v>
      </c>
      <c r="E2525" s="27">
        <v>431.0</v>
      </c>
    </row>
    <row r="2526">
      <c r="A2526" s="21" t="s">
        <v>19</v>
      </c>
      <c r="B2526" s="22" t="str">
        <f t="array" ref="B2526">XLOOKUP(A2526,Ripartizione_Geografica!$C$2:$C$21,Ripartizione_Geografica!$B$2:$B$21)</f>
        <v>Nord-est</v>
      </c>
      <c r="C2526" s="23">
        <v>28260.0</v>
      </c>
      <c r="D2526" s="23">
        <v>22935.0</v>
      </c>
      <c r="E2526" s="24">
        <v>4236.0</v>
      </c>
    </row>
    <row r="2527">
      <c r="A2527" s="25" t="s">
        <v>26</v>
      </c>
      <c r="B2527" s="22" t="str">
        <f t="array" ref="B2527">XLOOKUP(A2527,Ripartizione_Geografica!$C$2:$C$21,Ripartizione_Geografica!$B$2:$B$21)</f>
        <v>Nord-est</v>
      </c>
      <c r="C2527" s="26">
        <v>3305.0</v>
      </c>
      <c r="D2527" s="26">
        <v>2890.0</v>
      </c>
      <c r="E2527" s="27">
        <v>344.0</v>
      </c>
    </row>
    <row r="2528">
      <c r="A2528" s="21" t="s">
        <v>27</v>
      </c>
      <c r="B2528" s="22" t="str">
        <f t="array" ref="B2528">XLOOKUP(A2528,Ripartizione_Geografica!$C$2:$C$21,Ripartizione_Geografica!$B$2:$B$21)</f>
        <v>Centro</v>
      </c>
      <c r="C2528" s="23">
        <v>8033.0</v>
      </c>
      <c r="D2528" s="23">
        <v>6315.0</v>
      </c>
      <c r="E2528" s="24">
        <v>832.0</v>
      </c>
    </row>
    <row r="2529">
      <c r="A2529" s="25" t="s">
        <v>25</v>
      </c>
      <c r="B2529" s="22" t="str">
        <f t="array" ref="B2529">XLOOKUP(A2529,Ripartizione_Geografica!$C$2:$C$21,Ripartizione_Geografica!$B$2:$B$21)</f>
        <v>Nord-ovest</v>
      </c>
      <c r="C2529" s="26">
        <v>9939.0</v>
      </c>
      <c r="D2529" s="26">
        <v>8131.0</v>
      </c>
      <c r="E2529" s="27">
        <v>1553.0</v>
      </c>
    </row>
    <row r="2530">
      <c r="A2530" s="21" t="s">
        <v>23</v>
      </c>
      <c r="B2530" s="22" t="str">
        <f t="array" ref="B2530">XLOOKUP(A2530,Ripartizione_Geografica!$C$2:$C$21,Ripartizione_Geografica!$B$2:$B$21)</f>
        <v>Nord-ovest</v>
      </c>
      <c r="C2530" s="23">
        <v>93173.0</v>
      </c>
      <c r="D2530" s="23">
        <v>63691.0</v>
      </c>
      <c r="E2530" s="24">
        <v>16579.0</v>
      </c>
    </row>
    <row r="2531">
      <c r="A2531" s="25" t="s">
        <v>24</v>
      </c>
      <c r="B2531" s="22" t="str">
        <f t="array" ref="B2531">XLOOKUP(A2531,Ripartizione_Geografica!$C$2:$C$21,Ripartizione_Geografica!$B$2:$B$21)</f>
        <v>Centro</v>
      </c>
      <c r="C2531" s="26">
        <v>6775.0</v>
      </c>
      <c r="D2531" s="26">
        <v>5288.0</v>
      </c>
      <c r="E2531" s="27">
        <v>994.0</v>
      </c>
    </row>
    <row r="2532">
      <c r="A2532" s="21" t="s">
        <v>17</v>
      </c>
      <c r="B2532" s="22" t="str">
        <f t="array" ref="B2532">XLOOKUP(A2532,Ripartizione_Geografica!$C$2:$C$21,Ripartizione_Geografica!$B$2:$B$21)</f>
        <v>Sud</v>
      </c>
      <c r="C2532" s="23">
        <v>444.0</v>
      </c>
      <c r="D2532" s="23">
        <v>378.0</v>
      </c>
      <c r="E2532" s="24">
        <v>23.0</v>
      </c>
    </row>
    <row r="2533">
      <c r="A2533" s="25" t="s">
        <v>11</v>
      </c>
      <c r="B2533" s="22" t="str">
        <f t="array" ref="B2533">XLOOKUP(A2533,Ripartizione_Geografica!$C$2:$C$21,Ripartizione_Geografica!$B$2:$B$21)</f>
        <v>Nord-est</v>
      </c>
      <c r="C2533" s="26">
        <v>2633.0</v>
      </c>
      <c r="D2533" s="26">
        <v>2252.0</v>
      </c>
      <c r="E2533" s="27">
        <v>292.0</v>
      </c>
    </row>
    <row r="2534">
      <c r="A2534" s="21" t="s">
        <v>11</v>
      </c>
      <c r="B2534" s="22" t="str">
        <f t="array" ref="B2534">XLOOKUP(A2534,Ripartizione_Geografica!$C$2:$C$21,Ripartizione_Geografica!$B$2:$B$21)</f>
        <v>Nord-est</v>
      </c>
      <c r="C2534" s="23">
        <v>4465.0</v>
      </c>
      <c r="D2534" s="23">
        <v>3948.0</v>
      </c>
      <c r="E2534" s="24">
        <v>466.0</v>
      </c>
    </row>
    <row r="2535">
      <c r="A2535" s="25" t="s">
        <v>10</v>
      </c>
      <c r="B2535" s="22" t="str">
        <f t="array" ref="B2535">XLOOKUP(A2535,Ripartizione_Geografica!$C$2:$C$21,Ripartizione_Geografica!$B$2:$B$21)</f>
        <v>Nord-ovest</v>
      </c>
      <c r="C2535" s="26">
        <v>31254.0</v>
      </c>
      <c r="D2535" s="26">
        <v>25325.0</v>
      </c>
      <c r="E2535" s="27">
        <v>4059.0</v>
      </c>
    </row>
    <row r="2536">
      <c r="A2536" s="21" t="s">
        <v>8</v>
      </c>
      <c r="B2536" s="22" t="str">
        <f t="array" ref="B2536">XLOOKUP(A2536,Ripartizione_Geografica!$C$2:$C$21,Ripartizione_Geografica!$B$2:$B$21)</f>
        <v>Sud</v>
      </c>
      <c r="C2536" s="23">
        <v>4529.0</v>
      </c>
      <c r="D2536" s="23">
        <v>3797.0</v>
      </c>
      <c r="E2536" s="24">
        <v>542.0</v>
      </c>
    </row>
    <row r="2537">
      <c r="A2537" s="25" t="s">
        <v>9</v>
      </c>
      <c r="B2537" s="22" t="str">
        <f t="array" ref="B2537">XLOOKUP(A2537,Ripartizione_Geografica!$C$2:$C$21,Ripartizione_Geografica!$B$2:$B$21)</f>
        <v>Isole</v>
      </c>
      <c r="C2537" s="26">
        <v>1360.0</v>
      </c>
      <c r="D2537" s="26">
        <v>1213.0</v>
      </c>
      <c r="E2537" s="27">
        <v>132.0</v>
      </c>
    </row>
    <row r="2538">
      <c r="A2538" s="21" t="s">
        <v>15</v>
      </c>
      <c r="B2538" s="22" t="str">
        <f t="array" ref="B2538">XLOOKUP(A2538,Ripartizione_Geografica!$C$2:$C$21,Ripartizione_Geografica!$B$2:$B$21)</f>
        <v>Isole</v>
      </c>
      <c r="C2538" s="23">
        <v>3073.0</v>
      </c>
      <c r="D2538" s="23">
        <v>2661.0</v>
      </c>
      <c r="E2538" s="24">
        <v>280.0</v>
      </c>
    </row>
    <row r="2539">
      <c r="A2539" s="25" t="s">
        <v>16</v>
      </c>
      <c r="B2539" s="22" t="str">
        <f t="array" ref="B2539">XLOOKUP(A2539,Ripartizione_Geografica!$C$2:$C$21,Ripartizione_Geografica!$B$2:$B$21)</f>
        <v>Centro</v>
      </c>
      <c r="C2539" s="26">
        <v>10217.0</v>
      </c>
      <c r="D2539" s="26">
        <v>8780.0</v>
      </c>
      <c r="E2539" s="27">
        <v>1100.0</v>
      </c>
    </row>
    <row r="2540">
      <c r="A2540" s="21" t="s">
        <v>14</v>
      </c>
      <c r="B2540" s="22" t="str">
        <f t="array" ref="B2540">XLOOKUP(A2540,Ripartizione_Geografica!$C$2:$C$21,Ripartizione_Geografica!$B$2:$B$21)</f>
        <v>Centro</v>
      </c>
      <c r="C2540" s="23">
        <v>1438.0</v>
      </c>
      <c r="D2540" s="23">
        <v>1348.0</v>
      </c>
      <c r="E2540" s="24">
        <v>78.0</v>
      </c>
    </row>
    <row r="2541">
      <c r="A2541" s="25" t="s">
        <v>12</v>
      </c>
      <c r="B2541" s="22" t="str">
        <f t="array" ref="B2541">XLOOKUP(A2541,Ripartizione_Geografica!$C$2:$C$21,Ripartizione_Geografica!$B$2:$B$21)</f>
        <v>Nord-ovest</v>
      </c>
      <c r="C2541" s="26">
        <v>1193.0</v>
      </c>
      <c r="D2541" s="26">
        <v>1042.0</v>
      </c>
      <c r="E2541" s="27">
        <v>146.0</v>
      </c>
    </row>
    <row r="2542">
      <c r="A2542" s="21" t="s">
        <v>13</v>
      </c>
      <c r="B2542" s="22" t="str">
        <f t="array" ref="B2542">XLOOKUP(A2542,Ripartizione_Geografica!$C$2:$C$21,Ripartizione_Geografica!$B$2:$B$21)</f>
        <v>Nord-est</v>
      </c>
      <c r="C2542" s="23">
        <v>19250.0</v>
      </c>
      <c r="D2542" s="23">
        <v>16682.0</v>
      </c>
      <c r="E2542" s="24">
        <v>2004.0</v>
      </c>
    </row>
    <row r="2543">
      <c r="A2543" s="25" t="s">
        <v>21</v>
      </c>
      <c r="B2543" s="22" t="str">
        <f t="array" ref="B2543">XLOOKUP(A2543,Ripartizione_Geografica!$C$2:$C$21,Ripartizione_Geografica!$B$2:$B$21)</f>
        <v>Sud</v>
      </c>
      <c r="C2543" s="26">
        <v>3283.0</v>
      </c>
      <c r="D2543" s="26">
        <v>2444.0</v>
      </c>
      <c r="E2543" s="27">
        <v>461.0</v>
      </c>
    </row>
    <row r="2544">
      <c r="A2544" s="21" t="s">
        <v>22</v>
      </c>
      <c r="B2544" s="22" t="str">
        <f t="array" ref="B2544">XLOOKUP(A2544,Ripartizione_Geografica!$C$2:$C$21,Ripartizione_Geografica!$B$2:$B$21)</f>
        <v>Sud</v>
      </c>
      <c r="C2544" s="23">
        <v>401.0</v>
      </c>
      <c r="D2544" s="23">
        <v>367.0</v>
      </c>
      <c r="E2544" s="24">
        <v>27.0</v>
      </c>
    </row>
    <row r="2545">
      <c r="A2545" s="25" t="s">
        <v>20</v>
      </c>
      <c r="B2545" s="22" t="str">
        <f t="array" ref="B2545">XLOOKUP(A2545,Ripartizione_Geografica!$C$2:$C$21,Ripartizione_Geografica!$B$2:$B$21)</f>
        <v>Sud</v>
      </c>
      <c r="C2545" s="26">
        <v>1175.0</v>
      </c>
      <c r="D2545" s="26">
        <v>1050.0</v>
      </c>
      <c r="E2545" s="27">
        <v>97.0</v>
      </c>
    </row>
    <row r="2546">
      <c r="A2546" s="21" t="s">
        <v>18</v>
      </c>
      <c r="B2546" s="22" t="str">
        <f t="array" ref="B2546">XLOOKUP(A2546,Ripartizione_Geografica!$C$2:$C$21,Ripartizione_Geografica!$B$2:$B$21)</f>
        <v>Sud</v>
      </c>
      <c r="C2546" s="23">
        <v>4645.0</v>
      </c>
      <c r="D2546" s="23">
        <v>4066.0</v>
      </c>
      <c r="E2546" s="24">
        <v>431.0</v>
      </c>
    </row>
    <row r="2547">
      <c r="A2547" s="25" t="s">
        <v>19</v>
      </c>
      <c r="B2547" s="22" t="str">
        <f t="array" ref="B2547">XLOOKUP(A2547,Ripartizione_Geografica!$C$2:$C$21,Ripartizione_Geografica!$B$2:$B$21)</f>
        <v>Nord-est</v>
      </c>
      <c r="C2547" s="26">
        <v>28304.0</v>
      </c>
      <c r="D2547" s="26">
        <v>22985.0</v>
      </c>
      <c r="E2547" s="27">
        <v>4245.0</v>
      </c>
    </row>
    <row r="2548">
      <c r="A2548" s="21" t="s">
        <v>26</v>
      </c>
      <c r="B2548" s="22" t="str">
        <f t="array" ref="B2548">XLOOKUP(A2548,Ripartizione_Geografica!$C$2:$C$21,Ripartizione_Geografica!$B$2:$B$21)</f>
        <v>Nord-est</v>
      </c>
      <c r="C2548" s="23">
        <v>3305.0</v>
      </c>
      <c r="D2548" s="23">
        <v>2904.0</v>
      </c>
      <c r="E2548" s="24">
        <v>344.0</v>
      </c>
    </row>
    <row r="2549">
      <c r="A2549" s="25" t="s">
        <v>27</v>
      </c>
      <c r="B2549" s="22" t="str">
        <f t="array" ref="B2549">XLOOKUP(A2549,Ripartizione_Geografica!$C$2:$C$21,Ripartizione_Geografica!$B$2:$B$21)</f>
        <v>Centro</v>
      </c>
      <c r="C2549" s="26">
        <v>8039.0</v>
      </c>
      <c r="D2549" s="26">
        <v>6337.0</v>
      </c>
      <c r="E2549" s="27">
        <v>833.0</v>
      </c>
    </row>
    <row r="2550">
      <c r="A2550" s="21" t="s">
        <v>25</v>
      </c>
      <c r="B2550" s="22" t="str">
        <f t="array" ref="B2550">XLOOKUP(A2550,Ripartizione_Geografica!$C$2:$C$21,Ripartizione_Geografica!$B$2:$B$21)</f>
        <v>Nord-ovest</v>
      </c>
      <c r="C2550" s="23">
        <v>9940.0</v>
      </c>
      <c r="D2550" s="23">
        <v>8124.0</v>
      </c>
      <c r="E2550" s="24">
        <v>1555.0</v>
      </c>
    </row>
    <row r="2551">
      <c r="A2551" s="25" t="s">
        <v>23</v>
      </c>
      <c r="B2551" s="22" t="str">
        <f t="array" ref="B2551">XLOOKUP(A2551,Ripartizione_Geografica!$C$2:$C$21,Ripartizione_Geografica!$B$2:$B$21)</f>
        <v>Nord-ovest</v>
      </c>
      <c r="C2551" s="26">
        <v>93261.0</v>
      </c>
      <c r="D2551" s="26">
        <v>64448.0</v>
      </c>
      <c r="E2551" s="27">
        <v>16586.0</v>
      </c>
    </row>
    <row r="2552">
      <c r="A2552" s="21" t="s">
        <v>24</v>
      </c>
      <c r="B2552" s="22" t="str">
        <f t="array" ref="B2552">XLOOKUP(A2552,Ripartizione_Geografica!$C$2:$C$21,Ripartizione_Geografica!$B$2:$B$21)</f>
        <v>Centro</v>
      </c>
      <c r="C2552" s="23">
        <v>6779.0</v>
      </c>
      <c r="D2552" s="23">
        <v>5314.0</v>
      </c>
      <c r="E2552" s="24">
        <v>994.0</v>
      </c>
    </row>
    <row r="2553">
      <c r="A2553" s="25" t="s">
        <v>17</v>
      </c>
      <c r="B2553" s="22" t="str">
        <f t="array" ref="B2553">XLOOKUP(A2553,Ripartizione_Geografica!$C$2:$C$21,Ripartizione_Geografica!$B$2:$B$21)</f>
        <v>Sud</v>
      </c>
      <c r="C2553" s="26">
        <v>444.0</v>
      </c>
      <c r="D2553" s="26">
        <v>378.0</v>
      </c>
      <c r="E2553" s="27">
        <v>23.0</v>
      </c>
    </row>
    <row r="2554">
      <c r="A2554" s="21" t="s">
        <v>11</v>
      </c>
      <c r="B2554" s="22" t="str">
        <f t="array" ref="B2554">XLOOKUP(A2554,Ripartizione_Geografica!$C$2:$C$21,Ripartizione_Geografica!$B$2:$B$21)</f>
        <v>Nord-est</v>
      </c>
      <c r="C2554" s="23">
        <v>2634.0</v>
      </c>
      <c r="D2554" s="23">
        <v>2252.0</v>
      </c>
      <c r="E2554" s="24">
        <v>292.0</v>
      </c>
    </row>
    <row r="2555">
      <c r="A2555" s="25" t="s">
        <v>11</v>
      </c>
      <c r="B2555" s="22" t="str">
        <f t="array" ref="B2555">XLOOKUP(A2555,Ripartizione_Geografica!$C$2:$C$21,Ripartizione_Geografica!$B$2:$B$21)</f>
        <v>Nord-est</v>
      </c>
      <c r="C2555" s="26">
        <v>4852.0</v>
      </c>
      <c r="D2555" s="26">
        <v>4395.0</v>
      </c>
      <c r="E2555" s="27">
        <v>405.0</v>
      </c>
    </row>
    <row r="2556">
      <c r="A2556" s="21" t="s">
        <v>10</v>
      </c>
      <c r="B2556" s="22" t="str">
        <f t="array" ref="B2556">XLOOKUP(A2556,Ripartizione_Geografica!$C$2:$C$21,Ripartizione_Geografica!$B$2:$B$21)</f>
        <v>Nord-ovest</v>
      </c>
      <c r="C2556" s="23">
        <v>31276.0</v>
      </c>
      <c r="D2556" s="23">
        <v>25480.0</v>
      </c>
      <c r="E2556" s="24">
        <v>4066.0</v>
      </c>
    </row>
    <row r="2557">
      <c r="A2557" s="25" t="s">
        <v>8</v>
      </c>
      <c r="B2557" s="22" t="str">
        <f t="array" ref="B2557">XLOOKUP(A2557,Ripartizione_Geografica!$C$2:$C$21,Ripartizione_Geografica!$B$2:$B$21)</f>
        <v>Sud</v>
      </c>
      <c r="C2557" s="26">
        <v>4529.0</v>
      </c>
      <c r="D2557" s="26">
        <v>3809.0</v>
      </c>
      <c r="E2557" s="27">
        <v>543.0</v>
      </c>
    </row>
    <row r="2558">
      <c r="A2558" s="21" t="s">
        <v>9</v>
      </c>
      <c r="B2558" s="22" t="str">
        <f t="array" ref="B2558">XLOOKUP(A2558,Ripartizione_Geografica!$C$2:$C$21,Ripartizione_Geografica!$B$2:$B$21)</f>
        <v>Isole</v>
      </c>
      <c r="C2558" s="23">
        <v>1361.0</v>
      </c>
      <c r="D2558" s="23">
        <v>1214.0</v>
      </c>
      <c r="E2558" s="24">
        <v>132.0</v>
      </c>
    </row>
    <row r="2559">
      <c r="A2559" s="25" t="s">
        <v>15</v>
      </c>
      <c r="B2559" s="22" t="str">
        <f t="array" ref="B2559">XLOOKUP(A2559,Ripartizione_Geografica!$C$2:$C$21,Ripartizione_Geografica!$B$2:$B$21)</f>
        <v>Isole</v>
      </c>
      <c r="C2559" s="26">
        <v>3074.0</v>
      </c>
      <c r="D2559" s="26">
        <v>2662.0</v>
      </c>
      <c r="E2559" s="27">
        <v>280.0</v>
      </c>
    </row>
    <row r="2560">
      <c r="A2560" s="21" t="s">
        <v>16</v>
      </c>
      <c r="B2560" s="22" t="str">
        <f t="array" ref="B2560">XLOOKUP(A2560,Ripartizione_Geografica!$C$2:$C$21,Ripartizione_Geografica!$B$2:$B$21)</f>
        <v>Centro</v>
      </c>
      <c r="C2560" s="23">
        <v>10222.0</v>
      </c>
      <c r="D2560" s="23">
        <v>8791.0</v>
      </c>
      <c r="E2560" s="24">
        <v>1101.0</v>
      </c>
    </row>
    <row r="2561">
      <c r="A2561" s="25" t="s">
        <v>14</v>
      </c>
      <c r="B2561" s="22" t="str">
        <f t="array" ref="B2561">XLOOKUP(A2561,Ripartizione_Geografica!$C$2:$C$21,Ripartizione_Geografica!$B$2:$B$21)</f>
        <v>Centro</v>
      </c>
      <c r="C2561" s="26">
        <v>1439.0</v>
      </c>
      <c r="D2561" s="26">
        <v>1349.0</v>
      </c>
      <c r="E2561" s="27">
        <v>79.0</v>
      </c>
    </row>
    <row r="2562">
      <c r="A2562" s="21" t="s">
        <v>12</v>
      </c>
      <c r="B2562" s="22" t="str">
        <f t="array" ref="B2562">XLOOKUP(A2562,Ripartizione_Geografica!$C$2:$C$21,Ripartizione_Geografica!$B$2:$B$21)</f>
        <v>Nord-ovest</v>
      </c>
      <c r="C2562" s="23">
        <v>1194.0</v>
      </c>
      <c r="D2562" s="23">
        <v>1042.0</v>
      </c>
      <c r="E2562" s="24">
        <v>146.0</v>
      </c>
    </row>
    <row r="2563">
      <c r="A2563" s="25" t="s">
        <v>13</v>
      </c>
      <c r="B2563" s="22" t="str">
        <f t="array" ref="B2563">XLOOKUP(A2563,Ripartizione_Geografica!$C$2:$C$21,Ripartizione_Geografica!$B$2:$B$21)</f>
        <v>Nord-est</v>
      </c>
      <c r="C2563" s="26">
        <v>19253.0</v>
      </c>
      <c r="D2563" s="26">
        <v>16700.0</v>
      </c>
      <c r="E2563" s="27">
        <v>2004.0</v>
      </c>
    </row>
    <row r="2564">
      <c r="A2564" s="21" t="s">
        <v>21</v>
      </c>
      <c r="B2564" s="22" t="str">
        <f t="array" ref="B2564">XLOOKUP(A2564,Ripartizione_Geografica!$C$2:$C$21,Ripartizione_Geografica!$B$2:$B$21)</f>
        <v>Sud</v>
      </c>
      <c r="C2564" s="23">
        <v>3284.0</v>
      </c>
      <c r="D2564" s="23">
        <v>2452.0</v>
      </c>
      <c r="E2564" s="24">
        <v>461.0</v>
      </c>
    </row>
    <row r="2565">
      <c r="A2565" s="25" t="s">
        <v>22</v>
      </c>
      <c r="B2565" s="22" t="str">
        <f t="array" ref="B2565">XLOOKUP(A2565,Ripartizione_Geografica!$C$2:$C$21,Ripartizione_Geografica!$B$2:$B$21)</f>
        <v>Sud</v>
      </c>
      <c r="C2565" s="26">
        <v>401.0</v>
      </c>
      <c r="D2565" s="26">
        <v>367.0</v>
      </c>
      <c r="E2565" s="27">
        <v>27.0</v>
      </c>
    </row>
    <row r="2566">
      <c r="A2566" s="21" t="s">
        <v>20</v>
      </c>
      <c r="B2566" s="22" t="str">
        <f t="array" ref="B2566">XLOOKUP(A2566,Ripartizione_Geografica!$C$2:$C$21,Ripartizione_Geografica!$B$2:$B$21)</f>
        <v>Sud</v>
      </c>
      <c r="C2566" s="23">
        <v>1175.0</v>
      </c>
      <c r="D2566" s="23">
        <v>1050.0</v>
      </c>
      <c r="E2566" s="24">
        <v>97.0</v>
      </c>
    </row>
    <row r="2567">
      <c r="A2567" s="25" t="s">
        <v>18</v>
      </c>
      <c r="B2567" s="22" t="str">
        <f t="array" ref="B2567">XLOOKUP(A2567,Ripartizione_Geografica!$C$2:$C$21,Ripartizione_Geografica!$B$2:$B$21)</f>
        <v>Sud</v>
      </c>
      <c r="C2567" s="26">
        <v>4662.0</v>
      </c>
      <c r="D2567" s="26">
        <v>4067.0</v>
      </c>
      <c r="E2567" s="27">
        <v>431.0</v>
      </c>
    </row>
    <row r="2568">
      <c r="A2568" s="21" t="s">
        <v>19</v>
      </c>
      <c r="B2568" s="22" t="str">
        <f t="array" ref="B2568">XLOOKUP(A2568,Ripartizione_Geografica!$C$2:$C$21,Ripartizione_Geografica!$B$2:$B$21)</f>
        <v>Nord-est</v>
      </c>
      <c r="C2568" s="23">
        <v>28351.0</v>
      </c>
      <c r="D2568" s="23">
        <v>23034.0</v>
      </c>
      <c r="E2568" s="24">
        <v>4249.0</v>
      </c>
    </row>
    <row r="2569">
      <c r="A2569" s="25" t="s">
        <v>26</v>
      </c>
      <c r="B2569" s="22" t="str">
        <f t="array" ref="B2569">XLOOKUP(A2569,Ripartizione_Geografica!$C$2:$C$21,Ripartizione_Geografica!$B$2:$B$21)</f>
        <v>Nord-est</v>
      </c>
      <c r="C2569" s="26">
        <v>3305.0</v>
      </c>
      <c r="D2569" s="26">
        <v>2907.0</v>
      </c>
      <c r="E2569" s="27">
        <v>345.0</v>
      </c>
    </row>
    <row r="2570">
      <c r="A2570" s="21" t="s">
        <v>27</v>
      </c>
      <c r="B2570" s="22" t="str">
        <f t="array" ref="B2570">XLOOKUP(A2570,Ripartizione_Geografica!$C$2:$C$21,Ripartizione_Geografica!$B$2:$B$21)</f>
        <v>Centro</v>
      </c>
      <c r="C2570" s="23">
        <v>8051.0</v>
      </c>
      <c r="D2570" s="23">
        <v>6354.0</v>
      </c>
      <c r="E2570" s="24">
        <v>835.0</v>
      </c>
    </row>
    <row r="2571">
      <c r="A2571" s="25" t="s">
        <v>25</v>
      </c>
      <c r="B2571" s="22" t="str">
        <f t="array" ref="B2571">XLOOKUP(A2571,Ripartizione_Geografica!$C$2:$C$21,Ripartizione_Geografica!$B$2:$B$21)</f>
        <v>Nord-ovest</v>
      </c>
      <c r="C2571" s="26">
        <v>9954.0</v>
      </c>
      <c r="D2571" s="26">
        <v>8139.0</v>
      </c>
      <c r="E2571" s="27">
        <v>1556.0</v>
      </c>
    </row>
    <row r="2572">
      <c r="A2572" s="21" t="s">
        <v>23</v>
      </c>
      <c r="B2572" s="22" t="str">
        <f t="array" ref="B2572">XLOOKUP(A2572,Ripartizione_Geografica!$C$2:$C$21,Ripartizione_Geografica!$B$2:$B$21)</f>
        <v>Nord-ovest</v>
      </c>
      <c r="C2572" s="23">
        <v>93431.0</v>
      </c>
      <c r="D2572" s="23">
        <v>64831.0</v>
      </c>
      <c r="E2572" s="24">
        <v>16608.0</v>
      </c>
    </row>
    <row r="2573">
      <c r="A2573" s="25" t="s">
        <v>24</v>
      </c>
      <c r="B2573" s="22" t="str">
        <f t="array" ref="B2573">XLOOKUP(A2573,Ripartizione_Geografica!$C$2:$C$21,Ripartizione_Geografica!$B$2:$B$21)</f>
        <v>Centro</v>
      </c>
      <c r="C2573" s="26">
        <v>6781.0</v>
      </c>
      <c r="D2573" s="26">
        <v>5330.0</v>
      </c>
      <c r="E2573" s="27">
        <v>991.0</v>
      </c>
    </row>
    <row r="2574">
      <c r="A2574" s="21" t="s">
        <v>17</v>
      </c>
      <c r="B2574" s="22" t="str">
        <f t="array" ref="B2574">XLOOKUP(A2574,Ripartizione_Geografica!$C$2:$C$21,Ripartizione_Geografica!$B$2:$B$21)</f>
        <v>Sud</v>
      </c>
      <c r="C2574" s="23">
        <v>444.0</v>
      </c>
      <c r="D2574" s="23">
        <v>385.0</v>
      </c>
      <c r="E2574" s="24">
        <v>23.0</v>
      </c>
    </row>
    <row r="2575">
      <c r="A2575" s="25" t="s">
        <v>11</v>
      </c>
      <c r="B2575" s="22" t="str">
        <f t="array" ref="B2575">XLOOKUP(A2575,Ripartizione_Geografica!$C$2:$C$21,Ripartizione_Geografica!$B$2:$B$21)</f>
        <v>Nord-est</v>
      </c>
      <c r="C2575" s="26">
        <v>2634.0</v>
      </c>
      <c r="D2575" s="26">
        <v>2255.0</v>
      </c>
      <c r="E2575" s="27">
        <v>292.0</v>
      </c>
    </row>
    <row r="2576">
      <c r="A2576" s="21" t="s">
        <v>11</v>
      </c>
      <c r="B2576" s="22" t="str">
        <f t="array" ref="B2576">XLOOKUP(A2576,Ripartizione_Geografica!$C$2:$C$21,Ripartizione_Geografica!$B$2:$B$21)</f>
        <v>Nord-est</v>
      </c>
      <c r="C2576" s="23">
        <v>4855.0</v>
      </c>
      <c r="D2576" s="23">
        <v>4398.0</v>
      </c>
      <c r="E2576" s="24">
        <v>405.0</v>
      </c>
    </row>
    <row r="2577">
      <c r="A2577" s="25" t="s">
        <v>10</v>
      </c>
      <c r="B2577" s="22" t="str">
        <f t="array" ref="B2577">XLOOKUP(A2577,Ripartizione_Geografica!$C$2:$C$21,Ripartizione_Geografica!$B$2:$B$21)</f>
        <v>Nord-ovest</v>
      </c>
      <c r="C2577" s="26">
        <v>31296.0</v>
      </c>
      <c r="D2577" s="26">
        <v>25544.0</v>
      </c>
      <c r="E2577" s="27">
        <v>4071.0</v>
      </c>
    </row>
    <row r="2578">
      <c r="A2578" s="21" t="s">
        <v>8</v>
      </c>
      <c r="B2578" s="22" t="str">
        <f t="array" ref="B2578">XLOOKUP(A2578,Ripartizione_Geografica!$C$2:$C$21,Ripartizione_Geografica!$B$2:$B$21)</f>
        <v>Sud</v>
      </c>
      <c r="C2578" s="23">
        <v>4530.0</v>
      </c>
      <c r="D2578" s="23">
        <v>3814.0</v>
      </c>
      <c r="E2578" s="24">
        <v>543.0</v>
      </c>
    </row>
    <row r="2579">
      <c r="A2579" s="25" t="s">
        <v>9</v>
      </c>
      <c r="B2579" s="22" t="str">
        <f t="array" ref="B2579">XLOOKUP(A2579,Ripartizione_Geografica!$C$2:$C$21,Ripartizione_Geografica!$B$2:$B$21)</f>
        <v>Isole</v>
      </c>
      <c r="C2579" s="26">
        <v>1362.0</v>
      </c>
      <c r="D2579" s="26">
        <v>1216.0</v>
      </c>
      <c r="E2579" s="27">
        <v>132.0</v>
      </c>
    </row>
    <row r="2580">
      <c r="A2580" s="21" t="s">
        <v>15</v>
      </c>
      <c r="B2580" s="22" t="str">
        <f t="array" ref="B2580">XLOOKUP(A2580,Ripartizione_Geografica!$C$2:$C$21,Ripartizione_Geografica!$B$2:$B$21)</f>
        <v>Isole</v>
      </c>
      <c r="C2580" s="23">
        <v>3076.0</v>
      </c>
      <c r="D2580" s="23">
        <v>2666.0</v>
      </c>
      <c r="E2580" s="24">
        <v>280.0</v>
      </c>
    </row>
    <row r="2581">
      <c r="A2581" s="25" t="s">
        <v>16</v>
      </c>
      <c r="B2581" s="22" t="str">
        <f t="array" ref="B2581">XLOOKUP(A2581,Ripartizione_Geografica!$C$2:$C$21,Ripartizione_Geografica!$B$2:$B$21)</f>
        <v>Centro</v>
      </c>
      <c r="C2581" s="26">
        <v>10224.0</v>
      </c>
      <c r="D2581" s="26">
        <v>8799.0</v>
      </c>
      <c r="E2581" s="27">
        <v>1101.0</v>
      </c>
    </row>
    <row r="2582">
      <c r="A2582" s="21" t="s">
        <v>14</v>
      </c>
      <c r="B2582" s="22" t="str">
        <f t="array" ref="B2582">XLOOKUP(A2582,Ripartizione_Geografica!$C$2:$C$21,Ripartizione_Geografica!$B$2:$B$21)</f>
        <v>Centro</v>
      </c>
      <c r="C2582" s="23">
        <v>1439.0</v>
      </c>
      <c r="D2582" s="23">
        <v>1350.0</v>
      </c>
      <c r="E2582" s="24">
        <v>79.0</v>
      </c>
    </row>
    <row r="2583">
      <c r="A2583" s="25" t="s">
        <v>12</v>
      </c>
      <c r="B2583" s="22" t="str">
        <f t="array" ref="B2583">XLOOKUP(A2583,Ripartizione_Geografica!$C$2:$C$21,Ripartizione_Geografica!$B$2:$B$21)</f>
        <v>Nord-ovest</v>
      </c>
      <c r="C2583" s="26">
        <v>1194.0</v>
      </c>
      <c r="D2583" s="26">
        <v>1043.0</v>
      </c>
      <c r="E2583" s="27">
        <v>146.0</v>
      </c>
    </row>
    <row r="2584">
      <c r="A2584" s="21" t="s">
        <v>13</v>
      </c>
      <c r="B2584" s="22" t="str">
        <f t="array" ref="B2584">XLOOKUP(A2584,Ripartizione_Geografica!$C$2:$C$21,Ripartizione_Geografica!$B$2:$B$21)</f>
        <v>Nord-est</v>
      </c>
      <c r="C2584" s="23">
        <v>19257.0</v>
      </c>
      <c r="D2584" s="23">
        <v>16724.0</v>
      </c>
      <c r="E2584" s="24">
        <v>2006.0</v>
      </c>
    </row>
    <row r="2585">
      <c r="A2585" s="25" t="s">
        <v>21</v>
      </c>
      <c r="B2585" s="22" t="str">
        <f t="array" ref="B2585">XLOOKUP(A2585,Ripartizione_Geografica!$C$2:$C$21,Ripartizione_Geografica!$B$2:$B$21)</f>
        <v>Sud</v>
      </c>
      <c r="C2585" s="26">
        <v>3285.0</v>
      </c>
      <c r="D2585" s="26">
        <v>2466.0</v>
      </c>
      <c r="E2585" s="27">
        <v>461.0</v>
      </c>
    </row>
    <row r="2586">
      <c r="A2586" s="21" t="s">
        <v>22</v>
      </c>
      <c r="B2586" s="22" t="str">
        <f t="array" ref="B2586">XLOOKUP(A2586,Ripartizione_Geografica!$C$2:$C$21,Ripartizione_Geografica!$B$2:$B$21)</f>
        <v>Sud</v>
      </c>
      <c r="C2586" s="23">
        <v>401.0</v>
      </c>
      <c r="D2586" s="23">
        <v>367.0</v>
      </c>
      <c r="E2586" s="24">
        <v>27.0</v>
      </c>
    </row>
    <row r="2587">
      <c r="A2587" s="25" t="s">
        <v>20</v>
      </c>
      <c r="B2587" s="22" t="str">
        <f t="array" ref="B2587">XLOOKUP(A2587,Ripartizione_Geografica!$C$2:$C$21,Ripartizione_Geografica!$B$2:$B$21)</f>
        <v>Sud</v>
      </c>
      <c r="C2587" s="26">
        <v>1178.0</v>
      </c>
      <c r="D2587" s="26">
        <v>1051.0</v>
      </c>
      <c r="E2587" s="27">
        <v>97.0</v>
      </c>
    </row>
    <row r="2588">
      <c r="A2588" s="21" t="s">
        <v>18</v>
      </c>
      <c r="B2588" s="22" t="str">
        <f t="array" ref="B2588">XLOOKUP(A2588,Ripartizione_Geografica!$C$2:$C$21,Ripartizione_Geografica!$B$2:$B$21)</f>
        <v>Sud</v>
      </c>
      <c r="C2588" s="23">
        <v>4665.0</v>
      </c>
      <c r="D2588" s="23">
        <v>4070.0</v>
      </c>
      <c r="E2588" s="24">
        <v>431.0</v>
      </c>
    </row>
    <row r="2589">
      <c r="A2589" s="25" t="s">
        <v>19</v>
      </c>
      <c r="B2589" s="22" t="str">
        <f t="array" ref="B2589">XLOOKUP(A2589,Ripartizione_Geografica!$C$2:$C$21,Ripartizione_Geografica!$B$2:$B$21)</f>
        <v>Nord-est</v>
      </c>
      <c r="C2589" s="26">
        <v>28393.0</v>
      </c>
      <c r="D2589" s="26">
        <v>23097.0</v>
      </c>
      <c r="E2589" s="27">
        <v>4252.0</v>
      </c>
    </row>
    <row r="2590">
      <c r="A2590" s="21" t="s">
        <v>26</v>
      </c>
      <c r="B2590" s="22" t="str">
        <f t="array" ref="B2590">XLOOKUP(A2590,Ripartizione_Geografica!$C$2:$C$21,Ripartizione_Geografica!$B$2:$B$21)</f>
        <v>Nord-est</v>
      </c>
      <c r="C2590" s="23">
        <v>3307.0</v>
      </c>
      <c r="D2590" s="23">
        <v>2914.0</v>
      </c>
      <c r="E2590" s="24">
        <v>345.0</v>
      </c>
    </row>
    <row r="2591">
      <c r="A2591" s="25" t="s">
        <v>27</v>
      </c>
      <c r="B2591" s="22" t="str">
        <f t="array" ref="B2591">XLOOKUP(A2591,Ripartizione_Geografica!$C$2:$C$21,Ripartizione_Geografica!$B$2:$B$21)</f>
        <v>Centro</v>
      </c>
      <c r="C2591" s="26">
        <v>8064.0</v>
      </c>
      <c r="D2591" s="26">
        <v>6412.0</v>
      </c>
      <c r="E2591" s="27">
        <v>836.0</v>
      </c>
    </row>
    <row r="2592">
      <c r="A2592" s="21" t="s">
        <v>25</v>
      </c>
      <c r="B2592" s="22" t="str">
        <f t="array" ref="B2592">XLOOKUP(A2592,Ripartizione_Geografica!$C$2:$C$21,Ripartizione_Geografica!$B$2:$B$21)</f>
        <v>Nord-ovest</v>
      </c>
      <c r="C2592" s="23">
        <v>9958.0</v>
      </c>
      <c r="D2592" s="23">
        <v>8138.0</v>
      </c>
      <c r="E2592" s="24">
        <v>1556.0</v>
      </c>
    </row>
    <row r="2593">
      <c r="A2593" s="25" t="s">
        <v>23</v>
      </c>
      <c r="B2593" s="22" t="str">
        <f t="array" ref="B2593">XLOOKUP(A2593,Ripartizione_Geografica!$C$2:$C$21,Ripartizione_Geografica!$B$2:$B$21)</f>
        <v>Nord-ovest</v>
      </c>
      <c r="C2593" s="26">
        <v>93587.0</v>
      </c>
      <c r="D2593" s="26">
        <v>65323.0</v>
      </c>
      <c r="E2593" s="27">
        <v>16624.0</v>
      </c>
    </row>
    <row r="2594">
      <c r="A2594" s="21" t="s">
        <v>24</v>
      </c>
      <c r="B2594" s="22" t="str">
        <f t="array" ref="B2594">XLOOKUP(A2594,Ripartizione_Geografica!$C$2:$C$21,Ripartizione_Geografica!$B$2:$B$21)</f>
        <v>Centro</v>
      </c>
      <c r="C2594" s="23">
        <v>6783.0</v>
      </c>
      <c r="D2594" s="23">
        <v>5385.0</v>
      </c>
      <c r="E2594" s="24">
        <v>991.0</v>
      </c>
    </row>
    <row r="2595">
      <c r="A2595" s="25" t="s">
        <v>17</v>
      </c>
      <c r="B2595" s="22" t="str">
        <f t="array" ref="B2595">XLOOKUP(A2595,Ripartizione_Geografica!$C$2:$C$21,Ripartizione_Geografica!$B$2:$B$21)</f>
        <v>Sud</v>
      </c>
      <c r="C2595" s="26">
        <v>445.0</v>
      </c>
      <c r="D2595" s="26">
        <v>393.0</v>
      </c>
      <c r="E2595" s="27">
        <v>23.0</v>
      </c>
    </row>
    <row r="2596">
      <c r="A2596" s="21" t="s">
        <v>11</v>
      </c>
      <c r="B2596" s="22" t="str">
        <f t="array" ref="B2596">XLOOKUP(A2596,Ripartizione_Geografica!$C$2:$C$21,Ripartizione_Geografica!$B$2:$B$21)</f>
        <v>Nord-est</v>
      </c>
      <c r="C2596" s="23">
        <v>2634.0</v>
      </c>
      <c r="D2596" s="23">
        <v>2257.0</v>
      </c>
      <c r="E2596" s="24">
        <v>292.0</v>
      </c>
    </row>
    <row r="2597">
      <c r="A2597" s="25" t="s">
        <v>11</v>
      </c>
      <c r="B2597" s="22" t="str">
        <f t="array" ref="B2597">XLOOKUP(A2597,Ripartizione_Geografica!$C$2:$C$21,Ripartizione_Geografica!$B$2:$B$21)</f>
        <v>Nord-est</v>
      </c>
      <c r="C2597" s="26">
        <v>4859.0</v>
      </c>
      <c r="D2597" s="26">
        <v>4402.0</v>
      </c>
      <c r="E2597" s="27">
        <v>405.0</v>
      </c>
    </row>
    <row r="2598">
      <c r="A2598" s="21" t="s">
        <v>10</v>
      </c>
      <c r="B2598" s="22" t="str">
        <f t="array" ref="B2598">XLOOKUP(A2598,Ripartizione_Geografica!$C$2:$C$21,Ripartizione_Geografica!$B$2:$B$21)</f>
        <v>Nord-ovest</v>
      </c>
      <c r="C2598" s="23">
        <v>31311.0</v>
      </c>
      <c r="D2598" s="23">
        <v>25649.0</v>
      </c>
      <c r="E2598" s="24">
        <v>4077.0</v>
      </c>
    </row>
    <row r="2599">
      <c r="A2599" s="25" t="s">
        <v>8</v>
      </c>
      <c r="B2599" s="22" t="str">
        <f t="array" ref="B2599">XLOOKUP(A2599,Ripartizione_Geografica!$C$2:$C$21,Ripartizione_Geografica!$B$2:$B$21)</f>
        <v>Sud</v>
      </c>
      <c r="C2599" s="26">
        <v>4531.0</v>
      </c>
      <c r="D2599" s="26">
        <v>3835.0</v>
      </c>
      <c r="E2599" s="27">
        <v>543.0</v>
      </c>
    </row>
    <row r="2600">
      <c r="A2600" s="21" t="s">
        <v>9</v>
      </c>
      <c r="B2600" s="22" t="str">
        <f t="array" ref="B2600">XLOOKUP(A2600,Ripartizione_Geografica!$C$2:$C$21,Ripartizione_Geografica!$B$2:$B$21)</f>
        <v>Isole</v>
      </c>
      <c r="C2600" s="23">
        <v>1362.0</v>
      </c>
      <c r="D2600" s="23">
        <v>1218.0</v>
      </c>
      <c r="E2600" s="24">
        <v>132.0</v>
      </c>
    </row>
    <row r="2601">
      <c r="A2601" s="25" t="s">
        <v>15</v>
      </c>
      <c r="B2601" s="22" t="str">
        <f t="array" ref="B2601">XLOOKUP(A2601,Ripartizione_Geografica!$C$2:$C$21,Ripartizione_Geografica!$B$2:$B$21)</f>
        <v>Isole</v>
      </c>
      <c r="C2601" s="26">
        <v>3076.0</v>
      </c>
      <c r="D2601" s="26">
        <v>2666.0</v>
      </c>
      <c r="E2601" s="27">
        <v>281.0</v>
      </c>
    </row>
    <row r="2602">
      <c r="A2602" s="21" t="s">
        <v>16</v>
      </c>
      <c r="B2602" s="22" t="str">
        <f t="array" ref="B2602">XLOOKUP(A2602,Ripartizione_Geografica!$C$2:$C$21,Ripartizione_Geografica!$B$2:$B$21)</f>
        <v>Centro</v>
      </c>
      <c r="C2602" s="23">
        <v>10226.0</v>
      </c>
      <c r="D2602" s="23">
        <v>8809.0</v>
      </c>
      <c r="E2602" s="24">
        <v>1103.0</v>
      </c>
    </row>
    <row r="2603">
      <c r="A2603" s="25" t="s">
        <v>14</v>
      </c>
      <c r="B2603" s="22" t="str">
        <f t="array" ref="B2603">XLOOKUP(A2603,Ripartizione_Geografica!$C$2:$C$21,Ripartizione_Geografica!$B$2:$B$21)</f>
        <v>Centro</v>
      </c>
      <c r="C2603" s="26">
        <v>1440.0</v>
      </c>
      <c r="D2603" s="26">
        <v>1351.0</v>
      </c>
      <c r="E2603" s="27">
        <v>79.0</v>
      </c>
    </row>
    <row r="2604">
      <c r="A2604" s="21" t="s">
        <v>12</v>
      </c>
      <c r="B2604" s="22" t="str">
        <f t="array" ref="B2604">XLOOKUP(A2604,Ripartizione_Geografica!$C$2:$C$21,Ripartizione_Geografica!$B$2:$B$21)</f>
        <v>Nord-ovest</v>
      </c>
      <c r="C2604" s="23">
        <v>1194.0</v>
      </c>
      <c r="D2604" s="23">
        <v>1044.0</v>
      </c>
      <c r="E2604" s="24">
        <v>146.0</v>
      </c>
    </row>
    <row r="2605">
      <c r="A2605" s="25" t="s">
        <v>13</v>
      </c>
      <c r="B2605" s="22" t="str">
        <f t="array" ref="B2605">XLOOKUP(A2605,Ripartizione_Geografica!$C$2:$C$21,Ripartizione_Geografica!$B$2:$B$21)</f>
        <v>Nord-est</v>
      </c>
      <c r="C2605" s="26">
        <v>19262.0</v>
      </c>
      <c r="D2605" s="26">
        <v>16768.0</v>
      </c>
      <c r="E2605" s="27">
        <v>2007.0</v>
      </c>
    </row>
    <row r="2606">
      <c r="A2606" s="21" t="s">
        <v>21</v>
      </c>
      <c r="B2606" s="22" t="str">
        <f t="array" ref="B2606">XLOOKUP(A2606,Ripartizione_Geografica!$C$2:$C$21,Ripartizione_Geografica!$B$2:$B$21)</f>
        <v>Sud</v>
      </c>
      <c r="C2606" s="23">
        <v>3285.0</v>
      </c>
      <c r="D2606" s="23">
        <v>2487.0</v>
      </c>
      <c r="E2606" s="24">
        <v>461.0</v>
      </c>
    </row>
    <row r="2607">
      <c r="A2607" s="25" t="s">
        <v>22</v>
      </c>
      <c r="B2607" s="22" t="str">
        <f t="array" ref="B2607">XLOOKUP(A2607,Ripartizione_Geografica!$C$2:$C$21,Ripartizione_Geografica!$B$2:$B$21)</f>
        <v>Sud</v>
      </c>
      <c r="C2607" s="26">
        <v>401.0</v>
      </c>
      <c r="D2607" s="26">
        <v>367.0</v>
      </c>
      <c r="E2607" s="27">
        <v>27.0</v>
      </c>
    </row>
    <row r="2608">
      <c r="A2608" s="21" t="s">
        <v>20</v>
      </c>
      <c r="B2608" s="22" t="str">
        <f t="array" ref="B2608">XLOOKUP(A2608,Ripartizione_Geografica!$C$2:$C$21,Ripartizione_Geografica!$B$2:$B$21)</f>
        <v>Sud</v>
      </c>
      <c r="C2608" s="23">
        <v>1179.0</v>
      </c>
      <c r="D2608" s="23">
        <v>1051.0</v>
      </c>
      <c r="E2608" s="24">
        <v>97.0</v>
      </c>
    </row>
    <row r="2609">
      <c r="A2609" s="25" t="s">
        <v>18</v>
      </c>
      <c r="B2609" s="22" t="str">
        <f t="array" ref="B2609">XLOOKUP(A2609,Ripartizione_Geografica!$C$2:$C$21,Ripartizione_Geografica!$B$2:$B$21)</f>
        <v>Sud</v>
      </c>
      <c r="C2609" s="26">
        <v>4665.0</v>
      </c>
      <c r="D2609" s="26">
        <v>4071.0</v>
      </c>
      <c r="E2609" s="27">
        <v>431.0</v>
      </c>
    </row>
    <row r="2610">
      <c r="A2610" s="21" t="s">
        <v>19</v>
      </c>
      <c r="B2610" s="22" t="str">
        <f t="array" ref="B2610">XLOOKUP(A2610,Ripartizione_Geografica!$C$2:$C$21,Ripartizione_Geografica!$B$2:$B$21)</f>
        <v>Nord-est</v>
      </c>
      <c r="C2610" s="23">
        <v>28435.0</v>
      </c>
      <c r="D2610" s="23">
        <v>23142.0</v>
      </c>
      <c r="E2610" s="24">
        <v>4252.0</v>
      </c>
    </row>
    <row r="2611">
      <c r="A2611" s="25" t="s">
        <v>26</v>
      </c>
      <c r="B2611" s="22" t="str">
        <f t="array" ref="B2611">XLOOKUP(A2611,Ripartizione_Geografica!$C$2:$C$21,Ripartizione_Geografica!$B$2:$B$21)</f>
        <v>Nord-est</v>
      </c>
      <c r="C2611" s="26">
        <v>3307.0</v>
      </c>
      <c r="D2611" s="26">
        <v>2920.0</v>
      </c>
      <c r="E2611" s="27">
        <v>345.0</v>
      </c>
    </row>
    <row r="2612">
      <c r="A2612" s="21" t="s">
        <v>27</v>
      </c>
      <c r="B2612" s="22" t="str">
        <f t="array" ref="B2612">XLOOKUP(A2612,Ripartizione_Geografica!$C$2:$C$21,Ripartizione_Geografica!$B$2:$B$21)</f>
        <v>Centro</v>
      </c>
      <c r="C2612" s="23">
        <v>8082.0</v>
      </c>
      <c r="D2612" s="23">
        <v>6418.0</v>
      </c>
      <c r="E2612" s="24">
        <v>837.0</v>
      </c>
    </row>
    <row r="2613">
      <c r="A2613" s="25" t="s">
        <v>25</v>
      </c>
      <c r="B2613" s="22" t="str">
        <f t="array" ref="B2613">XLOOKUP(A2613,Ripartizione_Geografica!$C$2:$C$21,Ripartizione_Geografica!$B$2:$B$21)</f>
        <v>Nord-ovest</v>
      </c>
      <c r="C2613" s="26">
        <v>9963.0</v>
      </c>
      <c r="D2613" s="26">
        <v>8138.0</v>
      </c>
      <c r="E2613" s="27">
        <v>1557.0</v>
      </c>
    </row>
    <row r="2614">
      <c r="A2614" s="21" t="s">
        <v>23</v>
      </c>
      <c r="B2614" s="22" t="str">
        <f t="array" ref="B2614">XLOOKUP(A2614,Ripartizione_Geografica!$C$2:$C$21,Ripartizione_Geografica!$B$2:$B$21)</f>
        <v>Nord-ovest</v>
      </c>
      <c r="C2614" s="23">
        <v>93664.0</v>
      </c>
      <c r="D2614" s="23">
        <v>66046.0</v>
      </c>
      <c r="E2614" s="24">
        <v>16626.0</v>
      </c>
    </row>
    <row r="2615">
      <c r="A2615" s="25" t="s">
        <v>24</v>
      </c>
      <c r="B2615" s="22" t="str">
        <f t="array" ref="B2615">XLOOKUP(A2615,Ripartizione_Geografica!$C$2:$C$21,Ripartizione_Geografica!$B$2:$B$21)</f>
        <v>Centro</v>
      </c>
      <c r="C2615" s="26">
        <v>6785.0</v>
      </c>
      <c r="D2615" s="26">
        <v>5437.0</v>
      </c>
      <c r="E2615" s="27">
        <v>991.0</v>
      </c>
    </row>
    <row r="2616">
      <c r="A2616" s="21" t="s">
        <v>17</v>
      </c>
      <c r="B2616" s="22" t="str">
        <f t="array" ref="B2616">XLOOKUP(A2616,Ripartizione_Geografica!$C$2:$C$21,Ripartizione_Geografica!$B$2:$B$21)</f>
        <v>Sud</v>
      </c>
      <c r="C2616" s="23">
        <v>445.0</v>
      </c>
      <c r="D2616" s="23">
        <v>396.0</v>
      </c>
      <c r="E2616" s="24">
        <v>23.0</v>
      </c>
    </row>
    <row r="2617">
      <c r="A2617" s="25" t="s">
        <v>11</v>
      </c>
      <c r="B2617" s="22" t="str">
        <f t="array" ref="B2617">XLOOKUP(A2617,Ripartizione_Geografica!$C$2:$C$21,Ripartizione_Geografica!$B$2:$B$21)</f>
        <v>Nord-est</v>
      </c>
      <c r="C2617" s="26">
        <v>2636.0</v>
      </c>
      <c r="D2617" s="26">
        <v>2257.0</v>
      </c>
      <c r="E2617" s="27">
        <v>292.0</v>
      </c>
    </row>
    <row r="2618">
      <c r="A2618" s="21" t="s">
        <v>11</v>
      </c>
      <c r="B2618" s="22" t="str">
        <f t="array" ref="B2618">XLOOKUP(A2618,Ripartizione_Geografica!$C$2:$C$21,Ripartizione_Geografica!$B$2:$B$21)</f>
        <v>Nord-est</v>
      </c>
      <c r="C2618" s="23">
        <v>4860.0</v>
      </c>
      <c r="D2618" s="23">
        <v>4404.0</v>
      </c>
      <c r="E2618" s="24">
        <v>405.0</v>
      </c>
    </row>
    <row r="2619">
      <c r="A2619" s="25" t="s">
        <v>10</v>
      </c>
      <c r="B2619" s="22" t="str">
        <f t="array" ref="B2619">XLOOKUP(A2619,Ripartizione_Geografica!$C$2:$C$21,Ripartizione_Geografica!$B$2:$B$21)</f>
        <v>Nord-ovest</v>
      </c>
      <c r="C2619" s="26">
        <v>31322.0</v>
      </c>
      <c r="D2619" s="26">
        <v>25739.0</v>
      </c>
      <c r="E2619" s="27">
        <v>4080.0</v>
      </c>
    </row>
    <row r="2620">
      <c r="A2620" s="21" t="s">
        <v>8</v>
      </c>
      <c r="B2620" s="22" t="str">
        <f t="array" ref="B2620">XLOOKUP(A2620,Ripartizione_Geografica!$C$2:$C$21,Ripartizione_Geografica!$B$2:$B$21)</f>
        <v>Sud</v>
      </c>
      <c r="C2620" s="23">
        <v>4531.0</v>
      </c>
      <c r="D2620" s="23">
        <v>3841.0</v>
      </c>
      <c r="E2620" s="24">
        <v>543.0</v>
      </c>
    </row>
    <row r="2621">
      <c r="A2621" s="25" t="s">
        <v>9</v>
      </c>
      <c r="B2621" s="22" t="str">
        <f t="array" ref="B2621">XLOOKUP(A2621,Ripartizione_Geografica!$C$2:$C$21,Ripartizione_Geografica!$B$2:$B$21)</f>
        <v>Isole</v>
      </c>
      <c r="C2621" s="26">
        <v>1363.0</v>
      </c>
      <c r="D2621" s="26">
        <v>1218.0</v>
      </c>
      <c r="E2621" s="27">
        <v>132.0</v>
      </c>
    </row>
    <row r="2622">
      <c r="A2622" s="21" t="s">
        <v>15</v>
      </c>
      <c r="B2622" s="22" t="str">
        <f t="array" ref="B2622">XLOOKUP(A2622,Ripartizione_Geografica!$C$2:$C$21,Ripartizione_Geografica!$B$2:$B$21)</f>
        <v>Isole</v>
      </c>
      <c r="C2622" s="23">
        <v>3077.0</v>
      </c>
      <c r="D2622" s="23">
        <v>2666.0</v>
      </c>
      <c r="E2622" s="24">
        <v>281.0</v>
      </c>
    </row>
    <row r="2623">
      <c r="A2623" s="25" t="s">
        <v>16</v>
      </c>
      <c r="B2623" s="22" t="str">
        <f t="array" ref="B2623">XLOOKUP(A2623,Ripartizione_Geografica!$C$2:$C$21,Ripartizione_Geografica!$B$2:$B$21)</f>
        <v>Centro</v>
      </c>
      <c r="C2623" s="26">
        <v>10238.0</v>
      </c>
      <c r="D2623" s="26">
        <v>8817.0</v>
      </c>
      <c r="E2623" s="27">
        <v>1103.0</v>
      </c>
    </row>
    <row r="2624">
      <c r="A2624" s="21" t="s">
        <v>14</v>
      </c>
      <c r="B2624" s="22" t="str">
        <f t="array" ref="B2624">XLOOKUP(A2624,Ripartizione_Geografica!$C$2:$C$21,Ripartizione_Geografica!$B$2:$B$21)</f>
        <v>Centro</v>
      </c>
      <c r="C2624" s="23">
        <v>1440.0</v>
      </c>
      <c r="D2624" s="23">
        <v>1350.0</v>
      </c>
      <c r="E2624" s="24">
        <v>80.0</v>
      </c>
    </row>
    <row r="2625">
      <c r="A2625" s="25" t="s">
        <v>12</v>
      </c>
      <c r="B2625" s="22" t="str">
        <f t="array" ref="B2625">XLOOKUP(A2625,Ripartizione_Geografica!$C$2:$C$21,Ripartizione_Geografica!$B$2:$B$21)</f>
        <v>Nord-ovest</v>
      </c>
      <c r="C2625" s="26">
        <v>1194.0</v>
      </c>
      <c r="D2625" s="26">
        <v>1044.0</v>
      </c>
      <c r="E2625" s="27">
        <v>146.0</v>
      </c>
    </row>
    <row r="2626">
      <c r="A2626" s="21" t="s">
        <v>13</v>
      </c>
      <c r="B2626" s="22" t="str">
        <f t="array" ref="B2626">XLOOKUP(A2626,Ripartizione_Geografica!$C$2:$C$21,Ripartizione_Geografica!$B$2:$B$21)</f>
        <v>Nord-est</v>
      </c>
      <c r="C2626" s="23">
        <v>19264.0</v>
      </c>
      <c r="D2626" s="23">
        <v>16775.0</v>
      </c>
      <c r="E2626" s="24">
        <v>2007.0</v>
      </c>
    </row>
    <row r="2627">
      <c r="A2627" s="25" t="s">
        <v>21</v>
      </c>
      <c r="B2627" s="22" t="str">
        <f t="array" ref="B2627">XLOOKUP(A2627,Ripartizione_Geografica!$C$2:$C$21,Ripartizione_Geografica!$B$2:$B$21)</f>
        <v>Sud</v>
      </c>
      <c r="C2627" s="26">
        <v>3286.0</v>
      </c>
      <c r="D2627" s="26">
        <v>2540.0</v>
      </c>
      <c r="E2627" s="27">
        <v>462.0</v>
      </c>
    </row>
    <row r="2628">
      <c r="A2628" s="21" t="s">
        <v>22</v>
      </c>
      <c r="B2628" s="22" t="str">
        <f t="array" ref="B2628">XLOOKUP(A2628,Ripartizione_Geografica!$C$2:$C$21,Ripartizione_Geografica!$B$2:$B$21)</f>
        <v>Sud</v>
      </c>
      <c r="C2628" s="23">
        <v>401.0</v>
      </c>
      <c r="D2628" s="23">
        <v>372.0</v>
      </c>
      <c r="E2628" s="24">
        <v>27.0</v>
      </c>
    </row>
    <row r="2629">
      <c r="A2629" s="25" t="s">
        <v>20</v>
      </c>
      <c r="B2629" s="22" t="str">
        <f t="array" ref="B2629">XLOOKUP(A2629,Ripartizione_Geografica!$C$2:$C$21,Ripartizione_Geografica!$B$2:$B$21)</f>
        <v>Sud</v>
      </c>
      <c r="C2629" s="26">
        <v>1180.0</v>
      </c>
      <c r="D2629" s="26">
        <v>1057.0</v>
      </c>
      <c r="E2629" s="27">
        <v>97.0</v>
      </c>
    </row>
    <row r="2630">
      <c r="A2630" s="21" t="s">
        <v>18</v>
      </c>
      <c r="B2630" s="22" t="str">
        <f t="array" ref="B2630">XLOOKUP(A2630,Ripartizione_Geografica!$C$2:$C$21,Ripartizione_Geografica!$B$2:$B$21)</f>
        <v>Sud</v>
      </c>
      <c r="C2630" s="23">
        <v>4665.0</v>
      </c>
      <c r="D2630" s="23">
        <v>4071.0</v>
      </c>
      <c r="E2630" s="24">
        <v>431.0</v>
      </c>
    </row>
    <row r="2631">
      <c r="A2631" s="25" t="s">
        <v>19</v>
      </c>
      <c r="B2631" s="22" t="str">
        <f t="array" ref="B2631">XLOOKUP(A2631,Ripartizione_Geografica!$C$2:$C$21,Ripartizione_Geografica!$B$2:$B$21)</f>
        <v>Nord-est</v>
      </c>
      <c r="C2631" s="26">
        <v>28456.0</v>
      </c>
      <c r="D2631" s="26">
        <v>23161.0</v>
      </c>
      <c r="E2631" s="27">
        <v>4253.0</v>
      </c>
    </row>
    <row r="2632">
      <c r="A2632" s="21" t="s">
        <v>26</v>
      </c>
      <c r="B2632" s="22" t="str">
        <f t="array" ref="B2632">XLOOKUP(A2632,Ripartizione_Geografica!$C$2:$C$21,Ripartizione_Geografica!$B$2:$B$21)</f>
        <v>Nord-est</v>
      </c>
      <c r="C2632" s="23">
        <v>3308.0</v>
      </c>
      <c r="D2632" s="23">
        <v>2925.0</v>
      </c>
      <c r="E2632" s="24">
        <v>345.0</v>
      </c>
    </row>
    <row r="2633">
      <c r="A2633" s="25" t="s">
        <v>27</v>
      </c>
      <c r="B2633" s="22" t="str">
        <f t="array" ref="B2633">XLOOKUP(A2633,Ripartizione_Geografica!$C$2:$C$21,Ripartizione_Geografica!$B$2:$B$21)</f>
        <v>Centro</v>
      </c>
      <c r="C2633" s="26">
        <v>8096.0</v>
      </c>
      <c r="D2633" s="26">
        <v>6418.0</v>
      </c>
      <c r="E2633" s="27">
        <v>837.0</v>
      </c>
    </row>
    <row r="2634">
      <c r="A2634" s="21" t="s">
        <v>25</v>
      </c>
      <c r="B2634" s="22" t="str">
        <f t="array" ref="B2634">XLOOKUP(A2634,Ripartizione_Geografica!$C$2:$C$21,Ripartizione_Geografica!$B$2:$B$21)</f>
        <v>Nord-ovest</v>
      </c>
      <c r="C2634" s="23">
        <v>9967.0</v>
      </c>
      <c r="D2634" s="23">
        <v>8137.0</v>
      </c>
      <c r="E2634" s="24">
        <v>1558.0</v>
      </c>
    </row>
    <row r="2635">
      <c r="A2635" s="25" t="s">
        <v>23</v>
      </c>
      <c r="B2635" s="22" t="str">
        <f t="array" ref="B2635">XLOOKUP(A2635,Ripartizione_Geografica!$C$2:$C$21,Ripartizione_Geografica!$B$2:$B$21)</f>
        <v>Nord-ovest</v>
      </c>
      <c r="C2635" s="26">
        <v>93761.0</v>
      </c>
      <c r="D2635" s="26">
        <v>66175.0</v>
      </c>
      <c r="E2635" s="27">
        <v>16639.0</v>
      </c>
    </row>
    <row r="2636">
      <c r="A2636" s="21" t="s">
        <v>24</v>
      </c>
      <c r="B2636" s="22" t="str">
        <f t="array" ref="B2636">XLOOKUP(A2636,Ripartizione_Geografica!$C$2:$C$21,Ripartizione_Geografica!$B$2:$B$21)</f>
        <v>Centro</v>
      </c>
      <c r="C2636" s="23">
        <v>6785.0</v>
      </c>
      <c r="D2636" s="23">
        <v>5474.0</v>
      </c>
      <c r="E2636" s="24">
        <v>991.0</v>
      </c>
    </row>
    <row r="2637">
      <c r="A2637" s="25" t="s">
        <v>17</v>
      </c>
      <c r="B2637" s="22" t="str">
        <f t="array" ref="B2637">XLOOKUP(A2637,Ripartizione_Geografica!$C$2:$C$21,Ripartizione_Geografica!$B$2:$B$21)</f>
        <v>Sud</v>
      </c>
      <c r="C2637" s="26">
        <v>445.0</v>
      </c>
      <c r="D2637" s="26">
        <v>396.0</v>
      </c>
      <c r="E2637" s="27">
        <v>23.0</v>
      </c>
    </row>
    <row r="2638">
      <c r="A2638" s="21" t="s">
        <v>11</v>
      </c>
      <c r="B2638" s="22" t="str">
        <f t="array" ref="B2638">XLOOKUP(A2638,Ripartizione_Geografica!$C$2:$C$21,Ripartizione_Geografica!$B$2:$B$21)</f>
        <v>Nord-est</v>
      </c>
      <c r="C2638" s="23">
        <v>2637.0</v>
      </c>
      <c r="D2638" s="23">
        <v>2260.0</v>
      </c>
      <c r="E2638" s="24">
        <v>292.0</v>
      </c>
    </row>
    <row r="2639">
      <c r="A2639" s="25" t="s">
        <v>11</v>
      </c>
      <c r="B2639" s="22" t="str">
        <f t="array" ref="B2639">XLOOKUP(A2639,Ripartizione_Geografica!$C$2:$C$21,Ripartizione_Geografica!$B$2:$B$21)</f>
        <v>Nord-est</v>
      </c>
      <c r="C2639" s="26">
        <v>4863.0</v>
      </c>
      <c r="D2639" s="26">
        <v>4404.0</v>
      </c>
      <c r="E2639" s="27">
        <v>405.0</v>
      </c>
    </row>
    <row r="2640">
      <c r="A2640" s="21" t="s">
        <v>10</v>
      </c>
      <c r="B2640" s="22" t="str">
        <f t="array" ref="B2640">XLOOKUP(A2640,Ripartizione_Geografica!$C$2:$C$21,Ripartizione_Geografica!$B$2:$B$21)</f>
        <v>Nord-ovest</v>
      </c>
      <c r="C2640" s="23">
        <v>31336.0</v>
      </c>
      <c r="D2640" s="23">
        <v>25756.0</v>
      </c>
      <c r="E2640" s="24">
        <v>4085.0</v>
      </c>
    </row>
    <row r="2641">
      <c r="A2641" s="25" t="s">
        <v>8</v>
      </c>
      <c r="B2641" s="22" t="str">
        <f t="array" ref="B2641">XLOOKUP(A2641,Ripartizione_Geografica!$C$2:$C$21,Ripartizione_Geografica!$B$2:$B$21)</f>
        <v>Sud</v>
      </c>
      <c r="C2641" s="26">
        <v>4531.0</v>
      </c>
      <c r="D2641" s="26">
        <v>3842.0</v>
      </c>
      <c r="E2641" s="27">
        <v>543.0</v>
      </c>
    </row>
    <row r="2642">
      <c r="A2642" s="21" t="s">
        <v>9</v>
      </c>
      <c r="B2642" s="22" t="str">
        <f t="array" ref="B2642">XLOOKUP(A2642,Ripartizione_Geografica!$C$2:$C$21,Ripartizione_Geografica!$B$2:$B$21)</f>
        <v>Isole</v>
      </c>
      <c r="C2642" s="23">
        <v>1364.0</v>
      </c>
      <c r="D2642" s="23">
        <v>1218.0</v>
      </c>
      <c r="E2642" s="24">
        <v>132.0</v>
      </c>
    </row>
    <row r="2643">
      <c r="A2643" s="25" t="s">
        <v>15</v>
      </c>
      <c r="B2643" s="22" t="str">
        <f t="array" ref="B2643">XLOOKUP(A2643,Ripartizione_Geografica!$C$2:$C$21,Ripartizione_Geografica!$B$2:$B$21)</f>
        <v>Isole</v>
      </c>
      <c r="C2643" s="26">
        <v>3077.0</v>
      </c>
      <c r="D2643" s="26">
        <v>2666.0</v>
      </c>
      <c r="E2643" s="27">
        <v>281.0</v>
      </c>
    </row>
    <row r="2644">
      <c r="A2644" s="21" t="s">
        <v>16</v>
      </c>
      <c r="B2644" s="22" t="str">
        <f t="array" ref="B2644">XLOOKUP(A2644,Ripartizione_Geografica!$C$2:$C$21,Ripartizione_Geografica!$B$2:$B$21)</f>
        <v>Centro</v>
      </c>
      <c r="C2644" s="23">
        <v>10243.0</v>
      </c>
      <c r="D2644" s="23">
        <v>8817.0</v>
      </c>
      <c r="E2644" s="24">
        <v>1103.0</v>
      </c>
    </row>
    <row r="2645">
      <c r="A2645" s="25" t="s">
        <v>14</v>
      </c>
      <c r="B2645" s="22" t="str">
        <f t="array" ref="B2645">XLOOKUP(A2645,Ripartizione_Geografica!$C$2:$C$21,Ripartizione_Geografica!$B$2:$B$21)</f>
        <v>Centro</v>
      </c>
      <c r="C2645" s="26">
        <v>1440.0</v>
      </c>
      <c r="D2645" s="26">
        <v>1351.0</v>
      </c>
      <c r="E2645" s="27">
        <v>80.0</v>
      </c>
    </row>
    <row r="2646">
      <c r="A2646" s="21" t="s">
        <v>12</v>
      </c>
      <c r="B2646" s="22" t="str">
        <f t="array" ref="B2646">XLOOKUP(A2646,Ripartizione_Geografica!$C$2:$C$21,Ripartizione_Geografica!$B$2:$B$21)</f>
        <v>Nord-ovest</v>
      </c>
      <c r="C2646" s="23">
        <v>1194.0</v>
      </c>
      <c r="D2646" s="23">
        <v>1044.0</v>
      </c>
      <c r="E2646" s="24">
        <v>146.0</v>
      </c>
    </row>
    <row r="2647">
      <c r="A2647" s="25" t="s">
        <v>13</v>
      </c>
      <c r="B2647" s="22" t="str">
        <f t="array" ref="B2647">XLOOKUP(A2647,Ripartizione_Geografica!$C$2:$C$21,Ripartizione_Geografica!$B$2:$B$21)</f>
        <v>Nord-est</v>
      </c>
      <c r="C2647" s="26">
        <v>19275.0</v>
      </c>
      <c r="D2647" s="26">
        <v>16807.0</v>
      </c>
      <c r="E2647" s="27">
        <v>2008.0</v>
      </c>
    </row>
    <row r="2648">
      <c r="A2648" s="21" t="s">
        <v>21</v>
      </c>
      <c r="B2648" s="22" t="str">
        <f t="array" ref="B2648">XLOOKUP(A2648,Ripartizione_Geografica!$C$2:$C$21,Ripartizione_Geografica!$B$2:$B$21)</f>
        <v>Sud</v>
      </c>
      <c r="C2648" s="23">
        <v>3287.0</v>
      </c>
      <c r="D2648" s="23">
        <v>2543.0</v>
      </c>
      <c r="E2648" s="24">
        <v>462.0</v>
      </c>
    </row>
    <row r="2649">
      <c r="A2649" s="25" t="s">
        <v>22</v>
      </c>
      <c r="B2649" s="22" t="str">
        <f t="array" ref="B2649">XLOOKUP(A2649,Ripartizione_Geografica!$C$2:$C$21,Ripartizione_Geografica!$B$2:$B$21)</f>
        <v>Sud</v>
      </c>
      <c r="C2649" s="26">
        <v>402.0</v>
      </c>
      <c r="D2649" s="26">
        <v>372.0</v>
      </c>
      <c r="E2649" s="27">
        <v>27.0</v>
      </c>
    </row>
    <row r="2650">
      <c r="A2650" s="21" t="s">
        <v>20</v>
      </c>
      <c r="B2650" s="22" t="str">
        <f t="array" ref="B2650">XLOOKUP(A2650,Ripartizione_Geografica!$C$2:$C$21,Ripartizione_Geografica!$B$2:$B$21)</f>
        <v>Sud</v>
      </c>
      <c r="C2650" s="23">
        <v>1180.0</v>
      </c>
      <c r="D2650" s="23">
        <v>1057.0</v>
      </c>
      <c r="E2650" s="24">
        <v>97.0</v>
      </c>
    </row>
    <row r="2651">
      <c r="A2651" s="25" t="s">
        <v>18</v>
      </c>
      <c r="B2651" s="22" t="str">
        <f t="array" ref="B2651">XLOOKUP(A2651,Ripartizione_Geografica!$C$2:$C$21,Ripartizione_Geografica!$B$2:$B$21)</f>
        <v>Sud</v>
      </c>
      <c r="C2651" s="26">
        <v>4666.0</v>
      </c>
      <c r="D2651" s="26">
        <v>4073.0</v>
      </c>
      <c r="E2651" s="27">
        <v>431.0</v>
      </c>
    </row>
    <row r="2652">
      <c r="A2652" s="21" t="s">
        <v>19</v>
      </c>
      <c r="B2652" s="22" t="str">
        <f t="array" ref="B2652">XLOOKUP(A2652,Ripartizione_Geografica!$C$2:$C$21,Ripartizione_Geografica!$B$2:$B$21)</f>
        <v>Nord-est</v>
      </c>
      <c r="C2652" s="23">
        <v>28472.0</v>
      </c>
      <c r="D2652" s="23">
        <v>23185.0</v>
      </c>
      <c r="E2652" s="24">
        <v>4255.0</v>
      </c>
    </row>
    <row r="2653">
      <c r="A2653" s="25" t="s">
        <v>26</v>
      </c>
      <c r="B2653" s="22" t="str">
        <f t="array" ref="B2653">XLOOKUP(A2653,Ripartizione_Geografica!$C$2:$C$21,Ripartizione_Geografica!$B$2:$B$21)</f>
        <v>Nord-est</v>
      </c>
      <c r="C2653" s="26">
        <v>3308.0</v>
      </c>
      <c r="D2653" s="26">
        <v>2927.0</v>
      </c>
      <c r="E2653" s="27">
        <v>345.0</v>
      </c>
    </row>
    <row r="2654">
      <c r="A2654" s="21" t="s">
        <v>27</v>
      </c>
      <c r="B2654" s="22" t="str">
        <f t="array" ref="B2654">XLOOKUP(A2654,Ripartizione_Geografica!$C$2:$C$21,Ripartizione_Geografica!$B$2:$B$21)</f>
        <v>Centro</v>
      </c>
      <c r="C2654" s="23">
        <v>8105.0</v>
      </c>
      <c r="D2654" s="23">
        <v>6428.0</v>
      </c>
      <c r="E2654" s="24">
        <v>837.0</v>
      </c>
    </row>
    <row r="2655">
      <c r="A2655" s="25" t="s">
        <v>25</v>
      </c>
      <c r="B2655" s="22" t="str">
        <f t="array" ref="B2655">XLOOKUP(A2655,Ripartizione_Geografica!$C$2:$C$21,Ripartizione_Geografica!$B$2:$B$21)</f>
        <v>Nord-ovest</v>
      </c>
      <c r="C2655" s="26">
        <v>9974.0</v>
      </c>
      <c r="D2655" s="26">
        <v>8139.0</v>
      </c>
      <c r="E2655" s="27">
        <v>1558.0</v>
      </c>
    </row>
    <row r="2656">
      <c r="A2656" s="21" t="s">
        <v>23</v>
      </c>
      <c r="B2656" s="22" t="str">
        <f t="array" ref="B2656">XLOOKUP(A2656,Ripartizione_Geografica!$C$2:$C$21,Ripartizione_Geografica!$B$2:$B$21)</f>
        <v>Nord-ovest</v>
      </c>
      <c r="C2656" s="23">
        <v>93839.0</v>
      </c>
      <c r="D2656" s="23">
        <v>66376.0</v>
      </c>
      <c r="E2656" s="24">
        <v>16640.0</v>
      </c>
    </row>
    <row r="2657">
      <c r="A2657" s="25" t="s">
        <v>24</v>
      </c>
      <c r="B2657" s="22" t="str">
        <f t="array" ref="B2657">XLOOKUP(A2657,Ripartizione_Geografica!$C$2:$C$21,Ripartizione_Geografica!$B$2:$B$21)</f>
        <v>Centro</v>
      </c>
      <c r="C2657" s="26">
        <v>6785.0</v>
      </c>
      <c r="D2657" s="26">
        <v>5520.0</v>
      </c>
      <c r="E2657" s="27">
        <v>991.0</v>
      </c>
    </row>
    <row r="2658">
      <c r="A2658" s="21" t="s">
        <v>17</v>
      </c>
      <c r="B2658" s="22" t="str">
        <f t="array" ref="B2658">XLOOKUP(A2658,Ripartizione_Geografica!$C$2:$C$21,Ripartizione_Geografica!$B$2:$B$21)</f>
        <v>Sud</v>
      </c>
      <c r="C2658" s="23">
        <v>445.0</v>
      </c>
      <c r="D2658" s="23">
        <v>396.0</v>
      </c>
      <c r="E2658" s="24">
        <v>23.0</v>
      </c>
    </row>
    <row r="2659">
      <c r="A2659" s="25" t="s">
        <v>11</v>
      </c>
      <c r="B2659" s="22" t="str">
        <f t="array" ref="B2659">XLOOKUP(A2659,Ripartizione_Geografica!$C$2:$C$21,Ripartizione_Geografica!$B$2:$B$21)</f>
        <v>Nord-est</v>
      </c>
      <c r="C2659" s="26">
        <v>2639.0</v>
      </c>
      <c r="D2659" s="26">
        <v>2262.0</v>
      </c>
      <c r="E2659" s="27">
        <v>292.0</v>
      </c>
    </row>
    <row r="2660">
      <c r="A2660" s="21" t="s">
        <v>11</v>
      </c>
      <c r="B2660" s="22" t="str">
        <f t="array" ref="B2660">XLOOKUP(A2660,Ripartizione_Geografica!$C$2:$C$21,Ripartizione_Geografica!$B$2:$B$21)</f>
        <v>Nord-est</v>
      </c>
      <c r="C2660" s="23">
        <v>4863.0</v>
      </c>
      <c r="D2660" s="23">
        <v>4405.0</v>
      </c>
      <c r="E2660" s="24">
        <v>405.0</v>
      </c>
    </row>
    <row r="2661">
      <c r="A2661" s="25" t="s">
        <v>10</v>
      </c>
      <c r="B2661" s="22" t="str">
        <f t="array" ref="B2661">XLOOKUP(A2661,Ripartizione_Geografica!$C$2:$C$21,Ripartizione_Geografica!$B$2:$B$21)</f>
        <v>Nord-ovest</v>
      </c>
      <c r="C2661" s="26">
        <v>31338.0</v>
      </c>
      <c r="D2661" s="26">
        <v>25761.0</v>
      </c>
      <c r="E2661" s="27">
        <v>4087.0</v>
      </c>
    </row>
    <row r="2662">
      <c r="A2662" s="21" t="s">
        <v>8</v>
      </c>
      <c r="B2662" s="22" t="str">
        <f t="array" ref="B2662">XLOOKUP(A2662,Ripartizione_Geografica!$C$2:$C$21,Ripartizione_Geografica!$B$2:$B$21)</f>
        <v>Sud</v>
      </c>
      <c r="C2662" s="23">
        <v>4531.0</v>
      </c>
      <c r="D2662" s="23">
        <v>3843.0</v>
      </c>
      <c r="E2662" s="24">
        <v>543.0</v>
      </c>
    </row>
    <row r="2663">
      <c r="A2663" s="25" t="s">
        <v>9</v>
      </c>
      <c r="B2663" s="22" t="str">
        <f t="array" ref="B2663">XLOOKUP(A2663,Ripartizione_Geografica!$C$2:$C$21,Ripartizione_Geografica!$B$2:$B$21)</f>
        <v>Isole</v>
      </c>
      <c r="C2663" s="26">
        <v>1364.0</v>
      </c>
      <c r="D2663" s="26">
        <v>1218.0</v>
      </c>
      <c r="E2663" s="27">
        <v>132.0</v>
      </c>
    </row>
    <row r="2664">
      <c r="A2664" s="21" t="s">
        <v>15</v>
      </c>
      <c r="B2664" s="22" t="str">
        <f t="array" ref="B2664">XLOOKUP(A2664,Ripartizione_Geografica!$C$2:$C$21,Ripartizione_Geografica!$B$2:$B$21)</f>
        <v>Isole</v>
      </c>
      <c r="C2664" s="23">
        <v>3078.0</v>
      </c>
      <c r="D2664" s="23">
        <v>2670.0</v>
      </c>
      <c r="E2664" s="24">
        <v>281.0</v>
      </c>
    </row>
    <row r="2665">
      <c r="A2665" s="25" t="s">
        <v>16</v>
      </c>
      <c r="B2665" s="22" t="str">
        <f t="array" ref="B2665">XLOOKUP(A2665,Ripartizione_Geografica!$C$2:$C$21,Ripartizione_Geografica!$B$2:$B$21)</f>
        <v>Centro</v>
      </c>
      <c r="C2665" s="26">
        <v>10248.0</v>
      </c>
      <c r="D2665" s="26">
        <v>8817.0</v>
      </c>
      <c r="E2665" s="27">
        <v>1104.0</v>
      </c>
    </row>
    <row r="2666">
      <c r="A2666" s="21" t="s">
        <v>14</v>
      </c>
      <c r="B2666" s="22" t="str">
        <f t="array" ref="B2666">XLOOKUP(A2666,Ripartizione_Geografica!$C$2:$C$21,Ripartizione_Geografica!$B$2:$B$21)</f>
        <v>Centro</v>
      </c>
      <c r="C2666" s="23">
        <v>1440.0</v>
      </c>
      <c r="D2666" s="23">
        <v>1351.0</v>
      </c>
      <c r="E2666" s="24">
        <v>80.0</v>
      </c>
    </row>
    <row r="2667">
      <c r="A2667" s="25" t="s">
        <v>12</v>
      </c>
      <c r="B2667" s="22" t="str">
        <f t="array" ref="B2667">XLOOKUP(A2667,Ripartizione_Geografica!$C$2:$C$21,Ripartizione_Geografica!$B$2:$B$21)</f>
        <v>Nord-ovest</v>
      </c>
      <c r="C2667" s="26">
        <v>1194.0</v>
      </c>
      <c r="D2667" s="26">
        <v>1045.0</v>
      </c>
      <c r="E2667" s="27">
        <v>146.0</v>
      </c>
    </row>
    <row r="2668">
      <c r="A2668" s="21" t="s">
        <v>13</v>
      </c>
      <c r="B2668" s="22" t="str">
        <f t="array" ref="B2668">XLOOKUP(A2668,Ripartizione_Geografica!$C$2:$C$21,Ripartizione_Geografica!$B$2:$B$21)</f>
        <v>Nord-est</v>
      </c>
      <c r="C2668" s="23">
        <v>19278.0</v>
      </c>
      <c r="D2668" s="23">
        <v>16808.0</v>
      </c>
      <c r="E2668" s="24">
        <v>2008.0</v>
      </c>
    </row>
    <row r="2669">
      <c r="A2669" s="25" t="s">
        <v>21</v>
      </c>
      <c r="B2669" s="22" t="str">
        <f t="array" ref="B2669">XLOOKUP(A2669,Ripartizione_Geografica!$C$2:$C$21,Ripartizione_Geografica!$B$2:$B$21)</f>
        <v>Sud</v>
      </c>
      <c r="C2669" s="26">
        <v>3287.0</v>
      </c>
      <c r="D2669" s="26">
        <v>2626.0</v>
      </c>
      <c r="E2669" s="27">
        <v>464.0</v>
      </c>
    </row>
    <row r="2670">
      <c r="A2670" s="21" t="s">
        <v>22</v>
      </c>
      <c r="B2670" s="22" t="str">
        <f t="array" ref="B2670">XLOOKUP(A2670,Ripartizione_Geografica!$C$2:$C$21,Ripartizione_Geografica!$B$2:$B$21)</f>
        <v>Sud</v>
      </c>
      <c r="C2670" s="23">
        <v>402.0</v>
      </c>
      <c r="D2670" s="23">
        <v>372.0</v>
      </c>
      <c r="E2670" s="24">
        <v>27.0</v>
      </c>
    </row>
    <row r="2671">
      <c r="A2671" s="25" t="s">
        <v>20</v>
      </c>
      <c r="B2671" s="22" t="str">
        <f t="array" ref="B2671">XLOOKUP(A2671,Ripartizione_Geografica!$C$2:$C$21,Ripartizione_Geografica!$B$2:$B$21)</f>
        <v>Sud</v>
      </c>
      <c r="C2671" s="26">
        <v>1181.0</v>
      </c>
      <c r="D2671" s="26">
        <v>1057.0</v>
      </c>
      <c r="E2671" s="27">
        <v>97.0</v>
      </c>
    </row>
    <row r="2672">
      <c r="A2672" s="21" t="s">
        <v>18</v>
      </c>
      <c r="B2672" s="22" t="str">
        <f t="array" ref="B2672">XLOOKUP(A2672,Ripartizione_Geografica!$C$2:$C$21,Ripartizione_Geografica!$B$2:$B$21)</f>
        <v>Sud</v>
      </c>
      <c r="C2672" s="23">
        <v>4690.0</v>
      </c>
      <c r="D2672" s="23">
        <v>4077.0</v>
      </c>
      <c r="E2672" s="24">
        <v>432.0</v>
      </c>
    </row>
    <row r="2673">
      <c r="A2673" s="25" t="s">
        <v>19</v>
      </c>
      <c r="B2673" s="22" t="str">
        <f t="array" ref="B2673">XLOOKUP(A2673,Ripartizione_Geografica!$C$2:$C$21,Ripartizione_Geografica!$B$2:$B$21)</f>
        <v>Nord-est</v>
      </c>
      <c r="C2673" s="26">
        <v>28492.0</v>
      </c>
      <c r="D2673" s="26">
        <v>23222.0</v>
      </c>
      <c r="E2673" s="27">
        <v>4260.0</v>
      </c>
    </row>
    <row r="2674">
      <c r="A2674" s="21" t="s">
        <v>26</v>
      </c>
      <c r="B2674" s="22" t="str">
        <f t="array" ref="B2674">XLOOKUP(A2674,Ripartizione_Geografica!$C$2:$C$21,Ripartizione_Geografica!$B$2:$B$21)</f>
        <v>Nord-est</v>
      </c>
      <c r="C2674" s="23">
        <v>3308.0</v>
      </c>
      <c r="D2674" s="23">
        <v>2918.0</v>
      </c>
      <c r="E2674" s="24">
        <v>345.0</v>
      </c>
    </row>
    <row r="2675">
      <c r="A2675" s="25" t="s">
        <v>27</v>
      </c>
      <c r="B2675" s="22" t="str">
        <f t="array" ref="B2675">XLOOKUP(A2675,Ripartizione_Geografica!$C$2:$C$21,Ripartizione_Geografica!$B$2:$B$21)</f>
        <v>Centro</v>
      </c>
      <c r="C2675" s="26">
        <v>8110.0</v>
      </c>
      <c r="D2675" s="26">
        <v>6437.0</v>
      </c>
      <c r="E2675" s="27">
        <v>837.0</v>
      </c>
    </row>
    <row r="2676">
      <c r="A2676" s="21" t="s">
        <v>25</v>
      </c>
      <c r="B2676" s="22" t="str">
        <f t="array" ref="B2676">XLOOKUP(A2676,Ripartizione_Geografica!$C$2:$C$21,Ripartizione_Geografica!$B$2:$B$21)</f>
        <v>Nord-ovest</v>
      </c>
      <c r="C2676" s="23">
        <v>9977.0</v>
      </c>
      <c r="D2676" s="23">
        <v>8139.0</v>
      </c>
      <c r="E2676" s="24">
        <v>1558.0</v>
      </c>
    </row>
    <row r="2677">
      <c r="A2677" s="25" t="s">
        <v>23</v>
      </c>
      <c r="B2677" s="22" t="str">
        <f t="array" ref="B2677">XLOOKUP(A2677,Ripartizione_Geografica!$C$2:$C$21,Ripartizione_Geografica!$B$2:$B$21)</f>
        <v>Nord-ovest</v>
      </c>
      <c r="C2677" s="26">
        <v>93901.0</v>
      </c>
      <c r="D2677" s="26">
        <v>67197.0</v>
      </c>
      <c r="E2677" s="27">
        <v>16644.0</v>
      </c>
    </row>
    <row r="2678">
      <c r="A2678" s="21" t="s">
        <v>24</v>
      </c>
      <c r="B2678" s="22" t="str">
        <f t="array" ref="B2678">XLOOKUP(A2678,Ripartizione_Geografica!$C$2:$C$21,Ripartizione_Geografica!$B$2:$B$21)</f>
        <v>Centro</v>
      </c>
      <c r="C2678" s="23">
        <v>6785.0</v>
      </c>
      <c r="D2678" s="23">
        <v>5528.0</v>
      </c>
      <c r="E2678" s="24">
        <v>991.0</v>
      </c>
    </row>
    <row r="2679">
      <c r="A2679" s="25" t="s">
        <v>17</v>
      </c>
      <c r="B2679" s="22" t="str">
        <f t="array" ref="B2679">XLOOKUP(A2679,Ripartizione_Geografica!$C$2:$C$21,Ripartizione_Geografica!$B$2:$B$21)</f>
        <v>Sud</v>
      </c>
      <c r="C2679" s="26">
        <v>445.0</v>
      </c>
      <c r="D2679" s="26">
        <v>397.0</v>
      </c>
      <c r="E2679" s="27">
        <v>23.0</v>
      </c>
    </row>
    <row r="2680">
      <c r="A2680" s="21" t="s">
        <v>11</v>
      </c>
      <c r="B2680" s="22" t="str">
        <f t="array" ref="B2680">XLOOKUP(A2680,Ripartizione_Geografica!$C$2:$C$21,Ripartizione_Geografica!$B$2:$B$21)</f>
        <v>Nord-est</v>
      </c>
      <c r="C2680" s="23">
        <v>2639.0</v>
      </c>
      <c r="D2680" s="23">
        <v>2263.0</v>
      </c>
      <c r="E2680" s="24">
        <v>292.0</v>
      </c>
    </row>
    <row r="2681">
      <c r="A2681" s="25" t="s">
        <v>11</v>
      </c>
      <c r="B2681" s="22" t="str">
        <f t="array" ref="B2681">XLOOKUP(A2681,Ripartizione_Geografica!$C$2:$C$21,Ripartizione_Geografica!$B$2:$B$21)</f>
        <v>Nord-est</v>
      </c>
      <c r="C2681" s="26">
        <v>4863.0</v>
      </c>
      <c r="D2681" s="26">
        <v>4408.0</v>
      </c>
      <c r="E2681" s="27">
        <v>405.0</v>
      </c>
    </row>
    <row r="2682">
      <c r="A2682" s="21" t="s">
        <v>10</v>
      </c>
      <c r="B2682" s="22" t="str">
        <f t="array" ref="B2682">XLOOKUP(A2682,Ripartizione_Geografica!$C$2:$C$21,Ripartizione_Geografica!$B$2:$B$21)</f>
        <v>Nord-ovest</v>
      </c>
      <c r="C2682" s="23">
        <v>31349.0</v>
      </c>
      <c r="D2682" s="23">
        <v>25836.0</v>
      </c>
      <c r="E2682" s="24">
        <v>4090.0</v>
      </c>
    </row>
    <row r="2683">
      <c r="A2683" s="25" t="s">
        <v>8</v>
      </c>
      <c r="B2683" s="22" t="str">
        <f t="array" ref="B2683">XLOOKUP(A2683,Ripartizione_Geografica!$C$2:$C$21,Ripartizione_Geografica!$B$2:$B$21)</f>
        <v>Sud</v>
      </c>
      <c r="C2683" s="26">
        <v>4531.0</v>
      </c>
      <c r="D2683" s="26">
        <v>3857.0</v>
      </c>
      <c r="E2683" s="27">
        <v>545.0</v>
      </c>
    </row>
    <row r="2684">
      <c r="A2684" s="21" t="s">
        <v>9</v>
      </c>
      <c r="B2684" s="22" t="str">
        <f t="array" ref="B2684">XLOOKUP(A2684,Ripartizione_Geografica!$C$2:$C$21,Ripartizione_Geografica!$B$2:$B$21)</f>
        <v>Isole</v>
      </c>
      <c r="C2684" s="23">
        <v>1366.0</v>
      </c>
      <c r="D2684" s="23">
        <v>1219.0</v>
      </c>
      <c r="E2684" s="24">
        <v>133.0</v>
      </c>
    </row>
    <row r="2685">
      <c r="A2685" s="25" t="s">
        <v>15</v>
      </c>
      <c r="B2685" s="22" t="str">
        <f t="array" ref="B2685">XLOOKUP(A2685,Ripartizione_Geografica!$C$2:$C$21,Ripartizione_Geografica!$B$2:$B$21)</f>
        <v>Isole</v>
      </c>
      <c r="C2685" s="26">
        <v>3080.0</v>
      </c>
      <c r="D2685" s="26">
        <v>2670.0</v>
      </c>
      <c r="E2685" s="27">
        <v>282.0</v>
      </c>
    </row>
    <row r="2686">
      <c r="A2686" s="21" t="s">
        <v>16</v>
      </c>
      <c r="B2686" s="22" t="str">
        <f t="array" ref="B2686">XLOOKUP(A2686,Ripartizione_Geografica!$C$2:$C$21,Ripartizione_Geografica!$B$2:$B$21)</f>
        <v>Centro</v>
      </c>
      <c r="C2686" s="23">
        <v>10250.0</v>
      </c>
      <c r="D2686" s="23">
        <v>8817.0</v>
      </c>
      <c r="E2686" s="24">
        <v>1104.0</v>
      </c>
    </row>
    <row r="2687">
      <c r="A2687" s="25" t="s">
        <v>14</v>
      </c>
      <c r="B2687" s="22" t="str">
        <f t="array" ref="B2687">XLOOKUP(A2687,Ripartizione_Geografica!$C$2:$C$21,Ripartizione_Geografica!$B$2:$B$21)</f>
        <v>Centro</v>
      </c>
      <c r="C2687" s="26">
        <v>1441.0</v>
      </c>
      <c r="D2687" s="26">
        <v>1351.0</v>
      </c>
      <c r="E2687" s="27">
        <v>80.0</v>
      </c>
    </row>
    <row r="2688">
      <c r="A2688" s="21" t="s">
        <v>12</v>
      </c>
      <c r="B2688" s="22" t="str">
        <f t="array" ref="B2688">XLOOKUP(A2688,Ripartizione_Geografica!$C$2:$C$21,Ripartizione_Geografica!$B$2:$B$21)</f>
        <v>Nord-ovest</v>
      </c>
      <c r="C2688" s="23">
        <v>1195.0</v>
      </c>
      <c r="D2688" s="23">
        <v>1045.0</v>
      </c>
      <c r="E2688" s="24">
        <v>146.0</v>
      </c>
    </row>
    <row r="2689">
      <c r="A2689" s="25" t="s">
        <v>13</v>
      </c>
      <c r="B2689" s="22" t="str">
        <f t="array" ref="B2689">XLOOKUP(A2689,Ripartizione_Geografica!$C$2:$C$21,Ripartizione_Geografica!$B$2:$B$21)</f>
        <v>Nord-est</v>
      </c>
      <c r="C2689" s="26">
        <v>19286.0</v>
      </c>
      <c r="D2689" s="26">
        <v>16812.0</v>
      </c>
      <c r="E2689" s="27">
        <v>2012.0</v>
      </c>
    </row>
    <row r="2690">
      <c r="A2690" s="21" t="s">
        <v>21</v>
      </c>
      <c r="B2690" s="22" t="str">
        <f t="array" ref="B2690">XLOOKUP(A2690,Ripartizione_Geografica!$C$2:$C$21,Ripartizione_Geografica!$B$2:$B$21)</f>
        <v>Sud</v>
      </c>
      <c r="C2690" s="23">
        <v>3289.0</v>
      </c>
      <c r="D2690" s="23">
        <v>2655.0</v>
      </c>
      <c r="E2690" s="24">
        <v>464.0</v>
      </c>
    </row>
    <row r="2691">
      <c r="A2691" s="25" t="s">
        <v>22</v>
      </c>
      <c r="B2691" s="22" t="str">
        <f t="array" ref="B2691">XLOOKUP(A2691,Ripartizione_Geografica!$C$2:$C$21,Ripartizione_Geografica!$B$2:$B$21)</f>
        <v>Sud</v>
      </c>
      <c r="C2691" s="26">
        <v>402.0</v>
      </c>
      <c r="D2691" s="26">
        <v>373.0</v>
      </c>
      <c r="E2691" s="27">
        <v>27.0</v>
      </c>
    </row>
    <row r="2692">
      <c r="A2692" s="21" t="s">
        <v>20</v>
      </c>
      <c r="B2692" s="22" t="str">
        <f t="array" ref="B2692">XLOOKUP(A2692,Ripartizione_Geografica!$C$2:$C$21,Ripartizione_Geografica!$B$2:$B$21)</f>
        <v>Sud</v>
      </c>
      <c r="C2692" s="23">
        <v>1181.0</v>
      </c>
      <c r="D2692" s="23">
        <v>1058.0</v>
      </c>
      <c r="E2692" s="24">
        <v>97.0</v>
      </c>
    </row>
    <row r="2693">
      <c r="A2693" s="25" t="s">
        <v>18</v>
      </c>
      <c r="B2693" s="22" t="str">
        <f t="array" ref="B2693">XLOOKUP(A2693,Ripartizione_Geografica!$C$2:$C$21,Ripartizione_Geografica!$B$2:$B$21)</f>
        <v>Sud</v>
      </c>
      <c r="C2693" s="26">
        <v>4699.0</v>
      </c>
      <c r="D2693" s="26">
        <v>4078.0</v>
      </c>
      <c r="E2693" s="27">
        <v>432.0</v>
      </c>
    </row>
    <row r="2694">
      <c r="A2694" s="21" t="s">
        <v>19</v>
      </c>
      <c r="B2694" s="22" t="str">
        <f t="array" ref="B2694">XLOOKUP(A2694,Ripartizione_Geografica!$C$2:$C$21,Ripartizione_Geografica!$B$2:$B$21)</f>
        <v>Nord-est</v>
      </c>
      <c r="C2694" s="23">
        <v>28508.0</v>
      </c>
      <c r="D2694" s="23">
        <v>23242.0</v>
      </c>
      <c r="E2694" s="24">
        <v>4264.0</v>
      </c>
    </row>
    <row r="2695">
      <c r="A2695" s="25" t="s">
        <v>26</v>
      </c>
      <c r="B2695" s="22" t="str">
        <f t="array" ref="B2695">XLOOKUP(A2695,Ripartizione_Geografica!$C$2:$C$21,Ripartizione_Geografica!$B$2:$B$21)</f>
        <v>Nord-est</v>
      </c>
      <c r="C2695" s="26">
        <v>3312.0</v>
      </c>
      <c r="D2695" s="26">
        <v>2911.0</v>
      </c>
      <c r="E2695" s="27">
        <v>345.0</v>
      </c>
    </row>
    <row r="2696">
      <c r="A2696" s="21" t="s">
        <v>27</v>
      </c>
      <c r="B2696" s="22" t="str">
        <f t="array" ref="B2696">XLOOKUP(A2696,Ripartizione_Geografica!$C$2:$C$21,Ripartizione_Geografica!$B$2:$B$21)</f>
        <v>Centro</v>
      </c>
      <c r="C2696" s="23">
        <v>8119.0</v>
      </c>
      <c r="D2696" s="23">
        <v>6448.0</v>
      </c>
      <c r="E2696" s="24">
        <v>839.0</v>
      </c>
    </row>
    <row r="2697">
      <c r="A2697" s="25" t="s">
        <v>25</v>
      </c>
      <c r="B2697" s="22" t="str">
        <f t="array" ref="B2697">XLOOKUP(A2697,Ripartizione_Geografica!$C$2:$C$21,Ripartizione_Geografica!$B$2:$B$21)</f>
        <v>Nord-ovest</v>
      </c>
      <c r="C2697" s="26">
        <v>9982.0</v>
      </c>
      <c r="D2697" s="26">
        <v>8144.0</v>
      </c>
      <c r="E2697" s="27">
        <v>1558.0</v>
      </c>
    </row>
    <row r="2698">
      <c r="A2698" s="21" t="s">
        <v>23</v>
      </c>
      <c r="B2698" s="22" t="str">
        <f t="array" ref="B2698">XLOOKUP(A2698,Ripartizione_Geografica!$C$2:$C$21,Ripartizione_Geografica!$B$2:$B$21)</f>
        <v>Nord-ovest</v>
      </c>
      <c r="C2698" s="23">
        <v>94010.0</v>
      </c>
      <c r="D2698" s="23">
        <v>67422.0</v>
      </c>
      <c r="E2698" s="24">
        <v>16650.0</v>
      </c>
    </row>
    <row r="2699">
      <c r="A2699" s="25" t="s">
        <v>24</v>
      </c>
      <c r="B2699" s="22" t="str">
        <f t="array" ref="B2699">XLOOKUP(A2699,Ripartizione_Geografica!$C$2:$C$21,Ripartizione_Geografica!$B$2:$B$21)</f>
        <v>Centro</v>
      </c>
      <c r="C2699" s="26">
        <v>6786.0</v>
      </c>
      <c r="D2699" s="26">
        <v>5551.0</v>
      </c>
      <c r="E2699" s="27">
        <v>987.0</v>
      </c>
    </row>
    <row r="2700">
      <c r="A2700" s="21" t="s">
        <v>17</v>
      </c>
      <c r="B2700" s="22" t="str">
        <f t="array" ref="B2700">XLOOKUP(A2700,Ripartizione_Geografica!$C$2:$C$21,Ripartizione_Geografica!$B$2:$B$21)</f>
        <v>Sud</v>
      </c>
      <c r="C2700" s="23">
        <v>445.0</v>
      </c>
      <c r="D2700" s="23">
        <v>397.0</v>
      </c>
      <c r="E2700" s="24">
        <v>23.0</v>
      </c>
    </row>
    <row r="2701">
      <c r="A2701" s="25" t="s">
        <v>11</v>
      </c>
      <c r="B2701" s="22" t="str">
        <f t="array" ref="B2701">XLOOKUP(A2701,Ripartizione_Geografica!$C$2:$C$21,Ripartizione_Geografica!$B$2:$B$21)</f>
        <v>Nord-est</v>
      </c>
      <c r="C2701" s="26">
        <v>2642.0</v>
      </c>
      <c r="D2701" s="26">
        <v>2266.0</v>
      </c>
      <c r="E2701" s="27">
        <v>292.0</v>
      </c>
    </row>
    <row r="2702">
      <c r="A2702" s="21" t="s">
        <v>11</v>
      </c>
      <c r="B2702" s="22" t="str">
        <f t="array" ref="B2702">XLOOKUP(A2702,Ripartizione_Geografica!$C$2:$C$21,Ripartizione_Geografica!$B$2:$B$21)</f>
        <v>Nord-est</v>
      </c>
      <c r="C2702" s="23">
        <v>4864.0</v>
      </c>
      <c r="D2702" s="23">
        <v>4412.0</v>
      </c>
      <c r="E2702" s="24">
        <v>405.0</v>
      </c>
    </row>
    <row r="2703">
      <c r="A2703" s="25" t="s">
        <v>10</v>
      </c>
      <c r="B2703" s="22" t="str">
        <f t="array" ref="B2703">XLOOKUP(A2703,Ripartizione_Geografica!$C$2:$C$21,Ripartizione_Geografica!$B$2:$B$21)</f>
        <v>Nord-ovest</v>
      </c>
      <c r="C2703" s="26">
        <v>31365.0</v>
      </c>
      <c r="D2703" s="26">
        <v>25921.0</v>
      </c>
      <c r="E2703" s="27">
        <v>4091.0</v>
      </c>
    </row>
    <row r="2704">
      <c r="A2704" s="21" t="s">
        <v>8</v>
      </c>
      <c r="B2704" s="22" t="str">
        <f t="array" ref="B2704">XLOOKUP(A2704,Ripartizione_Geografica!$C$2:$C$21,Ripartizione_Geografica!$B$2:$B$21)</f>
        <v>Sud</v>
      </c>
      <c r="C2704" s="23">
        <v>4530.0</v>
      </c>
      <c r="D2704" s="23">
        <v>3873.0</v>
      </c>
      <c r="E2704" s="24">
        <v>545.0</v>
      </c>
    </row>
    <row r="2705">
      <c r="A2705" s="25" t="s">
        <v>9</v>
      </c>
      <c r="B2705" s="22" t="str">
        <f t="array" ref="B2705">XLOOKUP(A2705,Ripartizione_Geografica!$C$2:$C$21,Ripartizione_Geografica!$B$2:$B$21)</f>
        <v>Isole</v>
      </c>
      <c r="C2705" s="26">
        <v>1366.0</v>
      </c>
      <c r="D2705" s="26">
        <v>1222.0</v>
      </c>
      <c r="E2705" s="27">
        <v>133.0</v>
      </c>
    </row>
    <row r="2706">
      <c r="A2706" s="21" t="s">
        <v>15</v>
      </c>
      <c r="B2706" s="22" t="str">
        <f t="array" ref="B2706">XLOOKUP(A2706,Ripartizione_Geografica!$C$2:$C$21,Ripartizione_Geografica!$B$2:$B$21)</f>
        <v>Isole</v>
      </c>
      <c r="C2706" s="23">
        <v>3081.0</v>
      </c>
      <c r="D2706" s="23">
        <v>2673.0</v>
      </c>
      <c r="E2706" s="24">
        <v>282.0</v>
      </c>
    </row>
    <row r="2707">
      <c r="A2707" s="25" t="s">
        <v>16</v>
      </c>
      <c r="B2707" s="22" t="str">
        <f t="array" ref="B2707">XLOOKUP(A2707,Ripartizione_Geografica!$C$2:$C$21,Ripartizione_Geografica!$B$2:$B$21)</f>
        <v>Centro</v>
      </c>
      <c r="C2707" s="26">
        <v>10254.0</v>
      </c>
      <c r="D2707" s="26">
        <v>8825.0</v>
      </c>
      <c r="E2707" s="27">
        <v>1106.0</v>
      </c>
    </row>
    <row r="2708">
      <c r="A2708" s="21" t="s">
        <v>14</v>
      </c>
      <c r="B2708" s="22" t="str">
        <f t="array" ref="B2708">XLOOKUP(A2708,Ripartizione_Geografica!$C$2:$C$21,Ripartizione_Geografica!$B$2:$B$21)</f>
        <v>Centro</v>
      </c>
      <c r="C2708" s="23">
        <v>1441.0</v>
      </c>
      <c r="D2708" s="23">
        <v>1351.0</v>
      </c>
      <c r="E2708" s="24">
        <v>80.0</v>
      </c>
    </row>
    <row r="2709">
      <c r="A2709" s="25" t="s">
        <v>12</v>
      </c>
      <c r="B2709" s="22" t="str">
        <f t="array" ref="B2709">XLOOKUP(A2709,Ripartizione_Geografica!$C$2:$C$21,Ripartizione_Geografica!$B$2:$B$21)</f>
        <v>Nord-ovest</v>
      </c>
      <c r="C2709" s="26">
        <v>1195.0</v>
      </c>
      <c r="D2709" s="26">
        <v>1046.0</v>
      </c>
      <c r="E2709" s="27">
        <v>146.0</v>
      </c>
    </row>
    <row r="2710">
      <c r="A2710" s="21" t="s">
        <v>13</v>
      </c>
      <c r="B2710" s="22" t="str">
        <f t="array" ref="B2710">XLOOKUP(A2710,Ripartizione_Geografica!$C$2:$C$21,Ripartizione_Geografica!$B$2:$B$21)</f>
        <v>Nord-est</v>
      </c>
      <c r="C2710" s="23">
        <v>19289.0</v>
      </c>
      <c r="D2710" s="23">
        <v>16849.0</v>
      </c>
      <c r="E2710" s="24">
        <v>2022.0</v>
      </c>
    </row>
    <row r="2711">
      <c r="A2711" s="25" t="s">
        <v>21</v>
      </c>
      <c r="B2711" s="22" t="str">
        <f t="array" ref="B2711">XLOOKUP(A2711,Ripartizione_Geografica!$C$2:$C$21,Ripartizione_Geografica!$B$2:$B$21)</f>
        <v>Sud</v>
      </c>
      <c r="C2711" s="26">
        <v>3292.0</v>
      </c>
      <c r="D2711" s="26">
        <v>2668.0</v>
      </c>
      <c r="E2711" s="27">
        <v>464.0</v>
      </c>
    </row>
    <row r="2712">
      <c r="A2712" s="21" t="s">
        <v>22</v>
      </c>
      <c r="B2712" s="22" t="str">
        <f t="array" ref="B2712">XLOOKUP(A2712,Ripartizione_Geografica!$C$2:$C$21,Ripartizione_Geografica!$B$2:$B$21)</f>
        <v>Sud</v>
      </c>
      <c r="C2712" s="23">
        <v>402.0</v>
      </c>
      <c r="D2712" s="23">
        <v>373.0</v>
      </c>
      <c r="E2712" s="24">
        <v>27.0</v>
      </c>
    </row>
    <row r="2713">
      <c r="A2713" s="25" t="s">
        <v>20</v>
      </c>
      <c r="B2713" s="22" t="str">
        <f t="array" ref="B2713">XLOOKUP(A2713,Ripartizione_Geografica!$C$2:$C$21,Ripartizione_Geografica!$B$2:$B$21)</f>
        <v>Sud</v>
      </c>
      <c r="C2713" s="26">
        <v>1181.0</v>
      </c>
      <c r="D2713" s="26">
        <v>1059.0</v>
      </c>
      <c r="E2713" s="27">
        <v>97.0</v>
      </c>
    </row>
    <row r="2714">
      <c r="A2714" s="21" t="s">
        <v>18</v>
      </c>
      <c r="B2714" s="22" t="str">
        <f t="array" ref="B2714">XLOOKUP(A2714,Ripartizione_Geografica!$C$2:$C$21,Ripartizione_Geografica!$B$2:$B$21)</f>
        <v>Sud</v>
      </c>
      <c r="C2714" s="23">
        <v>4702.0</v>
      </c>
      <c r="D2714" s="23">
        <v>4080.0</v>
      </c>
      <c r="E2714" s="24">
        <v>432.0</v>
      </c>
    </row>
    <row r="2715">
      <c r="A2715" s="25" t="s">
        <v>19</v>
      </c>
      <c r="B2715" s="22" t="str">
        <f t="array" ref="B2715">XLOOKUP(A2715,Ripartizione_Geografica!$C$2:$C$21,Ripartizione_Geografica!$B$2:$B$21)</f>
        <v>Nord-est</v>
      </c>
      <c r="C2715" s="26">
        <v>28535.0</v>
      </c>
      <c r="D2715" s="26">
        <v>23267.0</v>
      </c>
      <c r="E2715" s="27">
        <v>4265.0</v>
      </c>
    </row>
    <row r="2716">
      <c r="A2716" s="21" t="s">
        <v>26</v>
      </c>
      <c r="B2716" s="22" t="str">
        <f t="array" ref="B2716">XLOOKUP(A2716,Ripartizione_Geografica!$C$2:$C$21,Ripartizione_Geografica!$B$2:$B$21)</f>
        <v>Nord-est</v>
      </c>
      <c r="C2716" s="23">
        <v>3314.0</v>
      </c>
      <c r="D2716" s="23">
        <v>2907.0</v>
      </c>
      <c r="E2716" s="24">
        <v>345.0</v>
      </c>
    </row>
    <row r="2717">
      <c r="A2717" s="25" t="s">
        <v>27</v>
      </c>
      <c r="B2717" s="22" t="str">
        <f t="array" ref="B2717">XLOOKUP(A2717,Ripartizione_Geografica!$C$2:$C$21,Ripartizione_Geografica!$B$2:$B$21)</f>
        <v>Centro</v>
      </c>
      <c r="C2717" s="26">
        <v>8130.0</v>
      </c>
      <c r="D2717" s="26">
        <v>6460.0</v>
      </c>
      <c r="E2717" s="27">
        <v>839.0</v>
      </c>
    </row>
    <row r="2718">
      <c r="A2718" s="21" t="s">
        <v>25</v>
      </c>
      <c r="B2718" s="22" t="str">
        <f t="array" ref="B2718">XLOOKUP(A2718,Ripartizione_Geografica!$C$2:$C$21,Ripartizione_Geografica!$B$2:$B$21)</f>
        <v>Nord-ovest</v>
      </c>
      <c r="C2718" s="23">
        <v>9984.0</v>
      </c>
      <c r="D2718" s="23">
        <v>8145.0</v>
      </c>
      <c r="E2718" s="24">
        <v>1558.0</v>
      </c>
    </row>
    <row r="2719">
      <c r="A2719" s="25" t="s">
        <v>23</v>
      </c>
      <c r="B2719" s="22" t="str">
        <f t="array" ref="B2719">XLOOKUP(A2719,Ripartizione_Geografica!$C$2:$C$21,Ripartizione_Geografica!$B$2:$B$21)</f>
        <v>Nord-ovest</v>
      </c>
      <c r="C2719" s="26">
        <v>94108.0</v>
      </c>
      <c r="D2719" s="26">
        <v>67610.0</v>
      </c>
      <c r="E2719" s="27">
        <v>16671.0</v>
      </c>
    </row>
    <row r="2720">
      <c r="A2720" s="21" t="s">
        <v>24</v>
      </c>
      <c r="B2720" s="22" t="str">
        <f t="array" ref="B2720">XLOOKUP(A2720,Ripartizione_Geografica!$C$2:$C$21,Ripartizione_Geografica!$B$2:$B$21)</f>
        <v>Centro</v>
      </c>
      <c r="C2720" s="23">
        <v>6789.0</v>
      </c>
      <c r="D2720" s="23">
        <v>5564.0</v>
      </c>
      <c r="E2720" s="24">
        <v>987.0</v>
      </c>
    </row>
    <row r="2721">
      <c r="A2721" s="25" t="s">
        <v>17</v>
      </c>
      <c r="B2721" s="22" t="str">
        <f t="array" ref="B2721">XLOOKUP(A2721,Ripartizione_Geografica!$C$2:$C$21,Ripartizione_Geografica!$B$2:$B$21)</f>
        <v>Sud</v>
      </c>
      <c r="C2721" s="26">
        <v>445.0</v>
      </c>
      <c r="D2721" s="26">
        <v>401.0</v>
      </c>
      <c r="E2721" s="27">
        <v>23.0</v>
      </c>
    </row>
    <row r="2722">
      <c r="A2722" s="21" t="s">
        <v>11</v>
      </c>
      <c r="B2722" s="22" t="str">
        <f t="array" ref="B2722">XLOOKUP(A2722,Ripartizione_Geografica!$C$2:$C$21,Ripartizione_Geografica!$B$2:$B$21)</f>
        <v>Nord-est</v>
      </c>
      <c r="C2722" s="23">
        <v>2642.0</v>
      </c>
      <c r="D2722" s="23">
        <v>2266.0</v>
      </c>
      <c r="E2722" s="24">
        <v>292.0</v>
      </c>
    </row>
    <row r="2723">
      <c r="A2723" s="25" t="s">
        <v>11</v>
      </c>
      <c r="B2723" s="22" t="str">
        <f t="array" ref="B2723">XLOOKUP(A2723,Ripartizione_Geografica!$C$2:$C$21,Ripartizione_Geografica!$B$2:$B$21)</f>
        <v>Nord-est</v>
      </c>
      <c r="C2723" s="26">
        <v>4865.0</v>
      </c>
      <c r="D2723" s="26">
        <v>4414.0</v>
      </c>
      <c r="E2723" s="27">
        <v>405.0</v>
      </c>
    </row>
    <row r="2724">
      <c r="A2724" s="21" t="s">
        <v>10</v>
      </c>
      <c r="B2724" s="22" t="str">
        <f t="array" ref="B2724">XLOOKUP(A2724,Ripartizione_Geografica!$C$2:$C$21,Ripartizione_Geografica!$B$2:$B$21)</f>
        <v>Nord-ovest</v>
      </c>
      <c r="C2724" s="23">
        <v>31378.0</v>
      </c>
      <c r="D2724" s="23">
        <v>25983.0</v>
      </c>
      <c r="E2724" s="24">
        <v>4096.0</v>
      </c>
    </row>
    <row r="2725">
      <c r="A2725" s="25" t="s">
        <v>8</v>
      </c>
      <c r="B2725" s="22" t="str">
        <f t="array" ref="B2725">XLOOKUP(A2725,Ripartizione_Geografica!$C$2:$C$21,Ripartizione_Geografica!$B$2:$B$21)</f>
        <v>Sud</v>
      </c>
      <c r="C2725" s="26">
        <v>4530.0</v>
      </c>
      <c r="D2725" s="26">
        <v>3876.0</v>
      </c>
      <c r="E2725" s="27">
        <v>545.0</v>
      </c>
    </row>
    <row r="2726">
      <c r="A2726" s="21" t="s">
        <v>9</v>
      </c>
      <c r="B2726" s="22" t="str">
        <f t="array" ref="B2726">XLOOKUP(A2726,Ripartizione_Geografica!$C$2:$C$21,Ripartizione_Geografica!$B$2:$B$21)</f>
        <v>Isole</v>
      </c>
      <c r="C2726" s="23">
        <v>1368.0</v>
      </c>
      <c r="D2726" s="23">
        <v>1222.0</v>
      </c>
      <c r="E2726" s="24">
        <v>133.0</v>
      </c>
    </row>
    <row r="2727">
      <c r="A2727" s="25" t="s">
        <v>15</v>
      </c>
      <c r="B2727" s="22" t="str">
        <f t="array" ref="B2727">XLOOKUP(A2727,Ripartizione_Geografica!$C$2:$C$21,Ripartizione_Geografica!$B$2:$B$21)</f>
        <v>Isole</v>
      </c>
      <c r="C2727" s="26">
        <v>3090.0</v>
      </c>
      <c r="D2727" s="26">
        <v>2674.0</v>
      </c>
      <c r="E2727" s="27">
        <v>282.0</v>
      </c>
    </row>
    <row r="2728">
      <c r="A2728" s="21" t="s">
        <v>16</v>
      </c>
      <c r="B2728" s="22" t="str">
        <f t="array" ref="B2728">XLOOKUP(A2728,Ripartizione_Geografica!$C$2:$C$21,Ripartizione_Geografica!$B$2:$B$21)</f>
        <v>Centro</v>
      </c>
      <c r="C2728" s="23">
        <v>10258.0</v>
      </c>
      <c r="D2728" s="23">
        <v>8825.0</v>
      </c>
      <c r="E2728" s="24">
        <v>1109.0</v>
      </c>
    </row>
    <row r="2729">
      <c r="A2729" s="25" t="s">
        <v>14</v>
      </c>
      <c r="B2729" s="22" t="str">
        <f t="array" ref="B2729">XLOOKUP(A2729,Ripartizione_Geografica!$C$2:$C$21,Ripartizione_Geografica!$B$2:$B$21)</f>
        <v>Centro</v>
      </c>
      <c r="C2729" s="26">
        <v>1444.0</v>
      </c>
      <c r="D2729" s="26">
        <v>1353.0</v>
      </c>
      <c r="E2729" s="27">
        <v>80.0</v>
      </c>
    </row>
    <row r="2730">
      <c r="A2730" s="21" t="s">
        <v>12</v>
      </c>
      <c r="B2730" s="22" t="str">
        <f t="array" ref="B2730">XLOOKUP(A2730,Ripartizione_Geografica!$C$2:$C$21,Ripartizione_Geografica!$B$2:$B$21)</f>
        <v>Nord-ovest</v>
      </c>
      <c r="C2730" s="23">
        <v>1195.0</v>
      </c>
      <c r="D2730" s="23">
        <v>1046.0</v>
      </c>
      <c r="E2730" s="24">
        <v>146.0</v>
      </c>
    </row>
    <row r="2731">
      <c r="A2731" s="25" t="s">
        <v>13</v>
      </c>
      <c r="B2731" s="22" t="str">
        <f t="array" ref="B2731">XLOOKUP(A2731,Ripartizione_Geografica!$C$2:$C$21,Ripartizione_Geografica!$B$2:$B$21)</f>
        <v>Nord-est</v>
      </c>
      <c r="C2731" s="26">
        <v>19309.0</v>
      </c>
      <c r="D2731" s="26">
        <v>16890.0</v>
      </c>
      <c r="E2731" s="27">
        <v>2022.0</v>
      </c>
    </row>
    <row r="2732">
      <c r="A2732" s="21" t="s">
        <v>21</v>
      </c>
      <c r="B2732" s="22" t="str">
        <f t="array" ref="B2732">XLOOKUP(A2732,Ripartizione_Geografica!$C$2:$C$21,Ripartizione_Geografica!$B$2:$B$21)</f>
        <v>Sud</v>
      </c>
      <c r="C2732" s="23">
        <v>3298.0</v>
      </c>
      <c r="D2732" s="23">
        <v>2678.0</v>
      </c>
      <c r="E2732" s="24">
        <v>464.0</v>
      </c>
    </row>
    <row r="2733">
      <c r="A2733" s="25" t="s">
        <v>22</v>
      </c>
      <c r="B2733" s="22" t="str">
        <f t="array" ref="B2733">XLOOKUP(A2733,Ripartizione_Geografica!$C$2:$C$21,Ripartizione_Geografica!$B$2:$B$21)</f>
        <v>Sud</v>
      </c>
      <c r="C2733" s="26">
        <v>404.0</v>
      </c>
      <c r="D2733" s="26">
        <v>373.0</v>
      </c>
      <c r="E2733" s="27">
        <v>27.0</v>
      </c>
    </row>
    <row r="2734">
      <c r="A2734" s="21" t="s">
        <v>20</v>
      </c>
      <c r="B2734" s="22" t="str">
        <f t="array" ref="B2734">XLOOKUP(A2734,Ripartizione_Geografica!$C$2:$C$21,Ripartizione_Geografica!$B$2:$B$21)</f>
        <v>Sud</v>
      </c>
      <c r="C2734" s="23">
        <v>1182.0</v>
      </c>
      <c r="D2734" s="23">
        <v>1060.0</v>
      </c>
      <c r="E2734" s="24">
        <v>97.0</v>
      </c>
    </row>
    <row r="2735">
      <c r="A2735" s="25" t="s">
        <v>18</v>
      </c>
      <c r="B2735" s="22" t="str">
        <f t="array" ref="B2735">XLOOKUP(A2735,Ripartizione_Geografica!$C$2:$C$21,Ripartizione_Geografica!$B$2:$B$21)</f>
        <v>Sud</v>
      </c>
      <c r="C2735" s="26">
        <v>4712.0</v>
      </c>
      <c r="D2735" s="26">
        <v>4083.0</v>
      </c>
      <c r="E2735" s="27">
        <v>432.0</v>
      </c>
    </row>
    <row r="2736">
      <c r="A2736" s="21" t="s">
        <v>19</v>
      </c>
      <c r="B2736" s="22" t="str">
        <f t="array" ref="B2736">XLOOKUP(A2736,Ripartizione_Geografica!$C$2:$C$21,Ripartizione_Geografica!$B$2:$B$21)</f>
        <v>Nord-est</v>
      </c>
      <c r="C2736" s="23">
        <v>28562.0</v>
      </c>
      <c r="D2736" s="23">
        <v>23284.0</v>
      </c>
      <c r="E2736" s="24">
        <v>4267.0</v>
      </c>
    </row>
    <row r="2737">
      <c r="A2737" s="25" t="s">
        <v>26</v>
      </c>
      <c r="B2737" s="22" t="str">
        <f t="array" ref="B2737">XLOOKUP(A2737,Ripartizione_Geografica!$C$2:$C$21,Ripartizione_Geografica!$B$2:$B$21)</f>
        <v>Nord-est</v>
      </c>
      <c r="C2737" s="26">
        <v>3318.0</v>
      </c>
      <c r="D2737" s="26">
        <v>2905.0</v>
      </c>
      <c r="E2737" s="27">
        <v>345.0</v>
      </c>
    </row>
    <row r="2738">
      <c r="A2738" s="21" t="s">
        <v>27</v>
      </c>
      <c r="B2738" s="22" t="str">
        <f t="array" ref="B2738">XLOOKUP(A2738,Ripartizione_Geografica!$C$2:$C$21,Ripartizione_Geografica!$B$2:$B$21)</f>
        <v>Centro</v>
      </c>
      <c r="C2738" s="23">
        <v>8141.0</v>
      </c>
      <c r="D2738" s="23">
        <v>6475.0</v>
      </c>
      <c r="E2738" s="24">
        <v>840.0</v>
      </c>
    </row>
    <row r="2739">
      <c r="A2739" s="25" t="s">
        <v>25</v>
      </c>
      <c r="B2739" s="22" t="str">
        <f t="array" ref="B2739">XLOOKUP(A2739,Ripartizione_Geografica!$C$2:$C$21,Ripartizione_Geografica!$B$2:$B$21)</f>
        <v>Nord-ovest</v>
      </c>
      <c r="C2739" s="26">
        <v>9987.0</v>
      </c>
      <c r="D2739" s="26">
        <v>8146.0</v>
      </c>
      <c r="E2739" s="27">
        <v>1558.0</v>
      </c>
    </row>
    <row r="2740">
      <c r="A2740" s="21" t="s">
        <v>23</v>
      </c>
      <c r="B2740" s="22" t="str">
        <f t="array" ref="B2740">XLOOKUP(A2740,Ripartizione_Geografica!$C$2:$C$21,Ripartizione_Geografica!$B$2:$B$21)</f>
        <v>Nord-ovest</v>
      </c>
      <c r="C2740" s="23">
        <v>94223.0</v>
      </c>
      <c r="D2740" s="23">
        <v>67871.0</v>
      </c>
      <c r="E2740" s="24">
        <v>16675.0</v>
      </c>
    </row>
    <row r="2741">
      <c r="A2741" s="25" t="s">
        <v>24</v>
      </c>
      <c r="B2741" s="22" t="str">
        <f t="array" ref="B2741">XLOOKUP(A2741,Ripartizione_Geografica!$C$2:$C$21,Ripartizione_Geografica!$B$2:$B$21)</f>
        <v>Centro</v>
      </c>
      <c r="C2741" s="26">
        <v>6789.0</v>
      </c>
      <c r="D2741" s="26">
        <v>5575.0</v>
      </c>
      <c r="E2741" s="27">
        <v>987.0</v>
      </c>
    </row>
    <row r="2742">
      <c r="A2742" s="21" t="s">
        <v>17</v>
      </c>
      <c r="B2742" s="22" t="str">
        <f t="array" ref="B2742">XLOOKUP(A2742,Ripartizione_Geografica!$C$2:$C$21,Ripartizione_Geografica!$B$2:$B$21)</f>
        <v>Sud</v>
      </c>
      <c r="C2742" s="23">
        <v>445.0</v>
      </c>
      <c r="D2742" s="23">
        <v>401.0</v>
      </c>
      <c r="E2742" s="24">
        <v>23.0</v>
      </c>
    </row>
    <row r="2743">
      <c r="A2743" s="25" t="s">
        <v>11</v>
      </c>
      <c r="B2743" s="22" t="str">
        <f t="array" ref="B2743">XLOOKUP(A2743,Ripartizione_Geografica!$C$2:$C$21,Ripartizione_Geografica!$B$2:$B$21)</f>
        <v>Nord-est</v>
      </c>
      <c r="C2743" s="26">
        <v>2642.0</v>
      </c>
      <c r="D2743" s="26">
        <v>2267.0</v>
      </c>
      <c r="E2743" s="27">
        <v>292.0</v>
      </c>
    </row>
    <row r="2744">
      <c r="A2744" s="21" t="s">
        <v>11</v>
      </c>
      <c r="B2744" s="22" t="str">
        <f t="array" ref="B2744">XLOOKUP(A2744,Ripartizione_Geografica!$C$2:$C$21,Ripartizione_Geografica!$B$2:$B$21)</f>
        <v>Nord-est</v>
      </c>
      <c r="C2744" s="23">
        <v>4871.0</v>
      </c>
      <c r="D2744" s="23">
        <v>4420.0</v>
      </c>
      <c r="E2744" s="24">
        <v>405.0</v>
      </c>
    </row>
    <row r="2745">
      <c r="A2745" s="25" t="s">
        <v>10</v>
      </c>
      <c r="B2745" s="22" t="str">
        <f t="array" ref="B2745">XLOOKUP(A2745,Ripartizione_Geografica!$C$2:$C$21,Ripartizione_Geografica!$B$2:$B$21)</f>
        <v>Nord-ovest</v>
      </c>
      <c r="C2745" s="26">
        <v>31394.0</v>
      </c>
      <c r="D2745" s="26">
        <v>26019.0</v>
      </c>
      <c r="E2745" s="27">
        <v>4100.0</v>
      </c>
    </row>
    <row r="2746">
      <c r="A2746" s="21" t="s">
        <v>8</v>
      </c>
      <c r="B2746" s="22" t="str">
        <f t="array" ref="B2746">XLOOKUP(A2746,Ripartizione_Geografica!$C$2:$C$21,Ripartizione_Geografica!$B$2:$B$21)</f>
        <v>Sud</v>
      </c>
      <c r="C2746" s="23">
        <v>4533.0</v>
      </c>
      <c r="D2746" s="23">
        <v>3879.0</v>
      </c>
      <c r="E2746" s="24">
        <v>545.0</v>
      </c>
    </row>
    <row r="2747">
      <c r="A2747" s="25" t="s">
        <v>9</v>
      </c>
      <c r="B2747" s="22" t="str">
        <f t="array" ref="B2747">XLOOKUP(A2747,Ripartizione_Geografica!$C$2:$C$21,Ripartizione_Geografica!$B$2:$B$21)</f>
        <v>Isole</v>
      </c>
      <c r="C2747" s="26">
        <v>1369.0</v>
      </c>
      <c r="D2747" s="26">
        <v>1222.0</v>
      </c>
      <c r="E2747" s="27">
        <v>133.0</v>
      </c>
    </row>
    <row r="2748">
      <c r="A2748" s="21" t="s">
        <v>15</v>
      </c>
      <c r="B2748" s="22" t="str">
        <f t="array" ref="B2748">XLOOKUP(A2748,Ripartizione_Geografica!$C$2:$C$21,Ripartizione_Geografica!$B$2:$B$21)</f>
        <v>Isole</v>
      </c>
      <c r="C2748" s="23">
        <v>3091.0</v>
      </c>
      <c r="D2748" s="23">
        <v>2674.0</v>
      </c>
      <c r="E2748" s="24">
        <v>282.0</v>
      </c>
    </row>
    <row r="2749">
      <c r="A2749" s="25" t="s">
        <v>16</v>
      </c>
      <c r="B2749" s="22" t="str">
        <f t="array" ref="B2749">XLOOKUP(A2749,Ripartizione_Geografica!$C$2:$C$21,Ripartizione_Geografica!$B$2:$B$21)</f>
        <v>Centro</v>
      </c>
      <c r="C2749" s="26">
        <v>10267.0</v>
      </c>
      <c r="D2749" s="26">
        <v>8832.0</v>
      </c>
      <c r="E2749" s="27">
        <v>1112.0</v>
      </c>
    </row>
    <row r="2750">
      <c r="A2750" s="21" t="s">
        <v>14</v>
      </c>
      <c r="B2750" s="22" t="str">
        <f t="array" ref="B2750">XLOOKUP(A2750,Ripartizione_Geografica!$C$2:$C$21,Ripartizione_Geografica!$B$2:$B$21)</f>
        <v>Centro</v>
      </c>
      <c r="C2750" s="23">
        <v>1446.0</v>
      </c>
      <c r="D2750" s="23">
        <v>1356.0</v>
      </c>
      <c r="E2750" s="24">
        <v>80.0</v>
      </c>
    </row>
    <row r="2751">
      <c r="A2751" s="25" t="s">
        <v>12</v>
      </c>
      <c r="B2751" s="22" t="str">
        <f t="array" ref="B2751">XLOOKUP(A2751,Ripartizione_Geografica!$C$2:$C$21,Ripartizione_Geografica!$B$2:$B$21)</f>
        <v>Nord-ovest</v>
      </c>
      <c r="C2751" s="26">
        <v>1196.0</v>
      </c>
      <c r="D2751" s="26">
        <v>1046.0</v>
      </c>
      <c r="E2751" s="27">
        <v>146.0</v>
      </c>
    </row>
    <row r="2752">
      <c r="A2752" s="21" t="s">
        <v>13</v>
      </c>
      <c r="B2752" s="22" t="str">
        <f t="array" ref="B2752">XLOOKUP(A2752,Ripartizione_Geografica!$C$2:$C$21,Ripartizione_Geografica!$B$2:$B$21)</f>
        <v>Nord-est</v>
      </c>
      <c r="C2752" s="23">
        <v>19314.0</v>
      </c>
      <c r="D2752" s="23">
        <v>16901.0</v>
      </c>
      <c r="E2752" s="24">
        <v>2023.0</v>
      </c>
    </row>
    <row r="2753">
      <c r="A2753" s="25" t="s">
        <v>21</v>
      </c>
      <c r="B2753" s="22" t="str">
        <f t="array" ref="B2753">XLOOKUP(A2753,Ripartizione_Geografica!$C$2:$C$21,Ripartizione_Geografica!$B$2:$B$21)</f>
        <v>Sud</v>
      </c>
      <c r="C2753" s="26">
        <v>3305.0</v>
      </c>
      <c r="D2753" s="26">
        <v>2682.0</v>
      </c>
      <c r="E2753" s="27">
        <v>464.0</v>
      </c>
    </row>
    <row r="2754">
      <c r="A2754" s="21" t="s">
        <v>22</v>
      </c>
      <c r="B2754" s="22" t="str">
        <f t="array" ref="B2754">XLOOKUP(A2754,Ripartizione_Geografica!$C$2:$C$21,Ripartizione_Geografica!$B$2:$B$21)</f>
        <v>Sud</v>
      </c>
      <c r="C2754" s="23">
        <v>404.0</v>
      </c>
      <c r="D2754" s="23">
        <v>373.0</v>
      </c>
      <c r="E2754" s="24">
        <v>27.0</v>
      </c>
    </row>
    <row r="2755">
      <c r="A2755" s="25" t="s">
        <v>20</v>
      </c>
      <c r="B2755" s="22" t="str">
        <f t="array" ref="B2755">XLOOKUP(A2755,Ripartizione_Geografica!$C$2:$C$21,Ripartizione_Geografica!$B$2:$B$21)</f>
        <v>Sud</v>
      </c>
      <c r="C2755" s="26">
        <v>1183.0</v>
      </c>
      <c r="D2755" s="26">
        <v>1060.0</v>
      </c>
      <c r="E2755" s="27">
        <v>97.0</v>
      </c>
    </row>
    <row r="2756">
      <c r="A2756" s="21" t="s">
        <v>18</v>
      </c>
      <c r="B2756" s="22" t="str">
        <f t="array" ref="B2756">XLOOKUP(A2756,Ripartizione_Geografica!$C$2:$C$21,Ripartizione_Geografica!$B$2:$B$21)</f>
        <v>Sud</v>
      </c>
      <c r="C2756" s="23">
        <v>4714.0</v>
      </c>
      <c r="D2756" s="23">
        <v>4084.0</v>
      </c>
      <c r="E2756" s="24">
        <v>432.0</v>
      </c>
    </row>
    <row r="2757">
      <c r="A2757" s="25" t="s">
        <v>19</v>
      </c>
      <c r="B2757" s="22" t="str">
        <f t="array" ref="B2757">XLOOKUP(A2757,Ripartizione_Geografica!$C$2:$C$21,Ripartizione_Geografica!$B$2:$B$21)</f>
        <v>Nord-est</v>
      </c>
      <c r="C2757" s="26">
        <v>28613.0</v>
      </c>
      <c r="D2757" s="26">
        <v>23309.0</v>
      </c>
      <c r="E2757" s="27">
        <v>4267.0</v>
      </c>
    </row>
    <row r="2758">
      <c r="A2758" s="21" t="s">
        <v>26</v>
      </c>
      <c r="B2758" s="22" t="str">
        <f t="array" ref="B2758">XLOOKUP(A2758,Ripartizione_Geografica!$C$2:$C$21,Ripartizione_Geografica!$B$2:$B$21)</f>
        <v>Nord-est</v>
      </c>
      <c r="C2758" s="23">
        <v>3326.0</v>
      </c>
      <c r="D2758" s="23">
        <v>2908.0</v>
      </c>
      <c r="E2758" s="24">
        <v>345.0</v>
      </c>
    </row>
    <row r="2759">
      <c r="A2759" s="25" t="s">
        <v>27</v>
      </c>
      <c r="B2759" s="22" t="str">
        <f t="array" ref="B2759">XLOOKUP(A2759,Ripartizione_Geografica!$C$2:$C$21,Ripartizione_Geografica!$B$2:$B$21)</f>
        <v>Centro</v>
      </c>
      <c r="C2759" s="26">
        <v>8172.0</v>
      </c>
      <c r="D2759" s="26">
        <v>6477.0</v>
      </c>
      <c r="E2759" s="27">
        <v>841.0</v>
      </c>
    </row>
    <row r="2760">
      <c r="A2760" s="21" t="s">
        <v>25</v>
      </c>
      <c r="B2760" s="22" t="str">
        <f t="array" ref="B2760">XLOOKUP(A2760,Ripartizione_Geografica!$C$2:$C$21,Ripartizione_Geografica!$B$2:$B$21)</f>
        <v>Nord-ovest</v>
      </c>
      <c r="C2760" s="23">
        <v>9991.0</v>
      </c>
      <c r="D2760" s="23">
        <v>8150.0</v>
      </c>
      <c r="E2760" s="24">
        <v>1558.0</v>
      </c>
    </row>
    <row r="2761">
      <c r="A2761" s="25" t="s">
        <v>23</v>
      </c>
      <c r="B2761" s="22" t="str">
        <f t="array" ref="B2761">XLOOKUP(A2761,Ripartizione_Geografica!$C$2:$C$21,Ripartizione_Geografica!$B$2:$B$21)</f>
        <v>Nord-ovest</v>
      </c>
      <c r="C2761" s="26">
        <v>94318.0</v>
      </c>
      <c r="D2761" s="26">
        <v>68201.0</v>
      </c>
      <c r="E2761" s="27">
        <v>16691.0</v>
      </c>
    </row>
    <row r="2762">
      <c r="A2762" s="21" t="s">
        <v>24</v>
      </c>
      <c r="B2762" s="22" t="str">
        <f t="array" ref="B2762">XLOOKUP(A2762,Ripartizione_Geografica!$C$2:$C$21,Ripartizione_Geografica!$B$2:$B$21)</f>
        <v>Centro</v>
      </c>
      <c r="C2762" s="23">
        <v>6789.0</v>
      </c>
      <c r="D2762" s="23">
        <v>5599.0</v>
      </c>
      <c r="E2762" s="24">
        <v>987.0</v>
      </c>
    </row>
    <row r="2763">
      <c r="A2763" s="25" t="s">
        <v>17</v>
      </c>
      <c r="B2763" s="22" t="str">
        <f t="array" ref="B2763">XLOOKUP(A2763,Ripartizione_Geografica!$C$2:$C$21,Ripartizione_Geografica!$B$2:$B$21)</f>
        <v>Sud</v>
      </c>
      <c r="C2763" s="26">
        <v>445.0</v>
      </c>
      <c r="D2763" s="26">
        <v>401.0</v>
      </c>
      <c r="E2763" s="27">
        <v>23.0</v>
      </c>
    </row>
    <row r="2764">
      <c r="A2764" s="21" t="s">
        <v>11</v>
      </c>
      <c r="B2764" s="22" t="str">
        <f t="array" ref="B2764">XLOOKUP(A2764,Ripartizione_Geografica!$C$2:$C$21,Ripartizione_Geografica!$B$2:$B$21)</f>
        <v>Nord-est</v>
      </c>
      <c r="C2764" s="23">
        <v>2645.0</v>
      </c>
      <c r="D2764" s="23">
        <v>2268.0</v>
      </c>
      <c r="E2764" s="24">
        <v>292.0</v>
      </c>
    </row>
    <row r="2765">
      <c r="A2765" s="25" t="s">
        <v>11</v>
      </c>
      <c r="B2765" s="22" t="str">
        <f t="array" ref="B2765">XLOOKUP(A2765,Ripartizione_Geografica!$C$2:$C$21,Ripartizione_Geografica!$B$2:$B$21)</f>
        <v>Nord-est</v>
      </c>
      <c r="C2765" s="26">
        <v>4873.0</v>
      </c>
      <c r="D2765" s="26">
        <v>4420.0</v>
      </c>
      <c r="E2765" s="27">
        <v>405.0</v>
      </c>
    </row>
    <row r="2766">
      <c r="A2766" s="21" t="s">
        <v>10</v>
      </c>
      <c r="B2766" s="22" t="str">
        <f t="array" ref="B2766">XLOOKUP(A2766,Ripartizione_Geografica!$C$2:$C$21,Ripartizione_Geografica!$B$2:$B$21)</f>
        <v>Nord-ovest</v>
      </c>
      <c r="C2766" s="23">
        <v>31405.0</v>
      </c>
      <c r="D2766" s="23">
        <v>26086.0</v>
      </c>
      <c r="E2766" s="24">
        <v>4102.0</v>
      </c>
    </row>
    <row r="2767">
      <c r="A2767" s="25" t="s">
        <v>8</v>
      </c>
      <c r="B2767" s="22" t="str">
        <f t="array" ref="B2767">XLOOKUP(A2767,Ripartizione_Geografica!$C$2:$C$21,Ripartizione_Geografica!$B$2:$B$21)</f>
        <v>Sud</v>
      </c>
      <c r="C2767" s="26">
        <v>4536.0</v>
      </c>
      <c r="D2767" s="26">
        <v>3880.0</v>
      </c>
      <c r="E2767" s="27">
        <v>545.0</v>
      </c>
    </row>
    <row r="2768">
      <c r="A2768" s="21" t="s">
        <v>9</v>
      </c>
      <c r="B2768" s="22" t="str">
        <f t="array" ref="B2768">XLOOKUP(A2768,Ripartizione_Geografica!$C$2:$C$21,Ripartizione_Geografica!$B$2:$B$21)</f>
        <v>Isole</v>
      </c>
      <c r="C2768" s="23">
        <v>1369.0</v>
      </c>
      <c r="D2768" s="23">
        <v>1223.0</v>
      </c>
      <c r="E2768" s="24">
        <v>133.0</v>
      </c>
    </row>
    <row r="2769">
      <c r="A2769" s="25" t="s">
        <v>15</v>
      </c>
      <c r="B2769" s="22" t="str">
        <f t="array" ref="B2769">XLOOKUP(A2769,Ripartizione_Geografica!$C$2:$C$21,Ripartizione_Geografica!$B$2:$B$21)</f>
        <v>Isole</v>
      </c>
      <c r="C2769" s="26">
        <v>3094.0</v>
      </c>
      <c r="D2769" s="26">
        <v>2674.0</v>
      </c>
      <c r="E2769" s="27">
        <v>282.0</v>
      </c>
    </row>
    <row r="2770">
      <c r="A2770" s="21" t="s">
        <v>16</v>
      </c>
      <c r="B2770" s="22" t="str">
        <f t="array" ref="B2770">XLOOKUP(A2770,Ripartizione_Geografica!$C$2:$C$21,Ripartizione_Geografica!$B$2:$B$21)</f>
        <v>Centro</v>
      </c>
      <c r="C2770" s="23">
        <v>10276.0</v>
      </c>
      <c r="D2770" s="23">
        <v>8838.0</v>
      </c>
      <c r="E2770" s="24">
        <v>1114.0</v>
      </c>
    </row>
    <row r="2771">
      <c r="A2771" s="25" t="s">
        <v>14</v>
      </c>
      <c r="B2771" s="22" t="str">
        <f t="array" ref="B2771">XLOOKUP(A2771,Ripartizione_Geografica!$C$2:$C$21,Ripartizione_Geografica!$B$2:$B$21)</f>
        <v>Centro</v>
      </c>
      <c r="C2771" s="26">
        <v>1447.0</v>
      </c>
      <c r="D2771" s="26">
        <v>1358.0</v>
      </c>
      <c r="E2771" s="27">
        <v>80.0</v>
      </c>
    </row>
    <row r="2772">
      <c r="A2772" s="21" t="s">
        <v>12</v>
      </c>
      <c r="B2772" s="22" t="str">
        <f t="array" ref="B2772">XLOOKUP(A2772,Ripartizione_Geografica!$C$2:$C$21,Ripartizione_Geografica!$B$2:$B$21)</f>
        <v>Nord-ovest</v>
      </c>
      <c r="C2772" s="23">
        <v>1196.0</v>
      </c>
      <c r="D2772" s="23">
        <v>1046.0</v>
      </c>
      <c r="E2772" s="24">
        <v>146.0</v>
      </c>
    </row>
    <row r="2773">
      <c r="A2773" s="25" t="s">
        <v>13</v>
      </c>
      <c r="B2773" s="22" t="str">
        <f t="array" ref="B2773">XLOOKUP(A2773,Ripartizione_Geografica!$C$2:$C$21,Ripartizione_Geografica!$B$2:$B$21)</f>
        <v>Nord-est</v>
      </c>
      <c r="C2773" s="26">
        <v>19318.0</v>
      </c>
      <c r="D2773" s="26">
        <v>16907.0</v>
      </c>
      <c r="E2773" s="27">
        <v>2023.0</v>
      </c>
    </row>
    <row r="2774">
      <c r="A2774" s="21" t="s">
        <v>21</v>
      </c>
      <c r="B2774" s="22" t="str">
        <f t="array" ref="B2774">XLOOKUP(A2774,Ripartizione_Geografica!$C$2:$C$21,Ripartizione_Geografica!$B$2:$B$21)</f>
        <v>Sud</v>
      </c>
      <c r="C2774" s="23">
        <v>3309.0</v>
      </c>
      <c r="D2774" s="23">
        <v>2682.0</v>
      </c>
      <c r="E2774" s="24">
        <v>464.0</v>
      </c>
    </row>
    <row r="2775">
      <c r="A2775" s="25" t="s">
        <v>22</v>
      </c>
      <c r="B2775" s="22" t="str">
        <f t="array" ref="B2775">XLOOKUP(A2775,Ripartizione_Geografica!$C$2:$C$21,Ripartizione_Geografica!$B$2:$B$21)</f>
        <v>Sud</v>
      </c>
      <c r="C2775" s="26">
        <v>404.0</v>
      </c>
      <c r="D2775" s="26">
        <v>373.0</v>
      </c>
      <c r="E2775" s="27">
        <v>27.0</v>
      </c>
    </row>
    <row r="2776">
      <c r="A2776" s="21" t="s">
        <v>20</v>
      </c>
      <c r="B2776" s="22" t="str">
        <f t="array" ref="B2776">XLOOKUP(A2776,Ripartizione_Geografica!$C$2:$C$21,Ripartizione_Geografica!$B$2:$B$21)</f>
        <v>Sud</v>
      </c>
      <c r="C2776" s="23">
        <v>1183.0</v>
      </c>
      <c r="D2776" s="23">
        <v>1060.0</v>
      </c>
      <c r="E2776" s="24">
        <v>97.0</v>
      </c>
    </row>
    <row r="2777">
      <c r="A2777" s="25" t="s">
        <v>18</v>
      </c>
      <c r="B2777" s="22" t="str">
        <f t="array" ref="B2777">XLOOKUP(A2777,Ripartizione_Geografica!$C$2:$C$21,Ripartizione_Geografica!$B$2:$B$21)</f>
        <v>Sud</v>
      </c>
      <c r="C2777" s="26">
        <v>4719.0</v>
      </c>
      <c r="D2777" s="26">
        <v>4086.0</v>
      </c>
      <c r="E2777" s="27">
        <v>432.0</v>
      </c>
    </row>
    <row r="2778">
      <c r="A2778" s="21" t="s">
        <v>19</v>
      </c>
      <c r="B2778" s="22" t="str">
        <f t="array" ref="B2778">XLOOKUP(A2778,Ripartizione_Geografica!$C$2:$C$21,Ripartizione_Geografica!$B$2:$B$21)</f>
        <v>Nord-est</v>
      </c>
      <c r="C2778" s="23">
        <v>28637.0</v>
      </c>
      <c r="D2778" s="23">
        <v>23340.0</v>
      </c>
      <c r="E2778" s="24">
        <v>4268.0</v>
      </c>
    </row>
    <row r="2779">
      <c r="A2779" s="25" t="s">
        <v>26</v>
      </c>
      <c r="B2779" s="22" t="str">
        <f t="array" ref="B2779">XLOOKUP(A2779,Ripartizione_Geografica!$C$2:$C$21,Ripartizione_Geografica!$B$2:$B$21)</f>
        <v>Nord-est</v>
      </c>
      <c r="C2779" s="26">
        <v>3326.0</v>
      </c>
      <c r="D2779" s="26">
        <v>2908.0</v>
      </c>
      <c r="E2779" s="27">
        <v>345.0</v>
      </c>
    </row>
    <row r="2780">
      <c r="A2780" s="21" t="s">
        <v>27</v>
      </c>
      <c r="B2780" s="22" t="str">
        <f t="array" ref="B2780">XLOOKUP(A2780,Ripartizione_Geografica!$C$2:$C$21,Ripartizione_Geografica!$B$2:$B$21)</f>
        <v>Centro</v>
      </c>
      <c r="C2780" s="23">
        <v>8186.0</v>
      </c>
      <c r="D2780" s="23">
        <v>6484.0</v>
      </c>
      <c r="E2780" s="24">
        <v>841.0</v>
      </c>
    </row>
    <row r="2781">
      <c r="A2781" s="25" t="s">
        <v>25</v>
      </c>
      <c r="B2781" s="22" t="str">
        <f t="array" ref="B2781">XLOOKUP(A2781,Ripartizione_Geografica!$C$2:$C$21,Ripartizione_Geografica!$B$2:$B$21)</f>
        <v>Nord-ovest</v>
      </c>
      <c r="C2781" s="26">
        <v>9999.0</v>
      </c>
      <c r="D2781" s="26">
        <v>8152.0</v>
      </c>
      <c r="E2781" s="27">
        <v>1558.0</v>
      </c>
    </row>
    <row r="2782">
      <c r="A2782" s="21" t="s">
        <v>23</v>
      </c>
      <c r="B2782" s="22" t="str">
        <f t="array" ref="B2782">XLOOKUP(A2782,Ripartizione_Geografica!$C$2:$C$21,Ripartizione_Geografica!$B$2:$B$21)</f>
        <v>Nord-ovest</v>
      </c>
      <c r="C2782" s="23">
        <v>94416.0</v>
      </c>
      <c r="D2782" s="23">
        <v>68274.0</v>
      </c>
      <c r="E2782" s="24">
        <v>16697.0</v>
      </c>
    </row>
    <row r="2783">
      <c r="A2783" s="25" t="s">
        <v>24</v>
      </c>
      <c r="B2783" s="22" t="str">
        <f t="array" ref="B2783">XLOOKUP(A2783,Ripartizione_Geografica!$C$2:$C$21,Ripartizione_Geografica!$B$2:$B$21)</f>
        <v>Centro</v>
      </c>
      <c r="C2783" s="26">
        <v>6790.0</v>
      </c>
      <c r="D2783" s="26">
        <v>5609.0</v>
      </c>
      <c r="E2783" s="27">
        <v>987.0</v>
      </c>
    </row>
    <row r="2784">
      <c r="A2784" s="21" t="s">
        <v>17</v>
      </c>
      <c r="B2784" s="22" t="str">
        <f t="array" ref="B2784">XLOOKUP(A2784,Ripartizione_Geografica!$C$2:$C$21,Ripartizione_Geografica!$B$2:$B$21)</f>
        <v>Sud</v>
      </c>
      <c r="C2784" s="23">
        <v>445.0</v>
      </c>
      <c r="D2784" s="23">
        <v>401.0</v>
      </c>
      <c r="E2784" s="24">
        <v>23.0</v>
      </c>
    </row>
    <row r="2785">
      <c r="A2785" s="25" t="s">
        <v>11</v>
      </c>
      <c r="B2785" s="22" t="str">
        <f t="array" ref="B2785">XLOOKUP(A2785,Ripartizione_Geografica!$C$2:$C$21,Ripartizione_Geografica!$B$2:$B$21)</f>
        <v>Nord-est</v>
      </c>
      <c r="C2785" s="26">
        <v>2647.0</v>
      </c>
      <c r="D2785" s="26">
        <v>2270.0</v>
      </c>
      <c r="E2785" s="27">
        <v>292.0</v>
      </c>
    </row>
    <row r="2786">
      <c r="A2786" s="21" t="s">
        <v>11</v>
      </c>
      <c r="B2786" s="22" t="str">
        <f t="array" ref="B2786">XLOOKUP(A2786,Ripartizione_Geografica!$C$2:$C$21,Ripartizione_Geografica!$B$2:$B$21)</f>
        <v>Nord-est</v>
      </c>
      <c r="C2786" s="23">
        <v>4873.0</v>
      </c>
      <c r="D2786" s="23">
        <v>4426.0</v>
      </c>
      <c r="E2786" s="24">
        <v>405.0</v>
      </c>
    </row>
    <row r="2787">
      <c r="A2787" s="25" t="s">
        <v>10</v>
      </c>
      <c r="B2787" s="22" t="str">
        <f t="array" ref="B2787">XLOOKUP(A2787,Ripartizione_Geografica!$C$2:$C$21,Ripartizione_Geografica!$B$2:$B$21)</f>
        <v>Nord-ovest</v>
      </c>
      <c r="C2787" s="26">
        <v>31423.0</v>
      </c>
      <c r="D2787" s="26">
        <v>26104.0</v>
      </c>
      <c r="E2787" s="27">
        <v>4102.0</v>
      </c>
    </row>
    <row r="2788">
      <c r="A2788" s="21" t="s">
        <v>8</v>
      </c>
      <c r="B2788" s="22" t="str">
        <f t="array" ref="B2788">XLOOKUP(A2788,Ripartizione_Geografica!$C$2:$C$21,Ripartizione_Geografica!$B$2:$B$21)</f>
        <v>Sud</v>
      </c>
      <c r="C2788" s="23">
        <v>4536.0</v>
      </c>
      <c r="D2788" s="23">
        <v>3881.0</v>
      </c>
      <c r="E2788" s="24">
        <v>545.0</v>
      </c>
    </row>
    <row r="2789">
      <c r="A2789" s="25" t="s">
        <v>9</v>
      </c>
      <c r="B2789" s="22" t="str">
        <f t="array" ref="B2789">XLOOKUP(A2789,Ripartizione_Geografica!$C$2:$C$21,Ripartizione_Geografica!$B$2:$B$21)</f>
        <v>Isole</v>
      </c>
      <c r="C2789" s="26">
        <v>1370.0</v>
      </c>
      <c r="D2789" s="26">
        <v>1225.0</v>
      </c>
      <c r="E2789" s="27">
        <v>133.0</v>
      </c>
    </row>
    <row r="2790">
      <c r="A2790" s="21" t="s">
        <v>15</v>
      </c>
      <c r="B2790" s="22" t="str">
        <f t="array" ref="B2790">XLOOKUP(A2790,Ripartizione_Geografica!$C$2:$C$21,Ripartizione_Geografica!$B$2:$B$21)</f>
        <v>Isole</v>
      </c>
      <c r="C2790" s="23">
        <v>3094.0</v>
      </c>
      <c r="D2790" s="23">
        <v>2674.0</v>
      </c>
      <c r="E2790" s="24">
        <v>282.0</v>
      </c>
    </row>
    <row r="2791">
      <c r="A2791" s="25" t="s">
        <v>16</v>
      </c>
      <c r="B2791" s="22" t="str">
        <f t="array" ref="B2791">XLOOKUP(A2791,Ripartizione_Geografica!$C$2:$C$21,Ripartizione_Geografica!$B$2:$B$21)</f>
        <v>Centro</v>
      </c>
      <c r="C2791" s="26">
        <v>10285.0</v>
      </c>
      <c r="D2791" s="26">
        <v>8841.0</v>
      </c>
      <c r="E2791" s="27">
        <v>1114.0</v>
      </c>
    </row>
    <row r="2792">
      <c r="A2792" s="21" t="s">
        <v>14</v>
      </c>
      <c r="B2792" s="22" t="str">
        <f t="array" ref="B2792">XLOOKUP(A2792,Ripartizione_Geografica!$C$2:$C$21,Ripartizione_Geografica!$B$2:$B$21)</f>
        <v>Centro</v>
      </c>
      <c r="C2792" s="23">
        <v>1447.0</v>
      </c>
      <c r="D2792" s="23">
        <v>1358.0</v>
      </c>
      <c r="E2792" s="24">
        <v>80.0</v>
      </c>
    </row>
    <row r="2793">
      <c r="A2793" s="25" t="s">
        <v>12</v>
      </c>
      <c r="B2793" s="22" t="str">
        <f t="array" ref="B2793">XLOOKUP(A2793,Ripartizione_Geografica!$C$2:$C$21,Ripartizione_Geografica!$B$2:$B$21)</f>
        <v>Nord-ovest</v>
      </c>
      <c r="C2793" s="26">
        <v>1196.0</v>
      </c>
      <c r="D2793" s="26">
        <v>1045.0</v>
      </c>
      <c r="E2793" s="27">
        <v>146.0</v>
      </c>
    </row>
    <row r="2794">
      <c r="A2794" s="21" t="s">
        <v>13</v>
      </c>
      <c r="B2794" s="22" t="str">
        <f t="array" ref="B2794">XLOOKUP(A2794,Ripartizione_Geografica!$C$2:$C$21,Ripartizione_Geografica!$B$2:$B$21)</f>
        <v>Nord-est</v>
      </c>
      <c r="C2794" s="23">
        <v>19326.0</v>
      </c>
      <c r="D2794" s="23">
        <v>16915.0</v>
      </c>
      <c r="E2794" s="24">
        <v>2023.0</v>
      </c>
    </row>
    <row r="2795">
      <c r="A2795" s="25" t="s">
        <v>21</v>
      </c>
      <c r="B2795" s="22" t="str">
        <f t="array" ref="B2795">XLOOKUP(A2795,Ripartizione_Geografica!$C$2:$C$21,Ripartizione_Geografica!$B$2:$B$21)</f>
        <v>Sud</v>
      </c>
      <c r="C2795" s="26">
        <v>3309.0</v>
      </c>
      <c r="D2795" s="26">
        <v>2689.0</v>
      </c>
      <c r="E2795" s="27">
        <v>464.0</v>
      </c>
    </row>
    <row r="2796">
      <c r="A2796" s="21" t="s">
        <v>22</v>
      </c>
      <c r="B2796" s="22" t="str">
        <f t="array" ref="B2796">XLOOKUP(A2796,Ripartizione_Geografica!$C$2:$C$21,Ripartizione_Geografica!$B$2:$B$21)</f>
        <v>Sud</v>
      </c>
      <c r="C2796" s="23">
        <v>404.0</v>
      </c>
      <c r="D2796" s="23">
        <v>373.0</v>
      </c>
      <c r="E2796" s="24">
        <v>27.0</v>
      </c>
    </row>
    <row r="2797">
      <c r="A2797" s="25" t="s">
        <v>20</v>
      </c>
      <c r="B2797" s="22" t="str">
        <f t="array" ref="B2797">XLOOKUP(A2797,Ripartizione_Geografica!$C$2:$C$21,Ripartizione_Geografica!$B$2:$B$21)</f>
        <v>Sud</v>
      </c>
      <c r="C2797" s="26">
        <v>1183.0</v>
      </c>
      <c r="D2797" s="26">
        <v>1060.0</v>
      </c>
      <c r="E2797" s="27">
        <v>97.0</v>
      </c>
    </row>
    <row r="2798">
      <c r="A2798" s="21" t="s">
        <v>18</v>
      </c>
      <c r="B2798" s="22" t="str">
        <f t="array" ref="B2798">XLOOKUP(A2798,Ripartizione_Geografica!$C$2:$C$21,Ripartizione_Geografica!$B$2:$B$21)</f>
        <v>Sud</v>
      </c>
      <c r="C2798" s="23">
        <v>4746.0</v>
      </c>
      <c r="D2798" s="23">
        <v>4087.0</v>
      </c>
      <c r="E2798" s="24">
        <v>432.0</v>
      </c>
    </row>
    <row r="2799">
      <c r="A2799" s="25" t="s">
        <v>19</v>
      </c>
      <c r="B2799" s="22" t="str">
        <f t="array" ref="B2799">XLOOKUP(A2799,Ripartizione_Geografica!$C$2:$C$21,Ripartizione_Geografica!$B$2:$B$21)</f>
        <v>Nord-est</v>
      </c>
      <c r="C2799" s="26">
        <v>28675.0</v>
      </c>
      <c r="D2799" s="26">
        <v>23343.0</v>
      </c>
      <c r="E2799" s="27">
        <v>4268.0</v>
      </c>
    </row>
    <row r="2800">
      <c r="A2800" s="21" t="s">
        <v>26</v>
      </c>
      <c r="B2800" s="22" t="str">
        <f t="array" ref="B2800">XLOOKUP(A2800,Ripartizione_Geografica!$C$2:$C$21,Ripartizione_Geografica!$B$2:$B$21)</f>
        <v>Nord-est</v>
      </c>
      <c r="C2800" s="23">
        <v>3326.0</v>
      </c>
      <c r="D2800" s="23">
        <v>2910.0</v>
      </c>
      <c r="E2800" s="24">
        <v>345.0</v>
      </c>
    </row>
    <row r="2801">
      <c r="A2801" s="25" t="s">
        <v>27</v>
      </c>
      <c r="B2801" s="22" t="str">
        <f t="array" ref="B2801">XLOOKUP(A2801,Ripartizione_Geografica!$C$2:$C$21,Ripartizione_Geografica!$B$2:$B$21)</f>
        <v>Centro</v>
      </c>
      <c r="C2801" s="26">
        <v>8205.0</v>
      </c>
      <c r="D2801" s="26">
        <v>6493.0</v>
      </c>
      <c r="E2801" s="27">
        <v>842.0</v>
      </c>
    </row>
    <row r="2802">
      <c r="A2802" s="21" t="s">
        <v>25</v>
      </c>
      <c r="B2802" s="22" t="str">
        <f t="array" ref="B2802">XLOOKUP(A2802,Ripartizione_Geografica!$C$2:$C$21,Ripartizione_Geografica!$B$2:$B$21)</f>
        <v>Nord-ovest</v>
      </c>
      <c r="C2802" s="23">
        <v>10001.0</v>
      </c>
      <c r="D2802" s="23">
        <v>8154.0</v>
      </c>
      <c r="E2802" s="24">
        <v>1558.0</v>
      </c>
    </row>
    <row r="2803">
      <c r="A2803" s="25" t="s">
        <v>23</v>
      </c>
      <c r="B2803" s="22" t="str">
        <f t="array" ref="B2803">XLOOKUP(A2803,Ripartizione_Geografica!$C$2:$C$21,Ripartizione_Geografica!$B$2:$B$21)</f>
        <v>Nord-ovest</v>
      </c>
      <c r="C2803" s="26">
        <v>94527.0</v>
      </c>
      <c r="D2803" s="26">
        <v>68335.0</v>
      </c>
      <c r="E2803" s="27">
        <v>16700.0</v>
      </c>
    </row>
    <row r="2804">
      <c r="A2804" s="21" t="s">
        <v>24</v>
      </c>
      <c r="B2804" s="22" t="str">
        <f t="array" ref="B2804">XLOOKUP(A2804,Ripartizione_Geografica!$C$2:$C$21,Ripartizione_Geografica!$B$2:$B$21)</f>
        <v>Centro</v>
      </c>
      <c r="C2804" s="23">
        <v>6790.0</v>
      </c>
      <c r="D2804" s="23">
        <v>5614.0</v>
      </c>
      <c r="E2804" s="24">
        <v>987.0</v>
      </c>
    </row>
    <row r="2805">
      <c r="A2805" s="25" t="s">
        <v>17</v>
      </c>
      <c r="B2805" s="22" t="str">
        <f t="array" ref="B2805">XLOOKUP(A2805,Ripartizione_Geografica!$C$2:$C$21,Ripartizione_Geografica!$B$2:$B$21)</f>
        <v>Sud</v>
      </c>
      <c r="C2805" s="26">
        <v>445.0</v>
      </c>
      <c r="D2805" s="26">
        <v>401.0</v>
      </c>
      <c r="E2805" s="27">
        <v>23.0</v>
      </c>
    </row>
    <row r="2806">
      <c r="A2806" s="21" t="s">
        <v>11</v>
      </c>
      <c r="B2806" s="22" t="str">
        <f t="array" ref="B2806">XLOOKUP(A2806,Ripartizione_Geografica!$C$2:$C$21,Ripartizione_Geografica!$B$2:$B$21)</f>
        <v>Nord-est</v>
      </c>
      <c r="C2806" s="23">
        <v>2647.0</v>
      </c>
      <c r="D2806" s="23">
        <v>2272.0</v>
      </c>
      <c r="E2806" s="24">
        <v>292.0</v>
      </c>
    </row>
    <row r="2807">
      <c r="A2807" s="25" t="s">
        <v>11</v>
      </c>
      <c r="B2807" s="22" t="str">
        <f t="array" ref="B2807">XLOOKUP(A2807,Ripartizione_Geografica!$C$2:$C$21,Ripartizione_Geografica!$B$2:$B$21)</f>
        <v>Nord-est</v>
      </c>
      <c r="C2807" s="26">
        <v>4873.0</v>
      </c>
      <c r="D2807" s="26">
        <v>4431.0</v>
      </c>
      <c r="E2807" s="27">
        <v>405.0</v>
      </c>
    </row>
    <row r="2808">
      <c r="A2808" s="21" t="s">
        <v>10</v>
      </c>
      <c r="B2808" s="22" t="str">
        <f t="array" ref="B2808">XLOOKUP(A2808,Ripartizione_Geografica!$C$2:$C$21,Ripartizione_Geografica!$B$2:$B$21)</f>
        <v>Nord-ovest</v>
      </c>
      <c r="C2808" s="23">
        <v>31429.0</v>
      </c>
      <c r="D2808" s="23">
        <v>26117.0</v>
      </c>
      <c r="E2808" s="24">
        <v>4104.0</v>
      </c>
    </row>
    <row r="2809">
      <c r="A2809" s="25" t="s">
        <v>8</v>
      </c>
      <c r="B2809" s="22" t="str">
        <f t="array" ref="B2809">XLOOKUP(A2809,Ripartizione_Geografica!$C$2:$C$21,Ripartizione_Geografica!$B$2:$B$21)</f>
        <v>Sud</v>
      </c>
      <c r="C2809" s="26">
        <v>4536.0</v>
      </c>
      <c r="D2809" s="26">
        <v>3898.0</v>
      </c>
      <c r="E2809" s="27">
        <v>545.0</v>
      </c>
    </row>
    <row r="2810">
      <c r="A2810" s="21" t="s">
        <v>9</v>
      </c>
      <c r="B2810" s="22" t="str">
        <f t="array" ref="B2810">XLOOKUP(A2810,Ripartizione_Geografica!$C$2:$C$21,Ripartizione_Geografica!$B$2:$B$21)</f>
        <v>Isole</v>
      </c>
      <c r="C2810" s="23">
        <v>1371.0</v>
      </c>
      <c r="D2810" s="23">
        <v>1227.0</v>
      </c>
      <c r="E2810" s="24">
        <v>134.0</v>
      </c>
    </row>
    <row r="2811">
      <c r="A2811" s="25" t="s">
        <v>15</v>
      </c>
      <c r="B2811" s="22" t="str">
        <f t="array" ref="B2811">XLOOKUP(A2811,Ripartizione_Geografica!$C$2:$C$21,Ripartizione_Geografica!$B$2:$B$21)</f>
        <v>Isole</v>
      </c>
      <c r="C2811" s="26">
        <v>3095.0</v>
      </c>
      <c r="D2811" s="26">
        <v>2674.0</v>
      </c>
      <c r="E2811" s="27">
        <v>282.0</v>
      </c>
    </row>
    <row r="2812">
      <c r="A2812" s="21" t="s">
        <v>16</v>
      </c>
      <c r="B2812" s="22" t="str">
        <f t="array" ref="B2812">XLOOKUP(A2812,Ripartizione_Geografica!$C$2:$C$21,Ripartizione_Geografica!$B$2:$B$21)</f>
        <v>Centro</v>
      </c>
      <c r="C2812" s="23">
        <v>10287.0</v>
      </c>
      <c r="D2812" s="23">
        <v>8841.0</v>
      </c>
      <c r="E2812" s="24">
        <v>1114.0</v>
      </c>
    </row>
    <row r="2813">
      <c r="A2813" s="25" t="s">
        <v>14</v>
      </c>
      <c r="B2813" s="22" t="str">
        <f t="array" ref="B2813">XLOOKUP(A2813,Ripartizione_Geografica!$C$2:$C$21,Ripartizione_Geografica!$B$2:$B$21)</f>
        <v>Centro</v>
      </c>
      <c r="C2813" s="26">
        <v>1447.0</v>
      </c>
      <c r="D2813" s="26">
        <v>1358.0</v>
      </c>
      <c r="E2813" s="27">
        <v>80.0</v>
      </c>
    </row>
    <row r="2814">
      <c r="A2814" s="21" t="s">
        <v>12</v>
      </c>
      <c r="B2814" s="22" t="str">
        <f t="array" ref="B2814">XLOOKUP(A2814,Ripartizione_Geografica!$C$2:$C$21,Ripartizione_Geografica!$B$2:$B$21)</f>
        <v>Nord-ovest</v>
      </c>
      <c r="C2814" s="23">
        <v>1196.0</v>
      </c>
      <c r="D2814" s="23">
        <v>1045.0</v>
      </c>
      <c r="E2814" s="24">
        <v>146.0</v>
      </c>
    </row>
    <row r="2815">
      <c r="A2815" s="25" t="s">
        <v>13</v>
      </c>
      <c r="B2815" s="22" t="str">
        <f t="array" ref="B2815">XLOOKUP(A2815,Ripartizione_Geografica!$C$2:$C$21,Ripartizione_Geografica!$B$2:$B$21)</f>
        <v>Nord-est</v>
      </c>
      <c r="C2815" s="26">
        <v>19327.0</v>
      </c>
      <c r="D2815" s="26">
        <v>16919.0</v>
      </c>
      <c r="E2815" s="27">
        <v>2024.0</v>
      </c>
    </row>
    <row r="2816">
      <c r="A2816" s="21" t="s">
        <v>21</v>
      </c>
      <c r="B2816" s="22" t="str">
        <f t="array" ref="B2816">XLOOKUP(A2816,Ripartizione_Geografica!$C$2:$C$21,Ripartizione_Geografica!$B$2:$B$21)</f>
        <v>Sud</v>
      </c>
      <c r="C2816" s="23">
        <v>3309.0</v>
      </c>
      <c r="D2816" s="23">
        <v>2692.0</v>
      </c>
      <c r="E2816" s="24">
        <v>464.0</v>
      </c>
    </row>
    <row r="2817">
      <c r="A2817" s="25" t="s">
        <v>22</v>
      </c>
      <c r="B2817" s="22" t="str">
        <f t="array" ref="B2817">XLOOKUP(A2817,Ripartizione_Geografica!$C$2:$C$21,Ripartizione_Geografica!$B$2:$B$21)</f>
        <v>Sud</v>
      </c>
      <c r="C2817" s="26">
        <v>404.0</v>
      </c>
      <c r="D2817" s="26">
        <v>373.0</v>
      </c>
      <c r="E2817" s="27">
        <v>27.0</v>
      </c>
    </row>
    <row r="2818">
      <c r="A2818" s="21" t="s">
        <v>20</v>
      </c>
      <c r="B2818" s="22" t="str">
        <f t="array" ref="B2818">XLOOKUP(A2818,Ripartizione_Geografica!$C$2:$C$21,Ripartizione_Geografica!$B$2:$B$21)</f>
        <v>Sud</v>
      </c>
      <c r="C2818" s="23">
        <v>1184.0</v>
      </c>
      <c r="D2818" s="23">
        <v>1060.0</v>
      </c>
      <c r="E2818" s="24">
        <v>97.0</v>
      </c>
    </row>
    <row r="2819">
      <c r="A2819" s="25" t="s">
        <v>18</v>
      </c>
      <c r="B2819" s="22" t="str">
        <f t="array" ref="B2819">XLOOKUP(A2819,Ripartizione_Geografica!$C$2:$C$21,Ripartizione_Geografica!$B$2:$B$21)</f>
        <v>Sud</v>
      </c>
      <c r="C2819" s="26">
        <v>4747.0</v>
      </c>
      <c r="D2819" s="26">
        <v>4089.0</v>
      </c>
      <c r="E2819" s="27">
        <v>432.0</v>
      </c>
    </row>
    <row r="2820">
      <c r="A2820" s="21" t="s">
        <v>19</v>
      </c>
      <c r="B2820" s="22" t="str">
        <f t="array" ref="B2820">XLOOKUP(A2820,Ripartizione_Geografica!$C$2:$C$21,Ripartizione_Geografica!$B$2:$B$21)</f>
        <v>Nord-est</v>
      </c>
      <c r="C2820" s="23">
        <v>28706.0</v>
      </c>
      <c r="D2820" s="23">
        <v>23377.0</v>
      </c>
      <c r="E2820" s="24">
        <v>4269.0</v>
      </c>
    </row>
    <row r="2821">
      <c r="A2821" s="25" t="s">
        <v>26</v>
      </c>
      <c r="B2821" s="22" t="str">
        <f t="array" ref="B2821">XLOOKUP(A2821,Ripartizione_Geografica!$C$2:$C$21,Ripartizione_Geografica!$B$2:$B$21)</f>
        <v>Nord-est</v>
      </c>
      <c r="C2821" s="26">
        <v>3327.0</v>
      </c>
      <c r="D2821" s="26">
        <v>2910.0</v>
      </c>
      <c r="E2821" s="27">
        <v>345.0</v>
      </c>
    </row>
    <row r="2822">
      <c r="A2822" s="21" t="s">
        <v>27</v>
      </c>
      <c r="B2822" s="22" t="str">
        <f t="array" ref="B2822">XLOOKUP(A2822,Ripartizione_Geografica!$C$2:$C$21,Ripartizione_Geografica!$B$2:$B$21)</f>
        <v>Centro</v>
      </c>
      <c r="C2822" s="23">
        <v>8210.0</v>
      </c>
      <c r="D2822" s="23">
        <v>6495.0</v>
      </c>
      <c r="E2822" s="24">
        <v>842.0</v>
      </c>
    </row>
    <row r="2823">
      <c r="A2823" s="25" t="s">
        <v>25</v>
      </c>
      <c r="B2823" s="22" t="str">
        <f t="array" ref="B2823">XLOOKUP(A2823,Ripartizione_Geografica!$C$2:$C$21,Ripartizione_Geografica!$B$2:$B$21)</f>
        <v>Nord-ovest</v>
      </c>
      <c r="C2823" s="26">
        <v>10003.0</v>
      </c>
      <c r="D2823" s="26">
        <v>8160.0</v>
      </c>
      <c r="E2823" s="27">
        <v>1558.0</v>
      </c>
    </row>
    <row r="2824">
      <c r="A2824" s="21" t="s">
        <v>23</v>
      </c>
      <c r="B2824" s="22" t="str">
        <f t="array" ref="B2824">XLOOKUP(A2824,Ripartizione_Geografica!$C$2:$C$21,Ripartizione_Geografica!$B$2:$B$21)</f>
        <v>Nord-ovest</v>
      </c>
      <c r="C2824" s="23">
        <v>94580.0</v>
      </c>
      <c r="D2824" s="23">
        <v>68793.0</v>
      </c>
      <c r="E2824" s="24">
        <v>16713.0</v>
      </c>
    </row>
    <row r="2825">
      <c r="A2825" s="25" t="s">
        <v>24</v>
      </c>
      <c r="B2825" s="22" t="str">
        <f t="array" ref="B2825">XLOOKUP(A2825,Ripartizione_Geografica!$C$2:$C$21,Ripartizione_Geografica!$B$2:$B$21)</f>
        <v>Centro</v>
      </c>
      <c r="C2825" s="26">
        <v>6791.0</v>
      </c>
      <c r="D2825" s="26">
        <v>5619.0</v>
      </c>
      <c r="E2825" s="27">
        <v>987.0</v>
      </c>
    </row>
    <row r="2826">
      <c r="A2826" s="21" t="s">
        <v>17</v>
      </c>
      <c r="B2826" s="22" t="str">
        <f t="array" ref="B2826">XLOOKUP(A2826,Ripartizione_Geografica!$C$2:$C$21,Ripartizione_Geografica!$B$2:$B$21)</f>
        <v>Sud</v>
      </c>
      <c r="C2826" s="23">
        <v>445.0</v>
      </c>
      <c r="D2826" s="23">
        <v>404.0</v>
      </c>
      <c r="E2826" s="24">
        <v>23.0</v>
      </c>
    </row>
    <row r="2827">
      <c r="A2827" s="25" t="s">
        <v>11</v>
      </c>
      <c r="B2827" s="22" t="str">
        <f t="array" ref="B2827">XLOOKUP(A2827,Ripartizione_Geografica!$C$2:$C$21,Ripartizione_Geografica!$B$2:$B$21)</f>
        <v>Nord-est</v>
      </c>
      <c r="C2827" s="26">
        <v>2648.0</v>
      </c>
      <c r="D2827" s="26">
        <v>2273.0</v>
      </c>
      <c r="E2827" s="27">
        <v>292.0</v>
      </c>
    </row>
    <row r="2828">
      <c r="A2828" s="21" t="s">
        <v>11</v>
      </c>
      <c r="B2828" s="22" t="str">
        <f t="array" ref="B2828">XLOOKUP(A2828,Ripartizione_Geografica!$C$2:$C$21,Ripartizione_Geografica!$B$2:$B$21)</f>
        <v>Nord-est</v>
      </c>
      <c r="C2828" s="23">
        <v>4876.0</v>
      </c>
      <c r="D2828" s="23">
        <v>4431.0</v>
      </c>
      <c r="E2828" s="24">
        <v>405.0</v>
      </c>
    </row>
    <row r="2829">
      <c r="A2829" s="25" t="s">
        <v>10</v>
      </c>
      <c r="B2829" s="22" t="str">
        <f t="array" ref="B2829">XLOOKUP(A2829,Ripartizione_Geografica!$C$2:$C$21,Ripartizione_Geografica!$B$2:$B$21)</f>
        <v>Nord-ovest</v>
      </c>
      <c r="C2829" s="26">
        <v>31434.0</v>
      </c>
      <c r="D2829" s="26">
        <v>26154.0</v>
      </c>
      <c r="E2829" s="27">
        <v>4107.0</v>
      </c>
    </row>
    <row r="2830">
      <c r="A2830" s="21" t="s">
        <v>8</v>
      </c>
      <c r="B2830" s="22" t="str">
        <f t="array" ref="B2830">XLOOKUP(A2830,Ripartizione_Geografica!$C$2:$C$21,Ripartizione_Geografica!$B$2:$B$21)</f>
        <v>Sud</v>
      </c>
      <c r="C2830" s="23">
        <v>4535.0</v>
      </c>
      <c r="D2830" s="23">
        <v>3910.0</v>
      </c>
      <c r="E2830" s="24">
        <v>546.0</v>
      </c>
    </row>
    <row r="2831">
      <c r="A2831" s="25" t="s">
        <v>9</v>
      </c>
      <c r="B2831" s="22" t="str">
        <f t="array" ref="B2831">XLOOKUP(A2831,Ripartizione_Geografica!$C$2:$C$21,Ripartizione_Geografica!$B$2:$B$21)</f>
        <v>Isole</v>
      </c>
      <c r="C2831" s="26">
        <v>1371.0</v>
      </c>
      <c r="D2831" s="26">
        <v>1224.0</v>
      </c>
      <c r="E2831" s="27">
        <v>134.0</v>
      </c>
    </row>
    <row r="2832">
      <c r="A2832" s="21" t="s">
        <v>15</v>
      </c>
      <c r="B2832" s="22" t="str">
        <f t="array" ref="B2832">XLOOKUP(A2832,Ripartizione_Geografica!$C$2:$C$21,Ripartizione_Geografica!$B$2:$B$21)</f>
        <v>Isole</v>
      </c>
      <c r="C2832" s="23">
        <v>3096.0</v>
      </c>
      <c r="D2832" s="23">
        <v>2674.0</v>
      </c>
      <c r="E2832" s="24">
        <v>282.0</v>
      </c>
    </row>
    <row r="2833">
      <c r="A2833" s="25" t="s">
        <v>16</v>
      </c>
      <c r="B2833" s="22" t="str">
        <f t="array" ref="B2833">XLOOKUP(A2833,Ripartizione_Geografica!$C$2:$C$21,Ripartizione_Geografica!$B$2:$B$21)</f>
        <v>Centro</v>
      </c>
      <c r="C2833" s="26">
        <v>10306.0</v>
      </c>
      <c r="D2833" s="26">
        <v>8851.0</v>
      </c>
      <c r="E2833" s="27">
        <v>1116.0</v>
      </c>
    </row>
    <row r="2834">
      <c r="A2834" s="21" t="s">
        <v>14</v>
      </c>
      <c r="B2834" s="22" t="str">
        <f t="array" ref="B2834">XLOOKUP(A2834,Ripartizione_Geografica!$C$2:$C$21,Ripartizione_Geografica!$B$2:$B$21)</f>
        <v>Centro</v>
      </c>
      <c r="C2834" s="23">
        <v>1447.0</v>
      </c>
      <c r="D2834" s="23">
        <v>1359.0</v>
      </c>
      <c r="E2834" s="24">
        <v>80.0</v>
      </c>
    </row>
    <row r="2835">
      <c r="A2835" s="25" t="s">
        <v>12</v>
      </c>
      <c r="B2835" s="22" t="str">
        <f t="array" ref="B2835">XLOOKUP(A2835,Ripartizione_Geografica!$C$2:$C$21,Ripartizione_Geografica!$B$2:$B$21)</f>
        <v>Nord-ovest</v>
      </c>
      <c r="C2835" s="26">
        <v>1196.0</v>
      </c>
      <c r="D2835" s="26">
        <v>1045.0</v>
      </c>
      <c r="E2835" s="27">
        <v>146.0</v>
      </c>
    </row>
    <row r="2836">
      <c r="A2836" s="21" t="s">
        <v>13</v>
      </c>
      <c r="B2836" s="22" t="str">
        <f t="array" ref="B2836">XLOOKUP(A2836,Ripartizione_Geografica!$C$2:$C$21,Ripartizione_Geografica!$B$2:$B$21)</f>
        <v>Nord-est</v>
      </c>
      <c r="C2836" s="23">
        <v>19341.0</v>
      </c>
      <c r="D2836" s="23">
        <v>16922.0</v>
      </c>
      <c r="E2836" s="24">
        <v>2034.0</v>
      </c>
    </row>
    <row r="2837">
      <c r="A2837" s="25" t="s">
        <v>21</v>
      </c>
      <c r="B2837" s="22" t="str">
        <f t="array" ref="B2837">XLOOKUP(A2837,Ripartizione_Geografica!$C$2:$C$21,Ripartizione_Geografica!$B$2:$B$21)</f>
        <v>Sud</v>
      </c>
      <c r="C2837" s="26">
        <v>3310.0</v>
      </c>
      <c r="D2837" s="26">
        <v>2701.0</v>
      </c>
      <c r="E2837" s="27">
        <v>464.0</v>
      </c>
    </row>
    <row r="2838">
      <c r="A2838" s="21" t="s">
        <v>22</v>
      </c>
      <c r="B2838" s="22" t="str">
        <f t="array" ref="B2838">XLOOKUP(A2838,Ripartizione_Geografica!$C$2:$C$21,Ripartizione_Geografica!$B$2:$B$21)</f>
        <v>Sud</v>
      </c>
      <c r="C2838" s="23">
        <v>405.0</v>
      </c>
      <c r="D2838" s="23">
        <v>373.0</v>
      </c>
      <c r="E2838" s="24">
        <v>27.0</v>
      </c>
    </row>
    <row r="2839">
      <c r="A2839" s="25" t="s">
        <v>20</v>
      </c>
      <c r="B2839" s="22" t="str">
        <f t="array" ref="B2839">XLOOKUP(A2839,Ripartizione_Geografica!$C$2:$C$21,Ripartizione_Geografica!$B$2:$B$21)</f>
        <v>Sud</v>
      </c>
      <c r="C2839" s="26">
        <v>1185.0</v>
      </c>
      <c r="D2839" s="26">
        <v>1060.0</v>
      </c>
      <c r="E2839" s="27">
        <v>97.0</v>
      </c>
    </row>
    <row r="2840">
      <c r="A2840" s="21" t="s">
        <v>18</v>
      </c>
      <c r="B2840" s="22" t="str">
        <f t="array" ref="B2840">XLOOKUP(A2840,Ripartizione_Geografica!$C$2:$C$21,Ripartizione_Geografica!$B$2:$B$21)</f>
        <v>Sud</v>
      </c>
      <c r="C2840" s="23">
        <v>4750.0</v>
      </c>
      <c r="D2840" s="23">
        <v>4090.0</v>
      </c>
      <c r="E2840" s="24">
        <v>432.0</v>
      </c>
    </row>
    <row r="2841">
      <c r="A2841" s="25" t="s">
        <v>19</v>
      </c>
      <c r="B2841" s="22" t="str">
        <f t="array" ref="B2841">XLOOKUP(A2841,Ripartizione_Geografica!$C$2:$C$21,Ripartizione_Geografica!$B$2:$B$21)</f>
        <v>Nord-est</v>
      </c>
      <c r="C2841" s="26">
        <v>28755.0</v>
      </c>
      <c r="D2841" s="26">
        <v>23415.0</v>
      </c>
      <c r="E2841" s="27">
        <v>4269.0</v>
      </c>
    </row>
    <row r="2842">
      <c r="A2842" s="21" t="s">
        <v>26</v>
      </c>
      <c r="B2842" s="22" t="str">
        <f t="array" ref="B2842">XLOOKUP(A2842,Ripartizione_Geografica!$C$2:$C$21,Ripartizione_Geografica!$B$2:$B$21)</f>
        <v>Nord-est</v>
      </c>
      <c r="C2842" s="23">
        <v>3331.0</v>
      </c>
      <c r="D2842" s="23">
        <v>2904.0</v>
      </c>
      <c r="E2842" s="24">
        <v>345.0</v>
      </c>
    </row>
    <row r="2843">
      <c r="A2843" s="25" t="s">
        <v>27</v>
      </c>
      <c r="B2843" s="22" t="str">
        <f t="array" ref="B2843">XLOOKUP(A2843,Ripartizione_Geografica!$C$2:$C$21,Ripartizione_Geografica!$B$2:$B$21)</f>
        <v>Centro</v>
      </c>
      <c r="C2843" s="26">
        <v>8224.0</v>
      </c>
      <c r="D2843" s="26">
        <v>6508.0</v>
      </c>
      <c r="E2843" s="27">
        <v>842.0</v>
      </c>
    </row>
    <row r="2844">
      <c r="A2844" s="21" t="s">
        <v>25</v>
      </c>
      <c r="B2844" s="22" t="str">
        <f t="array" ref="B2844">XLOOKUP(A2844,Ripartizione_Geografica!$C$2:$C$21,Ripartizione_Geografica!$B$2:$B$21)</f>
        <v>Nord-ovest</v>
      </c>
      <c r="C2844" s="23">
        <v>10006.0</v>
      </c>
      <c r="D2844" s="23">
        <v>8161.0</v>
      </c>
      <c r="E2844" s="24">
        <v>1558.0</v>
      </c>
    </row>
    <row r="2845">
      <c r="A2845" s="25" t="s">
        <v>23</v>
      </c>
      <c r="B2845" s="22" t="str">
        <f t="array" ref="B2845">XLOOKUP(A2845,Ripartizione_Geografica!$C$2:$C$21,Ripartizione_Geografica!$B$2:$B$21)</f>
        <v>Nord-ovest</v>
      </c>
      <c r="C2845" s="26">
        <v>94651.0</v>
      </c>
      <c r="D2845" s="26">
        <v>69466.0</v>
      </c>
      <c r="E2845" s="27">
        <v>16725.0</v>
      </c>
    </row>
    <row r="2846">
      <c r="A2846" s="21" t="s">
        <v>24</v>
      </c>
      <c r="B2846" s="22" t="str">
        <f t="array" ref="B2846">XLOOKUP(A2846,Ripartizione_Geografica!$C$2:$C$21,Ripartizione_Geografica!$B$2:$B$21)</f>
        <v>Centro</v>
      </c>
      <c r="C2846" s="23">
        <v>6794.0</v>
      </c>
      <c r="D2846" s="23">
        <v>5623.0</v>
      </c>
      <c r="E2846" s="24">
        <v>987.0</v>
      </c>
    </row>
    <row r="2847">
      <c r="A2847" s="25" t="s">
        <v>17</v>
      </c>
      <c r="B2847" s="22" t="str">
        <f t="array" ref="B2847">XLOOKUP(A2847,Ripartizione_Geografica!$C$2:$C$21,Ripartizione_Geografica!$B$2:$B$21)</f>
        <v>Sud</v>
      </c>
      <c r="C2847" s="26">
        <v>445.0</v>
      </c>
      <c r="D2847" s="26">
        <v>405.0</v>
      </c>
      <c r="E2847" s="27">
        <v>23.0</v>
      </c>
    </row>
    <row r="2848">
      <c r="A2848" s="21" t="s">
        <v>11</v>
      </c>
      <c r="B2848" s="22" t="str">
        <f t="array" ref="B2848">XLOOKUP(A2848,Ripartizione_Geografica!$C$2:$C$21,Ripartizione_Geografica!$B$2:$B$21)</f>
        <v>Nord-est</v>
      </c>
      <c r="C2848" s="23">
        <v>2650.0</v>
      </c>
      <c r="D2848" s="23">
        <v>2275.0</v>
      </c>
      <c r="E2848" s="24">
        <v>292.0</v>
      </c>
    </row>
    <row r="2849">
      <c r="A2849" s="25" t="s">
        <v>11</v>
      </c>
      <c r="B2849" s="22" t="str">
        <f t="array" ref="B2849">XLOOKUP(A2849,Ripartizione_Geografica!$C$2:$C$21,Ripartizione_Geografica!$B$2:$B$21)</f>
        <v>Nord-est</v>
      </c>
      <c r="C2849" s="26">
        <v>4876.0</v>
      </c>
      <c r="D2849" s="26">
        <v>4434.0</v>
      </c>
      <c r="E2849" s="27">
        <v>405.0</v>
      </c>
    </row>
    <row r="2850">
      <c r="A2850" s="21" t="s">
        <v>10</v>
      </c>
      <c r="B2850" s="22" t="str">
        <f t="array" ref="B2850">XLOOKUP(A2850,Ripartizione_Geografica!$C$2:$C$21,Ripartizione_Geografica!$B$2:$B$21)</f>
        <v>Nord-ovest</v>
      </c>
      <c r="C2850" s="23">
        <v>31459.0</v>
      </c>
      <c r="D2850" s="23">
        <v>26212.0</v>
      </c>
      <c r="E2850" s="24">
        <v>4107.0</v>
      </c>
    </row>
    <row r="2851">
      <c r="A2851" s="25" t="s">
        <v>8</v>
      </c>
      <c r="B2851" s="22" t="str">
        <f t="array" ref="B2851">XLOOKUP(A2851,Ripartizione_Geografica!$C$2:$C$21,Ripartizione_Geografica!$B$2:$B$21)</f>
        <v>Sud</v>
      </c>
      <c r="C2851" s="26">
        <v>4536.0</v>
      </c>
      <c r="D2851" s="26">
        <v>3912.0</v>
      </c>
      <c r="E2851" s="27">
        <v>546.0</v>
      </c>
    </row>
    <row r="2852">
      <c r="A2852" s="21" t="s">
        <v>9</v>
      </c>
      <c r="B2852" s="22" t="str">
        <f t="array" ref="B2852">XLOOKUP(A2852,Ripartizione_Geografica!$C$2:$C$21,Ripartizione_Geografica!$B$2:$B$21)</f>
        <v>Isole</v>
      </c>
      <c r="C2852" s="23">
        <v>1371.0</v>
      </c>
      <c r="D2852" s="23">
        <v>1227.0</v>
      </c>
      <c r="E2852" s="24">
        <v>134.0</v>
      </c>
    </row>
    <row r="2853">
      <c r="A2853" s="25" t="s">
        <v>15</v>
      </c>
      <c r="B2853" s="22" t="str">
        <f t="array" ref="B2853">XLOOKUP(A2853,Ripartizione_Geografica!$C$2:$C$21,Ripartizione_Geografica!$B$2:$B$21)</f>
        <v>Isole</v>
      </c>
      <c r="C2853" s="26">
        <v>3097.0</v>
      </c>
      <c r="D2853" s="26">
        <v>2687.0</v>
      </c>
      <c r="E2853" s="27">
        <v>283.0</v>
      </c>
    </row>
    <row r="2854">
      <c r="A2854" s="21" t="s">
        <v>16</v>
      </c>
      <c r="B2854" s="22" t="str">
        <f t="array" ref="B2854">XLOOKUP(A2854,Ripartizione_Geografica!$C$2:$C$21,Ripartizione_Geografica!$B$2:$B$21)</f>
        <v>Centro</v>
      </c>
      <c r="C2854" s="23">
        <v>10313.0</v>
      </c>
      <c r="D2854" s="23">
        <v>8854.0</v>
      </c>
      <c r="E2854" s="24">
        <v>1118.0</v>
      </c>
    </row>
    <row r="2855">
      <c r="A2855" s="25" t="s">
        <v>14</v>
      </c>
      <c r="B2855" s="22" t="str">
        <f t="array" ref="B2855">XLOOKUP(A2855,Ripartizione_Geografica!$C$2:$C$21,Ripartizione_Geografica!$B$2:$B$21)</f>
        <v>Centro</v>
      </c>
      <c r="C2855" s="26">
        <v>1447.0</v>
      </c>
      <c r="D2855" s="26">
        <v>1360.0</v>
      </c>
      <c r="E2855" s="27">
        <v>80.0</v>
      </c>
    </row>
    <row r="2856">
      <c r="A2856" s="21" t="s">
        <v>12</v>
      </c>
      <c r="B2856" s="22" t="str">
        <f t="array" ref="B2856">XLOOKUP(A2856,Ripartizione_Geografica!$C$2:$C$21,Ripartizione_Geografica!$B$2:$B$21)</f>
        <v>Nord-ovest</v>
      </c>
      <c r="C2856" s="23">
        <v>1196.0</v>
      </c>
      <c r="D2856" s="23">
        <v>1045.0</v>
      </c>
      <c r="E2856" s="24">
        <v>146.0</v>
      </c>
    </row>
    <row r="2857">
      <c r="A2857" s="25" t="s">
        <v>13</v>
      </c>
      <c r="B2857" s="22" t="str">
        <f t="array" ref="B2857">XLOOKUP(A2857,Ripartizione_Geografica!$C$2:$C$21,Ripartizione_Geografica!$B$2:$B$21)</f>
        <v>Nord-est</v>
      </c>
      <c r="C2857" s="26">
        <v>19348.0</v>
      </c>
      <c r="D2857" s="26">
        <v>16928.0</v>
      </c>
      <c r="E2857" s="27">
        <v>2034.0</v>
      </c>
    </row>
    <row r="2858">
      <c r="A2858" s="21" t="s">
        <v>21</v>
      </c>
      <c r="B2858" s="22" t="str">
        <f t="array" ref="B2858">XLOOKUP(A2858,Ripartizione_Geografica!$C$2:$C$21,Ripartizione_Geografica!$B$2:$B$21)</f>
        <v>Sud</v>
      </c>
      <c r="C2858" s="23">
        <v>3318.0</v>
      </c>
      <c r="D2858" s="23">
        <v>2707.0</v>
      </c>
      <c r="E2858" s="24">
        <v>464.0</v>
      </c>
    </row>
    <row r="2859">
      <c r="A2859" s="25" t="s">
        <v>22</v>
      </c>
      <c r="B2859" s="22" t="str">
        <f t="array" ref="B2859">XLOOKUP(A2859,Ripartizione_Geografica!$C$2:$C$21,Ripartizione_Geografica!$B$2:$B$21)</f>
        <v>Sud</v>
      </c>
      <c r="C2859" s="26">
        <v>405.0</v>
      </c>
      <c r="D2859" s="26">
        <v>373.0</v>
      </c>
      <c r="E2859" s="27">
        <v>27.0</v>
      </c>
    </row>
    <row r="2860">
      <c r="A2860" s="21" t="s">
        <v>20</v>
      </c>
      <c r="B2860" s="22" t="str">
        <f t="array" ref="B2860">XLOOKUP(A2860,Ripartizione_Geografica!$C$2:$C$21,Ripartizione_Geografica!$B$2:$B$21)</f>
        <v>Sud</v>
      </c>
      <c r="C2860" s="23">
        <v>1185.0</v>
      </c>
      <c r="D2860" s="23">
        <v>1060.0</v>
      </c>
      <c r="E2860" s="24">
        <v>97.0</v>
      </c>
    </row>
    <row r="2861">
      <c r="A2861" s="25" t="s">
        <v>18</v>
      </c>
      <c r="B2861" s="22" t="str">
        <f t="array" ref="B2861">XLOOKUP(A2861,Ripartizione_Geografica!$C$2:$C$21,Ripartizione_Geografica!$B$2:$B$21)</f>
        <v>Sud</v>
      </c>
      <c r="C2861" s="26">
        <v>4755.0</v>
      </c>
      <c r="D2861" s="26">
        <v>4091.0</v>
      </c>
      <c r="E2861" s="27">
        <v>432.0</v>
      </c>
    </row>
    <row r="2862">
      <c r="A2862" s="21" t="s">
        <v>19</v>
      </c>
      <c r="B2862" s="22" t="str">
        <f t="array" ref="B2862">XLOOKUP(A2862,Ripartizione_Geografica!$C$2:$C$21,Ripartizione_Geografica!$B$2:$B$21)</f>
        <v>Nord-est</v>
      </c>
      <c r="C2862" s="23">
        <v>28769.0</v>
      </c>
      <c r="D2862" s="23">
        <v>23434.0</v>
      </c>
      <c r="E2862" s="24">
        <v>4269.0</v>
      </c>
    </row>
    <row r="2863">
      <c r="A2863" s="25" t="s">
        <v>26</v>
      </c>
      <c r="B2863" s="22" t="str">
        <f t="array" ref="B2863">XLOOKUP(A2863,Ripartizione_Geografica!$C$2:$C$21,Ripartizione_Geografica!$B$2:$B$21)</f>
        <v>Nord-est</v>
      </c>
      <c r="C2863" s="26">
        <v>3332.0</v>
      </c>
      <c r="D2863" s="26">
        <v>2912.0</v>
      </c>
      <c r="E2863" s="27">
        <v>345.0</v>
      </c>
    </row>
    <row r="2864">
      <c r="A2864" s="21" t="s">
        <v>27</v>
      </c>
      <c r="B2864" s="22" t="str">
        <f t="array" ref="B2864">XLOOKUP(A2864,Ripartizione_Geografica!$C$2:$C$21,Ripartizione_Geografica!$B$2:$B$21)</f>
        <v>Centro</v>
      </c>
      <c r="C2864" s="23">
        <v>8252.0</v>
      </c>
      <c r="D2864" s="23">
        <v>6520.0</v>
      </c>
      <c r="E2864" s="24">
        <v>843.0</v>
      </c>
    </row>
    <row r="2865">
      <c r="A2865" s="25" t="s">
        <v>25</v>
      </c>
      <c r="B2865" s="22" t="str">
        <f t="array" ref="B2865">XLOOKUP(A2865,Ripartizione_Geografica!$C$2:$C$21,Ripartizione_Geografica!$B$2:$B$21)</f>
        <v>Nord-ovest</v>
      </c>
      <c r="C2865" s="26">
        <v>10010.0</v>
      </c>
      <c r="D2865" s="26">
        <v>8174.0</v>
      </c>
      <c r="E2865" s="27">
        <v>1558.0</v>
      </c>
    </row>
    <row r="2866">
      <c r="A2866" s="21" t="s">
        <v>23</v>
      </c>
      <c r="B2866" s="22" t="str">
        <f t="array" ref="B2866">XLOOKUP(A2866,Ripartizione_Geografica!$C$2:$C$21,Ripartizione_Geografica!$B$2:$B$21)</f>
        <v>Nord-ovest</v>
      </c>
      <c r="C2866" s="23">
        <v>94770.0</v>
      </c>
      <c r="D2866" s="23">
        <v>69683.0</v>
      </c>
      <c r="E2866" s="24">
        <v>16730.0</v>
      </c>
    </row>
    <row r="2867">
      <c r="A2867" s="25" t="s">
        <v>24</v>
      </c>
      <c r="B2867" s="22" t="str">
        <f t="array" ref="B2867">XLOOKUP(A2867,Ripartizione_Geografica!$C$2:$C$21,Ripartizione_Geografica!$B$2:$B$21)</f>
        <v>Centro</v>
      </c>
      <c r="C2867" s="26">
        <v>6798.0</v>
      </c>
      <c r="D2867" s="26">
        <v>5638.0</v>
      </c>
      <c r="E2867" s="27">
        <v>987.0</v>
      </c>
    </row>
    <row r="2868">
      <c r="A2868" s="21" t="s">
        <v>17</v>
      </c>
      <c r="B2868" s="22" t="str">
        <f t="array" ref="B2868">XLOOKUP(A2868,Ripartizione_Geografica!$C$2:$C$21,Ripartizione_Geografica!$B$2:$B$21)</f>
        <v>Sud</v>
      </c>
      <c r="C2868" s="23">
        <v>445.0</v>
      </c>
      <c r="D2868" s="23">
        <v>407.0</v>
      </c>
      <c r="E2868" s="24">
        <v>23.0</v>
      </c>
    </row>
    <row r="2869">
      <c r="A2869" s="25" t="s">
        <v>11</v>
      </c>
      <c r="B2869" s="22" t="str">
        <f t="array" ref="B2869">XLOOKUP(A2869,Ripartizione_Geografica!$C$2:$C$21,Ripartizione_Geografica!$B$2:$B$21)</f>
        <v>Nord-est</v>
      </c>
      <c r="C2869" s="26">
        <v>2653.0</v>
      </c>
      <c r="D2869" s="26">
        <v>2277.0</v>
      </c>
      <c r="E2869" s="27">
        <v>292.0</v>
      </c>
    </row>
    <row r="2870">
      <c r="A2870" s="21" t="s">
        <v>11</v>
      </c>
      <c r="B2870" s="22" t="str">
        <f t="array" ref="B2870">XLOOKUP(A2870,Ripartizione_Geografica!$C$2:$C$21,Ripartizione_Geografica!$B$2:$B$21)</f>
        <v>Nord-est</v>
      </c>
      <c r="C2870" s="23">
        <v>4876.0</v>
      </c>
      <c r="D2870" s="23">
        <v>4438.0</v>
      </c>
      <c r="E2870" s="24">
        <v>405.0</v>
      </c>
    </row>
    <row r="2871">
      <c r="A2871" s="25" t="s">
        <v>10</v>
      </c>
      <c r="B2871" s="22" t="str">
        <f t="array" ref="B2871">XLOOKUP(A2871,Ripartizione_Geografica!$C$2:$C$21,Ripartizione_Geografica!$B$2:$B$21)</f>
        <v>Nord-ovest</v>
      </c>
      <c r="C2871" s="26">
        <v>31475.0</v>
      </c>
      <c r="D2871" s="26">
        <v>26243.0</v>
      </c>
      <c r="E2871" s="27">
        <v>4108.0</v>
      </c>
    </row>
    <row r="2872">
      <c r="A2872" s="21" t="s">
        <v>8</v>
      </c>
      <c r="B2872" s="22" t="str">
        <f t="array" ref="B2872">XLOOKUP(A2872,Ripartizione_Geografica!$C$2:$C$21,Ripartizione_Geografica!$B$2:$B$21)</f>
        <v>Sud</v>
      </c>
      <c r="C2872" s="23">
        <v>4536.0</v>
      </c>
      <c r="D2872" s="23">
        <v>3916.0</v>
      </c>
      <c r="E2872" s="24">
        <v>546.0</v>
      </c>
    </row>
    <row r="2873">
      <c r="A2873" s="25" t="s">
        <v>9</v>
      </c>
      <c r="B2873" s="22" t="str">
        <f t="array" ref="B2873">XLOOKUP(A2873,Ripartizione_Geografica!$C$2:$C$21,Ripartizione_Geografica!$B$2:$B$21)</f>
        <v>Isole</v>
      </c>
      <c r="C2873" s="26">
        <v>1371.0</v>
      </c>
      <c r="D2873" s="26">
        <v>1227.0</v>
      </c>
      <c r="E2873" s="27">
        <v>134.0</v>
      </c>
    </row>
    <row r="2874">
      <c r="A2874" s="21" t="s">
        <v>15</v>
      </c>
      <c r="B2874" s="22" t="str">
        <f t="array" ref="B2874">XLOOKUP(A2874,Ripartizione_Geografica!$C$2:$C$21,Ripartizione_Geografica!$B$2:$B$21)</f>
        <v>Isole</v>
      </c>
      <c r="C2874" s="23">
        <v>3098.0</v>
      </c>
      <c r="D2874" s="23">
        <v>2687.0</v>
      </c>
      <c r="E2874" s="24">
        <v>283.0</v>
      </c>
    </row>
    <row r="2875">
      <c r="A2875" s="25" t="s">
        <v>16</v>
      </c>
      <c r="B2875" s="22" t="str">
        <f t="array" ref="B2875">XLOOKUP(A2875,Ripartizione_Geografica!$C$2:$C$21,Ripartizione_Geografica!$B$2:$B$21)</f>
        <v>Centro</v>
      </c>
      <c r="C2875" s="26">
        <v>10314.0</v>
      </c>
      <c r="D2875" s="26">
        <v>8857.0</v>
      </c>
      <c r="E2875" s="27">
        <v>1120.0</v>
      </c>
    </row>
    <row r="2876">
      <c r="A2876" s="21" t="s">
        <v>14</v>
      </c>
      <c r="B2876" s="22" t="str">
        <f t="array" ref="B2876">XLOOKUP(A2876,Ripartizione_Geografica!$C$2:$C$21,Ripartizione_Geografica!$B$2:$B$21)</f>
        <v>Centro</v>
      </c>
      <c r="C2876" s="23">
        <v>1447.0</v>
      </c>
      <c r="D2876" s="23">
        <v>1360.0</v>
      </c>
      <c r="E2876" s="24">
        <v>80.0</v>
      </c>
    </row>
    <row r="2877">
      <c r="A2877" s="25" t="s">
        <v>12</v>
      </c>
      <c r="B2877" s="22" t="str">
        <f t="array" ref="B2877">XLOOKUP(A2877,Ripartizione_Geografica!$C$2:$C$21,Ripartizione_Geografica!$B$2:$B$21)</f>
        <v>Nord-ovest</v>
      </c>
      <c r="C2877" s="26">
        <v>1196.0</v>
      </c>
      <c r="D2877" s="26">
        <v>1045.0</v>
      </c>
      <c r="E2877" s="27">
        <v>146.0</v>
      </c>
    </row>
    <row r="2878">
      <c r="A2878" s="21" t="s">
        <v>13</v>
      </c>
      <c r="B2878" s="22" t="str">
        <f t="array" ref="B2878">XLOOKUP(A2878,Ripartizione_Geografica!$C$2:$C$21,Ripartizione_Geografica!$B$2:$B$21)</f>
        <v>Nord-est</v>
      </c>
      <c r="C2878" s="23">
        <v>19358.0</v>
      </c>
      <c r="D2878" s="23">
        <v>16929.0</v>
      </c>
      <c r="E2878" s="24">
        <v>2037.0</v>
      </c>
    </row>
    <row r="2879">
      <c r="A2879" s="25" t="s">
        <v>21</v>
      </c>
      <c r="B2879" s="22" t="str">
        <f t="array" ref="B2879">XLOOKUP(A2879,Ripartizione_Geografica!$C$2:$C$21,Ripartizione_Geografica!$B$2:$B$21)</f>
        <v>Sud</v>
      </c>
      <c r="C2879" s="26">
        <v>3321.0</v>
      </c>
      <c r="D2879" s="26">
        <v>2709.0</v>
      </c>
      <c r="E2879" s="27">
        <v>464.0</v>
      </c>
    </row>
    <row r="2880">
      <c r="A2880" s="21" t="s">
        <v>22</v>
      </c>
      <c r="B2880" s="22" t="str">
        <f t="array" ref="B2880">XLOOKUP(A2880,Ripartizione_Geografica!$C$2:$C$21,Ripartizione_Geografica!$B$2:$B$21)</f>
        <v>Sud</v>
      </c>
      <c r="C2880" s="23">
        <v>405.0</v>
      </c>
      <c r="D2880" s="23">
        <v>373.0</v>
      </c>
      <c r="E2880" s="24">
        <v>27.0</v>
      </c>
    </row>
    <row r="2881">
      <c r="A2881" s="25" t="s">
        <v>20</v>
      </c>
      <c r="B2881" s="22" t="str">
        <f t="array" ref="B2881">XLOOKUP(A2881,Ripartizione_Geografica!$C$2:$C$21,Ripartizione_Geografica!$B$2:$B$21)</f>
        <v>Sud</v>
      </c>
      <c r="C2881" s="26">
        <v>1186.0</v>
      </c>
      <c r="D2881" s="26">
        <v>1062.0</v>
      </c>
      <c r="E2881" s="27">
        <v>97.0</v>
      </c>
    </row>
    <row r="2882">
      <c r="A2882" s="21" t="s">
        <v>18</v>
      </c>
      <c r="B2882" s="22" t="str">
        <f t="array" ref="B2882">XLOOKUP(A2882,Ripartizione_Geografica!$C$2:$C$21,Ripartizione_Geografica!$B$2:$B$21)</f>
        <v>Sud</v>
      </c>
      <c r="C2882" s="23">
        <v>4762.0</v>
      </c>
      <c r="D2882" s="23">
        <v>4093.0</v>
      </c>
      <c r="E2882" s="24">
        <v>432.0</v>
      </c>
    </row>
    <row r="2883">
      <c r="A2883" s="25" t="s">
        <v>19</v>
      </c>
      <c r="B2883" s="22" t="str">
        <f t="array" ref="B2883">XLOOKUP(A2883,Ripartizione_Geografica!$C$2:$C$21,Ripartizione_Geografica!$B$2:$B$21)</f>
        <v>Nord-est</v>
      </c>
      <c r="C2883" s="26">
        <v>28822.0</v>
      </c>
      <c r="D2883" s="26">
        <v>23440.0</v>
      </c>
      <c r="E2883" s="27">
        <v>4269.0</v>
      </c>
    </row>
    <row r="2884">
      <c r="A2884" s="21" t="s">
        <v>26</v>
      </c>
      <c r="B2884" s="22" t="str">
        <f t="array" ref="B2884">XLOOKUP(A2884,Ripartizione_Geografica!$C$2:$C$21,Ripartizione_Geografica!$B$2:$B$21)</f>
        <v>Nord-est</v>
      </c>
      <c r="C2884" s="23">
        <v>3333.0</v>
      </c>
      <c r="D2884" s="23">
        <v>2910.0</v>
      </c>
      <c r="E2884" s="24">
        <v>345.0</v>
      </c>
    </row>
    <row r="2885">
      <c r="A2885" s="25" t="s">
        <v>27</v>
      </c>
      <c r="B2885" s="22" t="str">
        <f t="array" ref="B2885">XLOOKUP(A2885,Ripartizione_Geografica!$C$2:$C$21,Ripartizione_Geografica!$B$2:$B$21)</f>
        <v>Centro</v>
      </c>
      <c r="C2885" s="26">
        <v>8275.0</v>
      </c>
      <c r="D2885" s="26">
        <v>6530.0</v>
      </c>
      <c r="E2885" s="27">
        <v>844.0</v>
      </c>
    </row>
    <row r="2886">
      <c r="A2886" s="21" t="s">
        <v>25</v>
      </c>
      <c r="B2886" s="22" t="str">
        <f t="array" ref="B2886">XLOOKUP(A2886,Ripartizione_Geografica!$C$2:$C$21,Ripartizione_Geografica!$B$2:$B$21)</f>
        <v>Nord-ovest</v>
      </c>
      <c r="C2886" s="23">
        <v>10025.0</v>
      </c>
      <c r="D2886" s="23">
        <v>8203.0</v>
      </c>
      <c r="E2886" s="24">
        <v>1558.0</v>
      </c>
    </row>
    <row r="2887">
      <c r="A2887" s="25" t="s">
        <v>23</v>
      </c>
      <c r="B2887" s="22" t="str">
        <f t="array" ref="B2887">XLOOKUP(A2887,Ripartizione_Geografica!$C$2:$C$21,Ripartizione_Geografica!$B$2:$B$21)</f>
        <v>Nord-ovest</v>
      </c>
      <c r="C2887" s="26">
        <v>94905.0</v>
      </c>
      <c r="D2887" s="26">
        <v>69828.0</v>
      </c>
      <c r="E2887" s="27">
        <v>16736.0</v>
      </c>
    </row>
    <row r="2888">
      <c r="A2888" s="21" t="s">
        <v>24</v>
      </c>
      <c r="B2888" s="22" t="str">
        <f t="array" ref="B2888">XLOOKUP(A2888,Ripartizione_Geografica!$C$2:$C$21,Ripartizione_Geografica!$B$2:$B$21)</f>
        <v>Centro</v>
      </c>
      <c r="C2888" s="23">
        <v>6799.0</v>
      </c>
      <c r="D2888" s="23">
        <v>5644.0</v>
      </c>
      <c r="E2888" s="24">
        <v>987.0</v>
      </c>
    </row>
    <row r="2889">
      <c r="A2889" s="25" t="s">
        <v>17</v>
      </c>
      <c r="B2889" s="22" t="str">
        <f t="array" ref="B2889">XLOOKUP(A2889,Ripartizione_Geografica!$C$2:$C$21,Ripartizione_Geografica!$B$2:$B$21)</f>
        <v>Sud</v>
      </c>
      <c r="C2889" s="26">
        <v>445.0</v>
      </c>
      <c r="D2889" s="26">
        <v>407.0</v>
      </c>
      <c r="E2889" s="27">
        <v>23.0</v>
      </c>
    </row>
    <row r="2890">
      <c r="A2890" s="21" t="s">
        <v>11</v>
      </c>
      <c r="B2890" s="22" t="str">
        <f t="array" ref="B2890">XLOOKUP(A2890,Ripartizione_Geografica!$C$2:$C$21,Ripartizione_Geografica!$B$2:$B$21)</f>
        <v>Nord-est</v>
      </c>
      <c r="C2890" s="23">
        <v>2658.0</v>
      </c>
      <c r="D2890" s="23">
        <v>2280.0</v>
      </c>
      <c r="E2890" s="24">
        <v>292.0</v>
      </c>
    </row>
    <row r="2891">
      <c r="A2891" s="25" t="s">
        <v>11</v>
      </c>
      <c r="B2891" s="22" t="str">
        <f t="array" ref="B2891">XLOOKUP(A2891,Ripartizione_Geografica!$C$2:$C$21,Ripartizione_Geografica!$B$2:$B$21)</f>
        <v>Nord-est</v>
      </c>
      <c r="C2891" s="26">
        <v>4879.0</v>
      </c>
      <c r="D2891" s="26">
        <v>4447.0</v>
      </c>
      <c r="E2891" s="27">
        <v>405.0</v>
      </c>
    </row>
    <row r="2892">
      <c r="A2892" s="21" t="s">
        <v>10</v>
      </c>
      <c r="B2892" s="22" t="str">
        <f t="array" ref="B2892">XLOOKUP(A2892,Ripartizione_Geografica!$C$2:$C$21,Ripartizione_Geografica!$B$2:$B$21)</f>
        <v>Nord-ovest</v>
      </c>
      <c r="C2892" s="23">
        <v>31485.0</v>
      </c>
      <c r="D2892" s="23">
        <v>26300.0</v>
      </c>
      <c r="E2892" s="24">
        <v>4110.0</v>
      </c>
    </row>
    <row r="2893">
      <c r="A2893" s="25" t="s">
        <v>8</v>
      </c>
      <c r="B2893" s="22" t="str">
        <f t="array" ref="B2893">XLOOKUP(A2893,Ripartizione_Geografica!$C$2:$C$21,Ripartizione_Geografica!$B$2:$B$21)</f>
        <v>Sud</v>
      </c>
      <c r="C2893" s="26">
        <v>4540.0</v>
      </c>
      <c r="D2893" s="26">
        <v>3922.0</v>
      </c>
      <c r="E2893" s="27">
        <v>546.0</v>
      </c>
    </row>
    <row r="2894">
      <c r="A2894" s="21" t="s">
        <v>9</v>
      </c>
      <c r="B2894" s="22" t="str">
        <f t="array" ref="B2894">XLOOKUP(A2894,Ripartizione_Geografica!$C$2:$C$21,Ripartizione_Geografica!$B$2:$B$21)</f>
        <v>Isole</v>
      </c>
      <c r="C2894" s="23">
        <v>1372.0</v>
      </c>
      <c r="D2894" s="23">
        <v>1228.0</v>
      </c>
      <c r="E2894" s="24">
        <v>134.0</v>
      </c>
    </row>
    <row r="2895">
      <c r="A2895" s="25" t="s">
        <v>15</v>
      </c>
      <c r="B2895" s="22" t="str">
        <f t="array" ref="B2895">XLOOKUP(A2895,Ripartizione_Geografica!$C$2:$C$21,Ripartizione_Geografica!$B$2:$B$21)</f>
        <v>Isole</v>
      </c>
      <c r="C2895" s="26">
        <v>3098.0</v>
      </c>
      <c r="D2895" s="26">
        <v>2691.0</v>
      </c>
      <c r="E2895" s="27">
        <v>283.0</v>
      </c>
    </row>
    <row r="2896">
      <c r="A2896" s="21" t="s">
        <v>16</v>
      </c>
      <c r="B2896" s="22" t="str">
        <f t="array" ref="B2896">XLOOKUP(A2896,Ripartizione_Geografica!$C$2:$C$21,Ripartizione_Geografica!$B$2:$B$21)</f>
        <v>Centro</v>
      </c>
      <c r="C2896" s="23">
        <v>10316.0</v>
      </c>
      <c r="D2896" s="23">
        <v>8865.0</v>
      </c>
      <c r="E2896" s="24">
        <v>1121.0</v>
      </c>
    </row>
    <row r="2897">
      <c r="A2897" s="25" t="s">
        <v>14</v>
      </c>
      <c r="B2897" s="22" t="str">
        <f t="array" ref="B2897">XLOOKUP(A2897,Ripartizione_Geografica!$C$2:$C$21,Ripartizione_Geografica!$B$2:$B$21)</f>
        <v>Centro</v>
      </c>
      <c r="C2897" s="26">
        <v>1448.0</v>
      </c>
      <c r="D2897" s="26">
        <v>1360.0</v>
      </c>
      <c r="E2897" s="27">
        <v>80.0</v>
      </c>
    </row>
    <row r="2898">
      <c r="A2898" s="21" t="s">
        <v>12</v>
      </c>
      <c r="B2898" s="22" t="str">
        <f t="array" ref="B2898">XLOOKUP(A2898,Ripartizione_Geografica!$C$2:$C$21,Ripartizione_Geografica!$B$2:$B$21)</f>
        <v>Nord-ovest</v>
      </c>
      <c r="C2898" s="23">
        <v>1196.0</v>
      </c>
      <c r="D2898" s="23">
        <v>1045.0</v>
      </c>
      <c r="E2898" s="24">
        <v>146.0</v>
      </c>
    </row>
    <row r="2899">
      <c r="A2899" s="25" t="s">
        <v>13</v>
      </c>
      <c r="B2899" s="22" t="str">
        <f t="array" ref="B2899">XLOOKUP(A2899,Ripartizione_Geografica!$C$2:$C$21,Ripartizione_Geografica!$B$2:$B$21)</f>
        <v>Nord-est</v>
      </c>
      <c r="C2899" s="26">
        <v>19369.0</v>
      </c>
      <c r="D2899" s="26">
        <v>16936.0</v>
      </c>
      <c r="E2899" s="27">
        <v>2039.0</v>
      </c>
    </row>
    <row r="2900">
      <c r="A2900" s="21" t="s">
        <v>21</v>
      </c>
      <c r="B2900" s="22" t="str">
        <f t="array" ref="B2900">XLOOKUP(A2900,Ripartizione_Geografica!$C$2:$C$21,Ripartizione_Geografica!$B$2:$B$21)</f>
        <v>Sud</v>
      </c>
      <c r="C2900" s="23">
        <v>3323.0</v>
      </c>
      <c r="D2900" s="23">
        <v>2712.0</v>
      </c>
      <c r="E2900" s="24">
        <v>464.0</v>
      </c>
    </row>
    <row r="2901">
      <c r="A2901" s="25" t="s">
        <v>22</v>
      </c>
      <c r="B2901" s="22" t="str">
        <f t="array" ref="B2901">XLOOKUP(A2901,Ripartizione_Geografica!$C$2:$C$21,Ripartizione_Geografica!$B$2:$B$21)</f>
        <v>Sud</v>
      </c>
      <c r="C2901" s="26">
        <v>406.0</v>
      </c>
      <c r="D2901" s="26">
        <v>374.0</v>
      </c>
      <c r="E2901" s="27">
        <v>27.0</v>
      </c>
    </row>
    <row r="2902">
      <c r="A2902" s="21" t="s">
        <v>20</v>
      </c>
      <c r="B2902" s="22" t="str">
        <f t="array" ref="B2902">XLOOKUP(A2902,Ripartizione_Geografica!$C$2:$C$21,Ripartizione_Geografica!$B$2:$B$21)</f>
        <v>Sud</v>
      </c>
      <c r="C2902" s="23">
        <v>1188.0</v>
      </c>
      <c r="D2902" s="23">
        <v>1062.0</v>
      </c>
      <c r="E2902" s="24">
        <v>97.0</v>
      </c>
    </row>
    <row r="2903">
      <c r="A2903" s="25" t="s">
        <v>18</v>
      </c>
      <c r="B2903" s="22" t="str">
        <f t="array" ref="B2903">XLOOKUP(A2903,Ripartizione_Geografica!$C$2:$C$21,Ripartizione_Geografica!$B$2:$B$21)</f>
        <v>Sud</v>
      </c>
      <c r="C2903" s="26">
        <v>4769.0</v>
      </c>
      <c r="D2903" s="26">
        <v>4095.0</v>
      </c>
      <c r="E2903" s="27">
        <v>432.0</v>
      </c>
    </row>
    <row r="2904">
      <c r="A2904" s="21" t="s">
        <v>19</v>
      </c>
      <c r="B2904" s="22" t="str">
        <f t="array" ref="B2904">XLOOKUP(A2904,Ripartizione_Geografica!$C$2:$C$21,Ripartizione_Geografica!$B$2:$B$21)</f>
        <v>Nord-est</v>
      </c>
      <c r="C2904" s="23">
        <v>28869.0</v>
      </c>
      <c r="D2904" s="23">
        <v>23481.0</v>
      </c>
      <c r="E2904" s="24">
        <v>4269.0</v>
      </c>
    </row>
    <row r="2905">
      <c r="A2905" s="25" t="s">
        <v>26</v>
      </c>
      <c r="B2905" s="22" t="str">
        <f t="array" ref="B2905">XLOOKUP(A2905,Ripartizione_Geografica!$C$2:$C$21,Ripartizione_Geografica!$B$2:$B$21)</f>
        <v>Nord-est</v>
      </c>
      <c r="C2905" s="26">
        <v>3335.0</v>
      </c>
      <c r="D2905" s="26">
        <v>2911.0</v>
      </c>
      <c r="E2905" s="27">
        <v>345.0</v>
      </c>
    </row>
    <row r="2906">
      <c r="A2906" s="21" t="s">
        <v>27</v>
      </c>
      <c r="B2906" s="22" t="str">
        <f t="array" ref="B2906">XLOOKUP(A2906,Ripartizione_Geografica!$C$2:$C$21,Ripartizione_Geografica!$B$2:$B$21)</f>
        <v>Centro</v>
      </c>
      <c r="C2906" s="23">
        <v>8294.0</v>
      </c>
      <c r="D2906" s="23">
        <v>6535.0</v>
      </c>
      <c r="E2906" s="24">
        <v>844.0</v>
      </c>
    </row>
    <row r="2907">
      <c r="A2907" s="25" t="s">
        <v>25</v>
      </c>
      <c r="B2907" s="22" t="str">
        <f t="array" ref="B2907">XLOOKUP(A2907,Ripartizione_Geografica!$C$2:$C$21,Ripartizione_Geografica!$B$2:$B$21)</f>
        <v>Nord-ovest</v>
      </c>
      <c r="C2907" s="26">
        <v>10031.0</v>
      </c>
      <c r="D2907" s="26">
        <v>8219.0</v>
      </c>
      <c r="E2907" s="27">
        <v>1559.0</v>
      </c>
    </row>
    <row r="2908">
      <c r="A2908" s="21" t="s">
        <v>23</v>
      </c>
      <c r="B2908" s="22" t="str">
        <f t="array" ref="B2908">XLOOKUP(A2908,Ripartizione_Geografica!$C$2:$C$21,Ripartizione_Geografica!$B$2:$B$21)</f>
        <v>Nord-ovest</v>
      </c>
      <c r="C2908" s="23">
        <v>94972.0</v>
      </c>
      <c r="D2908" s="23">
        <v>70020.0</v>
      </c>
      <c r="E2908" s="24">
        <v>16740.0</v>
      </c>
    </row>
    <row r="2909">
      <c r="A2909" s="25" t="s">
        <v>24</v>
      </c>
      <c r="B2909" s="22" t="str">
        <f t="array" ref="B2909">XLOOKUP(A2909,Ripartizione_Geografica!$C$2:$C$21,Ripartizione_Geografica!$B$2:$B$21)</f>
        <v>Centro</v>
      </c>
      <c r="C2909" s="26">
        <v>6803.0</v>
      </c>
      <c r="D2909" s="26">
        <v>5647.0</v>
      </c>
      <c r="E2909" s="27">
        <v>987.0</v>
      </c>
    </row>
    <row r="2910">
      <c r="A2910" s="21" t="s">
        <v>17</v>
      </c>
      <c r="B2910" s="22" t="str">
        <f t="array" ref="B2910">XLOOKUP(A2910,Ripartizione_Geografica!$C$2:$C$21,Ripartizione_Geografica!$B$2:$B$21)</f>
        <v>Sud</v>
      </c>
      <c r="C2910" s="23">
        <v>445.0</v>
      </c>
      <c r="D2910" s="23">
        <v>410.0</v>
      </c>
      <c r="E2910" s="24">
        <v>23.0</v>
      </c>
    </row>
    <row r="2911">
      <c r="A2911" s="25" t="s">
        <v>11</v>
      </c>
      <c r="B2911" s="22" t="str">
        <f t="array" ref="B2911">XLOOKUP(A2911,Ripartizione_Geografica!$C$2:$C$21,Ripartizione_Geografica!$B$2:$B$21)</f>
        <v>Nord-est</v>
      </c>
      <c r="C2911" s="26">
        <v>2661.0</v>
      </c>
      <c r="D2911" s="26">
        <v>2287.0</v>
      </c>
      <c r="E2911" s="27">
        <v>292.0</v>
      </c>
    </row>
    <row r="2912">
      <c r="A2912" s="21" t="s">
        <v>11</v>
      </c>
      <c r="B2912" s="22" t="str">
        <f t="array" ref="B2912">XLOOKUP(A2912,Ripartizione_Geografica!$C$2:$C$21,Ripartizione_Geografica!$B$2:$B$21)</f>
        <v>Nord-est</v>
      </c>
      <c r="C2912" s="23">
        <v>4881.0</v>
      </c>
      <c r="D2912" s="23">
        <v>4448.0</v>
      </c>
      <c r="E2912" s="24">
        <v>405.0</v>
      </c>
    </row>
    <row r="2913">
      <c r="A2913" s="25" t="s">
        <v>10</v>
      </c>
      <c r="B2913" s="22" t="str">
        <f t="array" ref="B2913">XLOOKUP(A2913,Ripartizione_Geografica!$C$2:$C$21,Ripartizione_Geografica!$B$2:$B$21)</f>
        <v>Nord-ovest</v>
      </c>
      <c r="C2913" s="26">
        <v>31494.0</v>
      </c>
      <c r="D2913" s="26">
        <v>26314.0</v>
      </c>
      <c r="E2913" s="27">
        <v>4111.0</v>
      </c>
    </row>
    <row r="2914">
      <c r="A2914" s="21" t="s">
        <v>8</v>
      </c>
      <c r="B2914" s="22" t="str">
        <f t="array" ref="B2914">XLOOKUP(A2914,Ripartizione_Geografica!$C$2:$C$21,Ripartizione_Geografica!$B$2:$B$21)</f>
        <v>Sud</v>
      </c>
      <c r="C2914" s="23">
        <v>4541.0</v>
      </c>
      <c r="D2914" s="23">
        <v>3924.0</v>
      </c>
      <c r="E2914" s="24">
        <v>546.0</v>
      </c>
    </row>
    <row r="2915">
      <c r="A2915" s="25" t="s">
        <v>9</v>
      </c>
      <c r="B2915" s="22" t="str">
        <f t="array" ref="B2915">XLOOKUP(A2915,Ripartizione_Geografica!$C$2:$C$21,Ripartizione_Geografica!$B$2:$B$21)</f>
        <v>Isole</v>
      </c>
      <c r="C2915" s="26">
        <v>1372.0</v>
      </c>
      <c r="D2915" s="26">
        <v>1229.0</v>
      </c>
      <c r="E2915" s="27">
        <v>134.0</v>
      </c>
    </row>
    <row r="2916">
      <c r="A2916" s="21" t="s">
        <v>15</v>
      </c>
      <c r="B2916" s="22" t="str">
        <f t="array" ref="B2916">XLOOKUP(A2916,Ripartizione_Geografica!$C$2:$C$21,Ripartizione_Geografica!$B$2:$B$21)</f>
        <v>Isole</v>
      </c>
      <c r="C2916" s="23">
        <v>3099.0</v>
      </c>
      <c r="D2916" s="23">
        <v>2693.0</v>
      </c>
      <c r="E2916" s="24">
        <v>283.0</v>
      </c>
    </row>
    <row r="2917">
      <c r="A2917" s="25" t="s">
        <v>16</v>
      </c>
      <c r="B2917" s="22" t="str">
        <f t="array" ref="B2917">XLOOKUP(A2917,Ripartizione_Geografica!$C$2:$C$21,Ripartizione_Geografica!$B$2:$B$21)</f>
        <v>Centro</v>
      </c>
      <c r="C2917" s="26">
        <v>10321.0</v>
      </c>
      <c r="D2917" s="26">
        <v>8869.0</v>
      </c>
      <c r="E2917" s="27">
        <v>1122.0</v>
      </c>
    </row>
    <row r="2918">
      <c r="A2918" s="21" t="s">
        <v>14</v>
      </c>
      <c r="B2918" s="22" t="str">
        <f t="array" ref="B2918">XLOOKUP(A2918,Ripartizione_Geografica!$C$2:$C$21,Ripartizione_Geografica!$B$2:$B$21)</f>
        <v>Centro</v>
      </c>
      <c r="C2918" s="23">
        <v>1448.0</v>
      </c>
      <c r="D2918" s="23">
        <v>1360.0</v>
      </c>
      <c r="E2918" s="24">
        <v>80.0</v>
      </c>
    </row>
    <row r="2919">
      <c r="A2919" s="25" t="s">
        <v>12</v>
      </c>
      <c r="B2919" s="22" t="str">
        <f t="array" ref="B2919">XLOOKUP(A2919,Ripartizione_Geografica!$C$2:$C$21,Ripartizione_Geografica!$B$2:$B$21)</f>
        <v>Nord-ovest</v>
      </c>
      <c r="C2919" s="26">
        <v>1196.0</v>
      </c>
      <c r="D2919" s="26">
        <v>1047.0</v>
      </c>
      <c r="E2919" s="27">
        <v>146.0</v>
      </c>
    </row>
    <row r="2920">
      <c r="A2920" s="21" t="s">
        <v>13</v>
      </c>
      <c r="B2920" s="22" t="str">
        <f t="array" ref="B2920">XLOOKUP(A2920,Ripartizione_Geografica!$C$2:$C$21,Ripartizione_Geografica!$B$2:$B$21)</f>
        <v>Nord-est</v>
      </c>
      <c r="C2920" s="23">
        <v>19379.0</v>
      </c>
      <c r="D2920" s="23">
        <v>16942.0</v>
      </c>
      <c r="E2920" s="24">
        <v>2039.0</v>
      </c>
    </row>
    <row r="2921">
      <c r="A2921" s="25" t="s">
        <v>21</v>
      </c>
      <c r="B2921" s="22" t="str">
        <f t="array" ref="B2921">XLOOKUP(A2921,Ripartizione_Geografica!$C$2:$C$21,Ripartizione_Geografica!$B$2:$B$21)</f>
        <v>Sud</v>
      </c>
      <c r="C2921" s="26">
        <v>3328.0</v>
      </c>
      <c r="D2921" s="26">
        <v>2713.0</v>
      </c>
      <c r="E2921" s="27">
        <v>465.0</v>
      </c>
    </row>
    <row r="2922">
      <c r="A2922" s="21" t="s">
        <v>22</v>
      </c>
      <c r="B2922" s="22" t="str">
        <f t="array" ref="B2922">XLOOKUP(A2922,Ripartizione_Geografica!$C$2:$C$21,Ripartizione_Geografica!$B$2:$B$21)</f>
        <v>Sud</v>
      </c>
      <c r="C2922" s="23">
        <v>406.0</v>
      </c>
      <c r="D2922" s="23">
        <v>374.0</v>
      </c>
      <c r="E2922" s="24">
        <v>27.0</v>
      </c>
    </row>
    <row r="2923">
      <c r="A2923" s="25" t="s">
        <v>20</v>
      </c>
      <c r="B2923" s="22" t="str">
        <f t="array" ref="B2923">XLOOKUP(A2923,Ripartizione_Geografica!$C$2:$C$21,Ripartizione_Geografica!$B$2:$B$21)</f>
        <v>Sud</v>
      </c>
      <c r="C2923" s="26">
        <v>1216.0</v>
      </c>
      <c r="D2923" s="26">
        <v>1062.0</v>
      </c>
      <c r="E2923" s="27">
        <v>97.0</v>
      </c>
    </row>
    <row r="2924">
      <c r="A2924" s="21" t="s">
        <v>18</v>
      </c>
      <c r="B2924" s="22" t="str">
        <f t="array" ref="B2924">XLOOKUP(A2924,Ripartizione_Geografica!$C$2:$C$21,Ripartizione_Geografica!$B$2:$B$21)</f>
        <v>Sud</v>
      </c>
      <c r="C2924" s="23">
        <v>4772.0</v>
      </c>
      <c r="D2924" s="23">
        <v>4094.0</v>
      </c>
      <c r="E2924" s="24">
        <v>432.0</v>
      </c>
    </row>
    <row r="2925">
      <c r="A2925" s="25" t="s">
        <v>19</v>
      </c>
      <c r="B2925" s="22" t="str">
        <f t="array" ref="B2925">XLOOKUP(A2925,Ripartizione_Geografica!$C$2:$C$21,Ripartizione_Geografica!$B$2:$B$21)</f>
        <v>Nord-est</v>
      </c>
      <c r="C2925" s="26">
        <v>28940.0</v>
      </c>
      <c r="D2925" s="26">
        <v>23491.0</v>
      </c>
      <c r="E2925" s="27">
        <v>4269.0</v>
      </c>
    </row>
    <row r="2926">
      <c r="A2926" s="21" t="s">
        <v>26</v>
      </c>
      <c r="B2926" s="22" t="str">
        <f t="array" ref="B2926">XLOOKUP(A2926,Ripartizione_Geografica!$C$2:$C$21,Ripartizione_Geografica!$B$2:$B$21)</f>
        <v>Nord-est</v>
      </c>
      <c r="C2926" s="23">
        <v>3335.0</v>
      </c>
      <c r="D2926" s="23">
        <v>2911.0</v>
      </c>
      <c r="E2926" s="24">
        <v>345.0</v>
      </c>
    </row>
    <row r="2927">
      <c r="A2927" s="25" t="s">
        <v>27</v>
      </c>
      <c r="B2927" s="22" t="str">
        <f t="array" ref="B2927">XLOOKUP(A2927,Ripartizione_Geografica!$C$2:$C$21,Ripartizione_Geografica!$B$2:$B$21)</f>
        <v>Centro</v>
      </c>
      <c r="C2927" s="26">
        <v>8314.0</v>
      </c>
      <c r="D2927" s="26">
        <v>6557.0</v>
      </c>
      <c r="E2927" s="27">
        <v>844.0</v>
      </c>
    </row>
    <row r="2928">
      <c r="A2928" s="21" t="s">
        <v>25</v>
      </c>
      <c r="B2928" s="22" t="str">
        <f t="array" ref="B2928">XLOOKUP(A2928,Ripartizione_Geografica!$C$2:$C$21,Ripartizione_Geografica!$B$2:$B$21)</f>
        <v>Nord-ovest</v>
      </c>
      <c r="C2928" s="23">
        <v>10031.0</v>
      </c>
      <c r="D2928" s="23">
        <v>8233.0</v>
      </c>
      <c r="E2928" s="24">
        <v>1559.0</v>
      </c>
    </row>
    <row r="2929">
      <c r="A2929" s="25" t="s">
        <v>23</v>
      </c>
      <c r="B2929" s="22" t="str">
        <f t="array" ref="B2929">XLOOKUP(A2929,Ripartizione_Geografica!$C$2:$C$21,Ripartizione_Geografica!$B$2:$B$21)</f>
        <v>Nord-ovest</v>
      </c>
      <c r="C2929" s="26">
        <v>95049.0</v>
      </c>
      <c r="D2929" s="26">
        <v>70297.0</v>
      </c>
      <c r="E2929" s="27">
        <v>16748.0</v>
      </c>
    </row>
    <row r="2930">
      <c r="A2930" s="21" t="s">
        <v>24</v>
      </c>
      <c r="B2930" s="22" t="str">
        <f t="array" ref="B2930">XLOOKUP(A2930,Ripartizione_Geografica!$C$2:$C$21,Ripartizione_Geografica!$B$2:$B$21)</f>
        <v>Centro</v>
      </c>
      <c r="C2930" s="23">
        <v>6804.0</v>
      </c>
      <c r="D2930" s="23">
        <v>5650.0</v>
      </c>
      <c r="E2930" s="24">
        <v>987.0</v>
      </c>
    </row>
    <row r="2931">
      <c r="A2931" s="25" t="s">
        <v>17</v>
      </c>
      <c r="B2931" s="22" t="str">
        <f t="array" ref="B2931">XLOOKUP(A2931,Ripartizione_Geografica!$C$2:$C$21,Ripartizione_Geografica!$B$2:$B$21)</f>
        <v>Sud</v>
      </c>
      <c r="C2931" s="26">
        <v>446.0</v>
      </c>
      <c r="D2931" s="26">
        <v>410.0</v>
      </c>
      <c r="E2931" s="27">
        <v>23.0</v>
      </c>
    </row>
    <row r="2932">
      <c r="A2932" s="21" t="s">
        <v>11</v>
      </c>
      <c r="B2932" s="22" t="str">
        <f t="array" ref="B2932">XLOOKUP(A2932,Ripartizione_Geografica!$C$2:$C$21,Ripartizione_Geografica!$B$2:$B$21)</f>
        <v>Nord-est</v>
      </c>
      <c r="C2932" s="23">
        <v>2666.0</v>
      </c>
      <c r="D2932" s="23">
        <v>2286.0</v>
      </c>
      <c r="E2932" s="24">
        <v>292.0</v>
      </c>
    </row>
    <row r="2933">
      <c r="A2933" s="25" t="s">
        <v>11</v>
      </c>
      <c r="B2933" s="22" t="str">
        <f t="array" ref="B2933">XLOOKUP(A2933,Ripartizione_Geografica!$C$2:$C$21,Ripartizione_Geografica!$B$2:$B$21)</f>
        <v>Nord-est</v>
      </c>
      <c r="C2933" s="26">
        <v>4881.0</v>
      </c>
      <c r="D2933" s="26">
        <v>4450.0</v>
      </c>
      <c r="E2933" s="27">
        <v>405.0</v>
      </c>
    </row>
    <row r="2934">
      <c r="A2934" s="21" t="s">
        <v>10</v>
      </c>
      <c r="B2934" s="22" t="str">
        <f t="array" ref="B2934">XLOOKUP(A2934,Ripartizione_Geografica!$C$2:$C$21,Ripartizione_Geografica!$B$2:$B$21)</f>
        <v>Nord-ovest</v>
      </c>
      <c r="C2934" s="23">
        <v>31498.0</v>
      </c>
      <c r="D2934" s="23">
        <v>26329.0</v>
      </c>
      <c r="E2934" s="24">
        <v>4111.0</v>
      </c>
    </row>
    <row r="2935">
      <c r="A2935" s="25" t="s">
        <v>8</v>
      </c>
      <c r="B2935" s="22" t="str">
        <f t="array" ref="B2935">XLOOKUP(A2935,Ripartizione_Geografica!$C$2:$C$21,Ripartizione_Geografica!$B$2:$B$21)</f>
        <v>Sud</v>
      </c>
      <c r="C2935" s="26">
        <v>4541.0</v>
      </c>
      <c r="D2935" s="26">
        <v>3924.0</v>
      </c>
      <c r="E2935" s="27">
        <v>546.0</v>
      </c>
    </row>
    <row r="2936">
      <c r="A2936" s="21" t="s">
        <v>9</v>
      </c>
      <c r="B2936" s="22" t="str">
        <f t="array" ref="B2936">XLOOKUP(A2936,Ripartizione_Geografica!$C$2:$C$21,Ripartizione_Geografica!$B$2:$B$21)</f>
        <v>Isole</v>
      </c>
      <c r="C2936" s="23">
        <v>1372.0</v>
      </c>
      <c r="D2936" s="23">
        <v>1229.0</v>
      </c>
      <c r="E2936" s="24">
        <v>134.0</v>
      </c>
    </row>
    <row r="2937">
      <c r="A2937" s="25" t="s">
        <v>15</v>
      </c>
      <c r="B2937" s="22" t="str">
        <f t="array" ref="B2937">XLOOKUP(A2937,Ripartizione_Geografica!$C$2:$C$21,Ripartizione_Geografica!$B$2:$B$21)</f>
        <v>Isole</v>
      </c>
      <c r="C2937" s="26">
        <v>3099.0</v>
      </c>
      <c r="D2937" s="26">
        <v>2693.0</v>
      </c>
      <c r="E2937" s="27">
        <v>283.0</v>
      </c>
    </row>
    <row r="2938">
      <c r="A2938" s="21" t="s">
        <v>16</v>
      </c>
      <c r="B2938" s="22" t="str">
        <f t="array" ref="B2938">XLOOKUP(A2938,Ripartizione_Geografica!$C$2:$C$21,Ripartizione_Geografica!$B$2:$B$21)</f>
        <v>Centro</v>
      </c>
      <c r="C2938" s="23">
        <v>10322.0</v>
      </c>
      <c r="D2938" s="23">
        <v>8869.0</v>
      </c>
      <c r="E2938" s="24">
        <v>1122.0</v>
      </c>
    </row>
    <row r="2939">
      <c r="A2939" s="25" t="s">
        <v>14</v>
      </c>
      <c r="B2939" s="22" t="str">
        <f t="array" ref="B2939">XLOOKUP(A2939,Ripartizione_Geografica!$C$2:$C$21,Ripartizione_Geografica!$B$2:$B$21)</f>
        <v>Centro</v>
      </c>
      <c r="C2939" s="26">
        <v>1450.0</v>
      </c>
      <c r="D2939" s="26">
        <v>1361.0</v>
      </c>
      <c r="E2939" s="27">
        <v>80.0</v>
      </c>
    </row>
    <row r="2940">
      <c r="A2940" s="21" t="s">
        <v>12</v>
      </c>
      <c r="B2940" s="22" t="str">
        <f t="array" ref="B2940">XLOOKUP(A2940,Ripartizione_Geografica!$C$2:$C$21,Ripartizione_Geografica!$B$2:$B$21)</f>
        <v>Nord-ovest</v>
      </c>
      <c r="C2940" s="23">
        <v>1196.0</v>
      </c>
      <c r="D2940" s="23">
        <v>1047.0</v>
      </c>
      <c r="E2940" s="24">
        <v>146.0</v>
      </c>
    </row>
    <row r="2941">
      <c r="A2941" s="25" t="s">
        <v>13</v>
      </c>
      <c r="B2941" s="22" t="str">
        <f t="array" ref="B2941">XLOOKUP(A2941,Ripartizione_Geografica!$C$2:$C$21,Ripartizione_Geografica!$B$2:$B$21)</f>
        <v>Nord-est</v>
      </c>
      <c r="C2941" s="26">
        <v>19395.0</v>
      </c>
      <c r="D2941" s="26">
        <v>16948.0</v>
      </c>
      <c r="E2941" s="27">
        <v>2039.0</v>
      </c>
    </row>
    <row r="2942">
      <c r="A2942" s="21" t="s">
        <v>21</v>
      </c>
      <c r="B2942" s="22" t="str">
        <f t="array" ref="B2942">XLOOKUP(A2942,Ripartizione_Geografica!$C$2:$C$21,Ripartizione_Geografica!$B$2:$B$21)</f>
        <v>Sud</v>
      </c>
      <c r="C2942" s="23">
        <v>3328.0</v>
      </c>
      <c r="D2942" s="23">
        <v>2719.0</v>
      </c>
      <c r="E2942" s="24">
        <v>466.0</v>
      </c>
    </row>
    <row r="2943">
      <c r="A2943" s="25" t="s">
        <v>22</v>
      </c>
      <c r="B2943" s="22" t="str">
        <f t="array" ref="B2943">XLOOKUP(A2943,Ripartizione_Geografica!$C$2:$C$21,Ripartizione_Geografica!$B$2:$B$21)</f>
        <v>Sud</v>
      </c>
      <c r="C2943" s="26">
        <v>406.0</v>
      </c>
      <c r="D2943" s="26">
        <v>374.0</v>
      </c>
      <c r="E2943" s="27">
        <v>27.0</v>
      </c>
    </row>
    <row r="2944">
      <c r="A2944" s="21" t="s">
        <v>20</v>
      </c>
      <c r="B2944" s="22" t="str">
        <f t="array" ref="B2944">XLOOKUP(A2944,Ripartizione_Geografica!$C$2:$C$21,Ripartizione_Geografica!$B$2:$B$21)</f>
        <v>Sud</v>
      </c>
      <c r="C2944" s="23">
        <v>1216.0</v>
      </c>
      <c r="D2944" s="23">
        <v>1062.0</v>
      </c>
      <c r="E2944" s="24">
        <v>97.0</v>
      </c>
    </row>
    <row r="2945">
      <c r="A2945" s="25" t="s">
        <v>18</v>
      </c>
      <c r="B2945" s="22" t="str">
        <f t="array" ref="B2945">XLOOKUP(A2945,Ripartizione_Geografica!$C$2:$C$21,Ripartizione_Geografica!$B$2:$B$21)</f>
        <v>Sud</v>
      </c>
      <c r="C2945" s="26">
        <v>4779.0</v>
      </c>
      <c r="D2945" s="26">
        <v>4094.0</v>
      </c>
      <c r="E2945" s="27">
        <v>432.0</v>
      </c>
    </row>
    <row r="2946">
      <c r="A2946" s="21" t="s">
        <v>19</v>
      </c>
      <c r="B2946" s="22" t="str">
        <f t="array" ref="B2946">XLOOKUP(A2946,Ripartizione_Geografica!$C$2:$C$21,Ripartizione_Geografica!$B$2:$B$21)</f>
        <v>Nord-est</v>
      </c>
      <c r="C2946" s="23">
        <v>28958.0</v>
      </c>
      <c r="D2946" s="23">
        <v>23496.0</v>
      </c>
      <c r="E2946" s="24">
        <v>4269.0</v>
      </c>
    </row>
    <row r="2947">
      <c r="A2947" s="25" t="s">
        <v>26</v>
      </c>
      <c r="B2947" s="22" t="str">
        <f t="array" ref="B2947">XLOOKUP(A2947,Ripartizione_Geografica!$C$2:$C$21,Ripartizione_Geografica!$B$2:$B$21)</f>
        <v>Nord-est</v>
      </c>
      <c r="C2947" s="26">
        <v>3335.0</v>
      </c>
      <c r="D2947" s="26">
        <v>2910.0</v>
      </c>
      <c r="E2947" s="27">
        <v>345.0</v>
      </c>
    </row>
    <row r="2948">
      <c r="A2948" s="21" t="s">
        <v>27</v>
      </c>
      <c r="B2948" s="22" t="str">
        <f t="array" ref="B2948">XLOOKUP(A2948,Ripartizione_Geografica!$C$2:$C$21,Ripartizione_Geografica!$B$2:$B$21)</f>
        <v>Centro</v>
      </c>
      <c r="C2948" s="23">
        <v>8338.0</v>
      </c>
      <c r="D2948" s="23">
        <v>6601.0</v>
      </c>
      <c r="E2948" s="24">
        <v>845.0</v>
      </c>
    </row>
    <row r="2949">
      <c r="A2949" s="25" t="s">
        <v>25</v>
      </c>
      <c r="B2949" s="22" t="str">
        <f t="array" ref="B2949">XLOOKUP(A2949,Ripartizione_Geografica!$C$2:$C$21,Ripartizione_Geografica!$B$2:$B$21)</f>
        <v>Nord-ovest</v>
      </c>
      <c r="C2949" s="26">
        <v>10032.0</v>
      </c>
      <c r="D2949" s="26">
        <v>8255.0</v>
      </c>
      <c r="E2949" s="27">
        <v>1559.0</v>
      </c>
    </row>
    <row r="2950">
      <c r="A2950" s="21" t="s">
        <v>23</v>
      </c>
      <c r="B2950" s="22" t="str">
        <f t="array" ref="B2950">XLOOKUP(A2950,Ripartizione_Geografica!$C$2:$C$21,Ripartizione_Geografica!$B$2:$B$21)</f>
        <v>Nord-ovest</v>
      </c>
      <c r="C2950" s="23">
        <v>95143.0</v>
      </c>
      <c r="D2950" s="23">
        <v>70375.0</v>
      </c>
      <c r="E2950" s="24">
        <v>16757.0</v>
      </c>
    </row>
    <row r="2951">
      <c r="A2951" s="25" t="s">
        <v>24</v>
      </c>
      <c r="B2951" s="22" t="str">
        <f t="array" ref="B2951">XLOOKUP(A2951,Ripartizione_Geografica!$C$2:$C$21,Ripartizione_Geografica!$B$2:$B$21)</f>
        <v>Centro</v>
      </c>
      <c r="C2951" s="26">
        <v>6804.0</v>
      </c>
      <c r="D2951" s="26">
        <v>5658.0</v>
      </c>
      <c r="E2951" s="27">
        <v>987.0</v>
      </c>
    </row>
    <row r="2952">
      <c r="A2952" s="21" t="s">
        <v>17</v>
      </c>
      <c r="B2952" s="22" t="str">
        <f t="array" ref="B2952">XLOOKUP(A2952,Ripartizione_Geografica!$C$2:$C$21,Ripartizione_Geografica!$B$2:$B$21)</f>
        <v>Sud</v>
      </c>
      <c r="C2952" s="23">
        <v>446.0</v>
      </c>
      <c r="D2952" s="23">
        <v>410.0</v>
      </c>
      <c r="E2952" s="24">
        <v>23.0</v>
      </c>
    </row>
    <row r="2953">
      <c r="A2953" s="25" t="s">
        <v>11</v>
      </c>
      <c r="B2953" s="22" t="str">
        <f t="array" ref="B2953">XLOOKUP(A2953,Ripartizione_Geografica!$C$2:$C$21,Ripartizione_Geografica!$B$2:$B$21)</f>
        <v>Nord-est</v>
      </c>
      <c r="C2953" s="26">
        <v>2673.0</v>
      </c>
      <c r="D2953" s="26">
        <v>2286.0</v>
      </c>
      <c r="E2953" s="27">
        <v>292.0</v>
      </c>
    </row>
    <row r="2954">
      <c r="A2954" s="21" t="s">
        <v>11</v>
      </c>
      <c r="B2954" s="22" t="str">
        <f t="array" ref="B2954">XLOOKUP(A2954,Ripartizione_Geografica!$C$2:$C$21,Ripartizione_Geografica!$B$2:$B$21)</f>
        <v>Nord-est</v>
      </c>
      <c r="C2954" s="23">
        <v>4881.0</v>
      </c>
      <c r="D2954" s="23">
        <v>4450.0</v>
      </c>
      <c r="E2954" s="24">
        <v>405.0</v>
      </c>
    </row>
    <row r="2955">
      <c r="A2955" s="25" t="s">
        <v>10</v>
      </c>
      <c r="B2955" s="22" t="str">
        <f t="array" ref="B2955">XLOOKUP(A2955,Ripartizione_Geografica!$C$2:$C$21,Ripartizione_Geografica!$B$2:$B$21)</f>
        <v>Nord-ovest</v>
      </c>
      <c r="C2955" s="26">
        <v>31504.0</v>
      </c>
      <c r="D2955" s="26">
        <v>26339.0</v>
      </c>
      <c r="E2955" s="27">
        <v>4112.0</v>
      </c>
    </row>
    <row r="2956">
      <c r="A2956" s="21" t="s">
        <v>8</v>
      </c>
      <c r="B2956" s="22" t="str">
        <f t="array" ref="B2956">XLOOKUP(A2956,Ripartizione_Geografica!$C$2:$C$21,Ripartizione_Geografica!$B$2:$B$21)</f>
        <v>Sud</v>
      </c>
      <c r="C2956" s="23">
        <v>4541.0</v>
      </c>
      <c r="D2956" s="23">
        <v>3926.0</v>
      </c>
      <c r="E2956" s="24">
        <v>547.0</v>
      </c>
    </row>
    <row r="2957">
      <c r="A2957" s="25" t="s">
        <v>9</v>
      </c>
      <c r="B2957" s="22" t="str">
        <f t="array" ref="B2957">XLOOKUP(A2957,Ripartizione_Geografica!$C$2:$C$21,Ripartizione_Geografica!$B$2:$B$21)</f>
        <v>Isole</v>
      </c>
      <c r="C2957" s="26">
        <v>1373.0</v>
      </c>
      <c r="D2957" s="26">
        <v>1229.0</v>
      </c>
      <c r="E2957" s="27">
        <v>134.0</v>
      </c>
    </row>
    <row r="2958">
      <c r="A2958" s="21" t="s">
        <v>15</v>
      </c>
      <c r="B2958" s="22" t="str">
        <f t="array" ref="B2958">XLOOKUP(A2958,Ripartizione_Geografica!$C$2:$C$21,Ripartizione_Geografica!$B$2:$B$21)</f>
        <v>Isole</v>
      </c>
      <c r="C2958" s="23">
        <v>3100.0</v>
      </c>
      <c r="D2958" s="23">
        <v>2694.0</v>
      </c>
      <c r="E2958" s="24">
        <v>283.0</v>
      </c>
    </row>
    <row r="2959">
      <c r="A2959" s="25" t="s">
        <v>16</v>
      </c>
      <c r="B2959" s="22" t="str">
        <f t="array" ref="B2959">XLOOKUP(A2959,Ripartizione_Geografica!$C$2:$C$21,Ripartizione_Geografica!$B$2:$B$21)</f>
        <v>Centro</v>
      </c>
      <c r="C2959" s="26">
        <v>10326.0</v>
      </c>
      <c r="D2959" s="26">
        <v>8869.0</v>
      </c>
      <c r="E2959" s="27">
        <v>1122.0</v>
      </c>
    </row>
    <row r="2960">
      <c r="A2960" s="21" t="s">
        <v>14</v>
      </c>
      <c r="B2960" s="22" t="str">
        <f t="array" ref="B2960">XLOOKUP(A2960,Ripartizione_Geografica!$C$2:$C$21,Ripartizione_Geografica!$B$2:$B$21)</f>
        <v>Centro</v>
      </c>
      <c r="C2960" s="23">
        <v>1450.0</v>
      </c>
      <c r="D2960" s="23">
        <v>1362.0</v>
      </c>
      <c r="E2960" s="24">
        <v>80.0</v>
      </c>
    </row>
    <row r="2961">
      <c r="A2961" s="25" t="s">
        <v>12</v>
      </c>
      <c r="B2961" s="22" t="str">
        <f t="array" ref="B2961">XLOOKUP(A2961,Ripartizione_Geografica!$C$2:$C$21,Ripartizione_Geografica!$B$2:$B$21)</f>
        <v>Nord-ovest</v>
      </c>
      <c r="C2961" s="26">
        <v>1196.0</v>
      </c>
      <c r="D2961" s="26">
        <v>1047.0</v>
      </c>
      <c r="E2961" s="27">
        <v>146.0</v>
      </c>
    </row>
    <row r="2962">
      <c r="A2962" s="21" t="s">
        <v>13</v>
      </c>
      <c r="B2962" s="22" t="str">
        <f t="array" ref="B2962">XLOOKUP(A2962,Ripartizione_Geografica!$C$2:$C$21,Ripartizione_Geografica!$B$2:$B$21)</f>
        <v>Nord-est</v>
      </c>
      <c r="C2962" s="23">
        <v>19401.0</v>
      </c>
      <c r="D2962" s="23">
        <v>16950.0</v>
      </c>
      <c r="E2962" s="24">
        <v>2039.0</v>
      </c>
    </row>
    <row r="2963">
      <c r="A2963" s="25" t="s">
        <v>21</v>
      </c>
      <c r="B2963" s="22" t="str">
        <f t="array" ref="B2963">XLOOKUP(A2963,Ripartizione_Geografica!$C$2:$C$21,Ripartizione_Geografica!$B$2:$B$21)</f>
        <v>Sud</v>
      </c>
      <c r="C2963" s="26">
        <v>3328.0</v>
      </c>
      <c r="D2963" s="26">
        <v>2740.0</v>
      </c>
      <c r="E2963" s="27">
        <v>467.0</v>
      </c>
    </row>
    <row r="2964">
      <c r="A2964" s="21" t="s">
        <v>22</v>
      </c>
      <c r="B2964" s="22" t="str">
        <f t="array" ref="B2964">XLOOKUP(A2964,Ripartizione_Geografica!$C$2:$C$21,Ripartizione_Geografica!$B$2:$B$21)</f>
        <v>Sud</v>
      </c>
      <c r="C2964" s="23">
        <v>406.0</v>
      </c>
      <c r="D2964" s="23">
        <v>374.0</v>
      </c>
      <c r="E2964" s="24">
        <v>27.0</v>
      </c>
    </row>
    <row r="2965">
      <c r="A2965" s="25" t="s">
        <v>20</v>
      </c>
      <c r="B2965" s="22" t="str">
        <f t="array" ref="B2965">XLOOKUP(A2965,Ripartizione_Geografica!$C$2:$C$21,Ripartizione_Geografica!$B$2:$B$21)</f>
        <v>Sud</v>
      </c>
      <c r="C2965" s="26">
        <v>1216.0</v>
      </c>
      <c r="D2965" s="26">
        <v>1062.0</v>
      </c>
      <c r="E2965" s="27">
        <v>97.0</v>
      </c>
    </row>
    <row r="2966">
      <c r="A2966" s="21" t="s">
        <v>18</v>
      </c>
      <c r="B2966" s="22" t="str">
        <f t="array" ref="B2966">XLOOKUP(A2966,Ripartizione_Geografica!$C$2:$C$21,Ripartizione_Geografica!$B$2:$B$21)</f>
        <v>Sud</v>
      </c>
      <c r="C2966" s="23">
        <v>4779.0</v>
      </c>
      <c r="D2966" s="23">
        <v>4095.0</v>
      </c>
      <c r="E2966" s="24">
        <v>432.0</v>
      </c>
    </row>
    <row r="2967">
      <c r="A2967" s="25" t="s">
        <v>19</v>
      </c>
      <c r="B2967" s="22" t="str">
        <f t="array" ref="B2967">XLOOKUP(A2967,Ripartizione_Geografica!$C$2:$C$21,Ripartizione_Geografica!$B$2:$B$21)</f>
        <v>Nord-est</v>
      </c>
      <c r="C2967" s="26">
        <v>28971.0</v>
      </c>
      <c r="D2967" s="26">
        <v>23511.0</v>
      </c>
      <c r="E2967" s="27">
        <v>4271.0</v>
      </c>
    </row>
    <row r="2968">
      <c r="A2968" s="21" t="s">
        <v>26</v>
      </c>
      <c r="B2968" s="22" t="str">
        <f t="array" ref="B2968">XLOOKUP(A2968,Ripartizione_Geografica!$C$2:$C$21,Ripartizione_Geografica!$B$2:$B$21)</f>
        <v>Nord-est</v>
      </c>
      <c r="C2968" s="23">
        <v>3338.0</v>
      </c>
      <c r="D2968" s="23">
        <v>2907.0</v>
      </c>
      <c r="E2968" s="24">
        <v>345.0</v>
      </c>
    </row>
    <row r="2969">
      <c r="A2969" s="25" t="s">
        <v>27</v>
      </c>
      <c r="B2969" s="22" t="str">
        <f t="array" ref="B2969">XLOOKUP(A2969,Ripartizione_Geografica!$C$2:$C$21,Ripartizione_Geografica!$B$2:$B$21)</f>
        <v>Centro</v>
      </c>
      <c r="C2969" s="26">
        <v>8356.0</v>
      </c>
      <c r="D2969" s="26">
        <v>6616.0</v>
      </c>
      <c r="E2969" s="27">
        <v>846.0</v>
      </c>
    </row>
    <row r="2970">
      <c r="A2970" s="21" t="s">
        <v>25</v>
      </c>
      <c r="B2970" s="22" t="str">
        <f t="array" ref="B2970">XLOOKUP(A2970,Ripartizione_Geografica!$C$2:$C$21,Ripartizione_Geografica!$B$2:$B$21)</f>
        <v>Nord-ovest</v>
      </c>
      <c r="C2970" s="23">
        <v>10038.0</v>
      </c>
      <c r="D2970" s="23">
        <v>8283.0</v>
      </c>
      <c r="E2970" s="24">
        <v>1561.0</v>
      </c>
    </row>
    <row r="2971">
      <c r="A2971" s="25" t="s">
        <v>23</v>
      </c>
      <c r="B2971" s="22" t="str">
        <f t="array" ref="B2971">XLOOKUP(A2971,Ripartizione_Geografica!$C$2:$C$21,Ripartizione_Geografica!$B$2:$B$21)</f>
        <v>Nord-ovest</v>
      </c>
      <c r="C2971" s="26">
        <v>95173.0</v>
      </c>
      <c r="D2971" s="26">
        <v>70461.0</v>
      </c>
      <c r="E2971" s="27">
        <v>16760.0</v>
      </c>
    </row>
    <row r="2972">
      <c r="A2972" s="21" t="s">
        <v>24</v>
      </c>
      <c r="B2972" s="22" t="str">
        <f t="array" ref="B2972">XLOOKUP(A2972,Ripartizione_Geografica!$C$2:$C$21,Ripartizione_Geografica!$B$2:$B$21)</f>
        <v>Centro</v>
      </c>
      <c r="C2972" s="23">
        <v>6805.0</v>
      </c>
      <c r="D2972" s="23">
        <v>5658.0</v>
      </c>
      <c r="E2972" s="24">
        <v>987.0</v>
      </c>
    </row>
    <row r="2973">
      <c r="A2973" s="25" t="s">
        <v>17</v>
      </c>
      <c r="B2973" s="22" t="str">
        <f t="array" ref="B2973">XLOOKUP(A2973,Ripartizione_Geografica!$C$2:$C$21,Ripartizione_Geografica!$B$2:$B$21)</f>
        <v>Sud</v>
      </c>
      <c r="C2973" s="26">
        <v>446.0</v>
      </c>
      <c r="D2973" s="26">
        <v>414.0</v>
      </c>
      <c r="E2973" s="27">
        <v>23.0</v>
      </c>
    </row>
    <row r="2974">
      <c r="A2974" s="21" t="s">
        <v>11</v>
      </c>
      <c r="B2974" s="22" t="str">
        <f t="array" ref="B2974">XLOOKUP(A2974,Ripartizione_Geografica!$C$2:$C$21,Ripartizione_Geografica!$B$2:$B$21)</f>
        <v>Nord-est</v>
      </c>
      <c r="C2974" s="23">
        <v>2674.0</v>
      </c>
      <c r="D2974" s="23">
        <v>2287.0</v>
      </c>
      <c r="E2974" s="24">
        <v>292.0</v>
      </c>
    </row>
    <row r="2975">
      <c r="A2975" s="25" t="s">
        <v>11</v>
      </c>
      <c r="B2975" s="22" t="str">
        <f t="array" ref="B2975">XLOOKUP(A2975,Ripartizione_Geografica!$C$2:$C$21,Ripartizione_Geografica!$B$2:$B$21)</f>
        <v>Nord-est</v>
      </c>
      <c r="C2975" s="26">
        <v>4881.0</v>
      </c>
      <c r="D2975" s="26">
        <v>4450.0</v>
      </c>
      <c r="E2975" s="27">
        <v>405.0</v>
      </c>
    </row>
    <row r="2976">
      <c r="A2976" s="21" t="s">
        <v>10</v>
      </c>
      <c r="B2976" s="22" t="str">
        <f t="array" ref="B2976">XLOOKUP(A2976,Ripartizione_Geografica!$C$2:$C$21,Ripartizione_Geografica!$B$2:$B$21)</f>
        <v>Nord-ovest</v>
      </c>
      <c r="C2976" s="23">
        <v>31507.0</v>
      </c>
      <c r="D2976" s="23">
        <v>26478.0</v>
      </c>
      <c r="E2976" s="24">
        <v>4115.0</v>
      </c>
    </row>
    <row r="2977">
      <c r="A2977" s="25" t="s">
        <v>8</v>
      </c>
      <c r="B2977" s="22" t="str">
        <f t="array" ref="B2977">XLOOKUP(A2977,Ripartizione_Geografica!$C$2:$C$21,Ripartizione_Geografica!$B$2:$B$21)</f>
        <v>Sud</v>
      </c>
      <c r="C2977" s="26">
        <v>4541.0</v>
      </c>
      <c r="D2977" s="26">
        <v>3926.0</v>
      </c>
      <c r="E2977" s="27">
        <v>547.0</v>
      </c>
    </row>
    <row r="2978">
      <c r="A2978" s="21" t="s">
        <v>9</v>
      </c>
      <c r="B2978" s="22" t="str">
        <f t="array" ref="B2978">XLOOKUP(A2978,Ripartizione_Geografica!$C$2:$C$21,Ripartizione_Geografica!$B$2:$B$21)</f>
        <v>Isole</v>
      </c>
      <c r="C2978" s="23">
        <v>1374.0</v>
      </c>
      <c r="D2978" s="23">
        <v>1230.0</v>
      </c>
      <c r="E2978" s="24">
        <v>134.0</v>
      </c>
    </row>
    <row r="2979">
      <c r="A2979" s="25" t="s">
        <v>15</v>
      </c>
      <c r="B2979" s="22" t="str">
        <f t="array" ref="B2979">XLOOKUP(A2979,Ripartizione_Geografica!$C$2:$C$21,Ripartizione_Geografica!$B$2:$B$21)</f>
        <v>Isole</v>
      </c>
      <c r="C2979" s="26">
        <v>3115.0</v>
      </c>
      <c r="D2979" s="26">
        <v>2695.0</v>
      </c>
      <c r="E2979" s="27">
        <v>283.0</v>
      </c>
    </row>
    <row r="2980">
      <c r="A2980" s="21" t="s">
        <v>16</v>
      </c>
      <c r="B2980" s="22" t="str">
        <f t="array" ref="B2980">XLOOKUP(A2980,Ripartizione_Geografica!$C$2:$C$21,Ripartizione_Geografica!$B$2:$B$21)</f>
        <v>Centro</v>
      </c>
      <c r="C2980" s="23">
        <v>10330.0</v>
      </c>
      <c r="D2980" s="23">
        <v>8894.0</v>
      </c>
      <c r="E2980" s="24">
        <v>1125.0</v>
      </c>
    </row>
    <row r="2981">
      <c r="A2981" s="25" t="s">
        <v>14</v>
      </c>
      <c r="B2981" s="22" t="str">
        <f t="array" ref="B2981">XLOOKUP(A2981,Ripartizione_Geografica!$C$2:$C$21,Ripartizione_Geografica!$B$2:$B$21)</f>
        <v>Centro</v>
      </c>
      <c r="C2981" s="26">
        <v>1450.0</v>
      </c>
      <c r="D2981" s="26">
        <v>1362.0</v>
      </c>
      <c r="E2981" s="27">
        <v>80.0</v>
      </c>
    </row>
    <row r="2982">
      <c r="A2982" s="21" t="s">
        <v>12</v>
      </c>
      <c r="B2982" s="22" t="str">
        <f t="array" ref="B2982">XLOOKUP(A2982,Ripartizione_Geografica!$C$2:$C$21,Ripartizione_Geografica!$B$2:$B$21)</f>
        <v>Nord-ovest</v>
      </c>
      <c r="C2982" s="23">
        <v>1196.0</v>
      </c>
      <c r="D2982" s="23">
        <v>1046.0</v>
      </c>
      <c r="E2982" s="24">
        <v>146.0</v>
      </c>
    </row>
    <row r="2983">
      <c r="A2983" s="25" t="s">
        <v>13</v>
      </c>
      <c r="B2983" s="22" t="str">
        <f t="array" ref="B2983">XLOOKUP(A2983,Ripartizione_Geografica!$C$2:$C$21,Ripartizione_Geografica!$B$2:$B$21)</f>
        <v>Nord-est</v>
      </c>
      <c r="C2983" s="26">
        <v>19420.0</v>
      </c>
      <c r="D2983" s="26">
        <v>16952.0</v>
      </c>
      <c r="E2983" s="27">
        <v>2041.0</v>
      </c>
    </row>
    <row r="2984">
      <c r="A2984" s="21" t="s">
        <v>21</v>
      </c>
      <c r="B2984" s="22" t="str">
        <f t="array" ref="B2984">XLOOKUP(A2984,Ripartizione_Geografica!$C$2:$C$21,Ripartizione_Geografica!$B$2:$B$21)</f>
        <v>Sud</v>
      </c>
      <c r="C2984" s="23">
        <v>3331.0</v>
      </c>
      <c r="D2984" s="23">
        <v>2740.0</v>
      </c>
      <c r="E2984" s="24">
        <v>467.0</v>
      </c>
    </row>
    <row r="2985">
      <c r="A2985" s="25" t="s">
        <v>22</v>
      </c>
      <c r="B2985" s="22" t="str">
        <f t="array" ref="B2985">XLOOKUP(A2985,Ripartizione_Geografica!$C$2:$C$21,Ripartizione_Geografica!$B$2:$B$21)</f>
        <v>Sud</v>
      </c>
      <c r="C2985" s="26">
        <v>405.0</v>
      </c>
      <c r="D2985" s="26">
        <v>373.0</v>
      </c>
      <c r="E2985" s="27">
        <v>27.0</v>
      </c>
    </row>
    <row r="2986">
      <c r="A2986" s="21" t="s">
        <v>20</v>
      </c>
      <c r="B2986" s="22" t="str">
        <f t="array" ref="B2986">XLOOKUP(A2986,Ripartizione_Geografica!$C$2:$C$21,Ripartizione_Geografica!$B$2:$B$21)</f>
        <v>Sud</v>
      </c>
      <c r="C2986" s="23">
        <v>1218.0</v>
      </c>
      <c r="D2986" s="23">
        <v>1062.0</v>
      </c>
      <c r="E2986" s="24">
        <v>97.0</v>
      </c>
    </row>
    <row r="2987">
      <c r="A2987" s="25" t="s">
        <v>18</v>
      </c>
      <c r="B2987" s="22" t="str">
        <f t="array" ref="B2987">XLOOKUP(A2987,Ripartizione_Geografica!$C$2:$C$21,Ripartizione_Geografica!$B$2:$B$21)</f>
        <v>Sud</v>
      </c>
      <c r="C2987" s="26">
        <v>4787.0</v>
      </c>
      <c r="D2987" s="26">
        <v>4096.0</v>
      </c>
      <c r="E2987" s="27">
        <v>432.0</v>
      </c>
    </row>
    <row r="2988">
      <c r="A2988" s="21" t="s">
        <v>19</v>
      </c>
      <c r="B2988" s="22" t="str">
        <f t="array" ref="B2988">XLOOKUP(A2988,Ripartizione_Geografica!$C$2:$C$21,Ripartizione_Geografica!$B$2:$B$21)</f>
        <v>Nord-est</v>
      </c>
      <c r="C2988" s="23">
        <v>28989.0</v>
      </c>
      <c r="D2988" s="23">
        <v>23548.0</v>
      </c>
      <c r="E2988" s="24">
        <v>4271.0</v>
      </c>
    </row>
    <row r="2989">
      <c r="A2989" s="25" t="s">
        <v>26</v>
      </c>
      <c r="B2989" s="22" t="str">
        <f t="array" ref="B2989">XLOOKUP(A2989,Ripartizione_Geografica!$C$2:$C$21,Ripartizione_Geografica!$B$2:$B$21)</f>
        <v>Nord-est</v>
      </c>
      <c r="C2989" s="26">
        <v>3339.0</v>
      </c>
      <c r="D2989" s="26">
        <v>2901.0</v>
      </c>
      <c r="E2989" s="27">
        <v>345.0</v>
      </c>
    </row>
    <row r="2990">
      <c r="A2990" s="21" t="s">
        <v>27</v>
      </c>
      <c r="B2990" s="22" t="str">
        <f t="array" ref="B2990">XLOOKUP(A2990,Ripartizione_Geografica!$C$2:$C$21,Ripartizione_Geografica!$B$2:$B$21)</f>
        <v>Centro</v>
      </c>
      <c r="C2990" s="23">
        <v>8376.0</v>
      </c>
      <c r="D2990" s="23">
        <v>6631.0</v>
      </c>
      <c r="E2990" s="24">
        <v>847.0</v>
      </c>
    </row>
    <row r="2991">
      <c r="A2991" s="25" t="s">
        <v>25</v>
      </c>
      <c r="B2991" s="22" t="str">
        <f t="array" ref="B2991">XLOOKUP(A2991,Ripartizione_Geografica!$C$2:$C$21,Ripartizione_Geografica!$B$2:$B$21)</f>
        <v>Nord-ovest</v>
      </c>
      <c r="C2991" s="26">
        <v>10042.0</v>
      </c>
      <c r="D2991" s="26">
        <v>8285.0</v>
      </c>
      <c r="E2991" s="27">
        <v>1561.0</v>
      </c>
    </row>
    <row r="2992">
      <c r="A2992" s="21" t="s">
        <v>23</v>
      </c>
      <c r="B2992" s="22" t="str">
        <f t="array" ref="B2992">XLOOKUP(A2992,Ripartizione_Geografica!$C$2:$C$21,Ripartizione_Geografica!$B$2:$B$21)</f>
        <v>Nord-ovest</v>
      </c>
      <c r="C2992" s="23">
        <v>95236.0</v>
      </c>
      <c r="D2992" s="23">
        <v>70936.0</v>
      </c>
      <c r="E2992" s="24">
        <v>16765.0</v>
      </c>
    </row>
    <row r="2993">
      <c r="A2993" s="25" t="s">
        <v>24</v>
      </c>
      <c r="B2993" s="22" t="str">
        <f t="array" ref="B2993">XLOOKUP(A2993,Ripartizione_Geografica!$C$2:$C$21,Ripartizione_Geografica!$B$2:$B$21)</f>
        <v>Centro</v>
      </c>
      <c r="C2993" s="26">
        <v>6805.0</v>
      </c>
      <c r="D2993" s="26">
        <v>5661.0</v>
      </c>
      <c r="E2993" s="27">
        <v>987.0</v>
      </c>
    </row>
    <row r="2994">
      <c r="A2994" s="21" t="s">
        <v>17</v>
      </c>
      <c r="B2994" s="22" t="str">
        <f t="array" ref="B2994">XLOOKUP(A2994,Ripartizione_Geografica!$C$2:$C$21,Ripartizione_Geografica!$B$2:$B$21)</f>
        <v>Sud</v>
      </c>
      <c r="C2994" s="23">
        <v>446.0</v>
      </c>
      <c r="D2994" s="23">
        <v>414.0</v>
      </c>
      <c r="E2994" s="24">
        <v>23.0</v>
      </c>
    </row>
    <row r="2995">
      <c r="A2995" s="25" t="s">
        <v>11</v>
      </c>
      <c r="B2995" s="22" t="str">
        <f t="array" ref="B2995">XLOOKUP(A2995,Ripartizione_Geografica!$C$2:$C$21,Ripartizione_Geografica!$B$2:$B$21)</f>
        <v>Nord-est</v>
      </c>
      <c r="C2995" s="26">
        <v>2677.0</v>
      </c>
      <c r="D2995" s="26">
        <v>2288.0</v>
      </c>
      <c r="E2995" s="27">
        <v>292.0</v>
      </c>
    </row>
    <row r="2996">
      <c r="A2996" s="21" t="s">
        <v>11</v>
      </c>
      <c r="B2996" s="22" t="str">
        <f t="array" ref="B2996">XLOOKUP(A2996,Ripartizione_Geografica!$C$2:$C$21,Ripartizione_Geografica!$B$2:$B$21)</f>
        <v>Nord-est</v>
      </c>
      <c r="C2996" s="23">
        <v>4881.0</v>
      </c>
      <c r="D2996" s="23">
        <v>4452.0</v>
      </c>
      <c r="E2996" s="24">
        <v>405.0</v>
      </c>
    </row>
    <row r="2997">
      <c r="A2997" s="25" t="s">
        <v>10</v>
      </c>
      <c r="B2997" s="22" t="str">
        <f t="array" ref="B2997">XLOOKUP(A2997,Ripartizione_Geografica!$C$2:$C$21,Ripartizione_Geografica!$B$2:$B$21)</f>
        <v>Nord-ovest</v>
      </c>
      <c r="C2997" s="26">
        <v>31515.0</v>
      </c>
      <c r="D2997" s="26">
        <v>26510.0</v>
      </c>
      <c r="E2997" s="27">
        <v>4118.0</v>
      </c>
    </row>
    <row r="2998">
      <c r="A2998" s="21" t="s">
        <v>8</v>
      </c>
      <c r="B2998" s="22" t="str">
        <f t="array" ref="B2998">XLOOKUP(A2998,Ripartizione_Geografica!$C$2:$C$21,Ripartizione_Geografica!$B$2:$B$21)</f>
        <v>Sud</v>
      </c>
      <c r="C2998" s="23">
        <v>4541.0</v>
      </c>
      <c r="D2998" s="23">
        <v>3926.0</v>
      </c>
      <c r="E2998" s="24">
        <v>547.0</v>
      </c>
    </row>
    <row r="2999">
      <c r="A2999" s="25" t="s">
        <v>9</v>
      </c>
      <c r="B2999" s="22" t="str">
        <f t="array" ref="B2999">XLOOKUP(A2999,Ripartizione_Geografica!$C$2:$C$21,Ripartizione_Geografica!$B$2:$B$21)</f>
        <v>Isole</v>
      </c>
      <c r="C2999" s="26">
        <v>1376.0</v>
      </c>
      <c r="D2999" s="26">
        <v>1230.0</v>
      </c>
      <c r="E2999" s="27">
        <v>134.0</v>
      </c>
    </row>
    <row r="3000">
      <c r="A3000" s="21" t="s">
        <v>15</v>
      </c>
      <c r="B3000" s="22" t="str">
        <f t="array" ref="B3000">XLOOKUP(A3000,Ripartizione_Geografica!$C$2:$C$21,Ripartizione_Geografica!$B$2:$B$21)</f>
        <v>Isole</v>
      </c>
      <c r="C3000" s="23">
        <v>3115.0</v>
      </c>
      <c r="D3000" s="23">
        <v>2695.0</v>
      </c>
      <c r="E3000" s="24">
        <v>283.0</v>
      </c>
    </row>
    <row r="3001">
      <c r="A3001" s="25" t="s">
        <v>16</v>
      </c>
      <c r="B3001" s="22" t="str">
        <f t="array" ref="B3001">XLOOKUP(A3001,Ripartizione_Geografica!$C$2:$C$21,Ripartizione_Geografica!$B$2:$B$21)</f>
        <v>Centro</v>
      </c>
      <c r="C3001" s="26">
        <v>10338.0</v>
      </c>
      <c r="D3001" s="26">
        <v>8898.0</v>
      </c>
      <c r="E3001" s="27">
        <v>1127.0</v>
      </c>
    </row>
    <row r="3002">
      <c r="A3002" s="21" t="s">
        <v>14</v>
      </c>
      <c r="B3002" s="22" t="str">
        <f t="array" ref="B3002">XLOOKUP(A3002,Ripartizione_Geografica!$C$2:$C$21,Ripartizione_Geografica!$B$2:$B$21)</f>
        <v>Centro</v>
      </c>
      <c r="C3002" s="23">
        <v>1452.0</v>
      </c>
      <c r="D3002" s="23">
        <v>1362.0</v>
      </c>
      <c r="E3002" s="24">
        <v>80.0</v>
      </c>
    </row>
    <row r="3003">
      <c r="A3003" s="25" t="s">
        <v>12</v>
      </c>
      <c r="B3003" s="22" t="str">
        <f t="array" ref="B3003">XLOOKUP(A3003,Ripartizione_Geografica!$C$2:$C$21,Ripartizione_Geografica!$B$2:$B$21)</f>
        <v>Nord-ovest</v>
      </c>
      <c r="C3003" s="26">
        <v>1196.0</v>
      </c>
      <c r="D3003" s="26">
        <v>1048.0</v>
      </c>
      <c r="E3003" s="27">
        <v>146.0</v>
      </c>
    </row>
    <row r="3004">
      <c r="A3004" s="21" t="s">
        <v>13</v>
      </c>
      <c r="B3004" s="22" t="str">
        <f t="array" ref="B3004">XLOOKUP(A3004,Ripartizione_Geografica!$C$2:$C$21,Ripartizione_Geografica!$B$2:$B$21)</f>
        <v>Nord-est</v>
      </c>
      <c r="C3004" s="23">
        <v>19441.0</v>
      </c>
      <c r="D3004" s="23">
        <v>16960.0</v>
      </c>
      <c r="E3004" s="24">
        <v>2043.0</v>
      </c>
    </row>
    <row r="3005">
      <c r="A3005" s="25" t="s">
        <v>21</v>
      </c>
      <c r="B3005" s="22" t="str">
        <f t="array" ref="B3005">XLOOKUP(A3005,Ripartizione_Geografica!$C$2:$C$21,Ripartizione_Geografica!$B$2:$B$21)</f>
        <v>Sud</v>
      </c>
      <c r="C3005" s="26">
        <v>3333.0</v>
      </c>
      <c r="D3005" s="26">
        <v>2745.0</v>
      </c>
      <c r="E3005" s="27">
        <v>468.0</v>
      </c>
    </row>
    <row r="3006">
      <c r="A3006" s="21" t="s">
        <v>22</v>
      </c>
      <c r="B3006" s="22" t="str">
        <f t="array" ref="B3006">XLOOKUP(A3006,Ripartizione_Geografica!$C$2:$C$21,Ripartizione_Geografica!$B$2:$B$21)</f>
        <v>Sud</v>
      </c>
      <c r="C3006" s="23">
        <v>405.0</v>
      </c>
      <c r="D3006" s="23">
        <v>373.0</v>
      </c>
      <c r="E3006" s="24">
        <v>27.0</v>
      </c>
    </row>
    <row r="3007">
      <c r="A3007" s="25" t="s">
        <v>20</v>
      </c>
      <c r="B3007" s="22" t="str">
        <f t="array" ref="B3007">XLOOKUP(A3007,Ripartizione_Geografica!$C$2:$C$21,Ripartizione_Geografica!$B$2:$B$21)</f>
        <v>Sud</v>
      </c>
      <c r="C3007" s="26">
        <v>1226.0</v>
      </c>
      <c r="D3007" s="26">
        <v>1064.0</v>
      </c>
      <c r="E3007" s="27">
        <v>97.0</v>
      </c>
    </row>
    <row r="3008">
      <c r="A3008" s="21" t="s">
        <v>18</v>
      </c>
      <c r="B3008" s="22" t="str">
        <f t="array" ref="B3008">XLOOKUP(A3008,Ripartizione_Geografica!$C$2:$C$21,Ripartizione_Geografica!$B$2:$B$21)</f>
        <v>Sud</v>
      </c>
      <c r="C3008" s="23">
        <v>4791.0</v>
      </c>
      <c r="D3008" s="23">
        <v>4097.0</v>
      </c>
      <c r="E3008" s="24">
        <v>432.0</v>
      </c>
    </row>
    <row r="3009">
      <c r="A3009" s="25" t="s">
        <v>19</v>
      </c>
      <c r="B3009" s="22" t="str">
        <f t="array" ref="B3009">XLOOKUP(A3009,Ripartizione_Geografica!$C$2:$C$21,Ripartizione_Geografica!$B$2:$B$21)</f>
        <v>Nord-est</v>
      </c>
      <c r="C3009" s="26">
        <v>29035.0</v>
      </c>
      <c r="D3009" s="26">
        <v>23566.0</v>
      </c>
      <c r="E3009" s="27">
        <v>4271.0</v>
      </c>
    </row>
    <row r="3010">
      <c r="A3010" s="21" t="s">
        <v>26</v>
      </c>
      <c r="B3010" s="22" t="str">
        <f t="array" ref="B3010">XLOOKUP(A3010,Ripartizione_Geografica!$C$2:$C$21,Ripartizione_Geografica!$B$2:$B$21)</f>
        <v>Nord-est</v>
      </c>
      <c r="C3010" s="23">
        <v>3343.0</v>
      </c>
      <c r="D3010" s="23">
        <v>2901.0</v>
      </c>
      <c r="E3010" s="24">
        <v>345.0</v>
      </c>
    </row>
    <row r="3011">
      <c r="A3011" s="25" t="s">
        <v>27</v>
      </c>
      <c r="B3011" s="22" t="str">
        <f t="array" ref="B3011">XLOOKUP(A3011,Ripartizione_Geografica!$C$2:$C$21,Ripartizione_Geografica!$B$2:$B$21)</f>
        <v>Centro</v>
      </c>
      <c r="C3011" s="26">
        <v>8385.0</v>
      </c>
      <c r="D3011" s="26">
        <v>6687.0</v>
      </c>
      <c r="E3011" s="27">
        <v>848.0</v>
      </c>
    </row>
    <row r="3012">
      <c r="A3012" s="21" t="s">
        <v>25</v>
      </c>
      <c r="B3012" s="22" t="str">
        <f t="array" ref="B3012">XLOOKUP(A3012,Ripartizione_Geografica!$C$2:$C$21,Ripartizione_Geografica!$B$2:$B$21)</f>
        <v>Nord-ovest</v>
      </c>
      <c r="C3012" s="23">
        <v>10050.0</v>
      </c>
      <c r="D3012" s="23">
        <v>8285.0</v>
      </c>
      <c r="E3012" s="24">
        <v>1564.0</v>
      </c>
    </row>
    <row r="3013">
      <c r="A3013" s="25" t="s">
        <v>23</v>
      </c>
      <c r="B3013" s="22" t="str">
        <f t="array" ref="B3013">XLOOKUP(A3013,Ripartizione_Geografica!$C$2:$C$21,Ripartizione_Geografica!$B$2:$B$21)</f>
        <v>Nord-ovest</v>
      </c>
      <c r="C3013" s="26">
        <v>95316.0</v>
      </c>
      <c r="D3013" s="26">
        <v>71032.0</v>
      </c>
      <c r="E3013" s="27">
        <v>16775.0</v>
      </c>
    </row>
    <row r="3014">
      <c r="A3014" s="21" t="s">
        <v>24</v>
      </c>
      <c r="B3014" s="22" t="str">
        <f t="array" ref="B3014">XLOOKUP(A3014,Ripartizione_Geografica!$C$2:$C$21,Ripartizione_Geografica!$B$2:$B$21)</f>
        <v>Centro</v>
      </c>
      <c r="C3014" s="23">
        <v>6806.0</v>
      </c>
      <c r="D3014" s="23">
        <v>5663.0</v>
      </c>
      <c r="E3014" s="24">
        <v>987.0</v>
      </c>
    </row>
    <row r="3015">
      <c r="A3015" s="25" t="s">
        <v>17</v>
      </c>
      <c r="B3015" s="22" t="str">
        <f t="array" ref="B3015">XLOOKUP(A3015,Ripartizione_Geografica!$C$2:$C$21,Ripartizione_Geografica!$B$2:$B$21)</f>
        <v>Sud</v>
      </c>
      <c r="C3015" s="26">
        <v>446.0</v>
      </c>
      <c r="D3015" s="26">
        <v>414.0</v>
      </c>
      <c r="E3015" s="27">
        <v>23.0</v>
      </c>
    </row>
    <row r="3016">
      <c r="A3016" s="21" t="s">
        <v>11</v>
      </c>
      <c r="B3016" s="22" t="str">
        <f t="array" ref="B3016">XLOOKUP(A3016,Ripartizione_Geografica!$C$2:$C$21,Ripartizione_Geografica!$B$2:$B$21)</f>
        <v>Nord-est</v>
      </c>
      <c r="C3016" s="23">
        <v>2678.0</v>
      </c>
      <c r="D3016" s="23">
        <v>2286.0</v>
      </c>
      <c r="E3016" s="24">
        <v>292.0</v>
      </c>
    </row>
    <row r="3017">
      <c r="A3017" s="25" t="s">
        <v>11</v>
      </c>
      <c r="B3017" s="22" t="str">
        <f t="array" ref="B3017">XLOOKUP(A3017,Ripartizione_Geografica!$C$2:$C$21,Ripartizione_Geografica!$B$2:$B$21)</f>
        <v>Nord-est</v>
      </c>
      <c r="C3017" s="26">
        <v>4881.0</v>
      </c>
      <c r="D3017" s="26">
        <v>4458.0</v>
      </c>
      <c r="E3017" s="27">
        <v>405.0</v>
      </c>
    </row>
    <row r="3018">
      <c r="A3018" s="21" t="s">
        <v>10</v>
      </c>
      <c r="B3018" s="22" t="str">
        <f t="array" ref="B3018">XLOOKUP(A3018,Ripartizione_Geografica!$C$2:$C$21,Ripartizione_Geografica!$B$2:$B$21)</f>
        <v>Nord-ovest</v>
      </c>
      <c r="C3018" s="23">
        <v>31522.0</v>
      </c>
      <c r="D3018" s="23">
        <v>26536.0</v>
      </c>
      <c r="E3018" s="24">
        <v>4118.0</v>
      </c>
    </row>
    <row r="3019">
      <c r="A3019" s="25" t="s">
        <v>8</v>
      </c>
      <c r="B3019" s="22" t="str">
        <f t="array" ref="B3019">XLOOKUP(A3019,Ripartizione_Geografica!$C$2:$C$21,Ripartizione_Geografica!$B$2:$B$21)</f>
        <v>Sud</v>
      </c>
      <c r="C3019" s="26">
        <v>4542.0</v>
      </c>
      <c r="D3019" s="26">
        <v>3926.0</v>
      </c>
      <c r="E3019" s="27">
        <v>548.0</v>
      </c>
    </row>
    <row r="3020">
      <c r="A3020" s="21" t="s">
        <v>9</v>
      </c>
      <c r="B3020" s="22" t="str">
        <f t="array" ref="B3020">XLOOKUP(A3020,Ripartizione_Geografica!$C$2:$C$21,Ripartizione_Geografica!$B$2:$B$21)</f>
        <v>Isole</v>
      </c>
      <c r="C3020" s="23">
        <v>1377.0</v>
      </c>
      <c r="D3020" s="23">
        <v>1232.0</v>
      </c>
      <c r="E3020" s="24">
        <v>134.0</v>
      </c>
    </row>
    <row r="3021">
      <c r="A3021" s="25" t="s">
        <v>15</v>
      </c>
      <c r="B3021" s="22" t="str">
        <f t="array" ref="B3021">XLOOKUP(A3021,Ripartizione_Geografica!$C$2:$C$21,Ripartizione_Geografica!$B$2:$B$21)</f>
        <v>Isole</v>
      </c>
      <c r="C3021" s="26">
        <v>3132.0</v>
      </c>
      <c r="D3021" s="26">
        <v>2695.0</v>
      </c>
      <c r="E3021" s="27">
        <v>283.0</v>
      </c>
    </row>
    <row r="3022">
      <c r="A3022" s="21" t="s">
        <v>16</v>
      </c>
      <c r="B3022" s="22" t="str">
        <f t="array" ref="B3022">XLOOKUP(A3022,Ripartizione_Geografica!$C$2:$C$21,Ripartizione_Geografica!$B$2:$B$21)</f>
        <v>Centro</v>
      </c>
      <c r="C3022" s="23">
        <v>10350.0</v>
      </c>
      <c r="D3022" s="23">
        <v>8908.0</v>
      </c>
      <c r="E3022" s="24">
        <v>1127.0</v>
      </c>
    </row>
    <row r="3023">
      <c r="A3023" s="25" t="s">
        <v>14</v>
      </c>
      <c r="B3023" s="22" t="str">
        <f t="array" ref="B3023">XLOOKUP(A3023,Ripartizione_Geografica!$C$2:$C$21,Ripartizione_Geografica!$B$2:$B$21)</f>
        <v>Centro</v>
      </c>
      <c r="C3023" s="26">
        <v>1452.0</v>
      </c>
      <c r="D3023" s="26">
        <v>1362.0</v>
      </c>
      <c r="E3023" s="27">
        <v>80.0</v>
      </c>
    </row>
    <row r="3024">
      <c r="A3024" s="21" t="s">
        <v>12</v>
      </c>
      <c r="B3024" s="22" t="str">
        <f t="array" ref="B3024">XLOOKUP(A3024,Ripartizione_Geografica!$C$2:$C$21,Ripartizione_Geografica!$B$2:$B$21)</f>
        <v>Nord-ovest</v>
      </c>
      <c r="C3024" s="23">
        <v>1196.0</v>
      </c>
      <c r="D3024" s="23">
        <v>1048.0</v>
      </c>
      <c r="E3024" s="24">
        <v>146.0</v>
      </c>
    </row>
    <row r="3025">
      <c r="A3025" s="25" t="s">
        <v>13</v>
      </c>
      <c r="B3025" s="22" t="str">
        <f t="array" ref="B3025">XLOOKUP(A3025,Ripartizione_Geografica!$C$2:$C$21,Ripartizione_Geografica!$B$2:$B$21)</f>
        <v>Nord-est</v>
      </c>
      <c r="C3025" s="26">
        <v>19470.0</v>
      </c>
      <c r="D3025" s="26">
        <v>16968.0</v>
      </c>
      <c r="E3025" s="27">
        <v>2047.0</v>
      </c>
    </row>
    <row r="3026">
      <c r="A3026" s="21" t="s">
        <v>21</v>
      </c>
      <c r="B3026" s="22" t="str">
        <f t="array" ref="B3026">XLOOKUP(A3026,Ripartizione_Geografica!$C$2:$C$21,Ripartizione_Geografica!$B$2:$B$21)</f>
        <v>Sud</v>
      </c>
      <c r="C3026" s="23">
        <v>3334.0</v>
      </c>
      <c r="D3026" s="23">
        <v>2747.0</v>
      </c>
      <c r="E3026" s="24">
        <v>468.0</v>
      </c>
    </row>
    <row r="3027">
      <c r="A3027" s="25" t="s">
        <v>22</v>
      </c>
      <c r="B3027" s="22" t="str">
        <f t="array" ref="B3027">XLOOKUP(A3027,Ripartizione_Geografica!$C$2:$C$21,Ripartizione_Geografica!$B$2:$B$21)</f>
        <v>Sud</v>
      </c>
      <c r="C3027" s="26">
        <v>405.0</v>
      </c>
      <c r="D3027" s="26">
        <v>373.0</v>
      </c>
      <c r="E3027" s="27">
        <v>27.0</v>
      </c>
    </row>
    <row r="3028">
      <c r="A3028" s="21" t="s">
        <v>20</v>
      </c>
      <c r="B3028" s="22" t="str">
        <f t="array" ref="B3028">XLOOKUP(A3028,Ripartizione_Geografica!$C$2:$C$21,Ripartizione_Geografica!$B$2:$B$21)</f>
        <v>Sud</v>
      </c>
      <c r="C3028" s="23">
        <v>1231.0</v>
      </c>
      <c r="D3028" s="23">
        <v>1065.0</v>
      </c>
      <c r="E3028" s="24">
        <v>97.0</v>
      </c>
    </row>
    <row r="3029">
      <c r="A3029" s="25" t="s">
        <v>18</v>
      </c>
      <c r="B3029" s="22" t="str">
        <f t="array" ref="B3029">XLOOKUP(A3029,Ripartizione_Geografica!$C$2:$C$21,Ripartizione_Geografica!$B$2:$B$21)</f>
        <v>Sud</v>
      </c>
      <c r="C3029" s="26">
        <v>4803.0</v>
      </c>
      <c r="D3029" s="26">
        <v>4098.0</v>
      </c>
      <c r="E3029" s="27">
        <v>433.0</v>
      </c>
    </row>
    <row r="3030">
      <c r="A3030" s="21" t="s">
        <v>19</v>
      </c>
      <c r="B3030" s="22" t="str">
        <f t="array" ref="B3030">XLOOKUP(A3030,Ripartizione_Geografica!$C$2:$C$21,Ripartizione_Geografica!$B$2:$B$21)</f>
        <v>Nord-est</v>
      </c>
      <c r="C3030" s="23">
        <v>29087.0</v>
      </c>
      <c r="D3030" s="23">
        <v>23586.0</v>
      </c>
      <c r="E3030" s="24">
        <v>4273.0</v>
      </c>
    </row>
    <row r="3031">
      <c r="A3031" s="25" t="s">
        <v>26</v>
      </c>
      <c r="B3031" s="22" t="str">
        <f t="array" ref="B3031">XLOOKUP(A3031,Ripartizione_Geografica!$C$2:$C$21,Ripartizione_Geografica!$B$2:$B$21)</f>
        <v>Nord-est</v>
      </c>
      <c r="C3031" s="26">
        <v>3346.0</v>
      </c>
      <c r="D3031" s="26">
        <v>2905.0</v>
      </c>
      <c r="E3031" s="27">
        <v>345.0</v>
      </c>
    </row>
    <row r="3032">
      <c r="A3032" s="21" t="s">
        <v>27</v>
      </c>
      <c r="B3032" s="22" t="str">
        <f t="array" ref="B3032">XLOOKUP(A3032,Ripartizione_Geografica!$C$2:$C$21,Ripartizione_Geografica!$B$2:$B$21)</f>
        <v>Centro</v>
      </c>
      <c r="C3032" s="23">
        <v>8399.0</v>
      </c>
      <c r="D3032" s="23">
        <v>6698.0</v>
      </c>
      <c r="E3032" s="24">
        <v>849.0</v>
      </c>
    </row>
    <row r="3033">
      <c r="A3033" s="25" t="s">
        <v>25</v>
      </c>
      <c r="B3033" s="22" t="str">
        <f t="array" ref="B3033">XLOOKUP(A3033,Ripartizione_Geografica!$C$2:$C$21,Ripartizione_Geografica!$B$2:$B$21)</f>
        <v>Nord-ovest</v>
      </c>
      <c r="C3033" s="26">
        <v>10052.0</v>
      </c>
      <c r="D3033" s="26">
        <v>8301.0</v>
      </c>
      <c r="E3033" s="27">
        <v>1565.0</v>
      </c>
    </row>
    <row r="3034">
      <c r="A3034" s="21" t="s">
        <v>23</v>
      </c>
      <c r="B3034" s="22" t="str">
        <f t="array" ref="B3034">XLOOKUP(A3034,Ripartizione_Geografica!$C$2:$C$21,Ripartizione_Geografica!$B$2:$B$21)</f>
        <v>Nord-ovest</v>
      </c>
      <c r="C3034" s="23">
        <v>95371.0</v>
      </c>
      <c r="D3034" s="23">
        <v>71172.0</v>
      </c>
      <c r="E3034" s="24">
        <v>16778.0</v>
      </c>
    </row>
    <row r="3035">
      <c r="A3035" s="25" t="s">
        <v>24</v>
      </c>
      <c r="B3035" s="22" t="str">
        <f t="array" ref="B3035">XLOOKUP(A3035,Ripartizione_Geografica!$C$2:$C$21,Ripartizione_Geografica!$B$2:$B$21)</f>
        <v>Centro</v>
      </c>
      <c r="C3035" s="26">
        <v>6809.0</v>
      </c>
      <c r="D3035" s="26">
        <v>5667.0</v>
      </c>
      <c r="E3035" s="27">
        <v>987.0</v>
      </c>
    </row>
    <row r="3036">
      <c r="A3036" s="21" t="s">
        <v>17</v>
      </c>
      <c r="B3036" s="22" t="str">
        <f t="array" ref="B3036">XLOOKUP(A3036,Ripartizione_Geografica!$C$2:$C$21,Ripartizione_Geografica!$B$2:$B$21)</f>
        <v>Sud</v>
      </c>
      <c r="C3036" s="23">
        <v>446.0</v>
      </c>
      <c r="D3036" s="23">
        <v>415.0</v>
      </c>
      <c r="E3036" s="24">
        <v>23.0</v>
      </c>
    </row>
    <row r="3037">
      <c r="A3037" s="25" t="s">
        <v>11</v>
      </c>
      <c r="B3037" s="22" t="str">
        <f t="array" ref="B3037">XLOOKUP(A3037,Ripartizione_Geografica!$C$2:$C$21,Ripartizione_Geografica!$B$2:$B$21)</f>
        <v>Nord-est</v>
      </c>
      <c r="C3037" s="26">
        <v>2682.0</v>
      </c>
      <c r="D3037" s="26">
        <v>2289.0</v>
      </c>
      <c r="E3037" s="27">
        <v>292.0</v>
      </c>
    </row>
    <row r="3038">
      <c r="A3038" s="21" t="s">
        <v>11</v>
      </c>
      <c r="B3038" s="22" t="str">
        <f t="array" ref="B3038">XLOOKUP(A3038,Ripartizione_Geografica!$C$2:$C$21,Ripartizione_Geografica!$B$2:$B$21)</f>
        <v>Nord-est</v>
      </c>
      <c r="C3038" s="23">
        <v>4881.0</v>
      </c>
      <c r="D3038" s="23">
        <v>4460.0</v>
      </c>
      <c r="E3038" s="24">
        <v>405.0</v>
      </c>
    </row>
    <row r="3039">
      <c r="A3039" s="25" t="s">
        <v>10</v>
      </c>
      <c r="B3039" s="22" t="str">
        <f t="array" ref="B3039">XLOOKUP(A3039,Ripartizione_Geografica!$C$2:$C$21,Ripartizione_Geografica!$B$2:$B$21)</f>
        <v>Nord-ovest</v>
      </c>
      <c r="C3039" s="26">
        <v>31530.0</v>
      </c>
      <c r="D3039" s="26">
        <v>26555.0</v>
      </c>
      <c r="E3039" s="27">
        <v>4119.0</v>
      </c>
    </row>
    <row r="3040">
      <c r="A3040" s="21" t="s">
        <v>8</v>
      </c>
      <c r="B3040" s="22" t="str">
        <f t="array" ref="B3040">XLOOKUP(A3040,Ripartizione_Geografica!$C$2:$C$21,Ripartizione_Geografica!$B$2:$B$21)</f>
        <v>Sud</v>
      </c>
      <c r="C3040" s="23">
        <v>4547.0</v>
      </c>
      <c r="D3040" s="23">
        <v>3929.0</v>
      </c>
      <c r="E3040" s="24">
        <v>548.0</v>
      </c>
    </row>
    <row r="3041">
      <c r="A3041" s="25" t="s">
        <v>9</v>
      </c>
      <c r="B3041" s="22" t="str">
        <f t="array" ref="B3041">XLOOKUP(A3041,Ripartizione_Geografica!$C$2:$C$21,Ripartizione_Geografica!$B$2:$B$21)</f>
        <v>Isole</v>
      </c>
      <c r="C3041" s="26">
        <v>1377.0</v>
      </c>
      <c r="D3041" s="26">
        <v>1233.0</v>
      </c>
      <c r="E3041" s="27">
        <v>134.0</v>
      </c>
    </row>
    <row r="3042">
      <c r="A3042" s="21" t="s">
        <v>15</v>
      </c>
      <c r="B3042" s="22" t="str">
        <f t="array" ref="B3042">XLOOKUP(A3042,Ripartizione_Geografica!$C$2:$C$21,Ripartizione_Geografica!$B$2:$B$21)</f>
        <v>Isole</v>
      </c>
      <c r="C3042" s="23">
        <v>3136.0</v>
      </c>
      <c r="D3042" s="23">
        <v>2695.0</v>
      </c>
      <c r="E3042" s="24">
        <v>283.0</v>
      </c>
    </row>
    <row r="3043">
      <c r="A3043" s="25" t="s">
        <v>16</v>
      </c>
      <c r="B3043" s="22" t="str">
        <f t="array" ref="B3043">XLOOKUP(A3043,Ripartizione_Geografica!$C$2:$C$21,Ripartizione_Geografica!$B$2:$B$21)</f>
        <v>Centro</v>
      </c>
      <c r="C3043" s="26">
        <v>10356.0</v>
      </c>
      <c r="D3043" s="26">
        <v>8909.0</v>
      </c>
      <c r="E3043" s="27">
        <v>1129.0</v>
      </c>
    </row>
    <row r="3044">
      <c r="A3044" s="21" t="s">
        <v>14</v>
      </c>
      <c r="B3044" s="22" t="str">
        <f t="array" ref="B3044">XLOOKUP(A3044,Ripartizione_Geografica!$C$2:$C$21,Ripartizione_Geografica!$B$2:$B$21)</f>
        <v>Centro</v>
      </c>
      <c r="C3044" s="23">
        <v>1454.0</v>
      </c>
      <c r="D3044" s="23">
        <v>1362.0</v>
      </c>
      <c r="E3044" s="24">
        <v>80.0</v>
      </c>
    </row>
    <row r="3045">
      <c r="A3045" s="25" t="s">
        <v>12</v>
      </c>
      <c r="B3045" s="22" t="str">
        <f t="array" ref="B3045">XLOOKUP(A3045,Ripartizione_Geografica!$C$2:$C$21,Ripartizione_Geografica!$B$2:$B$21)</f>
        <v>Nord-ovest</v>
      </c>
      <c r="C3045" s="26">
        <v>1196.0</v>
      </c>
      <c r="D3045" s="26">
        <v>1048.0</v>
      </c>
      <c r="E3045" s="27">
        <v>146.0</v>
      </c>
    </row>
    <row r="3046">
      <c r="A3046" s="21" t="s">
        <v>13</v>
      </c>
      <c r="B3046" s="22" t="str">
        <f t="array" ref="B3046">XLOOKUP(A3046,Ripartizione_Geografica!$C$2:$C$21,Ripartizione_Geografica!$B$2:$B$21)</f>
        <v>Nord-est</v>
      </c>
      <c r="C3046" s="23">
        <v>19525.0</v>
      </c>
      <c r="D3046" s="23">
        <v>16976.0</v>
      </c>
      <c r="E3046" s="24">
        <v>2047.0</v>
      </c>
    </row>
    <row r="3047">
      <c r="A3047" s="25" t="s">
        <v>21</v>
      </c>
      <c r="B3047" s="22" t="str">
        <f t="array" ref="B3047">XLOOKUP(A3047,Ripartizione_Geografica!$C$2:$C$21,Ripartizione_Geografica!$B$2:$B$21)</f>
        <v>Sud</v>
      </c>
      <c r="C3047" s="26">
        <v>3335.0</v>
      </c>
      <c r="D3047" s="26">
        <v>2750.0</v>
      </c>
      <c r="E3047" s="27">
        <v>468.0</v>
      </c>
    </row>
    <row r="3048">
      <c r="A3048" s="21" t="s">
        <v>22</v>
      </c>
      <c r="B3048" s="22" t="str">
        <f t="array" ref="B3048">XLOOKUP(A3048,Ripartizione_Geografica!$C$2:$C$21,Ripartizione_Geografica!$B$2:$B$21)</f>
        <v>Sud</v>
      </c>
      <c r="C3048" s="23">
        <v>405.0</v>
      </c>
      <c r="D3048" s="23">
        <v>373.0</v>
      </c>
      <c r="E3048" s="24">
        <v>27.0</v>
      </c>
    </row>
    <row r="3049">
      <c r="A3049" s="25" t="s">
        <v>20</v>
      </c>
      <c r="B3049" s="22" t="str">
        <f t="array" ref="B3049">XLOOKUP(A3049,Ripartizione_Geografica!$C$2:$C$21,Ripartizione_Geografica!$B$2:$B$21)</f>
        <v>Sud</v>
      </c>
      <c r="C3049" s="26">
        <v>1238.0</v>
      </c>
      <c r="D3049" s="26">
        <v>1066.0</v>
      </c>
      <c r="E3049" s="27">
        <v>97.0</v>
      </c>
    </row>
    <row r="3050">
      <c r="A3050" s="21" t="s">
        <v>18</v>
      </c>
      <c r="B3050" s="22" t="str">
        <f t="array" ref="B3050">XLOOKUP(A3050,Ripartizione_Geografica!$C$2:$C$21,Ripartizione_Geografica!$B$2:$B$21)</f>
        <v>Sud</v>
      </c>
      <c r="C3050" s="23">
        <v>4818.0</v>
      </c>
      <c r="D3050" s="23">
        <v>4098.0</v>
      </c>
      <c r="E3050" s="24">
        <v>433.0</v>
      </c>
    </row>
    <row r="3051">
      <c r="A3051" s="25" t="s">
        <v>19</v>
      </c>
      <c r="B3051" s="22" t="str">
        <f t="array" ref="B3051">XLOOKUP(A3051,Ripartizione_Geografica!$C$2:$C$21,Ripartizione_Geografica!$B$2:$B$21)</f>
        <v>Nord-est</v>
      </c>
      <c r="C3051" s="26">
        <v>29127.0</v>
      </c>
      <c r="D3051" s="26">
        <v>23619.0</v>
      </c>
      <c r="E3051" s="27">
        <v>4274.0</v>
      </c>
    </row>
    <row r="3052">
      <c r="A3052" s="21" t="s">
        <v>26</v>
      </c>
      <c r="B3052" s="22" t="str">
        <f t="array" ref="B3052">XLOOKUP(A3052,Ripartizione_Geografica!$C$2:$C$21,Ripartizione_Geografica!$B$2:$B$21)</f>
        <v>Nord-est</v>
      </c>
      <c r="C3052" s="23">
        <v>3350.0</v>
      </c>
      <c r="D3052" s="23">
        <v>2906.0</v>
      </c>
      <c r="E3052" s="24">
        <v>345.0</v>
      </c>
    </row>
    <row r="3053">
      <c r="A3053" s="25" t="s">
        <v>27</v>
      </c>
      <c r="B3053" s="22" t="str">
        <f t="array" ref="B3053">XLOOKUP(A3053,Ripartizione_Geografica!$C$2:$C$21,Ripartizione_Geografica!$B$2:$B$21)</f>
        <v>Centro</v>
      </c>
      <c r="C3053" s="26">
        <v>8419.0</v>
      </c>
      <c r="D3053" s="26">
        <v>6703.0</v>
      </c>
      <c r="E3053" s="27">
        <v>850.0</v>
      </c>
    </row>
    <row r="3054">
      <c r="A3054" s="21" t="s">
        <v>25</v>
      </c>
      <c r="B3054" s="22" t="str">
        <f t="array" ref="B3054">XLOOKUP(A3054,Ripartizione_Geografica!$C$2:$C$21,Ripartizione_Geografica!$B$2:$B$21)</f>
        <v>Nord-ovest</v>
      </c>
      <c r="C3054" s="23">
        <v>10070.0</v>
      </c>
      <c r="D3054" s="23">
        <v>8305.0</v>
      </c>
      <c r="E3054" s="24">
        <v>1565.0</v>
      </c>
    </row>
    <row r="3055">
      <c r="A3055" s="25" t="s">
        <v>23</v>
      </c>
      <c r="B3055" s="22" t="str">
        <f t="array" ref="B3055">XLOOKUP(A3055,Ripartizione_Geografica!$C$2:$C$21,Ripartizione_Geografica!$B$2:$B$21)</f>
        <v>Nord-ovest</v>
      </c>
      <c r="C3055" s="26">
        <v>95459.0</v>
      </c>
      <c r="D3055" s="26">
        <v>71416.0</v>
      </c>
      <c r="E3055" s="27">
        <v>16788.0</v>
      </c>
    </row>
    <row r="3056">
      <c r="A3056" s="21" t="s">
        <v>24</v>
      </c>
      <c r="B3056" s="22" t="str">
        <f t="array" ref="B3056">XLOOKUP(A3056,Ripartizione_Geografica!$C$2:$C$21,Ripartizione_Geografica!$B$2:$B$21)</f>
        <v>Centro</v>
      </c>
      <c r="C3056" s="23">
        <v>6812.0</v>
      </c>
      <c r="D3056" s="23">
        <v>5670.0</v>
      </c>
      <c r="E3056" s="24">
        <v>987.0</v>
      </c>
    </row>
    <row r="3057">
      <c r="A3057" s="25" t="s">
        <v>17</v>
      </c>
      <c r="B3057" s="22" t="str">
        <f t="array" ref="B3057">XLOOKUP(A3057,Ripartizione_Geografica!$C$2:$C$21,Ripartizione_Geografica!$B$2:$B$21)</f>
        <v>Sud</v>
      </c>
      <c r="C3057" s="26">
        <v>446.0</v>
      </c>
      <c r="D3057" s="26">
        <v>415.0</v>
      </c>
      <c r="E3057" s="27">
        <v>23.0</v>
      </c>
    </row>
    <row r="3058">
      <c r="A3058" s="21" t="s">
        <v>11</v>
      </c>
      <c r="B3058" s="22" t="str">
        <f t="array" ref="B3058">XLOOKUP(A3058,Ripartizione_Geografica!$C$2:$C$21,Ripartizione_Geografica!$B$2:$B$21)</f>
        <v>Nord-est</v>
      </c>
      <c r="C3058" s="23">
        <v>2683.0</v>
      </c>
      <c r="D3058" s="23">
        <v>2290.0</v>
      </c>
      <c r="E3058" s="24">
        <v>292.0</v>
      </c>
    </row>
    <row r="3059">
      <c r="A3059" s="25" t="s">
        <v>11</v>
      </c>
      <c r="B3059" s="22" t="str">
        <f t="array" ref="B3059">XLOOKUP(A3059,Ripartizione_Geografica!$C$2:$C$21,Ripartizione_Geografica!$B$2:$B$21)</f>
        <v>Nord-est</v>
      </c>
      <c r="C3059" s="26">
        <v>4884.0</v>
      </c>
      <c r="D3059" s="26">
        <v>4460.0</v>
      </c>
      <c r="E3059" s="27">
        <v>405.0</v>
      </c>
    </row>
    <row r="3060">
      <c r="A3060" s="21" t="s">
        <v>10</v>
      </c>
      <c r="B3060" s="22" t="str">
        <f t="array" ref="B3060">XLOOKUP(A3060,Ripartizione_Geografica!$C$2:$C$21,Ripartizione_Geografica!$B$2:$B$21)</f>
        <v>Nord-ovest</v>
      </c>
      <c r="C3060" s="23">
        <v>31533.0</v>
      </c>
      <c r="D3060" s="23">
        <v>26567.0</v>
      </c>
      <c r="E3060" s="24">
        <v>4119.0</v>
      </c>
    </row>
    <row r="3061">
      <c r="A3061" s="25" t="s">
        <v>8</v>
      </c>
      <c r="B3061" s="22" t="str">
        <f t="array" ref="B3061">XLOOKUP(A3061,Ripartizione_Geografica!$C$2:$C$21,Ripartizione_Geografica!$B$2:$B$21)</f>
        <v>Sud</v>
      </c>
      <c r="C3061" s="26">
        <v>4550.0</v>
      </c>
      <c r="D3061" s="26">
        <v>3930.0</v>
      </c>
      <c r="E3061" s="27">
        <v>548.0</v>
      </c>
    </row>
    <row r="3062">
      <c r="A3062" s="21" t="s">
        <v>9</v>
      </c>
      <c r="B3062" s="22" t="str">
        <f t="array" ref="B3062">XLOOKUP(A3062,Ripartizione_Geografica!$C$2:$C$21,Ripartizione_Geografica!$B$2:$B$21)</f>
        <v>Isole</v>
      </c>
      <c r="C3062" s="23">
        <v>1378.0</v>
      </c>
      <c r="D3062" s="23">
        <v>1233.0</v>
      </c>
      <c r="E3062" s="24">
        <v>134.0</v>
      </c>
    </row>
    <row r="3063">
      <c r="A3063" s="25" t="s">
        <v>15</v>
      </c>
      <c r="B3063" s="22" t="str">
        <f t="array" ref="B3063">XLOOKUP(A3063,Ripartizione_Geografica!$C$2:$C$21,Ripartizione_Geografica!$B$2:$B$21)</f>
        <v>Isole</v>
      </c>
      <c r="C3063" s="26">
        <v>3140.0</v>
      </c>
      <c r="D3063" s="26">
        <v>2695.0</v>
      </c>
      <c r="E3063" s="27">
        <v>283.0</v>
      </c>
    </row>
    <row r="3064">
      <c r="A3064" s="21" t="s">
        <v>16</v>
      </c>
      <c r="B3064" s="22" t="str">
        <f t="array" ref="B3064">XLOOKUP(A3064,Ripartizione_Geografica!$C$2:$C$21,Ripartizione_Geografica!$B$2:$B$21)</f>
        <v>Centro</v>
      </c>
      <c r="C3064" s="23">
        <v>10358.0</v>
      </c>
      <c r="D3064" s="23">
        <v>8915.0</v>
      </c>
      <c r="E3064" s="24">
        <v>1129.0</v>
      </c>
    </row>
    <row r="3065">
      <c r="A3065" s="25" t="s">
        <v>14</v>
      </c>
      <c r="B3065" s="22" t="str">
        <f t="array" ref="B3065">XLOOKUP(A3065,Ripartizione_Geografica!$C$2:$C$21,Ripartizione_Geografica!$B$2:$B$21)</f>
        <v>Centro</v>
      </c>
      <c r="C3065" s="26">
        <v>1456.0</v>
      </c>
      <c r="D3065" s="26">
        <v>1362.0</v>
      </c>
      <c r="E3065" s="27">
        <v>80.0</v>
      </c>
    </row>
    <row r="3066">
      <c r="A3066" s="21" t="s">
        <v>12</v>
      </c>
      <c r="B3066" s="22" t="str">
        <f t="array" ref="B3066">XLOOKUP(A3066,Ripartizione_Geografica!$C$2:$C$21,Ripartizione_Geografica!$B$2:$B$21)</f>
        <v>Nord-ovest</v>
      </c>
      <c r="C3066" s="23">
        <v>1196.0</v>
      </c>
      <c r="D3066" s="23">
        <v>1048.0</v>
      </c>
      <c r="E3066" s="24">
        <v>146.0</v>
      </c>
    </row>
    <row r="3067">
      <c r="A3067" s="25" t="s">
        <v>13</v>
      </c>
      <c r="B3067" s="22" t="str">
        <f t="array" ref="B3067">XLOOKUP(A3067,Ripartizione_Geografica!$C$2:$C$21,Ripartizione_Geografica!$B$2:$B$21)</f>
        <v>Nord-est</v>
      </c>
      <c r="C3067" s="26">
        <v>19559.0</v>
      </c>
      <c r="D3067" s="26">
        <v>16985.0</v>
      </c>
      <c r="E3067" s="27">
        <v>2049.0</v>
      </c>
    </row>
    <row r="3068">
      <c r="A3068" s="21" t="s">
        <v>21</v>
      </c>
      <c r="B3068" s="22" t="str">
        <f t="array" ref="B3068">XLOOKUP(A3068,Ripartizione_Geografica!$C$2:$C$21,Ripartizione_Geografica!$B$2:$B$21)</f>
        <v>Sud</v>
      </c>
      <c r="C3068" s="23">
        <v>3336.0</v>
      </c>
      <c r="D3068" s="23">
        <v>2751.0</v>
      </c>
      <c r="E3068" s="24">
        <v>468.0</v>
      </c>
    </row>
    <row r="3069">
      <c r="A3069" s="25" t="s">
        <v>22</v>
      </c>
      <c r="B3069" s="22" t="str">
        <f t="array" ref="B3069">XLOOKUP(A3069,Ripartizione_Geografica!$C$2:$C$21,Ripartizione_Geografica!$B$2:$B$21)</f>
        <v>Sud</v>
      </c>
      <c r="C3069" s="26">
        <v>408.0</v>
      </c>
      <c r="D3069" s="26">
        <v>373.0</v>
      </c>
      <c r="E3069" s="27">
        <v>28.0</v>
      </c>
    </row>
    <row r="3070">
      <c r="A3070" s="21" t="s">
        <v>20</v>
      </c>
      <c r="B3070" s="22" t="str">
        <f t="array" ref="B3070">XLOOKUP(A3070,Ripartizione_Geografica!$C$2:$C$21,Ripartizione_Geografica!$B$2:$B$21)</f>
        <v>Sud</v>
      </c>
      <c r="C3070" s="23">
        <v>1239.0</v>
      </c>
      <c r="D3070" s="23">
        <v>1070.0</v>
      </c>
      <c r="E3070" s="24">
        <v>97.0</v>
      </c>
    </row>
    <row r="3071">
      <c r="A3071" s="25" t="s">
        <v>18</v>
      </c>
      <c r="B3071" s="22" t="str">
        <f t="array" ref="B3071">XLOOKUP(A3071,Ripartizione_Geografica!$C$2:$C$21,Ripartizione_Geografica!$B$2:$B$21)</f>
        <v>Sud</v>
      </c>
      <c r="C3071" s="26">
        <v>4827.0</v>
      </c>
      <c r="D3071" s="26">
        <v>4100.0</v>
      </c>
      <c r="E3071" s="27">
        <v>433.0</v>
      </c>
    </row>
    <row r="3072">
      <c r="A3072" s="21" t="s">
        <v>19</v>
      </c>
      <c r="B3072" s="22" t="str">
        <f t="array" ref="B3072">XLOOKUP(A3072,Ripartizione_Geografica!$C$2:$C$21,Ripartizione_Geografica!$B$2:$B$21)</f>
        <v>Nord-est</v>
      </c>
      <c r="C3072" s="23">
        <v>29178.0</v>
      </c>
      <c r="D3072" s="23">
        <v>23638.0</v>
      </c>
      <c r="E3072" s="24">
        <v>4274.0</v>
      </c>
    </row>
    <row r="3073">
      <c r="A3073" s="25" t="s">
        <v>26</v>
      </c>
      <c r="B3073" s="22" t="str">
        <f t="array" ref="B3073">XLOOKUP(A3073,Ripartizione_Geografica!$C$2:$C$21,Ripartizione_Geografica!$B$2:$B$21)</f>
        <v>Nord-est</v>
      </c>
      <c r="C3073" s="26">
        <v>3352.0</v>
      </c>
      <c r="D3073" s="26">
        <v>2911.0</v>
      </c>
      <c r="E3073" s="27">
        <v>345.0</v>
      </c>
    </row>
    <row r="3074">
      <c r="A3074" s="21" t="s">
        <v>27</v>
      </c>
      <c r="B3074" s="22" t="str">
        <f t="array" ref="B3074">XLOOKUP(A3074,Ripartizione_Geografica!$C$2:$C$21,Ripartizione_Geografica!$B$2:$B$21)</f>
        <v>Centro</v>
      </c>
      <c r="C3074" s="23">
        <v>8436.0</v>
      </c>
      <c r="D3074" s="23">
        <v>6713.0</v>
      </c>
      <c r="E3074" s="24">
        <v>851.0</v>
      </c>
    </row>
    <row r="3075">
      <c r="A3075" s="25" t="s">
        <v>25</v>
      </c>
      <c r="B3075" s="22" t="str">
        <f t="array" ref="B3075">XLOOKUP(A3075,Ripartizione_Geografica!$C$2:$C$21,Ripartizione_Geografica!$B$2:$B$21)</f>
        <v>Nord-ovest</v>
      </c>
      <c r="C3075" s="26">
        <v>10093.0</v>
      </c>
      <c r="D3075" s="26">
        <v>8324.0</v>
      </c>
      <c r="E3075" s="27">
        <v>1565.0</v>
      </c>
    </row>
    <row r="3076">
      <c r="A3076" s="21" t="s">
        <v>23</v>
      </c>
      <c r="B3076" s="22" t="str">
        <f t="array" ref="B3076">XLOOKUP(A3076,Ripartizione_Geografica!$C$2:$C$21,Ripartizione_Geografica!$B$2:$B$21)</f>
        <v>Nord-ovest</v>
      </c>
      <c r="C3076" s="23">
        <v>95492.0</v>
      </c>
      <c r="D3076" s="23">
        <v>71464.0</v>
      </c>
      <c r="E3076" s="24">
        <v>16788.0</v>
      </c>
    </row>
    <row r="3077">
      <c r="A3077" s="25" t="s">
        <v>24</v>
      </c>
      <c r="B3077" s="22" t="str">
        <f t="array" ref="B3077">XLOOKUP(A3077,Ripartizione_Geografica!$C$2:$C$21,Ripartizione_Geografica!$B$2:$B$21)</f>
        <v>Centro</v>
      </c>
      <c r="C3077" s="26">
        <v>6811.0</v>
      </c>
      <c r="D3077" s="26">
        <v>5674.0</v>
      </c>
      <c r="E3077" s="27">
        <v>987.0</v>
      </c>
    </row>
    <row r="3078">
      <c r="A3078" s="21" t="s">
        <v>17</v>
      </c>
      <c r="B3078" s="22" t="str">
        <f t="array" ref="B3078">XLOOKUP(A3078,Ripartizione_Geografica!$C$2:$C$21,Ripartizione_Geografica!$B$2:$B$21)</f>
        <v>Sud</v>
      </c>
      <c r="C3078" s="23">
        <v>446.0</v>
      </c>
      <c r="D3078" s="23">
        <v>415.0</v>
      </c>
      <c r="E3078" s="24">
        <v>23.0</v>
      </c>
    </row>
    <row r="3079">
      <c r="A3079" s="25" t="s">
        <v>11</v>
      </c>
      <c r="B3079" s="22" t="str">
        <f t="array" ref="B3079">XLOOKUP(A3079,Ripartizione_Geografica!$C$2:$C$21,Ripartizione_Geografica!$B$2:$B$21)</f>
        <v>Nord-est</v>
      </c>
      <c r="C3079" s="26">
        <v>2684.0</v>
      </c>
      <c r="D3079" s="26">
        <v>2291.0</v>
      </c>
      <c r="E3079" s="27">
        <v>292.0</v>
      </c>
    </row>
    <row r="3080">
      <c r="A3080" s="21" t="s">
        <v>11</v>
      </c>
      <c r="B3080" s="22" t="str">
        <f t="array" ref="B3080">XLOOKUP(A3080,Ripartizione_Geografica!$C$2:$C$21,Ripartizione_Geografica!$B$2:$B$21)</f>
        <v>Nord-est</v>
      </c>
      <c r="C3080" s="23">
        <v>4885.0</v>
      </c>
      <c r="D3080" s="23">
        <v>4464.0</v>
      </c>
      <c r="E3080" s="24">
        <v>405.0</v>
      </c>
    </row>
    <row r="3081">
      <c r="A3081" s="25" t="s">
        <v>10</v>
      </c>
      <c r="B3081" s="22" t="str">
        <f t="array" ref="B3081">XLOOKUP(A3081,Ripartizione_Geografica!$C$2:$C$21,Ripartizione_Geografica!$B$2:$B$21)</f>
        <v>Nord-ovest</v>
      </c>
      <c r="C3081" s="26">
        <v>31536.0</v>
      </c>
      <c r="D3081" s="26">
        <v>26580.0</v>
      </c>
      <c r="E3081" s="27">
        <v>4119.0</v>
      </c>
    </row>
    <row r="3082">
      <c r="A3082" s="21" t="s">
        <v>8</v>
      </c>
      <c r="B3082" s="22" t="str">
        <f t="array" ref="B3082">XLOOKUP(A3082,Ripartizione_Geografica!$C$2:$C$21,Ripartizione_Geografica!$B$2:$B$21)</f>
        <v>Sud</v>
      </c>
      <c r="C3082" s="23">
        <v>4557.0</v>
      </c>
      <c r="D3082" s="23">
        <v>3930.0</v>
      </c>
      <c r="E3082" s="24">
        <v>548.0</v>
      </c>
    </row>
    <row r="3083">
      <c r="A3083" s="25" t="s">
        <v>9</v>
      </c>
      <c r="B3083" s="22" t="str">
        <f t="array" ref="B3083">XLOOKUP(A3083,Ripartizione_Geografica!$C$2:$C$21,Ripartizione_Geografica!$B$2:$B$21)</f>
        <v>Isole</v>
      </c>
      <c r="C3083" s="26">
        <v>1379.0</v>
      </c>
      <c r="D3083" s="26">
        <v>1233.0</v>
      </c>
      <c r="E3083" s="27">
        <v>134.0</v>
      </c>
    </row>
    <row r="3084">
      <c r="A3084" s="21" t="s">
        <v>15</v>
      </c>
      <c r="B3084" s="22" t="str">
        <f t="array" ref="B3084">XLOOKUP(A3084,Ripartizione_Geografica!$C$2:$C$21,Ripartizione_Geografica!$B$2:$B$21)</f>
        <v>Isole</v>
      </c>
      <c r="C3084" s="23">
        <v>3142.0</v>
      </c>
      <c r="D3084" s="23">
        <v>2697.0</v>
      </c>
      <c r="E3084" s="24">
        <v>283.0</v>
      </c>
    </row>
    <row r="3085">
      <c r="A3085" s="25" t="s">
        <v>16</v>
      </c>
      <c r="B3085" s="22" t="str">
        <f t="array" ref="B3085">XLOOKUP(A3085,Ripartizione_Geografica!$C$2:$C$21,Ripartizione_Geografica!$B$2:$B$21)</f>
        <v>Centro</v>
      </c>
      <c r="C3085" s="26">
        <v>10374.0</v>
      </c>
      <c r="D3085" s="26">
        <v>8920.0</v>
      </c>
      <c r="E3085" s="27">
        <v>1129.0</v>
      </c>
    </row>
    <row r="3086">
      <c r="A3086" s="21" t="s">
        <v>14</v>
      </c>
      <c r="B3086" s="22" t="str">
        <f t="array" ref="B3086">XLOOKUP(A3086,Ripartizione_Geografica!$C$2:$C$21,Ripartizione_Geografica!$B$2:$B$21)</f>
        <v>Centro</v>
      </c>
      <c r="C3086" s="23">
        <v>1456.0</v>
      </c>
      <c r="D3086" s="23">
        <v>1364.0</v>
      </c>
      <c r="E3086" s="24">
        <v>80.0</v>
      </c>
    </row>
    <row r="3087">
      <c r="A3087" s="25" t="s">
        <v>12</v>
      </c>
      <c r="B3087" s="22" t="str">
        <f t="array" ref="B3087">XLOOKUP(A3087,Ripartizione_Geografica!$C$2:$C$21,Ripartizione_Geografica!$B$2:$B$21)</f>
        <v>Nord-ovest</v>
      </c>
      <c r="C3087" s="26">
        <v>1196.0</v>
      </c>
      <c r="D3087" s="26">
        <v>1047.0</v>
      </c>
      <c r="E3087" s="27">
        <v>146.0</v>
      </c>
    </row>
    <row r="3088">
      <c r="A3088" s="21" t="s">
        <v>13</v>
      </c>
      <c r="B3088" s="22" t="str">
        <f t="array" ref="B3088">XLOOKUP(A3088,Ripartizione_Geografica!$C$2:$C$21,Ripartizione_Geografica!$B$2:$B$21)</f>
        <v>Nord-est</v>
      </c>
      <c r="C3088" s="23">
        <v>19607.0</v>
      </c>
      <c r="D3088" s="23">
        <v>16990.0</v>
      </c>
      <c r="E3088" s="24">
        <v>2050.0</v>
      </c>
    </row>
    <row r="3089">
      <c r="A3089" s="25" t="s">
        <v>21</v>
      </c>
      <c r="B3089" s="22" t="str">
        <f t="array" ref="B3089">XLOOKUP(A3089,Ripartizione_Geografica!$C$2:$C$21,Ripartizione_Geografica!$B$2:$B$21)</f>
        <v>Sud</v>
      </c>
      <c r="C3089" s="26">
        <v>3342.0</v>
      </c>
      <c r="D3089" s="26">
        <v>2753.0</v>
      </c>
      <c r="E3089" s="27">
        <v>468.0</v>
      </c>
    </row>
    <row r="3090">
      <c r="A3090" s="21" t="s">
        <v>22</v>
      </c>
      <c r="B3090" s="22" t="str">
        <f t="array" ref="B3090">XLOOKUP(A3090,Ripartizione_Geografica!$C$2:$C$21,Ripartizione_Geografica!$B$2:$B$21)</f>
        <v>Sud</v>
      </c>
      <c r="C3090" s="23">
        <v>408.0</v>
      </c>
      <c r="D3090" s="23">
        <v>373.0</v>
      </c>
      <c r="E3090" s="24">
        <v>28.0</v>
      </c>
    </row>
    <row r="3091">
      <c r="A3091" s="25" t="s">
        <v>20</v>
      </c>
      <c r="B3091" s="22" t="str">
        <f t="array" ref="B3091">XLOOKUP(A3091,Ripartizione_Geografica!$C$2:$C$21,Ripartizione_Geografica!$B$2:$B$21)</f>
        <v>Sud</v>
      </c>
      <c r="C3091" s="26">
        <v>1239.0</v>
      </c>
      <c r="D3091" s="26">
        <v>1071.0</v>
      </c>
      <c r="E3091" s="27">
        <v>97.0</v>
      </c>
    </row>
    <row r="3092">
      <c r="A3092" s="21" t="s">
        <v>18</v>
      </c>
      <c r="B3092" s="22" t="str">
        <f t="array" ref="B3092">XLOOKUP(A3092,Ripartizione_Geografica!$C$2:$C$21,Ripartizione_Geografica!$B$2:$B$21)</f>
        <v>Sud</v>
      </c>
      <c r="C3092" s="23">
        <v>4833.0</v>
      </c>
      <c r="D3092" s="23">
        <v>4104.0</v>
      </c>
      <c r="E3092" s="24">
        <v>433.0</v>
      </c>
    </row>
    <row r="3093">
      <c r="A3093" s="25" t="s">
        <v>19</v>
      </c>
      <c r="B3093" s="22" t="str">
        <f t="array" ref="B3093">XLOOKUP(A3093,Ripartizione_Geografica!$C$2:$C$21,Ripartizione_Geografica!$B$2:$B$21)</f>
        <v>Nord-est</v>
      </c>
      <c r="C3093" s="26">
        <v>29220.0</v>
      </c>
      <c r="D3093" s="26">
        <v>23645.0</v>
      </c>
      <c r="E3093" s="27">
        <v>4277.0</v>
      </c>
    </row>
    <row r="3094">
      <c r="A3094" s="21" t="s">
        <v>26</v>
      </c>
      <c r="B3094" s="22" t="str">
        <f t="array" ref="B3094">XLOOKUP(A3094,Ripartizione_Geografica!$C$2:$C$21,Ripartizione_Geografica!$B$2:$B$21)</f>
        <v>Nord-est</v>
      </c>
      <c r="C3094" s="23">
        <v>3356.0</v>
      </c>
      <c r="D3094" s="23">
        <v>2912.0</v>
      </c>
      <c r="E3094" s="24">
        <v>345.0</v>
      </c>
    </row>
    <row r="3095">
      <c r="A3095" s="25" t="s">
        <v>27</v>
      </c>
      <c r="B3095" s="22" t="str">
        <f t="array" ref="B3095">XLOOKUP(A3095,Ripartizione_Geografica!$C$2:$C$21,Ripartizione_Geografica!$B$2:$B$21)</f>
        <v>Centro</v>
      </c>
      <c r="C3095" s="26">
        <v>8450.0</v>
      </c>
      <c r="D3095" s="26">
        <v>6714.0</v>
      </c>
      <c r="E3095" s="27">
        <v>851.0</v>
      </c>
    </row>
    <row r="3096">
      <c r="A3096" s="21" t="s">
        <v>25</v>
      </c>
      <c r="B3096" s="22" t="str">
        <f t="array" ref="B3096">XLOOKUP(A3096,Ripartizione_Geografica!$C$2:$C$21,Ripartizione_Geografica!$B$2:$B$21)</f>
        <v>Nord-ovest</v>
      </c>
      <c r="C3096" s="23">
        <v>10105.0</v>
      </c>
      <c r="D3096" s="23">
        <v>8355.0</v>
      </c>
      <c r="E3096" s="24">
        <v>1565.0</v>
      </c>
    </row>
    <row r="3097">
      <c r="A3097" s="25" t="s">
        <v>23</v>
      </c>
      <c r="B3097" s="22" t="str">
        <f t="array" ref="B3097">XLOOKUP(A3097,Ripartizione_Geografica!$C$2:$C$21,Ripartizione_Geografica!$B$2:$B$21)</f>
        <v>Nord-ovest</v>
      </c>
      <c r="C3097" s="26">
        <v>95548.0</v>
      </c>
      <c r="D3097" s="26">
        <v>71611.0</v>
      </c>
      <c r="E3097" s="27">
        <v>16796.0</v>
      </c>
    </row>
    <row r="3098">
      <c r="A3098" s="21" t="s">
        <v>24</v>
      </c>
      <c r="B3098" s="22" t="str">
        <f t="array" ref="B3098">XLOOKUP(A3098,Ripartizione_Geografica!$C$2:$C$21,Ripartizione_Geografica!$B$2:$B$21)</f>
        <v>Centro</v>
      </c>
      <c r="C3098" s="23">
        <v>6811.0</v>
      </c>
      <c r="D3098" s="23">
        <v>5678.0</v>
      </c>
      <c r="E3098" s="24">
        <v>987.0</v>
      </c>
    </row>
    <row r="3099">
      <c r="A3099" s="25" t="s">
        <v>17</v>
      </c>
      <c r="B3099" s="22" t="str">
        <f t="array" ref="B3099">XLOOKUP(A3099,Ripartizione_Geografica!$C$2:$C$21,Ripartizione_Geografica!$B$2:$B$21)</f>
        <v>Sud</v>
      </c>
      <c r="C3099" s="26">
        <v>446.0</v>
      </c>
      <c r="D3099" s="26">
        <v>415.0</v>
      </c>
      <c r="E3099" s="27">
        <v>23.0</v>
      </c>
    </row>
    <row r="3100">
      <c r="A3100" s="21" t="s">
        <v>11</v>
      </c>
      <c r="B3100" s="22" t="str">
        <f t="array" ref="B3100">XLOOKUP(A3100,Ripartizione_Geografica!$C$2:$C$21,Ripartizione_Geografica!$B$2:$B$21)</f>
        <v>Nord-est</v>
      </c>
      <c r="C3100" s="23">
        <v>2684.0</v>
      </c>
      <c r="D3100" s="23">
        <v>2292.0</v>
      </c>
      <c r="E3100" s="24">
        <v>292.0</v>
      </c>
    </row>
    <row r="3101">
      <c r="A3101" s="25" t="s">
        <v>11</v>
      </c>
      <c r="B3101" s="22" t="str">
        <f t="array" ref="B3101">XLOOKUP(A3101,Ripartizione_Geografica!$C$2:$C$21,Ripartizione_Geografica!$B$2:$B$21)</f>
        <v>Nord-est</v>
      </c>
      <c r="C3101" s="26">
        <v>4889.0</v>
      </c>
      <c r="D3101" s="26">
        <v>4464.0</v>
      </c>
      <c r="E3101" s="27">
        <v>405.0</v>
      </c>
    </row>
    <row r="3102">
      <c r="A3102" s="21" t="s">
        <v>10</v>
      </c>
      <c r="B3102" s="22" t="str">
        <f t="array" ref="B3102">XLOOKUP(A3102,Ripartizione_Geografica!$C$2:$C$21,Ripartizione_Geografica!$B$2:$B$21)</f>
        <v>Nord-ovest</v>
      </c>
      <c r="C3102" s="23">
        <v>31537.0</v>
      </c>
      <c r="D3102" s="23">
        <v>26584.0</v>
      </c>
      <c r="E3102" s="24">
        <v>4120.0</v>
      </c>
    </row>
    <row r="3103">
      <c r="A3103" s="25" t="s">
        <v>8</v>
      </c>
      <c r="B3103" s="22" t="str">
        <f t="array" ref="B3103">XLOOKUP(A3103,Ripartizione_Geografica!$C$2:$C$21,Ripartizione_Geografica!$B$2:$B$21)</f>
        <v>Sud</v>
      </c>
      <c r="C3103" s="26">
        <v>4557.0</v>
      </c>
      <c r="D3103" s="26">
        <v>3930.0</v>
      </c>
      <c r="E3103" s="27">
        <v>548.0</v>
      </c>
    </row>
    <row r="3104">
      <c r="A3104" s="21" t="s">
        <v>9</v>
      </c>
      <c r="B3104" s="22" t="str">
        <f t="array" ref="B3104">XLOOKUP(A3104,Ripartizione_Geografica!$C$2:$C$21,Ripartizione_Geografica!$B$2:$B$21)</f>
        <v>Isole</v>
      </c>
      <c r="C3104" s="23">
        <v>1379.0</v>
      </c>
      <c r="D3104" s="23">
        <v>1233.0</v>
      </c>
      <c r="E3104" s="24">
        <v>134.0</v>
      </c>
    </row>
    <row r="3105">
      <c r="A3105" s="25" t="s">
        <v>15</v>
      </c>
      <c r="B3105" s="22" t="str">
        <f t="array" ref="B3105">XLOOKUP(A3105,Ripartizione_Geografica!$C$2:$C$21,Ripartizione_Geografica!$B$2:$B$21)</f>
        <v>Isole</v>
      </c>
      <c r="C3105" s="26">
        <v>3144.0</v>
      </c>
      <c r="D3105" s="26">
        <v>2704.0</v>
      </c>
      <c r="E3105" s="27">
        <v>283.0</v>
      </c>
    </row>
    <row r="3106">
      <c r="A3106" s="21" t="s">
        <v>16</v>
      </c>
      <c r="B3106" s="22" t="str">
        <f t="array" ref="B3106">XLOOKUP(A3106,Ripartizione_Geografica!$C$2:$C$21,Ripartizione_Geografica!$B$2:$B$21)</f>
        <v>Centro</v>
      </c>
      <c r="C3106" s="23">
        <v>10375.0</v>
      </c>
      <c r="D3106" s="23">
        <v>8921.0</v>
      </c>
      <c r="E3106" s="24">
        <v>1130.0</v>
      </c>
    </row>
    <row r="3107">
      <c r="A3107" s="25" t="s">
        <v>14</v>
      </c>
      <c r="B3107" s="22" t="str">
        <f t="array" ref="B3107">XLOOKUP(A3107,Ripartizione_Geografica!$C$2:$C$21,Ripartizione_Geografica!$B$2:$B$21)</f>
        <v>Centro</v>
      </c>
      <c r="C3107" s="26">
        <v>1456.0</v>
      </c>
      <c r="D3107" s="26">
        <v>1364.0</v>
      </c>
      <c r="E3107" s="27">
        <v>80.0</v>
      </c>
    </row>
    <row r="3108">
      <c r="A3108" s="21" t="s">
        <v>12</v>
      </c>
      <c r="B3108" s="22" t="str">
        <f t="array" ref="B3108">XLOOKUP(A3108,Ripartizione_Geografica!$C$2:$C$21,Ripartizione_Geografica!$B$2:$B$21)</f>
        <v>Nord-ovest</v>
      </c>
      <c r="C3108" s="23">
        <v>1196.0</v>
      </c>
      <c r="D3108" s="23">
        <v>1049.0</v>
      </c>
      <c r="E3108" s="24">
        <v>146.0</v>
      </c>
    </row>
    <row r="3109">
      <c r="A3109" s="25" t="s">
        <v>13</v>
      </c>
      <c r="B3109" s="22" t="str">
        <f t="array" ref="B3109">XLOOKUP(A3109,Ripartizione_Geografica!$C$2:$C$21,Ripartizione_Geografica!$B$2:$B$21)</f>
        <v>Nord-est</v>
      </c>
      <c r="C3109" s="26">
        <v>19649.0</v>
      </c>
      <c r="D3109" s="26">
        <v>16990.0</v>
      </c>
      <c r="E3109" s="27">
        <v>2050.0</v>
      </c>
    </row>
    <row r="3110">
      <c r="A3110" s="21" t="s">
        <v>21</v>
      </c>
      <c r="B3110" s="22" t="str">
        <f t="array" ref="B3110">XLOOKUP(A3110,Ripartizione_Geografica!$C$2:$C$21,Ripartizione_Geografica!$B$2:$B$21)</f>
        <v>Sud</v>
      </c>
      <c r="C3110" s="23">
        <v>3344.0</v>
      </c>
      <c r="D3110" s="23">
        <v>2758.0</v>
      </c>
      <c r="E3110" s="24">
        <v>470.0</v>
      </c>
    </row>
    <row r="3111">
      <c r="A3111" s="25" t="s">
        <v>22</v>
      </c>
      <c r="B3111" s="22" t="str">
        <f t="array" ref="B3111">XLOOKUP(A3111,Ripartizione_Geografica!$C$2:$C$21,Ripartizione_Geografica!$B$2:$B$21)</f>
        <v>Sud</v>
      </c>
      <c r="C3111" s="26">
        <v>408.0</v>
      </c>
      <c r="D3111" s="26">
        <v>373.0</v>
      </c>
      <c r="E3111" s="27">
        <v>28.0</v>
      </c>
    </row>
    <row r="3112">
      <c r="A3112" s="21" t="s">
        <v>20</v>
      </c>
      <c r="B3112" s="22" t="str">
        <f t="array" ref="B3112">XLOOKUP(A3112,Ripartizione_Geografica!$C$2:$C$21,Ripartizione_Geografica!$B$2:$B$21)</f>
        <v>Sud</v>
      </c>
      <c r="C3112" s="23">
        <v>1239.0</v>
      </c>
      <c r="D3112" s="23">
        <v>1071.0</v>
      </c>
      <c r="E3112" s="24">
        <v>97.0</v>
      </c>
    </row>
    <row r="3113">
      <c r="A3113" s="25" t="s">
        <v>18</v>
      </c>
      <c r="B3113" s="22" t="str">
        <f t="array" ref="B3113">XLOOKUP(A3113,Ripartizione_Geografica!$C$2:$C$21,Ripartizione_Geografica!$B$2:$B$21)</f>
        <v>Sud</v>
      </c>
      <c r="C3113" s="26">
        <v>4839.0</v>
      </c>
      <c r="D3113" s="26">
        <v>4108.0</v>
      </c>
      <c r="E3113" s="27">
        <v>434.0</v>
      </c>
    </row>
    <row r="3114">
      <c r="A3114" s="21" t="s">
        <v>19</v>
      </c>
      <c r="B3114" s="22" t="str">
        <f t="array" ref="B3114">XLOOKUP(A3114,Ripartizione_Geografica!$C$2:$C$21,Ripartizione_Geografica!$B$2:$B$21)</f>
        <v>Nord-est</v>
      </c>
      <c r="C3114" s="23">
        <v>29238.0</v>
      </c>
      <c r="D3114" s="23">
        <v>23662.0</v>
      </c>
      <c r="E3114" s="24">
        <v>4279.0</v>
      </c>
    </row>
    <row r="3115">
      <c r="A3115" s="25" t="s">
        <v>26</v>
      </c>
      <c r="B3115" s="22" t="str">
        <f t="array" ref="B3115">XLOOKUP(A3115,Ripartizione_Geografica!$C$2:$C$21,Ripartizione_Geografica!$B$2:$B$21)</f>
        <v>Nord-est</v>
      </c>
      <c r="C3115" s="26">
        <v>3358.0</v>
      </c>
      <c r="D3115" s="26">
        <v>2914.0</v>
      </c>
      <c r="E3115" s="27">
        <v>345.0</v>
      </c>
    </row>
    <row r="3116">
      <c r="A3116" s="21" t="s">
        <v>27</v>
      </c>
      <c r="B3116" s="22" t="str">
        <f t="array" ref="B3116">XLOOKUP(A3116,Ripartizione_Geografica!$C$2:$C$21,Ripartizione_Geografica!$B$2:$B$21)</f>
        <v>Centro</v>
      </c>
      <c r="C3116" s="23">
        <v>8456.0</v>
      </c>
      <c r="D3116" s="23">
        <v>6722.0</v>
      </c>
      <c r="E3116" s="24">
        <v>853.0</v>
      </c>
    </row>
    <row r="3117">
      <c r="A3117" s="25" t="s">
        <v>25</v>
      </c>
      <c r="B3117" s="22" t="str">
        <f t="array" ref="B3117">XLOOKUP(A3117,Ripartizione_Geografica!$C$2:$C$21,Ripartizione_Geografica!$B$2:$B$21)</f>
        <v>Nord-ovest</v>
      </c>
      <c r="C3117" s="26">
        <v>10117.0</v>
      </c>
      <c r="D3117" s="26">
        <v>8362.0</v>
      </c>
      <c r="E3117" s="27">
        <v>1565.0</v>
      </c>
    </row>
    <row r="3118">
      <c r="A3118" s="21" t="s">
        <v>23</v>
      </c>
      <c r="B3118" s="22" t="str">
        <f t="array" ref="B3118">XLOOKUP(A3118,Ripartizione_Geografica!$C$2:$C$21,Ripartizione_Geografica!$B$2:$B$21)</f>
        <v>Nord-ovest</v>
      </c>
      <c r="C3118" s="23">
        <v>95582.0</v>
      </c>
      <c r="D3118" s="23">
        <v>71775.0</v>
      </c>
      <c r="E3118" s="24">
        <v>16797.0</v>
      </c>
    </row>
    <row r="3119">
      <c r="A3119" s="25" t="s">
        <v>24</v>
      </c>
      <c r="B3119" s="22" t="str">
        <f t="array" ref="B3119">XLOOKUP(A3119,Ripartizione_Geografica!$C$2:$C$21,Ripartizione_Geografica!$B$2:$B$21)</f>
        <v>Centro</v>
      </c>
      <c r="C3119" s="26">
        <v>6813.0</v>
      </c>
      <c r="D3119" s="26">
        <v>5682.0</v>
      </c>
      <c r="E3119" s="27">
        <v>987.0</v>
      </c>
    </row>
    <row r="3120">
      <c r="A3120" s="21" t="s">
        <v>17</v>
      </c>
      <c r="B3120" s="22" t="str">
        <f t="array" ref="B3120">XLOOKUP(A3120,Ripartizione_Geografica!$C$2:$C$21,Ripartizione_Geografica!$B$2:$B$21)</f>
        <v>Sud</v>
      </c>
      <c r="C3120" s="23">
        <v>446.0</v>
      </c>
      <c r="D3120" s="23">
        <v>415.0</v>
      </c>
      <c r="E3120" s="24">
        <v>23.0</v>
      </c>
    </row>
    <row r="3121">
      <c r="A3121" s="25" t="s">
        <v>11</v>
      </c>
      <c r="B3121" s="22" t="str">
        <f t="array" ref="B3121">XLOOKUP(A3121,Ripartizione_Geografica!$C$2:$C$21,Ripartizione_Geografica!$B$2:$B$21)</f>
        <v>Nord-est</v>
      </c>
      <c r="C3121" s="26">
        <v>2685.0</v>
      </c>
      <c r="D3121" s="26">
        <v>2294.0</v>
      </c>
      <c r="E3121" s="27">
        <v>292.0</v>
      </c>
    </row>
    <row r="3122">
      <c r="A3122" s="21" t="s">
        <v>11</v>
      </c>
      <c r="B3122" s="22" t="str">
        <f t="array" ref="B3122">XLOOKUP(A3122,Ripartizione_Geografica!$C$2:$C$21,Ripartizione_Geografica!$B$2:$B$21)</f>
        <v>Nord-est</v>
      </c>
      <c r="C3122" s="23">
        <v>4891.0</v>
      </c>
      <c r="D3122" s="23">
        <v>4464.0</v>
      </c>
      <c r="E3122" s="24">
        <v>405.0</v>
      </c>
    </row>
    <row r="3123">
      <c r="A3123" s="25" t="s">
        <v>10</v>
      </c>
      <c r="B3123" s="22" t="str">
        <f t="array" ref="B3123">XLOOKUP(A3123,Ripartizione_Geografica!$C$2:$C$21,Ripartizione_Geografica!$B$2:$B$21)</f>
        <v>Nord-ovest</v>
      </c>
      <c r="C3123" s="26">
        <v>31545.0</v>
      </c>
      <c r="D3123" s="26">
        <v>26609.0</v>
      </c>
      <c r="E3123" s="27">
        <v>4123.0</v>
      </c>
    </row>
    <row r="3124">
      <c r="A3124" s="21" t="s">
        <v>8</v>
      </c>
      <c r="B3124" s="22" t="str">
        <f t="array" ref="B3124">XLOOKUP(A3124,Ripartizione_Geografica!$C$2:$C$21,Ripartizione_Geografica!$B$2:$B$21)</f>
        <v>Sud</v>
      </c>
      <c r="C3124" s="23">
        <v>4556.0</v>
      </c>
      <c r="D3124" s="23">
        <v>3948.0</v>
      </c>
      <c r="E3124" s="24">
        <v>548.0</v>
      </c>
    </row>
    <row r="3125">
      <c r="A3125" s="25" t="s">
        <v>9</v>
      </c>
      <c r="B3125" s="22" t="str">
        <f t="array" ref="B3125">XLOOKUP(A3125,Ripartizione_Geografica!$C$2:$C$21,Ripartizione_Geografica!$B$2:$B$21)</f>
        <v>Isole</v>
      </c>
      <c r="C3125" s="26">
        <v>1379.0</v>
      </c>
      <c r="D3125" s="26">
        <v>1233.0</v>
      </c>
      <c r="E3125" s="27">
        <v>134.0</v>
      </c>
    </row>
    <row r="3126">
      <c r="A3126" s="21" t="s">
        <v>15</v>
      </c>
      <c r="B3126" s="22" t="str">
        <f t="array" ref="B3126">XLOOKUP(A3126,Ripartizione_Geografica!$C$2:$C$21,Ripartizione_Geografica!$B$2:$B$21)</f>
        <v>Isole</v>
      </c>
      <c r="C3126" s="23">
        <v>3146.0</v>
      </c>
      <c r="D3126" s="23">
        <v>2706.0</v>
      </c>
      <c r="E3126" s="24">
        <v>283.0</v>
      </c>
    </row>
    <row r="3127">
      <c r="A3127" s="25" t="s">
        <v>16</v>
      </c>
      <c r="B3127" s="22" t="str">
        <f t="array" ref="B3127">XLOOKUP(A3127,Ripartizione_Geografica!$C$2:$C$21,Ripartizione_Geografica!$B$2:$B$21)</f>
        <v>Centro</v>
      </c>
      <c r="C3127" s="26">
        <v>10384.0</v>
      </c>
      <c r="D3127" s="26">
        <v>8927.0</v>
      </c>
      <c r="E3127" s="27">
        <v>1131.0</v>
      </c>
    </row>
    <row r="3128">
      <c r="A3128" s="21" t="s">
        <v>14</v>
      </c>
      <c r="B3128" s="22" t="str">
        <f t="array" ref="B3128">XLOOKUP(A3128,Ripartizione_Geografica!$C$2:$C$21,Ripartizione_Geografica!$B$2:$B$21)</f>
        <v>Centro</v>
      </c>
      <c r="C3128" s="23">
        <v>1459.0</v>
      </c>
      <c r="D3128" s="23">
        <v>1365.0</v>
      </c>
      <c r="E3128" s="24">
        <v>80.0</v>
      </c>
    </row>
    <row r="3129">
      <c r="A3129" s="25" t="s">
        <v>12</v>
      </c>
      <c r="B3129" s="22" t="str">
        <f t="array" ref="B3129">XLOOKUP(A3129,Ripartizione_Geografica!$C$2:$C$21,Ripartizione_Geografica!$B$2:$B$21)</f>
        <v>Nord-ovest</v>
      </c>
      <c r="C3129" s="26">
        <v>1196.0</v>
      </c>
      <c r="D3129" s="26">
        <v>1049.0</v>
      </c>
      <c r="E3129" s="27">
        <v>146.0</v>
      </c>
    </row>
    <row r="3130">
      <c r="A3130" s="21" t="s">
        <v>13</v>
      </c>
      <c r="B3130" s="22" t="str">
        <f t="array" ref="B3130">XLOOKUP(A3130,Ripartizione_Geografica!$C$2:$C$21,Ripartizione_Geografica!$B$2:$B$21)</f>
        <v>Nord-est</v>
      </c>
      <c r="C3130" s="23">
        <v>19671.0</v>
      </c>
      <c r="D3130" s="23">
        <v>16994.0</v>
      </c>
      <c r="E3130" s="24">
        <v>2053.0</v>
      </c>
    </row>
    <row r="3131">
      <c r="A3131" s="25" t="s">
        <v>21</v>
      </c>
      <c r="B3131" s="22" t="str">
        <f t="array" ref="B3131">XLOOKUP(A3131,Ripartizione_Geografica!$C$2:$C$21,Ripartizione_Geografica!$B$2:$B$21)</f>
        <v>Sud</v>
      </c>
      <c r="C3131" s="26">
        <v>3342.0</v>
      </c>
      <c r="D3131" s="26">
        <v>2763.0</v>
      </c>
      <c r="E3131" s="27">
        <v>470.0</v>
      </c>
    </row>
    <row r="3132">
      <c r="A3132" s="21" t="s">
        <v>22</v>
      </c>
      <c r="B3132" s="22" t="str">
        <f t="array" ref="B3132">XLOOKUP(A3132,Ripartizione_Geografica!$C$2:$C$21,Ripartizione_Geografica!$B$2:$B$21)</f>
        <v>Sud</v>
      </c>
      <c r="C3132" s="23">
        <v>444.0</v>
      </c>
      <c r="D3132" s="23">
        <v>373.0</v>
      </c>
      <c r="E3132" s="24">
        <v>28.0</v>
      </c>
    </row>
    <row r="3133">
      <c r="A3133" s="25" t="s">
        <v>20</v>
      </c>
      <c r="B3133" s="22" t="str">
        <f t="array" ref="B3133">XLOOKUP(A3133,Ripartizione_Geografica!$C$2:$C$21,Ripartizione_Geografica!$B$2:$B$21)</f>
        <v>Sud</v>
      </c>
      <c r="C3133" s="26">
        <v>1243.0</v>
      </c>
      <c r="D3133" s="26">
        <v>1071.0</v>
      </c>
      <c r="E3133" s="27">
        <v>97.0</v>
      </c>
    </row>
    <row r="3134">
      <c r="A3134" s="21" t="s">
        <v>18</v>
      </c>
      <c r="B3134" s="22" t="str">
        <f t="array" ref="B3134">XLOOKUP(A3134,Ripartizione_Geografica!$C$2:$C$21,Ripartizione_Geografica!$B$2:$B$21)</f>
        <v>Sud</v>
      </c>
      <c r="C3134" s="23">
        <v>4858.0</v>
      </c>
      <c r="D3134" s="23">
        <v>4109.0</v>
      </c>
      <c r="E3134" s="24">
        <v>434.0</v>
      </c>
    </row>
    <row r="3135">
      <c r="A3135" s="25" t="s">
        <v>19</v>
      </c>
      <c r="B3135" s="22" t="str">
        <f t="array" ref="B3135">XLOOKUP(A3135,Ripartizione_Geografica!$C$2:$C$21,Ripartizione_Geografica!$B$2:$B$21)</f>
        <v>Nord-est</v>
      </c>
      <c r="C3135" s="26">
        <v>29295.0</v>
      </c>
      <c r="D3135" s="26">
        <v>23689.0</v>
      </c>
      <c r="E3135" s="27">
        <v>4281.0</v>
      </c>
    </row>
    <row r="3136">
      <c r="A3136" s="21" t="s">
        <v>26</v>
      </c>
      <c r="B3136" s="22" t="str">
        <f t="array" ref="B3136">XLOOKUP(A3136,Ripartizione_Geografica!$C$2:$C$21,Ripartizione_Geografica!$B$2:$B$21)</f>
        <v>Nord-est</v>
      </c>
      <c r="C3136" s="23">
        <v>3360.0</v>
      </c>
      <c r="D3136" s="23">
        <v>2917.0</v>
      </c>
      <c r="E3136" s="24">
        <v>345.0</v>
      </c>
    </row>
    <row r="3137">
      <c r="A3137" s="25" t="s">
        <v>27</v>
      </c>
      <c r="B3137" s="22" t="str">
        <f t="array" ref="B3137">XLOOKUP(A3137,Ripartizione_Geografica!$C$2:$C$21,Ripartizione_Geografica!$B$2:$B$21)</f>
        <v>Centro</v>
      </c>
      <c r="C3137" s="26">
        <v>8472.0</v>
      </c>
      <c r="D3137" s="26">
        <v>6728.0</v>
      </c>
      <c r="E3137" s="27">
        <v>855.0</v>
      </c>
    </row>
    <row r="3138">
      <c r="A3138" s="21" t="s">
        <v>25</v>
      </c>
      <c r="B3138" s="22" t="str">
        <f t="array" ref="B3138">XLOOKUP(A3138,Ripartizione_Geografica!$C$2:$C$21,Ripartizione_Geografica!$B$2:$B$21)</f>
        <v>Nord-ovest</v>
      </c>
      <c r="C3138" s="23">
        <v>10124.0</v>
      </c>
      <c r="D3138" s="23">
        <v>8364.0</v>
      </c>
      <c r="E3138" s="24">
        <v>1565.0</v>
      </c>
    </row>
    <row r="3139">
      <c r="A3139" s="25" t="s">
        <v>23</v>
      </c>
      <c r="B3139" s="22" t="str">
        <f t="array" ref="B3139">XLOOKUP(A3139,Ripartizione_Geografica!$C$2:$C$21,Ripartizione_Geografica!$B$2:$B$21)</f>
        <v>Nord-ovest</v>
      </c>
      <c r="C3139" s="26">
        <v>95633.0</v>
      </c>
      <c r="D3139" s="26">
        <v>71860.0</v>
      </c>
      <c r="E3139" s="27">
        <v>16798.0</v>
      </c>
    </row>
    <row r="3140">
      <c r="A3140" s="21" t="s">
        <v>24</v>
      </c>
      <c r="B3140" s="22" t="str">
        <f t="array" ref="B3140">XLOOKUP(A3140,Ripartizione_Geografica!$C$2:$C$21,Ripartizione_Geografica!$B$2:$B$21)</f>
        <v>Centro</v>
      </c>
      <c r="C3140" s="23">
        <v>6814.0</v>
      </c>
      <c r="D3140" s="23">
        <v>5687.0</v>
      </c>
      <c r="E3140" s="24">
        <v>987.0</v>
      </c>
    </row>
    <row r="3141">
      <c r="A3141" s="25" t="s">
        <v>17</v>
      </c>
      <c r="B3141" s="22" t="str">
        <f t="array" ref="B3141">XLOOKUP(A3141,Ripartizione_Geografica!$C$2:$C$21,Ripartizione_Geografica!$B$2:$B$21)</f>
        <v>Sud</v>
      </c>
      <c r="C3141" s="26">
        <v>450.0</v>
      </c>
      <c r="D3141" s="26">
        <v>416.0</v>
      </c>
      <c r="E3141" s="27">
        <v>23.0</v>
      </c>
    </row>
    <row r="3142">
      <c r="A3142" s="21" t="s">
        <v>11</v>
      </c>
      <c r="B3142" s="22" t="str">
        <f t="array" ref="B3142">XLOOKUP(A3142,Ripartizione_Geografica!$C$2:$C$21,Ripartizione_Geografica!$B$2:$B$21)</f>
        <v>Nord-est</v>
      </c>
      <c r="C3142" s="23">
        <v>2685.0</v>
      </c>
      <c r="D3142" s="23">
        <v>2297.0</v>
      </c>
      <c r="E3142" s="24">
        <v>292.0</v>
      </c>
    </row>
    <row r="3143">
      <c r="A3143" s="25" t="s">
        <v>11</v>
      </c>
      <c r="B3143" s="22" t="str">
        <f t="array" ref="B3143">XLOOKUP(A3143,Ripartizione_Geografica!$C$2:$C$21,Ripartizione_Geografica!$B$2:$B$21)</f>
        <v>Nord-est</v>
      </c>
      <c r="C3143" s="26">
        <v>4911.0</v>
      </c>
      <c r="D3143" s="26">
        <v>4465.0</v>
      </c>
      <c r="E3143" s="27">
        <v>405.0</v>
      </c>
    </row>
    <row r="3144">
      <c r="A3144" s="21" t="s">
        <v>10</v>
      </c>
      <c r="B3144" s="22" t="str">
        <f t="array" ref="B3144">XLOOKUP(A3144,Ripartizione_Geografica!$C$2:$C$21,Ripartizione_Geografica!$B$2:$B$21)</f>
        <v>Nord-ovest</v>
      </c>
      <c r="C3144" s="23">
        <v>31558.0</v>
      </c>
      <c r="D3144" s="23">
        <v>26646.0</v>
      </c>
      <c r="E3144" s="24">
        <v>4123.0</v>
      </c>
    </row>
    <row r="3145">
      <c r="A3145" s="25" t="s">
        <v>8</v>
      </c>
      <c r="B3145" s="22" t="str">
        <f t="array" ref="B3145">XLOOKUP(A3145,Ripartizione_Geografica!$C$2:$C$21,Ripartizione_Geografica!$B$2:$B$21)</f>
        <v>Sud</v>
      </c>
      <c r="C3145" s="26">
        <v>4556.0</v>
      </c>
      <c r="D3145" s="26">
        <v>3952.0</v>
      </c>
      <c r="E3145" s="27">
        <v>548.0</v>
      </c>
    </row>
    <row r="3146">
      <c r="A3146" s="21" t="s">
        <v>9</v>
      </c>
      <c r="B3146" s="22" t="str">
        <f t="array" ref="B3146">XLOOKUP(A3146,Ripartizione_Geografica!$C$2:$C$21,Ripartizione_Geografica!$B$2:$B$21)</f>
        <v>Isole</v>
      </c>
      <c r="C3146" s="23">
        <v>1380.0</v>
      </c>
      <c r="D3146" s="23">
        <v>1234.0</v>
      </c>
      <c r="E3146" s="24">
        <v>134.0</v>
      </c>
    </row>
    <row r="3147">
      <c r="A3147" s="25" t="s">
        <v>15</v>
      </c>
      <c r="B3147" s="22" t="str">
        <f t="array" ref="B3147">XLOOKUP(A3147,Ripartizione_Geografica!$C$2:$C$21,Ripartizione_Geografica!$B$2:$B$21)</f>
        <v>Isole</v>
      </c>
      <c r="C3147" s="26">
        <v>3153.0</v>
      </c>
      <c r="D3147" s="26">
        <v>2709.0</v>
      </c>
      <c r="E3147" s="27">
        <v>283.0</v>
      </c>
    </row>
    <row r="3148">
      <c r="A3148" s="21" t="s">
        <v>16</v>
      </c>
      <c r="B3148" s="22" t="str">
        <f t="array" ref="B3148">XLOOKUP(A3148,Ripartizione_Geografica!$C$2:$C$21,Ripartizione_Geografica!$B$2:$B$21)</f>
        <v>Centro</v>
      </c>
      <c r="C3148" s="23">
        <v>10390.0</v>
      </c>
      <c r="D3148" s="23">
        <v>8927.0</v>
      </c>
      <c r="E3148" s="24">
        <v>1131.0</v>
      </c>
    </row>
    <row r="3149">
      <c r="A3149" s="25" t="s">
        <v>14</v>
      </c>
      <c r="B3149" s="22" t="str">
        <f t="array" ref="B3149">XLOOKUP(A3149,Ripartizione_Geografica!$C$2:$C$21,Ripartizione_Geografica!$B$2:$B$21)</f>
        <v>Centro</v>
      </c>
      <c r="C3149" s="26">
        <v>1461.0</v>
      </c>
      <c r="D3149" s="26">
        <v>1365.0</v>
      </c>
      <c r="E3149" s="27">
        <v>80.0</v>
      </c>
    </row>
    <row r="3150">
      <c r="A3150" s="21" t="s">
        <v>12</v>
      </c>
      <c r="B3150" s="22" t="str">
        <f t="array" ref="B3150">XLOOKUP(A3150,Ripartizione_Geografica!$C$2:$C$21,Ripartizione_Geografica!$B$2:$B$21)</f>
        <v>Nord-ovest</v>
      </c>
      <c r="C3150" s="23">
        <v>1196.0</v>
      </c>
      <c r="D3150" s="23">
        <v>1049.0</v>
      </c>
      <c r="E3150" s="24">
        <v>146.0</v>
      </c>
    </row>
    <row r="3151">
      <c r="A3151" s="25" t="s">
        <v>13</v>
      </c>
      <c r="B3151" s="22" t="str">
        <f t="array" ref="B3151">XLOOKUP(A3151,Ripartizione_Geografica!$C$2:$C$21,Ripartizione_Geografica!$B$2:$B$21)</f>
        <v>Nord-est</v>
      </c>
      <c r="C3151" s="26">
        <v>19707.0</v>
      </c>
      <c r="D3151" s="26">
        <v>17007.0</v>
      </c>
      <c r="E3151" s="27">
        <v>2057.0</v>
      </c>
    </row>
    <row r="3152">
      <c r="A3152" s="21" t="s">
        <v>21</v>
      </c>
      <c r="B3152" s="22" t="str">
        <f t="array" ref="B3152">XLOOKUP(A3152,Ripartizione_Geografica!$C$2:$C$21,Ripartizione_Geografica!$B$2:$B$21)</f>
        <v>Sud</v>
      </c>
      <c r="C3152" s="23">
        <v>3352.0</v>
      </c>
      <c r="D3152" s="23">
        <v>2767.0</v>
      </c>
      <c r="E3152" s="24">
        <v>470.0</v>
      </c>
    </row>
    <row r="3153">
      <c r="A3153" s="25" t="s">
        <v>22</v>
      </c>
      <c r="B3153" s="22" t="str">
        <f t="array" ref="B3153">XLOOKUP(A3153,Ripartizione_Geografica!$C$2:$C$21,Ripartizione_Geografica!$B$2:$B$21)</f>
        <v>Sud</v>
      </c>
      <c r="C3153" s="26">
        <v>447.0</v>
      </c>
      <c r="D3153" s="26">
        <v>373.0</v>
      </c>
      <c r="E3153" s="27">
        <v>28.0</v>
      </c>
    </row>
    <row r="3154">
      <c r="A3154" s="21" t="s">
        <v>20</v>
      </c>
      <c r="B3154" s="22" t="str">
        <f t="array" ref="B3154">XLOOKUP(A3154,Ripartizione_Geografica!$C$2:$C$21,Ripartizione_Geografica!$B$2:$B$21)</f>
        <v>Sud</v>
      </c>
      <c r="C3154" s="23">
        <v>1245.0</v>
      </c>
      <c r="D3154" s="23">
        <v>1071.0</v>
      </c>
      <c r="E3154" s="24">
        <v>97.0</v>
      </c>
    </row>
    <row r="3155">
      <c r="A3155" s="25" t="s">
        <v>18</v>
      </c>
      <c r="B3155" s="22" t="str">
        <f t="array" ref="B3155">XLOOKUP(A3155,Ripartizione_Geografica!$C$2:$C$21,Ripartizione_Geografica!$B$2:$B$21)</f>
        <v>Sud</v>
      </c>
      <c r="C3155" s="26">
        <v>4874.0</v>
      </c>
      <c r="D3155" s="26">
        <v>4111.0</v>
      </c>
      <c r="E3155" s="27">
        <v>434.0</v>
      </c>
    </row>
    <row r="3156">
      <c r="A3156" s="21" t="s">
        <v>19</v>
      </c>
      <c r="B3156" s="22" t="str">
        <f t="array" ref="B3156">XLOOKUP(A3156,Ripartizione_Geografica!$C$2:$C$21,Ripartizione_Geografica!$B$2:$B$21)</f>
        <v>Nord-est</v>
      </c>
      <c r="C3156" s="23">
        <v>29350.0</v>
      </c>
      <c r="D3156" s="23">
        <v>23719.0</v>
      </c>
      <c r="E3156" s="24">
        <v>4281.0</v>
      </c>
    </row>
    <row r="3157">
      <c r="A3157" s="25" t="s">
        <v>26</v>
      </c>
      <c r="B3157" s="22" t="str">
        <f t="array" ref="B3157">XLOOKUP(A3157,Ripartizione_Geografica!$C$2:$C$21,Ripartizione_Geografica!$B$2:$B$21)</f>
        <v>Nord-est</v>
      </c>
      <c r="C3157" s="26">
        <v>3363.0</v>
      </c>
      <c r="D3157" s="26">
        <v>2921.0</v>
      </c>
      <c r="E3157" s="27">
        <v>345.0</v>
      </c>
    </row>
    <row r="3158">
      <c r="A3158" s="21" t="s">
        <v>27</v>
      </c>
      <c r="B3158" s="22" t="str">
        <f t="array" ref="B3158">XLOOKUP(A3158,Ripartizione_Geografica!$C$2:$C$21,Ripartizione_Geografica!$B$2:$B$21)</f>
        <v>Centro</v>
      </c>
      <c r="C3158" s="23">
        <v>8498.0</v>
      </c>
      <c r="D3158" s="23">
        <v>6735.0</v>
      </c>
      <c r="E3158" s="24">
        <v>856.0</v>
      </c>
    </row>
    <row r="3159">
      <c r="A3159" s="25" t="s">
        <v>25</v>
      </c>
      <c r="B3159" s="22" t="str">
        <f t="array" ref="B3159">XLOOKUP(A3159,Ripartizione_Geografica!$C$2:$C$21,Ripartizione_Geografica!$B$2:$B$21)</f>
        <v>Nord-ovest</v>
      </c>
      <c r="C3159" s="26">
        <v>10139.0</v>
      </c>
      <c r="D3159" s="26">
        <v>8374.0</v>
      </c>
      <c r="E3159" s="27">
        <v>1566.0</v>
      </c>
    </row>
    <row r="3160">
      <c r="A3160" s="21" t="s">
        <v>23</v>
      </c>
      <c r="B3160" s="22" t="str">
        <f t="array" ref="B3160">XLOOKUP(A3160,Ripartizione_Geografica!$C$2:$C$21,Ripartizione_Geografica!$B$2:$B$21)</f>
        <v>Nord-ovest</v>
      </c>
      <c r="C3160" s="23">
        <v>95715.0</v>
      </c>
      <c r="D3160" s="23">
        <v>71973.0</v>
      </c>
      <c r="E3160" s="24">
        <v>16801.0</v>
      </c>
    </row>
    <row r="3161">
      <c r="A3161" s="25" t="s">
        <v>24</v>
      </c>
      <c r="B3161" s="22" t="str">
        <f t="array" ref="B3161">XLOOKUP(A3161,Ripartizione_Geografica!$C$2:$C$21,Ripartizione_Geografica!$B$2:$B$21)</f>
        <v>Centro</v>
      </c>
      <c r="C3161" s="26">
        <v>6815.0</v>
      </c>
      <c r="D3161" s="26">
        <v>5691.0</v>
      </c>
      <c r="E3161" s="27">
        <v>987.0</v>
      </c>
    </row>
    <row r="3162">
      <c r="A3162" s="21" t="s">
        <v>17</v>
      </c>
      <c r="B3162" s="22" t="str">
        <f t="array" ref="B3162">XLOOKUP(A3162,Ripartizione_Geografica!$C$2:$C$21,Ripartizione_Geografica!$B$2:$B$21)</f>
        <v>Sud</v>
      </c>
      <c r="C3162" s="23">
        <v>459.0</v>
      </c>
      <c r="D3162" s="23">
        <v>419.0</v>
      </c>
      <c r="E3162" s="24">
        <v>23.0</v>
      </c>
    </row>
    <row r="3163">
      <c r="A3163" s="25" t="s">
        <v>11</v>
      </c>
      <c r="B3163" s="22" t="str">
        <f t="array" ref="B3163">XLOOKUP(A3163,Ripartizione_Geografica!$C$2:$C$21,Ripartizione_Geografica!$B$2:$B$21)</f>
        <v>Nord-est</v>
      </c>
      <c r="C3163" s="26">
        <v>2686.0</v>
      </c>
      <c r="D3163" s="26">
        <v>2305.0</v>
      </c>
      <c r="E3163" s="27">
        <v>292.0</v>
      </c>
    </row>
    <row r="3164">
      <c r="A3164" s="21" t="s">
        <v>11</v>
      </c>
      <c r="B3164" s="22" t="str">
        <f t="array" ref="B3164">XLOOKUP(A3164,Ripartizione_Geografica!$C$2:$C$21,Ripartizione_Geografica!$B$2:$B$21)</f>
        <v>Nord-est</v>
      </c>
      <c r="C3164" s="23">
        <v>4941.0</v>
      </c>
      <c r="D3164" s="23">
        <v>4465.0</v>
      </c>
      <c r="E3164" s="24">
        <v>405.0</v>
      </c>
    </row>
    <row r="3165">
      <c r="A3165" s="25" t="s">
        <v>10</v>
      </c>
      <c r="B3165" s="22" t="str">
        <f t="array" ref="B3165">XLOOKUP(A3165,Ripartizione_Geografica!$C$2:$C$21,Ripartizione_Geografica!$B$2:$B$21)</f>
        <v>Nord-ovest</v>
      </c>
      <c r="C3165" s="26">
        <v>31567.0</v>
      </c>
      <c r="D3165" s="26">
        <v>26659.0</v>
      </c>
      <c r="E3165" s="27">
        <v>4123.0</v>
      </c>
    </row>
    <row r="3166">
      <c r="A3166" s="21" t="s">
        <v>8</v>
      </c>
      <c r="B3166" s="22" t="str">
        <f t="array" ref="B3166">XLOOKUP(A3166,Ripartizione_Geografica!$C$2:$C$21,Ripartizione_Geografica!$B$2:$B$21)</f>
        <v>Sud</v>
      </c>
      <c r="C3166" s="23">
        <v>4565.0</v>
      </c>
      <c r="D3166" s="23">
        <v>3953.0</v>
      </c>
      <c r="E3166" s="24">
        <v>548.0</v>
      </c>
    </row>
    <row r="3167">
      <c r="A3167" s="25" t="s">
        <v>9</v>
      </c>
      <c r="B3167" s="22" t="str">
        <f t="array" ref="B3167">XLOOKUP(A3167,Ripartizione_Geografica!$C$2:$C$21,Ripartizione_Geografica!$B$2:$B$21)</f>
        <v>Isole</v>
      </c>
      <c r="C3167" s="26">
        <v>1382.0</v>
      </c>
      <c r="D3167" s="26">
        <v>1234.0</v>
      </c>
      <c r="E3167" s="27">
        <v>134.0</v>
      </c>
    </row>
    <row r="3168">
      <c r="A3168" s="21" t="s">
        <v>15</v>
      </c>
      <c r="B3168" s="22" t="str">
        <f t="array" ref="B3168">XLOOKUP(A3168,Ripartizione_Geografica!$C$2:$C$21,Ripartizione_Geografica!$B$2:$B$21)</f>
        <v>Isole</v>
      </c>
      <c r="C3168" s="23">
        <v>3158.0</v>
      </c>
      <c r="D3168" s="23">
        <v>2712.0</v>
      </c>
      <c r="E3168" s="24">
        <v>283.0</v>
      </c>
    </row>
    <row r="3169">
      <c r="A3169" s="25" t="s">
        <v>16</v>
      </c>
      <c r="B3169" s="22" t="str">
        <f t="array" ref="B3169">XLOOKUP(A3169,Ripartizione_Geografica!$C$2:$C$21,Ripartizione_Geografica!$B$2:$B$21)</f>
        <v>Centro</v>
      </c>
      <c r="C3169" s="26">
        <v>10394.0</v>
      </c>
      <c r="D3169" s="26">
        <v>8935.0</v>
      </c>
      <c r="E3169" s="27">
        <v>1131.0</v>
      </c>
    </row>
    <row r="3170">
      <c r="A3170" s="21" t="s">
        <v>14</v>
      </c>
      <c r="B3170" s="22" t="str">
        <f t="array" ref="B3170">XLOOKUP(A3170,Ripartizione_Geografica!$C$2:$C$21,Ripartizione_Geografica!$B$2:$B$21)</f>
        <v>Centro</v>
      </c>
      <c r="C3170" s="23">
        <v>1463.0</v>
      </c>
      <c r="D3170" s="23">
        <v>1366.0</v>
      </c>
      <c r="E3170" s="24">
        <v>80.0</v>
      </c>
    </row>
    <row r="3171">
      <c r="A3171" s="25" t="s">
        <v>12</v>
      </c>
      <c r="B3171" s="22" t="str">
        <f t="array" ref="B3171">XLOOKUP(A3171,Ripartizione_Geografica!$C$2:$C$21,Ripartizione_Geografica!$B$2:$B$21)</f>
        <v>Nord-ovest</v>
      </c>
      <c r="C3171" s="26">
        <v>1196.0</v>
      </c>
      <c r="D3171" s="26">
        <v>1049.0</v>
      </c>
      <c r="E3171" s="27">
        <v>146.0</v>
      </c>
    </row>
    <row r="3172">
      <c r="A3172" s="21" t="s">
        <v>13</v>
      </c>
      <c r="B3172" s="22" t="str">
        <f t="array" ref="B3172">XLOOKUP(A3172,Ripartizione_Geografica!$C$2:$C$21,Ripartizione_Geografica!$B$2:$B$21)</f>
        <v>Nord-est</v>
      </c>
      <c r="C3172" s="23">
        <v>19729.0</v>
      </c>
      <c r="D3172" s="23">
        <v>17010.0</v>
      </c>
      <c r="E3172" s="24">
        <v>2062.0</v>
      </c>
    </row>
    <row r="3173">
      <c r="A3173" s="25" t="s">
        <v>21</v>
      </c>
      <c r="B3173" s="22" t="str">
        <f t="array" ref="B3173">XLOOKUP(A3173,Ripartizione_Geografica!$C$2:$C$21,Ripartizione_Geografica!$B$2:$B$21)</f>
        <v>Sud</v>
      </c>
      <c r="C3173" s="26">
        <v>3356.0</v>
      </c>
      <c r="D3173" s="26">
        <v>2773.0</v>
      </c>
      <c r="E3173" s="27">
        <v>470.0</v>
      </c>
    </row>
    <row r="3174">
      <c r="A3174" s="21" t="s">
        <v>22</v>
      </c>
      <c r="B3174" s="22" t="str">
        <f t="array" ref="B3174">XLOOKUP(A3174,Ripartizione_Geografica!$C$2:$C$21,Ripartizione_Geografica!$B$2:$B$21)</f>
        <v>Sud</v>
      </c>
      <c r="C3174" s="23">
        <v>447.0</v>
      </c>
      <c r="D3174" s="23">
        <v>373.0</v>
      </c>
      <c r="E3174" s="24">
        <v>28.0</v>
      </c>
    </row>
    <row r="3175">
      <c r="A3175" s="25" t="s">
        <v>20</v>
      </c>
      <c r="B3175" s="22" t="str">
        <f t="array" ref="B3175">XLOOKUP(A3175,Ripartizione_Geografica!$C$2:$C$21,Ripartizione_Geografica!$B$2:$B$21)</f>
        <v>Sud</v>
      </c>
      <c r="C3175" s="26">
        <v>1246.0</v>
      </c>
      <c r="D3175" s="26">
        <v>1071.0</v>
      </c>
      <c r="E3175" s="27">
        <v>97.0</v>
      </c>
    </row>
    <row r="3176">
      <c r="A3176" s="21" t="s">
        <v>18</v>
      </c>
      <c r="B3176" s="22" t="str">
        <f t="array" ref="B3176">XLOOKUP(A3176,Ripartizione_Geografica!$C$2:$C$21,Ripartizione_Geografica!$B$2:$B$21)</f>
        <v>Sud</v>
      </c>
      <c r="C3176" s="23">
        <v>4880.0</v>
      </c>
      <c r="D3176" s="23">
        <v>4114.0</v>
      </c>
      <c r="E3176" s="24">
        <v>434.0</v>
      </c>
    </row>
    <row r="3177">
      <c r="A3177" s="25" t="s">
        <v>19</v>
      </c>
      <c r="B3177" s="22" t="str">
        <f t="array" ref="B3177">XLOOKUP(A3177,Ripartizione_Geografica!$C$2:$C$21,Ripartizione_Geografica!$B$2:$B$21)</f>
        <v>Nord-est</v>
      </c>
      <c r="C3177" s="26">
        <v>29413.0</v>
      </c>
      <c r="D3177" s="26">
        <v>23758.0</v>
      </c>
      <c r="E3177" s="27">
        <v>4283.0</v>
      </c>
    </row>
    <row r="3178">
      <c r="A3178" s="21" t="s">
        <v>26</v>
      </c>
      <c r="B3178" s="22" t="str">
        <f t="array" ref="B3178">XLOOKUP(A3178,Ripartizione_Geografica!$C$2:$C$21,Ripartizione_Geografica!$B$2:$B$21)</f>
        <v>Nord-est</v>
      </c>
      <c r="C3178" s="23">
        <v>3368.0</v>
      </c>
      <c r="D3178" s="23">
        <v>2925.0</v>
      </c>
      <c r="E3178" s="24">
        <v>345.0</v>
      </c>
    </row>
    <row r="3179">
      <c r="A3179" s="25" t="s">
        <v>27</v>
      </c>
      <c r="B3179" s="22" t="str">
        <f t="array" ref="B3179">XLOOKUP(A3179,Ripartizione_Geografica!$C$2:$C$21,Ripartizione_Geografica!$B$2:$B$21)</f>
        <v>Centro</v>
      </c>
      <c r="C3179" s="26">
        <v>8516.0</v>
      </c>
      <c r="D3179" s="26">
        <v>6743.0</v>
      </c>
      <c r="E3179" s="27">
        <v>857.0</v>
      </c>
    </row>
    <row r="3180">
      <c r="A3180" s="21" t="s">
        <v>25</v>
      </c>
      <c r="B3180" s="22" t="str">
        <f t="array" ref="B3180">XLOOKUP(A3180,Ripartizione_Geografica!$C$2:$C$21,Ripartizione_Geografica!$B$2:$B$21)</f>
        <v>Nord-ovest</v>
      </c>
      <c r="C3180" s="23">
        <v>10144.0</v>
      </c>
      <c r="D3180" s="23">
        <v>8380.0</v>
      </c>
      <c r="E3180" s="24">
        <v>1566.0</v>
      </c>
    </row>
    <row r="3181">
      <c r="A3181" s="25" t="s">
        <v>23</v>
      </c>
      <c r="B3181" s="22" t="str">
        <f t="array" ref="B3181">XLOOKUP(A3181,Ripartizione_Geografica!$C$2:$C$21,Ripartizione_Geografica!$B$2:$B$21)</f>
        <v>Nord-ovest</v>
      </c>
      <c r="C3181" s="26">
        <v>95768.0</v>
      </c>
      <c r="D3181" s="26">
        <v>72208.0</v>
      </c>
      <c r="E3181" s="27">
        <v>16801.0</v>
      </c>
    </row>
    <row r="3182">
      <c r="A3182" s="21" t="s">
        <v>24</v>
      </c>
      <c r="B3182" s="22" t="str">
        <f t="array" ref="B3182">XLOOKUP(A3182,Ripartizione_Geografica!$C$2:$C$21,Ripartizione_Geografica!$B$2:$B$21)</f>
        <v>Centro</v>
      </c>
      <c r="C3182" s="23">
        <v>6816.0</v>
      </c>
      <c r="D3182" s="23">
        <v>5697.0</v>
      </c>
      <c r="E3182" s="24">
        <v>987.0</v>
      </c>
    </row>
    <row r="3183">
      <c r="A3183" s="25" t="s">
        <v>17</v>
      </c>
      <c r="B3183" s="22" t="str">
        <f t="array" ref="B3183">XLOOKUP(A3183,Ripartizione_Geografica!$C$2:$C$21,Ripartizione_Geografica!$B$2:$B$21)</f>
        <v>Sud</v>
      </c>
      <c r="C3183" s="26">
        <v>460.0</v>
      </c>
      <c r="D3183" s="26">
        <v>419.0</v>
      </c>
      <c r="E3183" s="27">
        <v>23.0</v>
      </c>
    </row>
    <row r="3184">
      <c r="A3184" s="21" t="s">
        <v>11</v>
      </c>
      <c r="B3184" s="22" t="str">
        <f t="array" ref="B3184">XLOOKUP(A3184,Ripartizione_Geografica!$C$2:$C$21,Ripartizione_Geografica!$B$2:$B$21)</f>
        <v>Nord-est</v>
      </c>
      <c r="C3184" s="23">
        <v>2687.0</v>
      </c>
      <c r="D3184" s="23">
        <v>2312.0</v>
      </c>
      <c r="E3184" s="24">
        <v>292.0</v>
      </c>
    </row>
    <row r="3185">
      <c r="A3185" s="25" t="s">
        <v>11</v>
      </c>
      <c r="B3185" s="22" t="str">
        <f t="array" ref="B3185">XLOOKUP(A3185,Ripartizione_Geografica!$C$2:$C$21,Ripartizione_Geografica!$B$2:$B$21)</f>
        <v>Nord-est</v>
      </c>
      <c r="C3185" s="26">
        <v>4957.0</v>
      </c>
      <c r="D3185" s="26">
        <v>4465.0</v>
      </c>
      <c r="E3185" s="27">
        <v>405.0</v>
      </c>
    </row>
    <row r="3186">
      <c r="A3186" s="21" t="s">
        <v>10</v>
      </c>
      <c r="B3186" s="22" t="str">
        <f t="array" ref="B3186">XLOOKUP(A3186,Ripartizione_Geografica!$C$2:$C$21,Ripartizione_Geografica!$B$2:$B$21)</f>
        <v>Nord-ovest</v>
      </c>
      <c r="C3186" s="23">
        <v>31578.0</v>
      </c>
      <c r="D3186" s="23">
        <v>26679.0</v>
      </c>
      <c r="E3186" s="24">
        <v>4123.0</v>
      </c>
    </row>
    <row r="3187">
      <c r="A3187" s="25" t="s">
        <v>8</v>
      </c>
      <c r="B3187" s="22" t="str">
        <f t="array" ref="B3187">XLOOKUP(A3187,Ripartizione_Geografica!$C$2:$C$21,Ripartizione_Geografica!$B$2:$B$21)</f>
        <v>Sud</v>
      </c>
      <c r="C3187" s="26">
        <v>4578.0</v>
      </c>
      <c r="D3187" s="26">
        <v>3962.0</v>
      </c>
      <c r="E3187" s="27">
        <v>549.0</v>
      </c>
    </row>
    <row r="3188">
      <c r="A3188" s="21" t="s">
        <v>9</v>
      </c>
      <c r="B3188" s="22" t="str">
        <f t="array" ref="B3188">XLOOKUP(A3188,Ripartizione_Geografica!$C$2:$C$21,Ripartizione_Geografica!$B$2:$B$21)</f>
        <v>Isole</v>
      </c>
      <c r="C3188" s="23">
        <v>1385.0</v>
      </c>
      <c r="D3188" s="23">
        <v>1235.0</v>
      </c>
      <c r="E3188" s="24">
        <v>134.0</v>
      </c>
    </row>
    <row r="3189">
      <c r="A3189" s="25" t="s">
        <v>15</v>
      </c>
      <c r="B3189" s="22" t="str">
        <f t="array" ref="B3189">XLOOKUP(A3189,Ripartizione_Geografica!$C$2:$C$21,Ripartizione_Geografica!$B$2:$B$21)</f>
        <v>Isole</v>
      </c>
      <c r="C3189" s="26">
        <v>3166.0</v>
      </c>
      <c r="D3189" s="26">
        <v>2713.0</v>
      </c>
      <c r="E3189" s="27">
        <v>283.0</v>
      </c>
    </row>
    <row r="3190">
      <c r="A3190" s="21" t="s">
        <v>16</v>
      </c>
      <c r="B3190" s="22" t="str">
        <f t="array" ref="B3190">XLOOKUP(A3190,Ripartizione_Geografica!$C$2:$C$21,Ripartizione_Geografica!$B$2:$B$21)</f>
        <v>Centro</v>
      </c>
      <c r="C3190" s="23">
        <v>10405.0</v>
      </c>
      <c r="D3190" s="23">
        <v>8939.0</v>
      </c>
      <c r="E3190" s="24">
        <v>1131.0</v>
      </c>
    </row>
    <row r="3191">
      <c r="A3191" s="25" t="s">
        <v>14</v>
      </c>
      <c r="B3191" s="22" t="str">
        <f t="array" ref="B3191">XLOOKUP(A3191,Ripartizione_Geografica!$C$2:$C$21,Ripartizione_Geografica!$B$2:$B$21)</f>
        <v>Centro</v>
      </c>
      <c r="C3191" s="26">
        <v>1465.0</v>
      </c>
      <c r="D3191" s="26">
        <v>1366.0</v>
      </c>
      <c r="E3191" s="27">
        <v>80.0</v>
      </c>
    </row>
    <row r="3192">
      <c r="A3192" s="21" t="s">
        <v>12</v>
      </c>
      <c r="B3192" s="22" t="str">
        <f t="array" ref="B3192">XLOOKUP(A3192,Ripartizione_Geografica!$C$2:$C$21,Ripartizione_Geografica!$B$2:$B$21)</f>
        <v>Nord-ovest</v>
      </c>
      <c r="C3192" s="23">
        <v>1196.0</v>
      </c>
      <c r="D3192" s="23">
        <v>1049.0</v>
      </c>
      <c r="E3192" s="24">
        <v>146.0</v>
      </c>
    </row>
    <row r="3193">
      <c r="A3193" s="25" t="s">
        <v>13</v>
      </c>
      <c r="B3193" s="22" t="str">
        <f t="array" ref="B3193">XLOOKUP(A3193,Ripartizione_Geografica!$C$2:$C$21,Ripartizione_Geografica!$B$2:$B$21)</f>
        <v>Nord-est</v>
      </c>
      <c r="C3193" s="26">
        <v>19759.0</v>
      </c>
      <c r="D3193" s="26">
        <v>17011.0</v>
      </c>
      <c r="E3193" s="27">
        <v>2063.0</v>
      </c>
    </row>
    <row r="3194">
      <c r="A3194" s="21" t="s">
        <v>21</v>
      </c>
      <c r="B3194" s="22" t="str">
        <f t="array" ref="B3194">XLOOKUP(A3194,Ripartizione_Geografica!$C$2:$C$21,Ripartizione_Geografica!$B$2:$B$21)</f>
        <v>Sud</v>
      </c>
      <c r="C3194" s="23">
        <v>3359.0</v>
      </c>
      <c r="D3194" s="23">
        <v>2777.0</v>
      </c>
      <c r="E3194" s="24">
        <v>470.0</v>
      </c>
    </row>
    <row r="3195">
      <c r="A3195" s="25" t="s">
        <v>22</v>
      </c>
      <c r="B3195" s="22" t="str">
        <f t="array" ref="B3195">XLOOKUP(A3195,Ripartizione_Geografica!$C$2:$C$21,Ripartizione_Geografica!$B$2:$B$21)</f>
        <v>Sud</v>
      </c>
      <c r="C3195" s="26">
        <v>448.0</v>
      </c>
      <c r="D3195" s="26">
        <v>374.0</v>
      </c>
      <c r="E3195" s="27">
        <v>28.0</v>
      </c>
    </row>
    <row r="3196">
      <c r="A3196" s="21" t="s">
        <v>20</v>
      </c>
      <c r="B3196" s="22" t="str">
        <f t="array" ref="B3196">XLOOKUP(A3196,Ripartizione_Geografica!$C$2:$C$21,Ripartizione_Geografica!$B$2:$B$21)</f>
        <v>Sud</v>
      </c>
      <c r="C3196" s="23">
        <v>1247.0</v>
      </c>
      <c r="D3196" s="23">
        <v>1071.0</v>
      </c>
      <c r="E3196" s="24">
        <v>97.0</v>
      </c>
    </row>
    <row r="3197">
      <c r="A3197" s="25" t="s">
        <v>18</v>
      </c>
      <c r="B3197" s="22" t="str">
        <f t="array" ref="B3197">XLOOKUP(A3197,Ripartizione_Geografica!$C$2:$C$21,Ripartizione_Geografica!$B$2:$B$21)</f>
        <v>Sud</v>
      </c>
      <c r="C3197" s="26">
        <v>4901.0</v>
      </c>
      <c r="D3197" s="26">
        <v>4126.0</v>
      </c>
      <c r="E3197" s="27">
        <v>434.0</v>
      </c>
    </row>
    <row r="3198">
      <c r="A3198" s="21" t="s">
        <v>19</v>
      </c>
      <c r="B3198" s="22" t="str">
        <f t="array" ref="B3198">XLOOKUP(A3198,Ripartizione_Geografica!$C$2:$C$21,Ripartizione_Geografica!$B$2:$B$21)</f>
        <v>Nord-est</v>
      </c>
      <c r="C3198" s="23">
        <v>29461.0</v>
      </c>
      <c r="D3198" s="23">
        <v>23778.0</v>
      </c>
      <c r="E3198" s="24">
        <v>4284.0</v>
      </c>
    </row>
    <row r="3199">
      <c r="A3199" s="25" t="s">
        <v>26</v>
      </c>
      <c r="B3199" s="22" t="str">
        <f t="array" ref="B3199">XLOOKUP(A3199,Ripartizione_Geografica!$C$2:$C$21,Ripartizione_Geografica!$B$2:$B$21)</f>
        <v>Nord-est</v>
      </c>
      <c r="C3199" s="26">
        <v>3373.0</v>
      </c>
      <c r="D3199" s="26">
        <v>2925.0</v>
      </c>
      <c r="E3199" s="27">
        <v>345.0</v>
      </c>
    </row>
    <row r="3200">
      <c r="A3200" s="21" t="s">
        <v>27</v>
      </c>
      <c r="B3200" s="22" t="str">
        <f t="array" ref="B3200">XLOOKUP(A3200,Ripartizione_Geografica!$C$2:$C$21,Ripartizione_Geografica!$B$2:$B$21)</f>
        <v>Centro</v>
      </c>
      <c r="C3200" s="23">
        <v>8535.0</v>
      </c>
      <c r="D3200" s="23">
        <v>6749.0</v>
      </c>
      <c r="E3200" s="24">
        <v>858.0</v>
      </c>
    </row>
    <row r="3201">
      <c r="A3201" s="25" t="s">
        <v>25</v>
      </c>
      <c r="B3201" s="22" t="str">
        <f t="array" ref="B3201">XLOOKUP(A3201,Ripartizione_Geografica!$C$2:$C$21,Ripartizione_Geografica!$B$2:$B$21)</f>
        <v>Nord-ovest</v>
      </c>
      <c r="C3201" s="26">
        <v>10147.0</v>
      </c>
      <c r="D3201" s="26">
        <v>8381.0</v>
      </c>
      <c r="E3201" s="27">
        <v>1566.0</v>
      </c>
    </row>
    <row r="3202">
      <c r="A3202" s="21" t="s">
        <v>23</v>
      </c>
      <c r="B3202" s="22" t="str">
        <f t="array" ref="B3202">XLOOKUP(A3202,Ripartizione_Geografica!$C$2:$C$21,Ripartizione_Geografica!$B$2:$B$21)</f>
        <v>Nord-ovest</v>
      </c>
      <c r="C3202" s="23">
        <v>95847.0</v>
      </c>
      <c r="D3202" s="23">
        <v>72271.0</v>
      </c>
      <c r="E3202" s="24">
        <v>16801.0</v>
      </c>
    </row>
    <row r="3203">
      <c r="A3203" s="25" t="s">
        <v>24</v>
      </c>
      <c r="B3203" s="22" t="str">
        <f t="array" ref="B3203">XLOOKUP(A3203,Ripartizione_Geografica!$C$2:$C$21,Ripartizione_Geografica!$B$2:$B$21)</f>
        <v>Centro</v>
      </c>
      <c r="C3203" s="26">
        <v>6818.0</v>
      </c>
      <c r="D3203" s="26">
        <v>5702.0</v>
      </c>
      <c r="E3203" s="27">
        <v>987.0</v>
      </c>
    </row>
    <row r="3204">
      <c r="A3204" s="21" t="s">
        <v>17</v>
      </c>
      <c r="B3204" s="22" t="str">
        <f t="array" ref="B3204">XLOOKUP(A3204,Ripartizione_Geografica!$C$2:$C$21,Ripartizione_Geografica!$B$2:$B$21)</f>
        <v>Sud</v>
      </c>
      <c r="C3204" s="23">
        <v>463.0</v>
      </c>
      <c r="D3204" s="23">
        <v>419.0</v>
      </c>
      <c r="E3204" s="24">
        <v>23.0</v>
      </c>
    </row>
    <row r="3205">
      <c r="A3205" s="25" t="s">
        <v>11</v>
      </c>
      <c r="B3205" s="22" t="str">
        <f t="array" ref="B3205">XLOOKUP(A3205,Ripartizione_Geografica!$C$2:$C$21,Ripartizione_Geografica!$B$2:$B$21)</f>
        <v>Nord-est</v>
      </c>
      <c r="C3205" s="26">
        <v>2693.0</v>
      </c>
      <c r="D3205" s="26">
        <v>2314.0</v>
      </c>
      <c r="E3205" s="27">
        <v>292.0</v>
      </c>
    </row>
    <row r="3206">
      <c r="A3206" s="21" t="s">
        <v>11</v>
      </c>
      <c r="B3206" s="22" t="str">
        <f t="array" ref="B3206">XLOOKUP(A3206,Ripartizione_Geografica!$C$2:$C$21,Ripartizione_Geografica!$B$2:$B$21)</f>
        <v>Nord-est</v>
      </c>
      <c r="C3206" s="23">
        <v>4959.0</v>
      </c>
      <c r="D3206" s="23">
        <v>4466.0</v>
      </c>
      <c r="E3206" s="24">
        <v>405.0</v>
      </c>
    </row>
    <row r="3207">
      <c r="A3207" s="25" t="s">
        <v>10</v>
      </c>
      <c r="B3207" s="22" t="str">
        <f t="array" ref="B3207">XLOOKUP(A3207,Ripartizione_Geografica!$C$2:$C$21,Ripartizione_Geografica!$B$2:$B$21)</f>
        <v>Nord-ovest</v>
      </c>
      <c r="C3207" s="26">
        <v>31594.0</v>
      </c>
      <c r="D3207" s="26">
        <v>26677.0</v>
      </c>
      <c r="E3207" s="27">
        <v>4125.0</v>
      </c>
    </row>
    <row r="3208">
      <c r="A3208" s="21" t="s">
        <v>8</v>
      </c>
      <c r="B3208" s="22" t="str">
        <f t="array" ref="B3208">XLOOKUP(A3208,Ripartizione_Geografica!$C$2:$C$21,Ripartizione_Geografica!$B$2:$B$21)</f>
        <v>Sud</v>
      </c>
      <c r="C3208" s="23">
        <v>4586.0</v>
      </c>
      <c r="D3208" s="23">
        <v>3961.0</v>
      </c>
      <c r="E3208" s="24">
        <v>549.0</v>
      </c>
    </row>
    <row r="3209">
      <c r="A3209" s="25" t="s">
        <v>9</v>
      </c>
      <c r="B3209" s="22" t="str">
        <f t="array" ref="B3209">XLOOKUP(A3209,Ripartizione_Geografica!$C$2:$C$21,Ripartizione_Geografica!$B$2:$B$21)</f>
        <v>Isole</v>
      </c>
      <c r="C3209" s="26">
        <v>1388.0</v>
      </c>
      <c r="D3209" s="26">
        <v>1235.0</v>
      </c>
      <c r="E3209" s="27">
        <v>134.0</v>
      </c>
    </row>
    <row r="3210">
      <c r="A3210" s="21" t="s">
        <v>15</v>
      </c>
      <c r="B3210" s="22" t="str">
        <f t="array" ref="B3210">XLOOKUP(A3210,Ripartizione_Geografica!$C$2:$C$21,Ripartizione_Geografica!$B$2:$B$21)</f>
        <v>Isole</v>
      </c>
      <c r="C3210" s="23">
        <v>3179.0</v>
      </c>
      <c r="D3210" s="23">
        <v>2715.0</v>
      </c>
      <c r="E3210" s="24">
        <v>283.0</v>
      </c>
    </row>
    <row r="3211">
      <c r="A3211" s="25" t="s">
        <v>16</v>
      </c>
      <c r="B3211" s="22" t="str">
        <f t="array" ref="B3211">XLOOKUP(A3211,Ripartizione_Geografica!$C$2:$C$21,Ripartizione_Geografica!$B$2:$B$21)</f>
        <v>Centro</v>
      </c>
      <c r="C3211" s="26">
        <v>10415.0</v>
      </c>
      <c r="D3211" s="26">
        <v>8941.0</v>
      </c>
      <c r="E3211" s="27">
        <v>1131.0</v>
      </c>
    </row>
    <row r="3212">
      <c r="A3212" s="21" t="s">
        <v>14</v>
      </c>
      <c r="B3212" s="22" t="str">
        <f t="array" ref="B3212">XLOOKUP(A3212,Ripartizione_Geografica!$C$2:$C$21,Ripartizione_Geografica!$B$2:$B$21)</f>
        <v>Centro</v>
      </c>
      <c r="C3212" s="23">
        <v>1465.0</v>
      </c>
      <c r="D3212" s="23">
        <v>1368.0</v>
      </c>
      <c r="E3212" s="24">
        <v>80.0</v>
      </c>
    </row>
    <row r="3213">
      <c r="A3213" s="25" t="s">
        <v>12</v>
      </c>
      <c r="B3213" s="22" t="str">
        <f t="array" ref="B3213">XLOOKUP(A3213,Ripartizione_Geografica!$C$2:$C$21,Ripartizione_Geografica!$B$2:$B$21)</f>
        <v>Nord-ovest</v>
      </c>
      <c r="C3213" s="26">
        <v>1196.0</v>
      </c>
      <c r="D3213" s="26">
        <v>1049.0</v>
      </c>
      <c r="E3213" s="27">
        <v>146.0</v>
      </c>
    </row>
    <row r="3214">
      <c r="A3214" s="21" t="s">
        <v>13</v>
      </c>
      <c r="B3214" s="22" t="str">
        <f t="array" ref="B3214">XLOOKUP(A3214,Ripartizione_Geografica!$C$2:$C$21,Ripartizione_Geografica!$B$2:$B$21)</f>
        <v>Nord-est</v>
      </c>
      <c r="C3214" s="23">
        <v>19790.0</v>
      </c>
      <c r="D3214" s="23">
        <v>17021.0</v>
      </c>
      <c r="E3214" s="24">
        <v>2064.0</v>
      </c>
    </row>
    <row r="3215">
      <c r="A3215" s="25" t="s">
        <v>21</v>
      </c>
      <c r="B3215" s="22" t="str">
        <f t="array" ref="B3215">XLOOKUP(A3215,Ripartizione_Geografica!$C$2:$C$21,Ripartizione_Geografica!$B$2:$B$21)</f>
        <v>Sud</v>
      </c>
      <c r="C3215" s="26">
        <v>3359.0</v>
      </c>
      <c r="D3215" s="26">
        <v>2777.0</v>
      </c>
      <c r="E3215" s="27">
        <v>470.0</v>
      </c>
    </row>
    <row r="3216">
      <c r="A3216" s="21" t="s">
        <v>22</v>
      </c>
      <c r="B3216" s="22" t="str">
        <f t="array" ref="B3216">XLOOKUP(A3216,Ripartizione_Geografica!$C$2:$C$21,Ripartizione_Geografica!$B$2:$B$21)</f>
        <v>Sud</v>
      </c>
      <c r="C3216" s="23">
        <v>448.0</v>
      </c>
      <c r="D3216" s="23">
        <v>374.0</v>
      </c>
      <c r="E3216" s="24">
        <v>28.0</v>
      </c>
    </row>
    <row r="3217">
      <c r="A3217" s="25" t="s">
        <v>20</v>
      </c>
      <c r="B3217" s="22" t="str">
        <f t="array" ref="B3217">XLOOKUP(A3217,Ripartizione_Geografica!$C$2:$C$21,Ripartizione_Geografica!$B$2:$B$21)</f>
        <v>Sud</v>
      </c>
      <c r="C3217" s="26">
        <v>1247.0</v>
      </c>
      <c r="D3217" s="26">
        <v>1071.0</v>
      </c>
      <c r="E3217" s="27">
        <v>97.0</v>
      </c>
    </row>
    <row r="3218">
      <c r="A3218" s="21" t="s">
        <v>18</v>
      </c>
      <c r="B3218" s="22" t="str">
        <f t="array" ref="B3218">XLOOKUP(A3218,Ripartizione_Geografica!$C$2:$C$21,Ripartizione_Geografica!$B$2:$B$21)</f>
        <v>Sud</v>
      </c>
      <c r="C3218" s="23">
        <v>4912.0</v>
      </c>
      <c r="D3218" s="23">
        <v>4126.0</v>
      </c>
      <c r="E3218" s="24">
        <v>434.0</v>
      </c>
    </row>
    <row r="3219">
      <c r="A3219" s="25" t="s">
        <v>19</v>
      </c>
      <c r="B3219" s="22" t="str">
        <f t="array" ref="B3219">XLOOKUP(A3219,Ripartizione_Geografica!$C$2:$C$21,Ripartizione_Geografica!$B$2:$B$21)</f>
        <v>Nord-est</v>
      </c>
      <c r="C3219" s="26">
        <v>29522.0</v>
      </c>
      <c r="D3219" s="26">
        <v>23793.0</v>
      </c>
      <c r="E3219" s="27">
        <v>4285.0</v>
      </c>
    </row>
    <row r="3220">
      <c r="A3220" s="21" t="s">
        <v>26</v>
      </c>
      <c r="B3220" s="22" t="str">
        <f t="array" ref="B3220">XLOOKUP(A3220,Ripartizione_Geografica!$C$2:$C$21,Ripartizione_Geografica!$B$2:$B$21)</f>
        <v>Nord-est</v>
      </c>
      <c r="C3220" s="23">
        <v>3375.0</v>
      </c>
      <c r="D3220" s="23">
        <v>2925.0</v>
      </c>
      <c r="E3220" s="24">
        <v>345.0</v>
      </c>
    </row>
    <row r="3221">
      <c r="A3221" s="25" t="s">
        <v>27</v>
      </c>
      <c r="B3221" s="22" t="str">
        <f t="array" ref="B3221">XLOOKUP(A3221,Ripartizione_Geografica!$C$2:$C$21,Ripartizione_Geografica!$B$2:$B$21)</f>
        <v>Centro</v>
      </c>
      <c r="C3221" s="26">
        <v>8554.0</v>
      </c>
      <c r="D3221" s="26">
        <v>6759.0</v>
      </c>
      <c r="E3221" s="27">
        <v>860.0</v>
      </c>
    </row>
    <row r="3222">
      <c r="A3222" s="21" t="s">
        <v>25</v>
      </c>
      <c r="B3222" s="22" t="str">
        <f t="array" ref="B3222">XLOOKUP(A3222,Ripartizione_Geografica!$C$2:$C$21,Ripartizione_Geografica!$B$2:$B$21)</f>
        <v>Nord-ovest</v>
      </c>
      <c r="C3222" s="23">
        <v>10150.0</v>
      </c>
      <c r="D3222" s="23">
        <v>8381.0</v>
      </c>
      <c r="E3222" s="24">
        <v>1566.0</v>
      </c>
    </row>
    <row r="3223">
      <c r="A3223" s="25" t="s">
        <v>23</v>
      </c>
      <c r="B3223" s="22" t="str">
        <f t="array" ref="B3223">XLOOKUP(A3223,Ripartizione_Geografica!$C$2:$C$21,Ripartizione_Geografica!$B$2:$B$21)</f>
        <v>Nord-ovest</v>
      </c>
      <c r="C3223" s="26">
        <v>95921.0</v>
      </c>
      <c r="D3223" s="26">
        <v>72349.0</v>
      </c>
      <c r="E3223" s="27">
        <v>16801.0</v>
      </c>
    </row>
    <row r="3224">
      <c r="A3224" s="21" t="s">
        <v>24</v>
      </c>
      <c r="B3224" s="22" t="str">
        <f t="array" ref="B3224">XLOOKUP(A3224,Ripartizione_Geografica!$C$2:$C$21,Ripartizione_Geografica!$B$2:$B$21)</f>
        <v>Centro</v>
      </c>
      <c r="C3224" s="23">
        <v>6825.0</v>
      </c>
      <c r="D3224" s="23">
        <v>5716.0</v>
      </c>
      <c r="E3224" s="24">
        <v>987.0</v>
      </c>
    </row>
    <row r="3225">
      <c r="A3225" s="25" t="s">
        <v>17</v>
      </c>
      <c r="B3225" s="22" t="str">
        <f t="array" ref="B3225">XLOOKUP(A3225,Ripartizione_Geografica!$C$2:$C$21,Ripartizione_Geografica!$B$2:$B$21)</f>
        <v>Sud</v>
      </c>
      <c r="C3225" s="26">
        <v>466.0</v>
      </c>
      <c r="D3225" s="26">
        <v>421.0</v>
      </c>
      <c r="E3225" s="27">
        <v>23.0</v>
      </c>
    </row>
    <row r="3226">
      <c r="A3226" s="21" t="s">
        <v>11</v>
      </c>
      <c r="B3226" s="22" t="str">
        <f t="array" ref="B3226">XLOOKUP(A3226,Ripartizione_Geografica!$C$2:$C$21,Ripartizione_Geografica!$B$2:$B$21)</f>
        <v>Nord-est</v>
      </c>
      <c r="C3226" s="23">
        <v>2698.0</v>
      </c>
      <c r="D3226" s="23">
        <v>2314.0</v>
      </c>
      <c r="E3226" s="24">
        <v>292.0</v>
      </c>
    </row>
    <row r="3227">
      <c r="A3227" s="25" t="s">
        <v>11</v>
      </c>
      <c r="B3227" s="22" t="str">
        <f t="array" ref="B3227">XLOOKUP(A3227,Ripartizione_Geografica!$C$2:$C$21,Ripartizione_Geografica!$B$2:$B$21)</f>
        <v>Nord-est</v>
      </c>
      <c r="C3227" s="26">
        <v>4965.0</v>
      </c>
      <c r="D3227" s="26">
        <v>4467.0</v>
      </c>
      <c r="E3227" s="27">
        <v>405.0</v>
      </c>
    </row>
    <row r="3228">
      <c r="A3228" s="21" t="s">
        <v>10</v>
      </c>
      <c r="B3228" s="22" t="str">
        <f t="array" ref="B3228">XLOOKUP(A3228,Ripartizione_Geografica!$C$2:$C$21,Ripartizione_Geografica!$B$2:$B$21)</f>
        <v>Nord-ovest</v>
      </c>
      <c r="C3228" s="23">
        <v>31606.0</v>
      </c>
      <c r="D3228" s="23">
        <v>26678.0</v>
      </c>
      <c r="E3228" s="24">
        <v>4126.0</v>
      </c>
    </row>
    <row r="3229">
      <c r="A3229" s="25" t="s">
        <v>8</v>
      </c>
      <c r="B3229" s="22" t="str">
        <f t="array" ref="B3229">XLOOKUP(A3229,Ripartizione_Geografica!$C$2:$C$21,Ripartizione_Geografica!$B$2:$B$21)</f>
        <v>Sud</v>
      </c>
      <c r="C3229" s="26">
        <v>4589.0</v>
      </c>
      <c r="D3229" s="26">
        <v>3961.0</v>
      </c>
      <c r="E3229" s="27">
        <v>550.0</v>
      </c>
    </row>
    <row r="3230">
      <c r="A3230" s="21" t="s">
        <v>9</v>
      </c>
      <c r="B3230" s="22" t="str">
        <f t="array" ref="B3230">XLOOKUP(A3230,Ripartizione_Geografica!$C$2:$C$21,Ripartizione_Geografica!$B$2:$B$21)</f>
        <v>Isole</v>
      </c>
      <c r="C3230" s="23">
        <v>1388.0</v>
      </c>
      <c r="D3230" s="23">
        <v>1235.0</v>
      </c>
      <c r="E3230" s="24">
        <v>134.0</v>
      </c>
    </row>
    <row r="3231">
      <c r="A3231" s="25" t="s">
        <v>15</v>
      </c>
      <c r="B3231" s="22" t="str">
        <f t="array" ref="B3231">XLOOKUP(A3231,Ripartizione_Geografica!$C$2:$C$21,Ripartizione_Geografica!$B$2:$B$21)</f>
        <v>Isole</v>
      </c>
      <c r="C3231" s="26">
        <v>3193.0</v>
      </c>
      <c r="D3231" s="26">
        <v>2715.0</v>
      </c>
      <c r="E3231" s="27">
        <v>283.0</v>
      </c>
    </row>
    <row r="3232">
      <c r="A3232" s="21" t="s">
        <v>16</v>
      </c>
      <c r="B3232" s="22" t="str">
        <f t="array" ref="B3232">XLOOKUP(A3232,Ripartizione_Geografica!$C$2:$C$21,Ripartizione_Geografica!$B$2:$B$21)</f>
        <v>Centro</v>
      </c>
      <c r="C3232" s="23">
        <v>10430.0</v>
      </c>
      <c r="D3232" s="23">
        <v>8944.0</v>
      </c>
      <c r="E3232" s="24">
        <v>1131.0</v>
      </c>
    </row>
    <row r="3233">
      <c r="A3233" s="25" t="s">
        <v>14</v>
      </c>
      <c r="B3233" s="22" t="str">
        <f t="array" ref="B3233">XLOOKUP(A3233,Ripartizione_Geografica!$C$2:$C$21,Ripartizione_Geografica!$B$2:$B$21)</f>
        <v>Centro</v>
      </c>
      <c r="C3233" s="26">
        <v>1465.0</v>
      </c>
      <c r="D3233" s="26">
        <v>1368.0</v>
      </c>
      <c r="E3233" s="27">
        <v>80.0</v>
      </c>
    </row>
    <row r="3234">
      <c r="A3234" s="21" t="s">
        <v>12</v>
      </c>
      <c r="B3234" s="22" t="str">
        <f t="array" ref="B3234">XLOOKUP(A3234,Ripartizione_Geografica!$C$2:$C$21,Ripartizione_Geografica!$B$2:$B$21)</f>
        <v>Nord-ovest</v>
      </c>
      <c r="C3234" s="23">
        <v>1196.0</v>
      </c>
      <c r="D3234" s="23">
        <v>1049.0</v>
      </c>
      <c r="E3234" s="24">
        <v>146.0</v>
      </c>
    </row>
    <row r="3235">
      <c r="A3235" s="25" t="s">
        <v>13</v>
      </c>
      <c r="B3235" s="22" t="str">
        <f t="array" ref="B3235">XLOOKUP(A3235,Ripartizione_Geografica!$C$2:$C$21,Ripartizione_Geografica!$B$2:$B$21)</f>
        <v>Nord-est</v>
      </c>
      <c r="C3235" s="26">
        <v>19809.0</v>
      </c>
      <c r="D3235" s="26">
        <v>17023.0</v>
      </c>
      <c r="E3235" s="27">
        <v>2064.0</v>
      </c>
    </row>
    <row r="3236">
      <c r="A3236" s="21" t="s">
        <v>21</v>
      </c>
      <c r="B3236" s="22" t="str">
        <f t="array" ref="B3236">XLOOKUP(A3236,Ripartizione_Geografica!$C$2:$C$21,Ripartizione_Geografica!$B$2:$B$21)</f>
        <v>Sud</v>
      </c>
      <c r="C3236" s="23">
        <v>3368.0</v>
      </c>
      <c r="D3236" s="23">
        <v>2783.0</v>
      </c>
      <c r="E3236" s="24">
        <v>471.0</v>
      </c>
    </row>
    <row r="3237">
      <c r="A3237" s="25" t="s">
        <v>22</v>
      </c>
      <c r="B3237" s="22" t="str">
        <f t="array" ref="B3237">XLOOKUP(A3237,Ripartizione_Geografica!$C$2:$C$21,Ripartizione_Geografica!$B$2:$B$21)</f>
        <v>Sud</v>
      </c>
      <c r="C3237" s="26">
        <v>449.0</v>
      </c>
      <c r="D3237" s="26">
        <v>374.0</v>
      </c>
      <c r="E3237" s="27">
        <v>28.0</v>
      </c>
    </row>
    <row r="3238">
      <c r="A3238" s="21" t="s">
        <v>20</v>
      </c>
      <c r="B3238" s="22" t="str">
        <f t="array" ref="B3238">XLOOKUP(A3238,Ripartizione_Geografica!$C$2:$C$21,Ripartizione_Geografica!$B$2:$B$21)</f>
        <v>Sud</v>
      </c>
      <c r="C3238" s="23">
        <v>1247.0</v>
      </c>
      <c r="D3238" s="23">
        <v>1072.0</v>
      </c>
      <c r="E3238" s="24">
        <v>97.0</v>
      </c>
    </row>
    <row r="3239">
      <c r="A3239" s="25" t="s">
        <v>18</v>
      </c>
      <c r="B3239" s="22" t="str">
        <f t="array" ref="B3239">XLOOKUP(A3239,Ripartizione_Geografica!$C$2:$C$21,Ripartizione_Geografica!$B$2:$B$21)</f>
        <v>Sud</v>
      </c>
      <c r="C3239" s="26">
        <v>4926.0</v>
      </c>
      <c r="D3239" s="26">
        <v>4127.0</v>
      </c>
      <c r="E3239" s="27">
        <v>434.0</v>
      </c>
    </row>
    <row r="3240">
      <c r="A3240" s="21" t="s">
        <v>19</v>
      </c>
      <c r="B3240" s="22" t="str">
        <f t="array" ref="B3240">XLOOKUP(A3240,Ripartizione_Geografica!$C$2:$C$21,Ripartizione_Geografica!$B$2:$B$21)</f>
        <v>Nord-est</v>
      </c>
      <c r="C3240" s="23">
        <v>29555.0</v>
      </c>
      <c r="D3240" s="23">
        <v>23814.0</v>
      </c>
      <c r="E3240" s="24">
        <v>4285.0</v>
      </c>
    </row>
    <row r="3241">
      <c r="A3241" s="25" t="s">
        <v>26</v>
      </c>
      <c r="B3241" s="22" t="str">
        <f t="array" ref="B3241">XLOOKUP(A3241,Ripartizione_Geografica!$C$2:$C$21,Ripartizione_Geografica!$B$2:$B$21)</f>
        <v>Nord-est</v>
      </c>
      <c r="C3241" s="26">
        <v>3375.0</v>
      </c>
      <c r="D3241" s="26">
        <v>2918.0</v>
      </c>
      <c r="E3241" s="27">
        <v>345.0</v>
      </c>
    </row>
    <row r="3242">
      <c r="A3242" s="21" t="s">
        <v>27</v>
      </c>
      <c r="B3242" s="22" t="str">
        <f t="array" ref="B3242">XLOOKUP(A3242,Ripartizione_Geografica!$C$2:$C$21,Ripartizione_Geografica!$B$2:$B$21)</f>
        <v>Centro</v>
      </c>
      <c r="C3242" s="23">
        <v>8567.0</v>
      </c>
      <c r="D3242" s="23">
        <v>6762.0</v>
      </c>
      <c r="E3242" s="24">
        <v>861.0</v>
      </c>
    </row>
    <row r="3243">
      <c r="A3243" s="25" t="s">
        <v>25</v>
      </c>
      <c r="B3243" s="22" t="str">
        <f t="array" ref="B3243">XLOOKUP(A3243,Ripartizione_Geografica!$C$2:$C$21,Ripartizione_Geografica!$B$2:$B$21)</f>
        <v>Nord-ovest</v>
      </c>
      <c r="C3243" s="26">
        <v>10174.0</v>
      </c>
      <c r="D3243" s="26">
        <v>8398.0</v>
      </c>
      <c r="E3243" s="27">
        <v>1566.0</v>
      </c>
    </row>
    <row r="3244">
      <c r="A3244" s="21" t="s">
        <v>23</v>
      </c>
      <c r="B3244" s="22" t="str">
        <f t="array" ref="B3244">XLOOKUP(A3244,Ripartizione_Geografica!$C$2:$C$21,Ripartizione_Geografica!$B$2:$B$21)</f>
        <v>Nord-ovest</v>
      </c>
      <c r="C3244" s="23">
        <v>95955.0</v>
      </c>
      <c r="D3244" s="23">
        <v>72429.0</v>
      </c>
      <c r="E3244" s="24">
        <v>16801.0</v>
      </c>
    </row>
    <row r="3245">
      <c r="A3245" s="25" t="s">
        <v>24</v>
      </c>
      <c r="B3245" s="22" t="str">
        <f t="array" ref="B3245">XLOOKUP(A3245,Ripartizione_Geografica!$C$2:$C$21,Ripartizione_Geografica!$B$2:$B$21)</f>
        <v>Centro</v>
      </c>
      <c r="C3245" s="26">
        <v>6827.0</v>
      </c>
      <c r="D3245" s="26">
        <v>5728.0</v>
      </c>
      <c r="E3245" s="27">
        <v>987.0</v>
      </c>
    </row>
    <row r="3246">
      <c r="A3246" s="21" t="s">
        <v>17</v>
      </c>
      <c r="B3246" s="22" t="str">
        <f t="array" ref="B3246">XLOOKUP(A3246,Ripartizione_Geografica!$C$2:$C$21,Ripartizione_Geografica!$B$2:$B$21)</f>
        <v>Sud</v>
      </c>
      <c r="C3246" s="23">
        <v>469.0</v>
      </c>
      <c r="D3246" s="23">
        <v>421.0</v>
      </c>
      <c r="E3246" s="24">
        <v>23.0</v>
      </c>
    </row>
    <row r="3247">
      <c r="A3247" s="25" t="s">
        <v>11</v>
      </c>
      <c r="B3247" s="22" t="str">
        <f t="array" ref="B3247">XLOOKUP(A3247,Ripartizione_Geografica!$C$2:$C$21,Ripartizione_Geografica!$B$2:$B$21)</f>
        <v>Nord-est</v>
      </c>
      <c r="C3247" s="26">
        <v>2700.0</v>
      </c>
      <c r="D3247" s="26">
        <v>2314.0</v>
      </c>
      <c r="E3247" s="27">
        <v>292.0</v>
      </c>
    </row>
    <row r="3248">
      <c r="A3248" s="21" t="s">
        <v>11</v>
      </c>
      <c r="B3248" s="22" t="str">
        <f t="array" ref="B3248">XLOOKUP(A3248,Ripartizione_Geografica!$C$2:$C$21,Ripartizione_Geografica!$B$2:$B$21)</f>
        <v>Nord-est</v>
      </c>
      <c r="C3248" s="23">
        <v>4966.0</v>
      </c>
      <c r="D3248" s="23">
        <v>4467.0</v>
      </c>
      <c r="E3248" s="24">
        <v>405.0</v>
      </c>
    </row>
    <row r="3249">
      <c r="A3249" s="25" t="s">
        <v>10</v>
      </c>
      <c r="B3249" s="22" t="str">
        <f t="array" ref="B3249">XLOOKUP(A3249,Ripartizione_Geografica!$C$2:$C$21,Ripartizione_Geografica!$B$2:$B$21)</f>
        <v>Nord-ovest</v>
      </c>
      <c r="C3249" s="26">
        <v>31610.0</v>
      </c>
      <c r="D3249" s="26">
        <v>26681.0</v>
      </c>
      <c r="E3249" s="27">
        <v>4127.0</v>
      </c>
    </row>
    <row r="3250">
      <c r="A3250" s="21" t="s">
        <v>8</v>
      </c>
      <c r="B3250" s="22" t="str">
        <f t="array" ref="B3250">XLOOKUP(A3250,Ripartizione_Geografica!$C$2:$C$21,Ripartizione_Geografica!$B$2:$B$21)</f>
        <v>Sud</v>
      </c>
      <c r="C3250" s="23">
        <v>4592.0</v>
      </c>
      <c r="D3250" s="23">
        <v>3962.0</v>
      </c>
      <c r="E3250" s="24">
        <v>551.0</v>
      </c>
    </row>
    <row r="3251">
      <c r="A3251" s="25" t="s">
        <v>9</v>
      </c>
      <c r="B3251" s="22" t="str">
        <f t="array" ref="B3251">XLOOKUP(A3251,Ripartizione_Geografica!$C$2:$C$21,Ripartizione_Geografica!$B$2:$B$21)</f>
        <v>Isole</v>
      </c>
      <c r="C3251" s="26">
        <v>1386.0</v>
      </c>
      <c r="D3251" s="26">
        <v>1236.0</v>
      </c>
      <c r="E3251" s="27">
        <v>135.0</v>
      </c>
    </row>
    <row r="3252">
      <c r="A3252" s="21" t="s">
        <v>15</v>
      </c>
      <c r="B3252" s="22" t="str">
        <f t="array" ref="B3252">XLOOKUP(A3252,Ripartizione_Geografica!$C$2:$C$21,Ripartizione_Geografica!$B$2:$B$21)</f>
        <v>Isole</v>
      </c>
      <c r="C3252" s="23">
        <v>3196.0</v>
      </c>
      <c r="D3252" s="23">
        <v>2719.0</v>
      </c>
      <c r="E3252" s="24">
        <v>283.0</v>
      </c>
    </row>
    <row r="3253">
      <c r="A3253" s="25" t="s">
        <v>16</v>
      </c>
      <c r="B3253" s="22" t="str">
        <f t="array" ref="B3253">XLOOKUP(A3253,Ripartizione_Geografica!$C$2:$C$21,Ripartizione_Geografica!$B$2:$B$21)</f>
        <v>Centro</v>
      </c>
      <c r="C3253" s="26">
        <v>10438.0</v>
      </c>
      <c r="D3253" s="26">
        <v>8944.0</v>
      </c>
      <c r="E3253" s="27">
        <v>1131.0</v>
      </c>
    </row>
    <row r="3254">
      <c r="A3254" s="21" t="s">
        <v>14</v>
      </c>
      <c r="B3254" s="22" t="str">
        <f t="array" ref="B3254">XLOOKUP(A3254,Ripartizione_Geografica!$C$2:$C$21,Ripartizione_Geografica!$B$2:$B$21)</f>
        <v>Centro</v>
      </c>
      <c r="C3254" s="23">
        <v>1465.0</v>
      </c>
      <c r="D3254" s="23">
        <v>1368.0</v>
      </c>
      <c r="E3254" s="24">
        <v>80.0</v>
      </c>
    </row>
    <row r="3255">
      <c r="A3255" s="25" t="s">
        <v>12</v>
      </c>
      <c r="B3255" s="22" t="str">
        <f t="array" ref="B3255">XLOOKUP(A3255,Ripartizione_Geografica!$C$2:$C$21,Ripartizione_Geografica!$B$2:$B$21)</f>
        <v>Nord-ovest</v>
      </c>
      <c r="C3255" s="26">
        <v>1196.0</v>
      </c>
      <c r="D3255" s="26">
        <v>1049.0</v>
      </c>
      <c r="E3255" s="27">
        <v>146.0</v>
      </c>
    </row>
    <row r="3256">
      <c r="A3256" s="21" t="s">
        <v>13</v>
      </c>
      <c r="B3256" s="22" t="str">
        <f t="array" ref="B3256">XLOOKUP(A3256,Ripartizione_Geografica!$C$2:$C$21,Ripartizione_Geografica!$B$2:$B$21)</f>
        <v>Nord-est</v>
      </c>
      <c r="C3256" s="23">
        <v>19825.0</v>
      </c>
      <c r="D3256" s="23">
        <v>17027.0</v>
      </c>
      <c r="E3256" s="24">
        <v>2064.0</v>
      </c>
    </row>
    <row r="3257">
      <c r="A3257" s="25" t="s">
        <v>21</v>
      </c>
      <c r="B3257" s="22" t="str">
        <f t="array" ref="B3257">XLOOKUP(A3257,Ripartizione_Geografica!$C$2:$C$21,Ripartizione_Geografica!$B$2:$B$21)</f>
        <v>Sud</v>
      </c>
      <c r="C3257" s="26">
        <v>3369.0</v>
      </c>
      <c r="D3257" s="26">
        <v>2790.0</v>
      </c>
      <c r="E3257" s="27">
        <v>472.0</v>
      </c>
    </row>
    <row r="3258">
      <c r="A3258" s="21" t="s">
        <v>22</v>
      </c>
      <c r="B3258" s="22" t="str">
        <f t="array" ref="B3258">XLOOKUP(A3258,Ripartizione_Geografica!$C$2:$C$21,Ripartizione_Geografica!$B$2:$B$21)</f>
        <v>Sud</v>
      </c>
      <c r="C3258" s="23">
        <v>449.0</v>
      </c>
      <c r="D3258" s="23">
        <v>374.0</v>
      </c>
      <c r="E3258" s="24">
        <v>28.0</v>
      </c>
    </row>
    <row r="3259">
      <c r="A3259" s="25" t="s">
        <v>20</v>
      </c>
      <c r="B3259" s="22" t="str">
        <f t="array" ref="B3259">XLOOKUP(A3259,Ripartizione_Geografica!$C$2:$C$21,Ripartizione_Geografica!$B$2:$B$21)</f>
        <v>Sud</v>
      </c>
      <c r="C3259" s="26">
        <v>1252.0</v>
      </c>
      <c r="D3259" s="26">
        <v>1072.0</v>
      </c>
      <c r="E3259" s="27">
        <v>97.0</v>
      </c>
    </row>
    <row r="3260">
      <c r="A3260" s="21" t="s">
        <v>18</v>
      </c>
      <c r="B3260" s="22" t="str">
        <f t="array" ref="B3260">XLOOKUP(A3260,Ripartizione_Geografica!$C$2:$C$21,Ripartizione_Geografica!$B$2:$B$21)</f>
        <v>Sud</v>
      </c>
      <c r="C3260" s="23">
        <v>4955.0</v>
      </c>
      <c r="D3260" s="23">
        <v>4128.0</v>
      </c>
      <c r="E3260" s="24">
        <v>434.0</v>
      </c>
    </row>
    <row r="3261">
      <c r="A3261" s="25" t="s">
        <v>19</v>
      </c>
      <c r="B3261" s="22" t="str">
        <f t="array" ref="B3261">XLOOKUP(A3261,Ripartizione_Geografica!$C$2:$C$21,Ripartizione_Geografica!$B$2:$B$21)</f>
        <v>Nord-est</v>
      </c>
      <c r="C3261" s="26">
        <v>29575.0</v>
      </c>
      <c r="D3261" s="26">
        <v>23830.0</v>
      </c>
      <c r="E3261" s="27">
        <v>4286.0</v>
      </c>
    </row>
    <row r="3262">
      <c r="A3262" s="21" t="s">
        <v>26</v>
      </c>
      <c r="B3262" s="22" t="str">
        <f t="array" ref="B3262">XLOOKUP(A3262,Ripartizione_Geografica!$C$2:$C$21,Ripartizione_Geografica!$B$2:$B$21)</f>
        <v>Nord-est</v>
      </c>
      <c r="C3262" s="23">
        <v>3375.0</v>
      </c>
      <c r="D3262" s="23">
        <v>2918.0</v>
      </c>
      <c r="E3262" s="24">
        <v>345.0</v>
      </c>
    </row>
    <row r="3263">
      <c r="A3263" s="25" t="s">
        <v>27</v>
      </c>
      <c r="B3263" s="22" t="str">
        <f t="array" ref="B3263">XLOOKUP(A3263,Ripartizione_Geografica!$C$2:$C$21,Ripartizione_Geografica!$B$2:$B$21)</f>
        <v>Centro</v>
      </c>
      <c r="C3263" s="26">
        <v>8577.0</v>
      </c>
      <c r="D3263" s="26">
        <v>6773.0</v>
      </c>
      <c r="E3263" s="27">
        <v>862.0</v>
      </c>
    </row>
    <row r="3264">
      <c r="A3264" s="21" t="s">
        <v>25</v>
      </c>
      <c r="B3264" s="22" t="str">
        <f t="array" ref="B3264">XLOOKUP(A3264,Ripartizione_Geografica!$C$2:$C$21,Ripartizione_Geografica!$B$2:$B$21)</f>
        <v>Nord-ovest</v>
      </c>
      <c r="C3264" s="23">
        <v>10177.0</v>
      </c>
      <c r="D3264" s="23">
        <v>8402.0</v>
      </c>
      <c r="E3264" s="24">
        <v>1566.0</v>
      </c>
    </row>
    <row r="3265">
      <c r="A3265" s="25" t="s">
        <v>23</v>
      </c>
      <c r="B3265" s="22" t="str">
        <f t="array" ref="B3265">XLOOKUP(A3265,Ripartizione_Geografica!$C$2:$C$21,Ripartizione_Geografica!$B$2:$B$21)</f>
        <v>Nord-ovest</v>
      </c>
      <c r="C3265" s="26">
        <v>96008.0</v>
      </c>
      <c r="D3265" s="26">
        <v>72528.0</v>
      </c>
      <c r="E3265" s="27">
        <v>16802.0</v>
      </c>
    </row>
    <row r="3266">
      <c r="A3266" s="21" t="s">
        <v>24</v>
      </c>
      <c r="B3266" s="22" t="str">
        <f t="array" ref="B3266">XLOOKUP(A3266,Ripartizione_Geografica!$C$2:$C$21,Ripartizione_Geografica!$B$2:$B$21)</f>
        <v>Centro</v>
      </c>
      <c r="C3266" s="23">
        <v>6838.0</v>
      </c>
      <c r="D3266" s="23">
        <v>5731.0</v>
      </c>
      <c r="E3266" s="24">
        <v>987.0</v>
      </c>
    </row>
    <row r="3267">
      <c r="A3267" s="25" t="s">
        <v>17</v>
      </c>
      <c r="B3267" s="22" t="str">
        <f t="array" ref="B3267">XLOOKUP(A3267,Ripartizione_Geografica!$C$2:$C$21,Ripartizione_Geografica!$B$2:$B$21)</f>
        <v>Sud</v>
      </c>
      <c r="C3267" s="26">
        <v>469.0</v>
      </c>
      <c r="D3267" s="26">
        <v>421.0</v>
      </c>
      <c r="E3267" s="27">
        <v>23.0</v>
      </c>
    </row>
    <row r="3268">
      <c r="A3268" s="21" t="s">
        <v>11</v>
      </c>
      <c r="B3268" s="22" t="str">
        <f t="array" ref="B3268">XLOOKUP(A3268,Ripartizione_Geografica!$C$2:$C$21,Ripartizione_Geografica!$B$2:$B$21)</f>
        <v>Nord-est</v>
      </c>
      <c r="C3268" s="23">
        <v>2692.0</v>
      </c>
      <c r="D3268" s="23">
        <v>2315.0</v>
      </c>
      <c r="E3268" s="24">
        <v>292.0</v>
      </c>
    </row>
    <row r="3269">
      <c r="A3269" s="25" t="s">
        <v>11</v>
      </c>
      <c r="B3269" s="22" t="str">
        <f t="array" ref="B3269">XLOOKUP(A3269,Ripartizione_Geografica!$C$2:$C$21,Ripartizione_Geografica!$B$2:$B$21)</f>
        <v>Nord-est</v>
      </c>
      <c r="C3269" s="26">
        <v>4966.0</v>
      </c>
      <c r="D3269" s="26">
        <v>4467.0</v>
      </c>
      <c r="E3269" s="27">
        <v>405.0</v>
      </c>
    </row>
    <row r="3270">
      <c r="A3270" s="21" t="s">
        <v>10</v>
      </c>
      <c r="B3270" s="22" t="str">
        <f t="array" ref="B3270">XLOOKUP(A3270,Ripartizione_Geografica!$C$2:$C$21,Ripartizione_Geografica!$B$2:$B$21)</f>
        <v>Nord-ovest</v>
      </c>
      <c r="C3270" s="23">
        <v>31622.0</v>
      </c>
      <c r="D3270" s="23">
        <v>26694.0</v>
      </c>
      <c r="E3270" s="24">
        <v>4127.0</v>
      </c>
    </row>
    <row r="3271">
      <c r="A3271" s="25" t="s">
        <v>8</v>
      </c>
      <c r="B3271" s="22" t="str">
        <f t="array" ref="B3271">XLOOKUP(A3271,Ripartizione_Geografica!$C$2:$C$21,Ripartizione_Geografica!$B$2:$B$21)</f>
        <v>Sud</v>
      </c>
      <c r="C3271" s="26">
        <v>4596.0</v>
      </c>
      <c r="D3271" s="26">
        <v>3963.0</v>
      </c>
      <c r="E3271" s="27">
        <v>551.0</v>
      </c>
    </row>
    <row r="3272">
      <c r="A3272" s="21" t="s">
        <v>9</v>
      </c>
      <c r="B3272" s="22" t="str">
        <f t="array" ref="B3272">XLOOKUP(A3272,Ripartizione_Geografica!$C$2:$C$21,Ripartizione_Geografica!$B$2:$B$21)</f>
        <v>Isole</v>
      </c>
      <c r="C3272" s="23">
        <v>1392.0</v>
      </c>
      <c r="D3272" s="23">
        <v>1237.0</v>
      </c>
      <c r="E3272" s="24">
        <v>134.0</v>
      </c>
    </row>
    <row r="3273">
      <c r="A3273" s="25" t="s">
        <v>15</v>
      </c>
      <c r="B3273" s="22" t="str">
        <f t="array" ref="B3273">XLOOKUP(A3273,Ripartizione_Geografica!$C$2:$C$21,Ripartizione_Geografica!$B$2:$B$21)</f>
        <v>Isole</v>
      </c>
      <c r="C3273" s="26">
        <v>3215.0</v>
      </c>
      <c r="D3273" s="26">
        <v>2726.0</v>
      </c>
      <c r="E3273" s="27">
        <v>283.0</v>
      </c>
    </row>
    <row r="3274">
      <c r="A3274" s="21" t="s">
        <v>16</v>
      </c>
      <c r="B3274" s="22" t="str">
        <f t="array" ref="B3274">XLOOKUP(A3274,Ripartizione_Geografica!$C$2:$C$21,Ripartizione_Geografica!$B$2:$B$21)</f>
        <v>Centro</v>
      </c>
      <c r="C3274" s="23">
        <v>10441.0</v>
      </c>
      <c r="D3274" s="23">
        <v>8944.0</v>
      </c>
      <c r="E3274" s="24">
        <v>1134.0</v>
      </c>
    </row>
    <row r="3275">
      <c r="A3275" s="25" t="s">
        <v>14</v>
      </c>
      <c r="B3275" s="22" t="str">
        <f t="array" ref="B3275">XLOOKUP(A3275,Ripartizione_Geografica!$C$2:$C$21,Ripartizione_Geografica!$B$2:$B$21)</f>
        <v>Centro</v>
      </c>
      <c r="C3275" s="26">
        <v>1465.0</v>
      </c>
      <c r="D3275" s="26">
        <v>1368.0</v>
      </c>
      <c r="E3275" s="27">
        <v>80.0</v>
      </c>
    </row>
    <row r="3276">
      <c r="A3276" s="21" t="s">
        <v>12</v>
      </c>
      <c r="B3276" s="22" t="str">
        <f t="array" ref="B3276">XLOOKUP(A3276,Ripartizione_Geografica!$C$2:$C$21,Ripartizione_Geografica!$B$2:$B$21)</f>
        <v>Nord-ovest</v>
      </c>
      <c r="C3276" s="23">
        <v>1206.0</v>
      </c>
      <c r="D3276" s="23">
        <v>1049.0</v>
      </c>
      <c r="E3276" s="24">
        <v>146.0</v>
      </c>
    </row>
    <row r="3277">
      <c r="A3277" s="25" t="s">
        <v>13</v>
      </c>
      <c r="B3277" s="22" t="str">
        <f t="array" ref="B3277">XLOOKUP(A3277,Ripartizione_Geografica!$C$2:$C$21,Ripartizione_Geografica!$B$2:$B$21)</f>
        <v>Nord-est</v>
      </c>
      <c r="C3277" s="26">
        <v>19849.0</v>
      </c>
      <c r="D3277" s="26">
        <v>17026.0</v>
      </c>
      <c r="E3277" s="27">
        <v>2069.0</v>
      </c>
    </row>
    <row r="3278">
      <c r="A3278" s="21" t="s">
        <v>21</v>
      </c>
      <c r="B3278" s="22" t="str">
        <f t="array" ref="B3278">XLOOKUP(A3278,Ripartizione_Geografica!$C$2:$C$21,Ripartizione_Geografica!$B$2:$B$21)</f>
        <v>Sud</v>
      </c>
      <c r="C3278" s="23">
        <v>3373.0</v>
      </c>
      <c r="D3278" s="23">
        <v>2792.0</v>
      </c>
      <c r="E3278" s="24">
        <v>472.0</v>
      </c>
    </row>
    <row r="3279">
      <c r="A3279" s="25" t="s">
        <v>22</v>
      </c>
      <c r="B3279" s="22" t="str">
        <f t="array" ref="B3279">XLOOKUP(A3279,Ripartizione_Geografica!$C$2:$C$21,Ripartizione_Geografica!$B$2:$B$21)</f>
        <v>Sud</v>
      </c>
      <c r="C3279" s="26">
        <v>449.0</v>
      </c>
      <c r="D3279" s="26">
        <v>374.0</v>
      </c>
      <c r="E3279" s="27">
        <v>28.0</v>
      </c>
    </row>
    <row r="3280">
      <c r="A3280" s="21" t="s">
        <v>20</v>
      </c>
      <c r="B3280" s="22" t="str">
        <f t="array" ref="B3280">XLOOKUP(A3280,Ripartizione_Geografica!$C$2:$C$21,Ripartizione_Geografica!$B$2:$B$21)</f>
        <v>Sud</v>
      </c>
      <c r="C3280" s="23">
        <v>1255.0</v>
      </c>
      <c r="D3280" s="23">
        <v>1072.0</v>
      </c>
      <c r="E3280" s="24">
        <v>97.0</v>
      </c>
    </row>
    <row r="3281">
      <c r="A3281" s="25" t="s">
        <v>18</v>
      </c>
      <c r="B3281" s="22" t="str">
        <f t="array" ref="B3281">XLOOKUP(A3281,Ripartizione_Geografica!$C$2:$C$21,Ripartizione_Geografica!$B$2:$B$21)</f>
        <v>Sud</v>
      </c>
      <c r="C3281" s="26">
        <v>4974.0</v>
      </c>
      <c r="D3281" s="26">
        <v>4132.0</v>
      </c>
      <c r="E3281" s="27">
        <v>434.0</v>
      </c>
    </row>
    <row r="3282">
      <c r="A3282" s="21" t="s">
        <v>19</v>
      </c>
      <c r="B3282" s="22" t="str">
        <f t="array" ref="B3282">XLOOKUP(A3282,Ripartizione_Geografica!$C$2:$C$21,Ripartizione_Geografica!$B$2:$B$21)</f>
        <v>Nord-est</v>
      </c>
      <c r="C3282" s="23">
        <v>29603.0</v>
      </c>
      <c r="D3282" s="23">
        <v>23865.0</v>
      </c>
      <c r="E3282" s="24">
        <v>4287.0</v>
      </c>
    </row>
    <row r="3283">
      <c r="A3283" s="25" t="s">
        <v>26</v>
      </c>
      <c r="B3283" s="22" t="str">
        <f t="array" ref="B3283">XLOOKUP(A3283,Ripartizione_Geografica!$C$2:$C$21,Ripartizione_Geografica!$B$2:$B$21)</f>
        <v>Nord-est</v>
      </c>
      <c r="C3283" s="26">
        <v>3378.0</v>
      </c>
      <c r="D3283" s="26">
        <v>2921.0</v>
      </c>
      <c r="E3283" s="27">
        <v>345.0</v>
      </c>
    </row>
    <row r="3284">
      <c r="A3284" s="21" t="s">
        <v>27</v>
      </c>
      <c r="B3284" s="22" t="str">
        <f t="array" ref="B3284">XLOOKUP(A3284,Ripartizione_Geografica!$C$2:$C$21,Ripartizione_Geografica!$B$2:$B$21)</f>
        <v>Centro</v>
      </c>
      <c r="C3284" s="23">
        <v>8611.0</v>
      </c>
      <c r="D3284" s="23">
        <v>6780.0</v>
      </c>
      <c r="E3284" s="24">
        <v>862.0</v>
      </c>
    </row>
    <row r="3285">
      <c r="A3285" s="25" t="s">
        <v>25</v>
      </c>
      <c r="B3285" s="22" t="str">
        <f t="array" ref="B3285">XLOOKUP(A3285,Ripartizione_Geografica!$C$2:$C$21,Ripartizione_Geografica!$B$2:$B$21)</f>
        <v>Nord-ovest</v>
      </c>
      <c r="C3285" s="26">
        <v>10197.0</v>
      </c>
      <c r="D3285" s="26">
        <v>8434.0</v>
      </c>
      <c r="E3285" s="27">
        <v>1566.0</v>
      </c>
    </row>
    <row r="3286">
      <c r="A3286" s="21" t="s">
        <v>23</v>
      </c>
      <c r="B3286" s="22" t="str">
        <f t="array" ref="B3286">XLOOKUP(A3286,Ripartizione_Geografica!$C$2:$C$21,Ripartizione_Geografica!$B$2:$B$21)</f>
        <v>Nord-ovest</v>
      </c>
      <c r="C3286" s="23">
        <v>96054.0</v>
      </c>
      <c r="D3286" s="23">
        <v>72689.0</v>
      </c>
      <c r="E3286" s="24">
        <v>16802.0</v>
      </c>
    </row>
    <row r="3287">
      <c r="A3287" s="25" t="s">
        <v>24</v>
      </c>
      <c r="B3287" s="22" t="str">
        <f t="array" ref="B3287">XLOOKUP(A3287,Ripartizione_Geografica!$C$2:$C$21,Ripartizione_Geografica!$B$2:$B$21)</f>
        <v>Centro</v>
      </c>
      <c r="C3287" s="26">
        <v>6855.0</v>
      </c>
      <c r="D3287" s="26">
        <v>5738.0</v>
      </c>
      <c r="E3287" s="27">
        <v>987.0</v>
      </c>
    </row>
    <row r="3288">
      <c r="A3288" s="21" t="s">
        <v>17</v>
      </c>
      <c r="B3288" s="22" t="str">
        <f t="array" ref="B3288">XLOOKUP(A3288,Ripartizione_Geografica!$C$2:$C$21,Ripartizione_Geografica!$B$2:$B$21)</f>
        <v>Sud</v>
      </c>
      <c r="C3288" s="23">
        <v>470.0</v>
      </c>
      <c r="D3288" s="23">
        <v>421.0</v>
      </c>
      <c r="E3288" s="24">
        <v>23.0</v>
      </c>
    </row>
    <row r="3289">
      <c r="A3289" s="25" t="s">
        <v>11</v>
      </c>
      <c r="B3289" s="22" t="str">
        <f t="array" ref="B3289">XLOOKUP(A3289,Ripartizione_Geografica!$C$2:$C$21,Ripartizione_Geografica!$B$2:$B$21)</f>
        <v>Nord-est</v>
      </c>
      <c r="C3289" s="26">
        <v>2696.0</v>
      </c>
      <c r="D3289" s="26">
        <v>2318.0</v>
      </c>
      <c r="E3289" s="27">
        <v>292.0</v>
      </c>
    </row>
    <row r="3290">
      <c r="A3290" s="21" t="s">
        <v>11</v>
      </c>
      <c r="B3290" s="22" t="str">
        <f t="array" ref="B3290">XLOOKUP(A3290,Ripartizione_Geografica!$C$2:$C$21,Ripartizione_Geografica!$B$2:$B$21)</f>
        <v>Nord-est</v>
      </c>
      <c r="C3290" s="23">
        <v>4970.0</v>
      </c>
      <c r="D3290" s="23">
        <v>4467.0</v>
      </c>
      <c r="E3290" s="24">
        <v>405.0</v>
      </c>
    </row>
    <row r="3291">
      <c r="A3291" s="25" t="s">
        <v>10</v>
      </c>
      <c r="B3291" s="22" t="str">
        <f t="array" ref="B3291">XLOOKUP(A3291,Ripartizione_Geografica!$C$2:$C$21,Ripartizione_Geografica!$B$2:$B$21)</f>
        <v>Nord-ovest</v>
      </c>
      <c r="C3291" s="26">
        <v>31636.0</v>
      </c>
      <c r="D3291" s="26">
        <v>26707.0</v>
      </c>
      <c r="E3291" s="27">
        <v>4128.0</v>
      </c>
    </row>
    <row r="3292">
      <c r="A3292" s="21" t="s">
        <v>8</v>
      </c>
      <c r="B3292" s="22" t="str">
        <f t="array" ref="B3292">XLOOKUP(A3292,Ripartizione_Geografica!$C$2:$C$21,Ripartizione_Geografica!$B$2:$B$21)</f>
        <v>Sud</v>
      </c>
      <c r="C3292" s="23">
        <v>4606.0</v>
      </c>
      <c r="D3292" s="23">
        <v>3963.0</v>
      </c>
      <c r="E3292" s="24">
        <v>551.0</v>
      </c>
    </row>
    <row r="3293">
      <c r="A3293" s="25" t="s">
        <v>9</v>
      </c>
      <c r="B3293" s="22" t="str">
        <f t="array" ref="B3293">XLOOKUP(A3293,Ripartizione_Geografica!$C$2:$C$21,Ripartizione_Geografica!$B$2:$B$21)</f>
        <v>Isole</v>
      </c>
      <c r="C3293" s="26">
        <v>1394.0</v>
      </c>
      <c r="D3293" s="26">
        <v>1237.0</v>
      </c>
      <c r="E3293" s="27">
        <v>134.0</v>
      </c>
    </row>
    <row r="3294">
      <c r="A3294" s="21" t="s">
        <v>15</v>
      </c>
      <c r="B3294" s="22" t="str">
        <f t="array" ref="B3294">XLOOKUP(A3294,Ripartizione_Geografica!$C$2:$C$21,Ripartizione_Geografica!$B$2:$B$21)</f>
        <v>Isole</v>
      </c>
      <c r="C3294" s="23">
        <v>3233.0</v>
      </c>
      <c r="D3294" s="23">
        <v>2726.0</v>
      </c>
      <c r="E3294" s="24">
        <v>283.0</v>
      </c>
    </row>
    <row r="3295">
      <c r="A3295" s="25" t="s">
        <v>16</v>
      </c>
      <c r="B3295" s="22" t="str">
        <f t="array" ref="B3295">XLOOKUP(A3295,Ripartizione_Geografica!$C$2:$C$21,Ripartizione_Geografica!$B$2:$B$21)</f>
        <v>Centro</v>
      </c>
      <c r="C3295" s="26">
        <v>10458.0</v>
      </c>
      <c r="D3295" s="26">
        <v>8944.0</v>
      </c>
      <c r="E3295" s="27">
        <v>1134.0</v>
      </c>
    </row>
    <row r="3296">
      <c r="A3296" s="21" t="s">
        <v>14</v>
      </c>
      <c r="B3296" s="22" t="str">
        <f t="array" ref="B3296">XLOOKUP(A3296,Ripartizione_Geografica!$C$2:$C$21,Ripartizione_Geografica!$B$2:$B$21)</f>
        <v>Centro</v>
      </c>
      <c r="C3296" s="23">
        <v>1465.0</v>
      </c>
      <c r="D3296" s="23">
        <v>1368.0</v>
      </c>
      <c r="E3296" s="24">
        <v>80.0</v>
      </c>
    </row>
    <row r="3297">
      <c r="A3297" s="25" t="s">
        <v>12</v>
      </c>
      <c r="B3297" s="22" t="str">
        <f t="array" ref="B3297">XLOOKUP(A3297,Ripartizione_Geografica!$C$2:$C$21,Ripartizione_Geografica!$B$2:$B$21)</f>
        <v>Nord-ovest</v>
      </c>
      <c r="C3297" s="26">
        <v>1208.0</v>
      </c>
      <c r="D3297" s="26">
        <v>1049.0</v>
      </c>
      <c r="E3297" s="27">
        <v>146.0</v>
      </c>
    </row>
    <row r="3298">
      <c r="A3298" s="21" t="s">
        <v>13</v>
      </c>
      <c r="B3298" s="22" t="str">
        <f t="array" ref="B3298">XLOOKUP(A3298,Ripartizione_Geografica!$C$2:$C$21,Ripartizione_Geografica!$B$2:$B$21)</f>
        <v>Nord-est</v>
      </c>
      <c r="C3298" s="23">
        <v>19891.0</v>
      </c>
      <c r="D3298" s="23">
        <v>17034.0</v>
      </c>
      <c r="E3298" s="24">
        <v>2073.0</v>
      </c>
    </row>
    <row r="3299">
      <c r="A3299" s="25" t="s">
        <v>21</v>
      </c>
      <c r="B3299" s="22" t="str">
        <f t="array" ref="B3299">XLOOKUP(A3299,Ripartizione_Geografica!$C$2:$C$21,Ripartizione_Geografica!$B$2:$B$21)</f>
        <v>Sud</v>
      </c>
      <c r="C3299" s="26">
        <v>3377.0</v>
      </c>
      <c r="D3299" s="26">
        <v>2799.0</v>
      </c>
      <c r="E3299" s="27">
        <v>472.0</v>
      </c>
    </row>
    <row r="3300">
      <c r="A3300" s="21" t="s">
        <v>22</v>
      </c>
      <c r="B3300" s="22" t="str">
        <f t="array" ref="B3300">XLOOKUP(A3300,Ripartizione_Geografica!$C$2:$C$21,Ripartizione_Geografica!$B$2:$B$21)</f>
        <v>Sud</v>
      </c>
      <c r="C3300" s="23">
        <v>449.0</v>
      </c>
      <c r="D3300" s="23">
        <v>374.0</v>
      </c>
      <c r="E3300" s="24">
        <v>28.0</v>
      </c>
    </row>
    <row r="3301">
      <c r="A3301" s="25" t="s">
        <v>20</v>
      </c>
      <c r="B3301" s="22" t="str">
        <f t="array" ref="B3301">XLOOKUP(A3301,Ripartizione_Geografica!$C$2:$C$21,Ripartizione_Geografica!$B$2:$B$21)</f>
        <v>Sud</v>
      </c>
      <c r="C3301" s="26">
        <v>1262.0</v>
      </c>
      <c r="D3301" s="26">
        <v>1072.0</v>
      </c>
      <c r="E3301" s="27">
        <v>97.0</v>
      </c>
    </row>
    <row r="3302">
      <c r="A3302" s="21" t="s">
        <v>18</v>
      </c>
      <c r="B3302" s="22" t="str">
        <f t="array" ref="B3302">XLOOKUP(A3302,Ripartizione_Geografica!$C$2:$C$21,Ripartizione_Geografica!$B$2:$B$21)</f>
        <v>Sud</v>
      </c>
      <c r="C3302" s="23">
        <v>4990.0</v>
      </c>
      <c r="D3302" s="23">
        <v>4157.0</v>
      </c>
      <c r="E3302" s="24">
        <v>434.0</v>
      </c>
    </row>
    <row r="3303">
      <c r="A3303" s="25" t="s">
        <v>19</v>
      </c>
      <c r="B3303" s="22" t="str">
        <f t="array" ref="B3303">XLOOKUP(A3303,Ripartizione_Geografica!$C$2:$C$21,Ripartizione_Geografica!$B$2:$B$21)</f>
        <v>Nord-est</v>
      </c>
      <c r="C3303" s="26">
        <v>29634.0</v>
      </c>
      <c r="D3303" s="26">
        <v>23874.0</v>
      </c>
      <c r="E3303" s="27">
        <v>4289.0</v>
      </c>
    </row>
    <row r="3304">
      <c r="A3304" s="21" t="s">
        <v>26</v>
      </c>
      <c r="B3304" s="22" t="str">
        <f t="array" ref="B3304">XLOOKUP(A3304,Ripartizione_Geografica!$C$2:$C$21,Ripartizione_Geografica!$B$2:$B$21)</f>
        <v>Nord-est</v>
      </c>
      <c r="C3304" s="23">
        <v>3391.0</v>
      </c>
      <c r="D3304" s="23">
        <v>2924.0</v>
      </c>
      <c r="E3304" s="24">
        <v>345.0</v>
      </c>
    </row>
    <row r="3305">
      <c r="A3305" s="25" t="s">
        <v>27</v>
      </c>
      <c r="B3305" s="22" t="str">
        <f t="array" ref="B3305">XLOOKUP(A3305,Ripartizione_Geografica!$C$2:$C$21,Ripartizione_Geografica!$B$2:$B$21)</f>
        <v>Centro</v>
      </c>
      <c r="C3305" s="26">
        <v>8629.0</v>
      </c>
      <c r="D3305" s="26">
        <v>6829.0</v>
      </c>
      <c r="E3305" s="27">
        <v>863.0</v>
      </c>
    </row>
    <row r="3306">
      <c r="A3306" s="21" t="s">
        <v>25</v>
      </c>
      <c r="B3306" s="22" t="str">
        <f t="array" ref="B3306">XLOOKUP(A3306,Ripartizione_Geografica!$C$2:$C$21,Ripartizione_Geografica!$B$2:$B$21)</f>
        <v>Nord-ovest</v>
      </c>
      <c r="C3306" s="23">
        <v>10210.0</v>
      </c>
      <c r="D3306" s="23">
        <v>8448.0</v>
      </c>
      <c r="E3306" s="24">
        <v>1566.0</v>
      </c>
    </row>
    <row r="3307">
      <c r="A3307" s="25" t="s">
        <v>23</v>
      </c>
      <c r="B3307" s="22" t="str">
        <f t="array" ref="B3307">XLOOKUP(A3307,Ripartizione_Geografica!$C$2:$C$21,Ripartizione_Geografica!$B$2:$B$21)</f>
        <v>Nord-ovest</v>
      </c>
      <c r="C3307" s="26">
        <v>96142.0</v>
      </c>
      <c r="D3307" s="26">
        <v>73305.0</v>
      </c>
      <c r="E3307" s="27">
        <v>16802.0</v>
      </c>
    </row>
    <row r="3308">
      <c r="A3308" s="21" t="s">
        <v>24</v>
      </c>
      <c r="B3308" s="22" t="str">
        <f t="array" ref="B3308">XLOOKUP(A3308,Ripartizione_Geografica!$C$2:$C$21,Ripartizione_Geografica!$B$2:$B$21)</f>
        <v>Centro</v>
      </c>
      <c r="C3308" s="23">
        <v>6863.0</v>
      </c>
      <c r="D3308" s="23">
        <v>5746.0</v>
      </c>
      <c r="E3308" s="24">
        <v>987.0</v>
      </c>
    </row>
    <row r="3309">
      <c r="A3309" s="25" t="s">
        <v>17</v>
      </c>
      <c r="B3309" s="22" t="str">
        <f t="array" ref="B3309">XLOOKUP(A3309,Ripartizione_Geografica!$C$2:$C$21,Ripartizione_Geografica!$B$2:$B$21)</f>
        <v>Sud</v>
      </c>
      <c r="C3309" s="26">
        <v>470.0</v>
      </c>
      <c r="D3309" s="26">
        <v>421.0</v>
      </c>
      <c r="E3309" s="27">
        <v>23.0</v>
      </c>
    </row>
    <row r="3310">
      <c r="A3310" s="21" t="s">
        <v>11</v>
      </c>
      <c r="B3310" s="22" t="str">
        <f t="array" ref="B3310">XLOOKUP(A3310,Ripartizione_Geografica!$C$2:$C$21,Ripartizione_Geografica!$B$2:$B$21)</f>
        <v>Nord-est</v>
      </c>
      <c r="C3310" s="23">
        <v>2702.0</v>
      </c>
      <c r="D3310" s="23">
        <v>2318.0</v>
      </c>
      <c r="E3310" s="24">
        <v>292.0</v>
      </c>
    </row>
    <row r="3311">
      <c r="A3311" s="25" t="s">
        <v>11</v>
      </c>
      <c r="B3311" s="22" t="str">
        <f t="array" ref="B3311">XLOOKUP(A3311,Ripartizione_Geografica!$C$2:$C$21,Ripartizione_Geografica!$B$2:$B$21)</f>
        <v>Nord-est</v>
      </c>
      <c r="C3311" s="26">
        <v>4973.0</v>
      </c>
      <c r="D3311" s="26">
        <v>4467.0</v>
      </c>
      <c r="E3311" s="27">
        <v>405.0</v>
      </c>
    </row>
    <row r="3312">
      <c r="A3312" s="21" t="s">
        <v>10</v>
      </c>
      <c r="B3312" s="22" t="str">
        <f t="array" ref="B3312">XLOOKUP(A3312,Ripartizione_Geografica!$C$2:$C$21,Ripartizione_Geografica!$B$2:$B$21)</f>
        <v>Nord-ovest</v>
      </c>
      <c r="C3312" s="23">
        <v>31646.0</v>
      </c>
      <c r="D3312" s="23">
        <v>26728.0</v>
      </c>
      <c r="E3312" s="24">
        <v>4128.0</v>
      </c>
    </row>
    <row r="3313">
      <c r="A3313" s="25" t="s">
        <v>8</v>
      </c>
      <c r="B3313" s="22" t="str">
        <f t="array" ref="B3313">XLOOKUP(A3313,Ripartizione_Geografica!$C$2:$C$21,Ripartizione_Geografica!$B$2:$B$21)</f>
        <v>Sud</v>
      </c>
      <c r="C3313" s="26">
        <v>4609.0</v>
      </c>
      <c r="D3313" s="26">
        <v>3964.0</v>
      </c>
      <c r="E3313" s="27">
        <v>551.0</v>
      </c>
    </row>
    <row r="3314">
      <c r="A3314" s="21" t="s">
        <v>9</v>
      </c>
      <c r="B3314" s="22" t="str">
        <f t="array" ref="B3314">XLOOKUP(A3314,Ripartizione_Geografica!$C$2:$C$21,Ripartizione_Geografica!$B$2:$B$21)</f>
        <v>Isole</v>
      </c>
      <c r="C3314" s="23">
        <v>1394.0</v>
      </c>
      <c r="D3314" s="23">
        <v>1237.0</v>
      </c>
      <c r="E3314" s="24">
        <v>134.0</v>
      </c>
    </row>
    <row r="3315">
      <c r="A3315" s="25" t="s">
        <v>15</v>
      </c>
      <c r="B3315" s="22" t="str">
        <f t="array" ref="B3315">XLOOKUP(A3315,Ripartizione_Geografica!$C$2:$C$21,Ripartizione_Geografica!$B$2:$B$21)</f>
        <v>Isole</v>
      </c>
      <c r="C3315" s="26">
        <v>3272.0</v>
      </c>
      <c r="D3315" s="26">
        <v>2730.0</v>
      </c>
      <c r="E3315" s="27">
        <v>283.0</v>
      </c>
    </row>
    <row r="3316">
      <c r="A3316" s="21" t="s">
        <v>16</v>
      </c>
      <c r="B3316" s="22" t="str">
        <f t="array" ref="B3316">XLOOKUP(A3316,Ripartizione_Geografica!$C$2:$C$21,Ripartizione_Geografica!$B$2:$B$21)</f>
        <v>Centro</v>
      </c>
      <c r="C3316" s="23">
        <v>10469.0</v>
      </c>
      <c r="D3316" s="23">
        <v>8946.0</v>
      </c>
      <c r="E3316" s="24">
        <v>1134.0</v>
      </c>
    </row>
    <row r="3317">
      <c r="A3317" s="25" t="s">
        <v>14</v>
      </c>
      <c r="B3317" s="22" t="str">
        <f t="array" ref="B3317">XLOOKUP(A3317,Ripartizione_Geografica!$C$2:$C$21,Ripartizione_Geografica!$B$2:$B$21)</f>
        <v>Centro</v>
      </c>
      <c r="C3317" s="26">
        <v>1465.0</v>
      </c>
      <c r="D3317" s="26">
        <v>1368.0</v>
      </c>
      <c r="E3317" s="27">
        <v>80.0</v>
      </c>
    </row>
    <row r="3318">
      <c r="A3318" s="21" t="s">
        <v>12</v>
      </c>
      <c r="B3318" s="22" t="str">
        <f t="array" ref="B3318">XLOOKUP(A3318,Ripartizione_Geografica!$C$2:$C$21,Ripartizione_Geografica!$B$2:$B$21)</f>
        <v>Nord-ovest</v>
      </c>
      <c r="C3318" s="23">
        <v>1208.0</v>
      </c>
      <c r="D3318" s="23">
        <v>1050.0</v>
      </c>
      <c r="E3318" s="24">
        <v>146.0</v>
      </c>
    </row>
    <row r="3319">
      <c r="A3319" s="25" t="s">
        <v>13</v>
      </c>
      <c r="B3319" s="22" t="str">
        <f t="array" ref="B3319">XLOOKUP(A3319,Ripartizione_Geografica!$C$2:$C$21,Ripartizione_Geografica!$B$2:$B$21)</f>
        <v>Nord-est</v>
      </c>
      <c r="C3319" s="26">
        <v>20003.0</v>
      </c>
      <c r="D3319" s="26">
        <v>17039.0</v>
      </c>
      <c r="E3319" s="27">
        <v>2073.0</v>
      </c>
    </row>
    <row r="3320">
      <c r="A3320" s="21" t="s">
        <v>21</v>
      </c>
      <c r="B3320" s="22" t="str">
        <f t="array" ref="B3320">XLOOKUP(A3320,Ripartizione_Geografica!$C$2:$C$21,Ripartizione_Geografica!$B$2:$B$21)</f>
        <v>Sud</v>
      </c>
      <c r="C3320" s="23">
        <v>3382.0</v>
      </c>
      <c r="D3320" s="23">
        <v>2799.0</v>
      </c>
      <c r="E3320" s="24">
        <v>472.0</v>
      </c>
    </row>
    <row r="3321">
      <c r="A3321" s="25" t="s">
        <v>22</v>
      </c>
      <c r="B3321" s="22" t="str">
        <f t="array" ref="B3321">XLOOKUP(A3321,Ripartizione_Geografica!$C$2:$C$21,Ripartizione_Geografica!$B$2:$B$21)</f>
        <v>Sud</v>
      </c>
      <c r="C3321" s="26">
        <v>452.0</v>
      </c>
      <c r="D3321" s="26">
        <v>374.0</v>
      </c>
      <c r="E3321" s="27">
        <v>28.0</v>
      </c>
    </row>
    <row r="3322">
      <c r="A3322" s="21" t="s">
        <v>20</v>
      </c>
      <c r="B3322" s="22" t="str">
        <f t="array" ref="B3322">XLOOKUP(A3322,Ripartizione_Geografica!$C$2:$C$21,Ripartizione_Geografica!$B$2:$B$21)</f>
        <v>Sud</v>
      </c>
      <c r="C3322" s="23">
        <v>1266.0</v>
      </c>
      <c r="D3322" s="23">
        <v>1072.0</v>
      </c>
      <c r="E3322" s="24">
        <v>97.0</v>
      </c>
    </row>
    <row r="3323">
      <c r="A3323" s="25" t="s">
        <v>18</v>
      </c>
      <c r="B3323" s="22" t="str">
        <f t="array" ref="B3323">XLOOKUP(A3323,Ripartizione_Geografica!$C$2:$C$21,Ripartizione_Geografica!$B$2:$B$21)</f>
        <v>Sud</v>
      </c>
      <c r="C3323" s="26">
        <v>4999.0</v>
      </c>
      <c r="D3323" s="26">
        <v>4169.0</v>
      </c>
      <c r="E3323" s="27">
        <v>435.0</v>
      </c>
    </row>
    <row r="3324">
      <c r="A3324" s="21" t="s">
        <v>19</v>
      </c>
      <c r="B3324" s="22" t="str">
        <f t="array" ref="B3324">XLOOKUP(A3324,Ripartizione_Geografica!$C$2:$C$21,Ripartizione_Geografica!$B$2:$B$21)</f>
        <v>Nord-est</v>
      </c>
      <c r="C3324" s="23">
        <v>29670.0</v>
      </c>
      <c r="D3324" s="23">
        <v>23885.0</v>
      </c>
      <c r="E3324" s="24">
        <v>4289.0</v>
      </c>
    </row>
    <row r="3325">
      <c r="A3325" s="25" t="s">
        <v>26</v>
      </c>
      <c r="B3325" s="22" t="str">
        <f t="array" ref="B3325">XLOOKUP(A3325,Ripartizione_Geografica!$C$2:$C$21,Ripartizione_Geografica!$B$2:$B$21)</f>
        <v>Nord-est</v>
      </c>
      <c r="C3325" s="26">
        <v>3394.0</v>
      </c>
      <c r="D3325" s="26">
        <v>2927.0</v>
      </c>
      <c r="E3325" s="27">
        <v>345.0</v>
      </c>
    </row>
    <row r="3326">
      <c r="A3326" s="21" t="s">
        <v>27</v>
      </c>
      <c r="B3326" s="22" t="str">
        <f t="array" ref="B3326">XLOOKUP(A3326,Ripartizione_Geografica!$C$2:$C$21,Ripartizione_Geografica!$B$2:$B$21)</f>
        <v>Centro</v>
      </c>
      <c r="C3326" s="23">
        <v>8647.0</v>
      </c>
      <c r="D3326" s="23">
        <v>6839.0</v>
      </c>
      <c r="E3326" s="24">
        <v>863.0</v>
      </c>
    </row>
    <row r="3327">
      <c r="A3327" s="25" t="s">
        <v>25</v>
      </c>
      <c r="B3327" s="22" t="str">
        <f t="array" ref="B3327">XLOOKUP(A3327,Ripartizione_Geografica!$C$2:$C$21,Ripartizione_Geografica!$B$2:$B$21)</f>
        <v>Nord-ovest</v>
      </c>
      <c r="C3327" s="26">
        <v>10214.0</v>
      </c>
      <c r="D3327" s="26">
        <v>8447.0</v>
      </c>
      <c r="E3327" s="27">
        <v>1567.0</v>
      </c>
    </row>
    <row r="3328">
      <c r="A3328" s="21" t="s">
        <v>23</v>
      </c>
      <c r="B3328" s="22" t="str">
        <f t="array" ref="B3328">XLOOKUP(A3328,Ripartizione_Geografica!$C$2:$C$21,Ripartizione_Geografica!$B$2:$B$21)</f>
        <v>Nord-ovest</v>
      </c>
      <c r="C3328" s="23">
        <v>96219.0</v>
      </c>
      <c r="D3328" s="23">
        <v>73402.0</v>
      </c>
      <c r="E3328" s="24">
        <v>16806.0</v>
      </c>
    </row>
    <row r="3329">
      <c r="A3329" s="25" t="s">
        <v>24</v>
      </c>
      <c r="B3329" s="22" t="str">
        <f t="array" ref="B3329">XLOOKUP(A3329,Ripartizione_Geografica!$C$2:$C$21,Ripartizione_Geografica!$B$2:$B$21)</f>
        <v>Centro</v>
      </c>
      <c r="C3329" s="26">
        <v>6884.0</v>
      </c>
      <c r="D3329" s="26">
        <v>5750.0</v>
      </c>
      <c r="E3329" s="27">
        <v>987.0</v>
      </c>
    </row>
    <row r="3330">
      <c r="A3330" s="21" t="s">
        <v>17</v>
      </c>
      <c r="B3330" s="22" t="str">
        <f t="array" ref="B3330">XLOOKUP(A3330,Ripartizione_Geografica!$C$2:$C$21,Ripartizione_Geografica!$B$2:$B$21)</f>
        <v>Sud</v>
      </c>
      <c r="C3330" s="23">
        <v>471.0</v>
      </c>
      <c r="D3330" s="23">
        <v>421.0</v>
      </c>
      <c r="E3330" s="24">
        <v>23.0</v>
      </c>
    </row>
    <row r="3331">
      <c r="A3331" s="25" t="s">
        <v>11</v>
      </c>
      <c r="B3331" s="22" t="str">
        <f t="array" ref="B3331">XLOOKUP(A3331,Ripartizione_Geografica!$C$2:$C$21,Ripartizione_Geografica!$B$2:$B$21)</f>
        <v>Nord-est</v>
      </c>
      <c r="C3331" s="26">
        <v>2717.0</v>
      </c>
      <c r="D3331" s="26">
        <v>2323.0</v>
      </c>
      <c r="E3331" s="27">
        <v>292.0</v>
      </c>
    </row>
    <row r="3332">
      <c r="A3332" s="21" t="s">
        <v>11</v>
      </c>
      <c r="B3332" s="22" t="str">
        <f t="array" ref="B3332">XLOOKUP(A3332,Ripartizione_Geografica!$C$2:$C$21,Ripartizione_Geografica!$B$2:$B$21)</f>
        <v>Nord-est</v>
      </c>
      <c r="C3332" s="23">
        <v>4975.0</v>
      </c>
      <c r="D3332" s="23">
        <v>4470.0</v>
      </c>
      <c r="E3332" s="24">
        <v>405.0</v>
      </c>
    </row>
    <row r="3333">
      <c r="A3333" s="25" t="s">
        <v>10</v>
      </c>
      <c r="B3333" s="22" t="str">
        <f t="array" ref="B3333">XLOOKUP(A3333,Ripartizione_Geografica!$C$2:$C$21,Ripartizione_Geografica!$B$2:$B$21)</f>
        <v>Nord-ovest</v>
      </c>
      <c r="C3333" s="26">
        <v>31667.0</v>
      </c>
      <c r="D3333" s="26">
        <v>26739.0</v>
      </c>
      <c r="E3333" s="27">
        <v>4129.0</v>
      </c>
    </row>
    <row r="3334">
      <c r="A3334" s="21" t="s">
        <v>8</v>
      </c>
      <c r="B3334" s="22" t="str">
        <f t="array" ref="B3334">XLOOKUP(A3334,Ripartizione_Geografica!$C$2:$C$21,Ripartizione_Geografica!$B$2:$B$21)</f>
        <v>Sud</v>
      </c>
      <c r="C3334" s="23">
        <v>4611.0</v>
      </c>
      <c r="D3334" s="23">
        <v>3964.0</v>
      </c>
      <c r="E3334" s="24">
        <v>552.0</v>
      </c>
    </row>
    <row r="3335">
      <c r="A3335" s="25" t="s">
        <v>9</v>
      </c>
      <c r="B3335" s="22" t="str">
        <f t="array" ref="B3335">XLOOKUP(A3335,Ripartizione_Geografica!$C$2:$C$21,Ripartizione_Geografica!$B$2:$B$21)</f>
        <v>Isole</v>
      </c>
      <c r="C3335" s="26">
        <v>1404.0</v>
      </c>
      <c r="D3335" s="26">
        <v>1237.0</v>
      </c>
      <c r="E3335" s="27">
        <v>134.0</v>
      </c>
    </row>
    <row r="3336">
      <c r="A3336" s="21" t="s">
        <v>15</v>
      </c>
      <c r="B3336" s="22" t="str">
        <f t="array" ref="B3336">XLOOKUP(A3336,Ripartizione_Geografica!$C$2:$C$21,Ripartizione_Geografica!$B$2:$B$21)</f>
        <v>Isole</v>
      </c>
      <c r="C3336" s="23">
        <v>3288.0</v>
      </c>
      <c r="D3336" s="23">
        <v>2730.0</v>
      </c>
      <c r="E3336" s="24">
        <v>283.0</v>
      </c>
    </row>
    <row r="3337">
      <c r="A3337" s="25" t="s">
        <v>16</v>
      </c>
      <c r="B3337" s="22" t="str">
        <f t="array" ref="B3337">XLOOKUP(A3337,Ripartizione_Geografica!$C$2:$C$21,Ripartizione_Geografica!$B$2:$B$21)</f>
        <v>Centro</v>
      </c>
      <c r="C3337" s="26">
        <v>10483.0</v>
      </c>
      <c r="D3337" s="26">
        <v>8962.0</v>
      </c>
      <c r="E3337" s="27">
        <v>1134.0</v>
      </c>
    </row>
    <row r="3338">
      <c r="A3338" s="21" t="s">
        <v>14</v>
      </c>
      <c r="B3338" s="22" t="str">
        <f t="array" ref="B3338">XLOOKUP(A3338,Ripartizione_Geografica!$C$2:$C$21,Ripartizione_Geografica!$B$2:$B$21)</f>
        <v>Centro</v>
      </c>
      <c r="C3338" s="23">
        <v>1466.0</v>
      </c>
      <c r="D3338" s="23">
        <v>1368.0</v>
      </c>
      <c r="E3338" s="24">
        <v>80.0</v>
      </c>
    </row>
    <row r="3339">
      <c r="A3339" s="25" t="s">
        <v>12</v>
      </c>
      <c r="B3339" s="22" t="str">
        <f t="array" ref="B3339">XLOOKUP(A3339,Ripartizione_Geografica!$C$2:$C$21,Ripartizione_Geografica!$B$2:$B$21)</f>
        <v>Nord-ovest</v>
      </c>
      <c r="C3339" s="26">
        <v>1208.0</v>
      </c>
      <c r="D3339" s="26">
        <v>1050.0</v>
      </c>
      <c r="E3339" s="27">
        <v>146.0</v>
      </c>
    </row>
    <row r="3340">
      <c r="A3340" s="21" t="s">
        <v>13</v>
      </c>
      <c r="B3340" s="22" t="str">
        <f t="array" ref="B3340">XLOOKUP(A3340,Ripartizione_Geografica!$C$2:$C$21,Ripartizione_Geografica!$B$2:$B$21)</f>
        <v>Nord-est</v>
      </c>
      <c r="C3340" s="23">
        <v>20120.0</v>
      </c>
      <c r="D3340" s="23">
        <v>17046.0</v>
      </c>
      <c r="E3340" s="24">
        <v>2074.0</v>
      </c>
    </row>
    <row r="3341">
      <c r="A3341" s="25" t="s">
        <v>21</v>
      </c>
      <c r="B3341" s="22" t="str">
        <f t="array" ref="B3341">XLOOKUP(A3341,Ripartizione_Geografica!$C$2:$C$21,Ripartizione_Geografica!$B$2:$B$21)</f>
        <v>Sud</v>
      </c>
      <c r="C3341" s="26">
        <v>3387.0</v>
      </c>
      <c r="D3341" s="26">
        <v>2800.0</v>
      </c>
      <c r="E3341" s="27">
        <v>472.0</v>
      </c>
    </row>
    <row r="3342">
      <c r="A3342" s="21" t="s">
        <v>22</v>
      </c>
      <c r="B3342" s="22" t="str">
        <f t="array" ref="B3342">XLOOKUP(A3342,Ripartizione_Geografica!$C$2:$C$21,Ripartizione_Geografica!$B$2:$B$21)</f>
        <v>Sud</v>
      </c>
      <c r="C3342" s="23">
        <v>452.0</v>
      </c>
      <c r="D3342" s="23">
        <v>374.0</v>
      </c>
      <c r="E3342" s="24">
        <v>28.0</v>
      </c>
    </row>
    <row r="3343">
      <c r="A3343" s="25" t="s">
        <v>20</v>
      </c>
      <c r="B3343" s="22" t="str">
        <f t="array" ref="B3343">XLOOKUP(A3343,Ripartizione_Geografica!$C$2:$C$21,Ripartizione_Geografica!$B$2:$B$21)</f>
        <v>Sud</v>
      </c>
      <c r="C3343" s="26">
        <v>1269.0</v>
      </c>
      <c r="D3343" s="26">
        <v>1075.0</v>
      </c>
      <c r="E3343" s="27">
        <v>97.0</v>
      </c>
    </row>
    <row r="3344">
      <c r="A3344" s="21" t="s">
        <v>18</v>
      </c>
      <c r="B3344" s="22" t="str">
        <f t="array" ref="B3344">XLOOKUP(A3344,Ripartizione_Geografica!$C$2:$C$21,Ripartizione_Geografica!$B$2:$B$21)</f>
        <v>Sud</v>
      </c>
      <c r="C3344" s="23">
        <v>5009.0</v>
      </c>
      <c r="D3344" s="23">
        <v>4177.0</v>
      </c>
      <c r="E3344" s="24">
        <v>435.0</v>
      </c>
    </row>
    <row r="3345">
      <c r="A3345" s="25" t="s">
        <v>19</v>
      </c>
      <c r="B3345" s="22" t="str">
        <f t="array" ref="B3345">XLOOKUP(A3345,Ripartizione_Geografica!$C$2:$C$21,Ripartizione_Geografica!$B$2:$B$21)</f>
        <v>Nord-est</v>
      </c>
      <c r="C3345" s="26">
        <v>29726.0</v>
      </c>
      <c r="D3345" s="26">
        <v>23925.0</v>
      </c>
      <c r="E3345" s="27">
        <v>4291.0</v>
      </c>
    </row>
    <row r="3346">
      <c r="A3346" s="21" t="s">
        <v>26</v>
      </c>
      <c r="B3346" s="22" t="str">
        <f t="array" ref="B3346">XLOOKUP(A3346,Ripartizione_Geografica!$C$2:$C$21,Ripartizione_Geografica!$B$2:$B$21)</f>
        <v>Nord-est</v>
      </c>
      <c r="C3346" s="23">
        <v>3401.0</v>
      </c>
      <c r="D3346" s="23">
        <v>2927.0</v>
      </c>
      <c r="E3346" s="24">
        <v>345.0</v>
      </c>
    </row>
    <row r="3347">
      <c r="A3347" s="25" t="s">
        <v>27</v>
      </c>
      <c r="B3347" s="22" t="str">
        <f t="array" ref="B3347">XLOOKUP(A3347,Ripartizione_Geografica!$C$2:$C$21,Ripartizione_Geografica!$B$2:$B$21)</f>
        <v>Centro</v>
      </c>
      <c r="C3347" s="26">
        <v>8665.0</v>
      </c>
      <c r="D3347" s="26">
        <v>6852.0</v>
      </c>
      <c r="E3347" s="27">
        <v>863.0</v>
      </c>
    </row>
    <row r="3348">
      <c r="A3348" s="21" t="s">
        <v>25</v>
      </c>
      <c r="B3348" s="22" t="str">
        <f t="array" ref="B3348">XLOOKUP(A3348,Ripartizione_Geografica!$C$2:$C$21,Ripartizione_Geografica!$B$2:$B$21)</f>
        <v>Nord-ovest</v>
      </c>
      <c r="C3348" s="23">
        <v>10230.0</v>
      </c>
      <c r="D3348" s="23">
        <v>8450.0</v>
      </c>
      <c r="E3348" s="24">
        <v>1567.0</v>
      </c>
    </row>
    <row r="3349">
      <c r="A3349" s="25" t="s">
        <v>23</v>
      </c>
      <c r="B3349" s="22" t="str">
        <f t="array" ref="B3349">XLOOKUP(A3349,Ripartizione_Geografica!$C$2:$C$21,Ripartizione_Geografica!$B$2:$B$21)</f>
        <v>Nord-ovest</v>
      </c>
      <c r="C3349" s="26">
        <v>96274.0</v>
      </c>
      <c r="D3349" s="26">
        <v>73512.0</v>
      </c>
      <c r="E3349" s="27">
        <v>16807.0</v>
      </c>
    </row>
    <row r="3350">
      <c r="A3350" s="21" t="s">
        <v>24</v>
      </c>
      <c r="B3350" s="22" t="str">
        <f t="array" ref="B3350">XLOOKUP(A3350,Ripartizione_Geografica!$C$2:$C$21,Ripartizione_Geografica!$B$2:$B$21)</f>
        <v>Centro</v>
      </c>
      <c r="C3350" s="23">
        <v>6889.0</v>
      </c>
      <c r="D3350" s="23">
        <v>5758.0</v>
      </c>
      <c r="E3350" s="24">
        <v>987.0</v>
      </c>
    </row>
    <row r="3351">
      <c r="A3351" s="25" t="s">
        <v>17</v>
      </c>
      <c r="B3351" s="22" t="str">
        <f t="array" ref="B3351">XLOOKUP(A3351,Ripartizione_Geografica!$C$2:$C$21,Ripartizione_Geografica!$B$2:$B$21)</f>
        <v>Sud</v>
      </c>
      <c r="C3351" s="26">
        <v>473.0</v>
      </c>
      <c r="D3351" s="26">
        <v>421.0</v>
      </c>
      <c r="E3351" s="27">
        <v>23.0</v>
      </c>
    </row>
    <row r="3352">
      <c r="A3352" s="21" t="s">
        <v>11</v>
      </c>
      <c r="B3352" s="22" t="str">
        <f t="array" ref="B3352">XLOOKUP(A3352,Ripartizione_Geografica!$C$2:$C$21,Ripartizione_Geografica!$B$2:$B$21)</f>
        <v>Nord-est</v>
      </c>
      <c r="C3352" s="23">
        <v>2725.0</v>
      </c>
      <c r="D3352" s="23">
        <v>2326.0</v>
      </c>
      <c r="E3352" s="24">
        <v>292.0</v>
      </c>
    </row>
    <row r="3353">
      <c r="A3353" s="25" t="s">
        <v>11</v>
      </c>
      <c r="B3353" s="22" t="str">
        <f t="array" ref="B3353">XLOOKUP(A3353,Ripartizione_Geografica!$C$2:$C$21,Ripartizione_Geografica!$B$2:$B$21)</f>
        <v>Nord-est</v>
      </c>
      <c r="C3353" s="26">
        <v>4975.0</v>
      </c>
      <c r="D3353" s="26">
        <v>4471.0</v>
      </c>
      <c r="E3353" s="27">
        <v>405.0</v>
      </c>
    </row>
    <row r="3354">
      <c r="A3354" s="21" t="s">
        <v>10</v>
      </c>
      <c r="B3354" s="22" t="str">
        <f t="array" ref="B3354">XLOOKUP(A3354,Ripartizione_Geografica!$C$2:$C$21,Ripartizione_Geografica!$B$2:$B$21)</f>
        <v>Nord-ovest</v>
      </c>
      <c r="C3354" s="23">
        <v>31683.0</v>
      </c>
      <c r="D3354" s="23">
        <v>26753.0</v>
      </c>
      <c r="E3354" s="24">
        <v>4129.0</v>
      </c>
    </row>
    <row r="3355">
      <c r="A3355" s="25" t="s">
        <v>8</v>
      </c>
      <c r="B3355" s="22" t="str">
        <f t="array" ref="B3355">XLOOKUP(A3355,Ripartizione_Geografica!$C$2:$C$21,Ripartizione_Geografica!$B$2:$B$21)</f>
        <v>Sud</v>
      </c>
      <c r="C3355" s="26">
        <v>4631.0</v>
      </c>
      <c r="D3355" s="26">
        <v>3967.0</v>
      </c>
      <c r="E3355" s="27">
        <v>552.0</v>
      </c>
    </row>
    <row r="3356">
      <c r="A3356" s="21" t="s">
        <v>9</v>
      </c>
      <c r="B3356" s="22" t="str">
        <f t="array" ref="B3356">XLOOKUP(A3356,Ripartizione_Geografica!$C$2:$C$21,Ripartizione_Geografica!$B$2:$B$21)</f>
        <v>Isole</v>
      </c>
      <c r="C3356" s="23">
        <v>1410.0</v>
      </c>
      <c r="D3356" s="23">
        <v>1237.0</v>
      </c>
      <c r="E3356" s="24">
        <v>134.0</v>
      </c>
    </row>
    <row r="3357">
      <c r="A3357" s="25" t="s">
        <v>15</v>
      </c>
      <c r="B3357" s="22" t="str">
        <f t="array" ref="B3357">XLOOKUP(A3357,Ripartizione_Geografica!$C$2:$C$21,Ripartizione_Geografica!$B$2:$B$21)</f>
        <v>Isole</v>
      </c>
      <c r="C3357" s="26">
        <v>3298.0</v>
      </c>
      <c r="D3357" s="26">
        <v>2734.0</v>
      </c>
      <c r="E3357" s="27">
        <v>283.0</v>
      </c>
    </row>
    <row r="3358">
      <c r="A3358" s="21" t="s">
        <v>16</v>
      </c>
      <c r="B3358" s="22" t="str">
        <f t="array" ref="B3358">XLOOKUP(A3358,Ripartizione_Geografica!$C$2:$C$21,Ripartizione_Geografica!$B$2:$B$21)</f>
        <v>Centro</v>
      </c>
      <c r="C3358" s="23">
        <v>10489.0</v>
      </c>
      <c r="D3358" s="23">
        <v>8962.0</v>
      </c>
      <c r="E3358" s="24">
        <v>1135.0</v>
      </c>
    </row>
    <row r="3359">
      <c r="A3359" s="25" t="s">
        <v>14</v>
      </c>
      <c r="B3359" s="22" t="str">
        <f t="array" ref="B3359">XLOOKUP(A3359,Ripartizione_Geografica!$C$2:$C$21,Ripartizione_Geografica!$B$2:$B$21)</f>
        <v>Centro</v>
      </c>
      <c r="C3359" s="26">
        <v>1472.0</v>
      </c>
      <c r="D3359" s="26">
        <v>1368.0</v>
      </c>
      <c r="E3359" s="27">
        <v>80.0</v>
      </c>
    </row>
    <row r="3360">
      <c r="A3360" s="21" t="s">
        <v>12</v>
      </c>
      <c r="B3360" s="22" t="str">
        <f t="array" ref="B3360">XLOOKUP(A3360,Ripartizione_Geografica!$C$2:$C$21,Ripartizione_Geografica!$B$2:$B$21)</f>
        <v>Nord-ovest</v>
      </c>
      <c r="C3360" s="23">
        <v>1208.0</v>
      </c>
      <c r="D3360" s="23">
        <v>1050.0</v>
      </c>
      <c r="E3360" s="24">
        <v>146.0</v>
      </c>
    </row>
    <row r="3361">
      <c r="A3361" s="25" t="s">
        <v>13</v>
      </c>
      <c r="B3361" s="22" t="str">
        <f t="array" ref="B3361">XLOOKUP(A3361,Ripartizione_Geografica!$C$2:$C$21,Ripartizione_Geografica!$B$2:$B$21)</f>
        <v>Nord-est</v>
      </c>
      <c r="C3361" s="26">
        <v>20166.0</v>
      </c>
      <c r="D3361" s="26">
        <v>17090.0</v>
      </c>
      <c r="E3361" s="27">
        <v>2075.0</v>
      </c>
    </row>
    <row r="3362">
      <c r="A3362" s="21" t="s">
        <v>21</v>
      </c>
      <c r="B3362" s="22" t="str">
        <f t="array" ref="B3362">XLOOKUP(A3362,Ripartizione_Geografica!$C$2:$C$21,Ripartizione_Geografica!$B$2:$B$21)</f>
        <v>Sud</v>
      </c>
      <c r="C3362" s="23">
        <v>3389.0</v>
      </c>
      <c r="D3362" s="23">
        <v>2801.0</v>
      </c>
      <c r="E3362" s="24">
        <v>472.0</v>
      </c>
    </row>
    <row r="3363">
      <c r="A3363" s="25" t="s">
        <v>22</v>
      </c>
      <c r="B3363" s="22" t="str">
        <f t="array" ref="B3363">XLOOKUP(A3363,Ripartizione_Geografica!$C$2:$C$21,Ripartizione_Geografica!$B$2:$B$21)</f>
        <v>Sud</v>
      </c>
      <c r="C3363" s="26">
        <v>453.0</v>
      </c>
      <c r="D3363" s="26">
        <v>374.0</v>
      </c>
      <c r="E3363" s="27">
        <v>28.0</v>
      </c>
    </row>
    <row r="3364">
      <c r="A3364" s="21" t="s">
        <v>20</v>
      </c>
      <c r="B3364" s="22" t="str">
        <f t="array" ref="B3364">XLOOKUP(A3364,Ripartizione_Geografica!$C$2:$C$21,Ripartizione_Geografica!$B$2:$B$21)</f>
        <v>Sud</v>
      </c>
      <c r="C3364" s="23">
        <v>1270.0</v>
      </c>
      <c r="D3364" s="23">
        <v>1075.0</v>
      </c>
      <c r="E3364" s="24">
        <v>97.0</v>
      </c>
    </row>
    <row r="3365">
      <c r="A3365" s="25" t="s">
        <v>18</v>
      </c>
      <c r="B3365" s="22" t="str">
        <f t="array" ref="B3365">XLOOKUP(A3365,Ripartizione_Geografica!$C$2:$C$21,Ripartizione_Geografica!$B$2:$B$21)</f>
        <v>Sud</v>
      </c>
      <c r="C3365" s="26">
        <v>5016.0</v>
      </c>
      <c r="D3365" s="26">
        <v>4180.0</v>
      </c>
      <c r="E3365" s="27">
        <v>435.0</v>
      </c>
    </row>
    <row r="3366">
      <c r="A3366" s="21" t="s">
        <v>19</v>
      </c>
      <c r="B3366" s="22" t="str">
        <f t="array" ref="B3366">XLOOKUP(A3366,Ripartizione_Geografica!$C$2:$C$21,Ripartizione_Geografica!$B$2:$B$21)</f>
        <v>Nord-est</v>
      </c>
      <c r="C3366" s="23">
        <v>29774.0</v>
      </c>
      <c r="D3366" s="23">
        <v>23943.0</v>
      </c>
      <c r="E3366" s="24">
        <v>4291.0</v>
      </c>
    </row>
    <row r="3367">
      <c r="A3367" s="25" t="s">
        <v>26</v>
      </c>
      <c r="B3367" s="22" t="str">
        <f t="array" ref="B3367">XLOOKUP(A3367,Ripartizione_Geografica!$C$2:$C$21,Ripartizione_Geografica!$B$2:$B$21)</f>
        <v>Nord-est</v>
      </c>
      <c r="C3367" s="26">
        <v>3411.0</v>
      </c>
      <c r="D3367" s="26">
        <v>2929.0</v>
      </c>
      <c r="E3367" s="27">
        <v>345.0</v>
      </c>
    </row>
    <row r="3368">
      <c r="A3368" s="21" t="s">
        <v>27</v>
      </c>
      <c r="B3368" s="22" t="str">
        <f t="array" ref="B3368">XLOOKUP(A3368,Ripartizione_Geografica!$C$2:$C$21,Ripartizione_Geografica!$B$2:$B$21)</f>
        <v>Centro</v>
      </c>
      <c r="C3368" s="23">
        <v>8682.0</v>
      </c>
      <c r="D3368" s="23">
        <v>6855.0</v>
      </c>
      <c r="E3368" s="24">
        <v>863.0</v>
      </c>
    </row>
    <row r="3369">
      <c r="A3369" s="25" t="s">
        <v>25</v>
      </c>
      <c r="B3369" s="22" t="str">
        <f t="array" ref="B3369">XLOOKUP(A3369,Ripartizione_Geografica!$C$2:$C$21,Ripartizione_Geografica!$B$2:$B$21)</f>
        <v>Nord-ovest</v>
      </c>
      <c r="C3369" s="26">
        <v>10236.0</v>
      </c>
      <c r="D3369" s="26">
        <v>8453.0</v>
      </c>
      <c r="E3369" s="27">
        <v>1567.0</v>
      </c>
    </row>
    <row r="3370">
      <c r="A3370" s="21" t="s">
        <v>23</v>
      </c>
      <c r="B3370" s="22" t="str">
        <f t="array" ref="B3370">XLOOKUP(A3370,Ripartizione_Geografica!$C$2:$C$21,Ripartizione_Geografica!$B$2:$B$21)</f>
        <v>Nord-ovest</v>
      </c>
      <c r="C3370" s="23">
        <v>96312.0</v>
      </c>
      <c r="D3370" s="23">
        <v>73676.0</v>
      </c>
      <c r="E3370" s="24">
        <v>16815.0</v>
      </c>
    </row>
    <row r="3371">
      <c r="A3371" s="25" t="s">
        <v>24</v>
      </c>
      <c r="B3371" s="22" t="str">
        <f t="array" ref="B3371">XLOOKUP(A3371,Ripartizione_Geografica!$C$2:$C$21,Ripartizione_Geografica!$B$2:$B$21)</f>
        <v>Centro</v>
      </c>
      <c r="C3371" s="26">
        <v>6897.0</v>
      </c>
      <c r="D3371" s="26">
        <v>5763.0</v>
      </c>
      <c r="E3371" s="27">
        <v>987.0</v>
      </c>
    </row>
    <row r="3372">
      <c r="A3372" s="21" t="s">
        <v>17</v>
      </c>
      <c r="B3372" s="22" t="str">
        <f t="array" ref="B3372">XLOOKUP(A3372,Ripartizione_Geografica!$C$2:$C$21,Ripartizione_Geografica!$B$2:$B$21)</f>
        <v>Sud</v>
      </c>
      <c r="C3372" s="23">
        <v>475.0</v>
      </c>
      <c r="D3372" s="23">
        <v>421.0</v>
      </c>
      <c r="E3372" s="24">
        <v>23.0</v>
      </c>
    </row>
    <row r="3373">
      <c r="A3373" s="25" t="s">
        <v>11</v>
      </c>
      <c r="B3373" s="22" t="str">
        <f t="array" ref="B3373">XLOOKUP(A3373,Ripartizione_Geografica!$C$2:$C$21,Ripartizione_Geografica!$B$2:$B$21)</f>
        <v>Nord-est</v>
      </c>
      <c r="C3373" s="26">
        <v>2728.0</v>
      </c>
      <c r="D3373" s="26">
        <v>2329.0</v>
      </c>
      <c r="E3373" s="27">
        <v>292.0</v>
      </c>
    </row>
    <row r="3374">
      <c r="A3374" s="21" t="s">
        <v>11</v>
      </c>
      <c r="B3374" s="22" t="str">
        <f t="array" ref="B3374">XLOOKUP(A3374,Ripartizione_Geografica!$C$2:$C$21,Ripartizione_Geografica!$B$2:$B$21)</f>
        <v>Nord-est</v>
      </c>
      <c r="C3374" s="23">
        <v>4979.0</v>
      </c>
      <c r="D3374" s="23">
        <v>4475.0</v>
      </c>
      <c r="E3374" s="24">
        <v>405.0</v>
      </c>
    </row>
    <row r="3375">
      <c r="A3375" s="25" t="s">
        <v>10</v>
      </c>
      <c r="B3375" s="22" t="str">
        <f t="array" ref="B3375">XLOOKUP(A3375,Ripartizione_Geografica!$C$2:$C$21,Ripartizione_Geografica!$B$2:$B$21)</f>
        <v>Nord-ovest</v>
      </c>
      <c r="C3375" s="26">
        <v>31698.0</v>
      </c>
      <c r="D3375" s="26">
        <v>26759.0</v>
      </c>
      <c r="E3375" s="27">
        <v>4129.0</v>
      </c>
    </row>
    <row r="3376">
      <c r="A3376" s="21" t="s">
        <v>8</v>
      </c>
      <c r="B3376" s="22" t="str">
        <f t="array" ref="B3376">XLOOKUP(A3376,Ripartizione_Geografica!$C$2:$C$21,Ripartizione_Geografica!$B$2:$B$21)</f>
        <v>Sud</v>
      </c>
      <c r="C3376" s="23">
        <v>4639.0</v>
      </c>
      <c r="D3376" s="23">
        <v>3967.0</v>
      </c>
      <c r="E3376" s="24">
        <v>552.0</v>
      </c>
    </row>
    <row r="3377">
      <c r="A3377" s="25" t="s">
        <v>9</v>
      </c>
      <c r="B3377" s="22" t="str">
        <f t="array" ref="B3377">XLOOKUP(A3377,Ripartizione_Geografica!$C$2:$C$21,Ripartizione_Geografica!$B$2:$B$21)</f>
        <v>Isole</v>
      </c>
      <c r="C3377" s="26">
        <v>1414.0</v>
      </c>
      <c r="D3377" s="26">
        <v>1237.0</v>
      </c>
      <c r="E3377" s="27">
        <v>134.0</v>
      </c>
    </row>
    <row r="3378">
      <c r="A3378" s="21" t="s">
        <v>15</v>
      </c>
      <c r="B3378" s="22" t="str">
        <f t="array" ref="B3378">XLOOKUP(A3378,Ripartizione_Geografica!$C$2:$C$21,Ripartizione_Geografica!$B$2:$B$21)</f>
        <v>Isole</v>
      </c>
      <c r="C3378" s="23">
        <v>3305.0</v>
      </c>
      <c r="D3378" s="23">
        <v>2737.0</v>
      </c>
      <c r="E3378" s="24">
        <v>283.0</v>
      </c>
    </row>
    <row r="3379">
      <c r="A3379" s="25" t="s">
        <v>16</v>
      </c>
      <c r="B3379" s="22" t="str">
        <f t="array" ref="B3379">XLOOKUP(A3379,Ripartizione_Geografica!$C$2:$C$21,Ripartizione_Geografica!$B$2:$B$21)</f>
        <v>Centro</v>
      </c>
      <c r="C3379" s="26">
        <v>10498.0</v>
      </c>
      <c r="D3379" s="26">
        <v>8966.0</v>
      </c>
      <c r="E3379" s="27">
        <v>1135.0</v>
      </c>
    </row>
    <row r="3380">
      <c r="A3380" s="21" t="s">
        <v>14</v>
      </c>
      <c r="B3380" s="22" t="str">
        <f t="array" ref="B3380">XLOOKUP(A3380,Ripartizione_Geografica!$C$2:$C$21,Ripartizione_Geografica!$B$2:$B$21)</f>
        <v>Centro</v>
      </c>
      <c r="C3380" s="23">
        <v>1474.0</v>
      </c>
      <c r="D3380" s="23">
        <v>1368.0</v>
      </c>
      <c r="E3380" s="24">
        <v>80.0</v>
      </c>
    </row>
    <row r="3381">
      <c r="A3381" s="25" t="s">
        <v>12</v>
      </c>
      <c r="B3381" s="22" t="str">
        <f t="array" ref="B3381">XLOOKUP(A3381,Ripartizione_Geografica!$C$2:$C$21,Ripartizione_Geografica!$B$2:$B$21)</f>
        <v>Nord-ovest</v>
      </c>
      <c r="C3381" s="26">
        <v>1209.0</v>
      </c>
      <c r="D3381" s="26">
        <v>1050.0</v>
      </c>
      <c r="E3381" s="27">
        <v>146.0</v>
      </c>
    </row>
    <row r="3382">
      <c r="A3382" s="21" t="s">
        <v>13</v>
      </c>
      <c r="B3382" s="22" t="str">
        <f t="array" ref="B3382">XLOOKUP(A3382,Ripartizione_Geografica!$C$2:$C$21,Ripartizione_Geografica!$B$2:$B$21)</f>
        <v>Nord-est</v>
      </c>
      <c r="C3382" s="23">
        <v>20211.0</v>
      </c>
      <c r="D3382" s="23">
        <v>17102.0</v>
      </c>
      <c r="E3382" s="24">
        <v>2075.0</v>
      </c>
    </row>
    <row r="3383">
      <c r="A3383" s="25" t="s">
        <v>21</v>
      </c>
      <c r="B3383" s="22" t="str">
        <f t="array" ref="B3383">XLOOKUP(A3383,Ripartizione_Geografica!$C$2:$C$21,Ripartizione_Geografica!$B$2:$B$21)</f>
        <v>Sud</v>
      </c>
      <c r="C3383" s="26">
        <v>3398.0</v>
      </c>
      <c r="D3383" s="26">
        <v>2802.0</v>
      </c>
      <c r="E3383" s="27">
        <v>472.0</v>
      </c>
    </row>
    <row r="3384">
      <c r="A3384" s="21" t="s">
        <v>22</v>
      </c>
      <c r="B3384" s="22" t="str">
        <f t="array" ref="B3384">XLOOKUP(A3384,Ripartizione_Geografica!$C$2:$C$21,Ripartizione_Geografica!$B$2:$B$21)</f>
        <v>Sud</v>
      </c>
      <c r="C3384" s="23">
        <v>453.0</v>
      </c>
      <c r="D3384" s="23">
        <v>374.0</v>
      </c>
      <c r="E3384" s="24">
        <v>28.0</v>
      </c>
    </row>
    <row r="3385">
      <c r="A3385" s="25" t="s">
        <v>20</v>
      </c>
      <c r="B3385" s="22" t="str">
        <f t="array" ref="B3385">XLOOKUP(A3385,Ripartizione_Geografica!$C$2:$C$21,Ripartizione_Geografica!$B$2:$B$21)</f>
        <v>Sud</v>
      </c>
      <c r="C3385" s="26">
        <v>1270.0</v>
      </c>
      <c r="D3385" s="26">
        <v>1075.0</v>
      </c>
      <c r="E3385" s="27">
        <v>97.0</v>
      </c>
    </row>
    <row r="3386">
      <c r="A3386" s="21" t="s">
        <v>18</v>
      </c>
      <c r="B3386" s="22" t="str">
        <f t="array" ref="B3386">XLOOKUP(A3386,Ripartizione_Geografica!$C$2:$C$21,Ripartizione_Geografica!$B$2:$B$21)</f>
        <v>Sud</v>
      </c>
      <c r="C3386" s="23">
        <v>5020.0</v>
      </c>
      <c r="D3386" s="23">
        <v>4187.0</v>
      </c>
      <c r="E3386" s="24">
        <v>436.0</v>
      </c>
    </row>
    <row r="3387">
      <c r="A3387" s="25" t="s">
        <v>19</v>
      </c>
      <c r="B3387" s="22" t="str">
        <f t="array" ref="B3387">XLOOKUP(A3387,Ripartizione_Geografica!$C$2:$C$21,Ripartizione_Geografica!$B$2:$B$21)</f>
        <v>Nord-est</v>
      </c>
      <c r="C3387" s="26">
        <v>29808.0</v>
      </c>
      <c r="D3387" s="26">
        <v>23957.0</v>
      </c>
      <c r="E3387" s="27">
        <v>4291.0</v>
      </c>
    </row>
    <row r="3388">
      <c r="A3388" s="21" t="s">
        <v>26</v>
      </c>
      <c r="B3388" s="22" t="str">
        <f t="array" ref="B3388">XLOOKUP(A3388,Ripartizione_Geografica!$C$2:$C$21,Ripartizione_Geografica!$B$2:$B$21)</f>
        <v>Nord-est</v>
      </c>
      <c r="C3388" s="23">
        <v>3411.0</v>
      </c>
      <c r="D3388" s="23">
        <v>2929.0</v>
      </c>
      <c r="E3388" s="24">
        <v>346.0</v>
      </c>
    </row>
    <row r="3389">
      <c r="A3389" s="25" t="s">
        <v>27</v>
      </c>
      <c r="B3389" s="22" t="str">
        <f t="array" ref="B3389">XLOOKUP(A3389,Ripartizione_Geografica!$C$2:$C$21,Ripartizione_Geografica!$B$2:$B$21)</f>
        <v>Centro</v>
      </c>
      <c r="C3389" s="26">
        <v>8697.0</v>
      </c>
      <c r="D3389" s="26">
        <v>6859.0</v>
      </c>
      <c r="E3389" s="27">
        <v>864.0</v>
      </c>
    </row>
    <row r="3390">
      <c r="A3390" s="21" t="s">
        <v>25</v>
      </c>
      <c r="B3390" s="22" t="str">
        <f t="array" ref="B3390">XLOOKUP(A3390,Ripartizione_Geografica!$C$2:$C$21,Ripartizione_Geografica!$B$2:$B$21)</f>
        <v>Nord-ovest</v>
      </c>
      <c r="C3390" s="23">
        <v>10238.0</v>
      </c>
      <c r="D3390" s="23">
        <v>8475.0</v>
      </c>
      <c r="E3390" s="24">
        <v>1568.0</v>
      </c>
    </row>
    <row r="3391">
      <c r="A3391" s="25" t="s">
        <v>23</v>
      </c>
      <c r="B3391" s="22" t="str">
        <f t="array" ref="B3391">XLOOKUP(A3391,Ripartizione_Geografica!$C$2:$C$21,Ripartizione_Geografica!$B$2:$B$21)</f>
        <v>Nord-ovest</v>
      </c>
      <c r="C3391" s="26">
        <v>96337.0</v>
      </c>
      <c r="D3391" s="26">
        <v>73724.0</v>
      </c>
      <c r="E3391" s="27">
        <v>16818.0</v>
      </c>
    </row>
    <row r="3392">
      <c r="A3392" s="21" t="s">
        <v>24</v>
      </c>
      <c r="B3392" s="22" t="str">
        <f t="array" ref="B3392">XLOOKUP(A3392,Ripartizione_Geografica!$C$2:$C$21,Ripartizione_Geografica!$B$2:$B$21)</f>
        <v>Centro</v>
      </c>
      <c r="C3392" s="23">
        <v>6897.0</v>
      </c>
      <c r="D3392" s="23">
        <v>5770.0</v>
      </c>
      <c r="E3392" s="24">
        <v>987.0</v>
      </c>
    </row>
    <row r="3393">
      <c r="A3393" s="25" t="s">
        <v>17</v>
      </c>
      <c r="B3393" s="22" t="str">
        <f t="array" ref="B3393">XLOOKUP(A3393,Ripartizione_Geografica!$C$2:$C$21,Ripartizione_Geografica!$B$2:$B$21)</f>
        <v>Sud</v>
      </c>
      <c r="C3393" s="26">
        <v>477.0</v>
      </c>
      <c r="D3393" s="26">
        <v>421.0</v>
      </c>
      <c r="E3393" s="27">
        <v>23.0</v>
      </c>
    </row>
    <row r="3394">
      <c r="A3394" s="21" t="s">
        <v>11</v>
      </c>
      <c r="B3394" s="22" t="str">
        <f t="array" ref="B3394">XLOOKUP(A3394,Ripartizione_Geografica!$C$2:$C$21,Ripartizione_Geografica!$B$2:$B$21)</f>
        <v>Nord-est</v>
      </c>
      <c r="C3394" s="23">
        <v>2734.0</v>
      </c>
      <c r="D3394" s="23">
        <v>2330.0</v>
      </c>
      <c r="E3394" s="24">
        <v>292.0</v>
      </c>
    </row>
    <row r="3395">
      <c r="A3395" s="25" t="s">
        <v>11</v>
      </c>
      <c r="B3395" s="22" t="str">
        <f t="array" ref="B3395">XLOOKUP(A3395,Ripartizione_Geografica!$C$2:$C$21,Ripartizione_Geografica!$B$2:$B$21)</f>
        <v>Nord-est</v>
      </c>
      <c r="C3395" s="26">
        <v>4981.0</v>
      </c>
      <c r="D3395" s="26">
        <v>4476.0</v>
      </c>
      <c r="E3395" s="27">
        <v>405.0</v>
      </c>
    </row>
    <row r="3396">
      <c r="A3396" s="21" t="s">
        <v>10</v>
      </c>
      <c r="B3396" s="22" t="str">
        <f t="array" ref="B3396">XLOOKUP(A3396,Ripartizione_Geografica!$C$2:$C$21,Ripartizione_Geografica!$B$2:$B$21)</f>
        <v>Nord-ovest</v>
      </c>
      <c r="C3396" s="23">
        <v>31711.0</v>
      </c>
      <c r="D3396" s="23">
        <v>26767.0</v>
      </c>
      <c r="E3396" s="24">
        <v>4131.0</v>
      </c>
    </row>
    <row r="3397">
      <c r="A3397" s="25" t="s">
        <v>8</v>
      </c>
      <c r="B3397" s="22" t="str">
        <f t="array" ref="B3397">XLOOKUP(A3397,Ripartizione_Geografica!$C$2:$C$21,Ripartizione_Geografica!$B$2:$B$21)</f>
        <v>Sud</v>
      </c>
      <c r="C3397" s="26">
        <v>4648.0</v>
      </c>
      <c r="D3397" s="26">
        <v>3970.0</v>
      </c>
      <c r="E3397" s="27">
        <v>553.0</v>
      </c>
    </row>
    <row r="3398">
      <c r="A3398" s="21" t="s">
        <v>9</v>
      </c>
      <c r="B3398" s="22" t="str">
        <f t="array" ref="B3398">XLOOKUP(A3398,Ripartizione_Geografica!$C$2:$C$21,Ripartizione_Geografica!$B$2:$B$21)</f>
        <v>Isole</v>
      </c>
      <c r="C3398" s="23">
        <v>1416.0</v>
      </c>
      <c r="D3398" s="23">
        <v>1238.0</v>
      </c>
      <c r="E3398" s="24">
        <v>134.0</v>
      </c>
    </row>
    <row r="3399">
      <c r="A3399" s="25" t="s">
        <v>15</v>
      </c>
      <c r="B3399" s="22" t="str">
        <f t="array" ref="B3399">XLOOKUP(A3399,Ripartizione_Geografica!$C$2:$C$21,Ripartizione_Geografica!$B$2:$B$21)</f>
        <v>Isole</v>
      </c>
      <c r="C3399" s="26">
        <v>3308.0</v>
      </c>
      <c r="D3399" s="26">
        <v>2737.0</v>
      </c>
      <c r="E3399" s="27">
        <v>283.0</v>
      </c>
    </row>
    <row r="3400">
      <c r="A3400" s="21" t="s">
        <v>16</v>
      </c>
      <c r="B3400" s="22" t="str">
        <f t="array" ref="B3400">XLOOKUP(A3400,Ripartizione_Geografica!$C$2:$C$21,Ripartizione_Geografica!$B$2:$B$21)</f>
        <v>Centro</v>
      </c>
      <c r="C3400" s="23">
        <v>10508.0</v>
      </c>
      <c r="D3400" s="23">
        <v>8974.0</v>
      </c>
      <c r="E3400" s="24">
        <v>1136.0</v>
      </c>
    </row>
    <row r="3401">
      <c r="A3401" s="25" t="s">
        <v>14</v>
      </c>
      <c r="B3401" s="22" t="str">
        <f t="array" ref="B3401">XLOOKUP(A3401,Ripartizione_Geografica!$C$2:$C$21,Ripartizione_Geografica!$B$2:$B$21)</f>
        <v>Centro</v>
      </c>
      <c r="C3401" s="26">
        <v>1475.0</v>
      </c>
      <c r="D3401" s="26">
        <v>1368.0</v>
      </c>
      <c r="E3401" s="27">
        <v>80.0</v>
      </c>
    </row>
    <row r="3402">
      <c r="A3402" s="21" t="s">
        <v>12</v>
      </c>
      <c r="B3402" s="22" t="str">
        <f t="array" ref="B3402">XLOOKUP(A3402,Ripartizione_Geografica!$C$2:$C$21,Ripartizione_Geografica!$B$2:$B$21)</f>
        <v>Nord-ovest</v>
      </c>
      <c r="C3402" s="23">
        <v>1209.0</v>
      </c>
      <c r="D3402" s="23">
        <v>1050.0</v>
      </c>
      <c r="E3402" s="24">
        <v>146.0</v>
      </c>
    </row>
    <row r="3403">
      <c r="A3403" s="25" t="s">
        <v>13</v>
      </c>
      <c r="B3403" s="22" t="str">
        <f t="array" ref="B3403">XLOOKUP(A3403,Ripartizione_Geografica!$C$2:$C$21,Ripartizione_Geografica!$B$2:$B$21)</f>
        <v>Nord-est</v>
      </c>
      <c r="C3403" s="26">
        <v>20233.0</v>
      </c>
      <c r="D3403" s="26">
        <v>17106.0</v>
      </c>
      <c r="E3403" s="27">
        <v>2076.0</v>
      </c>
    </row>
    <row r="3404">
      <c r="A3404" s="21" t="s">
        <v>21</v>
      </c>
      <c r="B3404" s="22" t="str">
        <f t="array" ref="B3404">XLOOKUP(A3404,Ripartizione_Geografica!$C$2:$C$21,Ripartizione_Geografica!$B$2:$B$21)</f>
        <v>Sud</v>
      </c>
      <c r="C3404" s="23">
        <v>3401.0</v>
      </c>
      <c r="D3404" s="23">
        <v>2804.0</v>
      </c>
      <c r="E3404" s="24">
        <v>472.0</v>
      </c>
    </row>
    <row r="3405">
      <c r="A3405" s="25" t="s">
        <v>22</v>
      </c>
      <c r="B3405" s="22" t="str">
        <f t="array" ref="B3405">XLOOKUP(A3405,Ripartizione_Geografica!$C$2:$C$21,Ripartizione_Geografica!$B$2:$B$21)</f>
        <v>Sud</v>
      </c>
      <c r="C3405" s="26">
        <v>453.0</v>
      </c>
      <c r="D3405" s="26">
        <v>374.0</v>
      </c>
      <c r="E3405" s="27">
        <v>28.0</v>
      </c>
    </row>
    <row r="3406">
      <c r="A3406" s="21" t="s">
        <v>20</v>
      </c>
      <c r="B3406" s="22" t="str">
        <f t="array" ref="B3406">XLOOKUP(A3406,Ripartizione_Geografica!$C$2:$C$21,Ripartizione_Geografica!$B$2:$B$21)</f>
        <v>Sud</v>
      </c>
      <c r="C3406" s="23">
        <v>1272.0</v>
      </c>
      <c r="D3406" s="23">
        <v>1076.0</v>
      </c>
      <c r="E3406" s="24">
        <v>97.0</v>
      </c>
    </row>
    <row r="3407">
      <c r="A3407" s="25" t="s">
        <v>18</v>
      </c>
      <c r="B3407" s="22" t="str">
        <f t="array" ref="B3407">XLOOKUP(A3407,Ripartizione_Geografica!$C$2:$C$21,Ripartizione_Geografica!$B$2:$B$21)</f>
        <v>Sud</v>
      </c>
      <c r="C3407" s="26">
        <v>5022.0</v>
      </c>
      <c r="D3407" s="26">
        <v>4194.0</v>
      </c>
      <c r="E3407" s="27">
        <v>436.0</v>
      </c>
    </row>
    <row r="3408">
      <c r="A3408" s="21" t="s">
        <v>19</v>
      </c>
      <c r="B3408" s="22" t="str">
        <f t="array" ref="B3408">XLOOKUP(A3408,Ripartizione_Geografica!$C$2:$C$21,Ripartizione_Geografica!$B$2:$B$21)</f>
        <v>Nord-est</v>
      </c>
      <c r="C3408" s="23">
        <v>29850.0</v>
      </c>
      <c r="D3408" s="23">
        <v>23978.0</v>
      </c>
      <c r="E3408" s="24">
        <v>4291.0</v>
      </c>
    </row>
    <row r="3409">
      <c r="A3409" s="25" t="s">
        <v>26</v>
      </c>
      <c r="B3409" s="22" t="str">
        <f t="array" ref="B3409">XLOOKUP(A3409,Ripartizione_Geografica!$C$2:$C$21,Ripartizione_Geografica!$B$2:$B$21)</f>
        <v>Nord-est</v>
      </c>
      <c r="C3409" s="26">
        <v>3416.0</v>
      </c>
      <c r="D3409" s="26">
        <v>2932.0</v>
      </c>
      <c r="E3409" s="27">
        <v>346.0</v>
      </c>
    </row>
    <row r="3410">
      <c r="A3410" s="21" t="s">
        <v>27</v>
      </c>
      <c r="B3410" s="22" t="str">
        <f t="array" ref="B3410">XLOOKUP(A3410,Ripartizione_Geografica!$C$2:$C$21,Ripartizione_Geografica!$B$2:$B$21)</f>
        <v>Centro</v>
      </c>
      <c r="C3410" s="23">
        <v>8714.0</v>
      </c>
      <c r="D3410" s="23">
        <v>6863.0</v>
      </c>
      <c r="E3410" s="24">
        <v>864.0</v>
      </c>
    </row>
    <row r="3411">
      <c r="A3411" s="25" t="s">
        <v>25</v>
      </c>
      <c r="B3411" s="22" t="str">
        <f t="array" ref="B3411">XLOOKUP(A3411,Ripartizione_Geografica!$C$2:$C$21,Ripartizione_Geografica!$B$2:$B$21)</f>
        <v>Nord-ovest</v>
      </c>
      <c r="C3411" s="26">
        <v>10243.0</v>
      </c>
      <c r="D3411" s="26">
        <v>8475.0</v>
      </c>
      <c r="E3411" s="27">
        <v>1568.0</v>
      </c>
    </row>
    <row r="3412">
      <c r="A3412" s="21" t="s">
        <v>23</v>
      </c>
      <c r="B3412" s="22" t="str">
        <f t="array" ref="B3412">XLOOKUP(A3412,Ripartizione_Geografica!$C$2:$C$21,Ripartizione_Geografica!$B$2:$B$21)</f>
        <v>Nord-ovest</v>
      </c>
      <c r="C3412" s="23">
        <v>96381.0</v>
      </c>
      <c r="D3412" s="23">
        <v>73810.0</v>
      </c>
      <c r="E3412" s="24">
        <v>16819.0</v>
      </c>
    </row>
    <row r="3413">
      <c r="A3413" s="25" t="s">
        <v>24</v>
      </c>
      <c r="B3413" s="22" t="str">
        <f t="array" ref="B3413">XLOOKUP(A3413,Ripartizione_Geografica!$C$2:$C$21,Ripartizione_Geografica!$B$2:$B$21)</f>
        <v>Centro</v>
      </c>
      <c r="C3413" s="26">
        <v>6899.0</v>
      </c>
      <c r="D3413" s="26">
        <v>5773.0</v>
      </c>
      <c r="E3413" s="27">
        <v>987.0</v>
      </c>
    </row>
    <row r="3414">
      <c r="A3414" s="21" t="s">
        <v>17</v>
      </c>
      <c r="B3414" s="22" t="str">
        <f t="array" ref="B3414">XLOOKUP(A3414,Ripartizione_Geografica!$C$2:$C$21,Ripartizione_Geografica!$B$2:$B$21)</f>
        <v>Sud</v>
      </c>
      <c r="C3414" s="23">
        <v>477.0</v>
      </c>
      <c r="D3414" s="23">
        <v>421.0</v>
      </c>
      <c r="E3414" s="24">
        <v>23.0</v>
      </c>
    </row>
    <row r="3415">
      <c r="A3415" s="25" t="s">
        <v>11</v>
      </c>
      <c r="B3415" s="22" t="str">
        <f t="array" ref="B3415">XLOOKUP(A3415,Ripartizione_Geografica!$C$2:$C$21,Ripartizione_Geografica!$B$2:$B$21)</f>
        <v>Nord-est</v>
      </c>
      <c r="C3415" s="26">
        <v>2740.0</v>
      </c>
      <c r="D3415" s="26">
        <v>2330.0</v>
      </c>
      <c r="E3415" s="27">
        <v>292.0</v>
      </c>
    </row>
    <row r="3416">
      <c r="A3416" s="21" t="s">
        <v>11</v>
      </c>
      <c r="B3416" s="22" t="str">
        <f t="array" ref="B3416">XLOOKUP(A3416,Ripartizione_Geografica!$C$2:$C$21,Ripartizione_Geografica!$B$2:$B$21)</f>
        <v>Nord-est</v>
      </c>
      <c r="C3416" s="23">
        <v>4983.0</v>
      </c>
      <c r="D3416" s="23">
        <v>4490.0</v>
      </c>
      <c r="E3416" s="24">
        <v>405.0</v>
      </c>
    </row>
    <row r="3417">
      <c r="A3417" s="25" t="s">
        <v>10</v>
      </c>
      <c r="B3417" s="22" t="str">
        <f t="array" ref="B3417">XLOOKUP(A3417,Ripartizione_Geografica!$C$2:$C$21,Ripartizione_Geografica!$B$2:$B$21)</f>
        <v>Nord-ovest</v>
      </c>
      <c r="C3417" s="26">
        <v>31719.0</v>
      </c>
      <c r="D3417" s="26">
        <v>26789.0</v>
      </c>
      <c r="E3417" s="27">
        <v>4132.0</v>
      </c>
    </row>
    <row r="3418">
      <c r="A3418" s="21" t="s">
        <v>8</v>
      </c>
      <c r="B3418" s="22" t="str">
        <f t="array" ref="B3418">XLOOKUP(A3418,Ripartizione_Geografica!$C$2:$C$21,Ripartizione_Geografica!$B$2:$B$21)</f>
        <v>Sud</v>
      </c>
      <c r="C3418" s="23">
        <v>4655.0</v>
      </c>
      <c r="D3418" s="23">
        <v>3971.0</v>
      </c>
      <c r="E3418" s="24">
        <v>553.0</v>
      </c>
    </row>
    <row r="3419">
      <c r="A3419" s="25" t="s">
        <v>9</v>
      </c>
      <c r="B3419" s="22" t="str">
        <f t="array" ref="B3419">XLOOKUP(A3419,Ripartizione_Geografica!$C$2:$C$21,Ripartizione_Geografica!$B$2:$B$21)</f>
        <v>Isole</v>
      </c>
      <c r="C3419" s="26">
        <v>1418.0</v>
      </c>
      <c r="D3419" s="26">
        <v>1239.0</v>
      </c>
      <c r="E3419" s="27">
        <v>134.0</v>
      </c>
    </row>
    <row r="3420">
      <c r="A3420" s="21" t="s">
        <v>15</v>
      </c>
      <c r="B3420" s="22" t="str">
        <f t="array" ref="B3420">XLOOKUP(A3420,Ripartizione_Geografica!$C$2:$C$21,Ripartizione_Geografica!$B$2:$B$21)</f>
        <v>Isole</v>
      </c>
      <c r="C3420" s="23">
        <v>3318.0</v>
      </c>
      <c r="D3420" s="23">
        <v>2741.0</v>
      </c>
      <c r="E3420" s="24">
        <v>284.0</v>
      </c>
    </row>
    <row r="3421">
      <c r="A3421" s="25" t="s">
        <v>16</v>
      </c>
      <c r="B3421" s="22" t="str">
        <f t="array" ref="B3421">XLOOKUP(A3421,Ripartizione_Geografica!$C$2:$C$21,Ripartizione_Geografica!$B$2:$B$21)</f>
        <v>Centro</v>
      </c>
      <c r="C3421" s="26">
        <v>10519.0</v>
      </c>
      <c r="D3421" s="26">
        <v>8977.0</v>
      </c>
      <c r="E3421" s="27">
        <v>1137.0</v>
      </c>
    </row>
    <row r="3422">
      <c r="A3422" s="21" t="s">
        <v>14</v>
      </c>
      <c r="B3422" s="22" t="str">
        <f t="array" ref="B3422">XLOOKUP(A3422,Ripartizione_Geografica!$C$2:$C$21,Ripartizione_Geografica!$B$2:$B$21)</f>
        <v>Centro</v>
      </c>
      <c r="C3422" s="23">
        <v>1477.0</v>
      </c>
      <c r="D3422" s="23">
        <v>1368.0</v>
      </c>
      <c r="E3422" s="24">
        <v>80.0</v>
      </c>
    </row>
    <row r="3423">
      <c r="A3423" s="25" t="s">
        <v>12</v>
      </c>
      <c r="B3423" s="22" t="str">
        <f t="array" ref="B3423">XLOOKUP(A3423,Ripartizione_Geografica!$C$2:$C$21,Ripartizione_Geografica!$B$2:$B$21)</f>
        <v>Nord-ovest</v>
      </c>
      <c r="C3423" s="26">
        <v>1209.0</v>
      </c>
      <c r="D3423" s="26">
        <v>1050.0</v>
      </c>
      <c r="E3423" s="27">
        <v>146.0</v>
      </c>
    </row>
    <row r="3424">
      <c r="A3424" s="21" t="s">
        <v>13</v>
      </c>
      <c r="B3424" s="22" t="str">
        <f t="array" ref="B3424">XLOOKUP(A3424,Ripartizione_Geografica!$C$2:$C$21,Ripartizione_Geografica!$B$2:$B$21)</f>
        <v>Nord-est</v>
      </c>
      <c r="C3424" s="23">
        <v>20253.0</v>
      </c>
      <c r="D3424" s="23">
        <v>17111.0</v>
      </c>
      <c r="E3424" s="24">
        <v>2077.0</v>
      </c>
    </row>
    <row r="3425">
      <c r="A3425" s="25" t="s">
        <v>21</v>
      </c>
      <c r="B3425" s="22" t="str">
        <f t="array" ref="B3425">XLOOKUP(A3425,Ripartizione_Geografica!$C$2:$C$21,Ripartizione_Geografica!$B$2:$B$21)</f>
        <v>Sud</v>
      </c>
      <c r="C3425" s="26">
        <v>3420.0</v>
      </c>
      <c r="D3425" s="26">
        <v>2808.0</v>
      </c>
      <c r="E3425" s="27">
        <v>472.0</v>
      </c>
    </row>
    <row r="3426">
      <c r="A3426" s="21" t="s">
        <v>22</v>
      </c>
      <c r="B3426" s="22" t="str">
        <f t="array" ref="B3426">XLOOKUP(A3426,Ripartizione_Geografica!$C$2:$C$21,Ripartizione_Geografica!$B$2:$B$21)</f>
        <v>Sud</v>
      </c>
      <c r="C3426" s="23">
        <v>454.0</v>
      </c>
      <c r="D3426" s="23">
        <v>373.0</v>
      </c>
      <c r="E3426" s="24">
        <v>28.0</v>
      </c>
    </row>
    <row r="3427">
      <c r="A3427" s="25" t="s">
        <v>20</v>
      </c>
      <c r="B3427" s="22" t="str">
        <f t="array" ref="B3427">XLOOKUP(A3427,Ripartizione_Geografica!$C$2:$C$21,Ripartizione_Geografica!$B$2:$B$21)</f>
        <v>Sud</v>
      </c>
      <c r="C3427" s="26">
        <v>1274.0</v>
      </c>
      <c r="D3427" s="26">
        <v>1076.0</v>
      </c>
      <c r="E3427" s="27">
        <v>97.0</v>
      </c>
    </row>
    <row r="3428">
      <c r="A3428" s="21" t="s">
        <v>18</v>
      </c>
      <c r="B3428" s="22" t="str">
        <f t="array" ref="B3428">XLOOKUP(A3428,Ripartizione_Geografica!$C$2:$C$21,Ripartizione_Geografica!$B$2:$B$21)</f>
        <v>Sud</v>
      </c>
      <c r="C3428" s="23">
        <v>5030.0</v>
      </c>
      <c r="D3428" s="23">
        <v>4198.0</v>
      </c>
      <c r="E3428" s="24">
        <v>438.0</v>
      </c>
    </row>
    <row r="3429">
      <c r="A3429" s="25" t="s">
        <v>19</v>
      </c>
      <c r="B3429" s="22" t="str">
        <f t="array" ref="B3429">XLOOKUP(A3429,Ripartizione_Geografica!$C$2:$C$21,Ripartizione_Geografica!$B$2:$B$21)</f>
        <v>Nord-est</v>
      </c>
      <c r="C3429" s="26">
        <v>29897.0</v>
      </c>
      <c r="D3429" s="26">
        <v>23997.0</v>
      </c>
      <c r="E3429" s="27">
        <v>4291.0</v>
      </c>
    </row>
    <row r="3430">
      <c r="A3430" s="21" t="s">
        <v>26</v>
      </c>
      <c r="B3430" s="22" t="str">
        <f t="array" ref="B3430">XLOOKUP(A3430,Ripartizione_Geografica!$C$2:$C$21,Ripartizione_Geografica!$B$2:$B$21)</f>
        <v>Nord-est</v>
      </c>
      <c r="C3430" s="23">
        <v>3425.0</v>
      </c>
      <c r="D3430" s="23">
        <v>2932.0</v>
      </c>
      <c r="E3430" s="24">
        <v>346.0</v>
      </c>
    </row>
    <row r="3431">
      <c r="A3431" s="25" t="s">
        <v>27</v>
      </c>
      <c r="B3431" s="22" t="str">
        <f t="array" ref="B3431">XLOOKUP(A3431,Ripartizione_Geografica!$C$2:$C$21,Ripartizione_Geografica!$B$2:$B$21)</f>
        <v>Centro</v>
      </c>
      <c r="C3431" s="26">
        <v>8726.0</v>
      </c>
      <c r="D3431" s="26">
        <v>6878.0</v>
      </c>
      <c r="E3431" s="27">
        <v>865.0</v>
      </c>
    </row>
    <row r="3432">
      <c r="A3432" s="21" t="s">
        <v>25</v>
      </c>
      <c r="B3432" s="22" t="str">
        <f t="array" ref="B3432">XLOOKUP(A3432,Ripartizione_Geografica!$C$2:$C$21,Ripartizione_Geografica!$B$2:$B$21)</f>
        <v>Nord-ovest</v>
      </c>
      <c r="C3432" s="23">
        <v>10250.0</v>
      </c>
      <c r="D3432" s="23">
        <v>8475.0</v>
      </c>
      <c r="E3432" s="24">
        <v>1568.0</v>
      </c>
    </row>
    <row r="3433">
      <c r="A3433" s="25" t="s">
        <v>23</v>
      </c>
      <c r="B3433" s="22" t="str">
        <f t="array" ref="B3433">XLOOKUP(A3433,Ripartizione_Geografica!$C$2:$C$21,Ripartizione_Geografica!$B$2:$B$21)</f>
        <v>Nord-ovest</v>
      </c>
      <c r="C3433" s="26">
        <v>96519.0</v>
      </c>
      <c r="D3433" s="26">
        <v>73872.0</v>
      </c>
      <c r="E3433" s="27">
        <v>16824.0</v>
      </c>
    </row>
    <row r="3434">
      <c r="A3434" s="21" t="s">
        <v>24</v>
      </c>
      <c r="B3434" s="22" t="str">
        <f t="array" ref="B3434">XLOOKUP(A3434,Ripartizione_Geografica!$C$2:$C$21,Ripartizione_Geografica!$B$2:$B$21)</f>
        <v>Centro</v>
      </c>
      <c r="C3434" s="23">
        <v>6905.0</v>
      </c>
      <c r="D3434" s="23">
        <v>5781.0</v>
      </c>
      <c r="E3434" s="24">
        <v>987.0</v>
      </c>
    </row>
    <row r="3435">
      <c r="A3435" s="25" t="s">
        <v>17</v>
      </c>
      <c r="B3435" s="22" t="str">
        <f t="array" ref="B3435">XLOOKUP(A3435,Ripartizione_Geografica!$C$2:$C$21,Ripartizione_Geografica!$B$2:$B$21)</f>
        <v>Sud</v>
      </c>
      <c r="C3435" s="26">
        <v>478.0</v>
      </c>
      <c r="D3435" s="26">
        <v>421.0</v>
      </c>
      <c r="E3435" s="27">
        <v>23.0</v>
      </c>
    </row>
    <row r="3436">
      <c r="A3436" s="21" t="s">
        <v>11</v>
      </c>
      <c r="B3436" s="22" t="str">
        <f t="array" ref="B3436">XLOOKUP(A3436,Ripartizione_Geografica!$C$2:$C$21,Ripartizione_Geografica!$B$2:$B$21)</f>
        <v>Nord-est</v>
      </c>
      <c r="C3436" s="23">
        <v>2745.0</v>
      </c>
      <c r="D3436" s="23">
        <v>2337.0</v>
      </c>
      <c r="E3436" s="24">
        <v>292.0</v>
      </c>
    </row>
    <row r="3437">
      <c r="A3437" s="25" t="s">
        <v>11</v>
      </c>
      <c r="B3437" s="22" t="str">
        <f t="array" ref="B3437">XLOOKUP(A3437,Ripartizione_Geografica!$C$2:$C$21,Ripartizione_Geografica!$B$2:$B$21)</f>
        <v>Nord-est</v>
      </c>
      <c r="C3437" s="26">
        <v>4984.0</v>
      </c>
      <c r="D3437" s="26">
        <v>4500.0</v>
      </c>
      <c r="E3437" s="27">
        <v>405.0</v>
      </c>
    </row>
    <row r="3438">
      <c r="A3438" s="21" t="s">
        <v>10</v>
      </c>
      <c r="B3438" s="22" t="str">
        <f t="array" ref="B3438">XLOOKUP(A3438,Ripartizione_Geografica!$C$2:$C$21,Ripartizione_Geografica!$B$2:$B$21)</f>
        <v>Nord-ovest</v>
      </c>
      <c r="C3438" s="23">
        <v>31740.0</v>
      </c>
      <c r="D3438" s="23">
        <v>26826.0</v>
      </c>
      <c r="E3438" s="24">
        <v>4134.0</v>
      </c>
    </row>
    <row r="3439">
      <c r="A3439" s="25" t="s">
        <v>8</v>
      </c>
      <c r="B3439" s="22" t="str">
        <f t="array" ref="B3439">XLOOKUP(A3439,Ripartizione_Geografica!$C$2:$C$21,Ripartizione_Geografica!$B$2:$B$21)</f>
        <v>Sud</v>
      </c>
      <c r="C3439" s="26">
        <v>4678.0</v>
      </c>
      <c r="D3439" s="26">
        <v>3973.0</v>
      </c>
      <c r="E3439" s="27">
        <v>553.0</v>
      </c>
    </row>
    <row r="3440">
      <c r="A3440" s="21" t="s">
        <v>9</v>
      </c>
      <c r="B3440" s="22" t="str">
        <f t="array" ref="B3440">XLOOKUP(A3440,Ripartizione_Geografica!$C$2:$C$21,Ripartizione_Geografica!$B$2:$B$21)</f>
        <v>Isole</v>
      </c>
      <c r="C3440" s="23">
        <v>1427.0</v>
      </c>
      <c r="D3440" s="23">
        <v>1240.0</v>
      </c>
      <c r="E3440" s="24">
        <v>134.0</v>
      </c>
    </row>
    <row r="3441">
      <c r="A3441" s="25" t="s">
        <v>15</v>
      </c>
      <c r="B3441" s="22" t="str">
        <f t="array" ref="B3441">XLOOKUP(A3441,Ripartizione_Geografica!$C$2:$C$21,Ripartizione_Geografica!$B$2:$B$21)</f>
        <v>Isole</v>
      </c>
      <c r="C3441" s="26">
        <v>3339.0</v>
      </c>
      <c r="D3441" s="26">
        <v>2741.0</v>
      </c>
      <c r="E3441" s="27">
        <v>284.0</v>
      </c>
    </row>
    <row r="3442">
      <c r="A3442" s="21" t="s">
        <v>16</v>
      </c>
      <c r="B3442" s="22" t="str">
        <f t="array" ref="B3442">XLOOKUP(A3442,Ripartizione_Geografica!$C$2:$C$21,Ripartizione_Geografica!$B$2:$B$21)</f>
        <v>Centro</v>
      </c>
      <c r="C3442" s="23">
        <v>10530.0</v>
      </c>
      <c r="D3442" s="23">
        <v>8978.0</v>
      </c>
      <c r="E3442" s="24">
        <v>1137.0</v>
      </c>
    </row>
    <row r="3443">
      <c r="A3443" s="25" t="s">
        <v>14</v>
      </c>
      <c r="B3443" s="22" t="str">
        <f t="array" ref="B3443">XLOOKUP(A3443,Ripartizione_Geografica!$C$2:$C$21,Ripartizione_Geografica!$B$2:$B$21)</f>
        <v>Centro</v>
      </c>
      <c r="C3443" s="26">
        <v>1479.0</v>
      </c>
      <c r="D3443" s="26">
        <v>1369.0</v>
      </c>
      <c r="E3443" s="27">
        <v>80.0</v>
      </c>
    </row>
    <row r="3444">
      <c r="A3444" s="21" t="s">
        <v>12</v>
      </c>
      <c r="B3444" s="22" t="str">
        <f t="array" ref="B3444">XLOOKUP(A3444,Ripartizione_Geografica!$C$2:$C$21,Ripartizione_Geografica!$B$2:$B$21)</f>
        <v>Nord-ovest</v>
      </c>
      <c r="C3444" s="23">
        <v>1209.0</v>
      </c>
      <c r="D3444" s="23">
        <v>1051.0</v>
      </c>
      <c r="E3444" s="24">
        <v>146.0</v>
      </c>
    </row>
    <row r="3445">
      <c r="A3445" s="25" t="s">
        <v>13</v>
      </c>
      <c r="B3445" s="22" t="str">
        <f t="array" ref="B3445">XLOOKUP(A3445,Ripartizione_Geografica!$C$2:$C$21,Ripartizione_Geografica!$B$2:$B$21)</f>
        <v>Nord-est</v>
      </c>
      <c r="C3445" s="26">
        <v>20294.0</v>
      </c>
      <c r="D3445" s="26">
        <v>17150.0</v>
      </c>
      <c r="E3445" s="27">
        <v>2077.0</v>
      </c>
    </row>
    <row r="3446">
      <c r="A3446" s="21" t="s">
        <v>21</v>
      </c>
      <c r="B3446" s="22" t="str">
        <f t="array" ref="B3446">XLOOKUP(A3446,Ripartizione_Geografica!$C$2:$C$21,Ripartizione_Geografica!$B$2:$B$21)</f>
        <v>Sud</v>
      </c>
      <c r="C3446" s="23">
        <v>3435.0</v>
      </c>
      <c r="D3446" s="23">
        <v>2810.0</v>
      </c>
      <c r="E3446" s="24">
        <v>472.0</v>
      </c>
    </row>
    <row r="3447">
      <c r="A3447" s="25" t="s">
        <v>22</v>
      </c>
      <c r="B3447" s="22" t="str">
        <f t="array" ref="B3447">XLOOKUP(A3447,Ripartizione_Geografica!$C$2:$C$21,Ripartizione_Geografica!$B$2:$B$21)</f>
        <v>Sud</v>
      </c>
      <c r="C3447" s="26">
        <v>454.0</v>
      </c>
      <c r="D3447" s="26">
        <v>373.0</v>
      </c>
      <c r="E3447" s="27">
        <v>28.0</v>
      </c>
    </row>
    <row r="3448">
      <c r="A3448" s="21" t="s">
        <v>20</v>
      </c>
      <c r="B3448" s="22" t="str">
        <f t="array" ref="B3448">XLOOKUP(A3448,Ripartizione_Geografica!$C$2:$C$21,Ripartizione_Geografica!$B$2:$B$21)</f>
        <v>Sud</v>
      </c>
      <c r="C3448" s="23">
        <v>1276.0</v>
      </c>
      <c r="D3448" s="23">
        <v>1088.0</v>
      </c>
      <c r="E3448" s="24">
        <v>97.0</v>
      </c>
    </row>
    <row r="3449">
      <c r="A3449" s="25" t="s">
        <v>18</v>
      </c>
      <c r="B3449" s="22" t="str">
        <f t="array" ref="B3449">XLOOKUP(A3449,Ripartizione_Geografica!$C$2:$C$21,Ripartizione_Geografica!$B$2:$B$21)</f>
        <v>Sud</v>
      </c>
      <c r="C3449" s="26">
        <v>5035.0</v>
      </c>
      <c r="D3449" s="26">
        <v>4212.0</v>
      </c>
      <c r="E3449" s="27">
        <v>438.0</v>
      </c>
    </row>
    <row r="3450">
      <c r="A3450" s="21" t="s">
        <v>19</v>
      </c>
      <c r="B3450" s="22" t="str">
        <f t="array" ref="B3450">XLOOKUP(A3450,Ripartizione_Geografica!$C$2:$C$21,Ripartizione_Geografica!$B$2:$B$21)</f>
        <v>Nord-est</v>
      </c>
      <c r="C3450" s="23">
        <v>29954.0</v>
      </c>
      <c r="D3450" s="23">
        <v>24011.0</v>
      </c>
      <c r="E3450" s="24">
        <v>4291.0</v>
      </c>
    </row>
    <row r="3451">
      <c r="A3451" s="25" t="s">
        <v>26</v>
      </c>
      <c r="B3451" s="22" t="str">
        <f t="array" ref="B3451">XLOOKUP(A3451,Ripartizione_Geografica!$C$2:$C$21,Ripartizione_Geografica!$B$2:$B$21)</f>
        <v>Nord-est</v>
      </c>
      <c r="C3451" s="26">
        <v>3432.0</v>
      </c>
      <c r="D3451" s="26">
        <v>2933.0</v>
      </c>
      <c r="E3451" s="27">
        <v>346.0</v>
      </c>
    </row>
    <row r="3452">
      <c r="A3452" s="21" t="s">
        <v>27</v>
      </c>
      <c r="B3452" s="22" t="str">
        <f t="array" ref="B3452">XLOOKUP(A3452,Ripartizione_Geografica!$C$2:$C$21,Ripartizione_Geografica!$B$2:$B$21)</f>
        <v>Centro</v>
      </c>
      <c r="C3452" s="23">
        <v>8744.0</v>
      </c>
      <c r="D3452" s="23">
        <v>6886.0</v>
      </c>
      <c r="E3452" s="24">
        <v>865.0</v>
      </c>
    </row>
    <row r="3453">
      <c r="A3453" s="25" t="s">
        <v>25</v>
      </c>
      <c r="B3453" s="22" t="str">
        <f t="array" ref="B3453">XLOOKUP(A3453,Ripartizione_Geografica!$C$2:$C$21,Ripartizione_Geografica!$B$2:$B$21)</f>
        <v>Nord-ovest</v>
      </c>
      <c r="C3453" s="26">
        <v>10263.0</v>
      </c>
      <c r="D3453" s="26">
        <v>8485.0</v>
      </c>
      <c r="E3453" s="27">
        <v>1568.0</v>
      </c>
    </row>
    <row r="3454">
      <c r="A3454" s="21" t="s">
        <v>23</v>
      </c>
      <c r="B3454" s="22" t="str">
        <f t="array" ref="B3454">XLOOKUP(A3454,Ripartizione_Geografica!$C$2:$C$21,Ripartizione_Geografica!$B$2:$B$21)</f>
        <v>Nord-ovest</v>
      </c>
      <c r="C3454" s="23">
        <v>96637.0</v>
      </c>
      <c r="D3454" s="23">
        <v>74080.0</v>
      </c>
      <c r="E3454" s="24">
        <v>16829.0</v>
      </c>
    </row>
    <row r="3455">
      <c r="A3455" s="25" t="s">
        <v>24</v>
      </c>
      <c r="B3455" s="22" t="str">
        <f t="array" ref="B3455">XLOOKUP(A3455,Ripartizione_Geografica!$C$2:$C$21,Ripartizione_Geografica!$B$2:$B$21)</f>
        <v>Centro</v>
      </c>
      <c r="C3455" s="26">
        <v>6914.0</v>
      </c>
      <c r="D3455" s="26">
        <v>5786.0</v>
      </c>
      <c r="E3455" s="27">
        <v>987.0</v>
      </c>
    </row>
    <row r="3456">
      <c r="A3456" s="21" t="s">
        <v>17</v>
      </c>
      <c r="B3456" s="22" t="str">
        <f t="array" ref="B3456">XLOOKUP(A3456,Ripartizione_Geografica!$C$2:$C$21,Ripartizione_Geografica!$B$2:$B$21)</f>
        <v>Sud</v>
      </c>
      <c r="C3456" s="23">
        <v>478.0</v>
      </c>
      <c r="D3456" s="23">
        <v>421.0</v>
      </c>
      <c r="E3456" s="24">
        <v>23.0</v>
      </c>
    </row>
    <row r="3457">
      <c r="A3457" s="25" t="s">
        <v>11</v>
      </c>
      <c r="B3457" s="22" t="str">
        <f t="array" ref="B3457">XLOOKUP(A3457,Ripartizione_Geografica!$C$2:$C$21,Ripartizione_Geografica!$B$2:$B$21)</f>
        <v>Nord-est</v>
      </c>
      <c r="C3457" s="26">
        <v>2757.0</v>
      </c>
      <c r="D3457" s="26">
        <v>2341.0</v>
      </c>
      <c r="E3457" s="27">
        <v>292.0</v>
      </c>
    </row>
    <row r="3458">
      <c r="A3458" s="21" t="s">
        <v>11</v>
      </c>
      <c r="B3458" s="22" t="str">
        <f t="array" ref="B3458">XLOOKUP(A3458,Ripartizione_Geografica!$C$2:$C$21,Ripartizione_Geografica!$B$2:$B$21)</f>
        <v>Nord-est</v>
      </c>
      <c r="C3458" s="23">
        <v>4988.0</v>
      </c>
      <c r="D3458" s="23">
        <v>4503.0</v>
      </c>
      <c r="E3458" s="24">
        <v>405.0</v>
      </c>
    </row>
    <row r="3459">
      <c r="A3459" s="25" t="s">
        <v>10</v>
      </c>
      <c r="B3459" s="22" t="str">
        <f t="array" ref="B3459">XLOOKUP(A3459,Ripartizione_Geografica!$C$2:$C$21,Ripartizione_Geografica!$B$2:$B$21)</f>
        <v>Nord-ovest</v>
      </c>
      <c r="C3459" s="26">
        <v>31762.0</v>
      </c>
      <c r="D3459" s="26">
        <v>26849.0</v>
      </c>
      <c r="E3459" s="27">
        <v>4135.0</v>
      </c>
    </row>
    <row r="3460">
      <c r="A3460" s="21" t="s">
        <v>8</v>
      </c>
      <c r="B3460" s="22" t="str">
        <f t="array" ref="B3460">XLOOKUP(A3460,Ripartizione_Geografica!$C$2:$C$21,Ripartizione_Geografica!$B$2:$B$21)</f>
        <v>Sud</v>
      </c>
      <c r="C3460" s="23">
        <v>4685.0</v>
      </c>
      <c r="D3460" s="23">
        <v>3974.0</v>
      </c>
      <c r="E3460" s="24">
        <v>553.0</v>
      </c>
    </row>
    <row r="3461">
      <c r="A3461" s="25" t="s">
        <v>9</v>
      </c>
      <c r="B3461" s="22" t="str">
        <f t="array" ref="B3461">XLOOKUP(A3461,Ripartizione_Geografica!$C$2:$C$21,Ripartizione_Geografica!$B$2:$B$21)</f>
        <v>Isole</v>
      </c>
      <c r="C3461" s="26">
        <v>1430.0</v>
      </c>
      <c r="D3461" s="26">
        <v>1241.0</v>
      </c>
      <c r="E3461" s="27">
        <v>134.0</v>
      </c>
    </row>
    <row r="3462">
      <c r="A3462" s="21" t="s">
        <v>15</v>
      </c>
      <c r="B3462" s="22" t="str">
        <f t="array" ref="B3462">XLOOKUP(A3462,Ripartizione_Geografica!$C$2:$C$21,Ripartizione_Geografica!$B$2:$B$21)</f>
        <v>Isole</v>
      </c>
      <c r="C3462" s="23">
        <v>3369.0</v>
      </c>
      <c r="D3462" s="23">
        <v>2743.0</v>
      </c>
      <c r="E3462" s="24">
        <v>284.0</v>
      </c>
    </row>
    <row r="3463">
      <c r="A3463" s="25" t="s">
        <v>16</v>
      </c>
      <c r="B3463" s="22" t="str">
        <f t="array" ref="B3463">XLOOKUP(A3463,Ripartizione_Geografica!$C$2:$C$21,Ripartizione_Geografica!$B$2:$B$21)</f>
        <v>Centro</v>
      </c>
      <c r="C3463" s="26">
        <v>10547.0</v>
      </c>
      <c r="D3463" s="26">
        <v>8985.0</v>
      </c>
      <c r="E3463" s="27">
        <v>1137.0</v>
      </c>
    </row>
    <row r="3464">
      <c r="A3464" s="21" t="s">
        <v>14</v>
      </c>
      <c r="B3464" s="22" t="str">
        <f t="array" ref="B3464">XLOOKUP(A3464,Ripartizione_Geografica!$C$2:$C$21,Ripartizione_Geografica!$B$2:$B$21)</f>
        <v>Centro</v>
      </c>
      <c r="C3464" s="23">
        <v>1482.0</v>
      </c>
      <c r="D3464" s="23">
        <v>1373.0</v>
      </c>
      <c r="E3464" s="24">
        <v>80.0</v>
      </c>
    </row>
    <row r="3465">
      <c r="A3465" s="25" t="s">
        <v>12</v>
      </c>
      <c r="B3465" s="22" t="str">
        <f t="array" ref="B3465">XLOOKUP(A3465,Ripartizione_Geografica!$C$2:$C$21,Ripartizione_Geografica!$B$2:$B$21)</f>
        <v>Nord-ovest</v>
      </c>
      <c r="C3465" s="26">
        <v>1210.0</v>
      </c>
      <c r="D3465" s="26">
        <v>1051.0</v>
      </c>
      <c r="E3465" s="27">
        <v>146.0</v>
      </c>
    </row>
    <row r="3466">
      <c r="A3466" s="21" t="s">
        <v>13</v>
      </c>
      <c r="B3466" s="22" t="str">
        <f t="array" ref="B3466">XLOOKUP(A3466,Ripartizione_Geografica!$C$2:$C$21,Ripartizione_Geografica!$B$2:$B$21)</f>
        <v>Nord-est</v>
      </c>
      <c r="C3466" s="23">
        <v>20352.0</v>
      </c>
      <c r="D3466" s="23">
        <v>17178.0</v>
      </c>
      <c r="E3466" s="24">
        <v>2077.0</v>
      </c>
    </row>
    <row r="3467">
      <c r="A3467" s="25" t="s">
        <v>21</v>
      </c>
      <c r="B3467" s="22" t="str">
        <f t="array" ref="B3467">XLOOKUP(A3467,Ripartizione_Geografica!$C$2:$C$21,Ripartizione_Geografica!$B$2:$B$21)</f>
        <v>Sud</v>
      </c>
      <c r="C3467" s="26">
        <v>3474.0</v>
      </c>
      <c r="D3467" s="26">
        <v>2812.0</v>
      </c>
      <c r="E3467" s="27">
        <v>472.0</v>
      </c>
    </row>
    <row r="3468">
      <c r="A3468" s="21" t="s">
        <v>22</v>
      </c>
      <c r="B3468" s="22" t="str">
        <f t="array" ref="B3468">XLOOKUP(A3468,Ripartizione_Geografica!$C$2:$C$21,Ripartizione_Geografica!$B$2:$B$21)</f>
        <v>Sud</v>
      </c>
      <c r="C3468" s="23">
        <v>475.0</v>
      </c>
      <c r="D3468" s="23">
        <v>373.0</v>
      </c>
      <c r="E3468" s="24">
        <v>28.0</v>
      </c>
    </row>
    <row r="3469">
      <c r="A3469" s="25" t="s">
        <v>20</v>
      </c>
      <c r="B3469" s="22" t="str">
        <f t="array" ref="B3469">XLOOKUP(A3469,Ripartizione_Geografica!$C$2:$C$21,Ripartizione_Geografica!$B$2:$B$21)</f>
        <v>Sud</v>
      </c>
      <c r="C3469" s="26">
        <v>1283.0</v>
      </c>
      <c r="D3469" s="26">
        <v>1089.0</v>
      </c>
      <c r="E3469" s="27">
        <v>97.0</v>
      </c>
    </row>
    <row r="3470">
      <c r="A3470" s="21" t="s">
        <v>18</v>
      </c>
      <c r="B3470" s="22" t="str">
        <f t="array" ref="B3470">XLOOKUP(A3470,Ripartizione_Geografica!$C$2:$C$21,Ripartizione_Geografica!$B$2:$B$21)</f>
        <v>Sud</v>
      </c>
      <c r="C3470" s="23">
        <v>5050.0</v>
      </c>
      <c r="D3470" s="23">
        <v>4240.0</v>
      </c>
      <c r="E3470" s="24">
        <v>438.0</v>
      </c>
    </row>
    <row r="3471">
      <c r="A3471" s="25" t="s">
        <v>19</v>
      </c>
      <c r="B3471" s="22" t="str">
        <f t="array" ref="B3471">XLOOKUP(A3471,Ripartizione_Geografica!$C$2:$C$21,Ripartizione_Geografica!$B$2:$B$21)</f>
        <v>Nord-est</v>
      </c>
      <c r="C3471" s="26">
        <v>30008.0</v>
      </c>
      <c r="D3471" s="26">
        <v>24041.0</v>
      </c>
      <c r="E3471" s="27">
        <v>4292.0</v>
      </c>
    </row>
    <row r="3472">
      <c r="A3472" s="21" t="s">
        <v>26</v>
      </c>
      <c r="B3472" s="22" t="str">
        <f t="array" ref="B3472">XLOOKUP(A3472,Ripartizione_Geografica!$C$2:$C$21,Ripartizione_Geografica!$B$2:$B$21)</f>
        <v>Nord-est</v>
      </c>
      <c r="C3472" s="23">
        <v>3436.0</v>
      </c>
      <c r="D3472" s="23">
        <v>2935.0</v>
      </c>
      <c r="E3472" s="24">
        <v>346.0</v>
      </c>
    </row>
    <row r="3473">
      <c r="A3473" s="25" t="s">
        <v>27</v>
      </c>
      <c r="B3473" s="22" t="str">
        <f t="array" ref="B3473">XLOOKUP(A3473,Ripartizione_Geografica!$C$2:$C$21,Ripartizione_Geografica!$B$2:$B$21)</f>
        <v>Centro</v>
      </c>
      <c r="C3473" s="26">
        <v>8764.0</v>
      </c>
      <c r="D3473" s="26">
        <v>6891.0</v>
      </c>
      <c r="E3473" s="27">
        <v>865.0</v>
      </c>
    </row>
    <row r="3474">
      <c r="A3474" s="21" t="s">
        <v>25</v>
      </c>
      <c r="B3474" s="22" t="str">
        <f t="array" ref="B3474">XLOOKUP(A3474,Ripartizione_Geografica!$C$2:$C$21,Ripartizione_Geografica!$B$2:$B$21)</f>
        <v>Nord-ovest</v>
      </c>
      <c r="C3474" s="23">
        <v>10272.0</v>
      </c>
      <c r="D3474" s="23">
        <v>8488.0</v>
      </c>
      <c r="E3474" s="24">
        <v>1568.0</v>
      </c>
    </row>
    <row r="3475">
      <c r="A3475" s="25" t="s">
        <v>23</v>
      </c>
      <c r="B3475" s="22" t="str">
        <f t="array" ref="B3475">XLOOKUP(A3475,Ripartizione_Geografica!$C$2:$C$21,Ripartizione_Geografica!$B$2:$B$21)</f>
        <v>Nord-ovest</v>
      </c>
      <c r="C3475" s="26">
        <v>96706.0</v>
      </c>
      <c r="D3475" s="26">
        <v>74232.0</v>
      </c>
      <c r="E3475" s="27">
        <v>16829.0</v>
      </c>
    </row>
    <row r="3476">
      <c r="A3476" s="21" t="s">
        <v>24</v>
      </c>
      <c r="B3476" s="22" t="str">
        <f t="array" ref="B3476">XLOOKUP(A3476,Ripartizione_Geografica!$C$2:$C$21,Ripartizione_Geografica!$B$2:$B$21)</f>
        <v>Centro</v>
      </c>
      <c r="C3476" s="23">
        <v>6935.0</v>
      </c>
      <c r="D3476" s="23">
        <v>5790.0</v>
      </c>
      <c r="E3476" s="24">
        <v>987.0</v>
      </c>
    </row>
    <row r="3477">
      <c r="A3477" s="25" t="s">
        <v>17</v>
      </c>
      <c r="B3477" s="22" t="str">
        <f t="array" ref="B3477">XLOOKUP(A3477,Ripartizione_Geografica!$C$2:$C$21,Ripartizione_Geografica!$B$2:$B$21)</f>
        <v>Sud</v>
      </c>
      <c r="C3477" s="26">
        <v>479.0</v>
      </c>
      <c r="D3477" s="26">
        <v>421.0</v>
      </c>
      <c r="E3477" s="27">
        <v>23.0</v>
      </c>
    </row>
    <row r="3478">
      <c r="A3478" s="21" t="s">
        <v>11</v>
      </c>
      <c r="B3478" s="22" t="str">
        <f t="array" ref="B3478">XLOOKUP(A3478,Ripartizione_Geografica!$C$2:$C$21,Ripartizione_Geografica!$B$2:$B$21)</f>
        <v>Nord-est</v>
      </c>
      <c r="C3478" s="23">
        <v>2761.0</v>
      </c>
      <c r="D3478" s="23">
        <v>2341.0</v>
      </c>
      <c r="E3478" s="24">
        <v>292.0</v>
      </c>
    </row>
    <row r="3479">
      <c r="A3479" s="25" t="s">
        <v>11</v>
      </c>
      <c r="B3479" s="22" t="str">
        <f t="array" ref="B3479">XLOOKUP(A3479,Ripartizione_Geografica!$C$2:$C$21,Ripartizione_Geografica!$B$2:$B$21)</f>
        <v>Nord-est</v>
      </c>
      <c r="C3479" s="26">
        <v>4992.0</v>
      </c>
      <c r="D3479" s="26">
        <v>4505.0</v>
      </c>
      <c r="E3479" s="27">
        <v>405.0</v>
      </c>
    </row>
    <row r="3480">
      <c r="A3480" s="21" t="s">
        <v>10</v>
      </c>
      <c r="B3480" s="22" t="str">
        <f t="array" ref="B3480">XLOOKUP(A3480,Ripartizione_Geografica!$C$2:$C$21,Ripartizione_Geografica!$B$2:$B$21)</f>
        <v>Nord-ovest</v>
      </c>
      <c r="C3480" s="23">
        <v>31799.0</v>
      </c>
      <c r="D3480" s="23">
        <v>26871.0</v>
      </c>
      <c r="E3480" s="24">
        <v>4136.0</v>
      </c>
    </row>
    <row r="3481">
      <c r="A3481" s="25" t="s">
        <v>8</v>
      </c>
      <c r="B3481" s="22" t="str">
        <f t="array" ref="B3481">XLOOKUP(A3481,Ripartizione_Geografica!$C$2:$C$21,Ripartizione_Geografica!$B$2:$B$21)</f>
        <v>Sud</v>
      </c>
      <c r="C3481" s="26">
        <v>4696.0</v>
      </c>
      <c r="D3481" s="26">
        <v>3973.0</v>
      </c>
      <c r="E3481" s="27">
        <v>553.0</v>
      </c>
    </row>
    <row r="3482">
      <c r="A3482" s="21" t="s">
        <v>9</v>
      </c>
      <c r="B3482" s="22" t="str">
        <f t="array" ref="B3482">XLOOKUP(A3482,Ripartizione_Geografica!$C$2:$C$21,Ripartizione_Geografica!$B$2:$B$21)</f>
        <v>Isole</v>
      </c>
      <c r="C3482" s="23">
        <v>1433.0</v>
      </c>
      <c r="D3482" s="23">
        <v>1241.0</v>
      </c>
      <c r="E3482" s="24">
        <v>134.0</v>
      </c>
    </row>
    <row r="3483">
      <c r="A3483" s="25" t="s">
        <v>15</v>
      </c>
      <c r="B3483" s="22" t="str">
        <f t="array" ref="B3483">XLOOKUP(A3483,Ripartizione_Geografica!$C$2:$C$21,Ripartizione_Geografica!$B$2:$B$21)</f>
        <v>Isole</v>
      </c>
      <c r="C3483" s="26">
        <v>3396.0</v>
      </c>
      <c r="D3483" s="26">
        <v>2743.0</v>
      </c>
      <c r="E3483" s="27">
        <v>284.0</v>
      </c>
    </row>
    <row r="3484">
      <c r="A3484" s="21" t="s">
        <v>16</v>
      </c>
      <c r="B3484" s="22" t="str">
        <f t="array" ref="B3484">XLOOKUP(A3484,Ripartizione_Geografica!$C$2:$C$21,Ripartizione_Geografica!$B$2:$B$21)</f>
        <v>Centro</v>
      </c>
      <c r="C3484" s="23">
        <v>10560.0</v>
      </c>
      <c r="D3484" s="23">
        <v>8988.0</v>
      </c>
      <c r="E3484" s="24">
        <v>1137.0</v>
      </c>
    </row>
    <row r="3485">
      <c r="A3485" s="25" t="s">
        <v>14</v>
      </c>
      <c r="B3485" s="22" t="str">
        <f t="array" ref="B3485">XLOOKUP(A3485,Ripartizione_Geografica!$C$2:$C$21,Ripartizione_Geografica!$B$2:$B$21)</f>
        <v>Centro</v>
      </c>
      <c r="C3485" s="26">
        <v>1488.0</v>
      </c>
      <c r="D3485" s="26">
        <v>1375.0</v>
      </c>
      <c r="E3485" s="27">
        <v>80.0</v>
      </c>
    </row>
    <row r="3486">
      <c r="A3486" s="21" t="s">
        <v>12</v>
      </c>
      <c r="B3486" s="22" t="str">
        <f t="array" ref="B3486">XLOOKUP(A3486,Ripartizione_Geografica!$C$2:$C$21,Ripartizione_Geografica!$B$2:$B$21)</f>
        <v>Nord-ovest</v>
      </c>
      <c r="C3486" s="23">
        <v>1214.0</v>
      </c>
      <c r="D3486" s="23">
        <v>1051.0</v>
      </c>
      <c r="E3486" s="24">
        <v>146.0</v>
      </c>
    </row>
    <row r="3487">
      <c r="A3487" s="25" t="s">
        <v>13</v>
      </c>
      <c r="B3487" s="22" t="str">
        <f t="array" ref="B3487">XLOOKUP(A3487,Ripartizione_Geografica!$C$2:$C$21,Ripartizione_Geografica!$B$2:$B$21)</f>
        <v>Nord-est</v>
      </c>
      <c r="C3487" s="26">
        <v>20535.0</v>
      </c>
      <c r="D3487" s="26">
        <v>17242.0</v>
      </c>
      <c r="E3487" s="27">
        <v>2078.0</v>
      </c>
    </row>
    <row r="3488">
      <c r="A3488" s="21" t="s">
        <v>21</v>
      </c>
      <c r="B3488" s="22" t="str">
        <f t="array" ref="B3488">XLOOKUP(A3488,Ripartizione_Geografica!$C$2:$C$21,Ripartizione_Geografica!$B$2:$B$21)</f>
        <v>Sud</v>
      </c>
      <c r="C3488" s="23">
        <v>3486.0</v>
      </c>
      <c r="D3488" s="23">
        <v>2817.0</v>
      </c>
      <c r="E3488" s="24">
        <v>472.0</v>
      </c>
    </row>
    <row r="3489">
      <c r="A3489" s="25" t="s">
        <v>22</v>
      </c>
      <c r="B3489" s="22" t="str">
        <f t="array" ref="B3489">XLOOKUP(A3489,Ripartizione_Geografica!$C$2:$C$21,Ripartizione_Geografica!$B$2:$B$21)</f>
        <v>Sud</v>
      </c>
      <c r="C3489" s="26">
        <v>476.0</v>
      </c>
      <c r="D3489" s="26">
        <v>373.0</v>
      </c>
      <c r="E3489" s="27">
        <v>28.0</v>
      </c>
    </row>
    <row r="3490">
      <c r="A3490" s="21" t="s">
        <v>20</v>
      </c>
      <c r="B3490" s="22" t="str">
        <f t="array" ref="B3490">XLOOKUP(A3490,Ripartizione_Geografica!$C$2:$C$21,Ripartizione_Geografica!$B$2:$B$21)</f>
        <v>Sud</v>
      </c>
      <c r="C3490" s="23">
        <v>1287.0</v>
      </c>
      <c r="D3490" s="23">
        <v>1089.0</v>
      </c>
      <c r="E3490" s="24">
        <v>97.0</v>
      </c>
    </row>
    <row r="3491">
      <c r="A3491" s="25" t="s">
        <v>18</v>
      </c>
      <c r="B3491" s="22" t="str">
        <f t="array" ref="B3491">XLOOKUP(A3491,Ripartizione_Geografica!$C$2:$C$21,Ripartizione_Geografica!$B$2:$B$21)</f>
        <v>Sud</v>
      </c>
      <c r="C3491" s="26">
        <v>5055.0</v>
      </c>
      <c r="D3491" s="26">
        <v>4245.0</v>
      </c>
      <c r="E3491" s="27">
        <v>438.0</v>
      </c>
    </row>
    <row r="3492">
      <c r="A3492" s="21" t="s">
        <v>19</v>
      </c>
      <c r="B3492" s="22" t="str">
        <f t="array" ref="B3492">XLOOKUP(A3492,Ripartizione_Geografica!$C$2:$C$21,Ripartizione_Geografica!$B$2:$B$21)</f>
        <v>Nord-est</v>
      </c>
      <c r="C3492" s="23">
        <v>30052.0</v>
      </c>
      <c r="D3492" s="23">
        <v>24046.0</v>
      </c>
      <c r="E3492" s="24">
        <v>4294.0</v>
      </c>
    </row>
    <row r="3493">
      <c r="A3493" s="25" t="s">
        <v>26</v>
      </c>
      <c r="B3493" s="22" t="str">
        <f t="array" ref="B3493">XLOOKUP(A3493,Ripartizione_Geografica!$C$2:$C$21,Ripartizione_Geografica!$B$2:$B$21)</f>
        <v>Nord-est</v>
      </c>
      <c r="C3493" s="26">
        <v>3442.0</v>
      </c>
      <c r="D3493" s="26">
        <v>2936.0</v>
      </c>
      <c r="E3493" s="27">
        <v>346.0</v>
      </c>
    </row>
    <row r="3494">
      <c r="A3494" s="21" t="s">
        <v>27</v>
      </c>
      <c r="B3494" s="22" t="str">
        <f t="array" ref="B3494">XLOOKUP(A3494,Ripartizione_Geografica!$C$2:$C$21,Ripartizione_Geografica!$B$2:$B$21)</f>
        <v>Centro</v>
      </c>
      <c r="C3494" s="23">
        <v>8784.0</v>
      </c>
      <c r="D3494" s="23">
        <v>6901.0</v>
      </c>
      <c r="E3494" s="24">
        <v>866.0</v>
      </c>
    </row>
    <row r="3495">
      <c r="A3495" s="25" t="s">
        <v>25</v>
      </c>
      <c r="B3495" s="22" t="str">
        <f t="array" ref="B3495">XLOOKUP(A3495,Ripartizione_Geografica!$C$2:$C$21,Ripartizione_Geografica!$B$2:$B$21)</f>
        <v>Nord-ovest</v>
      </c>
      <c r="C3495" s="26">
        <v>10276.0</v>
      </c>
      <c r="D3495" s="26">
        <v>8493.0</v>
      </c>
      <c r="E3495" s="27">
        <v>1569.0</v>
      </c>
    </row>
    <row r="3496">
      <c r="A3496" s="21" t="s">
        <v>23</v>
      </c>
      <c r="B3496" s="22" t="str">
        <f t="array" ref="B3496">XLOOKUP(A3496,Ripartizione_Geografica!$C$2:$C$21,Ripartizione_Geografica!$B$2:$B$21)</f>
        <v>Nord-ovest</v>
      </c>
      <c r="C3496" s="23">
        <v>96782.0</v>
      </c>
      <c r="D3496" s="23">
        <v>74403.0</v>
      </c>
      <c r="E3496" s="24">
        <v>16832.0</v>
      </c>
    </row>
    <row r="3497">
      <c r="A3497" s="25" t="s">
        <v>24</v>
      </c>
      <c r="B3497" s="22" t="str">
        <f t="array" ref="B3497">XLOOKUP(A3497,Ripartizione_Geografica!$C$2:$C$21,Ripartizione_Geografica!$B$2:$B$21)</f>
        <v>Centro</v>
      </c>
      <c r="C3497" s="26">
        <v>6938.0</v>
      </c>
      <c r="D3497" s="26">
        <v>5795.0</v>
      </c>
      <c r="E3497" s="27">
        <v>987.0</v>
      </c>
    </row>
    <row r="3498">
      <c r="A3498" s="21" t="s">
        <v>17</v>
      </c>
      <c r="B3498" s="22" t="str">
        <f t="array" ref="B3498">XLOOKUP(A3498,Ripartizione_Geografica!$C$2:$C$21,Ripartizione_Geografica!$B$2:$B$21)</f>
        <v>Sud</v>
      </c>
      <c r="C3498" s="23">
        <v>479.0</v>
      </c>
      <c r="D3498" s="23">
        <v>421.0</v>
      </c>
      <c r="E3498" s="24">
        <v>23.0</v>
      </c>
    </row>
    <row r="3499">
      <c r="A3499" s="25" t="s">
        <v>11</v>
      </c>
      <c r="B3499" s="22" t="str">
        <f t="array" ref="B3499">XLOOKUP(A3499,Ripartizione_Geografica!$C$2:$C$21,Ripartizione_Geografica!$B$2:$B$21)</f>
        <v>Nord-est</v>
      </c>
      <c r="C3499" s="26">
        <v>2766.0</v>
      </c>
      <c r="D3499" s="26">
        <v>2351.0</v>
      </c>
      <c r="E3499" s="27">
        <v>292.0</v>
      </c>
    </row>
    <row r="3500">
      <c r="A3500" s="21" t="s">
        <v>11</v>
      </c>
      <c r="B3500" s="22" t="str">
        <f t="array" ref="B3500">XLOOKUP(A3500,Ripartizione_Geografica!$C$2:$C$21,Ripartizione_Geografica!$B$2:$B$21)</f>
        <v>Nord-est</v>
      </c>
      <c r="C3500" s="23">
        <v>4993.0</v>
      </c>
      <c r="D3500" s="23">
        <v>4509.0</v>
      </c>
      <c r="E3500" s="24">
        <v>405.0</v>
      </c>
    </row>
    <row r="3501">
      <c r="A3501" s="25" t="s">
        <v>10</v>
      </c>
      <c r="B3501" s="22" t="str">
        <f t="array" ref="B3501">XLOOKUP(A3501,Ripartizione_Geografica!$C$2:$C$21,Ripartizione_Geografica!$B$2:$B$21)</f>
        <v>Nord-ovest</v>
      </c>
      <c r="C3501" s="26">
        <v>31830.0</v>
      </c>
      <c r="D3501" s="26">
        <v>26904.0</v>
      </c>
      <c r="E3501" s="27">
        <v>4136.0</v>
      </c>
    </row>
    <row r="3502">
      <c r="A3502" s="21" t="s">
        <v>8</v>
      </c>
      <c r="B3502" s="22" t="str">
        <f t="array" ref="B3502">XLOOKUP(A3502,Ripartizione_Geografica!$C$2:$C$21,Ripartizione_Geografica!$B$2:$B$21)</f>
        <v>Sud</v>
      </c>
      <c r="C3502" s="23">
        <v>4705.0</v>
      </c>
      <c r="D3502" s="23">
        <v>3973.0</v>
      </c>
      <c r="E3502" s="24">
        <v>554.0</v>
      </c>
    </row>
    <row r="3503">
      <c r="A3503" s="25" t="s">
        <v>9</v>
      </c>
      <c r="B3503" s="22" t="str">
        <f t="array" ref="B3503">XLOOKUP(A3503,Ripartizione_Geografica!$C$2:$C$21,Ripartizione_Geografica!$B$2:$B$21)</f>
        <v>Isole</v>
      </c>
      <c r="C3503" s="26">
        <v>1433.0</v>
      </c>
      <c r="D3503" s="26">
        <v>1245.0</v>
      </c>
      <c r="E3503" s="27">
        <v>134.0</v>
      </c>
    </row>
    <row r="3504">
      <c r="A3504" s="21" t="s">
        <v>15</v>
      </c>
      <c r="B3504" s="22" t="str">
        <f t="array" ref="B3504">XLOOKUP(A3504,Ripartizione_Geografica!$C$2:$C$21,Ripartizione_Geografica!$B$2:$B$21)</f>
        <v>Isole</v>
      </c>
      <c r="C3504" s="23">
        <v>3424.0</v>
      </c>
      <c r="D3504" s="23">
        <v>2743.0</v>
      </c>
      <c r="E3504" s="24">
        <v>284.0</v>
      </c>
    </row>
    <row r="3505">
      <c r="A3505" s="25" t="s">
        <v>16</v>
      </c>
      <c r="B3505" s="22" t="str">
        <f t="array" ref="B3505">XLOOKUP(A3505,Ripartizione_Geografica!$C$2:$C$21,Ripartizione_Geografica!$B$2:$B$21)</f>
        <v>Centro</v>
      </c>
      <c r="C3505" s="26">
        <v>10583.0</v>
      </c>
      <c r="D3505" s="26">
        <v>8989.0</v>
      </c>
      <c r="E3505" s="27">
        <v>1137.0</v>
      </c>
    </row>
    <row r="3506">
      <c r="A3506" s="21" t="s">
        <v>14</v>
      </c>
      <c r="B3506" s="22" t="str">
        <f t="array" ref="B3506">XLOOKUP(A3506,Ripartizione_Geografica!$C$2:$C$21,Ripartizione_Geografica!$B$2:$B$21)</f>
        <v>Centro</v>
      </c>
      <c r="C3506" s="23">
        <v>1498.0</v>
      </c>
      <c r="D3506" s="23">
        <v>1376.0</v>
      </c>
      <c r="E3506" s="24">
        <v>80.0</v>
      </c>
    </row>
    <row r="3507">
      <c r="A3507" s="25" t="s">
        <v>12</v>
      </c>
      <c r="B3507" s="22" t="str">
        <f t="array" ref="B3507">XLOOKUP(A3507,Ripartizione_Geografica!$C$2:$C$21,Ripartizione_Geografica!$B$2:$B$21)</f>
        <v>Nord-ovest</v>
      </c>
      <c r="C3507" s="26">
        <v>1216.0</v>
      </c>
      <c r="D3507" s="26">
        <v>1051.0</v>
      </c>
      <c r="E3507" s="27">
        <v>146.0</v>
      </c>
    </row>
    <row r="3508">
      <c r="A3508" s="21" t="s">
        <v>13</v>
      </c>
      <c r="B3508" s="22" t="str">
        <f t="array" ref="B3508">XLOOKUP(A3508,Ripartizione_Geografica!$C$2:$C$21,Ripartizione_Geografica!$B$2:$B$21)</f>
        <v>Nord-est</v>
      </c>
      <c r="C3508" s="23">
        <v>20598.0</v>
      </c>
      <c r="D3508" s="23">
        <v>17287.0</v>
      </c>
      <c r="E3508" s="24">
        <v>2083.0</v>
      </c>
    </row>
    <row r="3509">
      <c r="A3509" s="25" t="s">
        <v>21</v>
      </c>
      <c r="B3509" s="22" t="str">
        <f t="array" ref="B3509">XLOOKUP(A3509,Ripartizione_Geografica!$C$2:$C$21,Ripartizione_Geografica!$B$2:$B$21)</f>
        <v>Sud</v>
      </c>
      <c r="C3509" s="26">
        <v>3502.0</v>
      </c>
      <c r="D3509" s="26">
        <v>2817.0</v>
      </c>
      <c r="E3509" s="27">
        <v>472.0</v>
      </c>
    </row>
    <row r="3510">
      <c r="A3510" s="21" t="s">
        <v>22</v>
      </c>
      <c r="B3510" s="22" t="str">
        <f t="array" ref="B3510">XLOOKUP(A3510,Ripartizione_Geografica!$C$2:$C$21,Ripartizione_Geografica!$B$2:$B$21)</f>
        <v>Sud</v>
      </c>
      <c r="C3510" s="23">
        <v>476.0</v>
      </c>
      <c r="D3510" s="23">
        <v>373.0</v>
      </c>
      <c r="E3510" s="24">
        <v>28.0</v>
      </c>
    </row>
    <row r="3511">
      <c r="A3511" s="25" t="s">
        <v>20</v>
      </c>
      <c r="B3511" s="22" t="str">
        <f t="array" ref="B3511">XLOOKUP(A3511,Ripartizione_Geografica!$C$2:$C$21,Ripartizione_Geografica!$B$2:$B$21)</f>
        <v>Sud</v>
      </c>
      <c r="C3511" s="26">
        <v>1287.0</v>
      </c>
      <c r="D3511" s="26">
        <v>1090.0</v>
      </c>
      <c r="E3511" s="27">
        <v>97.0</v>
      </c>
    </row>
    <row r="3512">
      <c r="A3512" s="21" t="s">
        <v>18</v>
      </c>
      <c r="B3512" s="22" t="str">
        <f t="array" ref="B3512">XLOOKUP(A3512,Ripartizione_Geografica!$C$2:$C$21,Ripartizione_Geografica!$B$2:$B$21)</f>
        <v>Sud</v>
      </c>
      <c r="C3512" s="23">
        <v>5077.0</v>
      </c>
      <c r="D3512" s="23">
        <v>4251.0</v>
      </c>
      <c r="E3512" s="24">
        <v>438.0</v>
      </c>
    </row>
    <row r="3513">
      <c r="A3513" s="25" t="s">
        <v>19</v>
      </c>
      <c r="B3513" s="22" t="str">
        <f t="array" ref="B3513">XLOOKUP(A3513,Ripartizione_Geografica!$C$2:$C$21,Ripartizione_Geografica!$B$2:$B$21)</f>
        <v>Nord-est</v>
      </c>
      <c r="C3513" s="26">
        <v>30121.0</v>
      </c>
      <c r="D3513" s="26">
        <v>24066.0</v>
      </c>
      <c r="E3513" s="27">
        <v>4295.0</v>
      </c>
    </row>
    <row r="3514">
      <c r="A3514" s="21" t="s">
        <v>26</v>
      </c>
      <c r="B3514" s="22" t="str">
        <f t="array" ref="B3514">XLOOKUP(A3514,Ripartizione_Geografica!$C$2:$C$21,Ripartizione_Geografica!$B$2:$B$21)</f>
        <v>Nord-est</v>
      </c>
      <c r="C3514" s="23">
        <v>3449.0</v>
      </c>
      <c r="D3514" s="23">
        <v>2937.0</v>
      </c>
      <c r="E3514" s="24">
        <v>346.0</v>
      </c>
    </row>
    <row r="3515">
      <c r="A3515" s="25" t="s">
        <v>27</v>
      </c>
      <c r="B3515" s="22" t="str">
        <f t="array" ref="B3515">XLOOKUP(A3515,Ripartizione_Geografica!$C$2:$C$21,Ripartizione_Geografica!$B$2:$B$21)</f>
        <v>Centro</v>
      </c>
      <c r="C3515" s="26">
        <v>8822.0</v>
      </c>
      <c r="D3515" s="26">
        <v>6910.0</v>
      </c>
      <c r="E3515" s="27">
        <v>866.0</v>
      </c>
    </row>
    <row r="3516">
      <c r="A3516" s="21" t="s">
        <v>25</v>
      </c>
      <c r="B3516" s="22" t="str">
        <f t="array" ref="B3516">XLOOKUP(A3516,Ripartizione_Geografica!$C$2:$C$21,Ripartizione_Geografica!$B$2:$B$21)</f>
        <v>Nord-ovest</v>
      </c>
      <c r="C3516" s="23">
        <v>10283.0</v>
      </c>
      <c r="D3516" s="23">
        <v>8498.0</v>
      </c>
      <c r="E3516" s="24">
        <v>1569.0</v>
      </c>
    </row>
    <row r="3517">
      <c r="A3517" s="25" t="s">
        <v>23</v>
      </c>
      <c r="B3517" s="22" t="str">
        <f t="array" ref="B3517">XLOOKUP(A3517,Ripartizione_Geografica!$C$2:$C$21,Ripartizione_Geografica!$B$2:$B$21)</f>
        <v>Nord-ovest</v>
      </c>
      <c r="C3517" s="26">
        <v>96853.0</v>
      </c>
      <c r="D3517" s="26">
        <v>74432.0</v>
      </c>
      <c r="E3517" s="27">
        <v>16833.0</v>
      </c>
    </row>
    <row r="3518">
      <c r="A3518" s="21" t="s">
        <v>24</v>
      </c>
      <c r="B3518" s="22" t="str">
        <f t="array" ref="B3518">XLOOKUP(A3518,Ripartizione_Geografica!$C$2:$C$21,Ripartizione_Geografica!$B$2:$B$21)</f>
        <v>Centro</v>
      </c>
      <c r="C3518" s="23">
        <v>6954.0</v>
      </c>
      <c r="D3518" s="23">
        <v>5799.0</v>
      </c>
      <c r="E3518" s="24">
        <v>987.0</v>
      </c>
    </row>
    <row r="3519">
      <c r="A3519" s="25" t="s">
        <v>17</v>
      </c>
      <c r="B3519" s="22" t="str">
        <f t="array" ref="B3519">XLOOKUP(A3519,Ripartizione_Geografica!$C$2:$C$21,Ripartizione_Geografica!$B$2:$B$21)</f>
        <v>Sud</v>
      </c>
      <c r="C3519" s="26">
        <v>479.0</v>
      </c>
      <c r="D3519" s="26">
        <v>421.0</v>
      </c>
      <c r="E3519" s="27">
        <v>23.0</v>
      </c>
    </row>
    <row r="3520">
      <c r="A3520" s="21" t="s">
        <v>11</v>
      </c>
      <c r="B3520" s="22" t="str">
        <f t="array" ref="B3520">XLOOKUP(A3520,Ripartizione_Geografica!$C$2:$C$21,Ripartizione_Geografica!$B$2:$B$21)</f>
        <v>Nord-est</v>
      </c>
      <c r="C3520" s="23">
        <v>2773.0</v>
      </c>
      <c r="D3520" s="23">
        <v>2353.0</v>
      </c>
      <c r="E3520" s="24">
        <v>292.0</v>
      </c>
    </row>
    <row r="3521">
      <c r="A3521" s="25" t="s">
        <v>11</v>
      </c>
      <c r="B3521" s="22" t="str">
        <f t="array" ref="B3521">XLOOKUP(A3521,Ripartizione_Geografica!$C$2:$C$21,Ripartizione_Geografica!$B$2:$B$21)</f>
        <v>Nord-est</v>
      </c>
      <c r="C3521" s="26">
        <v>4995.0</v>
      </c>
      <c r="D3521" s="26">
        <v>4512.0</v>
      </c>
      <c r="E3521" s="27">
        <v>405.0</v>
      </c>
    </row>
    <row r="3522">
      <c r="A3522" s="21" t="s">
        <v>10</v>
      </c>
      <c r="B3522" s="22" t="str">
        <f t="array" ref="B3522">XLOOKUP(A3522,Ripartizione_Geografica!$C$2:$C$21,Ripartizione_Geografica!$B$2:$B$21)</f>
        <v>Nord-ovest</v>
      </c>
      <c r="C3522" s="23">
        <v>31868.0</v>
      </c>
      <c r="D3522" s="23">
        <v>26910.0</v>
      </c>
      <c r="E3522" s="24">
        <v>4136.0</v>
      </c>
    </row>
    <row r="3523">
      <c r="A3523" s="25" t="s">
        <v>8</v>
      </c>
      <c r="B3523" s="22" t="str">
        <f t="array" ref="B3523">XLOOKUP(A3523,Ripartizione_Geografica!$C$2:$C$21,Ripartizione_Geografica!$B$2:$B$21)</f>
        <v>Sud</v>
      </c>
      <c r="C3523" s="26">
        <v>4714.0</v>
      </c>
      <c r="D3523" s="26">
        <v>3973.0</v>
      </c>
      <c r="E3523" s="27">
        <v>554.0</v>
      </c>
    </row>
    <row r="3524">
      <c r="A3524" s="21" t="s">
        <v>9</v>
      </c>
      <c r="B3524" s="22" t="str">
        <f t="array" ref="B3524">XLOOKUP(A3524,Ripartizione_Geografica!$C$2:$C$21,Ripartizione_Geografica!$B$2:$B$21)</f>
        <v>Isole</v>
      </c>
      <c r="C3524" s="23">
        <v>1439.0</v>
      </c>
      <c r="D3524" s="23">
        <v>1245.0</v>
      </c>
      <c r="E3524" s="24">
        <v>134.0</v>
      </c>
    </row>
    <row r="3525">
      <c r="A3525" s="25" t="s">
        <v>15</v>
      </c>
      <c r="B3525" s="22" t="str">
        <f t="array" ref="B3525">XLOOKUP(A3525,Ripartizione_Geografica!$C$2:$C$21,Ripartizione_Geografica!$B$2:$B$21)</f>
        <v>Isole</v>
      </c>
      <c r="C3525" s="26">
        <v>3453.0</v>
      </c>
      <c r="D3525" s="26">
        <v>2749.0</v>
      </c>
      <c r="E3525" s="27">
        <v>284.0</v>
      </c>
    </row>
    <row r="3526">
      <c r="A3526" s="21" t="s">
        <v>16</v>
      </c>
      <c r="B3526" s="22" t="str">
        <f t="array" ref="B3526">XLOOKUP(A3526,Ripartizione_Geografica!$C$2:$C$21,Ripartizione_Geografica!$B$2:$B$21)</f>
        <v>Centro</v>
      </c>
      <c r="C3526" s="23">
        <v>10644.0</v>
      </c>
      <c r="D3526" s="23">
        <v>8997.0</v>
      </c>
      <c r="E3526" s="24">
        <v>1137.0</v>
      </c>
    </row>
    <row r="3527">
      <c r="A3527" s="25" t="s">
        <v>14</v>
      </c>
      <c r="B3527" s="22" t="str">
        <f t="array" ref="B3527">XLOOKUP(A3527,Ripartizione_Geografica!$C$2:$C$21,Ripartizione_Geografica!$B$2:$B$21)</f>
        <v>Centro</v>
      </c>
      <c r="C3527" s="26">
        <v>1505.0</v>
      </c>
      <c r="D3527" s="26">
        <v>1376.0</v>
      </c>
      <c r="E3527" s="27">
        <v>80.0</v>
      </c>
    </row>
    <row r="3528">
      <c r="A3528" s="21" t="s">
        <v>12</v>
      </c>
      <c r="B3528" s="22" t="str">
        <f t="array" ref="B3528">XLOOKUP(A3528,Ripartizione_Geografica!$C$2:$C$21,Ripartizione_Geografica!$B$2:$B$21)</f>
        <v>Nord-ovest</v>
      </c>
      <c r="C3528" s="23">
        <v>1216.0</v>
      </c>
      <c r="D3528" s="23">
        <v>1056.0</v>
      </c>
      <c r="E3528" s="24">
        <v>146.0</v>
      </c>
    </row>
    <row r="3529">
      <c r="A3529" s="25" t="s">
        <v>13</v>
      </c>
      <c r="B3529" s="22" t="str">
        <f t="array" ref="B3529">XLOOKUP(A3529,Ripartizione_Geografica!$C$2:$C$21,Ripartizione_Geografica!$B$2:$B$21)</f>
        <v>Nord-est</v>
      </c>
      <c r="C3529" s="26">
        <v>20656.0</v>
      </c>
      <c r="D3529" s="26">
        <v>17333.0</v>
      </c>
      <c r="E3529" s="27">
        <v>2083.0</v>
      </c>
    </row>
    <row r="3530">
      <c r="A3530" s="21" t="s">
        <v>21</v>
      </c>
      <c r="B3530" s="22" t="str">
        <f t="array" ref="B3530">XLOOKUP(A3530,Ripartizione_Geografica!$C$2:$C$21,Ripartizione_Geografica!$B$2:$B$21)</f>
        <v>Sud</v>
      </c>
      <c r="C3530" s="23">
        <v>3509.0</v>
      </c>
      <c r="D3530" s="23">
        <v>2818.0</v>
      </c>
      <c r="E3530" s="24">
        <v>472.0</v>
      </c>
    </row>
    <row r="3531">
      <c r="A3531" s="25" t="s">
        <v>22</v>
      </c>
      <c r="B3531" s="22" t="str">
        <f t="array" ref="B3531">XLOOKUP(A3531,Ripartizione_Geografica!$C$2:$C$21,Ripartizione_Geografica!$B$2:$B$21)</f>
        <v>Sud</v>
      </c>
      <c r="C3531" s="26">
        <v>476.0</v>
      </c>
      <c r="D3531" s="26">
        <v>376.0</v>
      </c>
      <c r="E3531" s="27">
        <v>28.0</v>
      </c>
    </row>
    <row r="3532">
      <c r="A3532" s="21" t="s">
        <v>20</v>
      </c>
      <c r="B3532" s="22" t="str">
        <f t="array" ref="B3532">XLOOKUP(A3532,Ripartizione_Geografica!$C$2:$C$21,Ripartizione_Geografica!$B$2:$B$21)</f>
        <v>Sud</v>
      </c>
      <c r="C3532" s="23">
        <v>1289.0</v>
      </c>
      <c r="D3532" s="23">
        <v>1091.0</v>
      </c>
      <c r="E3532" s="24">
        <v>97.0</v>
      </c>
    </row>
    <row r="3533">
      <c r="A3533" s="25" t="s">
        <v>18</v>
      </c>
      <c r="B3533" s="22" t="str">
        <f t="array" ref="B3533">XLOOKUP(A3533,Ripartizione_Geografica!$C$2:$C$21,Ripartizione_Geografica!$B$2:$B$21)</f>
        <v>Sud</v>
      </c>
      <c r="C3533" s="26">
        <v>5091.0</v>
      </c>
      <c r="D3533" s="26">
        <v>4254.0</v>
      </c>
      <c r="E3533" s="27">
        <v>439.0</v>
      </c>
    </row>
    <row r="3534">
      <c r="A3534" s="21" t="s">
        <v>19</v>
      </c>
      <c r="B3534" s="22" t="str">
        <f t="array" ref="B3534">XLOOKUP(A3534,Ripartizione_Geografica!$C$2:$C$21,Ripartizione_Geografica!$B$2:$B$21)</f>
        <v>Nord-est</v>
      </c>
      <c r="C3534" s="23">
        <v>30160.0</v>
      </c>
      <c r="D3534" s="23">
        <v>24073.0</v>
      </c>
      <c r="E3534" s="24">
        <v>4296.0</v>
      </c>
    </row>
    <row r="3535">
      <c r="A3535" s="25" t="s">
        <v>26</v>
      </c>
      <c r="B3535" s="22" t="str">
        <f t="array" ref="B3535">XLOOKUP(A3535,Ripartizione_Geografica!$C$2:$C$21,Ripartizione_Geografica!$B$2:$B$21)</f>
        <v>Nord-est</v>
      </c>
      <c r="C3535" s="26">
        <v>3449.0</v>
      </c>
      <c r="D3535" s="26">
        <v>2938.0</v>
      </c>
      <c r="E3535" s="27">
        <v>347.0</v>
      </c>
    </row>
    <row r="3536">
      <c r="A3536" s="21" t="s">
        <v>27</v>
      </c>
      <c r="B3536" s="22" t="str">
        <f t="array" ref="B3536">XLOOKUP(A3536,Ripartizione_Geografica!$C$2:$C$21,Ripartizione_Geografica!$B$2:$B$21)</f>
        <v>Centro</v>
      </c>
      <c r="C3536" s="23">
        <v>8860.0</v>
      </c>
      <c r="D3536" s="23">
        <v>6912.0</v>
      </c>
      <c r="E3536" s="24">
        <v>867.0</v>
      </c>
    </row>
    <row r="3537">
      <c r="A3537" s="25" t="s">
        <v>25</v>
      </c>
      <c r="B3537" s="22" t="str">
        <f t="array" ref="B3537">XLOOKUP(A3537,Ripartizione_Geografica!$C$2:$C$21,Ripartizione_Geografica!$B$2:$B$21)</f>
        <v>Nord-ovest</v>
      </c>
      <c r="C3537" s="26">
        <v>10293.0</v>
      </c>
      <c r="D3537" s="26">
        <v>8512.0</v>
      </c>
      <c r="E3537" s="27">
        <v>1569.0</v>
      </c>
    </row>
    <row r="3538">
      <c r="A3538" s="21" t="s">
        <v>23</v>
      </c>
      <c r="B3538" s="22" t="str">
        <f t="array" ref="B3538">XLOOKUP(A3538,Ripartizione_Geografica!$C$2:$C$21,Ripartizione_Geografica!$B$2:$B$21)</f>
        <v>Nord-ovest</v>
      </c>
      <c r="C3538" s="23">
        <v>96884.0</v>
      </c>
      <c r="D3538" s="23">
        <v>74504.0</v>
      </c>
      <c r="E3538" s="24">
        <v>16833.0</v>
      </c>
    </row>
    <row r="3539">
      <c r="A3539" s="25" t="s">
        <v>24</v>
      </c>
      <c r="B3539" s="22" t="str">
        <f t="array" ref="B3539">XLOOKUP(A3539,Ripartizione_Geografica!$C$2:$C$21,Ripartizione_Geografica!$B$2:$B$21)</f>
        <v>Centro</v>
      </c>
      <c r="C3539" s="26">
        <v>6956.0</v>
      </c>
      <c r="D3539" s="26">
        <v>5804.0</v>
      </c>
      <c r="E3539" s="27">
        <v>987.0</v>
      </c>
    </row>
    <row r="3540">
      <c r="A3540" s="21" t="s">
        <v>17</v>
      </c>
      <c r="B3540" s="22" t="str">
        <f t="array" ref="B3540">XLOOKUP(A3540,Ripartizione_Geografica!$C$2:$C$21,Ripartizione_Geografica!$B$2:$B$21)</f>
        <v>Sud</v>
      </c>
      <c r="C3540" s="23">
        <v>479.0</v>
      </c>
      <c r="D3540" s="23">
        <v>423.0</v>
      </c>
      <c r="E3540" s="24">
        <v>23.0</v>
      </c>
    </row>
    <row r="3541">
      <c r="A3541" s="25" t="s">
        <v>11</v>
      </c>
      <c r="B3541" s="22" t="str">
        <f t="array" ref="B3541">XLOOKUP(A3541,Ripartizione_Geografica!$C$2:$C$21,Ripartizione_Geografica!$B$2:$B$21)</f>
        <v>Nord-est</v>
      </c>
      <c r="C3541" s="26">
        <v>2774.0</v>
      </c>
      <c r="D3541" s="26">
        <v>2354.0</v>
      </c>
      <c r="E3541" s="27">
        <v>292.0</v>
      </c>
    </row>
    <row r="3542">
      <c r="A3542" s="21" t="s">
        <v>11</v>
      </c>
      <c r="B3542" s="22" t="str">
        <f t="array" ref="B3542">XLOOKUP(A3542,Ripartizione_Geografica!$C$2:$C$21,Ripartizione_Geografica!$B$2:$B$21)</f>
        <v>Nord-est</v>
      </c>
      <c r="C3542" s="23">
        <v>4996.0</v>
      </c>
      <c r="D3542" s="23">
        <v>4512.0</v>
      </c>
      <c r="E3542" s="24">
        <v>405.0</v>
      </c>
    </row>
    <row r="3543">
      <c r="A3543" s="25" t="s">
        <v>10</v>
      </c>
      <c r="B3543" s="22" t="str">
        <f t="array" ref="B3543">XLOOKUP(A3543,Ripartizione_Geografica!$C$2:$C$21,Ripartizione_Geografica!$B$2:$B$21)</f>
        <v>Nord-ovest</v>
      </c>
      <c r="C3543" s="26">
        <v>31888.0</v>
      </c>
      <c r="D3543" s="26">
        <v>26943.0</v>
      </c>
      <c r="E3543" s="27">
        <v>4136.0</v>
      </c>
    </row>
    <row r="3544">
      <c r="A3544" s="21" t="s">
        <v>8</v>
      </c>
      <c r="B3544" s="22" t="str">
        <f t="array" ref="B3544">XLOOKUP(A3544,Ripartizione_Geografica!$C$2:$C$21,Ripartizione_Geografica!$B$2:$B$21)</f>
        <v>Sud</v>
      </c>
      <c r="C3544" s="23">
        <v>4740.0</v>
      </c>
      <c r="D3544" s="23">
        <v>3973.0</v>
      </c>
      <c r="E3544" s="24">
        <v>554.0</v>
      </c>
    </row>
    <row r="3545">
      <c r="A3545" s="25" t="s">
        <v>9</v>
      </c>
      <c r="B3545" s="22" t="str">
        <f t="array" ref="B3545">XLOOKUP(A3545,Ripartizione_Geografica!$C$2:$C$21,Ripartizione_Geografica!$B$2:$B$21)</f>
        <v>Isole</v>
      </c>
      <c r="C3545" s="26">
        <v>1441.0</v>
      </c>
      <c r="D3545" s="26">
        <v>1245.0</v>
      </c>
      <c r="E3545" s="27">
        <v>134.0</v>
      </c>
    </row>
    <row r="3546">
      <c r="A3546" s="21" t="s">
        <v>15</v>
      </c>
      <c r="B3546" s="22" t="str">
        <f t="array" ref="B3546">XLOOKUP(A3546,Ripartizione_Geografica!$C$2:$C$21,Ripartizione_Geografica!$B$2:$B$21)</f>
        <v>Isole</v>
      </c>
      <c r="C3546" s="23">
        <v>3485.0</v>
      </c>
      <c r="D3546" s="23">
        <v>2751.0</v>
      </c>
      <c r="E3546" s="24">
        <v>284.0</v>
      </c>
    </row>
    <row r="3547">
      <c r="A3547" s="25" t="s">
        <v>16</v>
      </c>
      <c r="B3547" s="22" t="str">
        <f t="array" ref="B3547">XLOOKUP(A3547,Ripartizione_Geografica!$C$2:$C$21,Ripartizione_Geografica!$B$2:$B$21)</f>
        <v>Centro</v>
      </c>
      <c r="C3547" s="26">
        <v>10652.0</v>
      </c>
      <c r="D3547" s="26">
        <v>8997.0</v>
      </c>
      <c r="E3547" s="27">
        <v>1137.0</v>
      </c>
    </row>
    <row r="3548">
      <c r="A3548" s="21" t="s">
        <v>14</v>
      </c>
      <c r="B3548" s="22" t="str">
        <f t="array" ref="B3548">XLOOKUP(A3548,Ripartizione_Geografica!$C$2:$C$21,Ripartizione_Geografica!$B$2:$B$21)</f>
        <v>Centro</v>
      </c>
      <c r="C3548" s="23">
        <v>1510.0</v>
      </c>
      <c r="D3548" s="23">
        <v>1376.0</v>
      </c>
      <c r="E3548" s="24">
        <v>80.0</v>
      </c>
    </row>
    <row r="3549">
      <c r="A3549" s="25" t="s">
        <v>12</v>
      </c>
      <c r="B3549" s="22" t="str">
        <f t="array" ref="B3549">XLOOKUP(A3549,Ripartizione_Geografica!$C$2:$C$21,Ripartizione_Geografica!$B$2:$B$21)</f>
        <v>Nord-ovest</v>
      </c>
      <c r="C3549" s="26">
        <v>1217.0</v>
      </c>
      <c r="D3549" s="26">
        <v>1056.0</v>
      </c>
      <c r="E3549" s="27">
        <v>146.0</v>
      </c>
    </row>
    <row r="3550">
      <c r="A3550" s="21" t="s">
        <v>13</v>
      </c>
      <c r="B3550" s="22" t="str">
        <f t="array" ref="B3550">XLOOKUP(A3550,Ripartizione_Geografica!$C$2:$C$21,Ripartizione_Geografica!$B$2:$B$21)</f>
        <v>Nord-est</v>
      </c>
      <c r="C3550" s="23">
        <v>20676.0</v>
      </c>
      <c r="D3550" s="23">
        <v>17336.0</v>
      </c>
      <c r="E3550" s="24">
        <v>2083.0</v>
      </c>
    </row>
    <row r="3551">
      <c r="A3551" s="25" t="s">
        <v>21</v>
      </c>
      <c r="B3551" s="22" t="str">
        <f t="array" ref="B3551">XLOOKUP(A3551,Ripartizione_Geografica!$C$2:$C$21,Ripartizione_Geografica!$B$2:$B$21)</f>
        <v>Sud</v>
      </c>
      <c r="C3551" s="26">
        <v>3512.0</v>
      </c>
      <c r="D3551" s="26">
        <v>2821.0</v>
      </c>
      <c r="E3551" s="27">
        <v>472.0</v>
      </c>
    </row>
    <row r="3552">
      <c r="A3552" s="21" t="s">
        <v>22</v>
      </c>
      <c r="B3552" s="22" t="str">
        <f t="array" ref="B3552">XLOOKUP(A3552,Ripartizione_Geografica!$C$2:$C$21,Ripartizione_Geografica!$B$2:$B$21)</f>
        <v>Sud</v>
      </c>
      <c r="C3552" s="23">
        <v>477.0</v>
      </c>
      <c r="D3552" s="23">
        <v>376.0</v>
      </c>
      <c r="E3552" s="24">
        <v>28.0</v>
      </c>
    </row>
    <row r="3553">
      <c r="A3553" s="25" t="s">
        <v>20</v>
      </c>
      <c r="B3553" s="22" t="str">
        <f t="array" ref="B3553">XLOOKUP(A3553,Ripartizione_Geografica!$C$2:$C$21,Ripartizione_Geografica!$B$2:$B$21)</f>
        <v>Sud</v>
      </c>
      <c r="C3553" s="26">
        <v>1300.0</v>
      </c>
      <c r="D3553" s="26">
        <v>1091.0</v>
      </c>
      <c r="E3553" s="27">
        <v>97.0</v>
      </c>
    </row>
    <row r="3554">
      <c r="A3554" s="21" t="s">
        <v>18</v>
      </c>
      <c r="B3554" s="22" t="str">
        <f t="array" ref="B3554">XLOOKUP(A3554,Ripartizione_Geografica!$C$2:$C$21,Ripartizione_Geografica!$B$2:$B$21)</f>
        <v>Sud</v>
      </c>
      <c r="C3554" s="23">
        <v>5114.0</v>
      </c>
      <c r="D3554" s="23">
        <v>4272.0</v>
      </c>
      <c r="E3554" s="24">
        <v>440.0</v>
      </c>
    </row>
    <row r="3555">
      <c r="A3555" s="25" t="s">
        <v>19</v>
      </c>
      <c r="B3555" s="22" t="str">
        <f t="array" ref="B3555">XLOOKUP(A3555,Ripartizione_Geografica!$C$2:$C$21,Ripartizione_Geografica!$B$2:$B$21)</f>
        <v>Nord-est</v>
      </c>
      <c r="C3555" s="26">
        <v>30179.0</v>
      </c>
      <c r="D3555" s="26">
        <v>24091.0</v>
      </c>
      <c r="E3555" s="27">
        <v>4298.0</v>
      </c>
    </row>
    <row r="3556">
      <c r="A3556" s="21" t="s">
        <v>26</v>
      </c>
      <c r="B3556" s="22" t="str">
        <f t="array" ref="B3556">XLOOKUP(A3556,Ripartizione_Geografica!$C$2:$C$21,Ripartizione_Geografica!$B$2:$B$21)</f>
        <v>Nord-est</v>
      </c>
      <c r="C3556" s="23">
        <v>3452.0</v>
      </c>
      <c r="D3556" s="23">
        <v>2948.0</v>
      </c>
      <c r="E3556" s="24">
        <v>348.0</v>
      </c>
    </row>
    <row r="3557">
      <c r="A3557" s="25" t="s">
        <v>27</v>
      </c>
      <c r="B3557" s="22" t="str">
        <f t="array" ref="B3557">XLOOKUP(A3557,Ripartizione_Geografica!$C$2:$C$21,Ripartizione_Geografica!$B$2:$B$21)</f>
        <v>Centro</v>
      </c>
      <c r="C3557" s="26">
        <v>8883.0</v>
      </c>
      <c r="D3557" s="26">
        <v>6915.0</v>
      </c>
      <c r="E3557" s="27">
        <v>867.0</v>
      </c>
    </row>
    <row r="3558">
      <c r="A3558" s="21" t="s">
        <v>25</v>
      </c>
      <c r="B3558" s="22" t="str">
        <f t="array" ref="B3558">XLOOKUP(A3558,Ripartizione_Geografica!$C$2:$C$21,Ripartizione_Geografica!$B$2:$B$21)</f>
        <v>Nord-ovest</v>
      </c>
      <c r="C3558" s="23">
        <v>10304.0</v>
      </c>
      <c r="D3558" s="23">
        <v>8512.0</v>
      </c>
      <c r="E3558" s="24">
        <v>1569.0</v>
      </c>
    </row>
    <row r="3559">
      <c r="A3559" s="25" t="s">
        <v>23</v>
      </c>
      <c r="B3559" s="22" t="str">
        <f t="array" ref="B3559">XLOOKUP(A3559,Ripartizione_Geografica!$C$2:$C$21,Ripartizione_Geografica!$B$2:$B$21)</f>
        <v>Nord-ovest</v>
      </c>
      <c r="C3559" s="26">
        <v>96952.0</v>
      </c>
      <c r="D3559" s="26">
        <v>74605.0</v>
      </c>
      <c r="E3559" s="27">
        <v>16833.0</v>
      </c>
    </row>
    <row r="3560">
      <c r="A3560" s="21" t="s">
        <v>24</v>
      </c>
      <c r="B3560" s="22" t="str">
        <f t="array" ref="B3560">XLOOKUP(A3560,Ripartizione_Geografica!$C$2:$C$21,Ripartizione_Geografica!$B$2:$B$21)</f>
        <v>Centro</v>
      </c>
      <c r="C3560" s="23">
        <v>6960.0</v>
      </c>
      <c r="D3560" s="23">
        <v>5811.0</v>
      </c>
      <c r="E3560" s="24">
        <v>987.0</v>
      </c>
    </row>
    <row r="3561">
      <c r="A3561" s="25" t="s">
        <v>17</v>
      </c>
      <c r="B3561" s="22" t="str">
        <f t="array" ref="B3561">XLOOKUP(A3561,Ripartizione_Geografica!$C$2:$C$21,Ripartizione_Geografica!$B$2:$B$21)</f>
        <v>Sud</v>
      </c>
      <c r="C3561" s="26">
        <v>479.0</v>
      </c>
      <c r="D3561" s="26">
        <v>423.0</v>
      </c>
      <c r="E3561" s="27">
        <v>23.0</v>
      </c>
    </row>
    <row r="3562">
      <c r="A3562" s="21" t="s">
        <v>11</v>
      </c>
      <c r="B3562" s="22" t="str">
        <f t="array" ref="B3562">XLOOKUP(A3562,Ripartizione_Geografica!$C$2:$C$21,Ripartizione_Geografica!$B$2:$B$21)</f>
        <v>Nord-est</v>
      </c>
      <c r="C3562" s="23">
        <v>2775.0</v>
      </c>
      <c r="D3562" s="23">
        <v>2355.0</v>
      </c>
      <c r="E3562" s="24">
        <v>292.0</v>
      </c>
    </row>
    <row r="3563">
      <c r="A3563" s="25" t="s">
        <v>11</v>
      </c>
      <c r="B3563" s="22" t="str">
        <f t="array" ref="B3563">XLOOKUP(A3563,Ripartizione_Geografica!$C$2:$C$21,Ripartizione_Geografica!$B$2:$B$21)</f>
        <v>Nord-est</v>
      </c>
      <c r="C3563" s="26">
        <v>4998.0</v>
      </c>
      <c r="D3563" s="26">
        <v>4518.0</v>
      </c>
      <c r="E3563" s="27">
        <v>405.0</v>
      </c>
    </row>
    <row r="3564">
      <c r="A3564" s="21" t="s">
        <v>10</v>
      </c>
      <c r="B3564" s="22" t="str">
        <f t="array" ref="B3564">XLOOKUP(A3564,Ripartizione_Geografica!$C$2:$C$21,Ripartizione_Geografica!$B$2:$B$21)</f>
        <v>Nord-ovest</v>
      </c>
      <c r="C3564" s="23">
        <v>31914.0</v>
      </c>
      <c r="D3564" s="23">
        <v>26956.0</v>
      </c>
      <c r="E3564" s="24">
        <v>4136.0</v>
      </c>
    </row>
    <row r="3565">
      <c r="A3565" s="25" t="s">
        <v>8</v>
      </c>
      <c r="B3565" s="22" t="str">
        <f t="array" ref="B3565">XLOOKUP(A3565,Ripartizione_Geografica!$C$2:$C$21,Ripartizione_Geografica!$B$2:$B$21)</f>
        <v>Sud</v>
      </c>
      <c r="C3565" s="26">
        <v>4760.0</v>
      </c>
      <c r="D3565" s="26">
        <v>3977.0</v>
      </c>
      <c r="E3565" s="27">
        <v>554.0</v>
      </c>
    </row>
    <row r="3566">
      <c r="A3566" s="21" t="s">
        <v>9</v>
      </c>
      <c r="B3566" s="22" t="str">
        <f t="array" ref="B3566">XLOOKUP(A3566,Ripartizione_Geografica!$C$2:$C$21,Ripartizione_Geografica!$B$2:$B$21)</f>
        <v>Isole</v>
      </c>
      <c r="C3566" s="23">
        <v>1461.0</v>
      </c>
      <c r="D3566" s="23">
        <v>1245.0</v>
      </c>
      <c r="E3566" s="24">
        <v>134.0</v>
      </c>
    </row>
    <row r="3567">
      <c r="A3567" s="25" t="s">
        <v>15</v>
      </c>
      <c r="B3567" s="22" t="str">
        <f t="array" ref="B3567">XLOOKUP(A3567,Ripartizione_Geografica!$C$2:$C$21,Ripartizione_Geografica!$B$2:$B$21)</f>
        <v>Isole</v>
      </c>
      <c r="C3567" s="26">
        <v>3574.0</v>
      </c>
      <c r="D3567" s="26">
        <v>2752.0</v>
      </c>
      <c r="E3567" s="27">
        <v>284.0</v>
      </c>
    </row>
    <row r="3568">
      <c r="A3568" s="21" t="s">
        <v>16</v>
      </c>
      <c r="B3568" s="22" t="str">
        <f t="array" ref="B3568">XLOOKUP(A3568,Ripartizione_Geografica!$C$2:$C$21,Ripartizione_Geografica!$B$2:$B$21)</f>
        <v>Centro</v>
      </c>
      <c r="C3568" s="23">
        <v>10674.0</v>
      </c>
      <c r="D3568" s="23">
        <v>9002.0</v>
      </c>
      <c r="E3568" s="24">
        <v>1137.0</v>
      </c>
    </row>
    <row r="3569">
      <c r="A3569" s="25" t="s">
        <v>14</v>
      </c>
      <c r="B3569" s="22" t="str">
        <f t="array" ref="B3569">XLOOKUP(A3569,Ripartizione_Geografica!$C$2:$C$21,Ripartizione_Geografica!$B$2:$B$21)</f>
        <v>Centro</v>
      </c>
      <c r="C3569" s="26">
        <v>1511.0</v>
      </c>
      <c r="D3569" s="26">
        <v>1379.0</v>
      </c>
      <c r="E3569" s="27">
        <v>80.0</v>
      </c>
    </row>
    <row r="3570">
      <c r="A3570" s="21" t="s">
        <v>12</v>
      </c>
      <c r="B3570" s="22" t="str">
        <f t="array" ref="B3570">XLOOKUP(A3570,Ripartizione_Geografica!$C$2:$C$21,Ripartizione_Geografica!$B$2:$B$21)</f>
        <v>Nord-ovest</v>
      </c>
      <c r="C3570" s="23">
        <v>1217.0</v>
      </c>
      <c r="D3570" s="23">
        <v>1056.0</v>
      </c>
      <c r="E3570" s="24">
        <v>146.0</v>
      </c>
    </row>
    <row r="3571">
      <c r="A3571" s="25" t="s">
        <v>13</v>
      </c>
      <c r="B3571" s="22" t="str">
        <f t="array" ref="B3571">XLOOKUP(A3571,Ripartizione_Geografica!$C$2:$C$21,Ripartizione_Geografica!$B$2:$B$21)</f>
        <v>Nord-est</v>
      </c>
      <c r="C3571" s="26">
        <v>20741.0</v>
      </c>
      <c r="D3571" s="26">
        <v>17356.0</v>
      </c>
      <c r="E3571" s="27">
        <v>2085.0</v>
      </c>
    </row>
    <row r="3572">
      <c r="A3572" s="21" t="s">
        <v>21</v>
      </c>
      <c r="B3572" s="22" t="str">
        <f t="array" ref="B3572">XLOOKUP(A3572,Ripartizione_Geografica!$C$2:$C$21,Ripartizione_Geografica!$B$2:$B$21)</f>
        <v>Sud</v>
      </c>
      <c r="C3572" s="23">
        <v>3516.0</v>
      </c>
      <c r="D3572" s="23">
        <v>2823.0</v>
      </c>
      <c r="E3572" s="24">
        <v>472.0</v>
      </c>
    </row>
    <row r="3573">
      <c r="A3573" s="25" t="s">
        <v>22</v>
      </c>
      <c r="B3573" s="22" t="str">
        <f t="array" ref="B3573">XLOOKUP(A3573,Ripartizione_Geografica!$C$2:$C$21,Ripartizione_Geografica!$B$2:$B$21)</f>
        <v>Sud</v>
      </c>
      <c r="C3573" s="26">
        <v>477.0</v>
      </c>
      <c r="D3573" s="26">
        <v>377.0</v>
      </c>
      <c r="E3573" s="27">
        <v>28.0</v>
      </c>
    </row>
    <row r="3574">
      <c r="A3574" s="21" t="s">
        <v>20</v>
      </c>
      <c r="B3574" s="22" t="str">
        <f t="array" ref="B3574">XLOOKUP(A3574,Ripartizione_Geografica!$C$2:$C$21,Ripartizione_Geografica!$B$2:$B$21)</f>
        <v>Sud</v>
      </c>
      <c r="C3574" s="23">
        <v>1304.0</v>
      </c>
      <c r="D3574" s="23">
        <v>1097.0</v>
      </c>
      <c r="E3574" s="24">
        <v>97.0</v>
      </c>
    </row>
    <row r="3575">
      <c r="A3575" s="25" t="s">
        <v>18</v>
      </c>
      <c r="B3575" s="22" t="str">
        <f t="array" ref="B3575">XLOOKUP(A3575,Ripartizione_Geografica!$C$2:$C$21,Ripartizione_Geografica!$B$2:$B$21)</f>
        <v>Sud</v>
      </c>
      <c r="C3575" s="26">
        <v>5143.0</v>
      </c>
      <c r="D3575" s="26">
        <v>4279.0</v>
      </c>
      <c r="E3575" s="27">
        <v>440.0</v>
      </c>
    </row>
    <row r="3576">
      <c r="A3576" s="21" t="s">
        <v>19</v>
      </c>
      <c r="B3576" s="22" t="str">
        <f t="array" ref="B3576">XLOOKUP(A3576,Ripartizione_Geografica!$C$2:$C$21,Ripartizione_Geografica!$B$2:$B$21)</f>
        <v>Nord-est</v>
      </c>
      <c r="C3576" s="23">
        <v>30220.0</v>
      </c>
      <c r="D3576" s="23">
        <v>24115.0</v>
      </c>
      <c r="E3576" s="24">
        <v>4298.0</v>
      </c>
    </row>
    <row r="3577">
      <c r="A3577" s="25" t="s">
        <v>26</v>
      </c>
      <c r="B3577" s="22" t="str">
        <f t="array" ref="B3577">XLOOKUP(A3577,Ripartizione_Geografica!$C$2:$C$21,Ripartizione_Geografica!$B$2:$B$21)</f>
        <v>Nord-est</v>
      </c>
      <c r="C3577" s="26">
        <v>3461.0</v>
      </c>
      <c r="D3577" s="26">
        <v>2949.0</v>
      </c>
      <c r="E3577" s="27">
        <v>348.0</v>
      </c>
    </row>
    <row r="3578">
      <c r="A3578" s="21" t="s">
        <v>27</v>
      </c>
      <c r="B3578" s="22" t="str">
        <f t="array" ref="B3578">XLOOKUP(A3578,Ripartizione_Geografica!$C$2:$C$21,Ripartizione_Geografica!$B$2:$B$21)</f>
        <v>Centro</v>
      </c>
      <c r="C3578" s="23">
        <v>8920.0</v>
      </c>
      <c r="D3578" s="23">
        <v>6931.0</v>
      </c>
      <c r="E3578" s="24">
        <v>868.0</v>
      </c>
    </row>
    <row r="3579">
      <c r="A3579" s="25" t="s">
        <v>25</v>
      </c>
      <c r="B3579" s="22" t="str">
        <f t="array" ref="B3579">XLOOKUP(A3579,Ripartizione_Geografica!$C$2:$C$21,Ripartizione_Geografica!$B$2:$B$21)</f>
        <v>Nord-ovest</v>
      </c>
      <c r="C3579" s="26">
        <v>10330.0</v>
      </c>
      <c r="D3579" s="26">
        <v>8534.0</v>
      </c>
      <c r="E3579" s="27">
        <v>1569.0</v>
      </c>
    </row>
    <row r="3580">
      <c r="A3580" s="21" t="s">
        <v>23</v>
      </c>
      <c r="B3580" s="22" t="str">
        <f t="array" ref="B3580">XLOOKUP(A3580,Ripartizione_Geografica!$C$2:$C$21,Ripartizione_Geografica!$B$2:$B$21)</f>
        <v>Nord-ovest</v>
      </c>
      <c r="C3580" s="23">
        <v>97054.0</v>
      </c>
      <c r="D3580" s="23">
        <v>74700.0</v>
      </c>
      <c r="E3580" s="24">
        <v>16833.0</v>
      </c>
    </row>
    <row r="3581">
      <c r="A3581" s="25" t="s">
        <v>24</v>
      </c>
      <c r="B3581" s="22" t="str">
        <f t="array" ref="B3581">XLOOKUP(A3581,Ripartizione_Geografica!$C$2:$C$21,Ripartizione_Geografica!$B$2:$B$21)</f>
        <v>Centro</v>
      </c>
      <c r="C3581" s="26">
        <v>6976.0</v>
      </c>
      <c r="D3581" s="26">
        <v>5822.0</v>
      </c>
      <c r="E3581" s="27">
        <v>987.0</v>
      </c>
    </row>
    <row r="3582">
      <c r="A3582" s="21" t="s">
        <v>17</v>
      </c>
      <c r="B3582" s="22" t="str">
        <f t="array" ref="B3582">XLOOKUP(A3582,Ripartizione_Geografica!$C$2:$C$21,Ripartizione_Geografica!$B$2:$B$21)</f>
        <v>Sud</v>
      </c>
      <c r="C3582" s="23">
        <v>479.0</v>
      </c>
      <c r="D3582" s="23">
        <v>427.0</v>
      </c>
      <c r="E3582" s="24">
        <v>23.0</v>
      </c>
    </row>
    <row r="3583">
      <c r="A3583" s="25" t="s">
        <v>11</v>
      </c>
      <c r="B3583" s="22" t="str">
        <f t="array" ref="B3583">XLOOKUP(A3583,Ripartizione_Geografica!$C$2:$C$21,Ripartizione_Geografica!$B$2:$B$21)</f>
        <v>Nord-est</v>
      </c>
      <c r="C3583" s="26">
        <v>2779.0</v>
      </c>
      <c r="D3583" s="26">
        <v>2357.0</v>
      </c>
      <c r="E3583" s="27">
        <v>292.0</v>
      </c>
    </row>
    <row r="3584">
      <c r="A3584" s="21" t="s">
        <v>11</v>
      </c>
      <c r="B3584" s="22" t="str">
        <f t="array" ref="B3584">XLOOKUP(A3584,Ripartizione_Geografica!$C$2:$C$21,Ripartizione_Geografica!$B$2:$B$21)</f>
        <v>Nord-est</v>
      </c>
      <c r="C3584" s="23">
        <v>4998.0</v>
      </c>
      <c r="D3584" s="23">
        <v>4525.0</v>
      </c>
      <c r="E3584" s="24">
        <v>405.0</v>
      </c>
    </row>
    <row r="3585">
      <c r="A3585" s="25" t="s">
        <v>10</v>
      </c>
      <c r="B3585" s="22" t="str">
        <f t="array" ref="B3585">XLOOKUP(A3585,Ripartizione_Geografica!$C$2:$C$21,Ripartizione_Geografica!$B$2:$B$21)</f>
        <v>Nord-ovest</v>
      </c>
      <c r="C3585" s="26">
        <v>31956.0</v>
      </c>
      <c r="D3585" s="26">
        <v>26963.0</v>
      </c>
      <c r="E3585" s="27">
        <v>4138.0</v>
      </c>
    </row>
    <row r="3586">
      <c r="A3586" s="21" t="s">
        <v>8</v>
      </c>
      <c r="B3586" s="22" t="str">
        <f t="array" ref="B3586">XLOOKUP(A3586,Ripartizione_Geografica!$C$2:$C$21,Ripartizione_Geografica!$B$2:$B$21)</f>
        <v>Sud</v>
      </c>
      <c r="C3586" s="23">
        <v>4793.0</v>
      </c>
      <c r="D3586" s="23">
        <v>3977.0</v>
      </c>
      <c r="E3586" s="24">
        <v>554.0</v>
      </c>
    </row>
    <row r="3587">
      <c r="A3587" s="25" t="s">
        <v>9</v>
      </c>
      <c r="B3587" s="22" t="str">
        <f t="array" ref="B3587">XLOOKUP(A3587,Ripartizione_Geografica!$C$2:$C$21,Ripartizione_Geografica!$B$2:$B$21)</f>
        <v>Isole</v>
      </c>
      <c r="C3587" s="26">
        <v>1462.0</v>
      </c>
      <c r="D3587" s="26">
        <v>1245.0</v>
      </c>
      <c r="E3587" s="27">
        <v>134.0</v>
      </c>
    </row>
    <row r="3588">
      <c r="A3588" s="21" t="s">
        <v>15</v>
      </c>
      <c r="B3588" s="22" t="str">
        <f t="array" ref="B3588">XLOOKUP(A3588,Ripartizione_Geografica!$C$2:$C$21,Ripartizione_Geografica!$B$2:$B$21)</f>
        <v>Isole</v>
      </c>
      <c r="C3588" s="23">
        <v>3603.0</v>
      </c>
      <c r="D3588" s="23">
        <v>2757.0</v>
      </c>
      <c r="E3588" s="24">
        <v>284.0</v>
      </c>
    </row>
    <row r="3589">
      <c r="A3589" s="25" t="s">
        <v>16</v>
      </c>
      <c r="B3589" s="22" t="str">
        <f t="array" ref="B3589">XLOOKUP(A3589,Ripartizione_Geografica!$C$2:$C$21,Ripartizione_Geografica!$B$2:$B$21)</f>
        <v>Centro</v>
      </c>
      <c r="C3589" s="26">
        <v>10707.0</v>
      </c>
      <c r="D3589" s="26">
        <v>9007.0</v>
      </c>
      <c r="E3589" s="27">
        <v>1137.0</v>
      </c>
    </row>
    <row r="3590">
      <c r="A3590" s="21" t="s">
        <v>14</v>
      </c>
      <c r="B3590" s="22" t="str">
        <f t="array" ref="B3590">XLOOKUP(A3590,Ripartizione_Geografica!$C$2:$C$21,Ripartizione_Geografica!$B$2:$B$21)</f>
        <v>Centro</v>
      </c>
      <c r="C3590" s="23">
        <v>1517.0</v>
      </c>
      <c r="D3590" s="23">
        <v>1380.0</v>
      </c>
      <c r="E3590" s="24">
        <v>80.0</v>
      </c>
    </row>
    <row r="3591">
      <c r="A3591" s="25" t="s">
        <v>12</v>
      </c>
      <c r="B3591" s="22" t="str">
        <f t="array" ref="B3591">XLOOKUP(A3591,Ripartizione_Geografica!$C$2:$C$21,Ripartizione_Geografica!$B$2:$B$21)</f>
        <v>Nord-ovest</v>
      </c>
      <c r="C3591" s="26">
        <v>1217.0</v>
      </c>
      <c r="D3591" s="26">
        <v>1056.0</v>
      </c>
      <c r="E3591" s="27">
        <v>146.0</v>
      </c>
    </row>
    <row r="3592">
      <c r="A3592" s="21" t="s">
        <v>13</v>
      </c>
      <c r="B3592" s="22" t="str">
        <f t="array" ref="B3592">XLOOKUP(A3592,Ripartizione_Geografica!$C$2:$C$21,Ripartizione_Geografica!$B$2:$B$21)</f>
        <v>Nord-est</v>
      </c>
      <c r="C3592" s="23">
        <v>20801.0</v>
      </c>
      <c r="D3592" s="23">
        <v>17376.0</v>
      </c>
      <c r="E3592" s="24">
        <v>2092.0</v>
      </c>
    </row>
    <row r="3593">
      <c r="A3593" s="25" t="s">
        <v>21</v>
      </c>
      <c r="B3593" s="22" t="str">
        <f t="array" ref="B3593">XLOOKUP(A3593,Ripartizione_Geografica!$C$2:$C$21,Ripartizione_Geografica!$B$2:$B$21)</f>
        <v>Sud</v>
      </c>
      <c r="C3593" s="26">
        <v>3532.0</v>
      </c>
      <c r="D3593" s="26">
        <v>2826.0</v>
      </c>
      <c r="E3593" s="27">
        <v>472.0</v>
      </c>
    </row>
    <row r="3594">
      <c r="A3594" s="21" t="s">
        <v>22</v>
      </c>
      <c r="B3594" s="22" t="str">
        <f t="array" ref="B3594">XLOOKUP(A3594,Ripartizione_Geografica!$C$2:$C$21,Ripartizione_Geografica!$B$2:$B$21)</f>
        <v>Sud</v>
      </c>
      <c r="C3594" s="23">
        <v>478.0</v>
      </c>
      <c r="D3594" s="23">
        <v>377.0</v>
      </c>
      <c r="E3594" s="24">
        <v>28.0</v>
      </c>
    </row>
    <row r="3595">
      <c r="A3595" s="25" t="s">
        <v>20</v>
      </c>
      <c r="B3595" s="22" t="str">
        <f t="array" ref="B3595">XLOOKUP(A3595,Ripartizione_Geografica!$C$2:$C$21,Ripartizione_Geografica!$B$2:$B$21)</f>
        <v>Sud</v>
      </c>
      <c r="C3595" s="26">
        <v>1316.0</v>
      </c>
      <c r="D3595" s="26">
        <v>1100.0</v>
      </c>
      <c r="E3595" s="27">
        <v>97.0</v>
      </c>
    </row>
    <row r="3596">
      <c r="A3596" s="21" t="s">
        <v>18</v>
      </c>
      <c r="B3596" s="22" t="str">
        <f t="array" ref="B3596">XLOOKUP(A3596,Ripartizione_Geografica!$C$2:$C$21,Ripartizione_Geografica!$B$2:$B$21)</f>
        <v>Sud</v>
      </c>
      <c r="C3596" s="23">
        <v>5170.0</v>
      </c>
      <c r="D3596" s="23">
        <v>4283.0</v>
      </c>
      <c r="E3596" s="24">
        <v>440.0</v>
      </c>
    </row>
    <row r="3597">
      <c r="A3597" s="25" t="s">
        <v>19</v>
      </c>
      <c r="B3597" s="22" t="str">
        <f t="array" ref="B3597">XLOOKUP(A3597,Ripartizione_Geografica!$C$2:$C$21,Ripartizione_Geografica!$B$2:$B$21)</f>
        <v>Nord-est</v>
      </c>
      <c r="C3597" s="26">
        <v>30257.0</v>
      </c>
      <c r="D3597" s="26">
        <v>24132.0</v>
      </c>
      <c r="E3597" s="27">
        <v>4298.0</v>
      </c>
    </row>
    <row r="3598">
      <c r="A3598" s="21" t="s">
        <v>26</v>
      </c>
      <c r="B3598" s="22" t="str">
        <f t="array" ref="B3598">XLOOKUP(A3598,Ripartizione_Geografica!$C$2:$C$21,Ripartizione_Geografica!$B$2:$B$21)</f>
        <v>Nord-est</v>
      </c>
      <c r="C3598" s="23">
        <v>3476.0</v>
      </c>
      <c r="D3598" s="23">
        <v>2952.0</v>
      </c>
      <c r="E3598" s="24">
        <v>348.0</v>
      </c>
    </row>
    <row r="3599">
      <c r="A3599" s="25" t="s">
        <v>27</v>
      </c>
      <c r="B3599" s="22" t="str">
        <f t="array" ref="B3599">XLOOKUP(A3599,Ripartizione_Geografica!$C$2:$C$21,Ripartizione_Geografica!$B$2:$B$21)</f>
        <v>Centro</v>
      </c>
      <c r="C3599" s="26">
        <v>8956.0</v>
      </c>
      <c r="D3599" s="26">
        <v>6960.0</v>
      </c>
      <c r="E3599" s="27">
        <v>869.0</v>
      </c>
    </row>
    <row r="3600">
      <c r="A3600" s="21" t="s">
        <v>25</v>
      </c>
      <c r="B3600" s="22" t="str">
        <f t="array" ref="B3600">XLOOKUP(A3600,Ripartizione_Geografica!$C$2:$C$21,Ripartizione_Geografica!$B$2:$B$21)</f>
        <v>Nord-ovest</v>
      </c>
      <c r="C3600" s="23">
        <v>10393.0</v>
      </c>
      <c r="D3600" s="23">
        <v>8567.0</v>
      </c>
      <c r="E3600" s="24">
        <v>1569.0</v>
      </c>
    </row>
    <row r="3601">
      <c r="A3601" s="25" t="s">
        <v>23</v>
      </c>
      <c r="B3601" s="22" t="str">
        <f t="array" ref="B3601">XLOOKUP(A3601,Ripartizione_Geografica!$C$2:$C$21,Ripartizione_Geografica!$B$2:$B$21)</f>
        <v>Nord-ovest</v>
      </c>
      <c r="C3601" s="26">
        <v>97128.0</v>
      </c>
      <c r="D3601" s="26">
        <v>74754.0</v>
      </c>
      <c r="E3601" s="27">
        <v>16835.0</v>
      </c>
    </row>
    <row r="3602">
      <c r="A3602" s="21" t="s">
        <v>24</v>
      </c>
      <c r="B3602" s="22" t="str">
        <f t="array" ref="B3602">XLOOKUP(A3602,Ripartizione_Geografica!$C$2:$C$21,Ripartizione_Geografica!$B$2:$B$21)</f>
        <v>Centro</v>
      </c>
      <c r="C3602" s="23">
        <v>6987.0</v>
      </c>
      <c r="D3602" s="23">
        <v>5831.0</v>
      </c>
      <c r="E3602" s="24">
        <v>987.0</v>
      </c>
    </row>
    <row r="3603">
      <c r="A3603" s="25" t="s">
        <v>17</v>
      </c>
      <c r="B3603" s="22" t="str">
        <f t="array" ref="B3603">XLOOKUP(A3603,Ripartizione_Geografica!$C$2:$C$21,Ripartizione_Geografica!$B$2:$B$21)</f>
        <v>Sud</v>
      </c>
      <c r="C3603" s="26">
        <v>485.0</v>
      </c>
      <c r="D3603" s="26">
        <v>427.0</v>
      </c>
      <c r="E3603" s="27">
        <v>23.0</v>
      </c>
    </row>
    <row r="3604">
      <c r="A3604" s="21" t="s">
        <v>11</v>
      </c>
      <c r="B3604" s="22" t="str">
        <f t="array" ref="B3604">XLOOKUP(A3604,Ripartizione_Geografica!$C$2:$C$21,Ripartizione_Geografica!$B$2:$B$21)</f>
        <v>Nord-est</v>
      </c>
      <c r="C3604" s="23">
        <v>2781.0</v>
      </c>
      <c r="D3604" s="23">
        <v>2367.0</v>
      </c>
      <c r="E3604" s="24">
        <v>292.0</v>
      </c>
    </row>
    <row r="3605">
      <c r="A3605" s="25" t="s">
        <v>11</v>
      </c>
      <c r="B3605" s="22" t="str">
        <f t="array" ref="B3605">XLOOKUP(A3605,Ripartizione_Geografica!$C$2:$C$21,Ripartizione_Geografica!$B$2:$B$21)</f>
        <v>Nord-est</v>
      </c>
      <c r="C3605" s="26">
        <v>5000.0</v>
      </c>
      <c r="D3605" s="26">
        <v>4532.0</v>
      </c>
      <c r="E3605" s="27">
        <v>405.0</v>
      </c>
    </row>
    <row r="3606">
      <c r="A3606" s="21" t="s">
        <v>10</v>
      </c>
      <c r="B3606" s="22" t="str">
        <f t="array" ref="B3606">XLOOKUP(A3606,Ripartizione_Geografica!$C$2:$C$21,Ripartizione_Geografica!$B$2:$B$21)</f>
        <v>Nord-ovest</v>
      </c>
      <c r="C3606" s="23">
        <v>31982.0</v>
      </c>
      <c r="D3606" s="23">
        <v>26979.0</v>
      </c>
      <c r="E3606" s="24">
        <v>4139.0</v>
      </c>
    </row>
    <row r="3607">
      <c r="A3607" s="25" t="s">
        <v>8</v>
      </c>
      <c r="B3607" s="22" t="str">
        <f t="array" ref="B3607">XLOOKUP(A3607,Ripartizione_Geografica!$C$2:$C$21,Ripartizione_Geografica!$B$2:$B$21)</f>
        <v>Sud</v>
      </c>
      <c r="C3607" s="26">
        <v>4809.0</v>
      </c>
      <c r="D3607" s="26">
        <v>3979.0</v>
      </c>
      <c r="E3607" s="27">
        <v>554.0</v>
      </c>
    </row>
    <row r="3608">
      <c r="A3608" s="21" t="s">
        <v>9</v>
      </c>
      <c r="B3608" s="22" t="str">
        <f t="array" ref="B3608">XLOOKUP(A3608,Ripartizione_Geografica!$C$2:$C$21,Ripartizione_Geografica!$B$2:$B$21)</f>
        <v>Isole</v>
      </c>
      <c r="C3608" s="23">
        <v>1479.0</v>
      </c>
      <c r="D3608" s="23">
        <v>1247.0</v>
      </c>
      <c r="E3608" s="24">
        <v>134.0</v>
      </c>
    </row>
    <row r="3609">
      <c r="A3609" s="25" t="s">
        <v>15</v>
      </c>
      <c r="B3609" s="22" t="str">
        <f t="array" ref="B3609">XLOOKUP(A3609,Ripartizione_Geografica!$C$2:$C$21,Ripartizione_Geografica!$B$2:$B$21)</f>
        <v>Isole</v>
      </c>
      <c r="C3609" s="26">
        <v>3645.0</v>
      </c>
      <c r="D3609" s="26">
        <v>2757.0</v>
      </c>
      <c r="E3609" s="27">
        <v>284.0</v>
      </c>
    </row>
    <row r="3610">
      <c r="A3610" s="21" t="s">
        <v>16</v>
      </c>
      <c r="B3610" s="22" t="str">
        <f t="array" ref="B3610">XLOOKUP(A3610,Ripartizione_Geografica!$C$2:$C$21,Ripartizione_Geografica!$B$2:$B$21)</f>
        <v>Centro</v>
      </c>
      <c r="C3610" s="23">
        <v>10735.0</v>
      </c>
      <c r="D3610" s="23">
        <v>9008.0</v>
      </c>
      <c r="E3610" s="24">
        <v>1137.0</v>
      </c>
    </row>
    <row r="3611">
      <c r="A3611" s="25" t="s">
        <v>14</v>
      </c>
      <c r="B3611" s="22" t="str">
        <f t="array" ref="B3611">XLOOKUP(A3611,Ripartizione_Geografica!$C$2:$C$21,Ripartizione_Geografica!$B$2:$B$21)</f>
        <v>Centro</v>
      </c>
      <c r="C3611" s="26">
        <v>1524.0</v>
      </c>
      <c r="D3611" s="26">
        <v>1382.0</v>
      </c>
      <c r="E3611" s="27">
        <v>80.0</v>
      </c>
    </row>
    <row r="3612">
      <c r="A3612" s="21" t="s">
        <v>12</v>
      </c>
      <c r="B3612" s="22" t="str">
        <f t="array" ref="B3612">XLOOKUP(A3612,Ripartizione_Geografica!$C$2:$C$21,Ripartizione_Geografica!$B$2:$B$21)</f>
        <v>Nord-ovest</v>
      </c>
      <c r="C3612" s="23">
        <v>1217.0</v>
      </c>
      <c r="D3612" s="23">
        <v>1057.0</v>
      </c>
      <c r="E3612" s="24">
        <v>146.0</v>
      </c>
    </row>
    <row r="3613">
      <c r="A3613" s="25" t="s">
        <v>13</v>
      </c>
      <c r="B3613" s="22" t="str">
        <f t="array" ref="B3613">XLOOKUP(A3613,Ripartizione_Geografica!$C$2:$C$21,Ripartizione_Geografica!$B$2:$B$21)</f>
        <v>Nord-est</v>
      </c>
      <c r="C3613" s="26">
        <v>20885.0</v>
      </c>
      <c r="D3613" s="26">
        <v>17406.0</v>
      </c>
      <c r="E3613" s="27">
        <v>2094.0</v>
      </c>
    </row>
    <row r="3614">
      <c r="A3614" s="21" t="s">
        <v>21</v>
      </c>
      <c r="B3614" s="22" t="str">
        <f t="array" ref="B3614">XLOOKUP(A3614,Ripartizione_Geografica!$C$2:$C$21,Ripartizione_Geografica!$B$2:$B$21)</f>
        <v>Sud</v>
      </c>
      <c r="C3614" s="23">
        <v>3545.0</v>
      </c>
      <c r="D3614" s="23">
        <v>2831.0</v>
      </c>
      <c r="E3614" s="24">
        <v>472.0</v>
      </c>
    </row>
    <row r="3615">
      <c r="A3615" s="25" t="s">
        <v>22</v>
      </c>
      <c r="B3615" s="22" t="str">
        <f t="array" ref="B3615">XLOOKUP(A3615,Ripartizione_Geografica!$C$2:$C$21,Ripartizione_Geografica!$B$2:$B$21)</f>
        <v>Sud</v>
      </c>
      <c r="C3615" s="26">
        <v>482.0</v>
      </c>
      <c r="D3615" s="26">
        <v>390.0</v>
      </c>
      <c r="E3615" s="27">
        <v>28.0</v>
      </c>
    </row>
    <row r="3616">
      <c r="A3616" s="21" t="s">
        <v>20</v>
      </c>
      <c r="B3616" s="22" t="str">
        <f t="array" ref="B3616">XLOOKUP(A3616,Ripartizione_Geografica!$C$2:$C$21,Ripartizione_Geografica!$B$2:$B$21)</f>
        <v>Sud</v>
      </c>
      <c r="C3616" s="23">
        <v>1335.0</v>
      </c>
      <c r="D3616" s="23">
        <v>1105.0</v>
      </c>
      <c r="E3616" s="24">
        <v>97.0</v>
      </c>
    </row>
    <row r="3617">
      <c r="A3617" s="25" t="s">
        <v>18</v>
      </c>
      <c r="B3617" s="22" t="str">
        <f t="array" ref="B3617">XLOOKUP(A3617,Ripartizione_Geografica!$C$2:$C$21,Ripartizione_Geografica!$B$2:$B$21)</f>
        <v>Sud</v>
      </c>
      <c r="C3617" s="26">
        <v>5214.0</v>
      </c>
      <c r="D3617" s="26">
        <v>4287.0</v>
      </c>
      <c r="E3617" s="27">
        <v>440.0</v>
      </c>
    </row>
    <row r="3618">
      <c r="A3618" s="21" t="s">
        <v>19</v>
      </c>
      <c r="B3618" s="22" t="str">
        <f t="array" ref="B3618">XLOOKUP(A3618,Ripartizione_Geografica!$C$2:$C$21,Ripartizione_Geografica!$B$2:$B$21)</f>
        <v>Nord-est</v>
      </c>
      <c r="C3618" s="23">
        <v>30314.0</v>
      </c>
      <c r="D3618" s="23">
        <v>24150.0</v>
      </c>
      <c r="E3618" s="24">
        <v>4298.0</v>
      </c>
    </row>
    <row r="3619">
      <c r="A3619" s="25" t="s">
        <v>26</v>
      </c>
      <c r="B3619" s="22" t="str">
        <f t="array" ref="B3619">XLOOKUP(A3619,Ripartizione_Geografica!$C$2:$C$21,Ripartizione_Geografica!$B$2:$B$21)</f>
        <v>Nord-est</v>
      </c>
      <c r="C3619" s="26">
        <v>3484.0</v>
      </c>
      <c r="D3619" s="26">
        <v>2953.0</v>
      </c>
      <c r="E3619" s="27">
        <v>348.0</v>
      </c>
    </row>
    <row r="3620">
      <c r="A3620" s="21" t="s">
        <v>27</v>
      </c>
      <c r="B3620" s="22" t="str">
        <f t="array" ref="B3620">XLOOKUP(A3620,Ripartizione_Geografica!$C$2:$C$21,Ripartizione_Geografica!$B$2:$B$21)</f>
        <v>Centro</v>
      </c>
      <c r="C3620" s="23">
        <v>9001.0</v>
      </c>
      <c r="D3620" s="23">
        <v>6966.0</v>
      </c>
      <c r="E3620" s="24">
        <v>870.0</v>
      </c>
    </row>
    <row r="3621">
      <c r="A3621" s="25" t="s">
        <v>25</v>
      </c>
      <c r="B3621" s="22" t="str">
        <f t="array" ref="B3621">XLOOKUP(A3621,Ripartizione_Geografica!$C$2:$C$21,Ripartizione_Geografica!$B$2:$B$21)</f>
        <v>Nord-ovest</v>
      </c>
      <c r="C3621" s="26">
        <v>10413.0</v>
      </c>
      <c r="D3621" s="26">
        <v>8572.0</v>
      </c>
      <c r="E3621" s="27">
        <v>1569.0</v>
      </c>
    </row>
    <row r="3622">
      <c r="A3622" s="21" t="s">
        <v>23</v>
      </c>
      <c r="B3622" s="22" t="str">
        <f t="array" ref="B3622">XLOOKUP(A3622,Ripartizione_Geografica!$C$2:$C$21,Ripartizione_Geografica!$B$2:$B$21)</f>
        <v>Nord-ovest</v>
      </c>
      <c r="C3622" s="23">
        <v>97225.0</v>
      </c>
      <c r="D3622" s="23">
        <v>75012.0</v>
      </c>
      <c r="E3622" s="24">
        <v>16836.0</v>
      </c>
    </row>
    <row r="3623">
      <c r="A3623" s="25" t="s">
        <v>24</v>
      </c>
      <c r="B3623" s="22" t="str">
        <f t="array" ref="B3623">XLOOKUP(A3623,Ripartizione_Geografica!$C$2:$C$21,Ripartizione_Geografica!$B$2:$B$21)</f>
        <v>Centro</v>
      </c>
      <c r="C3623" s="26">
        <v>7019.0</v>
      </c>
      <c r="D3623" s="26">
        <v>5842.0</v>
      </c>
      <c r="E3623" s="27">
        <v>987.0</v>
      </c>
    </row>
    <row r="3624">
      <c r="A3624" s="21" t="s">
        <v>17</v>
      </c>
      <c r="B3624" s="22" t="str">
        <f t="array" ref="B3624">XLOOKUP(A3624,Ripartizione_Geografica!$C$2:$C$21,Ripartizione_Geografica!$B$2:$B$21)</f>
        <v>Sud</v>
      </c>
      <c r="C3624" s="23">
        <v>485.0</v>
      </c>
      <c r="D3624" s="23">
        <v>427.0</v>
      </c>
      <c r="E3624" s="24">
        <v>23.0</v>
      </c>
    </row>
    <row r="3625">
      <c r="A3625" s="25" t="s">
        <v>11</v>
      </c>
      <c r="B3625" s="22" t="str">
        <f t="array" ref="B3625">XLOOKUP(A3625,Ripartizione_Geografica!$C$2:$C$21,Ripartizione_Geografica!$B$2:$B$21)</f>
        <v>Nord-est</v>
      </c>
      <c r="C3625" s="26">
        <v>2784.0</v>
      </c>
      <c r="D3625" s="26">
        <v>2369.0</v>
      </c>
      <c r="E3625" s="27">
        <v>292.0</v>
      </c>
    </row>
    <row r="3626">
      <c r="A3626" s="21" t="s">
        <v>11</v>
      </c>
      <c r="B3626" s="22" t="str">
        <f t="array" ref="B3626">XLOOKUP(A3626,Ripartizione_Geografica!$C$2:$C$21,Ripartizione_Geografica!$B$2:$B$21)</f>
        <v>Nord-est</v>
      </c>
      <c r="C3626" s="23">
        <v>5003.0</v>
      </c>
      <c r="D3626" s="23">
        <v>4535.0</v>
      </c>
      <c r="E3626" s="24">
        <v>405.0</v>
      </c>
    </row>
    <row r="3627">
      <c r="A3627" s="25" t="s">
        <v>10</v>
      </c>
      <c r="B3627" s="22" t="str">
        <f t="array" ref="B3627">XLOOKUP(A3627,Ripartizione_Geografica!$C$2:$C$21,Ripartizione_Geografica!$B$2:$B$21)</f>
        <v>Nord-ovest</v>
      </c>
      <c r="C3627" s="26">
        <v>31997.0</v>
      </c>
      <c r="D3627" s="26">
        <v>26984.0</v>
      </c>
      <c r="E3627" s="27">
        <v>4139.0</v>
      </c>
    </row>
    <row r="3628">
      <c r="A3628" s="21" t="s">
        <v>8</v>
      </c>
      <c r="B3628" s="22" t="str">
        <f t="array" ref="B3628">XLOOKUP(A3628,Ripartizione_Geografica!$C$2:$C$21,Ripartizione_Geografica!$B$2:$B$21)</f>
        <v>Sud</v>
      </c>
      <c r="C3628" s="23">
        <v>4821.0</v>
      </c>
      <c r="D3628" s="23">
        <v>3981.0</v>
      </c>
      <c r="E3628" s="24">
        <v>554.0</v>
      </c>
    </row>
    <row r="3629">
      <c r="A3629" s="25" t="s">
        <v>9</v>
      </c>
      <c r="B3629" s="22" t="str">
        <f t="array" ref="B3629">XLOOKUP(A3629,Ripartizione_Geografica!$C$2:$C$21,Ripartizione_Geografica!$B$2:$B$21)</f>
        <v>Isole</v>
      </c>
      <c r="C3629" s="26">
        <v>1484.0</v>
      </c>
      <c r="D3629" s="26">
        <v>1247.0</v>
      </c>
      <c r="E3629" s="27">
        <v>134.0</v>
      </c>
    </row>
    <row r="3630">
      <c r="A3630" s="21" t="s">
        <v>15</v>
      </c>
      <c r="B3630" s="22" t="str">
        <f t="array" ref="B3630">XLOOKUP(A3630,Ripartizione_Geografica!$C$2:$C$21,Ripartizione_Geografica!$B$2:$B$21)</f>
        <v>Isole</v>
      </c>
      <c r="C3630" s="23">
        <v>3681.0</v>
      </c>
      <c r="D3630" s="23">
        <v>2766.0</v>
      </c>
      <c r="E3630" s="24">
        <v>284.0</v>
      </c>
    </row>
    <row r="3631">
      <c r="A3631" s="25" t="s">
        <v>16</v>
      </c>
      <c r="B3631" s="22" t="str">
        <f t="array" ref="B3631">XLOOKUP(A3631,Ripartizione_Geografica!$C$2:$C$21,Ripartizione_Geografica!$B$2:$B$21)</f>
        <v>Centro</v>
      </c>
      <c r="C3631" s="26">
        <v>10761.0</v>
      </c>
      <c r="D3631" s="26">
        <v>9020.0</v>
      </c>
      <c r="E3631" s="27">
        <v>1137.0</v>
      </c>
    </row>
    <row r="3632">
      <c r="A3632" s="21" t="s">
        <v>14</v>
      </c>
      <c r="B3632" s="22" t="str">
        <f t="array" ref="B3632">XLOOKUP(A3632,Ripartizione_Geografica!$C$2:$C$21,Ripartizione_Geografica!$B$2:$B$21)</f>
        <v>Centro</v>
      </c>
      <c r="C3632" s="23">
        <v>1532.0</v>
      </c>
      <c r="D3632" s="23">
        <v>1384.0</v>
      </c>
      <c r="E3632" s="24">
        <v>80.0</v>
      </c>
    </row>
    <row r="3633">
      <c r="A3633" s="25" t="s">
        <v>12</v>
      </c>
      <c r="B3633" s="22" t="str">
        <f t="array" ref="B3633">XLOOKUP(A3633,Ripartizione_Geografica!$C$2:$C$21,Ripartizione_Geografica!$B$2:$B$21)</f>
        <v>Nord-ovest</v>
      </c>
      <c r="C3633" s="26">
        <v>1217.0</v>
      </c>
      <c r="D3633" s="26">
        <v>1058.0</v>
      </c>
      <c r="E3633" s="27">
        <v>146.0</v>
      </c>
    </row>
    <row r="3634">
      <c r="A3634" s="21" t="s">
        <v>13</v>
      </c>
      <c r="B3634" s="22" t="str">
        <f t="array" ref="B3634">XLOOKUP(A3634,Ripartizione_Geografica!$C$2:$C$21,Ripartizione_Geografica!$B$2:$B$21)</f>
        <v>Nord-est</v>
      </c>
      <c r="C3634" s="23">
        <v>21012.0</v>
      </c>
      <c r="D3634" s="23">
        <v>17447.0</v>
      </c>
      <c r="E3634" s="24">
        <v>2095.0</v>
      </c>
    </row>
    <row r="3635">
      <c r="A3635" s="25" t="s">
        <v>21</v>
      </c>
      <c r="B3635" s="22" t="str">
        <f t="array" ref="B3635">XLOOKUP(A3635,Ripartizione_Geografica!$C$2:$C$21,Ripartizione_Geografica!$B$2:$B$21)</f>
        <v>Sud</v>
      </c>
      <c r="C3635" s="26">
        <v>3558.0</v>
      </c>
      <c r="D3635" s="26">
        <v>2834.0</v>
      </c>
      <c r="E3635" s="27">
        <v>472.0</v>
      </c>
    </row>
    <row r="3636">
      <c r="A3636" s="21" t="s">
        <v>22</v>
      </c>
      <c r="B3636" s="22" t="str">
        <f t="array" ref="B3636">XLOOKUP(A3636,Ripartizione_Geografica!$C$2:$C$21,Ripartizione_Geografica!$B$2:$B$21)</f>
        <v>Sud</v>
      </c>
      <c r="C3636" s="23">
        <v>486.0</v>
      </c>
      <c r="D3636" s="23">
        <v>392.0</v>
      </c>
      <c r="E3636" s="24">
        <v>28.0</v>
      </c>
    </row>
    <row r="3637">
      <c r="A3637" s="25" t="s">
        <v>20</v>
      </c>
      <c r="B3637" s="22" t="str">
        <f t="array" ref="B3637">XLOOKUP(A3637,Ripartizione_Geografica!$C$2:$C$21,Ripartizione_Geografica!$B$2:$B$21)</f>
        <v>Sud</v>
      </c>
      <c r="C3637" s="26">
        <v>1345.0</v>
      </c>
      <c r="D3637" s="26">
        <v>1105.0</v>
      </c>
      <c r="E3637" s="27">
        <v>97.0</v>
      </c>
    </row>
    <row r="3638">
      <c r="A3638" s="21" t="s">
        <v>18</v>
      </c>
      <c r="B3638" s="22" t="str">
        <f t="array" ref="B3638">XLOOKUP(A3638,Ripartizione_Geografica!$C$2:$C$21,Ripartizione_Geografica!$B$2:$B$21)</f>
        <v>Sud</v>
      </c>
      <c r="C3638" s="23">
        <v>5232.0</v>
      </c>
      <c r="D3638" s="23">
        <v>4303.0</v>
      </c>
      <c r="E3638" s="24">
        <v>440.0</v>
      </c>
    </row>
    <row r="3639">
      <c r="A3639" s="25" t="s">
        <v>19</v>
      </c>
      <c r="B3639" s="22" t="str">
        <f t="array" ref="B3639">XLOOKUP(A3639,Ripartizione_Geografica!$C$2:$C$21,Ripartizione_Geografica!$B$2:$B$21)</f>
        <v>Nord-est</v>
      </c>
      <c r="C3639" s="26">
        <v>30385.0</v>
      </c>
      <c r="D3639" s="26">
        <v>24178.0</v>
      </c>
      <c r="E3639" s="27">
        <v>4453.0</v>
      </c>
    </row>
    <row r="3640">
      <c r="A3640" s="21" t="s">
        <v>26</v>
      </c>
      <c r="B3640" s="22" t="str">
        <f t="array" ref="B3640">XLOOKUP(A3640,Ripartizione_Geografica!$C$2:$C$21,Ripartizione_Geografica!$B$2:$B$21)</f>
        <v>Nord-est</v>
      </c>
      <c r="C3640" s="23">
        <v>3499.0</v>
      </c>
      <c r="D3640" s="23">
        <v>2962.0</v>
      </c>
      <c r="E3640" s="24">
        <v>348.0</v>
      </c>
    </row>
    <row r="3641">
      <c r="A3641" s="25" t="s">
        <v>27</v>
      </c>
      <c r="B3641" s="22" t="str">
        <f t="array" ref="B3641">XLOOKUP(A3641,Ripartizione_Geografica!$C$2:$C$21,Ripartizione_Geografica!$B$2:$B$21)</f>
        <v>Centro</v>
      </c>
      <c r="C3641" s="26">
        <v>9059.0</v>
      </c>
      <c r="D3641" s="26">
        <v>6971.0</v>
      </c>
      <c r="E3641" s="27">
        <v>870.0</v>
      </c>
    </row>
    <row r="3642">
      <c r="A3642" s="21" t="s">
        <v>25</v>
      </c>
      <c r="B3642" s="22" t="str">
        <f t="array" ref="B3642">XLOOKUP(A3642,Ripartizione_Geografica!$C$2:$C$21,Ripartizione_Geografica!$B$2:$B$21)</f>
        <v>Nord-ovest</v>
      </c>
      <c r="C3642" s="23">
        <v>10446.0</v>
      </c>
      <c r="D3642" s="23">
        <v>8604.0</v>
      </c>
      <c r="E3642" s="24">
        <v>1569.0</v>
      </c>
    </row>
    <row r="3643">
      <c r="A3643" s="25" t="s">
        <v>23</v>
      </c>
      <c r="B3643" s="22" t="str">
        <f t="array" ref="B3643">XLOOKUP(A3643,Ripartizione_Geografica!$C$2:$C$21,Ripartizione_Geografica!$B$2:$B$21)</f>
        <v>Nord-ovest</v>
      </c>
      <c r="C3643" s="26">
        <v>97319.0</v>
      </c>
      <c r="D3643" s="26">
        <v>75125.0</v>
      </c>
      <c r="E3643" s="27">
        <v>16837.0</v>
      </c>
    </row>
    <row r="3644">
      <c r="A3644" s="21" t="s">
        <v>24</v>
      </c>
      <c r="B3644" s="22" t="str">
        <f t="array" ref="B3644">XLOOKUP(A3644,Ripartizione_Geografica!$C$2:$C$21,Ripartizione_Geografica!$B$2:$B$21)</f>
        <v>Centro</v>
      </c>
      <c r="C3644" s="23">
        <v>7030.0</v>
      </c>
      <c r="D3644" s="23">
        <v>5849.0</v>
      </c>
      <c r="E3644" s="24">
        <v>987.0</v>
      </c>
    </row>
    <row r="3645">
      <c r="A3645" s="25" t="s">
        <v>17</v>
      </c>
      <c r="B3645" s="22" t="str">
        <f t="array" ref="B3645">XLOOKUP(A3645,Ripartizione_Geografica!$C$2:$C$21,Ripartizione_Geografica!$B$2:$B$21)</f>
        <v>Sud</v>
      </c>
      <c r="C3645" s="26">
        <v>487.0</v>
      </c>
      <c r="D3645" s="26">
        <v>429.0</v>
      </c>
      <c r="E3645" s="27">
        <v>23.0</v>
      </c>
    </row>
    <row r="3646">
      <c r="A3646" s="21" t="s">
        <v>11</v>
      </c>
      <c r="B3646" s="22" t="str">
        <f t="array" ref="B3646">XLOOKUP(A3646,Ripartizione_Geografica!$C$2:$C$21,Ripartizione_Geografica!$B$2:$B$21)</f>
        <v>Nord-est</v>
      </c>
      <c r="C3646" s="23">
        <v>2793.0</v>
      </c>
      <c r="D3646" s="23">
        <v>2375.0</v>
      </c>
      <c r="E3646" s="24">
        <v>292.0</v>
      </c>
    </row>
    <row r="3647">
      <c r="A3647" s="25" t="s">
        <v>11</v>
      </c>
      <c r="B3647" s="22" t="str">
        <f t="array" ref="B3647">XLOOKUP(A3647,Ripartizione_Geografica!$C$2:$C$21,Ripartizione_Geografica!$B$2:$B$21)</f>
        <v>Nord-est</v>
      </c>
      <c r="C3647" s="26">
        <v>5003.0</v>
      </c>
      <c r="D3647" s="26">
        <v>4538.0</v>
      </c>
      <c r="E3647" s="27">
        <v>405.0</v>
      </c>
    </row>
    <row r="3648">
      <c r="A3648" s="21" t="s">
        <v>10</v>
      </c>
      <c r="B3648" s="22" t="str">
        <f t="array" ref="B3648">XLOOKUP(A3648,Ripartizione_Geografica!$C$2:$C$21,Ripartizione_Geografica!$B$2:$B$21)</f>
        <v>Nord-ovest</v>
      </c>
      <c r="C3648" s="23">
        <v>32044.0</v>
      </c>
      <c r="D3648" s="23">
        <v>27025.0</v>
      </c>
      <c r="E3648" s="24">
        <v>4139.0</v>
      </c>
    </row>
    <row r="3649">
      <c r="A3649" s="25" t="s">
        <v>8</v>
      </c>
      <c r="B3649" s="22" t="str">
        <f t="array" ref="B3649">XLOOKUP(A3649,Ripartizione_Geografica!$C$2:$C$21,Ripartizione_Geografica!$B$2:$B$21)</f>
        <v>Sud</v>
      </c>
      <c r="C3649" s="26">
        <v>4843.0</v>
      </c>
      <c r="D3649" s="26">
        <v>3981.0</v>
      </c>
      <c r="E3649" s="27">
        <v>554.0</v>
      </c>
    </row>
    <row r="3650">
      <c r="A3650" s="21" t="s">
        <v>9</v>
      </c>
      <c r="B3650" s="22" t="str">
        <f t="array" ref="B3650">XLOOKUP(A3650,Ripartizione_Geografica!$C$2:$C$21,Ripartizione_Geografica!$B$2:$B$21)</f>
        <v>Isole</v>
      </c>
      <c r="C3650" s="23">
        <v>1489.0</v>
      </c>
      <c r="D3650" s="23">
        <v>1254.0</v>
      </c>
      <c r="E3650" s="24">
        <v>134.0</v>
      </c>
    </row>
    <row r="3651">
      <c r="A3651" s="25" t="s">
        <v>15</v>
      </c>
      <c r="B3651" s="22" t="str">
        <f t="array" ref="B3651">XLOOKUP(A3651,Ripartizione_Geografica!$C$2:$C$21,Ripartizione_Geografica!$B$2:$B$21)</f>
        <v>Isole</v>
      </c>
      <c r="C3651" s="26">
        <v>3727.0</v>
      </c>
      <c r="D3651" s="26">
        <v>2766.0</v>
      </c>
      <c r="E3651" s="27">
        <v>284.0</v>
      </c>
    </row>
    <row r="3652">
      <c r="A3652" s="21" t="s">
        <v>16</v>
      </c>
      <c r="B3652" s="22" t="str">
        <f t="array" ref="B3652">XLOOKUP(A3652,Ripartizione_Geografica!$C$2:$C$21,Ripartizione_Geografica!$B$2:$B$21)</f>
        <v>Centro</v>
      </c>
      <c r="C3652" s="23">
        <v>10799.0</v>
      </c>
      <c r="D3652" s="23">
        <v>9028.0</v>
      </c>
      <c r="E3652" s="24">
        <v>1138.0</v>
      </c>
    </row>
    <row r="3653">
      <c r="A3653" s="25" t="s">
        <v>14</v>
      </c>
      <c r="B3653" s="22" t="str">
        <f t="array" ref="B3653">XLOOKUP(A3653,Ripartizione_Geografica!$C$2:$C$21,Ripartizione_Geografica!$B$2:$B$21)</f>
        <v>Centro</v>
      </c>
      <c r="C3653" s="26">
        <v>1545.0</v>
      </c>
      <c r="D3653" s="26">
        <v>1385.0</v>
      </c>
      <c r="E3653" s="27">
        <v>80.0</v>
      </c>
    </row>
    <row r="3654">
      <c r="A3654" s="21" t="s">
        <v>12</v>
      </c>
      <c r="B3654" s="22" t="str">
        <f t="array" ref="B3654">XLOOKUP(A3654,Ripartizione_Geografica!$C$2:$C$21,Ripartizione_Geografica!$B$2:$B$21)</f>
        <v>Nord-ovest</v>
      </c>
      <c r="C3654" s="23">
        <v>1217.0</v>
      </c>
      <c r="D3654" s="23">
        <v>1060.0</v>
      </c>
      <c r="E3654" s="24">
        <v>146.0</v>
      </c>
    </row>
    <row r="3655">
      <c r="A3655" s="25" t="s">
        <v>13</v>
      </c>
      <c r="B3655" s="22" t="str">
        <f t="array" ref="B3655">XLOOKUP(A3655,Ripartizione_Geografica!$C$2:$C$21,Ripartizione_Geografica!$B$2:$B$21)</f>
        <v>Nord-est</v>
      </c>
      <c r="C3655" s="26">
        <v>21132.0</v>
      </c>
      <c r="D3655" s="26">
        <v>17476.0</v>
      </c>
      <c r="E3655" s="27">
        <v>2096.0</v>
      </c>
    </row>
    <row r="3656">
      <c r="A3656" s="21" t="s">
        <v>21</v>
      </c>
      <c r="B3656" s="22" t="str">
        <f t="array" ref="B3656">XLOOKUP(A3656,Ripartizione_Geografica!$C$2:$C$21,Ripartizione_Geografica!$B$2:$B$21)</f>
        <v>Sud</v>
      </c>
      <c r="C3656" s="23">
        <v>3560.0</v>
      </c>
      <c r="D3656" s="23">
        <v>2834.0</v>
      </c>
      <c r="E3656" s="24">
        <v>472.0</v>
      </c>
    </row>
    <row r="3657">
      <c r="A3657" s="25" t="s">
        <v>22</v>
      </c>
      <c r="B3657" s="22" t="str">
        <f t="array" ref="B3657">XLOOKUP(A3657,Ripartizione_Geografica!$C$2:$C$21,Ripartizione_Geografica!$B$2:$B$21)</f>
        <v>Sud</v>
      </c>
      <c r="C3657" s="26">
        <v>485.0</v>
      </c>
      <c r="D3657" s="26">
        <v>392.0</v>
      </c>
      <c r="E3657" s="27">
        <v>28.0</v>
      </c>
    </row>
    <row r="3658">
      <c r="A3658" s="21" t="s">
        <v>20</v>
      </c>
      <c r="B3658" s="22" t="str">
        <f t="array" ref="B3658">XLOOKUP(A3658,Ripartizione_Geografica!$C$2:$C$21,Ripartizione_Geografica!$B$2:$B$21)</f>
        <v>Sud</v>
      </c>
      <c r="C3658" s="23">
        <v>1348.0</v>
      </c>
      <c r="D3658" s="23">
        <v>1105.0</v>
      </c>
      <c r="E3658" s="24">
        <v>97.0</v>
      </c>
    </row>
    <row r="3659">
      <c r="A3659" s="25" t="s">
        <v>18</v>
      </c>
      <c r="B3659" s="22" t="str">
        <f t="array" ref="B3659">XLOOKUP(A3659,Ripartizione_Geografica!$C$2:$C$21,Ripartizione_Geografica!$B$2:$B$21)</f>
        <v>Sud</v>
      </c>
      <c r="C3659" s="26">
        <v>5278.0</v>
      </c>
      <c r="D3659" s="26">
        <v>4305.0</v>
      </c>
      <c r="E3659" s="27">
        <v>440.0</v>
      </c>
    </row>
    <row r="3660">
      <c r="A3660" s="21" t="s">
        <v>19</v>
      </c>
      <c r="B3660" s="22" t="str">
        <f t="array" ref="B3660">XLOOKUP(A3660,Ripartizione_Geografica!$C$2:$C$21,Ripartizione_Geografica!$B$2:$B$21)</f>
        <v>Nord-est</v>
      </c>
      <c r="C3660" s="23">
        <v>30436.0</v>
      </c>
      <c r="D3660" s="23">
        <v>24178.0</v>
      </c>
      <c r="E3660" s="24">
        <v>4453.0</v>
      </c>
    </row>
    <row r="3661">
      <c r="A3661" s="25" t="s">
        <v>26</v>
      </c>
      <c r="B3661" s="22" t="str">
        <f t="array" ref="B3661">XLOOKUP(A3661,Ripartizione_Geografica!$C$2:$C$21,Ripartizione_Geografica!$B$2:$B$21)</f>
        <v>Nord-est</v>
      </c>
      <c r="C3661" s="26">
        <v>3507.0</v>
      </c>
      <c r="D3661" s="26">
        <v>2963.0</v>
      </c>
      <c r="E3661" s="27">
        <v>348.0</v>
      </c>
    </row>
    <row r="3662">
      <c r="A3662" s="21" t="s">
        <v>27</v>
      </c>
      <c r="B3662" s="22" t="str">
        <f t="array" ref="B3662">XLOOKUP(A3662,Ripartizione_Geografica!$C$2:$C$21,Ripartizione_Geografica!$B$2:$B$21)</f>
        <v>Centro</v>
      </c>
      <c r="C3662" s="23">
        <v>9127.0</v>
      </c>
      <c r="D3662" s="23">
        <v>6973.0</v>
      </c>
      <c r="E3662" s="24">
        <v>870.0</v>
      </c>
    </row>
    <row r="3663">
      <c r="A3663" s="25" t="s">
        <v>25</v>
      </c>
      <c r="B3663" s="22" t="str">
        <f t="array" ref="B3663">XLOOKUP(A3663,Ripartizione_Geografica!$C$2:$C$21,Ripartizione_Geografica!$B$2:$B$21)</f>
        <v>Nord-ovest</v>
      </c>
      <c r="C3663" s="26">
        <v>10458.0</v>
      </c>
      <c r="D3663" s="26">
        <v>8604.0</v>
      </c>
      <c r="E3663" s="27">
        <v>1569.0</v>
      </c>
    </row>
    <row r="3664">
      <c r="A3664" s="21" t="s">
        <v>23</v>
      </c>
      <c r="B3664" s="22" t="str">
        <f t="array" ref="B3664">XLOOKUP(A3664,Ripartizione_Geografica!$C$2:$C$21,Ripartizione_Geografica!$B$2:$B$21)</f>
        <v>Nord-ovest</v>
      </c>
      <c r="C3664" s="23">
        <v>97380.0</v>
      </c>
      <c r="D3664" s="23">
        <v>75163.0</v>
      </c>
      <c r="E3664" s="24">
        <v>16840.0</v>
      </c>
    </row>
    <row r="3665">
      <c r="A3665" s="25" t="s">
        <v>24</v>
      </c>
      <c r="B3665" s="22" t="str">
        <f t="array" ref="B3665">XLOOKUP(A3665,Ripartizione_Geografica!$C$2:$C$21,Ripartizione_Geografica!$B$2:$B$21)</f>
        <v>Centro</v>
      </c>
      <c r="C3665" s="26">
        <v>7035.0</v>
      </c>
      <c r="D3665" s="26">
        <v>5854.0</v>
      </c>
      <c r="E3665" s="27">
        <v>987.0</v>
      </c>
    </row>
    <row r="3666">
      <c r="A3666" s="21" t="s">
        <v>17</v>
      </c>
      <c r="B3666" s="22" t="str">
        <f t="array" ref="B3666">XLOOKUP(A3666,Ripartizione_Geografica!$C$2:$C$21,Ripartizione_Geografica!$B$2:$B$21)</f>
        <v>Sud</v>
      </c>
      <c r="C3666" s="23">
        <v>487.0</v>
      </c>
      <c r="D3666" s="23">
        <v>429.0</v>
      </c>
      <c r="E3666" s="24">
        <v>23.0</v>
      </c>
    </row>
    <row r="3667">
      <c r="A3667" s="25" t="s">
        <v>11</v>
      </c>
      <c r="B3667" s="22" t="str">
        <f t="array" ref="B3667">XLOOKUP(A3667,Ripartizione_Geografica!$C$2:$C$21,Ripartizione_Geografica!$B$2:$B$21)</f>
        <v>Nord-est</v>
      </c>
      <c r="C3667" s="26">
        <v>2802.0</v>
      </c>
      <c r="D3667" s="26">
        <v>2381.0</v>
      </c>
      <c r="E3667" s="27">
        <v>292.0</v>
      </c>
    </row>
    <row r="3668">
      <c r="A3668" s="21" t="s">
        <v>11</v>
      </c>
      <c r="B3668" s="22" t="str">
        <f t="array" ref="B3668">XLOOKUP(A3668,Ripartizione_Geografica!$C$2:$C$21,Ripartizione_Geografica!$B$2:$B$21)</f>
        <v>Nord-est</v>
      </c>
      <c r="C3668" s="23">
        <v>5003.0</v>
      </c>
      <c r="D3668" s="23">
        <v>4539.0</v>
      </c>
      <c r="E3668" s="24">
        <v>405.0</v>
      </c>
    </row>
    <row r="3669">
      <c r="A3669" s="25" t="s">
        <v>10</v>
      </c>
      <c r="B3669" s="22" t="str">
        <f t="array" ref="B3669">XLOOKUP(A3669,Ripartizione_Geografica!$C$2:$C$21,Ripartizione_Geografica!$B$2:$B$21)</f>
        <v>Nord-ovest</v>
      </c>
      <c r="C3669" s="26">
        <v>32084.0</v>
      </c>
      <c r="D3669" s="26">
        <v>27080.0</v>
      </c>
      <c r="E3669" s="27">
        <v>4139.0</v>
      </c>
    </row>
    <row r="3670">
      <c r="A3670" s="21" t="s">
        <v>8</v>
      </c>
      <c r="B3670" s="22" t="str">
        <f t="array" ref="B3670">XLOOKUP(A3670,Ripartizione_Geografica!$C$2:$C$21,Ripartizione_Geografica!$B$2:$B$21)</f>
        <v>Sud</v>
      </c>
      <c r="C3670" s="23">
        <v>4858.0</v>
      </c>
      <c r="D3670" s="23">
        <v>3981.0</v>
      </c>
      <c r="E3670" s="24">
        <v>554.0</v>
      </c>
    </row>
    <row r="3671">
      <c r="A3671" s="25" t="s">
        <v>9</v>
      </c>
      <c r="B3671" s="22" t="str">
        <f t="array" ref="B3671">XLOOKUP(A3671,Ripartizione_Geografica!$C$2:$C$21,Ripartizione_Geografica!$B$2:$B$21)</f>
        <v>Isole</v>
      </c>
      <c r="C3671" s="26">
        <v>1493.0</v>
      </c>
      <c r="D3671" s="26">
        <v>1254.0</v>
      </c>
      <c r="E3671" s="27">
        <v>134.0</v>
      </c>
    </row>
    <row r="3672">
      <c r="A3672" s="21" t="s">
        <v>15</v>
      </c>
      <c r="B3672" s="22" t="str">
        <f t="array" ref="B3672">XLOOKUP(A3672,Ripartizione_Geografica!$C$2:$C$21,Ripartizione_Geografica!$B$2:$B$21)</f>
        <v>Isole</v>
      </c>
      <c r="C3672" s="23">
        <v>3766.0</v>
      </c>
      <c r="D3672" s="23">
        <v>2769.0</v>
      </c>
      <c r="E3672" s="24">
        <v>285.0</v>
      </c>
    </row>
    <row r="3673">
      <c r="A3673" s="25" t="s">
        <v>16</v>
      </c>
      <c r="B3673" s="22" t="str">
        <f t="array" ref="B3673">XLOOKUP(A3673,Ripartizione_Geografica!$C$2:$C$21,Ripartizione_Geografica!$B$2:$B$21)</f>
        <v>Centro</v>
      </c>
      <c r="C3673" s="26">
        <v>10833.0</v>
      </c>
      <c r="D3673" s="26">
        <v>9028.0</v>
      </c>
      <c r="E3673" s="27">
        <v>1138.0</v>
      </c>
    </row>
    <row r="3674">
      <c r="A3674" s="21" t="s">
        <v>14</v>
      </c>
      <c r="B3674" s="22" t="str">
        <f t="array" ref="B3674">XLOOKUP(A3674,Ripartizione_Geografica!$C$2:$C$21,Ripartizione_Geografica!$B$2:$B$21)</f>
        <v>Centro</v>
      </c>
      <c r="C3674" s="23">
        <v>1548.0</v>
      </c>
      <c r="D3674" s="23">
        <v>1385.0</v>
      </c>
      <c r="E3674" s="24">
        <v>80.0</v>
      </c>
    </row>
    <row r="3675">
      <c r="A3675" s="25" t="s">
        <v>12</v>
      </c>
      <c r="B3675" s="22" t="str">
        <f t="array" ref="B3675">XLOOKUP(A3675,Ripartizione_Geografica!$C$2:$C$21,Ripartizione_Geografica!$B$2:$B$21)</f>
        <v>Nord-ovest</v>
      </c>
      <c r="C3675" s="26">
        <v>1217.0</v>
      </c>
      <c r="D3675" s="26">
        <v>1062.0</v>
      </c>
      <c r="E3675" s="27">
        <v>146.0</v>
      </c>
    </row>
    <row r="3676">
      <c r="A3676" s="21" t="s">
        <v>13</v>
      </c>
      <c r="B3676" s="22" t="str">
        <f t="array" ref="B3676">XLOOKUP(A3676,Ripartizione_Geografica!$C$2:$C$21,Ripartizione_Geografica!$B$2:$B$21)</f>
        <v>Nord-est</v>
      </c>
      <c r="C3676" s="23">
        <v>21210.0</v>
      </c>
      <c r="D3676" s="23">
        <v>17507.0</v>
      </c>
      <c r="E3676" s="24">
        <v>2096.0</v>
      </c>
    </row>
    <row r="3677">
      <c r="A3677" s="25" t="s">
        <v>21</v>
      </c>
      <c r="B3677" s="22" t="str">
        <f t="array" ref="B3677">XLOOKUP(A3677,Ripartizione_Geografica!$C$2:$C$21,Ripartizione_Geografica!$B$2:$B$21)</f>
        <v>Sud</v>
      </c>
      <c r="C3677" s="26">
        <v>3565.0</v>
      </c>
      <c r="D3677" s="26">
        <v>2838.0</v>
      </c>
      <c r="E3677" s="27">
        <v>472.0</v>
      </c>
    </row>
    <row r="3678">
      <c r="A3678" s="21" t="s">
        <v>22</v>
      </c>
      <c r="B3678" s="22" t="str">
        <f t="array" ref="B3678">XLOOKUP(A3678,Ripartizione_Geografica!$C$2:$C$21,Ripartizione_Geografica!$B$2:$B$21)</f>
        <v>Sud</v>
      </c>
      <c r="C3678" s="23">
        <v>485.0</v>
      </c>
      <c r="D3678" s="23">
        <v>392.0</v>
      </c>
      <c r="E3678" s="24">
        <v>28.0</v>
      </c>
    </row>
    <row r="3679">
      <c r="A3679" s="25" t="s">
        <v>20</v>
      </c>
      <c r="B3679" s="22" t="str">
        <f t="array" ref="B3679">XLOOKUP(A3679,Ripartizione_Geografica!$C$2:$C$21,Ripartizione_Geografica!$B$2:$B$21)</f>
        <v>Sud</v>
      </c>
      <c r="C3679" s="26">
        <v>1352.0</v>
      </c>
      <c r="D3679" s="26">
        <v>1106.0</v>
      </c>
      <c r="E3679" s="27">
        <v>97.0</v>
      </c>
    </row>
    <row r="3680">
      <c r="A3680" s="21" t="s">
        <v>18</v>
      </c>
      <c r="B3680" s="22" t="str">
        <f t="array" ref="B3680">XLOOKUP(A3680,Ripartizione_Geografica!$C$2:$C$21,Ripartizione_Geografica!$B$2:$B$21)</f>
        <v>Sud</v>
      </c>
      <c r="C3680" s="23">
        <v>5312.0</v>
      </c>
      <c r="D3680" s="23">
        <v>4305.0</v>
      </c>
      <c r="E3680" s="24">
        <v>440.0</v>
      </c>
    </row>
    <row r="3681">
      <c r="A3681" s="25" t="s">
        <v>19</v>
      </c>
      <c r="B3681" s="22" t="str">
        <f t="array" ref="B3681">XLOOKUP(A3681,Ripartizione_Geografica!$C$2:$C$21,Ripartizione_Geografica!$B$2:$B$21)</f>
        <v>Nord-est</v>
      </c>
      <c r="C3681" s="26">
        <v>30477.0</v>
      </c>
      <c r="D3681" s="26">
        <v>24210.0</v>
      </c>
      <c r="E3681" s="27">
        <v>4453.0</v>
      </c>
    </row>
    <row r="3682">
      <c r="A3682" s="21" t="s">
        <v>26</v>
      </c>
      <c r="B3682" s="22" t="str">
        <f t="array" ref="B3682">XLOOKUP(A3682,Ripartizione_Geografica!$C$2:$C$21,Ripartizione_Geografica!$B$2:$B$21)</f>
        <v>Nord-est</v>
      </c>
      <c r="C3682" s="23">
        <v>3512.0</v>
      </c>
      <c r="D3682" s="23">
        <v>2963.0</v>
      </c>
      <c r="E3682" s="24">
        <v>348.0</v>
      </c>
    </row>
    <row r="3683">
      <c r="A3683" s="25" t="s">
        <v>27</v>
      </c>
      <c r="B3683" s="22" t="str">
        <f t="array" ref="B3683">XLOOKUP(A3683,Ripartizione_Geografica!$C$2:$C$21,Ripartizione_Geografica!$B$2:$B$21)</f>
        <v>Centro</v>
      </c>
      <c r="C3683" s="26">
        <v>9178.0</v>
      </c>
      <c r="D3683" s="26">
        <v>6979.0</v>
      </c>
      <c r="E3683" s="27">
        <v>870.0</v>
      </c>
    </row>
    <row r="3684">
      <c r="A3684" s="21" t="s">
        <v>25</v>
      </c>
      <c r="B3684" s="22" t="str">
        <f t="array" ref="B3684">XLOOKUP(A3684,Ripartizione_Geografica!$C$2:$C$21,Ripartizione_Geografica!$B$2:$B$21)</f>
        <v>Nord-ovest</v>
      </c>
      <c r="C3684" s="23">
        <v>10474.0</v>
      </c>
      <c r="D3684" s="23">
        <v>8610.0</v>
      </c>
      <c r="E3684" s="24">
        <v>1569.0</v>
      </c>
    </row>
    <row r="3685">
      <c r="A3685" s="25" t="s">
        <v>23</v>
      </c>
      <c r="B3685" s="22" t="str">
        <f t="array" ref="B3685">XLOOKUP(A3685,Ripartizione_Geografica!$C$2:$C$21,Ripartizione_Geografica!$B$2:$B$21)</f>
        <v>Nord-ovest</v>
      </c>
      <c r="C3685" s="26">
        <v>97423.0</v>
      </c>
      <c r="D3685" s="26">
        <v>75248.0</v>
      </c>
      <c r="E3685" s="27">
        <v>16840.0</v>
      </c>
    </row>
    <row r="3686">
      <c r="A3686" s="21" t="s">
        <v>24</v>
      </c>
      <c r="B3686" s="22" t="str">
        <f t="array" ref="B3686">XLOOKUP(A3686,Ripartizione_Geografica!$C$2:$C$21,Ripartizione_Geografica!$B$2:$B$21)</f>
        <v>Centro</v>
      </c>
      <c r="C3686" s="23">
        <v>7043.0</v>
      </c>
      <c r="D3686" s="23">
        <v>5861.0</v>
      </c>
      <c r="E3686" s="24">
        <v>987.0</v>
      </c>
    </row>
    <row r="3687">
      <c r="A3687" s="25" t="s">
        <v>17</v>
      </c>
      <c r="B3687" s="22" t="str">
        <f t="array" ref="B3687">XLOOKUP(A3687,Ripartizione_Geografica!$C$2:$C$21,Ripartizione_Geografica!$B$2:$B$21)</f>
        <v>Sud</v>
      </c>
      <c r="C3687" s="26">
        <v>487.0</v>
      </c>
      <c r="D3687" s="26">
        <v>429.0</v>
      </c>
      <c r="E3687" s="27">
        <v>23.0</v>
      </c>
    </row>
    <row r="3688">
      <c r="A3688" s="21" t="s">
        <v>11</v>
      </c>
      <c r="B3688" s="22" t="str">
        <f t="array" ref="B3688">XLOOKUP(A3688,Ripartizione_Geografica!$C$2:$C$21,Ripartizione_Geografica!$B$2:$B$21)</f>
        <v>Nord-est</v>
      </c>
      <c r="C3688" s="23">
        <v>2804.0</v>
      </c>
      <c r="D3688" s="23">
        <v>2385.0</v>
      </c>
      <c r="E3688" s="24">
        <v>292.0</v>
      </c>
    </row>
    <row r="3689">
      <c r="A3689" s="25" t="s">
        <v>11</v>
      </c>
      <c r="B3689" s="22" t="str">
        <f t="array" ref="B3689">XLOOKUP(A3689,Ripartizione_Geografica!$C$2:$C$21,Ripartizione_Geografica!$B$2:$B$21)</f>
        <v>Nord-est</v>
      </c>
      <c r="C3689" s="26">
        <v>5004.0</v>
      </c>
      <c r="D3689" s="26">
        <v>4540.0</v>
      </c>
      <c r="E3689" s="27">
        <v>405.0</v>
      </c>
    </row>
    <row r="3690">
      <c r="A3690" s="21" t="s">
        <v>10</v>
      </c>
      <c r="B3690" s="22" t="str">
        <f t="array" ref="B3690">XLOOKUP(A3690,Ripartizione_Geografica!$C$2:$C$21,Ripartizione_Geografica!$B$2:$B$21)</f>
        <v>Nord-ovest</v>
      </c>
      <c r="C3690" s="23">
        <v>32100.0</v>
      </c>
      <c r="D3690" s="23">
        <v>27086.0</v>
      </c>
      <c r="E3690" s="24">
        <v>4140.0</v>
      </c>
    </row>
    <row r="3691">
      <c r="A3691" s="25" t="s">
        <v>8</v>
      </c>
      <c r="B3691" s="22" t="str">
        <f t="array" ref="B3691">XLOOKUP(A3691,Ripartizione_Geografica!$C$2:$C$21,Ripartizione_Geografica!$B$2:$B$21)</f>
        <v>Sud</v>
      </c>
      <c r="C3691" s="26">
        <v>4862.0</v>
      </c>
      <c r="D3691" s="26">
        <v>3982.0</v>
      </c>
      <c r="E3691" s="27">
        <v>555.0</v>
      </c>
    </row>
    <row r="3692">
      <c r="A3692" s="21" t="s">
        <v>9</v>
      </c>
      <c r="B3692" s="22" t="str">
        <f t="array" ref="B3692">XLOOKUP(A3692,Ripartizione_Geografica!$C$2:$C$21,Ripartizione_Geografica!$B$2:$B$21)</f>
        <v>Isole</v>
      </c>
      <c r="C3692" s="23">
        <v>1500.0</v>
      </c>
      <c r="D3692" s="23">
        <v>1256.0</v>
      </c>
      <c r="E3692" s="24">
        <v>134.0</v>
      </c>
    </row>
    <row r="3693">
      <c r="A3693" s="25" t="s">
        <v>15</v>
      </c>
      <c r="B3693" s="22" t="str">
        <f t="array" ref="B3693">XLOOKUP(A3693,Ripartizione_Geografica!$C$2:$C$21,Ripartizione_Geografica!$B$2:$B$21)</f>
        <v>Isole</v>
      </c>
      <c r="C3693" s="26">
        <v>3780.0</v>
      </c>
      <c r="D3693" s="26">
        <v>2776.0</v>
      </c>
      <c r="E3693" s="27">
        <v>286.0</v>
      </c>
    </row>
    <row r="3694">
      <c r="A3694" s="21" t="s">
        <v>16</v>
      </c>
      <c r="B3694" s="22" t="str">
        <f t="array" ref="B3694">XLOOKUP(A3694,Ripartizione_Geografica!$C$2:$C$21,Ripartizione_Geografica!$B$2:$B$21)</f>
        <v>Centro</v>
      </c>
      <c r="C3694" s="23">
        <v>10854.0</v>
      </c>
      <c r="D3694" s="23">
        <v>9028.0</v>
      </c>
      <c r="E3694" s="24">
        <v>1139.0</v>
      </c>
    </row>
    <row r="3695">
      <c r="A3695" s="25" t="s">
        <v>14</v>
      </c>
      <c r="B3695" s="22" t="str">
        <f t="array" ref="B3695">XLOOKUP(A3695,Ripartizione_Geografica!$C$2:$C$21,Ripartizione_Geografica!$B$2:$B$21)</f>
        <v>Centro</v>
      </c>
      <c r="C3695" s="26">
        <v>1549.0</v>
      </c>
      <c r="D3695" s="26">
        <v>1384.0</v>
      </c>
      <c r="E3695" s="27">
        <v>80.0</v>
      </c>
    </row>
    <row r="3696">
      <c r="A3696" s="21" t="s">
        <v>12</v>
      </c>
      <c r="B3696" s="22" t="str">
        <f t="array" ref="B3696">XLOOKUP(A3696,Ripartizione_Geografica!$C$2:$C$21,Ripartizione_Geografica!$B$2:$B$21)</f>
        <v>Nord-ovest</v>
      </c>
      <c r="C3696" s="23">
        <v>1218.0</v>
      </c>
      <c r="D3696" s="23">
        <v>1064.0</v>
      </c>
      <c r="E3696" s="24">
        <v>146.0</v>
      </c>
    </row>
    <row r="3697">
      <c r="A3697" s="25" t="s">
        <v>13</v>
      </c>
      <c r="B3697" s="22" t="str">
        <f t="array" ref="B3697">XLOOKUP(A3697,Ripartizione_Geografica!$C$2:$C$21,Ripartizione_Geografica!$B$2:$B$21)</f>
        <v>Nord-est</v>
      </c>
      <c r="C3697" s="26">
        <v>21256.0</v>
      </c>
      <c r="D3697" s="26">
        <v>17526.0</v>
      </c>
      <c r="E3697" s="27">
        <v>2096.0</v>
      </c>
    </row>
    <row r="3698">
      <c r="A3698" s="21" t="s">
        <v>21</v>
      </c>
      <c r="B3698" s="22" t="str">
        <f t="array" ref="B3698">XLOOKUP(A3698,Ripartizione_Geografica!$C$2:$C$21,Ripartizione_Geografica!$B$2:$B$21)</f>
        <v>Sud</v>
      </c>
      <c r="C3698" s="23">
        <v>3570.0</v>
      </c>
      <c r="D3698" s="23">
        <v>2840.0</v>
      </c>
      <c r="E3698" s="24">
        <v>472.0</v>
      </c>
    </row>
    <row r="3699">
      <c r="A3699" s="25" t="s">
        <v>22</v>
      </c>
      <c r="B3699" s="22" t="str">
        <f t="array" ref="B3699">XLOOKUP(A3699,Ripartizione_Geografica!$C$2:$C$21,Ripartizione_Geografica!$B$2:$B$21)</f>
        <v>Sud</v>
      </c>
      <c r="C3699" s="26">
        <v>491.0</v>
      </c>
      <c r="D3699" s="26">
        <v>393.0</v>
      </c>
      <c r="E3699" s="27">
        <v>28.0</v>
      </c>
    </row>
    <row r="3700">
      <c r="A3700" s="21" t="s">
        <v>20</v>
      </c>
      <c r="B3700" s="22" t="str">
        <f t="array" ref="B3700">XLOOKUP(A3700,Ripartizione_Geografica!$C$2:$C$21,Ripartizione_Geografica!$B$2:$B$21)</f>
        <v>Sud</v>
      </c>
      <c r="C3700" s="23">
        <v>1357.0</v>
      </c>
      <c r="D3700" s="23">
        <v>1106.0</v>
      </c>
      <c r="E3700" s="24">
        <v>97.0</v>
      </c>
    </row>
    <row r="3701">
      <c r="A3701" s="25" t="s">
        <v>18</v>
      </c>
      <c r="B3701" s="22" t="str">
        <f t="array" ref="B3701">XLOOKUP(A3701,Ripartizione_Geografica!$C$2:$C$21,Ripartizione_Geografica!$B$2:$B$21)</f>
        <v>Sud</v>
      </c>
      <c r="C3701" s="26">
        <v>5347.0</v>
      </c>
      <c r="D3701" s="26">
        <v>4311.0</v>
      </c>
      <c r="E3701" s="27">
        <v>440.0</v>
      </c>
    </row>
    <row r="3702">
      <c r="A3702" s="21" t="s">
        <v>19</v>
      </c>
      <c r="B3702" s="22" t="str">
        <f t="array" ref="B3702">XLOOKUP(A3702,Ripartizione_Geografica!$C$2:$C$21,Ripartizione_Geografica!$B$2:$B$21)</f>
        <v>Nord-est</v>
      </c>
      <c r="C3702" s="23">
        <v>30498.0</v>
      </c>
      <c r="D3702" s="23">
        <v>24255.0</v>
      </c>
      <c r="E3702" s="24">
        <v>4454.0</v>
      </c>
    </row>
    <row r="3703">
      <c r="A3703" s="25" t="s">
        <v>26</v>
      </c>
      <c r="B3703" s="22" t="str">
        <f t="array" ref="B3703">XLOOKUP(A3703,Ripartizione_Geografica!$C$2:$C$21,Ripartizione_Geografica!$B$2:$B$21)</f>
        <v>Nord-est</v>
      </c>
      <c r="C3703" s="26">
        <v>3522.0</v>
      </c>
      <c r="D3703" s="26">
        <v>2970.0</v>
      </c>
      <c r="E3703" s="27">
        <v>348.0</v>
      </c>
    </row>
    <row r="3704">
      <c r="A3704" s="21" t="s">
        <v>27</v>
      </c>
      <c r="B3704" s="22" t="str">
        <f t="array" ref="B3704">XLOOKUP(A3704,Ripartizione_Geografica!$C$2:$C$21,Ripartizione_Geografica!$B$2:$B$21)</f>
        <v>Centro</v>
      </c>
      <c r="C3704" s="23">
        <v>9221.0</v>
      </c>
      <c r="D3704" s="23">
        <v>6991.0</v>
      </c>
      <c r="E3704" s="24">
        <v>871.0</v>
      </c>
    </row>
    <row r="3705">
      <c r="A3705" s="25" t="s">
        <v>25</v>
      </c>
      <c r="B3705" s="22" t="str">
        <f t="array" ref="B3705">XLOOKUP(A3705,Ripartizione_Geografica!$C$2:$C$21,Ripartizione_Geografica!$B$2:$B$21)</f>
        <v>Nord-ovest</v>
      </c>
      <c r="C3705" s="26">
        <v>10501.0</v>
      </c>
      <c r="D3705" s="26">
        <v>8610.0</v>
      </c>
      <c r="E3705" s="27">
        <v>1569.0</v>
      </c>
    </row>
    <row r="3706">
      <c r="A3706" s="21" t="s">
        <v>23</v>
      </c>
      <c r="B3706" s="22" t="str">
        <f t="array" ref="B3706">XLOOKUP(A3706,Ripartizione_Geografica!$C$2:$C$21,Ripartizione_Geografica!$B$2:$B$21)</f>
        <v>Nord-ovest</v>
      </c>
      <c r="C3706" s="23">
        <v>97473.0</v>
      </c>
      <c r="D3706" s="23">
        <v>75319.0</v>
      </c>
      <c r="E3706" s="24">
        <v>16840.0</v>
      </c>
    </row>
    <row r="3707">
      <c r="A3707" s="25" t="s">
        <v>24</v>
      </c>
      <c r="B3707" s="22" t="str">
        <f t="array" ref="B3707">XLOOKUP(A3707,Ripartizione_Geografica!$C$2:$C$21,Ripartizione_Geografica!$B$2:$B$21)</f>
        <v>Centro</v>
      </c>
      <c r="C3707" s="26">
        <v>7058.0</v>
      </c>
      <c r="D3707" s="26">
        <v>5866.0</v>
      </c>
      <c r="E3707" s="27">
        <v>987.0</v>
      </c>
    </row>
    <row r="3708">
      <c r="A3708" s="21" t="s">
        <v>17</v>
      </c>
      <c r="B3708" s="22" t="str">
        <f t="array" ref="B3708">XLOOKUP(A3708,Ripartizione_Geografica!$C$2:$C$21,Ripartizione_Geografica!$B$2:$B$21)</f>
        <v>Sud</v>
      </c>
      <c r="C3708" s="23">
        <v>496.0</v>
      </c>
      <c r="D3708" s="23">
        <v>429.0</v>
      </c>
      <c r="E3708" s="24">
        <v>23.0</v>
      </c>
    </row>
    <row r="3709">
      <c r="A3709" s="25" t="s">
        <v>11</v>
      </c>
      <c r="B3709" s="22" t="str">
        <f t="array" ref="B3709">XLOOKUP(A3709,Ripartizione_Geografica!$C$2:$C$21,Ripartizione_Geografica!$B$2:$B$21)</f>
        <v>Nord-est</v>
      </c>
      <c r="C3709" s="26">
        <v>2804.0</v>
      </c>
      <c r="D3709" s="26">
        <v>2385.0</v>
      </c>
      <c r="E3709" s="27">
        <v>292.0</v>
      </c>
    </row>
    <row r="3710">
      <c r="A3710" s="21" t="s">
        <v>11</v>
      </c>
      <c r="B3710" s="22" t="str">
        <f t="array" ref="B3710">XLOOKUP(A3710,Ripartizione_Geografica!$C$2:$C$21,Ripartizione_Geografica!$B$2:$B$21)</f>
        <v>Nord-est</v>
      </c>
      <c r="C3710" s="23">
        <v>5006.0</v>
      </c>
      <c r="D3710" s="23">
        <v>4542.0</v>
      </c>
      <c r="E3710" s="24">
        <v>405.0</v>
      </c>
    </row>
    <row r="3711">
      <c r="A3711" s="25" t="s">
        <v>10</v>
      </c>
      <c r="B3711" s="22" t="str">
        <f t="array" ref="B3711">XLOOKUP(A3711,Ripartizione_Geografica!$C$2:$C$21,Ripartizione_Geografica!$B$2:$B$21)</f>
        <v>Nord-ovest</v>
      </c>
      <c r="C3711" s="26">
        <v>32127.0</v>
      </c>
      <c r="D3711" s="26">
        <v>27089.0</v>
      </c>
      <c r="E3711" s="27">
        <v>4141.0</v>
      </c>
    </row>
    <row r="3712">
      <c r="A3712" s="21" t="s">
        <v>8</v>
      </c>
      <c r="B3712" s="22" t="str">
        <f t="array" ref="B3712">XLOOKUP(A3712,Ripartizione_Geografica!$C$2:$C$21,Ripartizione_Geografica!$B$2:$B$21)</f>
        <v>Sud</v>
      </c>
      <c r="C3712" s="23">
        <v>4882.0</v>
      </c>
      <c r="D3712" s="23">
        <v>3987.0</v>
      </c>
      <c r="E3712" s="24">
        <v>555.0</v>
      </c>
    </row>
    <row r="3713">
      <c r="A3713" s="25" t="s">
        <v>9</v>
      </c>
      <c r="B3713" s="22" t="str">
        <f t="array" ref="B3713">XLOOKUP(A3713,Ripartizione_Geografica!$C$2:$C$21,Ripartizione_Geografica!$B$2:$B$21)</f>
        <v>Isole</v>
      </c>
      <c r="C3713" s="26">
        <v>1512.0</v>
      </c>
      <c r="D3713" s="26">
        <v>1256.0</v>
      </c>
      <c r="E3713" s="27">
        <v>134.0</v>
      </c>
    </row>
    <row r="3714">
      <c r="A3714" s="21" t="s">
        <v>15</v>
      </c>
      <c r="B3714" s="22" t="str">
        <f t="array" ref="B3714">XLOOKUP(A3714,Ripartizione_Geografica!$C$2:$C$21,Ripartizione_Geografica!$B$2:$B$21)</f>
        <v>Isole</v>
      </c>
      <c r="C3714" s="23">
        <v>3793.0</v>
      </c>
      <c r="D3714" s="23">
        <v>2785.0</v>
      </c>
      <c r="E3714" s="24">
        <v>286.0</v>
      </c>
    </row>
    <row r="3715">
      <c r="A3715" s="25" t="s">
        <v>16</v>
      </c>
      <c r="B3715" s="22" t="str">
        <f t="array" ref="B3715">XLOOKUP(A3715,Ripartizione_Geografica!$C$2:$C$21,Ripartizione_Geografica!$B$2:$B$21)</f>
        <v>Centro</v>
      </c>
      <c r="C3715" s="26">
        <v>10885.0</v>
      </c>
      <c r="D3715" s="26">
        <v>9028.0</v>
      </c>
      <c r="E3715" s="27">
        <v>1139.0</v>
      </c>
    </row>
    <row r="3716">
      <c r="A3716" s="21" t="s">
        <v>14</v>
      </c>
      <c r="B3716" s="22" t="str">
        <f t="array" ref="B3716">XLOOKUP(A3716,Ripartizione_Geografica!$C$2:$C$21,Ripartizione_Geografica!$B$2:$B$21)</f>
        <v>Centro</v>
      </c>
      <c r="C3716" s="23">
        <v>1559.0</v>
      </c>
      <c r="D3716" s="23">
        <v>1386.0</v>
      </c>
      <c r="E3716" s="24">
        <v>80.0</v>
      </c>
    </row>
    <row r="3717">
      <c r="A3717" s="25" t="s">
        <v>12</v>
      </c>
      <c r="B3717" s="22" t="str">
        <f t="array" ref="B3717">XLOOKUP(A3717,Ripartizione_Geografica!$C$2:$C$21,Ripartizione_Geografica!$B$2:$B$21)</f>
        <v>Nord-ovest</v>
      </c>
      <c r="C3717" s="26">
        <v>1218.0</v>
      </c>
      <c r="D3717" s="26">
        <v>1064.0</v>
      </c>
      <c r="E3717" s="27">
        <v>146.0</v>
      </c>
    </row>
    <row r="3718">
      <c r="A3718" s="21" t="s">
        <v>13</v>
      </c>
      <c r="B3718" s="22" t="str">
        <f t="array" ref="B3718">XLOOKUP(A3718,Ripartizione_Geografica!$C$2:$C$21,Ripartizione_Geografica!$B$2:$B$21)</f>
        <v>Nord-est</v>
      </c>
      <c r="C3718" s="23">
        <v>21316.0</v>
      </c>
      <c r="D3718" s="23">
        <v>17530.0</v>
      </c>
      <c r="E3718" s="24">
        <v>2098.0</v>
      </c>
    </row>
    <row r="3719">
      <c r="A3719" s="25" t="s">
        <v>21</v>
      </c>
      <c r="B3719" s="22" t="str">
        <f t="array" ref="B3719">XLOOKUP(A3719,Ripartizione_Geografica!$C$2:$C$21,Ripartizione_Geografica!$B$2:$B$21)</f>
        <v>Sud</v>
      </c>
      <c r="C3719" s="26">
        <v>3577.0</v>
      </c>
      <c r="D3719" s="26">
        <v>2840.0</v>
      </c>
      <c r="E3719" s="27">
        <v>472.0</v>
      </c>
    </row>
    <row r="3720">
      <c r="A3720" s="21" t="s">
        <v>22</v>
      </c>
      <c r="B3720" s="22" t="str">
        <f t="array" ref="B3720">XLOOKUP(A3720,Ripartizione_Geografica!$C$2:$C$21,Ripartizione_Geografica!$B$2:$B$21)</f>
        <v>Sud</v>
      </c>
      <c r="C3720" s="23">
        <v>492.0</v>
      </c>
      <c r="D3720" s="23">
        <v>393.0</v>
      </c>
      <c r="E3720" s="24">
        <v>28.0</v>
      </c>
    </row>
    <row r="3721">
      <c r="A3721" s="25" t="s">
        <v>20</v>
      </c>
      <c r="B3721" s="22" t="str">
        <f t="array" ref="B3721">XLOOKUP(A3721,Ripartizione_Geografica!$C$2:$C$21,Ripartizione_Geografica!$B$2:$B$21)</f>
        <v>Sud</v>
      </c>
      <c r="C3721" s="26">
        <v>1367.0</v>
      </c>
      <c r="D3721" s="26">
        <v>1120.0</v>
      </c>
      <c r="E3721" s="27">
        <v>97.0</v>
      </c>
    </row>
    <row r="3722">
      <c r="A3722" s="21" t="s">
        <v>18</v>
      </c>
      <c r="B3722" s="22" t="str">
        <f t="array" ref="B3722">XLOOKUP(A3722,Ripartizione_Geografica!$C$2:$C$21,Ripartizione_Geografica!$B$2:$B$21)</f>
        <v>Sud</v>
      </c>
      <c r="C3722" s="23">
        <v>5403.0</v>
      </c>
      <c r="D3722" s="23">
        <v>4345.0</v>
      </c>
      <c r="E3722" s="24">
        <v>440.0</v>
      </c>
    </row>
    <row r="3723">
      <c r="A3723" s="25" t="s">
        <v>19</v>
      </c>
      <c r="B3723" s="22" t="str">
        <f t="array" ref="B3723">XLOOKUP(A3723,Ripartizione_Geografica!$C$2:$C$21,Ripartizione_Geografica!$B$2:$B$21)</f>
        <v>Nord-est</v>
      </c>
      <c r="C3723" s="26">
        <v>30574.0</v>
      </c>
      <c r="D3723" s="26">
        <v>24324.0</v>
      </c>
      <c r="E3723" s="27">
        <v>4455.0</v>
      </c>
    </row>
    <row r="3724">
      <c r="A3724" s="21" t="s">
        <v>26</v>
      </c>
      <c r="B3724" s="22" t="str">
        <f t="array" ref="B3724">XLOOKUP(A3724,Ripartizione_Geografica!$C$2:$C$21,Ripartizione_Geografica!$B$2:$B$21)</f>
        <v>Nord-est</v>
      </c>
      <c r="C3724" s="23">
        <v>3533.0</v>
      </c>
      <c r="D3724" s="23">
        <v>2975.0</v>
      </c>
      <c r="E3724" s="24">
        <v>348.0</v>
      </c>
    </row>
    <row r="3725">
      <c r="A3725" s="25" t="s">
        <v>27</v>
      </c>
      <c r="B3725" s="22" t="str">
        <f t="array" ref="B3725">XLOOKUP(A3725,Ripartizione_Geografica!$C$2:$C$21,Ripartizione_Geografica!$B$2:$B$21)</f>
        <v>Centro</v>
      </c>
      <c r="C3725" s="26">
        <v>9296.0</v>
      </c>
      <c r="D3725" s="26">
        <v>6996.0</v>
      </c>
      <c r="E3725" s="27">
        <v>871.0</v>
      </c>
    </row>
    <row r="3726">
      <c r="A3726" s="21" t="s">
        <v>25</v>
      </c>
      <c r="B3726" s="22" t="str">
        <f t="array" ref="B3726">XLOOKUP(A3726,Ripartizione_Geografica!$C$2:$C$21,Ripartizione_Geografica!$B$2:$B$21)</f>
        <v>Nord-ovest</v>
      </c>
      <c r="C3726" s="23">
        <v>10531.0</v>
      </c>
      <c r="D3726" s="23">
        <v>8619.0</v>
      </c>
      <c r="E3726" s="24">
        <v>1569.0</v>
      </c>
    </row>
    <row r="3727">
      <c r="A3727" s="25" t="s">
        <v>23</v>
      </c>
      <c r="B3727" s="22" t="str">
        <f t="array" ref="B3727">XLOOKUP(A3727,Ripartizione_Geografica!$C$2:$C$21,Ripartizione_Geografica!$B$2:$B$21)</f>
        <v>Nord-ovest</v>
      </c>
      <c r="C3727" s="26">
        <v>97564.0</v>
      </c>
      <c r="D3727" s="26">
        <v>75398.0</v>
      </c>
      <c r="E3727" s="27">
        <v>16844.0</v>
      </c>
    </row>
    <row r="3728">
      <c r="A3728" s="21" t="s">
        <v>24</v>
      </c>
      <c r="B3728" s="22" t="str">
        <f t="array" ref="B3728">XLOOKUP(A3728,Ripartizione_Geografica!$C$2:$C$21,Ripartizione_Geografica!$B$2:$B$21)</f>
        <v>Centro</v>
      </c>
      <c r="C3728" s="23">
        <v>7065.0</v>
      </c>
      <c r="D3728" s="23">
        <v>5871.0</v>
      </c>
      <c r="E3728" s="24">
        <v>987.0</v>
      </c>
    </row>
    <row r="3729">
      <c r="A3729" s="25" t="s">
        <v>17</v>
      </c>
      <c r="B3729" s="22" t="str">
        <f t="array" ref="B3729">XLOOKUP(A3729,Ripartizione_Geografica!$C$2:$C$21,Ripartizione_Geografica!$B$2:$B$21)</f>
        <v>Sud</v>
      </c>
      <c r="C3729" s="26">
        <v>503.0</v>
      </c>
      <c r="D3729" s="26">
        <v>429.0</v>
      </c>
      <c r="E3729" s="27">
        <v>23.0</v>
      </c>
    </row>
    <row r="3730">
      <c r="A3730" s="21" t="s">
        <v>11</v>
      </c>
      <c r="B3730" s="22" t="str">
        <f t="array" ref="B3730">XLOOKUP(A3730,Ripartizione_Geografica!$C$2:$C$21,Ripartizione_Geografica!$B$2:$B$21)</f>
        <v>Nord-est</v>
      </c>
      <c r="C3730" s="23">
        <v>2811.0</v>
      </c>
      <c r="D3730" s="23">
        <v>2397.0</v>
      </c>
      <c r="E3730" s="24">
        <v>292.0</v>
      </c>
    </row>
    <row r="3731">
      <c r="A3731" s="25" t="s">
        <v>11</v>
      </c>
      <c r="B3731" s="22" t="str">
        <f t="array" ref="B3731">XLOOKUP(A3731,Ripartizione_Geografica!$C$2:$C$21,Ripartizione_Geografica!$B$2:$B$21)</f>
        <v>Nord-est</v>
      </c>
      <c r="C3731" s="26">
        <v>5008.0</v>
      </c>
      <c r="D3731" s="26">
        <v>4559.0</v>
      </c>
      <c r="E3731" s="27">
        <v>405.0</v>
      </c>
    </row>
    <row r="3732">
      <c r="A3732" s="21" t="s">
        <v>10</v>
      </c>
      <c r="B3732" s="22" t="str">
        <f t="array" ref="B3732">XLOOKUP(A3732,Ripartizione_Geografica!$C$2:$C$21,Ripartizione_Geografica!$B$2:$B$21)</f>
        <v>Nord-ovest</v>
      </c>
      <c r="C3732" s="23">
        <v>32169.0</v>
      </c>
      <c r="D3732" s="23">
        <v>27096.0</v>
      </c>
      <c r="E3732" s="24">
        <v>4142.0</v>
      </c>
    </row>
    <row r="3733">
      <c r="A3733" s="25" t="s">
        <v>8</v>
      </c>
      <c r="B3733" s="22" t="str">
        <f t="array" ref="B3733">XLOOKUP(A3733,Ripartizione_Geografica!$C$2:$C$21,Ripartizione_Geografica!$B$2:$B$21)</f>
        <v>Sud</v>
      </c>
      <c r="C3733" s="26">
        <v>4915.0</v>
      </c>
      <c r="D3733" s="26">
        <v>3990.0</v>
      </c>
      <c r="E3733" s="27">
        <v>555.0</v>
      </c>
    </row>
    <row r="3734">
      <c r="A3734" s="21" t="s">
        <v>9</v>
      </c>
      <c r="B3734" s="22" t="str">
        <f t="array" ref="B3734">XLOOKUP(A3734,Ripartizione_Geografica!$C$2:$C$21,Ripartizione_Geografica!$B$2:$B$21)</f>
        <v>Isole</v>
      </c>
      <c r="C3734" s="23">
        <v>1549.0</v>
      </c>
      <c r="D3734" s="23">
        <v>1261.0</v>
      </c>
      <c r="E3734" s="24">
        <v>134.0</v>
      </c>
    </row>
    <row r="3735">
      <c r="A3735" s="25" t="s">
        <v>15</v>
      </c>
      <c r="B3735" s="22" t="str">
        <f t="array" ref="B3735">XLOOKUP(A3735,Ripartizione_Geografica!$C$2:$C$21,Ripartizione_Geografica!$B$2:$B$21)</f>
        <v>Isole</v>
      </c>
      <c r="C3735" s="26">
        <v>3838.0</v>
      </c>
      <c r="D3735" s="26">
        <v>2786.0</v>
      </c>
      <c r="E3735" s="27">
        <v>286.0</v>
      </c>
    </row>
    <row r="3736">
      <c r="A3736" s="21" t="s">
        <v>16</v>
      </c>
      <c r="B3736" s="22" t="str">
        <f t="array" ref="B3736">XLOOKUP(A3736,Ripartizione_Geografica!$C$2:$C$21,Ripartizione_Geografica!$B$2:$B$21)</f>
        <v>Centro</v>
      </c>
      <c r="C3736" s="23">
        <v>10925.0</v>
      </c>
      <c r="D3736" s="23">
        <v>9040.0</v>
      </c>
      <c r="E3736" s="24">
        <v>1139.0</v>
      </c>
    </row>
    <row r="3737">
      <c r="A3737" s="25" t="s">
        <v>14</v>
      </c>
      <c r="B3737" s="22" t="str">
        <f t="array" ref="B3737">XLOOKUP(A3737,Ripartizione_Geografica!$C$2:$C$21,Ripartizione_Geografica!$B$2:$B$21)</f>
        <v>Centro</v>
      </c>
      <c r="C3737" s="26">
        <v>1563.0</v>
      </c>
      <c r="D3737" s="26">
        <v>1388.0</v>
      </c>
      <c r="E3737" s="27">
        <v>80.0</v>
      </c>
    </row>
    <row r="3738">
      <c r="A3738" s="21" t="s">
        <v>12</v>
      </c>
      <c r="B3738" s="22" t="str">
        <f t="array" ref="B3738">XLOOKUP(A3738,Ripartizione_Geografica!$C$2:$C$21,Ripartizione_Geografica!$B$2:$B$21)</f>
        <v>Nord-ovest</v>
      </c>
      <c r="C3738" s="23">
        <v>1220.0</v>
      </c>
      <c r="D3738" s="23">
        <v>1064.0</v>
      </c>
      <c r="E3738" s="24">
        <v>146.0</v>
      </c>
    </row>
    <row r="3739">
      <c r="A3739" s="25" t="s">
        <v>13</v>
      </c>
      <c r="B3739" s="22" t="str">
        <f t="array" ref="B3739">XLOOKUP(A3739,Ripartizione_Geografica!$C$2:$C$21,Ripartizione_Geografica!$B$2:$B$21)</f>
        <v>Nord-est</v>
      </c>
      <c r="C3739" s="26">
        <v>21375.0</v>
      </c>
      <c r="D3739" s="26">
        <v>17615.0</v>
      </c>
      <c r="E3739" s="27">
        <v>2099.0</v>
      </c>
    </row>
    <row r="3740">
      <c r="A3740" s="21" t="s">
        <v>21</v>
      </c>
      <c r="B3740" s="22" t="str">
        <f t="array" ref="B3740">XLOOKUP(A3740,Ripartizione_Geografica!$C$2:$C$21,Ripartizione_Geografica!$B$2:$B$21)</f>
        <v>Sud</v>
      </c>
      <c r="C3740" s="23">
        <v>3581.0</v>
      </c>
      <c r="D3740" s="23">
        <v>2841.0</v>
      </c>
      <c r="E3740" s="24">
        <v>472.0</v>
      </c>
    </row>
    <row r="3741">
      <c r="A3741" s="25" t="s">
        <v>22</v>
      </c>
      <c r="B3741" s="22" t="str">
        <f t="array" ref="B3741">XLOOKUP(A3741,Ripartizione_Geografica!$C$2:$C$21,Ripartizione_Geografica!$B$2:$B$21)</f>
        <v>Sud</v>
      </c>
      <c r="C3741" s="26">
        <v>494.0</v>
      </c>
      <c r="D3741" s="26">
        <v>393.0</v>
      </c>
      <c r="E3741" s="27">
        <v>28.0</v>
      </c>
    </row>
    <row r="3742">
      <c r="A3742" s="21" t="s">
        <v>20</v>
      </c>
      <c r="B3742" s="22" t="str">
        <f t="array" ref="B3742">XLOOKUP(A3742,Ripartizione_Geografica!$C$2:$C$21,Ripartizione_Geografica!$B$2:$B$21)</f>
        <v>Sud</v>
      </c>
      <c r="C3742" s="23">
        <v>1377.0</v>
      </c>
      <c r="D3742" s="23">
        <v>1129.0</v>
      </c>
      <c r="E3742" s="24">
        <v>97.0</v>
      </c>
    </row>
    <row r="3743">
      <c r="A3743" s="25" t="s">
        <v>18</v>
      </c>
      <c r="B3743" s="22" t="str">
        <f t="array" ref="B3743">XLOOKUP(A3743,Ripartizione_Geografica!$C$2:$C$21,Ripartizione_Geografica!$B$2:$B$21)</f>
        <v>Sud</v>
      </c>
      <c r="C3743" s="26">
        <v>5456.0</v>
      </c>
      <c r="D3743" s="26">
        <v>4345.0</v>
      </c>
      <c r="E3743" s="27">
        <v>440.0</v>
      </c>
    </row>
    <row r="3744">
      <c r="A3744" s="21" t="s">
        <v>19</v>
      </c>
      <c r="B3744" s="22" t="str">
        <f t="array" ref="B3744">XLOOKUP(A3744,Ripartizione_Geografica!$C$2:$C$21,Ripartizione_Geografica!$B$2:$B$21)</f>
        <v>Nord-est</v>
      </c>
      <c r="C3744" s="23">
        <v>30626.0</v>
      </c>
      <c r="D3744" s="23">
        <v>24355.0</v>
      </c>
      <c r="E3744" s="24">
        <v>4455.0</v>
      </c>
    </row>
    <row r="3745">
      <c r="A3745" s="25" t="s">
        <v>26</v>
      </c>
      <c r="B3745" s="22" t="str">
        <f t="array" ref="B3745">XLOOKUP(A3745,Ripartizione_Geografica!$C$2:$C$21,Ripartizione_Geografica!$B$2:$B$21)</f>
        <v>Nord-est</v>
      </c>
      <c r="C3745" s="26">
        <v>3547.0</v>
      </c>
      <c r="D3745" s="26">
        <v>2977.0</v>
      </c>
      <c r="E3745" s="27">
        <v>348.0</v>
      </c>
    </row>
    <row r="3746">
      <c r="A3746" s="21" t="s">
        <v>27</v>
      </c>
      <c r="B3746" s="22" t="str">
        <f t="array" ref="B3746">XLOOKUP(A3746,Ripartizione_Geografica!$C$2:$C$21,Ripartizione_Geografica!$B$2:$B$21)</f>
        <v>Centro</v>
      </c>
      <c r="C3746" s="23">
        <v>9411.0</v>
      </c>
      <c r="D3746" s="23">
        <v>6999.0</v>
      </c>
      <c r="E3746" s="24">
        <v>872.0</v>
      </c>
    </row>
    <row r="3747">
      <c r="A3747" s="25" t="s">
        <v>25</v>
      </c>
      <c r="B3747" s="22" t="str">
        <f t="array" ref="B3747">XLOOKUP(A3747,Ripartizione_Geografica!$C$2:$C$21,Ripartizione_Geografica!$B$2:$B$21)</f>
        <v>Nord-ovest</v>
      </c>
      <c r="C3747" s="26">
        <v>10562.0</v>
      </c>
      <c r="D3747" s="26">
        <v>8636.0</v>
      </c>
      <c r="E3747" s="27">
        <v>1571.0</v>
      </c>
    </row>
    <row r="3748">
      <c r="A3748" s="21" t="s">
        <v>23</v>
      </c>
      <c r="B3748" s="22" t="str">
        <f t="array" ref="B3748">XLOOKUP(A3748,Ripartizione_Geografica!$C$2:$C$21,Ripartizione_Geografica!$B$2:$B$21)</f>
        <v>Nord-ovest</v>
      </c>
      <c r="C3748" s="23">
        <v>97718.0</v>
      </c>
      <c r="D3748" s="23">
        <v>75449.0</v>
      </c>
      <c r="E3748" s="24">
        <v>16846.0</v>
      </c>
    </row>
    <row r="3749">
      <c r="A3749" s="25" t="s">
        <v>24</v>
      </c>
      <c r="B3749" s="22" t="str">
        <f t="array" ref="B3749">XLOOKUP(A3749,Ripartizione_Geografica!$C$2:$C$21,Ripartizione_Geografica!$B$2:$B$21)</f>
        <v>Centro</v>
      </c>
      <c r="C3749" s="26">
        <v>7078.0</v>
      </c>
      <c r="D3749" s="26">
        <v>5874.0</v>
      </c>
      <c r="E3749" s="27">
        <v>987.0</v>
      </c>
    </row>
    <row r="3750">
      <c r="A3750" s="21" t="s">
        <v>17</v>
      </c>
      <c r="B3750" s="22" t="str">
        <f t="array" ref="B3750">XLOOKUP(A3750,Ripartizione_Geografica!$C$2:$C$21,Ripartizione_Geografica!$B$2:$B$21)</f>
        <v>Sud</v>
      </c>
      <c r="C3750" s="23">
        <v>507.0</v>
      </c>
      <c r="D3750" s="23">
        <v>429.0</v>
      </c>
      <c r="E3750" s="24">
        <v>23.0</v>
      </c>
    </row>
    <row r="3751">
      <c r="A3751" s="25" t="s">
        <v>11</v>
      </c>
      <c r="B3751" s="22" t="str">
        <f t="array" ref="B3751">XLOOKUP(A3751,Ripartizione_Geografica!$C$2:$C$21,Ripartizione_Geografica!$B$2:$B$21)</f>
        <v>Nord-est</v>
      </c>
      <c r="C3751" s="26">
        <v>2832.0</v>
      </c>
      <c r="D3751" s="26">
        <v>2401.0</v>
      </c>
      <c r="E3751" s="27">
        <v>292.0</v>
      </c>
    </row>
    <row r="3752">
      <c r="A3752" s="21" t="s">
        <v>11</v>
      </c>
      <c r="B3752" s="22" t="str">
        <f t="array" ref="B3752">XLOOKUP(A3752,Ripartizione_Geografica!$C$2:$C$21,Ripartizione_Geografica!$B$2:$B$21)</f>
        <v>Nord-est</v>
      </c>
      <c r="C3752" s="23">
        <v>5012.0</v>
      </c>
      <c r="D3752" s="23">
        <v>4563.0</v>
      </c>
      <c r="E3752" s="24">
        <v>405.0</v>
      </c>
    </row>
    <row r="3753">
      <c r="A3753" s="25" t="s">
        <v>10</v>
      </c>
      <c r="B3753" s="22" t="str">
        <f t="array" ref="B3753">XLOOKUP(A3753,Ripartizione_Geografica!$C$2:$C$21,Ripartizione_Geografica!$B$2:$B$21)</f>
        <v>Nord-ovest</v>
      </c>
      <c r="C3753" s="26">
        <v>32221.0</v>
      </c>
      <c r="D3753" s="26">
        <v>27102.0</v>
      </c>
      <c r="E3753" s="27">
        <v>4142.0</v>
      </c>
    </row>
    <row r="3754">
      <c r="A3754" s="21" t="s">
        <v>8</v>
      </c>
      <c r="B3754" s="22" t="str">
        <f t="array" ref="B3754">XLOOKUP(A3754,Ripartizione_Geografica!$C$2:$C$21,Ripartizione_Geografica!$B$2:$B$21)</f>
        <v>Sud</v>
      </c>
      <c r="C3754" s="23">
        <v>4935.0</v>
      </c>
      <c r="D3754" s="23">
        <v>3991.0</v>
      </c>
      <c r="E3754" s="24">
        <v>555.0</v>
      </c>
    </row>
    <row r="3755">
      <c r="A3755" s="25" t="s">
        <v>9</v>
      </c>
      <c r="B3755" s="22" t="str">
        <f t="array" ref="B3755">XLOOKUP(A3755,Ripartizione_Geografica!$C$2:$C$21,Ripartizione_Geografica!$B$2:$B$21)</f>
        <v>Isole</v>
      </c>
      <c r="C3755" s="26">
        <v>1567.0</v>
      </c>
      <c r="D3755" s="26">
        <v>1262.0</v>
      </c>
      <c r="E3755" s="27">
        <v>134.0</v>
      </c>
    </row>
    <row r="3756">
      <c r="A3756" s="21" t="s">
        <v>15</v>
      </c>
      <c r="B3756" s="22" t="str">
        <f t="array" ref="B3756">XLOOKUP(A3756,Ripartizione_Geografica!$C$2:$C$21,Ripartizione_Geografica!$B$2:$B$21)</f>
        <v>Isole</v>
      </c>
      <c r="C3756" s="23">
        <v>3875.0</v>
      </c>
      <c r="D3756" s="23">
        <v>2799.0</v>
      </c>
      <c r="E3756" s="24">
        <v>286.0</v>
      </c>
    </row>
    <row r="3757">
      <c r="A3757" s="25" t="s">
        <v>16</v>
      </c>
      <c r="B3757" s="22" t="str">
        <f t="array" ref="B3757">XLOOKUP(A3757,Ripartizione_Geografica!$C$2:$C$21,Ripartizione_Geografica!$B$2:$B$21)</f>
        <v>Centro</v>
      </c>
      <c r="C3757" s="26">
        <v>10984.0</v>
      </c>
      <c r="D3757" s="26">
        <v>9044.0</v>
      </c>
      <c r="E3757" s="27">
        <v>1139.0</v>
      </c>
    </row>
    <row r="3758">
      <c r="A3758" s="21" t="s">
        <v>14</v>
      </c>
      <c r="B3758" s="22" t="str">
        <f t="array" ref="B3758">XLOOKUP(A3758,Ripartizione_Geografica!$C$2:$C$21,Ripartizione_Geografica!$B$2:$B$21)</f>
        <v>Centro</v>
      </c>
      <c r="C3758" s="23">
        <v>1580.0</v>
      </c>
      <c r="D3758" s="23">
        <v>1388.0</v>
      </c>
      <c r="E3758" s="24">
        <v>80.0</v>
      </c>
    </row>
    <row r="3759">
      <c r="A3759" s="25" t="s">
        <v>12</v>
      </c>
      <c r="B3759" s="22" t="str">
        <f t="array" ref="B3759">XLOOKUP(A3759,Ripartizione_Geografica!$C$2:$C$21,Ripartizione_Geografica!$B$2:$B$21)</f>
        <v>Nord-ovest</v>
      </c>
      <c r="C3759" s="26">
        <v>1221.0</v>
      </c>
      <c r="D3759" s="26">
        <v>1064.0</v>
      </c>
      <c r="E3759" s="27">
        <v>146.0</v>
      </c>
    </row>
    <row r="3760">
      <c r="A3760" s="21" t="s">
        <v>13</v>
      </c>
      <c r="B3760" s="22" t="str">
        <f t="array" ref="B3760">XLOOKUP(A3760,Ripartizione_Geografica!$C$2:$C$21,Ripartizione_Geografica!$B$2:$B$21)</f>
        <v>Nord-est</v>
      </c>
      <c r="C3760" s="23">
        <v>21534.0</v>
      </c>
      <c r="D3760" s="23">
        <v>17645.0</v>
      </c>
      <c r="E3760" s="24">
        <v>2100.0</v>
      </c>
    </row>
    <row r="3761">
      <c r="A3761" s="25" t="s">
        <v>21</v>
      </c>
      <c r="B3761" s="22" t="str">
        <f t="array" ref="B3761">XLOOKUP(A3761,Ripartizione_Geografica!$C$2:$C$21,Ripartizione_Geografica!$B$2:$B$21)</f>
        <v>Sud</v>
      </c>
      <c r="C3761" s="26">
        <v>3604.0</v>
      </c>
      <c r="D3761" s="26">
        <v>2843.0</v>
      </c>
      <c r="E3761" s="27">
        <v>472.0</v>
      </c>
    </row>
    <row r="3762">
      <c r="A3762" s="21" t="s">
        <v>22</v>
      </c>
      <c r="B3762" s="22" t="str">
        <f t="array" ref="B3762">XLOOKUP(A3762,Ripartizione_Geografica!$C$2:$C$21,Ripartizione_Geografica!$B$2:$B$21)</f>
        <v>Sud</v>
      </c>
      <c r="C3762" s="23">
        <v>494.0</v>
      </c>
      <c r="D3762" s="23">
        <v>403.0</v>
      </c>
      <c r="E3762" s="24">
        <v>28.0</v>
      </c>
    </row>
    <row r="3763">
      <c r="A3763" s="25" t="s">
        <v>20</v>
      </c>
      <c r="B3763" s="22" t="str">
        <f t="array" ref="B3763">XLOOKUP(A3763,Ripartizione_Geografica!$C$2:$C$21,Ripartizione_Geografica!$B$2:$B$21)</f>
        <v>Sud</v>
      </c>
      <c r="C3763" s="26">
        <v>1379.0</v>
      </c>
      <c r="D3763" s="26">
        <v>1129.0</v>
      </c>
      <c r="E3763" s="27">
        <v>97.0</v>
      </c>
    </row>
    <row r="3764">
      <c r="A3764" s="21" t="s">
        <v>18</v>
      </c>
      <c r="B3764" s="22" t="str">
        <f t="array" ref="B3764">XLOOKUP(A3764,Ripartizione_Geografica!$C$2:$C$21,Ripartizione_Geografica!$B$2:$B$21)</f>
        <v>Sud</v>
      </c>
      <c r="C3764" s="23">
        <v>5523.0</v>
      </c>
      <c r="D3764" s="23">
        <v>4348.0</v>
      </c>
      <c r="E3764" s="24">
        <v>440.0</v>
      </c>
    </row>
    <row r="3765">
      <c r="A3765" s="25" t="s">
        <v>19</v>
      </c>
      <c r="B3765" s="22" t="str">
        <f t="array" ref="B3765">XLOOKUP(A3765,Ripartizione_Geografica!$C$2:$C$21,Ripartizione_Geografica!$B$2:$B$21)</f>
        <v>Nord-est</v>
      </c>
      <c r="C3765" s="26">
        <v>30708.0</v>
      </c>
      <c r="D3765" s="26">
        <v>24392.0</v>
      </c>
      <c r="E3765" s="27">
        <v>4455.0</v>
      </c>
    </row>
    <row r="3766">
      <c r="A3766" s="21" t="s">
        <v>26</v>
      </c>
      <c r="B3766" s="22" t="str">
        <f t="array" ref="B3766">XLOOKUP(A3766,Ripartizione_Geografica!$C$2:$C$21,Ripartizione_Geografica!$B$2:$B$21)</f>
        <v>Nord-est</v>
      </c>
      <c r="C3766" s="23">
        <v>3583.0</v>
      </c>
      <c r="D3766" s="23">
        <v>2992.0</v>
      </c>
      <c r="E3766" s="24">
        <v>348.0</v>
      </c>
    </row>
    <row r="3767">
      <c r="A3767" s="25" t="s">
        <v>27</v>
      </c>
      <c r="B3767" s="22" t="str">
        <f t="array" ref="B3767">XLOOKUP(A3767,Ripartizione_Geografica!$C$2:$C$21,Ripartizione_Geografica!$B$2:$B$21)</f>
        <v>Centro</v>
      </c>
      <c r="C3767" s="26">
        <v>9548.0</v>
      </c>
      <c r="D3767" s="26">
        <v>7009.0</v>
      </c>
      <c r="E3767" s="27">
        <v>873.0</v>
      </c>
    </row>
    <row r="3768">
      <c r="A3768" s="21" t="s">
        <v>25</v>
      </c>
      <c r="B3768" s="22" t="str">
        <f t="array" ref="B3768">XLOOKUP(A3768,Ripartizione_Geografica!$C$2:$C$21,Ripartizione_Geografica!$B$2:$B$21)</f>
        <v>Nord-ovest</v>
      </c>
      <c r="C3768" s="23">
        <v>10583.0</v>
      </c>
      <c r="D3768" s="23">
        <v>8647.0</v>
      </c>
      <c r="E3768" s="24">
        <v>1571.0</v>
      </c>
    </row>
    <row r="3769">
      <c r="A3769" s="25" t="s">
        <v>23</v>
      </c>
      <c r="B3769" s="22" t="str">
        <f t="array" ref="B3769">XLOOKUP(A3769,Ripartizione_Geografica!$C$2:$C$21,Ripartizione_Geografica!$B$2:$B$21)</f>
        <v>Nord-ovest</v>
      </c>
      <c r="C3769" s="26">
        <v>97892.0</v>
      </c>
      <c r="D3769" s="26">
        <v>75546.0</v>
      </c>
      <c r="E3769" s="27">
        <v>16852.0</v>
      </c>
    </row>
    <row r="3770">
      <c r="A3770" s="21" t="s">
        <v>24</v>
      </c>
      <c r="B3770" s="22" t="str">
        <f t="array" ref="B3770">XLOOKUP(A3770,Ripartizione_Geografica!$C$2:$C$21,Ripartizione_Geografica!$B$2:$B$21)</f>
        <v>Centro</v>
      </c>
      <c r="C3770" s="23">
        <v>7095.0</v>
      </c>
      <c r="D3770" s="23">
        <v>5876.0</v>
      </c>
      <c r="E3770" s="24">
        <v>987.0</v>
      </c>
    </row>
    <row r="3771">
      <c r="A3771" s="25" t="s">
        <v>17</v>
      </c>
      <c r="B3771" s="22" t="str">
        <f t="array" ref="B3771">XLOOKUP(A3771,Ripartizione_Geografica!$C$2:$C$21,Ripartizione_Geografica!$B$2:$B$21)</f>
        <v>Sud</v>
      </c>
      <c r="C3771" s="26">
        <v>509.0</v>
      </c>
      <c r="D3771" s="26">
        <v>430.0</v>
      </c>
      <c r="E3771" s="27">
        <v>23.0</v>
      </c>
    </row>
    <row r="3772">
      <c r="A3772" s="21" t="s">
        <v>11</v>
      </c>
      <c r="B3772" s="22" t="str">
        <f t="array" ref="B3772">XLOOKUP(A3772,Ripartizione_Geografica!$C$2:$C$21,Ripartizione_Geografica!$B$2:$B$21)</f>
        <v>Nord-est</v>
      </c>
      <c r="C3772" s="23">
        <v>2837.0</v>
      </c>
      <c r="D3772" s="23">
        <v>2404.0</v>
      </c>
      <c r="E3772" s="24">
        <v>292.0</v>
      </c>
    </row>
    <row r="3773">
      <c r="A3773" s="25" t="s">
        <v>11</v>
      </c>
      <c r="B3773" s="22" t="str">
        <f t="array" ref="B3773">XLOOKUP(A3773,Ripartizione_Geografica!$C$2:$C$21,Ripartizione_Geografica!$B$2:$B$21)</f>
        <v>Nord-est</v>
      </c>
      <c r="C3773" s="26">
        <v>5016.0</v>
      </c>
      <c r="D3773" s="26">
        <v>4570.0</v>
      </c>
      <c r="E3773" s="27">
        <v>405.0</v>
      </c>
    </row>
    <row r="3774">
      <c r="A3774" s="21" t="s">
        <v>10</v>
      </c>
      <c r="B3774" s="22" t="str">
        <f t="array" ref="B3774">XLOOKUP(A3774,Ripartizione_Geografica!$C$2:$C$21,Ripartizione_Geografica!$B$2:$B$21)</f>
        <v>Nord-ovest</v>
      </c>
      <c r="C3774" s="23">
        <v>32260.0</v>
      </c>
      <c r="D3774" s="23">
        <v>27117.0</v>
      </c>
      <c r="E3774" s="24">
        <v>4142.0</v>
      </c>
    </row>
    <row r="3775">
      <c r="A3775" s="25" t="s">
        <v>8</v>
      </c>
      <c r="B3775" s="22" t="str">
        <f t="array" ref="B3775">XLOOKUP(A3775,Ripartizione_Geografica!$C$2:$C$21,Ripartizione_Geografica!$B$2:$B$21)</f>
        <v>Sud</v>
      </c>
      <c r="C3775" s="26">
        <v>4970.0</v>
      </c>
      <c r="D3775" s="26">
        <v>3996.0</v>
      </c>
      <c r="E3775" s="27">
        <v>555.0</v>
      </c>
    </row>
    <row r="3776">
      <c r="A3776" s="21" t="s">
        <v>9</v>
      </c>
      <c r="B3776" s="22" t="str">
        <f t="array" ref="B3776">XLOOKUP(A3776,Ripartizione_Geografica!$C$2:$C$21,Ripartizione_Geografica!$B$2:$B$21)</f>
        <v>Isole</v>
      </c>
      <c r="C3776" s="23">
        <v>1609.0</v>
      </c>
      <c r="D3776" s="23">
        <v>1262.0</v>
      </c>
      <c r="E3776" s="24">
        <v>134.0</v>
      </c>
    </row>
    <row r="3777">
      <c r="A3777" s="25" t="s">
        <v>15</v>
      </c>
      <c r="B3777" s="22" t="str">
        <f t="array" ref="B3777">XLOOKUP(A3777,Ripartizione_Geografica!$C$2:$C$21,Ripartizione_Geografica!$B$2:$B$21)</f>
        <v>Isole</v>
      </c>
      <c r="C3777" s="26">
        <v>3919.0</v>
      </c>
      <c r="D3777" s="26">
        <v>2805.0</v>
      </c>
      <c r="E3777" s="27">
        <v>286.0</v>
      </c>
    </row>
    <row r="3778">
      <c r="A3778" s="21" t="s">
        <v>16</v>
      </c>
      <c r="B3778" s="22" t="str">
        <f t="array" ref="B3778">XLOOKUP(A3778,Ripartizione_Geografica!$C$2:$C$21,Ripartizione_Geografica!$B$2:$B$21)</f>
        <v>Centro</v>
      </c>
      <c r="C3778" s="23">
        <v>11063.0</v>
      </c>
      <c r="D3778" s="23">
        <v>9046.0</v>
      </c>
      <c r="E3778" s="24">
        <v>1139.0</v>
      </c>
    </row>
    <row r="3779">
      <c r="A3779" s="25" t="s">
        <v>14</v>
      </c>
      <c r="B3779" s="22" t="str">
        <f t="array" ref="B3779">XLOOKUP(A3779,Ripartizione_Geografica!$C$2:$C$21,Ripartizione_Geografica!$B$2:$B$21)</f>
        <v>Centro</v>
      </c>
      <c r="C3779" s="26">
        <v>1602.0</v>
      </c>
      <c r="D3779" s="26">
        <v>1398.0</v>
      </c>
      <c r="E3779" s="27">
        <v>80.0</v>
      </c>
    </row>
    <row r="3780">
      <c r="A3780" s="21" t="s">
        <v>12</v>
      </c>
      <c r="B3780" s="22" t="str">
        <f t="array" ref="B3780">XLOOKUP(A3780,Ripartizione_Geografica!$C$2:$C$21,Ripartizione_Geografica!$B$2:$B$21)</f>
        <v>Nord-ovest</v>
      </c>
      <c r="C3780" s="23">
        <v>1221.0</v>
      </c>
      <c r="D3780" s="23">
        <v>1064.0</v>
      </c>
      <c r="E3780" s="24">
        <v>146.0</v>
      </c>
    </row>
    <row r="3781">
      <c r="A3781" s="25" t="s">
        <v>13</v>
      </c>
      <c r="B3781" s="22" t="str">
        <f t="array" ref="B3781">XLOOKUP(A3781,Ripartizione_Geografica!$C$2:$C$21,Ripartizione_Geografica!$B$2:$B$21)</f>
        <v>Nord-est</v>
      </c>
      <c r="C3781" s="26">
        <v>21650.0</v>
      </c>
      <c r="D3781" s="26">
        <v>17683.0</v>
      </c>
      <c r="E3781" s="27">
        <v>2102.0</v>
      </c>
    </row>
    <row r="3782">
      <c r="A3782" s="21" t="s">
        <v>21</v>
      </c>
      <c r="B3782" s="22" t="str">
        <f t="array" ref="B3782">XLOOKUP(A3782,Ripartizione_Geografica!$C$2:$C$21,Ripartizione_Geografica!$B$2:$B$21)</f>
        <v>Sud</v>
      </c>
      <c r="C3782" s="23">
        <v>3628.0</v>
      </c>
      <c r="D3782" s="23">
        <v>2843.0</v>
      </c>
      <c r="E3782" s="24">
        <v>472.0</v>
      </c>
    </row>
    <row r="3783">
      <c r="A3783" s="25" t="s">
        <v>22</v>
      </c>
      <c r="B3783" s="22" t="str">
        <f t="array" ref="B3783">XLOOKUP(A3783,Ripartizione_Geografica!$C$2:$C$21,Ripartizione_Geografica!$B$2:$B$21)</f>
        <v>Sud</v>
      </c>
      <c r="C3783" s="26">
        <v>497.0</v>
      </c>
      <c r="D3783" s="26">
        <v>403.0</v>
      </c>
      <c r="E3783" s="27">
        <v>28.0</v>
      </c>
    </row>
    <row r="3784">
      <c r="A3784" s="21" t="s">
        <v>20</v>
      </c>
      <c r="B3784" s="22" t="str">
        <f t="array" ref="B3784">XLOOKUP(A3784,Ripartizione_Geografica!$C$2:$C$21,Ripartizione_Geografica!$B$2:$B$21)</f>
        <v>Sud</v>
      </c>
      <c r="C3784" s="23">
        <v>1390.0</v>
      </c>
      <c r="D3784" s="23">
        <v>1135.0</v>
      </c>
      <c r="E3784" s="24">
        <v>97.0</v>
      </c>
    </row>
    <row r="3785">
      <c r="A3785" s="25" t="s">
        <v>18</v>
      </c>
      <c r="B3785" s="22" t="str">
        <f t="array" ref="B3785">XLOOKUP(A3785,Ripartizione_Geografica!$C$2:$C$21,Ripartizione_Geografica!$B$2:$B$21)</f>
        <v>Sud</v>
      </c>
      <c r="C3785" s="26">
        <v>5584.0</v>
      </c>
      <c r="D3785" s="26">
        <v>4352.0</v>
      </c>
      <c r="E3785" s="27">
        <v>440.0</v>
      </c>
    </row>
    <row r="3786">
      <c r="A3786" s="21" t="s">
        <v>19</v>
      </c>
      <c r="B3786" s="22" t="str">
        <f t="array" ref="B3786">XLOOKUP(A3786,Ripartizione_Geografica!$C$2:$C$21,Ripartizione_Geografica!$B$2:$B$21)</f>
        <v>Nord-est</v>
      </c>
      <c r="C3786" s="23">
        <v>30788.0</v>
      </c>
      <c r="D3786" s="23">
        <v>24408.0</v>
      </c>
      <c r="E3786" s="24">
        <v>4455.0</v>
      </c>
    </row>
    <row r="3787">
      <c r="A3787" s="25" t="s">
        <v>26</v>
      </c>
      <c r="B3787" s="22" t="str">
        <f t="array" ref="B3787">XLOOKUP(A3787,Ripartizione_Geografica!$C$2:$C$21,Ripartizione_Geografica!$B$2:$B$21)</f>
        <v>Nord-est</v>
      </c>
      <c r="C3787" s="26">
        <v>3616.0</v>
      </c>
      <c r="D3787" s="26">
        <v>2996.0</v>
      </c>
      <c r="E3787" s="27">
        <v>348.0</v>
      </c>
    </row>
    <row r="3788">
      <c r="A3788" s="21" t="s">
        <v>27</v>
      </c>
      <c r="B3788" s="22" t="str">
        <f t="array" ref="B3788">XLOOKUP(A3788,Ripartizione_Geografica!$C$2:$C$21,Ripartizione_Geografica!$B$2:$B$21)</f>
        <v>Centro</v>
      </c>
      <c r="C3788" s="23">
        <v>9763.0</v>
      </c>
      <c r="D3788" s="23">
        <v>7020.0</v>
      </c>
      <c r="E3788" s="24">
        <v>873.0</v>
      </c>
    </row>
    <row r="3789">
      <c r="A3789" s="25" t="s">
        <v>25</v>
      </c>
      <c r="B3789" s="22" t="str">
        <f t="array" ref="B3789">XLOOKUP(A3789,Ripartizione_Geografica!$C$2:$C$21,Ripartizione_Geografica!$B$2:$B$21)</f>
        <v>Nord-ovest</v>
      </c>
      <c r="C3789" s="26">
        <v>10617.0</v>
      </c>
      <c r="D3789" s="26">
        <v>8671.0</v>
      </c>
      <c r="E3789" s="27">
        <v>1571.0</v>
      </c>
    </row>
    <row r="3790">
      <c r="A3790" s="21" t="s">
        <v>23</v>
      </c>
      <c r="B3790" s="22" t="str">
        <f t="array" ref="B3790">XLOOKUP(A3790,Ripartizione_Geografica!$C$2:$C$21,Ripartizione_Geografica!$B$2:$B$21)</f>
        <v>Nord-ovest</v>
      </c>
      <c r="C3790" s="23">
        <v>98077.0</v>
      </c>
      <c r="D3790" s="23">
        <v>75649.0</v>
      </c>
      <c r="E3790" s="24">
        <v>16852.0</v>
      </c>
    </row>
    <row r="3791">
      <c r="A3791" s="25" t="s">
        <v>24</v>
      </c>
      <c r="B3791" s="22" t="str">
        <f t="array" ref="B3791">XLOOKUP(A3791,Ripartizione_Geografica!$C$2:$C$21,Ripartizione_Geografica!$B$2:$B$21)</f>
        <v>Centro</v>
      </c>
      <c r="C3791" s="26">
        <v>7105.0</v>
      </c>
      <c r="D3791" s="26">
        <v>5876.0</v>
      </c>
      <c r="E3791" s="27">
        <v>987.0</v>
      </c>
    </row>
    <row r="3792">
      <c r="A3792" s="21" t="s">
        <v>17</v>
      </c>
      <c r="B3792" s="22" t="str">
        <f t="array" ref="B3792">XLOOKUP(A3792,Ripartizione_Geografica!$C$2:$C$21,Ripartizione_Geografica!$B$2:$B$21)</f>
        <v>Sud</v>
      </c>
      <c r="C3792" s="23">
        <v>510.0</v>
      </c>
      <c r="D3792" s="23">
        <v>430.0</v>
      </c>
      <c r="E3792" s="24">
        <v>23.0</v>
      </c>
    </row>
    <row r="3793">
      <c r="A3793" s="25" t="s">
        <v>11</v>
      </c>
      <c r="B3793" s="22" t="str">
        <f t="array" ref="B3793">XLOOKUP(A3793,Ripartizione_Geografica!$C$2:$C$21,Ripartizione_Geografica!$B$2:$B$21)</f>
        <v>Nord-est</v>
      </c>
      <c r="C3793" s="26">
        <v>2856.0</v>
      </c>
      <c r="D3793" s="26">
        <v>2418.0</v>
      </c>
      <c r="E3793" s="27">
        <v>292.0</v>
      </c>
    </row>
    <row r="3794">
      <c r="A3794" s="21" t="s">
        <v>11</v>
      </c>
      <c r="B3794" s="22" t="str">
        <f t="array" ref="B3794">XLOOKUP(A3794,Ripartizione_Geografica!$C$2:$C$21,Ripartizione_Geografica!$B$2:$B$21)</f>
        <v>Nord-est</v>
      </c>
      <c r="C3794" s="23">
        <v>5025.0</v>
      </c>
      <c r="D3794" s="23">
        <v>4580.0</v>
      </c>
      <c r="E3794" s="24">
        <v>405.0</v>
      </c>
    </row>
    <row r="3795">
      <c r="A3795" s="25" t="s">
        <v>10</v>
      </c>
      <c r="B3795" s="22" t="str">
        <f t="array" ref="B3795">XLOOKUP(A3795,Ripartizione_Geografica!$C$2:$C$21,Ripartizione_Geografica!$B$2:$B$21)</f>
        <v>Nord-ovest</v>
      </c>
      <c r="C3795" s="26">
        <v>32301.0</v>
      </c>
      <c r="D3795" s="26">
        <v>27127.0</v>
      </c>
      <c r="E3795" s="27">
        <v>4143.0</v>
      </c>
    </row>
    <row r="3796">
      <c r="A3796" s="21" t="s">
        <v>8</v>
      </c>
      <c r="B3796" s="22" t="str">
        <f t="array" ref="B3796">XLOOKUP(A3796,Ripartizione_Geografica!$C$2:$C$21,Ripartizione_Geografica!$B$2:$B$21)</f>
        <v>Sud</v>
      </c>
      <c r="C3796" s="23">
        <v>4992.0</v>
      </c>
      <c r="D3796" s="23">
        <v>4001.0</v>
      </c>
      <c r="E3796" s="24">
        <v>555.0</v>
      </c>
    </row>
    <row r="3797">
      <c r="A3797" s="25" t="s">
        <v>9</v>
      </c>
      <c r="B3797" s="22" t="str">
        <f t="array" ref="B3797">XLOOKUP(A3797,Ripartizione_Geografica!$C$2:$C$21,Ripartizione_Geografica!$B$2:$B$21)</f>
        <v>Isole</v>
      </c>
      <c r="C3797" s="26">
        <v>1653.0</v>
      </c>
      <c r="D3797" s="26">
        <v>1262.0</v>
      </c>
      <c r="E3797" s="27">
        <v>134.0</v>
      </c>
    </row>
    <row r="3798">
      <c r="A3798" s="21" t="s">
        <v>15</v>
      </c>
      <c r="B3798" s="22" t="str">
        <f t="array" ref="B3798">XLOOKUP(A3798,Ripartizione_Geografica!$C$2:$C$21,Ripartizione_Geografica!$B$2:$B$21)</f>
        <v>Isole</v>
      </c>
      <c r="C3798" s="23">
        <v>3967.0</v>
      </c>
      <c r="D3798" s="23">
        <v>2807.0</v>
      </c>
      <c r="E3798" s="24">
        <v>286.0</v>
      </c>
    </row>
    <row r="3799">
      <c r="A3799" s="25" t="s">
        <v>16</v>
      </c>
      <c r="B3799" s="22" t="str">
        <f t="array" ref="B3799">XLOOKUP(A3799,Ripartizione_Geografica!$C$2:$C$21,Ripartizione_Geografica!$B$2:$B$21)</f>
        <v>Centro</v>
      </c>
      <c r="C3799" s="26">
        <v>11116.0</v>
      </c>
      <c r="D3799" s="26">
        <v>9049.0</v>
      </c>
      <c r="E3799" s="27">
        <v>1139.0</v>
      </c>
    </row>
    <row r="3800">
      <c r="A3800" s="21" t="s">
        <v>14</v>
      </c>
      <c r="B3800" s="22" t="str">
        <f t="array" ref="B3800">XLOOKUP(A3800,Ripartizione_Geografica!$C$2:$C$21,Ripartizione_Geografica!$B$2:$B$21)</f>
        <v>Centro</v>
      </c>
      <c r="C3800" s="23">
        <v>1620.0</v>
      </c>
      <c r="D3800" s="23">
        <v>1398.0</v>
      </c>
      <c r="E3800" s="24">
        <v>80.0</v>
      </c>
    </row>
    <row r="3801">
      <c r="A3801" s="25" t="s">
        <v>12</v>
      </c>
      <c r="B3801" s="22" t="str">
        <f t="array" ref="B3801">XLOOKUP(A3801,Ripartizione_Geografica!$C$2:$C$21,Ripartizione_Geografica!$B$2:$B$21)</f>
        <v>Nord-ovest</v>
      </c>
      <c r="C3801" s="26">
        <v>1221.0</v>
      </c>
      <c r="D3801" s="26">
        <v>1064.0</v>
      </c>
      <c r="E3801" s="27">
        <v>146.0</v>
      </c>
    </row>
    <row r="3802">
      <c r="A3802" s="21" t="s">
        <v>13</v>
      </c>
      <c r="B3802" s="22" t="str">
        <f t="array" ref="B3802">XLOOKUP(A3802,Ripartizione_Geografica!$C$2:$C$21,Ripartizione_Geografica!$B$2:$B$21)</f>
        <v>Nord-est</v>
      </c>
      <c r="C3802" s="23">
        <v>21810.0</v>
      </c>
      <c r="D3802" s="23">
        <v>17714.0</v>
      </c>
      <c r="E3802" s="24">
        <v>2104.0</v>
      </c>
    </row>
    <row r="3803">
      <c r="A3803" s="25" t="s">
        <v>21</v>
      </c>
      <c r="B3803" s="22" t="str">
        <f t="array" ref="B3803">XLOOKUP(A3803,Ripartizione_Geografica!$C$2:$C$21,Ripartizione_Geografica!$B$2:$B$21)</f>
        <v>Sud</v>
      </c>
      <c r="C3803" s="26">
        <v>3648.0</v>
      </c>
      <c r="D3803" s="26">
        <v>2844.0</v>
      </c>
      <c r="E3803" s="27">
        <v>472.0</v>
      </c>
    </row>
    <row r="3804">
      <c r="A3804" s="21" t="s">
        <v>22</v>
      </c>
      <c r="B3804" s="22" t="str">
        <f t="array" ref="B3804">XLOOKUP(A3804,Ripartizione_Geografica!$C$2:$C$21,Ripartizione_Geografica!$B$2:$B$21)</f>
        <v>Sud</v>
      </c>
      <c r="C3804" s="23">
        <v>502.0</v>
      </c>
      <c r="D3804" s="23">
        <v>403.0</v>
      </c>
      <c r="E3804" s="24">
        <v>28.0</v>
      </c>
    </row>
    <row r="3805">
      <c r="A3805" s="25" t="s">
        <v>20</v>
      </c>
      <c r="B3805" s="22" t="str">
        <f t="array" ref="B3805">XLOOKUP(A3805,Ripartizione_Geografica!$C$2:$C$21,Ripartizione_Geografica!$B$2:$B$21)</f>
        <v>Sud</v>
      </c>
      <c r="C3805" s="26">
        <v>1398.0</v>
      </c>
      <c r="D3805" s="26">
        <v>1135.0</v>
      </c>
      <c r="E3805" s="27">
        <v>97.0</v>
      </c>
    </row>
    <row r="3806">
      <c r="A3806" s="21" t="s">
        <v>18</v>
      </c>
      <c r="B3806" s="22" t="str">
        <f t="array" ref="B3806">XLOOKUP(A3806,Ripartizione_Geografica!$C$2:$C$21,Ripartizione_Geografica!$B$2:$B$21)</f>
        <v>Sud</v>
      </c>
      <c r="C3806" s="23">
        <v>5722.0</v>
      </c>
      <c r="D3806" s="23">
        <v>4356.0</v>
      </c>
      <c r="E3806" s="24">
        <v>441.0</v>
      </c>
    </row>
    <row r="3807">
      <c r="A3807" s="25" t="s">
        <v>19</v>
      </c>
      <c r="B3807" s="22" t="str">
        <f t="array" ref="B3807">XLOOKUP(A3807,Ripartizione_Geografica!$C$2:$C$21,Ripartizione_Geografica!$B$2:$B$21)</f>
        <v>Nord-est</v>
      </c>
      <c r="C3807" s="26">
        <v>30915.0</v>
      </c>
      <c r="D3807" s="26">
        <v>24425.0</v>
      </c>
      <c r="E3807" s="27">
        <v>4456.0</v>
      </c>
    </row>
    <row r="3808">
      <c r="A3808" s="21" t="s">
        <v>26</v>
      </c>
      <c r="B3808" s="22" t="str">
        <f t="array" ref="B3808">XLOOKUP(A3808,Ripartizione_Geografica!$C$2:$C$21,Ripartizione_Geografica!$B$2:$B$21)</f>
        <v>Nord-est</v>
      </c>
      <c r="C3808" s="23">
        <v>3640.0</v>
      </c>
      <c r="D3808" s="23">
        <v>3001.0</v>
      </c>
      <c r="E3808" s="24">
        <v>348.0</v>
      </c>
    </row>
    <row r="3809">
      <c r="A3809" s="25" t="s">
        <v>27</v>
      </c>
      <c r="B3809" s="22" t="str">
        <f t="array" ref="B3809">XLOOKUP(A3809,Ripartizione_Geografica!$C$2:$C$21,Ripartizione_Geografica!$B$2:$B$21)</f>
        <v>Centro</v>
      </c>
      <c r="C3809" s="26">
        <v>9947.0</v>
      </c>
      <c r="D3809" s="26">
        <v>7046.0</v>
      </c>
      <c r="E3809" s="27">
        <v>874.0</v>
      </c>
    </row>
    <row r="3810">
      <c r="A3810" s="21" t="s">
        <v>25</v>
      </c>
      <c r="B3810" s="22" t="str">
        <f t="array" ref="B3810">XLOOKUP(A3810,Ripartizione_Geografica!$C$2:$C$21,Ripartizione_Geografica!$B$2:$B$21)</f>
        <v>Nord-ovest</v>
      </c>
      <c r="C3810" s="23">
        <v>10645.0</v>
      </c>
      <c r="D3810" s="23">
        <v>8676.0</v>
      </c>
      <c r="E3810" s="24">
        <v>1571.0</v>
      </c>
    </row>
    <row r="3811">
      <c r="A3811" s="25" t="s">
        <v>23</v>
      </c>
      <c r="B3811" s="22" t="str">
        <f t="array" ref="B3811">XLOOKUP(A3811,Ripartizione_Geografica!$C$2:$C$21,Ripartizione_Geografica!$B$2:$B$21)</f>
        <v>Nord-ovest</v>
      </c>
      <c r="C3811" s="26">
        <v>98316.0</v>
      </c>
      <c r="D3811" s="26">
        <v>75678.0</v>
      </c>
      <c r="E3811" s="27">
        <v>16856.0</v>
      </c>
    </row>
    <row r="3812">
      <c r="A3812" s="21" t="s">
        <v>24</v>
      </c>
      <c r="B3812" s="22" t="str">
        <f t="array" ref="B3812">XLOOKUP(A3812,Ripartizione_Geografica!$C$2:$C$21,Ripartizione_Geografica!$B$2:$B$21)</f>
        <v>Centro</v>
      </c>
      <c r="C3812" s="23">
        <v>7110.0</v>
      </c>
      <c r="D3812" s="23">
        <v>5878.0</v>
      </c>
      <c r="E3812" s="24">
        <v>987.0</v>
      </c>
    </row>
    <row r="3813">
      <c r="A3813" s="25" t="s">
        <v>17</v>
      </c>
      <c r="B3813" s="22" t="str">
        <f t="array" ref="B3813">XLOOKUP(A3813,Ripartizione_Geografica!$C$2:$C$21,Ripartizione_Geografica!$B$2:$B$21)</f>
        <v>Sud</v>
      </c>
      <c r="C3813" s="26">
        <v>511.0</v>
      </c>
      <c r="D3813" s="26">
        <v>430.0</v>
      </c>
      <c r="E3813" s="27">
        <v>23.0</v>
      </c>
    </row>
    <row r="3814">
      <c r="A3814" s="21" t="s">
        <v>11</v>
      </c>
      <c r="B3814" s="22" t="str">
        <f t="array" ref="B3814">XLOOKUP(A3814,Ripartizione_Geografica!$C$2:$C$21,Ripartizione_Geografica!$B$2:$B$21)</f>
        <v>Nord-est</v>
      </c>
      <c r="C3814" s="23">
        <v>2869.0</v>
      </c>
      <c r="D3814" s="23">
        <v>2420.0</v>
      </c>
      <c r="E3814" s="24">
        <v>292.0</v>
      </c>
    </row>
    <row r="3815">
      <c r="A3815" s="25" t="s">
        <v>11</v>
      </c>
      <c r="B3815" s="22" t="str">
        <f t="array" ref="B3815">XLOOKUP(A3815,Ripartizione_Geografica!$C$2:$C$21,Ripartizione_Geografica!$B$2:$B$21)</f>
        <v>Nord-est</v>
      </c>
      <c r="C3815" s="26">
        <v>5028.0</v>
      </c>
      <c r="D3815" s="26">
        <v>4580.0</v>
      </c>
      <c r="E3815" s="27">
        <v>405.0</v>
      </c>
    </row>
    <row r="3816">
      <c r="A3816" s="21" t="s">
        <v>10</v>
      </c>
      <c r="B3816" s="22" t="str">
        <f t="array" ref="B3816">XLOOKUP(A3816,Ripartizione_Geografica!$C$2:$C$21,Ripartizione_Geografica!$B$2:$B$21)</f>
        <v>Nord-ovest</v>
      </c>
      <c r="C3816" s="23">
        <v>32343.0</v>
      </c>
      <c r="D3816" s="23">
        <v>27139.0</v>
      </c>
      <c r="E3816" s="24">
        <v>4143.0</v>
      </c>
    </row>
    <row r="3817">
      <c r="A3817" s="25" t="s">
        <v>8</v>
      </c>
      <c r="B3817" s="22" t="str">
        <f t="array" ref="B3817">XLOOKUP(A3817,Ripartizione_Geografica!$C$2:$C$21,Ripartizione_Geografica!$B$2:$B$21)</f>
        <v>Sud</v>
      </c>
      <c r="C3817" s="26">
        <v>5025.0</v>
      </c>
      <c r="D3817" s="26">
        <v>4003.0</v>
      </c>
      <c r="E3817" s="27">
        <v>555.0</v>
      </c>
    </row>
    <row r="3818">
      <c r="A3818" s="21" t="s">
        <v>9</v>
      </c>
      <c r="B3818" s="22" t="str">
        <f t="array" ref="B3818">XLOOKUP(A3818,Ripartizione_Geografica!$C$2:$C$21,Ripartizione_Geografica!$B$2:$B$21)</f>
        <v>Isole</v>
      </c>
      <c r="C3818" s="23">
        <v>1734.0</v>
      </c>
      <c r="D3818" s="23">
        <v>1262.0</v>
      </c>
      <c r="E3818" s="24">
        <v>134.0</v>
      </c>
    </row>
    <row r="3819">
      <c r="A3819" s="25" t="s">
        <v>15</v>
      </c>
      <c r="B3819" s="22" t="str">
        <f t="array" ref="B3819">XLOOKUP(A3819,Ripartizione_Geografica!$C$2:$C$21,Ripartizione_Geografica!$B$2:$B$21)</f>
        <v>Isole</v>
      </c>
      <c r="C3819" s="26">
        <v>4002.0</v>
      </c>
      <c r="D3819" s="26">
        <v>2813.0</v>
      </c>
      <c r="E3819" s="27">
        <v>286.0</v>
      </c>
    </row>
    <row r="3820">
      <c r="A3820" s="21" t="s">
        <v>16</v>
      </c>
      <c r="B3820" s="22" t="str">
        <f t="array" ref="B3820">XLOOKUP(A3820,Ripartizione_Geografica!$C$2:$C$21,Ripartizione_Geografica!$B$2:$B$21)</f>
        <v>Centro</v>
      </c>
      <c r="C3820" s="23">
        <v>11175.0</v>
      </c>
      <c r="D3820" s="23">
        <v>9056.0</v>
      </c>
      <c r="E3820" s="24">
        <v>1139.0</v>
      </c>
    </row>
    <row r="3821">
      <c r="A3821" s="25" t="s">
        <v>14</v>
      </c>
      <c r="B3821" s="22" t="str">
        <f t="array" ref="B3821">XLOOKUP(A3821,Ripartizione_Geografica!$C$2:$C$21,Ripartizione_Geografica!$B$2:$B$21)</f>
        <v>Centro</v>
      </c>
      <c r="C3821" s="26">
        <v>1639.0</v>
      </c>
      <c r="D3821" s="26">
        <v>1399.0</v>
      </c>
      <c r="E3821" s="27">
        <v>80.0</v>
      </c>
    </row>
    <row r="3822">
      <c r="A3822" s="21" t="s">
        <v>12</v>
      </c>
      <c r="B3822" s="22" t="str">
        <f t="array" ref="B3822">XLOOKUP(A3822,Ripartizione_Geografica!$C$2:$C$21,Ripartizione_Geografica!$B$2:$B$21)</f>
        <v>Nord-ovest</v>
      </c>
      <c r="C3822" s="23">
        <v>1221.0</v>
      </c>
      <c r="D3822" s="23">
        <v>1064.0</v>
      </c>
      <c r="E3822" s="24">
        <v>146.0</v>
      </c>
    </row>
    <row r="3823">
      <c r="A3823" s="25" t="s">
        <v>13</v>
      </c>
      <c r="B3823" s="22" t="str">
        <f t="array" ref="B3823">XLOOKUP(A3823,Ripartizione_Geografica!$C$2:$C$21,Ripartizione_Geografica!$B$2:$B$21)</f>
        <v>Nord-est</v>
      </c>
      <c r="C3823" s="26">
        <v>21955.0</v>
      </c>
      <c r="D3823" s="26">
        <v>17862.0</v>
      </c>
      <c r="E3823" s="27">
        <v>2104.0</v>
      </c>
    </row>
    <row r="3824">
      <c r="A3824" s="21" t="s">
        <v>21</v>
      </c>
      <c r="B3824" s="22" t="str">
        <f t="array" ref="B3824">XLOOKUP(A3824,Ripartizione_Geografica!$C$2:$C$21,Ripartizione_Geografica!$B$2:$B$21)</f>
        <v>Sud</v>
      </c>
      <c r="C3824" s="23">
        <v>3652.0</v>
      </c>
      <c r="D3824" s="23">
        <v>2844.0</v>
      </c>
      <c r="E3824" s="24">
        <v>472.0</v>
      </c>
    </row>
    <row r="3825">
      <c r="A3825" s="25" t="s">
        <v>22</v>
      </c>
      <c r="B3825" s="22" t="str">
        <f t="array" ref="B3825">XLOOKUP(A3825,Ripartizione_Geografica!$C$2:$C$21,Ripartizione_Geografica!$B$2:$B$21)</f>
        <v>Sud</v>
      </c>
      <c r="C3825" s="26">
        <v>502.0</v>
      </c>
      <c r="D3825" s="26">
        <v>404.0</v>
      </c>
      <c r="E3825" s="27">
        <v>28.0</v>
      </c>
    </row>
    <row r="3826">
      <c r="A3826" s="21" t="s">
        <v>20</v>
      </c>
      <c r="B3826" s="22" t="str">
        <f t="array" ref="B3826">XLOOKUP(A3826,Ripartizione_Geografica!$C$2:$C$21,Ripartizione_Geografica!$B$2:$B$21)</f>
        <v>Sud</v>
      </c>
      <c r="C3826" s="23">
        <v>1400.0</v>
      </c>
      <c r="D3826" s="23">
        <v>1136.0</v>
      </c>
      <c r="E3826" s="24">
        <v>97.0</v>
      </c>
    </row>
    <row r="3827">
      <c r="A3827" s="25" t="s">
        <v>18</v>
      </c>
      <c r="B3827" s="22" t="str">
        <f t="array" ref="B3827">XLOOKUP(A3827,Ripartizione_Geografica!$C$2:$C$21,Ripartizione_Geografica!$B$2:$B$21)</f>
        <v>Sud</v>
      </c>
      <c r="C3827" s="26">
        <v>5838.0</v>
      </c>
      <c r="D3827" s="26">
        <v>4356.0</v>
      </c>
      <c r="E3827" s="27">
        <v>441.0</v>
      </c>
    </row>
    <row r="3828">
      <c r="A3828" s="21" t="s">
        <v>19</v>
      </c>
      <c r="B3828" s="22" t="str">
        <f t="array" ref="B3828">XLOOKUP(A3828,Ripartizione_Geografica!$C$2:$C$21,Ripartizione_Geografica!$B$2:$B$21)</f>
        <v>Nord-est</v>
      </c>
      <c r="C3828" s="23">
        <v>31031.0</v>
      </c>
      <c r="D3828" s="23">
        <v>24434.0</v>
      </c>
      <c r="E3828" s="24">
        <v>4458.0</v>
      </c>
    </row>
    <row r="3829">
      <c r="A3829" s="25" t="s">
        <v>26</v>
      </c>
      <c r="B3829" s="22" t="str">
        <f t="array" ref="B3829">XLOOKUP(A3829,Ripartizione_Geografica!$C$2:$C$21,Ripartizione_Geografica!$B$2:$B$21)</f>
        <v>Nord-est</v>
      </c>
      <c r="C3829" s="26">
        <v>3642.0</v>
      </c>
      <c r="D3829" s="26">
        <v>3003.0</v>
      </c>
      <c r="E3829" s="27">
        <v>348.0</v>
      </c>
    </row>
    <row r="3830">
      <c r="A3830" s="21" t="s">
        <v>27</v>
      </c>
      <c r="B3830" s="22" t="str">
        <f t="array" ref="B3830">XLOOKUP(A3830,Ripartizione_Geografica!$C$2:$C$21,Ripartizione_Geografica!$B$2:$B$21)</f>
        <v>Centro</v>
      </c>
      <c r="C3830" s="23">
        <v>10093.0</v>
      </c>
      <c r="D3830" s="23">
        <v>7067.0</v>
      </c>
      <c r="E3830" s="24">
        <v>875.0</v>
      </c>
    </row>
    <row r="3831">
      <c r="A3831" s="25" t="s">
        <v>25</v>
      </c>
      <c r="B3831" s="22" t="str">
        <f t="array" ref="B3831">XLOOKUP(A3831,Ripartizione_Geografica!$C$2:$C$21,Ripartizione_Geografica!$B$2:$B$21)</f>
        <v>Nord-ovest</v>
      </c>
      <c r="C3831" s="26">
        <v>10671.0</v>
      </c>
      <c r="D3831" s="26">
        <v>8699.0</v>
      </c>
      <c r="E3831" s="27">
        <v>1571.0</v>
      </c>
    </row>
    <row r="3832">
      <c r="A3832" s="21" t="s">
        <v>23</v>
      </c>
      <c r="B3832" s="22" t="str">
        <f t="array" ref="B3832">XLOOKUP(A3832,Ripartizione_Geografica!$C$2:$C$21,Ripartizione_Geografica!$B$2:$B$21)</f>
        <v>Nord-ovest</v>
      </c>
      <c r="C3832" s="23">
        <v>98426.0</v>
      </c>
      <c r="D3832" s="23">
        <v>75705.0</v>
      </c>
      <c r="E3832" s="24">
        <v>16857.0</v>
      </c>
    </row>
    <row r="3833">
      <c r="A3833" s="25" t="s">
        <v>24</v>
      </c>
      <c r="B3833" s="22" t="str">
        <f t="array" ref="B3833">XLOOKUP(A3833,Ripartizione_Geografica!$C$2:$C$21,Ripartizione_Geografica!$B$2:$B$21)</f>
        <v>Centro</v>
      </c>
      <c r="C3833" s="26">
        <v>7113.0</v>
      </c>
      <c r="D3833" s="26">
        <v>5883.0</v>
      </c>
      <c r="E3833" s="27">
        <v>987.0</v>
      </c>
    </row>
    <row r="3834">
      <c r="A3834" s="21" t="s">
        <v>17</v>
      </c>
      <c r="B3834" s="22" t="str">
        <f t="array" ref="B3834">XLOOKUP(A3834,Ripartizione_Geografica!$C$2:$C$21,Ripartizione_Geografica!$B$2:$B$21)</f>
        <v>Sud</v>
      </c>
      <c r="C3834" s="23">
        <v>511.0</v>
      </c>
      <c r="D3834" s="23">
        <v>432.0</v>
      </c>
      <c r="E3834" s="24">
        <v>23.0</v>
      </c>
    </row>
    <row r="3835">
      <c r="A3835" s="25" t="s">
        <v>11</v>
      </c>
      <c r="B3835" s="22" t="str">
        <f t="array" ref="B3835">XLOOKUP(A3835,Ripartizione_Geografica!$C$2:$C$21,Ripartizione_Geografica!$B$2:$B$21)</f>
        <v>Nord-est</v>
      </c>
      <c r="C3835" s="26">
        <v>2884.0</v>
      </c>
      <c r="D3835" s="26">
        <v>2420.0</v>
      </c>
      <c r="E3835" s="27">
        <v>292.0</v>
      </c>
    </row>
    <row r="3836">
      <c r="A3836" s="21" t="s">
        <v>11</v>
      </c>
      <c r="B3836" s="22" t="str">
        <f t="array" ref="B3836">XLOOKUP(A3836,Ripartizione_Geografica!$C$2:$C$21,Ripartizione_Geografica!$B$2:$B$21)</f>
        <v>Nord-est</v>
      </c>
      <c r="C3836" s="23">
        <v>5029.0</v>
      </c>
      <c r="D3836" s="23">
        <v>4580.0</v>
      </c>
      <c r="E3836" s="24">
        <v>405.0</v>
      </c>
    </row>
    <row r="3837">
      <c r="A3837" s="25" t="s">
        <v>10</v>
      </c>
      <c r="B3837" s="22" t="str">
        <f t="array" ref="B3837">XLOOKUP(A3837,Ripartizione_Geografica!$C$2:$C$21,Ripartizione_Geografica!$B$2:$B$21)</f>
        <v>Nord-ovest</v>
      </c>
      <c r="C3837" s="26">
        <v>32383.0</v>
      </c>
      <c r="D3837" s="26">
        <v>27145.0</v>
      </c>
      <c r="E3837" s="27">
        <v>4143.0</v>
      </c>
    </row>
    <row r="3838">
      <c r="A3838" s="21" t="s">
        <v>8</v>
      </c>
      <c r="B3838" s="22" t="str">
        <f t="array" ref="B3838">XLOOKUP(A3838,Ripartizione_Geografica!$C$2:$C$21,Ripartizione_Geografica!$B$2:$B$21)</f>
        <v>Sud</v>
      </c>
      <c r="C3838" s="23">
        <v>5070.0</v>
      </c>
      <c r="D3838" s="23">
        <v>4010.0</v>
      </c>
      <c r="E3838" s="24">
        <v>555.0</v>
      </c>
    </row>
    <row r="3839">
      <c r="A3839" s="25" t="s">
        <v>9</v>
      </c>
      <c r="B3839" s="22" t="str">
        <f t="array" ref="B3839">XLOOKUP(A3839,Ripartizione_Geografica!$C$2:$C$21,Ripartizione_Geografica!$B$2:$B$21)</f>
        <v>Isole</v>
      </c>
      <c r="C3839" s="26">
        <v>1825.0</v>
      </c>
      <c r="D3839" s="26">
        <v>1262.0</v>
      </c>
      <c r="E3839" s="27">
        <v>134.0</v>
      </c>
    </row>
    <row r="3840">
      <c r="A3840" s="21" t="s">
        <v>15</v>
      </c>
      <c r="B3840" s="22" t="str">
        <f t="array" ref="B3840">XLOOKUP(A3840,Ripartizione_Geografica!$C$2:$C$21,Ripartizione_Geografica!$B$2:$B$21)</f>
        <v>Isole</v>
      </c>
      <c r="C3840" s="23">
        <v>4067.0</v>
      </c>
      <c r="D3840" s="23">
        <v>2834.0</v>
      </c>
      <c r="E3840" s="24">
        <v>286.0</v>
      </c>
    </row>
    <row r="3841">
      <c r="A3841" s="25" t="s">
        <v>16</v>
      </c>
      <c r="B3841" s="22" t="str">
        <f t="array" ref="B3841">XLOOKUP(A3841,Ripartizione_Geografica!$C$2:$C$21,Ripartizione_Geografica!$B$2:$B$21)</f>
        <v>Centro</v>
      </c>
      <c r="C3841" s="26">
        <v>11219.0</v>
      </c>
      <c r="D3841" s="26">
        <v>9065.0</v>
      </c>
      <c r="E3841" s="27">
        <v>1139.0</v>
      </c>
    </row>
    <row r="3842">
      <c r="A3842" s="21" t="s">
        <v>14</v>
      </c>
      <c r="B3842" s="22" t="str">
        <f t="array" ref="B3842">XLOOKUP(A3842,Ripartizione_Geografica!$C$2:$C$21,Ripartizione_Geografica!$B$2:$B$21)</f>
        <v>Centro</v>
      </c>
      <c r="C3842" s="23">
        <v>1650.0</v>
      </c>
      <c r="D3842" s="23">
        <v>1400.0</v>
      </c>
      <c r="E3842" s="24">
        <v>80.0</v>
      </c>
    </row>
    <row r="3843">
      <c r="A3843" s="25" t="s">
        <v>12</v>
      </c>
      <c r="B3843" s="22" t="str">
        <f t="array" ref="B3843">XLOOKUP(A3843,Ripartizione_Geografica!$C$2:$C$21,Ripartizione_Geografica!$B$2:$B$21)</f>
        <v>Nord-ovest</v>
      </c>
      <c r="C3843" s="26">
        <v>1221.0</v>
      </c>
      <c r="D3843" s="26">
        <v>1064.0</v>
      </c>
      <c r="E3843" s="27">
        <v>146.0</v>
      </c>
    </row>
    <row r="3844">
      <c r="A3844" s="21" t="s">
        <v>13</v>
      </c>
      <c r="B3844" s="22" t="str">
        <f t="array" ref="B3844">XLOOKUP(A3844,Ripartizione_Geografica!$C$2:$C$21,Ripartizione_Geografica!$B$2:$B$21)</f>
        <v>Nord-est</v>
      </c>
      <c r="C3844" s="23">
        <v>22071.0</v>
      </c>
      <c r="D3844" s="23">
        <v>17919.0</v>
      </c>
      <c r="E3844" s="24">
        <v>2104.0</v>
      </c>
    </row>
    <row r="3845">
      <c r="A3845" s="25" t="s">
        <v>21</v>
      </c>
      <c r="B3845" s="22" t="str">
        <f t="array" ref="B3845">XLOOKUP(A3845,Ripartizione_Geografica!$C$2:$C$21,Ripartizione_Geografica!$B$2:$B$21)</f>
        <v>Sud</v>
      </c>
      <c r="C3845" s="26">
        <v>3662.0</v>
      </c>
      <c r="D3845" s="26">
        <v>2848.0</v>
      </c>
      <c r="E3845" s="27">
        <v>472.0</v>
      </c>
    </row>
    <row r="3846">
      <c r="A3846" s="21" t="s">
        <v>22</v>
      </c>
      <c r="B3846" s="22" t="str">
        <f t="array" ref="B3846">XLOOKUP(A3846,Ripartizione_Geografica!$C$2:$C$21,Ripartizione_Geografica!$B$2:$B$21)</f>
        <v>Sud</v>
      </c>
      <c r="C3846" s="23">
        <v>505.0</v>
      </c>
      <c r="D3846" s="23">
        <v>404.0</v>
      </c>
      <c r="E3846" s="24">
        <v>28.0</v>
      </c>
    </row>
    <row r="3847">
      <c r="A3847" s="25" t="s">
        <v>20</v>
      </c>
      <c r="B3847" s="22" t="str">
        <f t="array" ref="B3847">XLOOKUP(A3847,Ripartizione_Geografica!$C$2:$C$21,Ripartizione_Geografica!$B$2:$B$21)</f>
        <v>Sud</v>
      </c>
      <c r="C3847" s="26">
        <v>1408.0</v>
      </c>
      <c r="D3847" s="26">
        <v>1141.0</v>
      </c>
      <c r="E3847" s="27">
        <v>97.0</v>
      </c>
    </row>
    <row r="3848">
      <c r="A3848" s="21" t="s">
        <v>18</v>
      </c>
      <c r="B3848" s="22" t="str">
        <f t="array" ref="B3848">XLOOKUP(A3848,Ripartizione_Geografica!$C$2:$C$21,Ripartizione_Geografica!$B$2:$B$21)</f>
        <v>Sud</v>
      </c>
      <c r="C3848" s="23">
        <v>5976.0</v>
      </c>
      <c r="D3848" s="23">
        <v>4370.0</v>
      </c>
      <c r="E3848" s="24">
        <v>442.0</v>
      </c>
    </row>
    <row r="3849">
      <c r="A3849" s="25" t="s">
        <v>19</v>
      </c>
      <c r="B3849" s="22" t="str">
        <f t="array" ref="B3849">XLOOKUP(A3849,Ripartizione_Geografica!$C$2:$C$21,Ripartizione_Geografica!$B$2:$B$21)</f>
        <v>Nord-est</v>
      </c>
      <c r="C3849" s="26">
        <v>31094.0</v>
      </c>
      <c r="D3849" s="26">
        <v>24447.0</v>
      </c>
      <c r="E3849" s="27">
        <v>4458.0</v>
      </c>
    </row>
    <row r="3850">
      <c r="A3850" s="21" t="s">
        <v>26</v>
      </c>
      <c r="B3850" s="22" t="str">
        <f t="array" ref="B3850">XLOOKUP(A3850,Ripartizione_Geografica!$C$2:$C$21,Ripartizione_Geografica!$B$2:$B$21)</f>
        <v>Nord-est</v>
      </c>
      <c r="C3850" s="23">
        <v>3651.0</v>
      </c>
      <c r="D3850" s="23">
        <v>3005.0</v>
      </c>
      <c r="E3850" s="24">
        <v>348.0</v>
      </c>
    </row>
    <row r="3851">
      <c r="A3851" s="25" t="s">
        <v>27</v>
      </c>
      <c r="B3851" s="22" t="str">
        <f t="array" ref="B3851">XLOOKUP(A3851,Ripartizione_Geografica!$C$2:$C$21,Ripartizione_Geografica!$B$2:$B$21)</f>
        <v>Centro</v>
      </c>
      <c r="C3851" s="26">
        <v>10236.0</v>
      </c>
      <c r="D3851" s="26">
        <v>7077.0</v>
      </c>
      <c r="E3851" s="27">
        <v>875.0</v>
      </c>
    </row>
    <row r="3852">
      <c r="A3852" s="21" t="s">
        <v>25</v>
      </c>
      <c r="B3852" s="22" t="str">
        <f t="array" ref="B3852">XLOOKUP(A3852,Ripartizione_Geografica!$C$2:$C$21,Ripartizione_Geografica!$B$2:$B$21)</f>
        <v>Nord-ovest</v>
      </c>
      <c r="C3852" s="23">
        <v>10683.0</v>
      </c>
      <c r="D3852" s="23">
        <v>8699.0</v>
      </c>
      <c r="E3852" s="24">
        <v>1571.0</v>
      </c>
    </row>
    <row r="3853">
      <c r="A3853" s="25" t="s">
        <v>23</v>
      </c>
      <c r="B3853" s="22" t="str">
        <f t="array" ref="B3853">XLOOKUP(A3853,Ripartizione_Geografica!$C$2:$C$21,Ripartizione_Geografica!$B$2:$B$21)</f>
        <v>Nord-ovest</v>
      </c>
      <c r="C3853" s="26">
        <v>98545.0</v>
      </c>
      <c r="D3853" s="26">
        <v>75901.0</v>
      </c>
      <c r="E3853" s="27">
        <v>16857.0</v>
      </c>
    </row>
    <row r="3854">
      <c r="A3854" s="21" t="s">
        <v>24</v>
      </c>
      <c r="B3854" s="22" t="str">
        <f t="array" ref="B3854">XLOOKUP(A3854,Ripartizione_Geografica!$C$2:$C$21,Ripartizione_Geografica!$B$2:$B$21)</f>
        <v>Centro</v>
      </c>
      <c r="C3854" s="23">
        <v>7124.0</v>
      </c>
      <c r="D3854" s="23">
        <v>5889.0</v>
      </c>
      <c r="E3854" s="24">
        <v>987.0</v>
      </c>
    </row>
    <row r="3855">
      <c r="A3855" s="25" t="s">
        <v>17</v>
      </c>
      <c r="B3855" s="22" t="str">
        <f t="array" ref="B3855">XLOOKUP(A3855,Ripartizione_Geografica!$C$2:$C$21,Ripartizione_Geografica!$B$2:$B$21)</f>
        <v>Sud</v>
      </c>
      <c r="C3855" s="26">
        <v>511.0</v>
      </c>
      <c r="D3855" s="26">
        <v>432.0</v>
      </c>
      <c r="E3855" s="27">
        <v>23.0</v>
      </c>
    </row>
    <row r="3856">
      <c r="A3856" s="21" t="s">
        <v>11</v>
      </c>
      <c r="B3856" s="22" t="str">
        <f t="array" ref="B3856">XLOOKUP(A3856,Ripartizione_Geografica!$C$2:$C$21,Ripartizione_Geografica!$B$2:$B$21)</f>
        <v>Nord-est</v>
      </c>
      <c r="C3856" s="23">
        <v>2893.0</v>
      </c>
      <c r="D3856" s="23">
        <v>2424.0</v>
      </c>
      <c r="E3856" s="24">
        <v>292.0</v>
      </c>
    </row>
    <row r="3857">
      <c r="A3857" s="25" t="s">
        <v>11</v>
      </c>
      <c r="B3857" s="22" t="str">
        <f t="array" ref="B3857">XLOOKUP(A3857,Ripartizione_Geografica!$C$2:$C$21,Ripartizione_Geografica!$B$2:$B$21)</f>
        <v>Nord-est</v>
      </c>
      <c r="C3857" s="26">
        <v>5032.0</v>
      </c>
      <c r="D3857" s="26">
        <v>4580.0</v>
      </c>
      <c r="E3857" s="27">
        <v>405.0</v>
      </c>
    </row>
    <row r="3858">
      <c r="A3858" s="21" t="s">
        <v>10</v>
      </c>
      <c r="B3858" s="22" t="str">
        <f t="array" ref="B3858">XLOOKUP(A3858,Ripartizione_Geografica!$C$2:$C$21,Ripartizione_Geografica!$B$2:$B$21)</f>
        <v>Nord-ovest</v>
      </c>
      <c r="C3858" s="23">
        <v>32440.0</v>
      </c>
      <c r="D3858" s="23">
        <v>27155.0</v>
      </c>
      <c r="E3858" s="24">
        <v>4143.0</v>
      </c>
    </row>
    <row r="3859">
      <c r="A3859" s="25" t="s">
        <v>8</v>
      </c>
      <c r="B3859" s="22" t="str">
        <f t="array" ref="B3859">XLOOKUP(A3859,Ripartizione_Geografica!$C$2:$C$21,Ripartizione_Geografica!$B$2:$B$21)</f>
        <v>Sud</v>
      </c>
      <c r="C3859" s="26">
        <v>5119.0</v>
      </c>
      <c r="D3859" s="26">
        <v>4016.0</v>
      </c>
      <c r="E3859" s="27">
        <v>555.0</v>
      </c>
    </row>
    <row r="3860">
      <c r="A3860" s="21" t="s">
        <v>9</v>
      </c>
      <c r="B3860" s="22" t="str">
        <f t="array" ref="B3860">XLOOKUP(A3860,Ripartizione_Geografica!$C$2:$C$21,Ripartizione_Geografica!$B$2:$B$21)</f>
        <v>Isole</v>
      </c>
      <c r="C3860" s="23">
        <v>1859.0</v>
      </c>
      <c r="D3860" s="23">
        <v>1262.0</v>
      </c>
      <c r="E3860" s="24">
        <v>134.0</v>
      </c>
    </row>
    <row r="3861">
      <c r="A3861" s="25" t="s">
        <v>15</v>
      </c>
      <c r="B3861" s="22" t="str">
        <f t="array" ref="B3861">XLOOKUP(A3861,Ripartizione_Geografica!$C$2:$C$21,Ripartizione_Geografica!$B$2:$B$21)</f>
        <v>Isole</v>
      </c>
      <c r="C3861" s="26">
        <v>4091.0</v>
      </c>
      <c r="D3861" s="26">
        <v>2858.0</v>
      </c>
      <c r="E3861" s="27">
        <v>286.0</v>
      </c>
    </row>
    <row r="3862">
      <c r="A3862" s="21" t="s">
        <v>16</v>
      </c>
      <c r="B3862" s="22" t="str">
        <f t="array" ref="B3862">XLOOKUP(A3862,Ripartizione_Geografica!$C$2:$C$21,Ripartizione_Geografica!$B$2:$B$21)</f>
        <v>Centro</v>
      </c>
      <c r="C3862" s="23">
        <v>11253.0</v>
      </c>
      <c r="D3862" s="23">
        <v>9075.0</v>
      </c>
      <c r="E3862" s="24">
        <v>1139.0</v>
      </c>
    </row>
    <row r="3863">
      <c r="A3863" s="25" t="s">
        <v>14</v>
      </c>
      <c r="B3863" s="22" t="str">
        <f t="array" ref="B3863">XLOOKUP(A3863,Ripartizione_Geografica!$C$2:$C$21,Ripartizione_Geografica!$B$2:$B$21)</f>
        <v>Centro</v>
      </c>
      <c r="C3863" s="26">
        <v>1679.0</v>
      </c>
      <c r="D3863" s="26">
        <v>1404.0</v>
      </c>
      <c r="E3863" s="27">
        <v>80.0</v>
      </c>
    </row>
    <row r="3864">
      <c r="A3864" s="21" t="s">
        <v>12</v>
      </c>
      <c r="B3864" s="22" t="str">
        <f t="array" ref="B3864">XLOOKUP(A3864,Ripartizione_Geografica!$C$2:$C$21,Ripartizione_Geografica!$B$2:$B$21)</f>
        <v>Nord-ovest</v>
      </c>
      <c r="C3864" s="23">
        <v>1223.0</v>
      </c>
      <c r="D3864" s="23">
        <v>1064.0</v>
      </c>
      <c r="E3864" s="24">
        <v>146.0</v>
      </c>
    </row>
    <row r="3865">
      <c r="A3865" s="25" t="s">
        <v>13</v>
      </c>
      <c r="B3865" s="22" t="str">
        <f t="array" ref="B3865">XLOOKUP(A3865,Ripartizione_Geografica!$C$2:$C$21,Ripartizione_Geografica!$B$2:$B$21)</f>
        <v>Nord-est</v>
      </c>
      <c r="C3865" s="26">
        <v>22190.0</v>
      </c>
      <c r="D3865" s="26">
        <v>17964.0</v>
      </c>
      <c r="E3865" s="27">
        <v>2107.0</v>
      </c>
    </row>
    <row r="3866">
      <c r="A3866" s="21" t="s">
        <v>21</v>
      </c>
      <c r="B3866" s="22" t="str">
        <f t="array" ref="B3866">XLOOKUP(A3866,Ripartizione_Geografica!$C$2:$C$21,Ripartizione_Geografica!$B$2:$B$21)</f>
        <v>Sud</v>
      </c>
      <c r="C3866" s="23">
        <v>3687.0</v>
      </c>
      <c r="D3866" s="23">
        <v>2849.0</v>
      </c>
      <c r="E3866" s="24">
        <v>472.0</v>
      </c>
    </row>
    <row r="3867">
      <c r="A3867" s="25" t="s">
        <v>22</v>
      </c>
      <c r="B3867" s="22" t="str">
        <f t="array" ref="B3867">XLOOKUP(A3867,Ripartizione_Geografica!$C$2:$C$21,Ripartizione_Geografica!$B$2:$B$21)</f>
        <v>Sud</v>
      </c>
      <c r="C3867" s="26">
        <v>508.0</v>
      </c>
      <c r="D3867" s="26">
        <v>406.0</v>
      </c>
      <c r="E3867" s="27">
        <v>28.0</v>
      </c>
    </row>
    <row r="3868">
      <c r="A3868" s="21" t="s">
        <v>20</v>
      </c>
      <c r="B3868" s="22" t="str">
        <f t="array" ref="B3868">XLOOKUP(A3868,Ripartizione_Geografica!$C$2:$C$21,Ripartizione_Geografica!$B$2:$B$21)</f>
        <v>Sud</v>
      </c>
      <c r="C3868" s="23">
        <v>1416.0</v>
      </c>
      <c r="D3868" s="23">
        <v>1146.0</v>
      </c>
      <c r="E3868" s="24">
        <v>97.0</v>
      </c>
    </row>
    <row r="3869">
      <c r="A3869" s="25" t="s">
        <v>18</v>
      </c>
      <c r="B3869" s="22" t="str">
        <f t="array" ref="B3869">XLOOKUP(A3869,Ripartizione_Geografica!$C$2:$C$21,Ripartizione_Geografica!$B$2:$B$21)</f>
        <v>Sud</v>
      </c>
      <c r="C3869" s="26">
        <v>6111.0</v>
      </c>
      <c r="D3869" s="26">
        <v>4373.0</v>
      </c>
      <c r="E3869" s="27">
        <v>443.0</v>
      </c>
    </row>
    <row r="3870">
      <c r="A3870" s="21" t="s">
        <v>19</v>
      </c>
      <c r="B3870" s="22" t="str">
        <f t="array" ref="B3870">XLOOKUP(A3870,Ripartizione_Geografica!$C$2:$C$21,Ripartizione_Geografica!$B$2:$B$21)</f>
        <v>Nord-est</v>
      </c>
      <c r="C3870" s="23">
        <v>31214.0</v>
      </c>
      <c r="D3870" s="23">
        <v>24455.0</v>
      </c>
      <c r="E3870" s="24">
        <v>4458.0</v>
      </c>
    </row>
    <row r="3871">
      <c r="A3871" s="25" t="s">
        <v>26</v>
      </c>
      <c r="B3871" s="22" t="str">
        <f t="array" ref="B3871">XLOOKUP(A3871,Ripartizione_Geografica!$C$2:$C$21,Ripartizione_Geografica!$B$2:$B$21)</f>
        <v>Nord-est</v>
      </c>
      <c r="C3871" s="26">
        <v>3684.0</v>
      </c>
      <c r="D3871" s="26">
        <v>3015.0</v>
      </c>
      <c r="E3871" s="27">
        <v>348.0</v>
      </c>
    </row>
    <row r="3872">
      <c r="A3872" s="21" t="s">
        <v>27</v>
      </c>
      <c r="B3872" s="22" t="str">
        <f t="array" ref="B3872">XLOOKUP(A3872,Ripartizione_Geografica!$C$2:$C$21,Ripartizione_Geografica!$B$2:$B$21)</f>
        <v>Centro</v>
      </c>
      <c r="C3872" s="23">
        <v>10398.0</v>
      </c>
      <c r="D3872" s="23">
        <v>7110.0</v>
      </c>
      <c r="E3872" s="24">
        <v>876.0</v>
      </c>
    </row>
    <row r="3873">
      <c r="A3873" s="25" t="s">
        <v>25</v>
      </c>
      <c r="B3873" s="22" t="str">
        <f t="array" ref="B3873">XLOOKUP(A3873,Ripartizione_Geografica!$C$2:$C$21,Ripartizione_Geografica!$B$2:$B$21)</f>
        <v>Nord-ovest</v>
      </c>
      <c r="C3873" s="26">
        <v>10724.0</v>
      </c>
      <c r="D3873" s="26">
        <v>8713.0</v>
      </c>
      <c r="E3873" s="27">
        <v>1571.0</v>
      </c>
    </row>
    <row r="3874">
      <c r="A3874" s="21" t="s">
        <v>23</v>
      </c>
      <c r="B3874" s="22" t="str">
        <f t="array" ref="B3874">XLOOKUP(A3874,Ripartizione_Geografica!$C$2:$C$21,Ripartizione_Geografica!$B$2:$B$21)</f>
        <v>Nord-ovest</v>
      </c>
      <c r="C3874" s="23">
        <v>98814.0</v>
      </c>
      <c r="D3874" s="23">
        <v>75988.0</v>
      </c>
      <c r="E3874" s="24">
        <v>16857.0</v>
      </c>
    </row>
    <row r="3875">
      <c r="A3875" s="25" t="s">
        <v>24</v>
      </c>
      <c r="B3875" s="22" t="str">
        <f t="array" ref="B3875">XLOOKUP(A3875,Ripartizione_Geografica!$C$2:$C$21,Ripartizione_Geografica!$B$2:$B$21)</f>
        <v>Centro</v>
      </c>
      <c r="C3875" s="26">
        <v>7133.0</v>
      </c>
      <c r="D3875" s="26">
        <v>5905.0</v>
      </c>
      <c r="E3875" s="27">
        <v>987.0</v>
      </c>
    </row>
    <row r="3876">
      <c r="A3876" s="21" t="s">
        <v>17</v>
      </c>
      <c r="B3876" s="22" t="str">
        <f t="array" ref="B3876">XLOOKUP(A3876,Ripartizione_Geografica!$C$2:$C$21,Ripartizione_Geografica!$B$2:$B$21)</f>
        <v>Sud</v>
      </c>
      <c r="C3876" s="23">
        <v>520.0</v>
      </c>
      <c r="D3876" s="23">
        <v>432.0</v>
      </c>
      <c r="E3876" s="24">
        <v>23.0</v>
      </c>
    </row>
    <row r="3877">
      <c r="A3877" s="25" t="s">
        <v>11</v>
      </c>
      <c r="B3877" s="22" t="str">
        <f t="array" ref="B3877">XLOOKUP(A3877,Ripartizione_Geografica!$C$2:$C$21,Ripartizione_Geografica!$B$2:$B$21)</f>
        <v>Nord-est</v>
      </c>
      <c r="C3877" s="26">
        <v>2898.0</v>
      </c>
      <c r="D3877" s="26">
        <v>2428.0</v>
      </c>
      <c r="E3877" s="27">
        <v>292.0</v>
      </c>
    </row>
    <row r="3878">
      <c r="A3878" s="21" t="s">
        <v>11</v>
      </c>
      <c r="B3878" s="22" t="str">
        <f t="array" ref="B3878">XLOOKUP(A3878,Ripartizione_Geografica!$C$2:$C$21,Ripartizione_Geografica!$B$2:$B$21)</f>
        <v>Nord-est</v>
      </c>
      <c r="C3878" s="23">
        <v>5039.0</v>
      </c>
      <c r="D3878" s="23">
        <v>4587.0</v>
      </c>
      <c r="E3878" s="24">
        <v>405.0</v>
      </c>
    </row>
    <row r="3879">
      <c r="A3879" s="25" t="s">
        <v>10</v>
      </c>
      <c r="B3879" s="22" t="str">
        <f t="array" ref="B3879">XLOOKUP(A3879,Ripartizione_Geografica!$C$2:$C$21,Ripartizione_Geografica!$B$2:$B$21)</f>
        <v>Nord-ovest</v>
      </c>
      <c r="C3879" s="26">
        <v>32515.0</v>
      </c>
      <c r="D3879" s="26">
        <v>27163.0</v>
      </c>
      <c r="E3879" s="27">
        <v>4144.0</v>
      </c>
    </row>
    <row r="3880">
      <c r="A3880" s="21" t="s">
        <v>8</v>
      </c>
      <c r="B3880" s="22" t="str">
        <f t="array" ref="B3880">XLOOKUP(A3880,Ripartizione_Geografica!$C$2:$C$21,Ripartizione_Geografica!$B$2:$B$21)</f>
        <v>Sud</v>
      </c>
      <c r="C3880" s="23">
        <v>5170.0</v>
      </c>
      <c r="D3880" s="23">
        <v>4018.0</v>
      </c>
      <c r="E3880" s="24">
        <v>555.0</v>
      </c>
    </row>
    <row r="3881">
      <c r="A3881" s="25" t="s">
        <v>9</v>
      </c>
      <c r="B3881" s="22" t="str">
        <f t="array" ref="B3881">XLOOKUP(A3881,Ripartizione_Geografica!$C$2:$C$21,Ripartizione_Geografica!$B$2:$B$21)</f>
        <v>Isole</v>
      </c>
      <c r="C3881" s="26">
        <v>1912.0</v>
      </c>
      <c r="D3881" s="26">
        <v>1265.0</v>
      </c>
      <c r="E3881" s="27">
        <v>134.0</v>
      </c>
    </row>
    <row r="3882">
      <c r="A3882" s="21" t="s">
        <v>15</v>
      </c>
      <c r="B3882" s="22" t="str">
        <f t="array" ref="B3882">XLOOKUP(A3882,Ripartizione_Geografica!$C$2:$C$21,Ripartizione_Geografica!$B$2:$B$21)</f>
        <v>Isole</v>
      </c>
      <c r="C3882" s="23">
        <v>4124.0</v>
      </c>
      <c r="D3882" s="23">
        <v>2858.0</v>
      </c>
      <c r="E3882" s="24">
        <v>286.0</v>
      </c>
    </row>
    <row r="3883">
      <c r="A3883" s="25" t="s">
        <v>16</v>
      </c>
      <c r="B3883" s="22" t="str">
        <f t="array" ref="B3883">XLOOKUP(A3883,Ripartizione_Geografica!$C$2:$C$21,Ripartizione_Geografica!$B$2:$B$21)</f>
        <v>Centro</v>
      </c>
      <c r="C3883" s="26">
        <v>11414.0</v>
      </c>
      <c r="D3883" s="26">
        <v>9083.0</v>
      </c>
      <c r="E3883" s="27">
        <v>1140.0</v>
      </c>
    </row>
    <row r="3884">
      <c r="A3884" s="21" t="s">
        <v>14</v>
      </c>
      <c r="B3884" s="22" t="str">
        <f t="array" ref="B3884">XLOOKUP(A3884,Ripartizione_Geografica!$C$2:$C$21,Ripartizione_Geografica!$B$2:$B$21)</f>
        <v>Centro</v>
      </c>
      <c r="C3884" s="23">
        <v>1699.0</v>
      </c>
      <c r="D3884" s="23">
        <v>1407.0</v>
      </c>
      <c r="E3884" s="24">
        <v>80.0</v>
      </c>
    </row>
    <row r="3885">
      <c r="A3885" s="25" t="s">
        <v>12</v>
      </c>
      <c r="B3885" s="22" t="str">
        <f t="array" ref="B3885">XLOOKUP(A3885,Ripartizione_Geografica!$C$2:$C$21,Ripartizione_Geografica!$B$2:$B$21)</f>
        <v>Nord-ovest</v>
      </c>
      <c r="C3885" s="26">
        <v>1223.0</v>
      </c>
      <c r="D3885" s="26">
        <v>1065.0</v>
      </c>
      <c r="E3885" s="27">
        <v>146.0</v>
      </c>
    </row>
    <row r="3886">
      <c r="A3886" s="21" t="s">
        <v>13</v>
      </c>
      <c r="B3886" s="22" t="str">
        <f t="array" ref="B3886">XLOOKUP(A3886,Ripartizione_Geografica!$C$2:$C$21,Ripartizione_Geografica!$B$2:$B$21)</f>
        <v>Nord-est</v>
      </c>
      <c r="C3886" s="23">
        <v>22337.0</v>
      </c>
      <c r="D3886" s="23">
        <v>18063.0</v>
      </c>
      <c r="E3886" s="24">
        <v>2116.0</v>
      </c>
    </row>
    <row r="3887">
      <c r="A3887" s="25" t="s">
        <v>21</v>
      </c>
      <c r="B3887" s="22" t="str">
        <f t="array" ref="B3887">XLOOKUP(A3887,Ripartizione_Geografica!$C$2:$C$21,Ripartizione_Geografica!$B$2:$B$21)</f>
        <v>Sud</v>
      </c>
      <c r="C3887" s="26">
        <v>3705.0</v>
      </c>
      <c r="D3887" s="26">
        <v>2852.0</v>
      </c>
      <c r="E3887" s="27">
        <v>472.0</v>
      </c>
    </row>
    <row r="3888">
      <c r="A3888" s="21" t="s">
        <v>22</v>
      </c>
      <c r="B3888" s="22" t="str">
        <f t="array" ref="B3888">XLOOKUP(A3888,Ripartizione_Geografica!$C$2:$C$21,Ripartizione_Geografica!$B$2:$B$21)</f>
        <v>Sud</v>
      </c>
      <c r="C3888" s="23">
        <v>514.0</v>
      </c>
      <c r="D3888" s="23">
        <v>406.0</v>
      </c>
      <c r="E3888" s="24">
        <v>28.0</v>
      </c>
    </row>
    <row r="3889">
      <c r="A3889" s="25" t="s">
        <v>20</v>
      </c>
      <c r="B3889" s="22" t="str">
        <f t="array" ref="B3889">XLOOKUP(A3889,Ripartizione_Geografica!$C$2:$C$21,Ripartizione_Geografica!$B$2:$B$21)</f>
        <v>Sud</v>
      </c>
      <c r="C3889" s="26">
        <v>1422.0</v>
      </c>
      <c r="D3889" s="26">
        <v>1146.0</v>
      </c>
      <c r="E3889" s="27">
        <v>97.0</v>
      </c>
    </row>
    <row r="3890">
      <c r="A3890" s="21" t="s">
        <v>18</v>
      </c>
      <c r="B3890" s="22" t="str">
        <f t="array" ref="B3890">XLOOKUP(A3890,Ripartizione_Geografica!$C$2:$C$21,Ripartizione_Geografica!$B$2:$B$21)</f>
        <v>Sud</v>
      </c>
      <c r="C3890" s="23">
        <v>6241.0</v>
      </c>
      <c r="D3890" s="23">
        <v>4373.0</v>
      </c>
      <c r="E3890" s="24">
        <v>445.0</v>
      </c>
    </row>
    <row r="3891">
      <c r="A3891" s="25" t="s">
        <v>19</v>
      </c>
      <c r="B3891" s="22" t="str">
        <f t="array" ref="B3891">XLOOKUP(A3891,Ripartizione_Geografica!$C$2:$C$21,Ripartizione_Geografica!$B$2:$B$21)</f>
        <v>Nord-est</v>
      </c>
      <c r="C3891" s="26">
        <v>31385.0</v>
      </c>
      <c r="D3891" s="26">
        <v>24460.0</v>
      </c>
      <c r="E3891" s="27">
        <v>4458.0</v>
      </c>
    </row>
    <row r="3892">
      <c r="A3892" s="21" t="s">
        <v>26</v>
      </c>
      <c r="B3892" s="22" t="str">
        <f t="array" ref="B3892">XLOOKUP(A3892,Ripartizione_Geografica!$C$2:$C$21,Ripartizione_Geografica!$B$2:$B$21)</f>
        <v>Nord-est</v>
      </c>
      <c r="C3892" s="23">
        <v>3709.0</v>
      </c>
      <c r="D3892" s="23">
        <v>3026.0</v>
      </c>
      <c r="E3892" s="24">
        <v>348.0</v>
      </c>
    </row>
    <row r="3893">
      <c r="A3893" s="25" t="s">
        <v>27</v>
      </c>
      <c r="B3893" s="22" t="str">
        <f t="array" ref="B3893">XLOOKUP(A3893,Ripartizione_Geografica!$C$2:$C$21,Ripartizione_Geografica!$B$2:$B$21)</f>
        <v>Centro</v>
      </c>
      <c r="C3893" s="26">
        <v>10550.0</v>
      </c>
      <c r="D3893" s="26">
        <v>7118.0</v>
      </c>
      <c r="E3893" s="27">
        <v>877.0</v>
      </c>
    </row>
    <row r="3894">
      <c r="A3894" s="21" t="s">
        <v>25</v>
      </c>
      <c r="B3894" s="22" t="str">
        <f t="array" ref="B3894">XLOOKUP(A3894,Ripartizione_Geografica!$C$2:$C$21,Ripartizione_Geografica!$B$2:$B$21)</f>
        <v>Nord-ovest</v>
      </c>
      <c r="C3894" s="23">
        <v>10761.0</v>
      </c>
      <c r="D3894" s="23">
        <v>8732.0</v>
      </c>
      <c r="E3894" s="24">
        <v>1571.0</v>
      </c>
    </row>
    <row r="3895">
      <c r="A3895" s="25" t="s">
        <v>23</v>
      </c>
      <c r="B3895" s="22" t="str">
        <f t="array" ref="B3895">XLOOKUP(A3895,Ripartizione_Geografica!$C$2:$C$21,Ripartizione_Geografica!$B$2:$B$21)</f>
        <v>Nord-ovest</v>
      </c>
      <c r="C3895" s="26">
        <v>99100.0</v>
      </c>
      <c r="D3895" s="26">
        <v>76018.0</v>
      </c>
      <c r="E3895" s="27">
        <v>16857.0</v>
      </c>
    </row>
    <row r="3896">
      <c r="A3896" s="21" t="s">
        <v>24</v>
      </c>
      <c r="B3896" s="22" t="str">
        <f t="array" ref="B3896">XLOOKUP(A3896,Ripartizione_Geografica!$C$2:$C$21,Ripartizione_Geografica!$B$2:$B$21)</f>
        <v>Centro</v>
      </c>
      <c r="C3896" s="23">
        <v>7194.0</v>
      </c>
      <c r="D3896" s="23">
        <v>5924.0</v>
      </c>
      <c r="E3896" s="24">
        <v>987.0</v>
      </c>
    </row>
    <row r="3897">
      <c r="A3897" s="25" t="s">
        <v>17</v>
      </c>
      <c r="B3897" s="22" t="str">
        <f t="array" ref="B3897">XLOOKUP(A3897,Ripartizione_Geografica!$C$2:$C$21,Ripartizione_Geografica!$B$2:$B$21)</f>
        <v>Sud</v>
      </c>
      <c r="C3897" s="26">
        <v>521.0</v>
      </c>
      <c r="D3897" s="26">
        <v>432.0</v>
      </c>
      <c r="E3897" s="27">
        <v>23.0</v>
      </c>
    </row>
    <row r="3898">
      <c r="A3898" s="21" t="s">
        <v>11</v>
      </c>
      <c r="B3898" s="22" t="str">
        <f t="array" ref="B3898">XLOOKUP(A3898,Ripartizione_Geografica!$C$2:$C$21,Ripartizione_Geografica!$B$2:$B$21)</f>
        <v>Nord-est</v>
      </c>
      <c r="C3898" s="23">
        <v>2907.0</v>
      </c>
      <c r="D3898" s="23">
        <v>2430.0</v>
      </c>
      <c r="E3898" s="24">
        <v>292.0</v>
      </c>
    </row>
    <row r="3899">
      <c r="A3899" s="25" t="s">
        <v>11</v>
      </c>
      <c r="B3899" s="22" t="str">
        <f t="array" ref="B3899">XLOOKUP(A3899,Ripartizione_Geografica!$C$2:$C$21,Ripartizione_Geografica!$B$2:$B$21)</f>
        <v>Nord-est</v>
      </c>
      <c r="C3899" s="26">
        <v>5054.0</v>
      </c>
      <c r="D3899" s="26">
        <v>4588.0</v>
      </c>
      <c r="E3899" s="27">
        <v>405.0</v>
      </c>
    </row>
    <row r="3900">
      <c r="A3900" s="21" t="s">
        <v>10</v>
      </c>
      <c r="B3900" s="22" t="str">
        <f t="array" ref="B3900">XLOOKUP(A3900,Ripartizione_Geografica!$C$2:$C$21,Ripartizione_Geografica!$B$2:$B$21)</f>
        <v>Nord-ovest</v>
      </c>
      <c r="C3900" s="23">
        <v>32603.0</v>
      </c>
      <c r="D3900" s="23">
        <v>27178.0</v>
      </c>
      <c r="E3900" s="24">
        <v>4144.0</v>
      </c>
    </row>
    <row r="3901">
      <c r="A3901" s="25" t="s">
        <v>8</v>
      </c>
      <c r="B3901" s="22" t="str">
        <f t="array" ref="B3901">XLOOKUP(A3901,Ripartizione_Geografica!$C$2:$C$21,Ripartizione_Geografica!$B$2:$B$21)</f>
        <v>Sud</v>
      </c>
      <c r="C3901" s="26">
        <v>5217.0</v>
      </c>
      <c r="D3901" s="26">
        <v>4024.0</v>
      </c>
      <c r="E3901" s="27">
        <v>556.0</v>
      </c>
    </row>
    <row r="3902">
      <c r="A3902" s="21" t="s">
        <v>9</v>
      </c>
      <c r="B3902" s="22" t="str">
        <f t="array" ref="B3902">XLOOKUP(A3902,Ripartizione_Geografica!$C$2:$C$21,Ripartizione_Geografica!$B$2:$B$21)</f>
        <v>Isole</v>
      </c>
      <c r="C3902" s="23">
        <v>1967.0</v>
      </c>
      <c r="D3902" s="23">
        <v>1265.0</v>
      </c>
      <c r="E3902" s="24">
        <v>134.0</v>
      </c>
    </row>
    <row r="3903">
      <c r="A3903" s="25" t="s">
        <v>15</v>
      </c>
      <c r="B3903" s="22" t="str">
        <f t="array" ref="B3903">XLOOKUP(A3903,Ripartizione_Geografica!$C$2:$C$21,Ripartizione_Geografica!$B$2:$B$21)</f>
        <v>Isole</v>
      </c>
      <c r="C3903" s="26">
        <v>4174.0</v>
      </c>
      <c r="D3903" s="26">
        <v>2869.0</v>
      </c>
      <c r="E3903" s="27">
        <v>286.0</v>
      </c>
    </row>
    <row r="3904">
      <c r="A3904" s="21" t="s">
        <v>16</v>
      </c>
      <c r="B3904" s="22" t="str">
        <f t="array" ref="B3904">XLOOKUP(A3904,Ripartizione_Geografica!$C$2:$C$21,Ripartizione_Geografica!$B$2:$B$21)</f>
        <v>Centro</v>
      </c>
      <c r="C3904" s="23">
        <v>11513.0</v>
      </c>
      <c r="D3904" s="23">
        <v>9100.0</v>
      </c>
      <c r="E3904" s="24">
        <v>1140.0</v>
      </c>
    </row>
    <row r="3905">
      <c r="A3905" s="25" t="s">
        <v>14</v>
      </c>
      <c r="B3905" s="22" t="str">
        <f t="array" ref="B3905">XLOOKUP(A3905,Ripartizione_Geografica!$C$2:$C$21,Ripartizione_Geografica!$B$2:$B$21)</f>
        <v>Centro</v>
      </c>
      <c r="C3905" s="26">
        <v>1719.0</v>
      </c>
      <c r="D3905" s="26">
        <v>1417.0</v>
      </c>
      <c r="E3905" s="27">
        <v>80.0</v>
      </c>
    </row>
    <row r="3906">
      <c r="A3906" s="21" t="s">
        <v>12</v>
      </c>
      <c r="B3906" s="22" t="str">
        <f t="array" ref="B3906">XLOOKUP(A3906,Ripartizione_Geografica!$C$2:$C$21,Ripartizione_Geografica!$B$2:$B$21)</f>
        <v>Nord-ovest</v>
      </c>
      <c r="C3906" s="23">
        <v>1224.0</v>
      </c>
      <c r="D3906" s="23">
        <v>1065.0</v>
      </c>
      <c r="E3906" s="24">
        <v>146.0</v>
      </c>
    </row>
    <row r="3907">
      <c r="A3907" s="25" t="s">
        <v>13</v>
      </c>
      <c r="B3907" s="22" t="str">
        <f t="array" ref="B3907">XLOOKUP(A3907,Ripartizione_Geografica!$C$2:$C$21,Ripartizione_Geografica!$B$2:$B$21)</f>
        <v>Nord-est</v>
      </c>
      <c r="C3907" s="26">
        <v>22469.0</v>
      </c>
      <c r="D3907" s="26">
        <v>18131.0</v>
      </c>
      <c r="E3907" s="27">
        <v>2117.0</v>
      </c>
    </row>
    <row r="3908">
      <c r="A3908" s="21" t="s">
        <v>21</v>
      </c>
      <c r="B3908" s="22" t="str">
        <f t="array" ref="B3908">XLOOKUP(A3908,Ripartizione_Geografica!$C$2:$C$21,Ripartizione_Geografica!$B$2:$B$21)</f>
        <v>Sud</v>
      </c>
      <c r="C3908" s="23">
        <v>3725.0</v>
      </c>
      <c r="D3908" s="23">
        <v>2870.0</v>
      </c>
      <c r="E3908" s="24">
        <v>472.0</v>
      </c>
    </row>
    <row r="3909">
      <c r="A3909" s="25" t="s">
        <v>22</v>
      </c>
      <c r="B3909" s="22" t="str">
        <f t="array" ref="B3909">XLOOKUP(A3909,Ripartizione_Geografica!$C$2:$C$21,Ripartizione_Geografica!$B$2:$B$21)</f>
        <v>Sud</v>
      </c>
      <c r="C3909" s="26">
        <v>518.0</v>
      </c>
      <c r="D3909" s="26">
        <v>407.0</v>
      </c>
      <c r="E3909" s="27">
        <v>28.0</v>
      </c>
    </row>
    <row r="3910">
      <c r="A3910" s="21" t="s">
        <v>20</v>
      </c>
      <c r="B3910" s="22" t="str">
        <f t="array" ref="B3910">XLOOKUP(A3910,Ripartizione_Geografica!$C$2:$C$21,Ripartizione_Geografica!$B$2:$B$21)</f>
        <v>Sud</v>
      </c>
      <c r="C3910" s="23">
        <v>1432.0</v>
      </c>
      <c r="D3910" s="23">
        <v>1146.0</v>
      </c>
      <c r="E3910" s="24">
        <v>97.0</v>
      </c>
    </row>
    <row r="3911">
      <c r="A3911" s="25" t="s">
        <v>18</v>
      </c>
      <c r="B3911" s="22" t="str">
        <f t="array" ref="B3911">XLOOKUP(A3911,Ripartizione_Geografica!$C$2:$C$21,Ripartizione_Geografica!$B$2:$B$21)</f>
        <v>Sud</v>
      </c>
      <c r="C3911" s="26">
        <v>6424.0</v>
      </c>
      <c r="D3911" s="26">
        <v>4383.0</v>
      </c>
      <c r="E3911" s="27">
        <v>445.0</v>
      </c>
    </row>
    <row r="3912">
      <c r="A3912" s="21" t="s">
        <v>19</v>
      </c>
      <c r="B3912" s="22" t="str">
        <f t="array" ref="B3912">XLOOKUP(A3912,Ripartizione_Geografica!$C$2:$C$21,Ripartizione_Geografica!$B$2:$B$21)</f>
        <v>Nord-est</v>
      </c>
      <c r="C3912" s="23">
        <v>31547.0</v>
      </c>
      <c r="D3912" s="23">
        <v>24467.0</v>
      </c>
      <c r="E3912" s="24">
        <v>4459.0</v>
      </c>
    </row>
    <row r="3913">
      <c r="A3913" s="25" t="s">
        <v>26</v>
      </c>
      <c r="B3913" s="22" t="str">
        <f t="array" ref="B3913">XLOOKUP(A3913,Ripartizione_Geografica!$C$2:$C$21,Ripartizione_Geografica!$B$2:$B$21)</f>
        <v>Nord-est</v>
      </c>
      <c r="C3913" s="26">
        <v>3728.0</v>
      </c>
      <c r="D3913" s="26">
        <v>3033.0</v>
      </c>
      <c r="E3913" s="27">
        <v>348.0</v>
      </c>
    </row>
    <row r="3914">
      <c r="A3914" s="21" t="s">
        <v>27</v>
      </c>
      <c r="B3914" s="22" t="str">
        <f t="array" ref="B3914">XLOOKUP(A3914,Ripartizione_Geografica!$C$2:$C$21,Ripartizione_Geografica!$B$2:$B$21)</f>
        <v>Centro</v>
      </c>
      <c r="C3914" s="23">
        <v>10716.0</v>
      </c>
      <c r="D3914" s="23">
        <v>7122.0</v>
      </c>
      <c r="E3914" s="24">
        <v>878.0</v>
      </c>
    </row>
    <row r="3915">
      <c r="A3915" s="25" t="s">
        <v>25</v>
      </c>
      <c r="B3915" s="22" t="str">
        <f t="array" ref="B3915">XLOOKUP(A3915,Ripartizione_Geografica!$C$2:$C$21,Ripartizione_Geografica!$B$2:$B$21)</f>
        <v>Nord-ovest</v>
      </c>
      <c r="C3915" s="26">
        <v>10807.0</v>
      </c>
      <c r="D3915" s="26">
        <v>8767.0</v>
      </c>
      <c r="E3915" s="27">
        <v>1571.0</v>
      </c>
    </row>
    <row r="3916">
      <c r="A3916" s="21" t="s">
        <v>23</v>
      </c>
      <c r="B3916" s="22" t="str">
        <f t="array" ref="B3916">XLOOKUP(A3916,Ripartizione_Geografica!$C$2:$C$21,Ripartizione_Geografica!$B$2:$B$21)</f>
        <v>Nord-ovest</v>
      </c>
      <c r="C3916" s="23">
        <v>99416.0</v>
      </c>
      <c r="D3916" s="23">
        <v>76102.0</v>
      </c>
      <c r="E3916" s="24">
        <v>16860.0</v>
      </c>
    </row>
    <row r="3917">
      <c r="A3917" s="25" t="s">
        <v>24</v>
      </c>
      <c r="B3917" s="22" t="str">
        <f t="array" ref="B3917">XLOOKUP(A3917,Ripartizione_Geografica!$C$2:$C$21,Ripartizione_Geografica!$B$2:$B$21)</f>
        <v>Centro</v>
      </c>
      <c r="C3917" s="26">
        <v>7211.0</v>
      </c>
      <c r="D3917" s="26">
        <v>5933.0</v>
      </c>
      <c r="E3917" s="27">
        <v>987.0</v>
      </c>
    </row>
    <row r="3918">
      <c r="A3918" s="21" t="s">
        <v>17</v>
      </c>
      <c r="B3918" s="22" t="str">
        <f t="array" ref="B3918">XLOOKUP(A3918,Ripartizione_Geografica!$C$2:$C$21,Ripartizione_Geografica!$B$2:$B$21)</f>
        <v>Sud</v>
      </c>
      <c r="C3918" s="23">
        <v>522.0</v>
      </c>
      <c r="D3918" s="23">
        <v>432.0</v>
      </c>
      <c r="E3918" s="24">
        <v>23.0</v>
      </c>
    </row>
    <row r="3919">
      <c r="A3919" s="25" t="s">
        <v>11</v>
      </c>
      <c r="B3919" s="22" t="str">
        <f t="array" ref="B3919">XLOOKUP(A3919,Ripartizione_Geografica!$C$2:$C$21,Ripartizione_Geografica!$B$2:$B$21)</f>
        <v>Nord-est</v>
      </c>
      <c r="C3919" s="26">
        <v>2915.0</v>
      </c>
      <c r="D3919" s="26">
        <v>2434.0</v>
      </c>
      <c r="E3919" s="27">
        <v>292.0</v>
      </c>
    </row>
    <row r="3920">
      <c r="A3920" s="21" t="s">
        <v>11</v>
      </c>
      <c r="B3920" s="22" t="str">
        <f t="array" ref="B3920">XLOOKUP(A3920,Ripartizione_Geografica!$C$2:$C$21,Ripartizione_Geografica!$B$2:$B$21)</f>
        <v>Nord-est</v>
      </c>
      <c r="C3920" s="23">
        <v>5070.0</v>
      </c>
      <c r="D3920" s="23">
        <v>4591.0</v>
      </c>
      <c r="E3920" s="24">
        <v>405.0</v>
      </c>
    </row>
    <row r="3921">
      <c r="A3921" s="25" t="s">
        <v>10</v>
      </c>
      <c r="B3921" s="22" t="str">
        <f t="array" ref="B3921">XLOOKUP(A3921,Ripartizione_Geografica!$C$2:$C$21,Ripartizione_Geografica!$B$2:$B$21)</f>
        <v>Nord-ovest</v>
      </c>
      <c r="C3921" s="26">
        <v>32694.0</v>
      </c>
      <c r="D3921" s="26">
        <v>27203.0</v>
      </c>
      <c r="E3921" s="27">
        <v>4145.0</v>
      </c>
    </row>
    <row r="3922">
      <c r="A3922" s="21" t="s">
        <v>8</v>
      </c>
      <c r="B3922" s="22" t="str">
        <f t="array" ref="B3922">XLOOKUP(A3922,Ripartizione_Geografica!$C$2:$C$21,Ripartizione_Geografica!$B$2:$B$21)</f>
        <v>Sud</v>
      </c>
      <c r="C3922" s="23">
        <v>5268.0</v>
      </c>
      <c r="D3922" s="23">
        <v>4028.0</v>
      </c>
      <c r="E3922" s="24">
        <v>556.0</v>
      </c>
    </row>
    <row r="3923">
      <c r="A3923" s="25" t="s">
        <v>9</v>
      </c>
      <c r="B3923" s="22" t="str">
        <f t="array" ref="B3923">XLOOKUP(A3923,Ripartizione_Geografica!$C$2:$C$21,Ripartizione_Geografica!$B$2:$B$21)</f>
        <v>Isole</v>
      </c>
      <c r="C3923" s="26">
        <v>2022.0</v>
      </c>
      <c r="D3923" s="26">
        <v>1266.0</v>
      </c>
      <c r="E3923" s="27">
        <v>134.0</v>
      </c>
    </row>
    <row r="3924">
      <c r="A3924" s="21" t="s">
        <v>15</v>
      </c>
      <c r="B3924" s="22" t="str">
        <f t="array" ref="B3924">XLOOKUP(A3924,Ripartizione_Geografica!$C$2:$C$21,Ripartizione_Geografica!$B$2:$B$21)</f>
        <v>Isole</v>
      </c>
      <c r="C3924" s="23">
        <v>4228.0</v>
      </c>
      <c r="D3924" s="23">
        <v>2884.0</v>
      </c>
      <c r="E3924" s="24">
        <v>286.0</v>
      </c>
    </row>
    <row r="3925">
      <c r="A3925" s="25" t="s">
        <v>16</v>
      </c>
      <c r="B3925" s="22" t="str">
        <f t="array" ref="B3925">XLOOKUP(A3925,Ripartizione_Geografica!$C$2:$C$21,Ripartizione_Geografica!$B$2:$B$21)</f>
        <v>Centro</v>
      </c>
      <c r="C3925" s="26">
        <v>11595.0</v>
      </c>
      <c r="D3925" s="26">
        <v>9105.0</v>
      </c>
      <c r="E3925" s="27">
        <v>1141.0</v>
      </c>
    </row>
    <row r="3926">
      <c r="A3926" s="21" t="s">
        <v>14</v>
      </c>
      <c r="B3926" s="22" t="str">
        <f t="array" ref="B3926">XLOOKUP(A3926,Ripartizione_Geografica!$C$2:$C$21,Ripartizione_Geografica!$B$2:$B$21)</f>
        <v>Centro</v>
      </c>
      <c r="C3926" s="23">
        <v>1741.0</v>
      </c>
      <c r="D3926" s="23">
        <v>1432.0</v>
      </c>
      <c r="E3926" s="24">
        <v>80.0</v>
      </c>
    </row>
    <row r="3927">
      <c r="A3927" s="25" t="s">
        <v>12</v>
      </c>
      <c r="B3927" s="22" t="str">
        <f t="array" ref="B3927">XLOOKUP(A3927,Ripartizione_Geografica!$C$2:$C$21,Ripartizione_Geografica!$B$2:$B$21)</f>
        <v>Nord-ovest</v>
      </c>
      <c r="C3927" s="26">
        <v>1226.0</v>
      </c>
      <c r="D3927" s="26">
        <v>1065.0</v>
      </c>
      <c r="E3927" s="27">
        <v>146.0</v>
      </c>
    </row>
    <row r="3928">
      <c r="A3928" s="21" t="s">
        <v>13</v>
      </c>
      <c r="B3928" s="22" t="str">
        <f t="array" ref="B3928">XLOOKUP(A3928,Ripartizione_Geografica!$C$2:$C$21,Ripartizione_Geografica!$B$2:$B$21)</f>
        <v>Nord-est</v>
      </c>
      <c r="C3928" s="23">
        <v>22604.0</v>
      </c>
      <c r="D3928" s="23">
        <v>18232.0</v>
      </c>
      <c r="E3928" s="24">
        <v>2119.0</v>
      </c>
    </row>
    <row r="3929">
      <c r="A3929" s="25" t="s">
        <v>21</v>
      </c>
      <c r="B3929" s="22" t="str">
        <f t="array" ref="B3929">XLOOKUP(A3929,Ripartizione_Geografica!$C$2:$C$21,Ripartizione_Geografica!$B$2:$B$21)</f>
        <v>Sud</v>
      </c>
      <c r="C3929" s="26">
        <v>3739.0</v>
      </c>
      <c r="D3929" s="26">
        <v>2872.0</v>
      </c>
      <c r="E3929" s="27">
        <v>472.0</v>
      </c>
    </row>
    <row r="3930">
      <c r="A3930" s="21" t="s">
        <v>22</v>
      </c>
      <c r="B3930" s="22" t="str">
        <f t="array" ref="B3930">XLOOKUP(A3930,Ripartizione_Geografica!$C$2:$C$21,Ripartizione_Geografica!$B$2:$B$21)</f>
        <v>Sud</v>
      </c>
      <c r="C3930" s="23">
        <v>523.0</v>
      </c>
      <c r="D3930" s="23">
        <v>408.0</v>
      </c>
      <c r="E3930" s="24">
        <v>28.0</v>
      </c>
    </row>
    <row r="3931">
      <c r="A3931" s="25" t="s">
        <v>20</v>
      </c>
      <c r="B3931" s="22" t="str">
        <f t="array" ref="B3931">XLOOKUP(A3931,Ripartizione_Geografica!$C$2:$C$21,Ripartizione_Geografica!$B$2:$B$21)</f>
        <v>Sud</v>
      </c>
      <c r="C3931" s="26">
        <v>1443.0</v>
      </c>
      <c r="D3931" s="26">
        <v>1148.0</v>
      </c>
      <c r="E3931" s="27">
        <v>97.0</v>
      </c>
    </row>
    <row r="3932">
      <c r="A3932" s="21" t="s">
        <v>18</v>
      </c>
      <c r="B3932" s="22" t="str">
        <f t="array" ref="B3932">XLOOKUP(A3932,Ripartizione_Geografica!$C$2:$C$21,Ripartizione_Geografica!$B$2:$B$21)</f>
        <v>Sud</v>
      </c>
      <c r="C3932" s="23">
        <v>6612.0</v>
      </c>
      <c r="D3932" s="23">
        <v>4396.0</v>
      </c>
      <c r="E3932" s="24">
        <v>445.0</v>
      </c>
    </row>
    <row r="3933">
      <c r="A3933" s="25" t="s">
        <v>19</v>
      </c>
      <c r="B3933" s="22" t="str">
        <f t="array" ref="B3933">XLOOKUP(A3933,Ripartizione_Geografica!$C$2:$C$21,Ripartizione_Geografica!$B$2:$B$21)</f>
        <v>Nord-est</v>
      </c>
      <c r="C3933" s="26">
        <v>31696.0</v>
      </c>
      <c r="D3933" s="26">
        <v>24468.0</v>
      </c>
      <c r="E3933" s="27">
        <v>4459.0</v>
      </c>
    </row>
    <row r="3934">
      <c r="A3934" s="21" t="s">
        <v>26</v>
      </c>
      <c r="B3934" s="22" t="str">
        <f t="array" ref="B3934">XLOOKUP(A3934,Ripartizione_Geografica!$C$2:$C$21,Ripartizione_Geografica!$B$2:$B$21)</f>
        <v>Nord-est</v>
      </c>
      <c r="C3934" s="23">
        <v>3748.0</v>
      </c>
      <c r="D3934" s="23">
        <v>3052.0</v>
      </c>
      <c r="E3934" s="24">
        <v>348.0</v>
      </c>
    </row>
    <row r="3935">
      <c r="A3935" s="25" t="s">
        <v>27</v>
      </c>
      <c r="B3935" s="22" t="str">
        <f t="array" ref="B3935">XLOOKUP(A3935,Ripartizione_Geografica!$C$2:$C$21,Ripartizione_Geografica!$B$2:$B$21)</f>
        <v>Centro</v>
      </c>
      <c r="C3935" s="26">
        <v>10887.0</v>
      </c>
      <c r="D3935" s="26">
        <v>7127.0</v>
      </c>
      <c r="E3935" s="27">
        <v>878.0</v>
      </c>
    </row>
    <row r="3936">
      <c r="A3936" s="21" t="s">
        <v>25</v>
      </c>
      <c r="B3936" s="22" t="str">
        <f t="array" ref="B3936">XLOOKUP(A3936,Ripartizione_Geografica!$C$2:$C$21,Ripartizione_Geografica!$B$2:$B$21)</f>
        <v>Nord-ovest</v>
      </c>
      <c r="C3936" s="23">
        <v>10854.0</v>
      </c>
      <c r="D3936" s="23">
        <v>8790.0</v>
      </c>
      <c r="E3936" s="24">
        <v>1571.0</v>
      </c>
    </row>
    <row r="3937">
      <c r="A3937" s="25" t="s">
        <v>23</v>
      </c>
      <c r="B3937" s="22" t="str">
        <f t="array" ref="B3937">XLOOKUP(A3937,Ripartizione_Geografica!$C$2:$C$21,Ripartizione_Geografica!$B$2:$B$21)</f>
        <v>Nord-ovest</v>
      </c>
      <c r="C3937" s="26">
        <v>99705.0</v>
      </c>
      <c r="D3937" s="26">
        <v>76200.0</v>
      </c>
      <c r="E3937" s="27">
        <v>16860.0</v>
      </c>
    </row>
    <row r="3938">
      <c r="A3938" s="21" t="s">
        <v>24</v>
      </c>
      <c r="B3938" s="22" t="str">
        <f t="array" ref="B3938">XLOOKUP(A3938,Ripartizione_Geografica!$C$2:$C$21,Ripartizione_Geografica!$B$2:$B$21)</f>
        <v>Centro</v>
      </c>
      <c r="C3938" s="23">
        <v>7223.0</v>
      </c>
      <c r="D3938" s="23">
        <v>5940.0</v>
      </c>
      <c r="E3938" s="24">
        <v>987.0</v>
      </c>
    </row>
    <row r="3939">
      <c r="A3939" s="25" t="s">
        <v>17</v>
      </c>
      <c r="B3939" s="22" t="str">
        <f t="array" ref="B3939">XLOOKUP(A3939,Ripartizione_Geografica!$C$2:$C$21,Ripartizione_Geografica!$B$2:$B$21)</f>
        <v>Sud</v>
      </c>
      <c r="C3939" s="26">
        <v>524.0</v>
      </c>
      <c r="D3939" s="26">
        <v>432.0</v>
      </c>
      <c r="E3939" s="27">
        <v>23.0</v>
      </c>
    </row>
    <row r="3940">
      <c r="A3940" s="21" t="s">
        <v>11</v>
      </c>
      <c r="B3940" s="22" t="str">
        <f t="array" ref="B3940">XLOOKUP(A3940,Ripartizione_Geografica!$C$2:$C$21,Ripartizione_Geografica!$B$2:$B$21)</f>
        <v>Nord-est</v>
      </c>
      <c r="C3940" s="23">
        <v>2924.0</v>
      </c>
      <c r="D3940" s="23">
        <v>2442.0</v>
      </c>
      <c r="E3940" s="24">
        <v>292.0</v>
      </c>
    </row>
    <row r="3941">
      <c r="A3941" s="25" t="s">
        <v>11</v>
      </c>
      <c r="B3941" s="22" t="str">
        <f t="array" ref="B3941">XLOOKUP(A3941,Ripartizione_Geografica!$C$2:$C$21,Ripartizione_Geografica!$B$2:$B$21)</f>
        <v>Nord-est</v>
      </c>
      <c r="C3941" s="26">
        <v>5084.0</v>
      </c>
      <c r="D3941" s="26">
        <v>4595.0</v>
      </c>
      <c r="E3941" s="27">
        <v>405.0</v>
      </c>
    </row>
    <row r="3942">
      <c r="A3942" s="21" t="s">
        <v>10</v>
      </c>
      <c r="B3942" s="22" t="str">
        <f t="array" ref="B3942">XLOOKUP(A3942,Ripartizione_Geografica!$C$2:$C$21,Ripartizione_Geografica!$B$2:$B$21)</f>
        <v>Nord-ovest</v>
      </c>
      <c r="C3942" s="23">
        <v>32784.0</v>
      </c>
      <c r="D3942" s="23">
        <v>27256.0</v>
      </c>
      <c r="E3942" s="24">
        <v>4145.0</v>
      </c>
    </row>
    <row r="3943">
      <c r="A3943" s="25" t="s">
        <v>8</v>
      </c>
      <c r="B3943" s="22" t="str">
        <f t="array" ref="B3943">XLOOKUP(A3943,Ripartizione_Geografica!$C$2:$C$21,Ripartizione_Geografica!$B$2:$B$21)</f>
        <v>Sud</v>
      </c>
      <c r="C3943" s="26">
        <v>5333.0</v>
      </c>
      <c r="D3943" s="26">
        <v>4029.0</v>
      </c>
      <c r="E3943" s="27">
        <v>556.0</v>
      </c>
    </row>
    <row r="3944">
      <c r="A3944" s="21" t="s">
        <v>9</v>
      </c>
      <c r="B3944" s="22" t="str">
        <f t="array" ref="B3944">XLOOKUP(A3944,Ripartizione_Geografica!$C$2:$C$21,Ripartizione_Geografica!$B$2:$B$21)</f>
        <v>Isole</v>
      </c>
      <c r="C3944" s="23">
        <v>2092.0</v>
      </c>
      <c r="D3944" s="23">
        <v>1267.0</v>
      </c>
      <c r="E3944" s="24">
        <v>134.0</v>
      </c>
    </row>
    <row r="3945">
      <c r="A3945" s="25" t="s">
        <v>15</v>
      </c>
      <c r="B3945" s="22" t="str">
        <f t="array" ref="B3945">XLOOKUP(A3945,Ripartizione_Geografica!$C$2:$C$21,Ripartizione_Geografica!$B$2:$B$21)</f>
        <v>Isole</v>
      </c>
      <c r="C3945" s="26">
        <v>4257.0</v>
      </c>
      <c r="D3945" s="26">
        <v>2887.0</v>
      </c>
      <c r="E3945" s="27">
        <v>286.0</v>
      </c>
    </row>
    <row r="3946">
      <c r="A3946" s="21" t="s">
        <v>16</v>
      </c>
      <c r="B3946" s="22" t="str">
        <f t="array" ref="B3946">XLOOKUP(A3946,Ripartizione_Geografica!$C$2:$C$21,Ripartizione_Geografica!$B$2:$B$21)</f>
        <v>Centro</v>
      </c>
      <c r="C3946" s="23">
        <v>11687.0</v>
      </c>
      <c r="D3946" s="23">
        <v>9125.0</v>
      </c>
      <c r="E3946" s="24">
        <v>1141.0</v>
      </c>
    </row>
    <row r="3947">
      <c r="A3947" s="25" t="s">
        <v>14</v>
      </c>
      <c r="B3947" s="22" t="str">
        <f t="array" ref="B3947">XLOOKUP(A3947,Ripartizione_Geografica!$C$2:$C$21,Ripartizione_Geografica!$B$2:$B$21)</f>
        <v>Centro</v>
      </c>
      <c r="C3947" s="26">
        <v>1753.0</v>
      </c>
      <c r="D3947" s="26">
        <v>1435.0</v>
      </c>
      <c r="E3947" s="27">
        <v>80.0</v>
      </c>
    </row>
    <row r="3948">
      <c r="A3948" s="21" t="s">
        <v>12</v>
      </c>
      <c r="B3948" s="22" t="str">
        <f t="array" ref="B3948">XLOOKUP(A3948,Ripartizione_Geografica!$C$2:$C$21,Ripartizione_Geografica!$B$2:$B$21)</f>
        <v>Nord-ovest</v>
      </c>
      <c r="C3948" s="23">
        <v>1230.0</v>
      </c>
      <c r="D3948" s="23">
        <v>1065.0</v>
      </c>
      <c r="E3948" s="24">
        <v>146.0</v>
      </c>
    </row>
    <row r="3949">
      <c r="A3949" s="25" t="s">
        <v>13</v>
      </c>
      <c r="B3949" s="22" t="str">
        <f t="array" ref="B3949">XLOOKUP(A3949,Ripartizione_Geografica!$C$2:$C$21,Ripartizione_Geografica!$B$2:$B$21)</f>
        <v>Nord-est</v>
      </c>
      <c r="C3949" s="26">
        <v>22755.0</v>
      </c>
      <c r="D3949" s="26">
        <v>18290.0</v>
      </c>
      <c r="E3949" s="27">
        <v>2120.0</v>
      </c>
    </row>
    <row r="3950">
      <c r="A3950" s="21" t="s">
        <v>21</v>
      </c>
      <c r="B3950" s="22" t="str">
        <f t="array" ref="B3950">XLOOKUP(A3950,Ripartizione_Geografica!$C$2:$C$21,Ripartizione_Geografica!$B$2:$B$21)</f>
        <v>Sud</v>
      </c>
      <c r="C3950" s="23">
        <v>3773.0</v>
      </c>
      <c r="D3950" s="23">
        <v>2872.0</v>
      </c>
      <c r="E3950" s="24">
        <v>472.0</v>
      </c>
    </row>
    <row r="3951">
      <c r="A3951" s="25" t="s">
        <v>22</v>
      </c>
      <c r="B3951" s="22" t="str">
        <f t="array" ref="B3951">XLOOKUP(A3951,Ripartizione_Geografica!$C$2:$C$21,Ripartizione_Geografica!$B$2:$B$21)</f>
        <v>Sud</v>
      </c>
      <c r="C3951" s="26">
        <v>524.0</v>
      </c>
      <c r="D3951" s="26">
        <v>408.0</v>
      </c>
      <c r="E3951" s="27">
        <v>28.0</v>
      </c>
    </row>
    <row r="3952">
      <c r="A3952" s="21" t="s">
        <v>20</v>
      </c>
      <c r="B3952" s="22" t="str">
        <f t="array" ref="B3952">XLOOKUP(A3952,Ripartizione_Geografica!$C$2:$C$21,Ripartizione_Geografica!$B$2:$B$21)</f>
        <v>Sud</v>
      </c>
      <c r="C3952" s="23">
        <v>1477.0</v>
      </c>
      <c r="D3952" s="23">
        <v>1148.0</v>
      </c>
      <c r="E3952" s="24">
        <v>97.0</v>
      </c>
    </row>
    <row r="3953">
      <c r="A3953" s="25" t="s">
        <v>18</v>
      </c>
      <c r="B3953" s="22" t="str">
        <f t="array" ref="B3953">XLOOKUP(A3953,Ripartizione_Geografica!$C$2:$C$21,Ripartizione_Geografica!$B$2:$B$21)</f>
        <v>Sud</v>
      </c>
      <c r="C3953" s="26">
        <v>6882.0</v>
      </c>
      <c r="D3953" s="26">
        <v>4412.0</v>
      </c>
      <c r="E3953" s="27">
        <v>445.0</v>
      </c>
    </row>
    <row r="3954">
      <c r="A3954" s="21" t="s">
        <v>19</v>
      </c>
      <c r="B3954" s="22" t="str">
        <f t="array" ref="B3954">XLOOKUP(A3954,Ripartizione_Geografica!$C$2:$C$21,Ripartizione_Geografica!$B$2:$B$21)</f>
        <v>Nord-est</v>
      </c>
      <c r="C3954" s="23">
        <v>31805.0</v>
      </c>
      <c r="D3954" s="23">
        <v>24478.0</v>
      </c>
      <c r="E3954" s="24">
        <v>4459.0</v>
      </c>
    </row>
    <row r="3955">
      <c r="A3955" s="25" t="s">
        <v>26</v>
      </c>
      <c r="B3955" s="22" t="str">
        <f t="array" ref="B3955">XLOOKUP(A3955,Ripartizione_Geografica!$C$2:$C$21,Ripartizione_Geografica!$B$2:$B$21)</f>
        <v>Nord-est</v>
      </c>
      <c r="C3955" s="26">
        <v>3764.0</v>
      </c>
      <c r="D3955" s="26">
        <v>3056.0</v>
      </c>
      <c r="E3955" s="27">
        <v>348.0</v>
      </c>
    </row>
    <row r="3956">
      <c r="A3956" s="21" t="s">
        <v>27</v>
      </c>
      <c r="B3956" s="22" t="str">
        <f t="array" ref="B3956">XLOOKUP(A3956,Ripartizione_Geografica!$C$2:$C$21,Ripartizione_Geografica!$B$2:$B$21)</f>
        <v>Centro</v>
      </c>
      <c r="C3956" s="23">
        <v>11043.0</v>
      </c>
      <c r="D3956" s="23">
        <v>7130.0</v>
      </c>
      <c r="E3956" s="24">
        <v>878.0</v>
      </c>
    </row>
    <row r="3957">
      <c r="A3957" s="25" t="s">
        <v>25</v>
      </c>
      <c r="B3957" s="22" t="str">
        <f t="array" ref="B3957">XLOOKUP(A3957,Ripartizione_Geografica!$C$2:$C$21,Ripartizione_Geografica!$B$2:$B$21)</f>
        <v>Nord-ovest</v>
      </c>
      <c r="C3957" s="26">
        <v>10907.0</v>
      </c>
      <c r="D3957" s="26">
        <v>8827.0</v>
      </c>
      <c r="E3957" s="27">
        <v>1571.0</v>
      </c>
    </row>
    <row r="3958">
      <c r="A3958" s="21" t="s">
        <v>23</v>
      </c>
      <c r="B3958" s="22" t="str">
        <f t="array" ref="B3958">XLOOKUP(A3958,Ripartizione_Geografica!$C$2:$C$21,Ripartizione_Geografica!$B$2:$B$21)</f>
        <v>Nord-ovest</v>
      </c>
      <c r="C3958" s="23">
        <v>99940.0</v>
      </c>
      <c r="D3958" s="23">
        <v>76248.0</v>
      </c>
      <c r="E3958" s="24">
        <v>16863.0</v>
      </c>
    </row>
    <row r="3959">
      <c r="A3959" s="25" t="s">
        <v>24</v>
      </c>
      <c r="B3959" s="22" t="str">
        <f t="array" ref="B3959">XLOOKUP(A3959,Ripartizione_Geografica!$C$2:$C$21,Ripartizione_Geografica!$B$2:$B$21)</f>
        <v>Centro</v>
      </c>
      <c r="C3959" s="26">
        <v>7238.0</v>
      </c>
      <c r="D3959" s="26">
        <v>5949.0</v>
      </c>
      <c r="E3959" s="27">
        <v>987.0</v>
      </c>
    </row>
    <row r="3960">
      <c r="A3960" s="21" t="s">
        <v>17</v>
      </c>
      <c r="B3960" s="22" t="str">
        <f t="array" ref="B3960">XLOOKUP(A3960,Ripartizione_Geografica!$C$2:$C$21,Ripartizione_Geografica!$B$2:$B$21)</f>
        <v>Sud</v>
      </c>
      <c r="C3960" s="23">
        <v>525.0</v>
      </c>
      <c r="D3960" s="23">
        <v>432.0</v>
      </c>
      <c r="E3960" s="24">
        <v>23.0</v>
      </c>
    </row>
    <row r="3961">
      <c r="A3961" s="25" t="s">
        <v>11</v>
      </c>
      <c r="B3961" s="22" t="str">
        <f t="array" ref="B3961">XLOOKUP(A3961,Ripartizione_Geografica!$C$2:$C$21,Ripartizione_Geografica!$B$2:$B$21)</f>
        <v>Nord-est</v>
      </c>
      <c r="C3961" s="26">
        <v>2932.0</v>
      </c>
      <c r="D3961" s="26">
        <v>2450.0</v>
      </c>
      <c r="E3961" s="27">
        <v>292.0</v>
      </c>
    </row>
    <row r="3962">
      <c r="A3962" s="21" t="s">
        <v>11</v>
      </c>
      <c r="B3962" s="22" t="str">
        <f t="array" ref="B3962">XLOOKUP(A3962,Ripartizione_Geografica!$C$2:$C$21,Ripartizione_Geografica!$B$2:$B$21)</f>
        <v>Nord-est</v>
      </c>
      <c r="C3962" s="23">
        <v>5092.0</v>
      </c>
      <c r="D3962" s="23">
        <v>4600.0</v>
      </c>
      <c r="E3962" s="24">
        <v>405.0</v>
      </c>
    </row>
    <row r="3963">
      <c r="A3963" s="25" t="s">
        <v>10</v>
      </c>
      <c r="B3963" s="22" t="str">
        <f t="array" ref="B3963">XLOOKUP(A3963,Ripartizione_Geografica!$C$2:$C$21,Ripartizione_Geografica!$B$2:$B$21)</f>
        <v>Nord-ovest</v>
      </c>
      <c r="C3963" s="26">
        <v>32844.0</v>
      </c>
      <c r="D3963" s="26">
        <v>27293.0</v>
      </c>
      <c r="E3963" s="27">
        <v>4146.0</v>
      </c>
    </row>
    <row r="3964">
      <c r="A3964" s="21" t="s">
        <v>8</v>
      </c>
      <c r="B3964" s="22" t="str">
        <f t="array" ref="B3964">XLOOKUP(A3964,Ripartizione_Geografica!$C$2:$C$21,Ripartizione_Geografica!$B$2:$B$21)</f>
        <v>Sud</v>
      </c>
      <c r="C3964" s="23">
        <v>5402.0</v>
      </c>
      <c r="D3964" s="23">
        <v>4029.0</v>
      </c>
      <c r="E3964" s="24">
        <v>556.0</v>
      </c>
    </row>
    <row r="3965">
      <c r="A3965" s="25" t="s">
        <v>9</v>
      </c>
      <c r="B3965" s="22" t="str">
        <f t="array" ref="B3965">XLOOKUP(A3965,Ripartizione_Geografica!$C$2:$C$21,Ripartizione_Geografica!$B$2:$B$21)</f>
        <v>Isole</v>
      </c>
      <c r="C3965" s="26">
        <v>2114.0</v>
      </c>
      <c r="D3965" s="26">
        <v>1268.0</v>
      </c>
      <c r="E3965" s="27">
        <v>134.0</v>
      </c>
    </row>
    <row r="3966">
      <c r="A3966" s="21" t="s">
        <v>15</v>
      </c>
      <c r="B3966" s="22" t="str">
        <f t="array" ref="B3966">XLOOKUP(A3966,Ripartizione_Geografica!$C$2:$C$21,Ripartizione_Geografica!$B$2:$B$21)</f>
        <v>Isole</v>
      </c>
      <c r="C3966" s="23">
        <v>4291.0</v>
      </c>
      <c r="D3966" s="23">
        <v>2891.0</v>
      </c>
      <c r="E3966" s="24">
        <v>286.0</v>
      </c>
    </row>
    <row r="3967">
      <c r="A3967" s="25" t="s">
        <v>16</v>
      </c>
      <c r="B3967" s="22" t="str">
        <f t="array" ref="B3967">XLOOKUP(A3967,Ripartizione_Geografica!$C$2:$C$21,Ripartizione_Geografica!$B$2:$B$21)</f>
        <v>Centro</v>
      </c>
      <c r="C3967" s="26">
        <v>11785.0</v>
      </c>
      <c r="D3967" s="26">
        <v>9141.0</v>
      </c>
      <c r="E3967" s="27">
        <v>1141.0</v>
      </c>
    </row>
    <row r="3968">
      <c r="A3968" s="21" t="s">
        <v>14</v>
      </c>
      <c r="B3968" s="22" t="str">
        <f t="array" ref="B3968">XLOOKUP(A3968,Ripartizione_Geografica!$C$2:$C$21,Ripartizione_Geografica!$B$2:$B$21)</f>
        <v>Centro</v>
      </c>
      <c r="C3968" s="23">
        <v>1784.0</v>
      </c>
      <c r="D3968" s="23">
        <v>1442.0</v>
      </c>
      <c r="E3968" s="24">
        <v>80.0</v>
      </c>
    </row>
    <row r="3969">
      <c r="A3969" s="25" t="s">
        <v>12</v>
      </c>
      <c r="B3969" s="22" t="str">
        <f t="array" ref="B3969">XLOOKUP(A3969,Ripartizione_Geografica!$C$2:$C$21,Ripartizione_Geografica!$B$2:$B$21)</f>
        <v>Nord-ovest</v>
      </c>
      <c r="C3969" s="26">
        <v>1232.0</v>
      </c>
      <c r="D3969" s="26">
        <v>1063.0</v>
      </c>
      <c r="E3969" s="27">
        <v>146.0</v>
      </c>
    </row>
    <row r="3970">
      <c r="A3970" s="21" t="s">
        <v>13</v>
      </c>
      <c r="B3970" s="22" t="str">
        <f t="array" ref="B3970">XLOOKUP(A3970,Ripartizione_Geografica!$C$2:$C$21,Ripartizione_Geografica!$B$2:$B$21)</f>
        <v>Nord-est</v>
      </c>
      <c r="C3970" s="23">
        <v>22864.0</v>
      </c>
      <c r="D3970" s="23">
        <v>18399.0</v>
      </c>
      <c r="E3970" s="24">
        <v>2120.0</v>
      </c>
    </row>
    <row r="3971">
      <c r="A3971" s="25" t="s">
        <v>21</v>
      </c>
      <c r="B3971" s="22" t="str">
        <f t="array" ref="B3971">XLOOKUP(A3971,Ripartizione_Geografica!$C$2:$C$21,Ripartizione_Geografica!$B$2:$B$21)</f>
        <v>Sud</v>
      </c>
      <c r="C3971" s="26">
        <v>3777.0</v>
      </c>
      <c r="D3971" s="26">
        <v>2878.0</v>
      </c>
      <c r="E3971" s="27">
        <v>472.0</v>
      </c>
    </row>
    <row r="3972">
      <c r="A3972" s="21" t="s">
        <v>22</v>
      </c>
      <c r="B3972" s="22" t="str">
        <f t="array" ref="B3972">XLOOKUP(A3972,Ripartizione_Geografica!$C$2:$C$21,Ripartizione_Geografica!$B$2:$B$21)</f>
        <v>Sud</v>
      </c>
      <c r="C3972" s="23">
        <v>524.0</v>
      </c>
      <c r="D3972" s="23">
        <v>408.0</v>
      </c>
      <c r="E3972" s="24">
        <v>28.0</v>
      </c>
    </row>
    <row r="3973">
      <c r="A3973" s="25" t="s">
        <v>20</v>
      </c>
      <c r="B3973" s="22" t="str">
        <f t="array" ref="B3973">XLOOKUP(A3973,Ripartizione_Geografica!$C$2:$C$21,Ripartizione_Geografica!$B$2:$B$21)</f>
        <v>Sud</v>
      </c>
      <c r="C3973" s="26">
        <v>1491.0</v>
      </c>
      <c r="D3973" s="26">
        <v>1149.0</v>
      </c>
      <c r="E3973" s="27">
        <v>97.0</v>
      </c>
    </row>
    <row r="3974">
      <c r="A3974" s="21" t="s">
        <v>18</v>
      </c>
      <c r="B3974" s="22" t="str">
        <f t="array" ref="B3974">XLOOKUP(A3974,Ripartizione_Geografica!$C$2:$C$21,Ripartizione_Geografica!$B$2:$B$21)</f>
        <v>Sud</v>
      </c>
      <c r="C3974" s="23">
        <v>7066.0</v>
      </c>
      <c r="D3974" s="23">
        <v>4411.0</v>
      </c>
      <c r="E3974" s="24">
        <v>445.0</v>
      </c>
    </row>
    <row r="3975">
      <c r="A3975" s="25" t="s">
        <v>19</v>
      </c>
      <c r="B3975" s="22" t="str">
        <f t="array" ref="B3975">XLOOKUP(A3975,Ripartizione_Geografica!$C$2:$C$21,Ripartizione_Geografica!$B$2:$B$21)</f>
        <v>Nord-est</v>
      </c>
      <c r="C3975" s="26">
        <v>31922.0</v>
      </c>
      <c r="D3975" s="26">
        <v>24482.0</v>
      </c>
      <c r="E3975" s="27">
        <v>4463.0</v>
      </c>
    </row>
    <row r="3976">
      <c r="A3976" s="21" t="s">
        <v>26</v>
      </c>
      <c r="B3976" s="22" t="str">
        <f t="array" ref="B3976">XLOOKUP(A3976,Ripartizione_Geografica!$C$2:$C$21,Ripartizione_Geografica!$B$2:$B$21)</f>
        <v>Nord-est</v>
      </c>
      <c r="C3976" s="23">
        <v>3769.0</v>
      </c>
      <c r="D3976" s="23">
        <v>3056.0</v>
      </c>
      <c r="E3976" s="24">
        <v>348.0</v>
      </c>
    </row>
    <row r="3977">
      <c r="A3977" s="25" t="s">
        <v>27</v>
      </c>
      <c r="B3977" s="22" t="str">
        <f t="array" ref="B3977">XLOOKUP(A3977,Ripartizione_Geografica!$C$2:$C$21,Ripartizione_Geografica!$B$2:$B$21)</f>
        <v>Centro</v>
      </c>
      <c r="C3977" s="26">
        <v>11191.0</v>
      </c>
      <c r="D3977" s="26">
        <v>7139.0</v>
      </c>
      <c r="E3977" s="27">
        <v>878.0</v>
      </c>
    </row>
    <row r="3978">
      <c r="A3978" s="21" t="s">
        <v>25</v>
      </c>
      <c r="B3978" s="22" t="str">
        <f t="array" ref="B3978">XLOOKUP(A3978,Ripartizione_Geografica!$C$2:$C$21,Ripartizione_Geografica!$B$2:$B$21)</f>
        <v>Nord-ovest</v>
      </c>
      <c r="C3978" s="23">
        <v>10951.0</v>
      </c>
      <c r="D3978" s="23">
        <v>8839.0</v>
      </c>
      <c r="E3978" s="24">
        <v>1571.0</v>
      </c>
    </row>
    <row r="3979">
      <c r="A3979" s="25" t="s">
        <v>23</v>
      </c>
      <c r="B3979" s="22" t="str">
        <f t="array" ref="B3979">XLOOKUP(A3979,Ripartizione_Geografica!$C$2:$C$21,Ripartizione_Geografica!$B$2:$B$21)</f>
        <v>Nord-ovest</v>
      </c>
      <c r="C3979" s="26">
        <v>100075.0</v>
      </c>
      <c r="D3979" s="26">
        <v>76258.0</v>
      </c>
      <c r="E3979" s="27">
        <v>16865.0</v>
      </c>
    </row>
    <row r="3980">
      <c r="A3980" s="21" t="s">
        <v>24</v>
      </c>
      <c r="B3980" s="22" t="str">
        <f t="array" ref="B3980">XLOOKUP(A3980,Ripartizione_Geografica!$C$2:$C$21,Ripartizione_Geografica!$B$2:$B$21)</f>
        <v>Centro</v>
      </c>
      <c r="C3980" s="23">
        <v>7240.0</v>
      </c>
      <c r="D3980" s="23">
        <v>5955.0</v>
      </c>
      <c r="E3980" s="24">
        <v>987.0</v>
      </c>
    </row>
    <row r="3981">
      <c r="A3981" s="25" t="s">
        <v>17</v>
      </c>
      <c r="B3981" s="22" t="str">
        <f t="array" ref="B3981">XLOOKUP(A3981,Ripartizione_Geografica!$C$2:$C$21,Ripartizione_Geografica!$B$2:$B$21)</f>
        <v>Sud</v>
      </c>
      <c r="C3981" s="26">
        <v>525.0</v>
      </c>
      <c r="D3981" s="26">
        <v>432.0</v>
      </c>
      <c r="E3981" s="27">
        <v>23.0</v>
      </c>
    </row>
    <row r="3982">
      <c r="A3982" s="21" t="s">
        <v>11</v>
      </c>
      <c r="B3982" s="22" t="str">
        <f t="array" ref="B3982">XLOOKUP(A3982,Ripartizione_Geografica!$C$2:$C$21,Ripartizione_Geografica!$B$2:$B$21)</f>
        <v>Nord-est</v>
      </c>
      <c r="C3982" s="23">
        <v>2935.0</v>
      </c>
      <c r="D3982" s="23">
        <v>2453.0</v>
      </c>
      <c r="E3982" s="24">
        <v>292.0</v>
      </c>
    </row>
    <row r="3983">
      <c r="A3983" s="25" t="s">
        <v>11</v>
      </c>
      <c r="B3983" s="22" t="str">
        <f t="array" ref="B3983">XLOOKUP(A3983,Ripartizione_Geografica!$C$2:$C$21,Ripartizione_Geografica!$B$2:$B$21)</f>
        <v>Nord-est</v>
      </c>
      <c r="C3983" s="26">
        <v>5096.0</v>
      </c>
      <c r="D3983" s="26">
        <v>4600.0</v>
      </c>
      <c r="E3983" s="27">
        <v>405.0</v>
      </c>
    </row>
    <row r="3984">
      <c r="A3984" s="21" t="s">
        <v>10</v>
      </c>
      <c r="B3984" s="22" t="str">
        <f t="array" ref="B3984">XLOOKUP(A3984,Ripartizione_Geografica!$C$2:$C$21,Ripartizione_Geografica!$B$2:$B$21)</f>
        <v>Nord-ovest</v>
      </c>
      <c r="C3984" s="23">
        <v>32881.0</v>
      </c>
      <c r="D3984" s="23">
        <v>27303.0</v>
      </c>
      <c r="E3984" s="24">
        <v>4146.0</v>
      </c>
    </row>
    <row r="3985">
      <c r="A3985" s="25" t="s">
        <v>8</v>
      </c>
      <c r="B3985" s="22" t="str">
        <f t="array" ref="B3985">XLOOKUP(A3985,Ripartizione_Geografica!$C$2:$C$21,Ripartizione_Geografica!$B$2:$B$21)</f>
        <v>Sud</v>
      </c>
      <c r="C3985" s="26">
        <v>5440.0</v>
      </c>
      <c r="D3985" s="26">
        <v>4040.0</v>
      </c>
      <c r="E3985" s="27">
        <v>556.0</v>
      </c>
    </row>
    <row r="3986">
      <c r="A3986" s="21" t="s">
        <v>9</v>
      </c>
      <c r="B3986" s="22" t="str">
        <f t="array" ref="B3986">XLOOKUP(A3986,Ripartizione_Geografica!$C$2:$C$21,Ripartizione_Geografica!$B$2:$B$21)</f>
        <v>Isole</v>
      </c>
      <c r="C3986" s="23">
        <v>2193.0</v>
      </c>
      <c r="D3986" s="23">
        <v>1270.0</v>
      </c>
      <c r="E3986" s="24">
        <v>134.0</v>
      </c>
    </row>
    <row r="3987">
      <c r="A3987" s="25" t="s">
        <v>15</v>
      </c>
      <c r="B3987" s="22" t="str">
        <f t="array" ref="B3987">XLOOKUP(A3987,Ripartizione_Geografica!$C$2:$C$21,Ripartizione_Geografica!$B$2:$B$21)</f>
        <v>Isole</v>
      </c>
      <c r="C3987" s="26">
        <v>4317.0</v>
      </c>
      <c r="D3987" s="26">
        <v>2906.0</v>
      </c>
      <c r="E3987" s="27">
        <v>286.0</v>
      </c>
    </row>
    <row r="3988">
      <c r="A3988" s="21" t="s">
        <v>16</v>
      </c>
      <c r="B3988" s="22" t="str">
        <f t="array" ref="B3988">XLOOKUP(A3988,Ripartizione_Geografica!$C$2:$C$21,Ripartizione_Geografica!$B$2:$B$21)</f>
        <v>Centro</v>
      </c>
      <c r="C3988" s="23">
        <v>11858.0</v>
      </c>
      <c r="D3988" s="23">
        <v>9143.0</v>
      </c>
      <c r="E3988" s="24">
        <v>1141.0</v>
      </c>
    </row>
    <row r="3989">
      <c r="A3989" s="25" t="s">
        <v>14</v>
      </c>
      <c r="B3989" s="22" t="str">
        <f t="array" ref="B3989">XLOOKUP(A3989,Ripartizione_Geografica!$C$2:$C$21,Ripartizione_Geografica!$B$2:$B$21)</f>
        <v>Centro</v>
      </c>
      <c r="C3989" s="26">
        <v>1793.0</v>
      </c>
      <c r="D3989" s="26">
        <v>1445.0</v>
      </c>
      <c r="E3989" s="27">
        <v>80.0</v>
      </c>
    </row>
    <row r="3990">
      <c r="A3990" s="21" t="s">
        <v>12</v>
      </c>
      <c r="B3990" s="22" t="str">
        <f t="array" ref="B3990">XLOOKUP(A3990,Ripartizione_Geografica!$C$2:$C$21,Ripartizione_Geografica!$B$2:$B$21)</f>
        <v>Nord-ovest</v>
      </c>
      <c r="C3990" s="23">
        <v>1241.0</v>
      </c>
      <c r="D3990" s="23">
        <v>1064.0</v>
      </c>
      <c r="E3990" s="24">
        <v>146.0</v>
      </c>
    </row>
    <row r="3991">
      <c r="A3991" s="25" t="s">
        <v>13</v>
      </c>
      <c r="B3991" s="22" t="str">
        <f t="array" ref="B3991">XLOOKUP(A3991,Ripartizione_Geografica!$C$2:$C$21,Ripartizione_Geografica!$B$2:$B$21)</f>
        <v>Nord-est</v>
      </c>
      <c r="C3991" s="26">
        <v>22929.0</v>
      </c>
      <c r="D3991" s="26">
        <v>18422.0</v>
      </c>
      <c r="E3991" s="27">
        <v>2120.0</v>
      </c>
    </row>
    <row r="3992">
      <c r="A3992" s="21" t="s">
        <v>21</v>
      </c>
      <c r="B3992" s="22" t="str">
        <f t="array" ref="B3992">XLOOKUP(A3992,Ripartizione_Geografica!$C$2:$C$21,Ripartizione_Geografica!$B$2:$B$21)</f>
        <v>Sud</v>
      </c>
      <c r="C3992" s="23">
        <v>3780.0</v>
      </c>
      <c r="D3992" s="23">
        <v>2902.0</v>
      </c>
      <c r="E3992" s="24">
        <v>472.0</v>
      </c>
    </row>
    <row r="3993">
      <c r="A3993" s="25" t="s">
        <v>22</v>
      </c>
      <c r="B3993" s="22" t="str">
        <f t="array" ref="B3993">XLOOKUP(A3993,Ripartizione_Geografica!$C$2:$C$21,Ripartizione_Geografica!$B$2:$B$21)</f>
        <v>Sud</v>
      </c>
      <c r="C3993" s="26">
        <v>524.0</v>
      </c>
      <c r="D3993" s="26">
        <v>408.0</v>
      </c>
      <c r="E3993" s="27">
        <v>28.0</v>
      </c>
    </row>
    <row r="3994">
      <c r="A3994" s="21" t="s">
        <v>20</v>
      </c>
      <c r="B3994" s="22" t="str">
        <f t="array" ref="B3994">XLOOKUP(A3994,Ripartizione_Geografica!$C$2:$C$21,Ripartizione_Geografica!$B$2:$B$21)</f>
        <v>Sud</v>
      </c>
      <c r="C3994" s="23">
        <v>1513.0</v>
      </c>
      <c r="D3994" s="23">
        <v>1150.0</v>
      </c>
      <c r="E3994" s="24">
        <v>97.0</v>
      </c>
    </row>
    <row r="3995">
      <c r="A3995" s="25" t="s">
        <v>18</v>
      </c>
      <c r="B3995" s="22" t="str">
        <f t="array" ref="B3995">XLOOKUP(A3995,Ripartizione_Geografica!$C$2:$C$21,Ripartizione_Geografica!$B$2:$B$21)</f>
        <v>Sud</v>
      </c>
      <c r="C3995" s="26">
        <v>7168.0</v>
      </c>
      <c r="D3995" s="26">
        <v>4430.0</v>
      </c>
      <c r="E3995" s="27">
        <v>446.0</v>
      </c>
    </row>
    <row r="3996">
      <c r="A3996" s="21" t="s">
        <v>19</v>
      </c>
      <c r="B3996" s="22" t="str">
        <f t="array" ref="B3996">XLOOKUP(A3996,Ripartizione_Geografica!$C$2:$C$21,Ripartizione_Geografica!$B$2:$B$21)</f>
        <v>Nord-est</v>
      </c>
      <c r="C3996" s="23">
        <v>32021.0</v>
      </c>
      <c r="D3996" s="23">
        <v>24497.0</v>
      </c>
      <c r="E3996" s="24">
        <v>4463.0</v>
      </c>
    </row>
    <row r="3997">
      <c r="A3997" s="25" t="s">
        <v>26</v>
      </c>
      <c r="B3997" s="22" t="str">
        <f t="array" ref="B3997">XLOOKUP(A3997,Ripartizione_Geografica!$C$2:$C$21,Ripartizione_Geografica!$B$2:$B$21)</f>
        <v>Nord-est</v>
      </c>
      <c r="C3997" s="26">
        <v>3786.0</v>
      </c>
      <c r="D3997" s="26">
        <v>3061.0</v>
      </c>
      <c r="E3997" s="27">
        <v>348.0</v>
      </c>
    </row>
    <row r="3998">
      <c r="A3998" s="21" t="s">
        <v>27</v>
      </c>
      <c r="B3998" s="22" t="str">
        <f t="array" ref="B3998">XLOOKUP(A3998,Ripartizione_Geografica!$C$2:$C$21,Ripartizione_Geografica!$B$2:$B$21)</f>
        <v>Centro</v>
      </c>
      <c r="C3998" s="23">
        <v>11316.0</v>
      </c>
      <c r="D3998" s="23">
        <v>7153.0</v>
      </c>
      <c r="E3998" s="24">
        <v>878.0</v>
      </c>
    </row>
    <row r="3999">
      <c r="A3999" s="25" t="s">
        <v>25</v>
      </c>
      <c r="B3999" s="22" t="str">
        <f t="array" ref="B3999">XLOOKUP(A3999,Ripartizione_Geografica!$C$2:$C$21,Ripartizione_Geografica!$B$2:$B$21)</f>
        <v>Nord-ovest</v>
      </c>
      <c r="C3999" s="26">
        <v>10970.0</v>
      </c>
      <c r="D3999" s="26">
        <v>8839.0</v>
      </c>
      <c r="E3999" s="27">
        <v>1571.0</v>
      </c>
    </row>
    <row r="4000">
      <c r="A4000" s="21" t="s">
        <v>23</v>
      </c>
      <c r="B4000" s="22" t="str">
        <f t="array" ref="B4000">XLOOKUP(A4000,Ripartizione_Geografica!$C$2:$C$21,Ripartizione_Geografica!$B$2:$B$21)</f>
        <v>Nord-ovest</v>
      </c>
      <c r="C4000" s="23">
        <v>100317.0</v>
      </c>
      <c r="D4000" s="23">
        <v>76368.0</v>
      </c>
      <c r="E4000" s="24">
        <v>16867.0</v>
      </c>
    </row>
    <row r="4001">
      <c r="A4001" s="25" t="s">
        <v>24</v>
      </c>
      <c r="B4001" s="22" t="str">
        <f t="array" ref="B4001">XLOOKUP(A4001,Ripartizione_Geografica!$C$2:$C$21,Ripartizione_Geografica!$B$2:$B$21)</f>
        <v>Centro</v>
      </c>
      <c r="C4001" s="26">
        <v>7256.0</v>
      </c>
      <c r="D4001" s="26">
        <v>5960.0</v>
      </c>
      <c r="E4001" s="27">
        <v>987.0</v>
      </c>
    </row>
    <row r="4002">
      <c r="A4002" s="21" t="s">
        <v>17</v>
      </c>
      <c r="B4002" s="22" t="str">
        <f t="array" ref="B4002">XLOOKUP(A4002,Ripartizione_Geografica!$C$2:$C$21,Ripartizione_Geografica!$B$2:$B$21)</f>
        <v>Sud</v>
      </c>
      <c r="C4002" s="23">
        <v>528.0</v>
      </c>
      <c r="D4002" s="23">
        <v>432.0</v>
      </c>
      <c r="E4002" s="24">
        <v>23.0</v>
      </c>
    </row>
    <row r="4003">
      <c r="A4003" s="25" t="s">
        <v>11</v>
      </c>
      <c r="B4003" s="22" t="str">
        <f t="array" ref="B4003">XLOOKUP(A4003,Ripartizione_Geografica!$C$2:$C$21,Ripartizione_Geografica!$B$2:$B$21)</f>
        <v>Nord-est</v>
      </c>
      <c r="C4003" s="26">
        <v>2948.0</v>
      </c>
      <c r="D4003" s="26">
        <v>2455.0</v>
      </c>
      <c r="E4003" s="27">
        <v>292.0</v>
      </c>
    </row>
    <row r="4004">
      <c r="A4004" s="21" t="s">
        <v>11</v>
      </c>
      <c r="B4004" s="22" t="str">
        <f t="array" ref="B4004">XLOOKUP(A4004,Ripartizione_Geografica!$C$2:$C$21,Ripartizione_Geografica!$B$2:$B$21)</f>
        <v>Nord-est</v>
      </c>
      <c r="C4004" s="23">
        <v>5099.0</v>
      </c>
      <c r="D4004" s="23">
        <v>4602.0</v>
      </c>
      <c r="E4004" s="24">
        <v>405.0</v>
      </c>
    </row>
    <row r="4005">
      <c r="A4005" s="25" t="s">
        <v>10</v>
      </c>
      <c r="B4005" s="22" t="str">
        <f t="array" ref="B4005">XLOOKUP(A4005,Ripartizione_Geografica!$C$2:$C$21,Ripartizione_Geografica!$B$2:$B$21)</f>
        <v>Nord-ovest</v>
      </c>
      <c r="C4005" s="26">
        <v>32923.0</v>
      </c>
      <c r="D4005" s="26">
        <v>27313.0</v>
      </c>
      <c r="E4005" s="27">
        <v>4146.0</v>
      </c>
    </row>
    <row r="4006">
      <c r="A4006" s="21" t="s">
        <v>8</v>
      </c>
      <c r="B4006" s="22" t="str">
        <f t="array" ref="B4006">XLOOKUP(A4006,Ripartizione_Geografica!$C$2:$C$21,Ripartizione_Geografica!$B$2:$B$21)</f>
        <v>Sud</v>
      </c>
      <c r="C4006" s="23">
        <v>5479.0</v>
      </c>
      <c r="D4006" s="23">
        <v>4062.0</v>
      </c>
      <c r="E4006" s="24">
        <v>557.0</v>
      </c>
    </row>
    <row r="4007">
      <c r="A4007" s="25" t="s">
        <v>9</v>
      </c>
      <c r="B4007" s="22" t="str">
        <f t="array" ref="B4007">XLOOKUP(A4007,Ripartizione_Geografica!$C$2:$C$21,Ripartizione_Geografica!$B$2:$B$21)</f>
        <v>Isole</v>
      </c>
      <c r="C4007" s="26">
        <v>2243.0</v>
      </c>
      <c r="D4007" s="26">
        <v>1272.0</v>
      </c>
      <c r="E4007" s="27">
        <v>134.0</v>
      </c>
    </row>
    <row r="4008">
      <c r="A4008" s="21" t="s">
        <v>15</v>
      </c>
      <c r="B4008" s="22" t="str">
        <f t="array" ref="B4008">XLOOKUP(A4008,Ripartizione_Geografica!$C$2:$C$21,Ripartizione_Geografica!$B$2:$B$21)</f>
        <v>Isole</v>
      </c>
      <c r="C4008" s="23">
        <v>4350.0</v>
      </c>
      <c r="D4008" s="23">
        <v>2911.0</v>
      </c>
      <c r="E4008" s="24">
        <v>287.0</v>
      </c>
    </row>
    <row r="4009">
      <c r="A4009" s="25" t="s">
        <v>16</v>
      </c>
      <c r="B4009" s="22" t="str">
        <f t="array" ref="B4009">XLOOKUP(A4009,Ripartizione_Geografica!$C$2:$C$21,Ripartizione_Geografica!$B$2:$B$21)</f>
        <v>Centro</v>
      </c>
      <c r="C4009" s="26">
        <v>11898.0</v>
      </c>
      <c r="D4009" s="26">
        <v>9175.0</v>
      </c>
      <c r="E4009" s="27">
        <v>1142.0</v>
      </c>
    </row>
    <row r="4010">
      <c r="A4010" s="21" t="s">
        <v>14</v>
      </c>
      <c r="B4010" s="22" t="str">
        <f t="array" ref="B4010">XLOOKUP(A4010,Ripartizione_Geografica!$C$2:$C$21,Ripartizione_Geografica!$B$2:$B$21)</f>
        <v>Centro</v>
      </c>
      <c r="C4010" s="23">
        <v>1803.0</v>
      </c>
      <c r="D4010" s="23">
        <v>1445.0</v>
      </c>
      <c r="E4010" s="24">
        <v>80.0</v>
      </c>
    </row>
    <row r="4011">
      <c r="A4011" s="25" t="s">
        <v>12</v>
      </c>
      <c r="B4011" s="22" t="str">
        <f t="array" ref="B4011">XLOOKUP(A4011,Ripartizione_Geografica!$C$2:$C$21,Ripartizione_Geografica!$B$2:$B$21)</f>
        <v>Nord-ovest</v>
      </c>
      <c r="C4011" s="26">
        <v>1241.0</v>
      </c>
      <c r="D4011" s="26">
        <v>1065.0</v>
      </c>
      <c r="E4011" s="27">
        <v>146.0</v>
      </c>
    </row>
    <row r="4012">
      <c r="A4012" s="21" t="s">
        <v>13</v>
      </c>
      <c r="B4012" s="22" t="str">
        <f t="array" ref="B4012">XLOOKUP(A4012,Ripartizione_Geografica!$C$2:$C$21,Ripartizione_Geografica!$B$2:$B$21)</f>
        <v>Nord-est</v>
      </c>
      <c r="C4012" s="23">
        <v>23026.0</v>
      </c>
      <c r="D4012" s="23">
        <v>18444.0</v>
      </c>
      <c r="E4012" s="24">
        <v>2122.0</v>
      </c>
    </row>
    <row r="4013">
      <c r="A4013" s="25" t="s">
        <v>21</v>
      </c>
      <c r="B4013" s="22" t="str">
        <f t="array" ref="B4013">XLOOKUP(A4013,Ripartizione_Geografica!$C$2:$C$21,Ripartizione_Geografica!$B$2:$B$21)</f>
        <v>Sud</v>
      </c>
      <c r="C4013" s="26">
        <v>3804.0</v>
      </c>
      <c r="D4013" s="26">
        <v>2902.0</v>
      </c>
      <c r="E4013" s="27">
        <v>472.0</v>
      </c>
    </row>
    <row r="4014">
      <c r="A4014" s="21" t="s">
        <v>22</v>
      </c>
      <c r="B4014" s="22" t="str">
        <f t="array" ref="B4014">XLOOKUP(A4014,Ripartizione_Geografica!$C$2:$C$21,Ripartizione_Geografica!$B$2:$B$21)</f>
        <v>Sud</v>
      </c>
      <c r="C4014" s="23">
        <v>526.0</v>
      </c>
      <c r="D4014" s="23">
        <v>408.0</v>
      </c>
      <c r="E4014" s="24">
        <v>28.0</v>
      </c>
    </row>
    <row r="4015">
      <c r="A4015" s="25" t="s">
        <v>20</v>
      </c>
      <c r="B4015" s="22" t="str">
        <f t="array" ref="B4015">XLOOKUP(A4015,Ripartizione_Geografica!$C$2:$C$21,Ripartizione_Geografica!$B$2:$B$21)</f>
        <v>Sud</v>
      </c>
      <c r="C4015" s="26">
        <v>1545.0</v>
      </c>
      <c r="D4015" s="26">
        <v>1158.0</v>
      </c>
      <c r="E4015" s="27">
        <v>97.0</v>
      </c>
    </row>
    <row r="4016">
      <c r="A4016" s="21" t="s">
        <v>18</v>
      </c>
      <c r="B4016" s="22" t="str">
        <f t="array" ref="B4016">XLOOKUP(A4016,Ripartizione_Geografica!$C$2:$C$21,Ripartizione_Geografica!$B$2:$B$21)</f>
        <v>Sud</v>
      </c>
      <c r="C4016" s="23">
        <v>7285.0</v>
      </c>
      <c r="D4016" s="23">
        <v>4437.0</v>
      </c>
      <c r="E4016" s="24">
        <v>446.0</v>
      </c>
    </row>
    <row r="4017">
      <c r="A4017" s="25" t="s">
        <v>19</v>
      </c>
      <c r="B4017" s="22" t="str">
        <f t="array" ref="B4017">XLOOKUP(A4017,Ripartizione_Geografica!$C$2:$C$21,Ripartizione_Geografica!$B$2:$B$21)</f>
        <v>Nord-est</v>
      </c>
      <c r="C4017" s="26">
        <v>32128.0</v>
      </c>
      <c r="D4017" s="26">
        <v>24562.0</v>
      </c>
      <c r="E4017" s="27">
        <v>4463.0</v>
      </c>
    </row>
    <row r="4018">
      <c r="A4018" s="21" t="s">
        <v>26</v>
      </c>
      <c r="B4018" s="22" t="str">
        <f t="array" ref="B4018">XLOOKUP(A4018,Ripartizione_Geografica!$C$2:$C$21,Ripartizione_Geografica!$B$2:$B$21)</f>
        <v>Nord-est</v>
      </c>
      <c r="C4018" s="23">
        <v>3806.0</v>
      </c>
      <c r="D4018" s="23">
        <v>3070.0</v>
      </c>
      <c r="E4018" s="24">
        <v>349.0</v>
      </c>
    </row>
    <row r="4019">
      <c r="A4019" s="25" t="s">
        <v>27</v>
      </c>
      <c r="B4019" s="22" t="str">
        <f t="array" ref="B4019">XLOOKUP(A4019,Ripartizione_Geografica!$C$2:$C$21,Ripartizione_Geografica!$B$2:$B$21)</f>
        <v>Centro</v>
      </c>
      <c r="C4019" s="26">
        <v>11446.0</v>
      </c>
      <c r="D4019" s="26">
        <v>7161.0</v>
      </c>
      <c r="E4019" s="27">
        <v>878.0</v>
      </c>
    </row>
    <row r="4020">
      <c r="A4020" s="21" t="s">
        <v>25</v>
      </c>
      <c r="B4020" s="22" t="str">
        <f t="array" ref="B4020">XLOOKUP(A4020,Ripartizione_Geografica!$C$2:$C$21,Ripartizione_Geografica!$B$2:$B$21)</f>
        <v>Nord-ovest</v>
      </c>
      <c r="C4020" s="23">
        <v>11017.0</v>
      </c>
      <c r="D4020" s="23">
        <v>8839.0</v>
      </c>
      <c r="E4020" s="24">
        <v>1571.0</v>
      </c>
    </row>
    <row r="4021">
      <c r="A4021" s="25" t="s">
        <v>23</v>
      </c>
      <c r="B4021" s="22" t="str">
        <f t="array" ref="B4021">XLOOKUP(A4021,Ripartizione_Geografica!$C$2:$C$21,Ripartizione_Geografica!$B$2:$B$21)</f>
        <v>Nord-ovest</v>
      </c>
      <c r="C4021" s="26">
        <v>100554.0</v>
      </c>
      <c r="D4021" s="26">
        <v>76407.0</v>
      </c>
      <c r="E4021" s="27">
        <v>16869.0</v>
      </c>
    </row>
    <row r="4022">
      <c r="A4022" s="21" t="s">
        <v>24</v>
      </c>
      <c r="B4022" s="22" t="str">
        <f t="array" ref="B4022">XLOOKUP(A4022,Ripartizione_Geografica!$C$2:$C$21,Ripartizione_Geografica!$B$2:$B$21)</f>
        <v>Centro</v>
      </c>
      <c r="C4022" s="23">
        <v>7273.0</v>
      </c>
      <c r="D4022" s="23">
        <v>5966.0</v>
      </c>
      <c r="E4022" s="24">
        <v>987.0</v>
      </c>
    </row>
    <row r="4023">
      <c r="A4023" s="25" t="s">
        <v>17</v>
      </c>
      <c r="B4023" s="22" t="str">
        <f t="array" ref="B4023">XLOOKUP(A4023,Ripartizione_Geografica!$C$2:$C$21,Ripartizione_Geografica!$B$2:$B$21)</f>
        <v>Sud</v>
      </c>
      <c r="C4023" s="26">
        <v>528.0</v>
      </c>
      <c r="D4023" s="26">
        <v>432.0</v>
      </c>
      <c r="E4023" s="27">
        <v>23.0</v>
      </c>
    </row>
    <row r="4024">
      <c r="A4024" s="21" t="s">
        <v>11</v>
      </c>
      <c r="B4024" s="22" t="str">
        <f t="array" ref="B4024">XLOOKUP(A4024,Ripartizione_Geografica!$C$2:$C$21,Ripartizione_Geografica!$B$2:$B$21)</f>
        <v>Nord-est</v>
      </c>
      <c r="C4024" s="23">
        <v>2958.0</v>
      </c>
      <c r="D4024" s="23">
        <v>2460.0</v>
      </c>
      <c r="E4024" s="24">
        <v>292.0</v>
      </c>
    </row>
    <row r="4025">
      <c r="A4025" s="25" t="s">
        <v>11</v>
      </c>
      <c r="B4025" s="22" t="str">
        <f t="array" ref="B4025">XLOOKUP(A4025,Ripartizione_Geografica!$C$2:$C$21,Ripartizione_Geografica!$B$2:$B$21)</f>
        <v>Nord-est</v>
      </c>
      <c r="C4025" s="26">
        <v>5132.0</v>
      </c>
      <c r="D4025" s="26">
        <v>4604.0</v>
      </c>
      <c r="E4025" s="27">
        <v>405.0</v>
      </c>
    </row>
    <row r="4026">
      <c r="A4026" s="21" t="s">
        <v>10</v>
      </c>
      <c r="B4026" s="22" t="str">
        <f t="array" ref="B4026">XLOOKUP(A4026,Ripartizione_Geografica!$C$2:$C$21,Ripartizione_Geografica!$B$2:$B$21)</f>
        <v>Nord-ovest</v>
      </c>
      <c r="C4026" s="23">
        <v>32989.0</v>
      </c>
      <c r="D4026" s="23">
        <v>27321.0</v>
      </c>
      <c r="E4026" s="24">
        <v>4147.0</v>
      </c>
    </row>
    <row r="4027">
      <c r="A4027" s="25" t="s">
        <v>8</v>
      </c>
      <c r="B4027" s="22" t="str">
        <f t="array" ref="B4027">XLOOKUP(A4027,Ripartizione_Geografica!$C$2:$C$21,Ripartizione_Geografica!$B$2:$B$21)</f>
        <v>Sud</v>
      </c>
      <c r="C4027" s="26">
        <v>5546.0</v>
      </c>
      <c r="D4027" s="26">
        <v>4067.0</v>
      </c>
      <c r="E4027" s="27">
        <v>557.0</v>
      </c>
    </row>
    <row r="4028">
      <c r="A4028" s="21" t="s">
        <v>9</v>
      </c>
      <c r="B4028" s="22" t="str">
        <f t="array" ref="B4028">XLOOKUP(A4028,Ripartizione_Geografica!$C$2:$C$21,Ripartizione_Geografica!$B$2:$B$21)</f>
        <v>Isole</v>
      </c>
      <c r="C4028" s="23">
        <v>2316.0</v>
      </c>
      <c r="D4028" s="23">
        <v>1272.0</v>
      </c>
      <c r="E4028" s="24">
        <v>135.0</v>
      </c>
    </row>
    <row r="4029">
      <c r="A4029" s="25" t="s">
        <v>15</v>
      </c>
      <c r="B4029" s="22" t="str">
        <f t="array" ref="B4029">XLOOKUP(A4029,Ripartizione_Geografica!$C$2:$C$21,Ripartizione_Geografica!$B$2:$B$21)</f>
        <v>Isole</v>
      </c>
      <c r="C4029" s="26">
        <v>4433.0</v>
      </c>
      <c r="D4029" s="26">
        <v>2919.0</v>
      </c>
      <c r="E4029" s="27">
        <v>287.0</v>
      </c>
    </row>
    <row r="4030">
      <c r="A4030" s="21" t="s">
        <v>16</v>
      </c>
      <c r="B4030" s="22" t="str">
        <f t="array" ref="B4030">XLOOKUP(A4030,Ripartizione_Geografica!$C$2:$C$21,Ripartizione_Geografica!$B$2:$B$21)</f>
        <v>Centro</v>
      </c>
      <c r="C4030" s="23">
        <v>11967.0</v>
      </c>
      <c r="D4030" s="23">
        <v>9189.0</v>
      </c>
      <c r="E4030" s="24">
        <v>1142.0</v>
      </c>
    </row>
    <row r="4031">
      <c r="A4031" s="25" t="s">
        <v>14</v>
      </c>
      <c r="B4031" s="22" t="str">
        <f t="array" ref="B4031">XLOOKUP(A4031,Ripartizione_Geografica!$C$2:$C$21,Ripartizione_Geografica!$B$2:$B$21)</f>
        <v>Centro</v>
      </c>
      <c r="C4031" s="26">
        <v>1830.0</v>
      </c>
      <c r="D4031" s="26">
        <v>1452.0</v>
      </c>
      <c r="E4031" s="27">
        <v>80.0</v>
      </c>
    </row>
    <row r="4032">
      <c r="A4032" s="21" t="s">
        <v>12</v>
      </c>
      <c r="B4032" s="22" t="str">
        <f t="array" ref="B4032">XLOOKUP(A4032,Ripartizione_Geografica!$C$2:$C$21,Ripartizione_Geografica!$B$2:$B$21)</f>
        <v>Nord-ovest</v>
      </c>
      <c r="C4032" s="23">
        <v>1243.0</v>
      </c>
      <c r="D4032" s="23">
        <v>1065.0</v>
      </c>
      <c r="E4032" s="24">
        <v>146.0</v>
      </c>
    </row>
    <row r="4033">
      <c r="A4033" s="25" t="s">
        <v>13</v>
      </c>
      <c r="B4033" s="22" t="str">
        <f t="array" ref="B4033">XLOOKUP(A4033,Ripartizione_Geografica!$C$2:$C$21,Ripartizione_Geografica!$B$2:$B$21)</f>
        <v>Nord-est</v>
      </c>
      <c r="C4033" s="26">
        <v>23189.0</v>
      </c>
      <c r="D4033" s="26">
        <v>18510.0</v>
      </c>
      <c r="E4033" s="27">
        <v>2123.0</v>
      </c>
    </row>
    <row r="4034">
      <c r="A4034" s="21" t="s">
        <v>21</v>
      </c>
      <c r="B4034" s="22" t="str">
        <f t="array" ref="B4034">XLOOKUP(A4034,Ripartizione_Geografica!$C$2:$C$21,Ripartizione_Geografica!$B$2:$B$21)</f>
        <v>Sud</v>
      </c>
      <c r="C4034" s="23">
        <v>3828.0</v>
      </c>
      <c r="D4034" s="23">
        <v>2902.0</v>
      </c>
      <c r="E4034" s="24">
        <v>472.0</v>
      </c>
    </row>
    <row r="4035">
      <c r="A4035" s="25" t="s">
        <v>22</v>
      </c>
      <c r="B4035" s="22" t="str">
        <f t="array" ref="B4035">XLOOKUP(A4035,Ripartizione_Geografica!$C$2:$C$21,Ripartizione_Geografica!$B$2:$B$21)</f>
        <v>Sud</v>
      </c>
      <c r="C4035" s="26">
        <v>541.0</v>
      </c>
      <c r="D4035" s="26">
        <v>408.0</v>
      </c>
      <c r="E4035" s="27">
        <v>28.0</v>
      </c>
    </row>
    <row r="4036">
      <c r="A4036" s="21" t="s">
        <v>20</v>
      </c>
      <c r="B4036" s="22" t="str">
        <f t="array" ref="B4036">XLOOKUP(A4036,Ripartizione_Geografica!$C$2:$C$21,Ripartizione_Geografica!$B$2:$B$21)</f>
        <v>Sud</v>
      </c>
      <c r="C4036" s="23">
        <v>1558.0</v>
      </c>
      <c r="D4036" s="23">
        <v>1167.0</v>
      </c>
      <c r="E4036" s="24">
        <v>97.0</v>
      </c>
    </row>
    <row r="4037">
      <c r="A4037" s="25" t="s">
        <v>18</v>
      </c>
      <c r="B4037" s="22" t="str">
        <f t="array" ref="B4037">XLOOKUP(A4037,Ripartizione_Geografica!$C$2:$C$21,Ripartizione_Geografica!$B$2:$B$21)</f>
        <v>Sud</v>
      </c>
      <c r="C4037" s="26">
        <v>7478.0</v>
      </c>
      <c r="D4037" s="26">
        <v>4452.0</v>
      </c>
      <c r="E4037" s="27">
        <v>446.0</v>
      </c>
    </row>
    <row r="4038">
      <c r="A4038" s="21" t="s">
        <v>19</v>
      </c>
      <c r="B4038" s="22" t="str">
        <f t="array" ref="B4038">XLOOKUP(A4038,Ripartizione_Geografica!$C$2:$C$21,Ripartizione_Geografica!$B$2:$B$21)</f>
        <v>Nord-est</v>
      </c>
      <c r="C4038" s="23">
        <v>32246.0</v>
      </c>
      <c r="D4038" s="23">
        <v>24598.0</v>
      </c>
      <c r="E4038" s="24">
        <v>4463.0</v>
      </c>
    </row>
    <row r="4039">
      <c r="A4039" s="25" t="s">
        <v>26</v>
      </c>
      <c r="B4039" s="22" t="str">
        <f t="array" ref="B4039">XLOOKUP(A4039,Ripartizione_Geografica!$C$2:$C$21,Ripartizione_Geografica!$B$2:$B$21)</f>
        <v>Nord-est</v>
      </c>
      <c r="C4039" s="26">
        <v>3831.0</v>
      </c>
      <c r="D4039" s="26">
        <v>3080.0</v>
      </c>
      <c r="E4039" s="27">
        <v>349.0</v>
      </c>
    </row>
    <row r="4040">
      <c r="A4040" s="21" t="s">
        <v>27</v>
      </c>
      <c r="B4040" s="22" t="str">
        <f t="array" ref="B4040">XLOOKUP(A4040,Ripartizione_Geografica!$C$2:$C$21,Ripartizione_Geografica!$B$2:$B$21)</f>
        <v>Centro</v>
      </c>
      <c r="C4040" s="23">
        <v>11600.0</v>
      </c>
      <c r="D4040" s="23">
        <v>7177.0</v>
      </c>
      <c r="E4040" s="24">
        <v>879.0</v>
      </c>
    </row>
    <row r="4041">
      <c r="A4041" s="25" t="s">
        <v>25</v>
      </c>
      <c r="B4041" s="22" t="str">
        <f t="array" ref="B4041">XLOOKUP(A4041,Ripartizione_Geografica!$C$2:$C$21,Ripartizione_Geografica!$B$2:$B$21)</f>
        <v>Nord-ovest</v>
      </c>
      <c r="C4041" s="26">
        <v>11039.0</v>
      </c>
      <c r="D4041" s="26">
        <v>8840.0</v>
      </c>
      <c r="E4041" s="27">
        <v>1572.0</v>
      </c>
    </row>
    <row r="4042">
      <c r="A4042" s="21" t="s">
        <v>23</v>
      </c>
      <c r="B4042" s="22" t="str">
        <f t="array" ref="B4042">XLOOKUP(A4042,Ripartizione_Geografica!$C$2:$C$21,Ripartizione_Geografica!$B$2:$B$21)</f>
        <v>Nord-ovest</v>
      </c>
      <c r="C4042" s="23">
        <v>100782.0</v>
      </c>
      <c r="D4042" s="23">
        <v>76467.0</v>
      </c>
      <c r="E4042" s="24">
        <v>16870.0</v>
      </c>
    </row>
    <row r="4043">
      <c r="A4043" s="25" t="s">
        <v>24</v>
      </c>
      <c r="B4043" s="22" t="str">
        <f t="array" ref="B4043">XLOOKUP(A4043,Ripartizione_Geografica!$C$2:$C$21,Ripartizione_Geografica!$B$2:$B$21)</f>
        <v>Centro</v>
      </c>
      <c r="C4043" s="26">
        <v>7294.0</v>
      </c>
      <c r="D4043" s="26">
        <v>5971.0</v>
      </c>
      <c r="E4043" s="27">
        <v>988.0</v>
      </c>
    </row>
    <row r="4044">
      <c r="A4044" s="21" t="s">
        <v>17</v>
      </c>
      <c r="B4044" s="22" t="str">
        <f t="array" ref="B4044">XLOOKUP(A4044,Ripartizione_Geografica!$C$2:$C$21,Ripartizione_Geografica!$B$2:$B$21)</f>
        <v>Sud</v>
      </c>
      <c r="C4044" s="23">
        <v>530.0</v>
      </c>
      <c r="D4044" s="23">
        <v>432.0</v>
      </c>
      <c r="E4044" s="24">
        <v>23.0</v>
      </c>
    </row>
    <row r="4045">
      <c r="A4045" s="25" t="s">
        <v>11</v>
      </c>
      <c r="B4045" s="22" t="str">
        <f t="array" ref="B4045">XLOOKUP(A4045,Ripartizione_Geografica!$C$2:$C$21,Ripartizione_Geografica!$B$2:$B$21)</f>
        <v>Nord-est</v>
      </c>
      <c r="C4045" s="26">
        <v>2962.0</v>
      </c>
      <c r="D4045" s="26">
        <v>2464.0</v>
      </c>
      <c r="E4045" s="27">
        <v>292.0</v>
      </c>
    </row>
    <row r="4046">
      <c r="A4046" s="21" t="s">
        <v>11</v>
      </c>
      <c r="B4046" s="22" t="str">
        <f t="array" ref="B4046">XLOOKUP(A4046,Ripartizione_Geografica!$C$2:$C$21,Ripartizione_Geografica!$B$2:$B$21)</f>
        <v>Nord-est</v>
      </c>
      <c r="C4046" s="23">
        <v>5223.0</v>
      </c>
      <c r="D4046" s="23">
        <v>4608.0</v>
      </c>
      <c r="E4046" s="24">
        <v>405.0</v>
      </c>
    </row>
    <row r="4047">
      <c r="A4047" s="25" t="s">
        <v>10</v>
      </c>
      <c r="B4047" s="22" t="str">
        <f t="array" ref="B4047">XLOOKUP(A4047,Ripartizione_Geografica!$C$2:$C$21,Ripartizione_Geografica!$B$2:$B$21)</f>
        <v>Nord-ovest</v>
      </c>
      <c r="C4047" s="26">
        <v>33064.0</v>
      </c>
      <c r="D4047" s="26">
        <v>27330.0</v>
      </c>
      <c r="E4047" s="27">
        <v>4148.0</v>
      </c>
    </row>
    <row r="4048">
      <c r="A4048" s="21" t="s">
        <v>8</v>
      </c>
      <c r="B4048" s="22" t="str">
        <f t="array" ref="B4048">XLOOKUP(A4048,Ripartizione_Geografica!$C$2:$C$21,Ripartizione_Geografica!$B$2:$B$21)</f>
        <v>Sud</v>
      </c>
      <c r="C4048" s="23">
        <v>5624.0</v>
      </c>
      <c r="D4048" s="23">
        <v>4078.0</v>
      </c>
      <c r="E4048" s="24">
        <v>560.0</v>
      </c>
    </row>
    <row r="4049">
      <c r="A4049" s="25" t="s">
        <v>9</v>
      </c>
      <c r="B4049" s="22" t="str">
        <f t="array" ref="B4049">XLOOKUP(A4049,Ripartizione_Geografica!$C$2:$C$21,Ripartizione_Geografica!$B$2:$B$21)</f>
        <v>Isole</v>
      </c>
      <c r="C4049" s="26">
        <v>2355.0</v>
      </c>
      <c r="D4049" s="26">
        <v>1274.0</v>
      </c>
      <c r="E4049" s="27">
        <v>135.0</v>
      </c>
    </row>
    <row r="4050">
      <c r="A4050" s="21" t="s">
        <v>15</v>
      </c>
      <c r="B4050" s="22" t="str">
        <f t="array" ref="B4050">XLOOKUP(A4050,Ripartizione_Geografica!$C$2:$C$21,Ripartizione_Geografica!$B$2:$B$21)</f>
        <v>Isole</v>
      </c>
      <c r="C4050" s="23">
        <v>4487.0</v>
      </c>
      <c r="D4050" s="23">
        <v>2947.0</v>
      </c>
      <c r="E4050" s="24">
        <v>288.0</v>
      </c>
    </row>
    <row r="4051">
      <c r="A4051" s="25" t="s">
        <v>16</v>
      </c>
      <c r="B4051" s="22" t="str">
        <f t="array" ref="B4051">XLOOKUP(A4051,Ripartizione_Geografica!$C$2:$C$21,Ripartizione_Geografica!$B$2:$B$21)</f>
        <v>Centro</v>
      </c>
      <c r="C4051" s="26">
        <v>12080.0</v>
      </c>
      <c r="D4051" s="26">
        <v>9206.0</v>
      </c>
      <c r="E4051" s="27">
        <v>1143.0</v>
      </c>
    </row>
    <row r="4052">
      <c r="A4052" s="21" t="s">
        <v>14</v>
      </c>
      <c r="B4052" s="22" t="str">
        <f t="array" ref="B4052">XLOOKUP(A4052,Ripartizione_Geografica!$C$2:$C$21,Ripartizione_Geografica!$B$2:$B$21)</f>
        <v>Centro</v>
      </c>
      <c r="C4052" s="23">
        <v>1839.0</v>
      </c>
      <c r="D4052" s="23">
        <v>1457.0</v>
      </c>
      <c r="E4052" s="24">
        <v>80.0</v>
      </c>
    </row>
    <row r="4053">
      <c r="A4053" s="25" t="s">
        <v>12</v>
      </c>
      <c r="B4053" s="22" t="str">
        <f t="array" ref="B4053">XLOOKUP(A4053,Ripartizione_Geografica!$C$2:$C$21,Ripartizione_Geografica!$B$2:$B$21)</f>
        <v>Nord-ovest</v>
      </c>
      <c r="C4053" s="26">
        <v>1247.0</v>
      </c>
      <c r="D4053" s="26">
        <v>1065.0</v>
      </c>
      <c r="E4053" s="27">
        <v>146.0</v>
      </c>
    </row>
    <row r="4054">
      <c r="A4054" s="21" t="s">
        <v>13</v>
      </c>
      <c r="B4054" s="22" t="str">
        <f t="array" ref="B4054">XLOOKUP(A4054,Ripartizione_Geografica!$C$2:$C$21,Ripartizione_Geografica!$B$2:$B$21)</f>
        <v>Nord-est</v>
      </c>
      <c r="C4054" s="23">
        <v>23304.0</v>
      </c>
      <c r="D4054" s="23">
        <v>18567.0</v>
      </c>
      <c r="E4054" s="24">
        <v>2123.0</v>
      </c>
    </row>
    <row r="4055">
      <c r="A4055" s="25" t="s">
        <v>21</v>
      </c>
      <c r="B4055" s="22" t="str">
        <f t="array" ref="B4055">XLOOKUP(A4055,Ripartizione_Geografica!$C$2:$C$21,Ripartizione_Geografica!$B$2:$B$21)</f>
        <v>Sud</v>
      </c>
      <c r="C4055" s="26">
        <v>3853.0</v>
      </c>
      <c r="D4055" s="26">
        <v>2910.0</v>
      </c>
      <c r="E4055" s="27">
        <v>472.0</v>
      </c>
    </row>
    <row r="4056">
      <c r="A4056" s="21" t="s">
        <v>22</v>
      </c>
      <c r="B4056" s="22" t="str">
        <f t="array" ref="B4056">XLOOKUP(A4056,Ripartizione_Geografica!$C$2:$C$21,Ripartizione_Geografica!$B$2:$B$21)</f>
        <v>Sud</v>
      </c>
      <c r="C4056" s="23">
        <v>548.0</v>
      </c>
      <c r="D4056" s="23">
        <v>412.0</v>
      </c>
      <c r="E4056" s="24">
        <v>28.0</v>
      </c>
    </row>
    <row r="4057">
      <c r="A4057" s="25" t="s">
        <v>20</v>
      </c>
      <c r="B4057" s="22" t="str">
        <f t="array" ref="B4057">XLOOKUP(A4057,Ripartizione_Geografica!$C$2:$C$21,Ripartizione_Geografica!$B$2:$B$21)</f>
        <v>Sud</v>
      </c>
      <c r="C4057" s="26">
        <v>1577.0</v>
      </c>
      <c r="D4057" s="26">
        <v>1167.0</v>
      </c>
      <c r="E4057" s="27">
        <v>97.0</v>
      </c>
    </row>
    <row r="4058">
      <c r="A4058" s="21" t="s">
        <v>18</v>
      </c>
      <c r="B4058" s="22" t="str">
        <f t="array" ref="B4058">XLOOKUP(A4058,Ripartizione_Geografica!$C$2:$C$21,Ripartizione_Geografica!$B$2:$B$21)</f>
        <v>Sud</v>
      </c>
      <c r="C4058" s="23">
        <v>7649.0</v>
      </c>
      <c r="D4058" s="23">
        <v>4471.0</v>
      </c>
      <c r="E4058" s="24">
        <v>447.0</v>
      </c>
    </row>
    <row r="4059">
      <c r="A4059" s="25" t="s">
        <v>19</v>
      </c>
      <c r="B4059" s="22" t="str">
        <f t="array" ref="B4059">XLOOKUP(A4059,Ripartizione_Geografica!$C$2:$C$21,Ripartizione_Geografica!$B$2:$B$21)</f>
        <v>Nord-est</v>
      </c>
      <c r="C4059" s="26">
        <v>32371.0</v>
      </c>
      <c r="D4059" s="26">
        <v>24719.0</v>
      </c>
      <c r="E4059" s="27">
        <v>4463.0</v>
      </c>
    </row>
    <row r="4060">
      <c r="A4060" s="21" t="s">
        <v>26</v>
      </c>
      <c r="B4060" s="22" t="str">
        <f t="array" ref="B4060">XLOOKUP(A4060,Ripartizione_Geografica!$C$2:$C$21,Ripartizione_Geografica!$B$2:$B$21)</f>
        <v>Nord-est</v>
      </c>
      <c r="C4060" s="23">
        <v>3854.0</v>
      </c>
      <c r="D4060" s="23">
        <v>3093.0</v>
      </c>
      <c r="E4060" s="24">
        <v>349.0</v>
      </c>
    </row>
    <row r="4061">
      <c r="A4061" s="25" t="s">
        <v>27</v>
      </c>
      <c r="B4061" s="22" t="str">
        <f t="array" ref="B4061">XLOOKUP(A4061,Ripartizione_Geografica!$C$2:$C$21,Ripartizione_Geografica!$B$2:$B$21)</f>
        <v>Centro</v>
      </c>
      <c r="C4061" s="26">
        <v>11771.0</v>
      </c>
      <c r="D4061" s="26">
        <v>7204.0</v>
      </c>
      <c r="E4061" s="27">
        <v>879.0</v>
      </c>
    </row>
    <row r="4062">
      <c r="A4062" s="21" t="s">
        <v>25</v>
      </c>
      <c r="B4062" s="22" t="str">
        <f t="array" ref="B4062">XLOOKUP(A4062,Ripartizione_Geografica!$C$2:$C$21,Ripartizione_Geografica!$B$2:$B$21)</f>
        <v>Nord-ovest</v>
      </c>
      <c r="C4062" s="23">
        <v>11086.0</v>
      </c>
      <c r="D4062" s="23">
        <v>8841.0</v>
      </c>
      <c r="E4062" s="24">
        <v>1572.0</v>
      </c>
    </row>
    <row r="4063">
      <c r="A4063" s="25" t="s">
        <v>23</v>
      </c>
      <c r="B4063" s="22" t="str">
        <f t="array" ref="B4063">XLOOKUP(A4063,Ripartizione_Geografica!$C$2:$C$21,Ripartizione_Geografica!$B$2:$B$21)</f>
        <v>Nord-ovest</v>
      </c>
      <c r="C4063" s="26">
        <v>101119.0</v>
      </c>
      <c r="D4063" s="26">
        <v>76574.0</v>
      </c>
      <c r="E4063" s="27">
        <v>16876.0</v>
      </c>
    </row>
    <row r="4064">
      <c r="A4064" s="21" t="s">
        <v>24</v>
      </c>
      <c r="B4064" s="22" t="str">
        <f t="array" ref="B4064">XLOOKUP(A4064,Ripartizione_Geografica!$C$2:$C$21,Ripartizione_Geografica!$B$2:$B$21)</f>
        <v>Centro</v>
      </c>
      <c r="C4064" s="23">
        <v>7311.0</v>
      </c>
      <c r="D4064" s="23">
        <v>5982.0</v>
      </c>
      <c r="E4064" s="24">
        <v>988.0</v>
      </c>
    </row>
    <row r="4065">
      <c r="A4065" s="25" t="s">
        <v>17</v>
      </c>
      <c r="B4065" s="22" t="str">
        <f t="array" ref="B4065">XLOOKUP(A4065,Ripartizione_Geografica!$C$2:$C$21,Ripartizione_Geografica!$B$2:$B$21)</f>
        <v>Sud</v>
      </c>
      <c r="C4065" s="26">
        <v>534.0</v>
      </c>
      <c r="D4065" s="26">
        <v>433.0</v>
      </c>
      <c r="E4065" s="27">
        <v>23.0</v>
      </c>
    </row>
    <row r="4066">
      <c r="A4066" s="21" t="s">
        <v>11</v>
      </c>
      <c r="B4066" s="22" t="str">
        <f t="array" ref="B4066">XLOOKUP(A4066,Ripartizione_Geografica!$C$2:$C$21,Ripartizione_Geografica!$B$2:$B$21)</f>
        <v>Nord-est</v>
      </c>
      <c r="C4066" s="23">
        <v>2973.0</v>
      </c>
      <c r="D4066" s="23">
        <v>2472.0</v>
      </c>
      <c r="E4066" s="24">
        <v>292.0</v>
      </c>
    </row>
    <row r="4067">
      <c r="A4067" s="25" t="s">
        <v>11</v>
      </c>
      <c r="B4067" s="22" t="str">
        <f t="array" ref="B4067">XLOOKUP(A4067,Ripartizione_Geografica!$C$2:$C$21,Ripartizione_Geografica!$B$2:$B$21)</f>
        <v>Nord-est</v>
      </c>
      <c r="C4067" s="26">
        <v>5246.0</v>
      </c>
      <c r="D4067" s="26">
        <v>4611.0</v>
      </c>
      <c r="E4067" s="27">
        <v>405.0</v>
      </c>
    </row>
    <row r="4068">
      <c r="A4068" s="21" t="s">
        <v>10</v>
      </c>
      <c r="B4068" s="22" t="str">
        <f t="array" ref="B4068">XLOOKUP(A4068,Ripartizione_Geografica!$C$2:$C$21,Ripartizione_Geografica!$B$2:$B$21)</f>
        <v>Nord-ovest</v>
      </c>
      <c r="C4068" s="23">
        <v>33146.0</v>
      </c>
      <c r="D4068" s="23">
        <v>27349.0</v>
      </c>
      <c r="E4068" s="24">
        <v>4149.0</v>
      </c>
    </row>
    <row r="4069">
      <c r="A4069" s="25" t="s">
        <v>8</v>
      </c>
      <c r="B4069" s="22" t="str">
        <f t="array" ref="B4069">XLOOKUP(A4069,Ripartizione_Geografica!$C$2:$C$21,Ripartizione_Geografica!$B$2:$B$21)</f>
        <v>Sud</v>
      </c>
      <c r="C4069" s="26">
        <v>5741.0</v>
      </c>
      <c r="D4069" s="26">
        <v>4095.0</v>
      </c>
      <c r="E4069" s="27">
        <v>560.0</v>
      </c>
    </row>
    <row r="4070">
      <c r="A4070" s="21" t="s">
        <v>9</v>
      </c>
      <c r="B4070" s="22" t="str">
        <f t="array" ref="B4070">XLOOKUP(A4070,Ripartizione_Geografica!$C$2:$C$21,Ripartizione_Geografica!$B$2:$B$21)</f>
        <v>Isole</v>
      </c>
      <c r="C4070" s="23">
        <v>2421.0</v>
      </c>
      <c r="D4070" s="23">
        <v>1276.0</v>
      </c>
      <c r="E4070" s="24">
        <v>135.0</v>
      </c>
    </row>
    <row r="4071">
      <c r="A4071" s="25" t="s">
        <v>15</v>
      </c>
      <c r="B4071" s="22" t="str">
        <f t="array" ref="B4071">XLOOKUP(A4071,Ripartizione_Geografica!$C$2:$C$21,Ripartizione_Geografica!$B$2:$B$21)</f>
        <v>Isole</v>
      </c>
      <c r="C4071" s="26">
        <v>4565.0</v>
      </c>
      <c r="D4071" s="26">
        <v>2993.0</v>
      </c>
      <c r="E4071" s="27">
        <v>288.0</v>
      </c>
    </row>
    <row r="4072">
      <c r="A4072" s="21" t="s">
        <v>16</v>
      </c>
      <c r="B4072" s="22" t="str">
        <f t="array" ref="B4072">XLOOKUP(A4072,Ripartizione_Geografica!$C$2:$C$21,Ripartizione_Geografica!$B$2:$B$21)</f>
        <v>Centro</v>
      </c>
      <c r="C4072" s="23">
        <v>12179.0</v>
      </c>
      <c r="D4072" s="23">
        <v>9219.0</v>
      </c>
      <c r="E4072" s="24">
        <v>1143.0</v>
      </c>
    </row>
    <row r="4073">
      <c r="A4073" s="25" t="s">
        <v>14</v>
      </c>
      <c r="B4073" s="22" t="str">
        <f t="array" ref="B4073">XLOOKUP(A4073,Ripartizione_Geografica!$C$2:$C$21,Ripartizione_Geografica!$B$2:$B$21)</f>
        <v>Centro</v>
      </c>
      <c r="C4073" s="26">
        <v>1874.0</v>
      </c>
      <c r="D4073" s="26">
        <v>1467.0</v>
      </c>
      <c r="E4073" s="27">
        <v>80.0</v>
      </c>
    </row>
    <row r="4074">
      <c r="A4074" s="21" t="s">
        <v>12</v>
      </c>
      <c r="B4074" s="22" t="str">
        <f t="array" ref="B4074">XLOOKUP(A4074,Ripartizione_Geografica!$C$2:$C$21,Ripartizione_Geografica!$B$2:$B$21)</f>
        <v>Nord-ovest</v>
      </c>
      <c r="C4074" s="23">
        <v>1249.0</v>
      </c>
      <c r="D4074" s="23">
        <v>1068.0</v>
      </c>
      <c r="E4074" s="24">
        <v>146.0</v>
      </c>
    </row>
    <row r="4075">
      <c r="A4075" s="25" t="s">
        <v>13</v>
      </c>
      <c r="B4075" s="22" t="str">
        <f t="array" ref="B4075">XLOOKUP(A4075,Ripartizione_Geografica!$C$2:$C$21,Ripartizione_Geografica!$B$2:$B$21)</f>
        <v>Nord-est</v>
      </c>
      <c r="C4075" s="26">
        <v>23577.0</v>
      </c>
      <c r="D4075" s="26">
        <v>18671.0</v>
      </c>
      <c r="E4075" s="27">
        <v>2126.0</v>
      </c>
    </row>
    <row r="4076">
      <c r="A4076" s="21" t="s">
        <v>21</v>
      </c>
      <c r="B4076" s="22" t="str">
        <f t="array" ref="B4076">XLOOKUP(A4076,Ripartizione_Geografica!$C$2:$C$21,Ripartizione_Geografica!$B$2:$B$21)</f>
        <v>Sud</v>
      </c>
      <c r="C4076" s="23">
        <v>3865.0</v>
      </c>
      <c r="D4076" s="23">
        <v>2910.0</v>
      </c>
      <c r="E4076" s="24">
        <v>472.0</v>
      </c>
    </row>
    <row r="4077">
      <c r="A4077" s="25" t="s">
        <v>22</v>
      </c>
      <c r="B4077" s="22" t="str">
        <f t="array" ref="B4077">XLOOKUP(A4077,Ripartizione_Geografica!$C$2:$C$21,Ripartizione_Geografica!$B$2:$B$21)</f>
        <v>Sud</v>
      </c>
      <c r="C4077" s="26">
        <v>555.0</v>
      </c>
      <c r="D4077" s="26">
        <v>412.0</v>
      </c>
      <c r="E4077" s="27">
        <v>28.0</v>
      </c>
    </row>
    <row r="4078">
      <c r="A4078" s="21" t="s">
        <v>20</v>
      </c>
      <c r="B4078" s="22" t="str">
        <f t="array" ref="B4078">XLOOKUP(A4078,Ripartizione_Geografica!$C$2:$C$21,Ripartizione_Geografica!$B$2:$B$21)</f>
        <v>Sud</v>
      </c>
      <c r="C4078" s="23">
        <v>1596.0</v>
      </c>
      <c r="D4078" s="23">
        <v>1173.0</v>
      </c>
      <c r="E4078" s="24">
        <v>98.0</v>
      </c>
    </row>
    <row r="4079">
      <c r="A4079" s="25" t="s">
        <v>18</v>
      </c>
      <c r="B4079" s="22" t="str">
        <f t="array" ref="B4079">XLOOKUP(A4079,Ripartizione_Geografica!$C$2:$C$21,Ripartizione_Geografica!$B$2:$B$21)</f>
        <v>Sud</v>
      </c>
      <c r="C4079" s="26">
        <v>7768.0</v>
      </c>
      <c r="D4079" s="26">
        <v>4476.0</v>
      </c>
      <c r="E4079" s="27">
        <v>448.0</v>
      </c>
    </row>
    <row r="4080">
      <c r="A4080" s="21" t="s">
        <v>19</v>
      </c>
      <c r="B4080" s="22" t="str">
        <f t="array" ref="B4080">XLOOKUP(A4080,Ripartizione_Geografica!$C$2:$C$21,Ripartizione_Geografica!$B$2:$B$21)</f>
        <v>Nord-est</v>
      </c>
      <c r="C4080" s="23">
        <v>32504.0</v>
      </c>
      <c r="D4080" s="23">
        <v>24790.0</v>
      </c>
      <c r="E4080" s="24">
        <v>4463.0</v>
      </c>
    </row>
    <row r="4081">
      <c r="A4081" s="25" t="s">
        <v>26</v>
      </c>
      <c r="B4081" s="22" t="str">
        <f t="array" ref="B4081">XLOOKUP(A4081,Ripartizione_Geografica!$C$2:$C$21,Ripartizione_Geografica!$B$2:$B$21)</f>
        <v>Nord-est</v>
      </c>
      <c r="C4081" s="26">
        <v>3903.0</v>
      </c>
      <c r="D4081" s="26">
        <v>3109.0</v>
      </c>
      <c r="E4081" s="27">
        <v>349.0</v>
      </c>
    </row>
    <row r="4082">
      <c r="A4082" s="21" t="s">
        <v>27</v>
      </c>
      <c r="B4082" s="22" t="str">
        <f t="array" ref="B4082">XLOOKUP(A4082,Ripartizione_Geografica!$C$2:$C$21,Ripartizione_Geografica!$B$2:$B$21)</f>
        <v>Centro</v>
      </c>
      <c r="C4082" s="23">
        <v>11929.0</v>
      </c>
      <c r="D4082" s="23">
        <v>7242.0</v>
      </c>
      <c r="E4082" s="24">
        <v>880.0</v>
      </c>
    </row>
    <row r="4083">
      <c r="A4083" s="25" t="s">
        <v>25</v>
      </c>
      <c r="B4083" s="22" t="str">
        <f t="array" ref="B4083">XLOOKUP(A4083,Ripartizione_Geografica!$C$2:$C$21,Ripartizione_Geografica!$B$2:$B$21)</f>
        <v>Nord-ovest</v>
      </c>
      <c r="C4083" s="26">
        <v>11181.0</v>
      </c>
      <c r="D4083" s="26">
        <v>8901.0</v>
      </c>
      <c r="E4083" s="27">
        <v>1573.0</v>
      </c>
    </row>
    <row r="4084">
      <c r="A4084" s="21" t="s">
        <v>23</v>
      </c>
      <c r="B4084" s="22" t="str">
        <f t="array" ref="B4084">XLOOKUP(A4084,Ripartizione_Geografica!$C$2:$C$21,Ripartizione_Geografica!$B$2:$B$21)</f>
        <v>Nord-ovest</v>
      </c>
      <c r="C4084" s="23">
        <v>101507.0</v>
      </c>
      <c r="D4084" s="23">
        <v>76708.0</v>
      </c>
      <c r="E4084" s="24">
        <v>16877.0</v>
      </c>
    </row>
    <row r="4085">
      <c r="A4085" s="25" t="s">
        <v>24</v>
      </c>
      <c r="B4085" s="22" t="str">
        <f t="array" ref="B4085">XLOOKUP(A4085,Ripartizione_Geografica!$C$2:$C$21,Ripartizione_Geografica!$B$2:$B$21)</f>
        <v>Centro</v>
      </c>
      <c r="C4085" s="26">
        <v>7343.0</v>
      </c>
      <c r="D4085" s="26">
        <v>5986.0</v>
      </c>
      <c r="E4085" s="27">
        <v>988.0</v>
      </c>
    </row>
    <row r="4086">
      <c r="A4086" s="21" t="s">
        <v>17</v>
      </c>
      <c r="B4086" s="22" t="str">
        <f t="array" ref="B4086">XLOOKUP(A4086,Ripartizione_Geografica!$C$2:$C$21,Ripartizione_Geografica!$B$2:$B$21)</f>
        <v>Sud</v>
      </c>
      <c r="C4086" s="23">
        <v>534.0</v>
      </c>
      <c r="D4086" s="23">
        <v>436.0</v>
      </c>
      <c r="E4086" s="24">
        <v>23.0</v>
      </c>
    </row>
    <row r="4087">
      <c r="A4087" s="25" t="s">
        <v>11</v>
      </c>
      <c r="B4087" s="22" t="str">
        <f t="array" ref="B4087">XLOOKUP(A4087,Ripartizione_Geografica!$C$2:$C$21,Ripartizione_Geografica!$B$2:$B$21)</f>
        <v>Nord-est</v>
      </c>
      <c r="C4087" s="26">
        <v>2996.0</v>
      </c>
      <c r="D4087" s="26">
        <v>2486.0</v>
      </c>
      <c r="E4087" s="27">
        <v>292.0</v>
      </c>
    </row>
    <row r="4088">
      <c r="A4088" s="21" t="s">
        <v>11</v>
      </c>
      <c r="B4088" s="22" t="str">
        <f t="array" ref="B4088">XLOOKUP(A4088,Ripartizione_Geografica!$C$2:$C$21,Ripartizione_Geografica!$B$2:$B$21)</f>
        <v>Nord-est</v>
      </c>
      <c r="C4088" s="23">
        <v>5299.0</v>
      </c>
      <c r="D4088" s="23">
        <v>4618.0</v>
      </c>
      <c r="E4088" s="24">
        <v>405.0</v>
      </c>
    </row>
    <row r="4089">
      <c r="A4089" s="25" t="s">
        <v>10</v>
      </c>
      <c r="B4089" s="22" t="str">
        <f t="array" ref="B4089">XLOOKUP(A4089,Ripartizione_Geografica!$C$2:$C$21,Ripartizione_Geografica!$B$2:$B$21)</f>
        <v>Nord-ovest</v>
      </c>
      <c r="C4089" s="26">
        <v>33200.0</v>
      </c>
      <c r="D4089" s="26">
        <v>27365.0</v>
      </c>
      <c r="E4089" s="27">
        <v>4150.0</v>
      </c>
    </row>
    <row r="4090">
      <c r="A4090" s="21" t="s">
        <v>8</v>
      </c>
      <c r="B4090" s="22" t="str">
        <f t="array" ref="B4090">XLOOKUP(A4090,Ripartizione_Geografica!$C$2:$C$21,Ripartizione_Geografica!$B$2:$B$21)</f>
        <v>Sud</v>
      </c>
      <c r="C4090" s="23">
        <v>5796.0</v>
      </c>
      <c r="D4090" s="23">
        <v>4112.0</v>
      </c>
      <c r="E4090" s="24">
        <v>562.0</v>
      </c>
    </row>
    <row r="4091">
      <c r="A4091" s="25" t="s">
        <v>9</v>
      </c>
      <c r="B4091" s="22" t="str">
        <f t="array" ref="B4091">XLOOKUP(A4091,Ripartizione_Geografica!$C$2:$C$21,Ripartizione_Geografica!$B$2:$B$21)</f>
        <v>Isole</v>
      </c>
      <c r="C4091" s="26">
        <v>2486.0</v>
      </c>
      <c r="D4091" s="26">
        <v>1280.0</v>
      </c>
      <c r="E4091" s="27">
        <v>136.0</v>
      </c>
    </row>
    <row r="4092">
      <c r="A4092" s="21" t="s">
        <v>15</v>
      </c>
      <c r="B4092" s="22" t="str">
        <f t="array" ref="B4092">XLOOKUP(A4092,Ripartizione_Geografica!$C$2:$C$21,Ripartizione_Geografica!$B$2:$B$21)</f>
        <v>Isole</v>
      </c>
      <c r="C4092" s="23">
        <v>4679.0</v>
      </c>
      <c r="D4092" s="23">
        <v>3047.0</v>
      </c>
      <c r="E4092" s="24">
        <v>289.0</v>
      </c>
    </row>
    <row r="4093">
      <c r="A4093" s="25" t="s">
        <v>16</v>
      </c>
      <c r="B4093" s="22" t="str">
        <f t="array" ref="B4093">XLOOKUP(A4093,Ripartizione_Geografica!$C$2:$C$21,Ripartizione_Geografica!$B$2:$B$21)</f>
        <v>Centro</v>
      </c>
      <c r="C4093" s="26">
        <v>12292.0</v>
      </c>
      <c r="D4093" s="26">
        <v>9260.0</v>
      </c>
      <c r="E4093" s="27">
        <v>1143.0</v>
      </c>
    </row>
    <row r="4094">
      <c r="A4094" s="21" t="s">
        <v>14</v>
      </c>
      <c r="B4094" s="22" t="str">
        <f t="array" ref="B4094">XLOOKUP(A4094,Ripartizione_Geografica!$C$2:$C$21,Ripartizione_Geografica!$B$2:$B$21)</f>
        <v>Centro</v>
      </c>
      <c r="C4094" s="23">
        <v>1890.0</v>
      </c>
      <c r="D4094" s="23">
        <v>1472.0</v>
      </c>
      <c r="E4094" s="24">
        <v>81.0</v>
      </c>
    </row>
    <row r="4095">
      <c r="A4095" s="25" t="s">
        <v>12</v>
      </c>
      <c r="B4095" s="22" t="str">
        <f t="array" ref="B4095">XLOOKUP(A4095,Ripartizione_Geografica!$C$2:$C$21,Ripartizione_Geografica!$B$2:$B$21)</f>
        <v>Nord-ovest</v>
      </c>
      <c r="C4095" s="26">
        <v>1249.0</v>
      </c>
      <c r="D4095" s="26">
        <v>1069.0</v>
      </c>
      <c r="E4095" s="27">
        <v>146.0</v>
      </c>
    </row>
    <row r="4096">
      <c r="A4096" s="21" t="s">
        <v>13</v>
      </c>
      <c r="B4096" s="22" t="str">
        <f t="array" ref="B4096">XLOOKUP(A4096,Ripartizione_Geografica!$C$2:$C$21,Ripartizione_Geografica!$B$2:$B$21)</f>
        <v>Nord-est</v>
      </c>
      <c r="C4096" s="23">
        <v>23765.0</v>
      </c>
      <c r="D4096" s="23">
        <v>18758.0</v>
      </c>
      <c r="E4096" s="24">
        <v>2130.0</v>
      </c>
    </row>
    <row r="4097">
      <c r="A4097" s="25" t="s">
        <v>21</v>
      </c>
      <c r="B4097" s="22" t="str">
        <f t="array" ref="B4097">XLOOKUP(A4097,Ripartizione_Geografica!$C$2:$C$21,Ripartizione_Geografica!$B$2:$B$21)</f>
        <v>Sud</v>
      </c>
      <c r="C4097" s="26">
        <v>3891.0</v>
      </c>
      <c r="D4097" s="26">
        <v>2910.0</v>
      </c>
      <c r="E4097" s="27">
        <v>472.0</v>
      </c>
    </row>
    <row r="4098">
      <c r="A4098" s="21" t="s">
        <v>22</v>
      </c>
      <c r="B4098" s="22" t="str">
        <f t="array" ref="B4098">XLOOKUP(A4098,Ripartizione_Geografica!$C$2:$C$21,Ripartizione_Geografica!$B$2:$B$21)</f>
        <v>Sud</v>
      </c>
      <c r="C4098" s="23">
        <v>564.0</v>
      </c>
      <c r="D4098" s="23">
        <v>413.0</v>
      </c>
      <c r="E4098" s="24">
        <v>28.0</v>
      </c>
    </row>
    <row r="4099">
      <c r="A4099" s="25" t="s">
        <v>20</v>
      </c>
      <c r="B4099" s="22" t="str">
        <f t="array" ref="B4099">XLOOKUP(A4099,Ripartizione_Geografica!$C$2:$C$21,Ripartizione_Geografica!$B$2:$B$21)</f>
        <v>Sud</v>
      </c>
      <c r="C4099" s="26">
        <v>1623.0</v>
      </c>
      <c r="D4099" s="26">
        <v>1176.0</v>
      </c>
      <c r="E4099" s="27">
        <v>98.0</v>
      </c>
    </row>
    <row r="4100">
      <c r="A4100" s="21" t="s">
        <v>18</v>
      </c>
      <c r="B4100" s="22" t="str">
        <f t="array" ref="B4100">XLOOKUP(A4100,Ripartizione_Geografica!$C$2:$C$21,Ripartizione_Geografica!$B$2:$B$21)</f>
        <v>Sud</v>
      </c>
      <c r="C4100" s="23">
        <v>7868.0</v>
      </c>
      <c r="D4100" s="23">
        <v>4478.0</v>
      </c>
      <c r="E4100" s="24">
        <v>448.0</v>
      </c>
    </row>
    <row r="4101">
      <c r="A4101" s="25" t="s">
        <v>19</v>
      </c>
      <c r="B4101" s="22" t="str">
        <f t="array" ref="B4101">XLOOKUP(A4101,Ripartizione_Geografica!$C$2:$C$21,Ripartizione_Geografica!$B$2:$B$21)</f>
        <v>Nord-est</v>
      </c>
      <c r="C4101" s="26">
        <v>32628.0</v>
      </c>
      <c r="D4101" s="26">
        <v>24794.0</v>
      </c>
      <c r="E4101" s="27">
        <v>4464.0</v>
      </c>
    </row>
    <row r="4102">
      <c r="A4102" s="21" t="s">
        <v>26</v>
      </c>
      <c r="B4102" s="22" t="str">
        <f t="array" ref="B4102">XLOOKUP(A4102,Ripartizione_Geografica!$C$2:$C$21,Ripartizione_Geografica!$B$2:$B$21)</f>
        <v>Nord-est</v>
      </c>
      <c r="C4102" s="23">
        <v>3923.0</v>
      </c>
      <c r="D4102" s="23">
        <v>3115.0</v>
      </c>
      <c r="E4102" s="24">
        <v>349.0</v>
      </c>
    </row>
    <row r="4103">
      <c r="A4103" s="25" t="s">
        <v>27</v>
      </c>
      <c r="B4103" s="22" t="str">
        <f t="array" ref="B4103">XLOOKUP(A4103,Ripartizione_Geografica!$C$2:$C$21,Ripartizione_Geografica!$B$2:$B$21)</f>
        <v>Centro</v>
      </c>
      <c r="C4103" s="26">
        <v>12051.0</v>
      </c>
      <c r="D4103" s="26">
        <v>7257.0</v>
      </c>
      <c r="E4103" s="27">
        <v>881.0</v>
      </c>
    </row>
    <row r="4104">
      <c r="A4104" s="21" t="s">
        <v>25</v>
      </c>
      <c r="B4104" s="22" t="str">
        <f t="array" ref="B4104">XLOOKUP(A4104,Ripartizione_Geografica!$C$2:$C$21,Ripartizione_Geografica!$B$2:$B$21)</f>
        <v>Nord-ovest</v>
      </c>
      <c r="C4104" s="23">
        <v>11292.0</v>
      </c>
      <c r="D4104" s="23">
        <v>8949.0</v>
      </c>
      <c r="E4104" s="24">
        <v>1575.0</v>
      </c>
    </row>
    <row r="4105">
      <c r="A4105" s="25" t="s">
        <v>23</v>
      </c>
      <c r="B4105" s="22" t="str">
        <f t="array" ref="B4105">XLOOKUP(A4105,Ripartizione_Geografica!$C$2:$C$21,Ripartizione_Geografica!$B$2:$B$21)</f>
        <v>Nord-ovest</v>
      </c>
      <c r="C4105" s="26">
        <v>101705.0</v>
      </c>
      <c r="D4105" s="26">
        <v>76794.0</v>
      </c>
      <c r="E4105" s="27">
        <v>16880.0</v>
      </c>
    </row>
    <row r="4106">
      <c r="A4106" s="21" t="s">
        <v>24</v>
      </c>
      <c r="B4106" s="22" t="str">
        <f t="array" ref="B4106">XLOOKUP(A4106,Ripartizione_Geografica!$C$2:$C$21,Ripartizione_Geografica!$B$2:$B$21)</f>
        <v>Centro</v>
      </c>
      <c r="C4106" s="23">
        <v>7363.0</v>
      </c>
      <c r="D4106" s="23">
        <v>5990.0</v>
      </c>
      <c r="E4106" s="24">
        <v>988.0</v>
      </c>
    </row>
    <row r="4107">
      <c r="A4107" s="25" t="s">
        <v>17</v>
      </c>
      <c r="B4107" s="22" t="str">
        <f t="array" ref="B4107">XLOOKUP(A4107,Ripartizione_Geografica!$C$2:$C$21,Ripartizione_Geografica!$B$2:$B$21)</f>
        <v>Sud</v>
      </c>
      <c r="C4107" s="26">
        <v>536.0</v>
      </c>
      <c r="D4107" s="26">
        <v>436.0</v>
      </c>
      <c r="E4107" s="27">
        <v>23.0</v>
      </c>
    </row>
    <row r="4108">
      <c r="A4108" s="21" t="s">
        <v>11</v>
      </c>
      <c r="B4108" s="22" t="str">
        <f t="array" ref="B4108">XLOOKUP(A4108,Ripartizione_Geografica!$C$2:$C$21,Ripartizione_Geografica!$B$2:$B$21)</f>
        <v>Nord-est</v>
      </c>
      <c r="C4108" s="23">
        <v>3003.0</v>
      </c>
      <c r="D4108" s="23">
        <v>2493.0</v>
      </c>
      <c r="E4108" s="24">
        <v>292.0</v>
      </c>
    </row>
    <row r="4109">
      <c r="A4109" s="25" t="s">
        <v>11</v>
      </c>
      <c r="B4109" s="22" t="str">
        <f t="array" ref="B4109">XLOOKUP(A4109,Ripartizione_Geografica!$C$2:$C$21,Ripartizione_Geografica!$B$2:$B$21)</f>
        <v>Nord-est</v>
      </c>
      <c r="C4109" s="26">
        <v>5332.0</v>
      </c>
      <c r="D4109" s="26">
        <v>4629.0</v>
      </c>
      <c r="E4109" s="27">
        <v>405.0</v>
      </c>
    </row>
    <row r="4110">
      <c r="A4110" s="21" t="s">
        <v>10</v>
      </c>
      <c r="B4110" s="22" t="str">
        <f t="array" ref="B4110">XLOOKUP(A4110,Ripartizione_Geografica!$C$2:$C$21,Ripartizione_Geografica!$B$2:$B$21)</f>
        <v>Nord-ovest</v>
      </c>
      <c r="C4110" s="23">
        <v>33256.0</v>
      </c>
      <c r="D4110" s="23">
        <v>27379.0</v>
      </c>
      <c r="E4110" s="24">
        <v>4150.0</v>
      </c>
    </row>
    <row r="4111">
      <c r="A4111" s="25" t="s">
        <v>8</v>
      </c>
      <c r="B4111" s="22" t="str">
        <f t="array" ref="B4111">XLOOKUP(A4111,Ripartizione_Geografica!$C$2:$C$21,Ripartizione_Geografica!$B$2:$B$21)</f>
        <v>Sud</v>
      </c>
      <c r="C4111" s="26">
        <v>5856.0</v>
      </c>
      <c r="D4111" s="26">
        <v>4126.0</v>
      </c>
      <c r="E4111" s="27">
        <v>563.0</v>
      </c>
    </row>
    <row r="4112">
      <c r="A4112" s="21" t="s">
        <v>9</v>
      </c>
      <c r="B4112" s="22" t="str">
        <f t="array" ref="B4112">XLOOKUP(A4112,Ripartizione_Geografica!$C$2:$C$21,Ripartizione_Geografica!$B$2:$B$21)</f>
        <v>Isole</v>
      </c>
      <c r="C4112" s="23">
        <v>2505.0</v>
      </c>
      <c r="D4112" s="23">
        <v>1284.0</v>
      </c>
      <c r="E4112" s="24">
        <v>136.0</v>
      </c>
    </row>
    <row r="4113">
      <c r="A4113" s="25" t="s">
        <v>15</v>
      </c>
      <c r="B4113" s="22" t="str">
        <f t="array" ref="B4113">XLOOKUP(A4113,Ripartizione_Geografica!$C$2:$C$21,Ripartizione_Geografica!$B$2:$B$21)</f>
        <v>Isole</v>
      </c>
      <c r="C4113" s="26">
        <v>4716.0</v>
      </c>
      <c r="D4113" s="26">
        <v>3093.0</v>
      </c>
      <c r="E4113" s="27">
        <v>289.0</v>
      </c>
    </row>
    <row r="4114">
      <c r="A4114" s="21" t="s">
        <v>16</v>
      </c>
      <c r="B4114" s="22" t="str">
        <f t="array" ref="B4114">XLOOKUP(A4114,Ripartizione_Geografica!$C$2:$C$21,Ripartizione_Geografica!$B$2:$B$21)</f>
        <v>Centro</v>
      </c>
      <c r="C4114" s="23">
        <v>12414.0</v>
      </c>
      <c r="D4114" s="23">
        <v>9277.0</v>
      </c>
      <c r="E4114" s="24">
        <v>1143.0</v>
      </c>
    </row>
    <row r="4115">
      <c r="A4115" s="25" t="s">
        <v>14</v>
      </c>
      <c r="B4115" s="22" t="str">
        <f t="array" ref="B4115">XLOOKUP(A4115,Ripartizione_Geografica!$C$2:$C$21,Ripartizione_Geografica!$B$2:$B$21)</f>
        <v>Centro</v>
      </c>
      <c r="C4115" s="26">
        <v>1915.0</v>
      </c>
      <c r="D4115" s="26">
        <v>1478.0</v>
      </c>
      <c r="E4115" s="27">
        <v>81.0</v>
      </c>
    </row>
    <row r="4116">
      <c r="A4116" s="21" t="s">
        <v>12</v>
      </c>
      <c r="B4116" s="22" t="str">
        <f t="array" ref="B4116">XLOOKUP(A4116,Ripartizione_Geografica!$C$2:$C$21,Ripartizione_Geografica!$B$2:$B$21)</f>
        <v>Nord-ovest</v>
      </c>
      <c r="C4116" s="23">
        <v>1249.0</v>
      </c>
      <c r="D4116" s="23">
        <v>1069.0</v>
      </c>
      <c r="E4116" s="24">
        <v>146.0</v>
      </c>
    </row>
    <row r="4117">
      <c r="A4117" s="25" t="s">
        <v>13</v>
      </c>
      <c r="B4117" s="22" t="str">
        <f t="array" ref="B4117">XLOOKUP(A4117,Ripartizione_Geografica!$C$2:$C$21,Ripartizione_Geografica!$B$2:$B$21)</f>
        <v>Nord-est</v>
      </c>
      <c r="C4117" s="26">
        <v>23944.0</v>
      </c>
      <c r="D4117" s="26">
        <v>18875.0</v>
      </c>
      <c r="E4117" s="27">
        <v>2130.0</v>
      </c>
    </row>
    <row r="4118">
      <c r="A4118" s="21" t="s">
        <v>21</v>
      </c>
      <c r="B4118" s="22" t="str">
        <f t="array" ref="B4118">XLOOKUP(A4118,Ripartizione_Geografica!$C$2:$C$21,Ripartizione_Geografica!$B$2:$B$21)</f>
        <v>Sud</v>
      </c>
      <c r="C4118" s="23">
        <v>3906.0</v>
      </c>
      <c r="D4118" s="23">
        <v>2914.0</v>
      </c>
      <c r="E4118" s="24">
        <v>472.0</v>
      </c>
    </row>
    <row r="4119">
      <c r="A4119" s="25" t="s">
        <v>22</v>
      </c>
      <c r="B4119" s="22" t="str">
        <f t="array" ref="B4119">XLOOKUP(A4119,Ripartizione_Geografica!$C$2:$C$21,Ripartizione_Geografica!$B$2:$B$21)</f>
        <v>Sud</v>
      </c>
      <c r="C4119" s="26">
        <v>565.0</v>
      </c>
      <c r="D4119" s="26">
        <v>418.0</v>
      </c>
      <c r="E4119" s="27">
        <v>28.0</v>
      </c>
    </row>
    <row r="4120">
      <c r="A4120" s="21" t="s">
        <v>20</v>
      </c>
      <c r="B4120" s="22" t="str">
        <f t="array" ref="B4120">XLOOKUP(A4120,Ripartizione_Geografica!$C$2:$C$21,Ripartizione_Geografica!$B$2:$B$21)</f>
        <v>Sud</v>
      </c>
      <c r="C4120" s="23">
        <v>1640.0</v>
      </c>
      <c r="D4120" s="23">
        <v>1187.0</v>
      </c>
      <c r="E4120" s="24">
        <v>98.0</v>
      </c>
    </row>
    <row r="4121">
      <c r="A4121" s="25" t="s">
        <v>18</v>
      </c>
      <c r="B4121" s="22" t="str">
        <f t="array" ref="B4121">XLOOKUP(A4121,Ripartizione_Geografica!$C$2:$C$21,Ripartizione_Geografica!$B$2:$B$21)</f>
        <v>Sud</v>
      </c>
      <c r="C4121" s="26">
        <v>8128.0</v>
      </c>
      <c r="D4121" s="26">
        <v>4490.0</v>
      </c>
      <c r="E4121" s="27">
        <v>448.0</v>
      </c>
    </row>
    <row r="4122">
      <c r="A4122" s="21" t="s">
        <v>19</v>
      </c>
      <c r="B4122" s="22" t="str">
        <f t="array" ref="B4122">XLOOKUP(A4122,Ripartizione_Geografica!$C$2:$C$21,Ripartizione_Geografica!$B$2:$B$21)</f>
        <v>Nord-est</v>
      </c>
      <c r="C4122" s="23">
        <v>32760.0</v>
      </c>
      <c r="D4122" s="23">
        <v>24803.0</v>
      </c>
      <c r="E4122" s="24">
        <v>4464.0</v>
      </c>
    </row>
    <row r="4123">
      <c r="A4123" s="25" t="s">
        <v>26</v>
      </c>
      <c r="B4123" s="22" t="str">
        <f t="array" ref="B4123">XLOOKUP(A4123,Ripartizione_Geografica!$C$2:$C$21,Ripartizione_Geografica!$B$2:$B$21)</f>
        <v>Nord-est</v>
      </c>
      <c r="C4123" s="26">
        <v>3934.0</v>
      </c>
      <c r="D4123" s="26">
        <v>3123.0</v>
      </c>
      <c r="E4123" s="27">
        <v>349.0</v>
      </c>
    </row>
    <row r="4124">
      <c r="A4124" s="21" t="s">
        <v>27</v>
      </c>
      <c r="B4124" s="22" t="str">
        <f t="array" ref="B4124">XLOOKUP(A4124,Ripartizione_Geografica!$C$2:$C$21,Ripartizione_Geografica!$B$2:$B$21)</f>
        <v>Centro</v>
      </c>
      <c r="C4124" s="23">
        <v>12210.0</v>
      </c>
      <c r="D4124" s="23">
        <v>7294.0</v>
      </c>
      <c r="E4124" s="24">
        <v>881.0</v>
      </c>
    </row>
    <row r="4125">
      <c r="A4125" s="25" t="s">
        <v>25</v>
      </c>
      <c r="B4125" s="22" t="str">
        <f t="array" ref="B4125">XLOOKUP(A4125,Ripartizione_Geografica!$C$2:$C$21,Ripartizione_Geografica!$B$2:$B$21)</f>
        <v>Nord-ovest</v>
      </c>
      <c r="C4125" s="26">
        <v>11351.0</v>
      </c>
      <c r="D4125" s="26">
        <v>8951.0</v>
      </c>
      <c r="E4125" s="27">
        <v>1577.0</v>
      </c>
    </row>
    <row r="4126">
      <c r="A4126" s="21" t="s">
        <v>23</v>
      </c>
      <c r="B4126" s="22" t="str">
        <f t="array" ref="B4126">XLOOKUP(A4126,Ripartizione_Geografica!$C$2:$C$21,Ripartizione_Geografica!$B$2:$B$21)</f>
        <v>Nord-ovest</v>
      </c>
      <c r="C4126" s="23">
        <v>101814.0</v>
      </c>
      <c r="D4126" s="23">
        <v>76818.0</v>
      </c>
      <c r="E4126" s="24">
        <v>16886.0</v>
      </c>
    </row>
    <row r="4127">
      <c r="A4127" s="25" t="s">
        <v>24</v>
      </c>
      <c r="B4127" s="22" t="str">
        <f t="array" ref="B4127">XLOOKUP(A4127,Ripartizione_Geografica!$C$2:$C$21,Ripartizione_Geografica!$B$2:$B$21)</f>
        <v>Centro</v>
      </c>
      <c r="C4127" s="26">
        <v>7369.0</v>
      </c>
      <c r="D4127" s="26">
        <v>5994.0</v>
      </c>
      <c r="E4127" s="27">
        <v>988.0</v>
      </c>
    </row>
    <row r="4128">
      <c r="A4128" s="21" t="s">
        <v>17</v>
      </c>
      <c r="B4128" s="22" t="str">
        <f t="array" ref="B4128">XLOOKUP(A4128,Ripartizione_Geografica!$C$2:$C$21,Ripartizione_Geografica!$B$2:$B$21)</f>
        <v>Sud</v>
      </c>
      <c r="C4128" s="23">
        <v>545.0</v>
      </c>
      <c r="D4128" s="23">
        <v>436.0</v>
      </c>
      <c r="E4128" s="24">
        <v>23.0</v>
      </c>
    </row>
    <row r="4129">
      <c r="A4129" s="25" t="s">
        <v>11</v>
      </c>
      <c r="B4129" s="22" t="str">
        <f t="array" ref="B4129">XLOOKUP(A4129,Ripartizione_Geografica!$C$2:$C$21,Ripartizione_Geografica!$B$2:$B$21)</f>
        <v>Nord-est</v>
      </c>
      <c r="C4129" s="26">
        <v>3003.0</v>
      </c>
      <c r="D4129" s="26">
        <v>2496.0</v>
      </c>
      <c r="E4129" s="27">
        <v>292.0</v>
      </c>
    </row>
    <row r="4130">
      <c r="A4130" s="21" t="s">
        <v>11</v>
      </c>
      <c r="B4130" s="22" t="str">
        <f t="array" ref="B4130">XLOOKUP(A4130,Ripartizione_Geografica!$C$2:$C$21,Ripartizione_Geografica!$B$2:$B$21)</f>
        <v>Nord-est</v>
      </c>
      <c r="C4130" s="23">
        <v>5349.0</v>
      </c>
      <c r="D4130" s="23">
        <v>4629.0</v>
      </c>
      <c r="E4130" s="24">
        <v>405.0</v>
      </c>
    </row>
    <row r="4131">
      <c r="A4131" s="25" t="s">
        <v>10</v>
      </c>
      <c r="B4131" s="22" t="str">
        <f t="array" ref="B4131">XLOOKUP(A4131,Ripartizione_Geografica!$C$2:$C$21,Ripartizione_Geografica!$B$2:$B$21)</f>
        <v>Nord-ovest</v>
      </c>
      <c r="C4131" s="26">
        <v>33293.0</v>
      </c>
      <c r="D4131" s="26">
        <v>27390.0</v>
      </c>
      <c r="E4131" s="27">
        <v>4151.0</v>
      </c>
    </row>
    <row r="4132">
      <c r="A4132" s="21" t="s">
        <v>8</v>
      </c>
      <c r="B4132" s="22" t="str">
        <f t="array" ref="B4132">XLOOKUP(A4132,Ripartizione_Geografica!$C$2:$C$21,Ripartizione_Geografica!$B$2:$B$21)</f>
        <v>Sud</v>
      </c>
      <c r="C4132" s="23">
        <v>5899.0</v>
      </c>
      <c r="D4132" s="23">
        <v>4137.0</v>
      </c>
      <c r="E4132" s="24">
        <v>565.0</v>
      </c>
    </row>
    <row r="4133">
      <c r="A4133" s="25" t="s">
        <v>9</v>
      </c>
      <c r="B4133" s="22" t="str">
        <f t="array" ref="B4133">XLOOKUP(A4133,Ripartizione_Geografica!$C$2:$C$21,Ripartizione_Geografica!$B$2:$B$21)</f>
        <v>Isole</v>
      </c>
      <c r="C4133" s="26">
        <v>2564.0</v>
      </c>
      <c r="D4133" s="26">
        <v>1286.0</v>
      </c>
      <c r="E4133" s="27">
        <v>136.0</v>
      </c>
    </row>
    <row r="4134">
      <c r="A4134" s="21" t="s">
        <v>15</v>
      </c>
      <c r="B4134" s="22" t="str">
        <f t="array" ref="B4134">XLOOKUP(A4134,Ripartizione_Geografica!$C$2:$C$21,Ripartizione_Geografica!$B$2:$B$21)</f>
        <v>Isole</v>
      </c>
      <c r="C4134" s="23">
        <v>4765.0</v>
      </c>
      <c r="D4134" s="23">
        <v>3097.0</v>
      </c>
      <c r="E4134" s="24">
        <v>289.0</v>
      </c>
    </row>
    <row r="4135">
      <c r="A4135" s="25" t="s">
        <v>16</v>
      </c>
      <c r="B4135" s="22" t="str">
        <f t="array" ref="B4135">XLOOKUP(A4135,Ripartizione_Geografica!$C$2:$C$21,Ripartizione_Geografica!$B$2:$B$21)</f>
        <v>Centro</v>
      </c>
      <c r="C4135" s="26">
        <v>12499.0</v>
      </c>
      <c r="D4135" s="26">
        <v>9285.0</v>
      </c>
      <c r="E4135" s="27">
        <v>1144.0</v>
      </c>
    </row>
    <row r="4136">
      <c r="A4136" s="21" t="s">
        <v>14</v>
      </c>
      <c r="B4136" s="22" t="str">
        <f t="array" ref="B4136">XLOOKUP(A4136,Ripartizione_Geografica!$C$2:$C$21,Ripartizione_Geografica!$B$2:$B$21)</f>
        <v>Centro</v>
      </c>
      <c r="C4136" s="23">
        <v>1928.0</v>
      </c>
      <c r="D4136" s="23">
        <v>1481.0</v>
      </c>
      <c r="E4136" s="24">
        <v>81.0</v>
      </c>
    </row>
    <row r="4137">
      <c r="A4137" s="25" t="s">
        <v>12</v>
      </c>
      <c r="B4137" s="22" t="str">
        <f t="array" ref="B4137">XLOOKUP(A4137,Ripartizione_Geografica!$C$2:$C$21,Ripartizione_Geografica!$B$2:$B$21)</f>
        <v>Nord-ovest</v>
      </c>
      <c r="C4137" s="26">
        <v>1249.0</v>
      </c>
      <c r="D4137" s="26">
        <v>1069.0</v>
      </c>
      <c r="E4137" s="27">
        <v>146.0</v>
      </c>
    </row>
    <row r="4138">
      <c r="A4138" s="21" t="s">
        <v>13</v>
      </c>
      <c r="B4138" s="22" t="str">
        <f t="array" ref="B4138">XLOOKUP(A4138,Ripartizione_Geografica!$C$2:$C$21,Ripartizione_Geografica!$B$2:$B$21)</f>
        <v>Nord-est</v>
      </c>
      <c r="C4138" s="23">
        <v>24013.0</v>
      </c>
      <c r="D4138" s="23">
        <v>18940.0</v>
      </c>
      <c r="E4138" s="24">
        <v>2130.0</v>
      </c>
    </row>
    <row r="4139">
      <c r="A4139" s="25" t="s">
        <v>21</v>
      </c>
      <c r="B4139" s="22" t="str">
        <f t="array" ref="B4139">XLOOKUP(A4139,Ripartizione_Geografica!$C$2:$C$21,Ripartizione_Geografica!$B$2:$B$21)</f>
        <v>Sud</v>
      </c>
      <c r="C4139" s="26">
        <v>3919.0</v>
      </c>
      <c r="D4139" s="26">
        <v>2924.0</v>
      </c>
      <c r="E4139" s="27">
        <v>472.0</v>
      </c>
    </row>
    <row r="4140">
      <c r="A4140" s="21" t="s">
        <v>22</v>
      </c>
      <c r="B4140" s="22" t="str">
        <f t="array" ref="B4140">XLOOKUP(A4140,Ripartizione_Geografica!$C$2:$C$21,Ripartizione_Geografica!$B$2:$B$21)</f>
        <v>Sud</v>
      </c>
      <c r="C4140" s="23">
        <v>573.0</v>
      </c>
      <c r="D4140" s="23">
        <v>420.0</v>
      </c>
      <c r="E4140" s="24">
        <v>28.0</v>
      </c>
    </row>
    <row r="4141">
      <c r="A4141" s="25" t="s">
        <v>20</v>
      </c>
      <c r="B4141" s="22" t="str">
        <f t="array" ref="B4141">XLOOKUP(A4141,Ripartizione_Geografica!$C$2:$C$21,Ripartizione_Geografica!$B$2:$B$21)</f>
        <v>Sud</v>
      </c>
      <c r="C4141" s="26">
        <v>1648.0</v>
      </c>
      <c r="D4141" s="26">
        <v>1194.0</v>
      </c>
      <c r="E4141" s="27">
        <v>98.0</v>
      </c>
    </row>
    <row r="4142">
      <c r="A4142" s="21" t="s">
        <v>18</v>
      </c>
      <c r="B4142" s="22" t="str">
        <f t="array" ref="B4142">XLOOKUP(A4142,Ripartizione_Geografica!$C$2:$C$21,Ripartizione_Geografica!$B$2:$B$21)</f>
        <v>Sud</v>
      </c>
      <c r="C4142" s="23">
        <v>8377.0</v>
      </c>
      <c r="D4142" s="23">
        <v>4514.0</v>
      </c>
      <c r="E4142" s="24">
        <v>448.0</v>
      </c>
    </row>
    <row r="4143">
      <c r="A4143" s="25" t="s">
        <v>19</v>
      </c>
      <c r="B4143" s="22" t="str">
        <f t="array" ref="B4143">XLOOKUP(A4143,Ripartizione_Geografica!$C$2:$C$21,Ripartizione_Geografica!$B$2:$B$21)</f>
        <v>Nord-est</v>
      </c>
      <c r="C4143" s="26">
        <v>32854.0</v>
      </c>
      <c r="D4143" s="26">
        <v>24857.0</v>
      </c>
      <c r="E4143" s="27">
        <v>4465.0</v>
      </c>
    </row>
    <row r="4144">
      <c r="A4144" s="21" t="s">
        <v>26</v>
      </c>
      <c r="B4144" s="22" t="str">
        <f t="array" ref="B4144">XLOOKUP(A4144,Ripartizione_Geografica!$C$2:$C$21,Ripartizione_Geografica!$B$2:$B$21)</f>
        <v>Nord-est</v>
      </c>
      <c r="C4144" s="23">
        <v>3946.0</v>
      </c>
      <c r="D4144" s="23">
        <v>3124.0</v>
      </c>
      <c r="E4144" s="24">
        <v>349.0</v>
      </c>
    </row>
    <row r="4145">
      <c r="A4145" s="25" t="s">
        <v>27</v>
      </c>
      <c r="B4145" s="22" t="str">
        <f t="array" ref="B4145">XLOOKUP(A4145,Ripartizione_Geografica!$C$2:$C$21,Ripartizione_Geografica!$B$2:$B$21)</f>
        <v>Centro</v>
      </c>
      <c r="C4145" s="26">
        <v>12339.0</v>
      </c>
      <c r="D4145" s="26">
        <v>7334.0</v>
      </c>
      <c r="E4145" s="27">
        <v>881.0</v>
      </c>
    </row>
    <row r="4146">
      <c r="A4146" s="21" t="s">
        <v>25</v>
      </c>
      <c r="B4146" s="22" t="str">
        <f t="array" ref="B4146">XLOOKUP(A4146,Ripartizione_Geografica!$C$2:$C$21,Ripartizione_Geografica!$B$2:$B$21)</f>
        <v>Nord-ovest</v>
      </c>
      <c r="C4146" s="23">
        <v>11415.0</v>
      </c>
      <c r="D4146" s="23">
        <v>8977.0</v>
      </c>
      <c r="E4146" s="24">
        <v>1578.0</v>
      </c>
    </row>
    <row r="4147">
      <c r="A4147" s="25" t="s">
        <v>23</v>
      </c>
      <c r="B4147" s="22" t="str">
        <f t="array" ref="B4147">XLOOKUP(A4147,Ripartizione_Geografica!$C$2:$C$21,Ripartizione_Geografica!$B$2:$B$21)</f>
        <v>Nord-ovest</v>
      </c>
      <c r="C4147" s="26">
        <v>102085.0</v>
      </c>
      <c r="D4147" s="26">
        <v>76976.0</v>
      </c>
      <c r="E4147" s="27">
        <v>16888.0</v>
      </c>
    </row>
    <row r="4148">
      <c r="A4148" s="21" t="s">
        <v>24</v>
      </c>
      <c r="B4148" s="22" t="str">
        <f t="array" ref="B4148">XLOOKUP(A4148,Ripartizione_Geografica!$C$2:$C$21,Ripartizione_Geografica!$B$2:$B$21)</f>
        <v>Centro</v>
      </c>
      <c r="C4148" s="23">
        <v>7384.0</v>
      </c>
      <c r="D4148" s="23">
        <v>5999.0</v>
      </c>
      <c r="E4148" s="24">
        <v>988.0</v>
      </c>
    </row>
    <row r="4149">
      <c r="A4149" s="25" t="s">
        <v>17</v>
      </c>
      <c r="B4149" s="22" t="str">
        <f t="array" ref="B4149">XLOOKUP(A4149,Ripartizione_Geografica!$C$2:$C$21,Ripartizione_Geografica!$B$2:$B$21)</f>
        <v>Sud</v>
      </c>
      <c r="C4149" s="26">
        <v>548.0</v>
      </c>
      <c r="D4149" s="26">
        <v>437.0</v>
      </c>
      <c r="E4149" s="27">
        <v>23.0</v>
      </c>
    </row>
    <row r="4150">
      <c r="A4150" s="21" t="s">
        <v>11</v>
      </c>
      <c r="B4150" s="22" t="str">
        <f t="array" ref="B4150">XLOOKUP(A4150,Ripartizione_Geografica!$C$2:$C$21,Ripartizione_Geografica!$B$2:$B$21)</f>
        <v>Nord-est</v>
      </c>
      <c r="C4150" s="23">
        <v>3007.0</v>
      </c>
      <c r="D4150" s="23">
        <v>2497.0</v>
      </c>
      <c r="E4150" s="24">
        <v>292.0</v>
      </c>
    </row>
    <row r="4151">
      <c r="A4151" s="25" t="s">
        <v>11</v>
      </c>
      <c r="B4151" s="22" t="str">
        <f t="array" ref="B4151">XLOOKUP(A4151,Ripartizione_Geografica!$C$2:$C$21,Ripartizione_Geografica!$B$2:$B$21)</f>
        <v>Nord-est</v>
      </c>
      <c r="C4151" s="26">
        <v>5352.0</v>
      </c>
      <c r="D4151" s="26">
        <v>4630.0</v>
      </c>
      <c r="E4151" s="27">
        <v>405.0</v>
      </c>
    </row>
    <row r="4152">
      <c r="A4152" s="21" t="s">
        <v>10</v>
      </c>
      <c r="B4152" s="22" t="str">
        <f t="array" ref="B4152">XLOOKUP(A4152,Ripartizione_Geografica!$C$2:$C$21,Ripartizione_Geografica!$B$2:$B$21)</f>
        <v>Nord-ovest</v>
      </c>
      <c r="C4152" s="23">
        <v>33335.0</v>
      </c>
      <c r="D4152" s="23">
        <v>27414.0</v>
      </c>
      <c r="E4152" s="24">
        <v>4152.0</v>
      </c>
    </row>
    <row r="4153">
      <c r="A4153" s="25" t="s">
        <v>8</v>
      </c>
      <c r="B4153" s="22" t="str">
        <f t="array" ref="B4153">XLOOKUP(A4153,Ripartizione_Geografica!$C$2:$C$21,Ripartizione_Geografica!$B$2:$B$21)</f>
        <v>Sud</v>
      </c>
      <c r="C4153" s="26">
        <v>6042.0</v>
      </c>
      <c r="D4153" s="26">
        <v>4154.0</v>
      </c>
      <c r="E4153" s="27">
        <v>567.0</v>
      </c>
    </row>
    <row r="4154">
      <c r="A4154" s="21" t="s">
        <v>9</v>
      </c>
      <c r="B4154" s="22" t="str">
        <f t="array" ref="B4154">XLOOKUP(A4154,Ripartizione_Geografica!$C$2:$C$21,Ripartizione_Geografica!$B$2:$B$21)</f>
        <v>Isole</v>
      </c>
      <c r="C4154" s="23">
        <v>2615.0</v>
      </c>
      <c r="D4154" s="23">
        <v>1286.0</v>
      </c>
      <c r="E4154" s="24">
        <v>136.0</v>
      </c>
    </row>
    <row r="4155">
      <c r="A4155" s="25" t="s">
        <v>15</v>
      </c>
      <c r="B4155" s="22" t="str">
        <f t="array" ref="B4155">XLOOKUP(A4155,Ripartizione_Geografica!$C$2:$C$21,Ripartizione_Geografica!$B$2:$B$21)</f>
        <v>Isole</v>
      </c>
      <c r="C4155" s="26">
        <v>4849.0</v>
      </c>
      <c r="D4155" s="26">
        <v>3106.0</v>
      </c>
      <c r="E4155" s="27">
        <v>289.0</v>
      </c>
    </row>
    <row r="4156">
      <c r="A4156" s="21" t="s">
        <v>16</v>
      </c>
      <c r="B4156" s="22" t="str">
        <f t="array" ref="B4156">XLOOKUP(A4156,Ripartizione_Geografica!$C$2:$C$21,Ripartizione_Geografica!$B$2:$B$21)</f>
        <v>Centro</v>
      </c>
      <c r="C4156" s="23">
        <v>12558.0</v>
      </c>
      <c r="D4156" s="23">
        <v>9334.0</v>
      </c>
      <c r="E4156" s="24">
        <v>1145.0</v>
      </c>
    </row>
    <row r="4157">
      <c r="A4157" s="25" t="s">
        <v>14</v>
      </c>
      <c r="B4157" s="22" t="str">
        <f t="array" ref="B4157">XLOOKUP(A4157,Ripartizione_Geografica!$C$2:$C$21,Ripartizione_Geografica!$B$2:$B$21)</f>
        <v>Centro</v>
      </c>
      <c r="C4157" s="26">
        <v>1935.0</v>
      </c>
      <c r="D4157" s="26">
        <v>1483.0</v>
      </c>
      <c r="E4157" s="27">
        <v>81.0</v>
      </c>
    </row>
    <row r="4158">
      <c r="A4158" s="21" t="s">
        <v>12</v>
      </c>
      <c r="B4158" s="22" t="str">
        <f t="array" ref="B4158">XLOOKUP(A4158,Ripartizione_Geografica!$C$2:$C$21,Ripartizione_Geografica!$B$2:$B$21)</f>
        <v>Nord-ovest</v>
      </c>
      <c r="C4158" s="23">
        <v>1254.0</v>
      </c>
      <c r="D4158" s="23">
        <v>1069.0</v>
      </c>
      <c r="E4158" s="24">
        <v>146.0</v>
      </c>
    </row>
    <row r="4159">
      <c r="A4159" s="25" t="s">
        <v>13</v>
      </c>
      <c r="B4159" s="22" t="str">
        <f t="array" ref="B4159">XLOOKUP(A4159,Ripartizione_Geografica!$C$2:$C$21,Ripartizione_Geografica!$B$2:$B$21)</f>
        <v>Nord-est</v>
      </c>
      <c r="C4159" s="26">
        <v>24118.0</v>
      </c>
      <c r="D4159" s="26">
        <v>19072.0</v>
      </c>
      <c r="E4159" s="27">
        <v>2132.0</v>
      </c>
    </row>
    <row r="4160">
      <c r="A4160" s="21" t="s">
        <v>21</v>
      </c>
      <c r="B4160" s="22" t="str">
        <f t="array" ref="B4160">XLOOKUP(A4160,Ripartizione_Geografica!$C$2:$C$21,Ripartizione_Geografica!$B$2:$B$21)</f>
        <v>Sud</v>
      </c>
      <c r="C4160" s="23">
        <v>3921.0</v>
      </c>
      <c r="D4160" s="23">
        <v>2943.0</v>
      </c>
      <c r="E4160" s="24">
        <v>472.0</v>
      </c>
    </row>
    <row r="4161">
      <c r="A4161" s="25" t="s">
        <v>22</v>
      </c>
      <c r="B4161" s="22" t="str">
        <f t="array" ref="B4161">XLOOKUP(A4161,Ripartizione_Geografica!$C$2:$C$21,Ripartizione_Geografica!$B$2:$B$21)</f>
        <v>Sud</v>
      </c>
      <c r="C4161" s="26">
        <v>587.0</v>
      </c>
      <c r="D4161" s="26">
        <v>421.0</v>
      </c>
      <c r="E4161" s="27">
        <v>28.0</v>
      </c>
    </row>
    <row r="4162">
      <c r="A4162" s="21" t="s">
        <v>20</v>
      </c>
      <c r="B4162" s="22" t="str">
        <f t="array" ref="B4162">XLOOKUP(A4162,Ripartizione_Geografica!$C$2:$C$21,Ripartizione_Geografica!$B$2:$B$21)</f>
        <v>Sud</v>
      </c>
      <c r="C4162" s="23">
        <v>1667.0</v>
      </c>
      <c r="D4162" s="23">
        <v>1207.0</v>
      </c>
      <c r="E4162" s="24">
        <v>98.0</v>
      </c>
    </row>
    <row r="4163">
      <c r="A4163" s="25" t="s">
        <v>18</v>
      </c>
      <c r="B4163" s="22" t="str">
        <f t="array" ref="B4163">XLOOKUP(A4163,Ripartizione_Geografica!$C$2:$C$21,Ripartizione_Geografica!$B$2:$B$21)</f>
        <v>Sud</v>
      </c>
      <c r="C4163" s="26">
        <v>8580.0</v>
      </c>
      <c r="D4163" s="26">
        <v>4537.0</v>
      </c>
      <c r="E4163" s="27">
        <v>449.0</v>
      </c>
    </row>
    <row r="4164">
      <c r="A4164" s="21" t="s">
        <v>19</v>
      </c>
      <c r="B4164" s="22" t="str">
        <f t="array" ref="B4164">XLOOKUP(A4164,Ripartizione_Geografica!$C$2:$C$21,Ripartizione_Geografica!$B$2:$B$21)</f>
        <v>Nord-est</v>
      </c>
      <c r="C4164" s="23">
        <v>32963.0</v>
      </c>
      <c r="D4164" s="23">
        <v>24942.0</v>
      </c>
      <c r="E4164" s="24">
        <v>4467.0</v>
      </c>
    </row>
    <row r="4165">
      <c r="A4165" s="25" t="s">
        <v>26</v>
      </c>
      <c r="B4165" s="22" t="str">
        <f t="array" ref="B4165">XLOOKUP(A4165,Ripartizione_Geografica!$C$2:$C$21,Ripartizione_Geografica!$B$2:$B$21)</f>
        <v>Nord-est</v>
      </c>
      <c r="C4165" s="26">
        <v>4000.0</v>
      </c>
      <c r="D4165" s="26">
        <v>3140.0</v>
      </c>
      <c r="E4165" s="27">
        <v>349.0</v>
      </c>
    </row>
    <row r="4166">
      <c r="A4166" s="21" t="s">
        <v>27</v>
      </c>
      <c r="B4166" s="22" t="str">
        <f t="array" ref="B4166">XLOOKUP(A4166,Ripartizione_Geografica!$C$2:$C$21,Ripartizione_Geografica!$B$2:$B$21)</f>
        <v>Centro</v>
      </c>
      <c r="C4166" s="23">
        <v>12514.0</v>
      </c>
      <c r="D4166" s="23">
        <v>7363.0</v>
      </c>
      <c r="E4166" s="24">
        <v>881.0</v>
      </c>
    </row>
    <row r="4167">
      <c r="A4167" s="25" t="s">
        <v>25</v>
      </c>
      <c r="B4167" s="22" t="str">
        <f t="array" ref="B4167">XLOOKUP(A4167,Ripartizione_Geografica!$C$2:$C$21,Ripartizione_Geografica!$B$2:$B$21)</f>
        <v>Nord-ovest</v>
      </c>
      <c r="C4167" s="26">
        <v>11466.0</v>
      </c>
      <c r="D4167" s="26">
        <v>8980.0</v>
      </c>
      <c r="E4167" s="27">
        <v>1579.0</v>
      </c>
    </row>
    <row r="4168">
      <c r="A4168" s="21" t="s">
        <v>23</v>
      </c>
      <c r="B4168" s="22" t="str">
        <f t="array" ref="B4168">XLOOKUP(A4168,Ripartizione_Geografica!$C$2:$C$21,Ripartizione_Geografica!$B$2:$B$21)</f>
        <v>Nord-ovest</v>
      </c>
      <c r="C4168" s="23">
        <v>102303.0</v>
      </c>
      <c r="D4168" s="23">
        <v>77088.0</v>
      </c>
      <c r="E4168" s="24">
        <v>16891.0</v>
      </c>
    </row>
    <row r="4169">
      <c r="A4169" s="25" t="s">
        <v>24</v>
      </c>
      <c r="B4169" s="22" t="str">
        <f t="array" ref="B4169">XLOOKUP(A4169,Ripartizione_Geografica!$C$2:$C$21,Ripartizione_Geografica!$B$2:$B$21)</f>
        <v>Centro</v>
      </c>
      <c r="C4169" s="26">
        <v>7403.0</v>
      </c>
      <c r="D4169" s="26">
        <v>6005.0</v>
      </c>
      <c r="E4169" s="27">
        <v>988.0</v>
      </c>
    </row>
    <row r="4170">
      <c r="A4170" s="21" t="s">
        <v>17</v>
      </c>
      <c r="B4170" s="22" t="str">
        <f t="array" ref="B4170">XLOOKUP(A4170,Ripartizione_Geografica!$C$2:$C$21,Ripartizione_Geografica!$B$2:$B$21)</f>
        <v>Sud</v>
      </c>
      <c r="C4170" s="23">
        <v>552.0</v>
      </c>
      <c r="D4170" s="23">
        <v>437.0</v>
      </c>
      <c r="E4170" s="24">
        <v>23.0</v>
      </c>
    </row>
    <row r="4171">
      <c r="A4171" s="25" t="s">
        <v>11</v>
      </c>
      <c r="B4171" s="22" t="str">
        <f t="array" ref="B4171">XLOOKUP(A4171,Ripartizione_Geografica!$C$2:$C$21,Ripartizione_Geografica!$B$2:$B$21)</f>
        <v>Nord-est</v>
      </c>
      <c r="C4171" s="26">
        <v>3017.0</v>
      </c>
      <c r="D4171" s="26">
        <v>2502.0</v>
      </c>
      <c r="E4171" s="27">
        <v>292.0</v>
      </c>
    </row>
    <row r="4172">
      <c r="A4172" s="21" t="s">
        <v>11</v>
      </c>
      <c r="B4172" s="22" t="str">
        <f t="array" ref="B4172">XLOOKUP(A4172,Ripartizione_Geografica!$C$2:$C$21,Ripartizione_Geografica!$B$2:$B$21)</f>
        <v>Nord-est</v>
      </c>
      <c r="C4172" s="23">
        <v>5359.0</v>
      </c>
      <c r="D4172" s="23">
        <v>4634.0</v>
      </c>
      <c r="E4172" s="24">
        <v>405.0</v>
      </c>
    </row>
    <row r="4173">
      <c r="A4173" s="25" t="s">
        <v>10</v>
      </c>
      <c r="B4173" s="22" t="str">
        <f t="array" ref="B4173">XLOOKUP(A4173,Ripartizione_Geografica!$C$2:$C$21,Ripartizione_Geografica!$B$2:$B$21)</f>
        <v>Nord-ovest</v>
      </c>
      <c r="C4173" s="26">
        <v>33447.0</v>
      </c>
      <c r="D4173" s="26">
        <v>27431.0</v>
      </c>
      <c r="E4173" s="27">
        <v>4152.0</v>
      </c>
    </row>
    <row r="4174">
      <c r="A4174" s="21" t="s">
        <v>8</v>
      </c>
      <c r="B4174" s="22" t="str">
        <f t="array" ref="B4174">XLOOKUP(A4174,Ripartizione_Geografica!$C$2:$C$21,Ripartizione_Geografica!$B$2:$B$21)</f>
        <v>Sud</v>
      </c>
      <c r="C4174" s="23">
        <v>6139.0</v>
      </c>
      <c r="D4174" s="23">
        <v>4158.0</v>
      </c>
      <c r="E4174" s="24">
        <v>567.0</v>
      </c>
    </row>
    <row r="4175">
      <c r="A4175" s="25" t="s">
        <v>9</v>
      </c>
      <c r="B4175" s="22" t="str">
        <f t="array" ref="B4175">XLOOKUP(A4175,Ripartizione_Geografica!$C$2:$C$21,Ripartizione_Geografica!$B$2:$B$21)</f>
        <v>Isole</v>
      </c>
      <c r="C4175" s="26">
        <v>2662.0</v>
      </c>
      <c r="D4175" s="26">
        <v>1291.0</v>
      </c>
      <c r="E4175" s="27">
        <v>138.0</v>
      </c>
    </row>
    <row r="4176">
      <c r="A4176" s="21" t="s">
        <v>15</v>
      </c>
      <c r="B4176" s="22" t="str">
        <f t="array" ref="B4176">XLOOKUP(A4176,Ripartizione_Geografica!$C$2:$C$21,Ripartizione_Geografica!$B$2:$B$21)</f>
        <v>Isole</v>
      </c>
      <c r="C4176" s="23">
        <v>4926.0</v>
      </c>
      <c r="D4176" s="23">
        <v>3110.0</v>
      </c>
      <c r="E4176" s="24">
        <v>289.0</v>
      </c>
    </row>
    <row r="4177">
      <c r="A4177" s="25" t="s">
        <v>16</v>
      </c>
      <c r="B4177" s="22" t="str">
        <f t="array" ref="B4177">XLOOKUP(A4177,Ripartizione_Geografica!$C$2:$C$21,Ripartizione_Geografica!$B$2:$B$21)</f>
        <v>Centro</v>
      </c>
      <c r="C4177" s="26">
        <v>12646.0</v>
      </c>
      <c r="D4177" s="26">
        <v>9358.0</v>
      </c>
      <c r="E4177" s="27">
        <v>1147.0</v>
      </c>
    </row>
    <row r="4178">
      <c r="A4178" s="21" t="s">
        <v>14</v>
      </c>
      <c r="B4178" s="22" t="str">
        <f t="array" ref="B4178">XLOOKUP(A4178,Ripartizione_Geografica!$C$2:$C$21,Ripartizione_Geografica!$B$2:$B$21)</f>
        <v>Centro</v>
      </c>
      <c r="C4178" s="23">
        <v>1968.0</v>
      </c>
      <c r="D4178" s="23">
        <v>1514.0</v>
      </c>
      <c r="E4178" s="24">
        <v>81.0</v>
      </c>
    </row>
    <row r="4179">
      <c r="A4179" s="25" t="s">
        <v>12</v>
      </c>
      <c r="B4179" s="22" t="str">
        <f t="array" ref="B4179">XLOOKUP(A4179,Ripartizione_Geografica!$C$2:$C$21,Ripartizione_Geografica!$B$2:$B$21)</f>
        <v>Nord-ovest</v>
      </c>
      <c r="C4179" s="26">
        <v>1254.0</v>
      </c>
      <c r="D4179" s="26">
        <v>1074.0</v>
      </c>
      <c r="E4179" s="27">
        <v>146.0</v>
      </c>
    </row>
    <row r="4180">
      <c r="A4180" s="21" t="s">
        <v>13</v>
      </c>
      <c r="B4180" s="22" t="str">
        <f t="array" ref="B4180">XLOOKUP(A4180,Ripartizione_Geografica!$C$2:$C$21,Ripartizione_Geografica!$B$2:$B$21)</f>
        <v>Nord-est</v>
      </c>
      <c r="C4180" s="23">
        <v>24209.0</v>
      </c>
      <c r="D4180" s="23">
        <v>19137.0</v>
      </c>
      <c r="E4180" s="24">
        <v>2135.0</v>
      </c>
    </row>
    <row r="4181">
      <c r="A4181" s="25" t="s">
        <v>21</v>
      </c>
      <c r="B4181" s="22" t="str">
        <f t="array" ref="B4181">XLOOKUP(A4181,Ripartizione_Geografica!$C$2:$C$21,Ripartizione_Geografica!$B$2:$B$21)</f>
        <v>Sud</v>
      </c>
      <c r="C4181" s="26">
        <v>3932.0</v>
      </c>
      <c r="D4181" s="26">
        <v>2948.0</v>
      </c>
      <c r="E4181" s="27">
        <v>472.0</v>
      </c>
    </row>
    <row r="4182">
      <c r="A4182" s="21" t="s">
        <v>22</v>
      </c>
      <c r="B4182" s="22" t="str">
        <f t="array" ref="B4182">XLOOKUP(A4182,Ripartizione_Geografica!$C$2:$C$21,Ripartizione_Geografica!$B$2:$B$21)</f>
        <v>Sud</v>
      </c>
      <c r="C4182" s="23">
        <v>593.0</v>
      </c>
      <c r="D4182" s="23">
        <v>422.0</v>
      </c>
      <c r="E4182" s="24">
        <v>28.0</v>
      </c>
    </row>
    <row r="4183">
      <c r="A4183" s="25" t="s">
        <v>20</v>
      </c>
      <c r="B4183" s="22" t="str">
        <f t="array" ref="B4183">XLOOKUP(A4183,Ripartizione_Geografica!$C$2:$C$21,Ripartizione_Geografica!$B$2:$B$21)</f>
        <v>Sud</v>
      </c>
      <c r="C4183" s="26">
        <v>1675.0</v>
      </c>
      <c r="D4183" s="26">
        <v>1207.0</v>
      </c>
      <c r="E4183" s="27">
        <v>98.0</v>
      </c>
    </row>
    <row r="4184">
      <c r="A4184" s="21" t="s">
        <v>18</v>
      </c>
      <c r="B4184" s="22" t="str">
        <f t="array" ref="B4184">XLOOKUP(A4184,Ripartizione_Geografica!$C$2:$C$21,Ripartizione_Geografica!$B$2:$B$21)</f>
        <v>Sud</v>
      </c>
      <c r="C4184" s="23">
        <v>8760.0</v>
      </c>
      <c r="D4184" s="23">
        <v>4568.0</v>
      </c>
      <c r="E4184" s="24">
        <v>450.0</v>
      </c>
    </row>
    <row r="4185">
      <c r="A4185" s="25" t="s">
        <v>19</v>
      </c>
      <c r="B4185" s="22" t="str">
        <f t="array" ref="B4185">XLOOKUP(A4185,Ripartizione_Geografica!$C$2:$C$21,Ripartizione_Geografica!$B$2:$B$21)</f>
        <v>Nord-est</v>
      </c>
      <c r="C4185" s="26">
        <v>33073.0</v>
      </c>
      <c r="D4185" s="26">
        <v>24994.0</v>
      </c>
      <c r="E4185" s="27">
        <v>4468.0</v>
      </c>
    </row>
    <row r="4186">
      <c r="A4186" s="21" t="s">
        <v>26</v>
      </c>
      <c r="B4186" s="22" t="str">
        <f t="array" ref="B4186">XLOOKUP(A4186,Ripartizione_Geografica!$C$2:$C$21,Ripartizione_Geografica!$B$2:$B$21)</f>
        <v>Nord-est</v>
      </c>
      <c r="C4186" s="23">
        <v>4039.0</v>
      </c>
      <c r="D4186" s="23">
        <v>3144.0</v>
      </c>
      <c r="E4186" s="24">
        <v>349.0</v>
      </c>
    </row>
    <row r="4187">
      <c r="A4187" s="25" t="s">
        <v>27</v>
      </c>
      <c r="B4187" s="22" t="str">
        <f t="array" ref="B4187">XLOOKUP(A4187,Ripartizione_Geografica!$C$2:$C$21,Ripartizione_Geografica!$B$2:$B$21)</f>
        <v>Centro</v>
      </c>
      <c r="C4187" s="26">
        <v>12677.0</v>
      </c>
      <c r="D4187" s="26">
        <v>7413.0</v>
      </c>
      <c r="E4187" s="27">
        <v>882.0</v>
      </c>
    </row>
    <row r="4188">
      <c r="A4188" s="21" t="s">
        <v>25</v>
      </c>
      <c r="B4188" s="22" t="str">
        <f t="array" ref="B4188">XLOOKUP(A4188,Ripartizione_Geografica!$C$2:$C$21,Ripartizione_Geografica!$B$2:$B$21)</f>
        <v>Nord-ovest</v>
      </c>
      <c r="C4188" s="23">
        <v>11580.0</v>
      </c>
      <c r="D4188" s="23">
        <v>9060.0</v>
      </c>
      <c r="E4188" s="24">
        <v>1579.0</v>
      </c>
    </row>
    <row r="4189">
      <c r="A4189" s="25" t="s">
        <v>23</v>
      </c>
      <c r="B4189" s="22" t="str">
        <f t="array" ref="B4189">XLOOKUP(A4189,Ripartizione_Geografica!$C$2:$C$21,Ripartizione_Geografica!$B$2:$B$21)</f>
        <v>Nord-ovest</v>
      </c>
      <c r="C4189" s="26">
        <v>102548.0</v>
      </c>
      <c r="D4189" s="26">
        <v>77204.0</v>
      </c>
      <c r="E4189" s="27">
        <v>16892.0</v>
      </c>
    </row>
    <row r="4190">
      <c r="A4190" s="21" t="s">
        <v>24</v>
      </c>
      <c r="B4190" s="22" t="str">
        <f t="array" ref="B4190">XLOOKUP(A4190,Ripartizione_Geografica!$C$2:$C$21,Ripartizione_Geografica!$B$2:$B$21)</f>
        <v>Centro</v>
      </c>
      <c r="C4190" s="23">
        <v>7443.0</v>
      </c>
      <c r="D4190" s="23">
        <v>6015.0</v>
      </c>
      <c r="E4190" s="24">
        <v>989.0</v>
      </c>
    </row>
    <row r="4191">
      <c r="A4191" s="25" t="s">
        <v>17</v>
      </c>
      <c r="B4191" s="22" t="str">
        <f t="array" ref="B4191">XLOOKUP(A4191,Ripartizione_Geografica!$C$2:$C$21,Ripartizione_Geografica!$B$2:$B$21)</f>
        <v>Sud</v>
      </c>
      <c r="C4191" s="26">
        <v>555.0</v>
      </c>
      <c r="D4191" s="26">
        <v>437.0</v>
      </c>
      <c r="E4191" s="27">
        <v>23.0</v>
      </c>
    </row>
    <row r="4192">
      <c r="A4192" s="21" t="s">
        <v>11</v>
      </c>
      <c r="B4192" s="22" t="str">
        <f t="array" ref="B4192">XLOOKUP(A4192,Ripartizione_Geografica!$C$2:$C$21,Ripartizione_Geografica!$B$2:$B$21)</f>
        <v>Nord-est</v>
      </c>
      <c r="C4192" s="23">
        <v>3037.0</v>
      </c>
      <c r="D4192" s="23">
        <v>2506.0</v>
      </c>
      <c r="E4192" s="24">
        <v>292.0</v>
      </c>
    </row>
    <row r="4193">
      <c r="A4193" s="25" t="s">
        <v>11</v>
      </c>
      <c r="B4193" s="22" t="str">
        <f t="array" ref="B4193">XLOOKUP(A4193,Ripartizione_Geografica!$C$2:$C$21,Ripartizione_Geografica!$B$2:$B$21)</f>
        <v>Nord-est</v>
      </c>
      <c r="C4193" s="26">
        <v>5441.0</v>
      </c>
      <c r="D4193" s="26">
        <v>4638.0</v>
      </c>
      <c r="E4193" s="27">
        <v>405.0</v>
      </c>
    </row>
    <row r="4194">
      <c r="A4194" s="21" t="s">
        <v>10</v>
      </c>
      <c r="B4194" s="22" t="str">
        <f t="array" ref="B4194">XLOOKUP(A4194,Ripartizione_Geografica!$C$2:$C$21,Ripartizione_Geografica!$B$2:$B$21)</f>
        <v>Nord-ovest</v>
      </c>
      <c r="C4194" s="23">
        <v>33521.0</v>
      </c>
      <c r="D4194" s="23">
        <v>27450.0</v>
      </c>
      <c r="E4194" s="24">
        <v>4153.0</v>
      </c>
    </row>
    <row r="4195">
      <c r="A4195" s="25" t="s">
        <v>8</v>
      </c>
      <c r="B4195" s="22" t="str">
        <f t="array" ref="B4195">XLOOKUP(A4195,Ripartizione_Geografica!$C$2:$C$21,Ripartizione_Geografica!$B$2:$B$21)</f>
        <v>Sud</v>
      </c>
      <c r="C4195" s="26">
        <v>6209.0</v>
      </c>
      <c r="D4195" s="26">
        <v>4169.0</v>
      </c>
      <c r="E4195" s="27">
        <v>570.0</v>
      </c>
    </row>
    <row r="4196">
      <c r="A4196" s="21" t="s">
        <v>9</v>
      </c>
      <c r="B4196" s="22" t="str">
        <f t="array" ref="B4196">XLOOKUP(A4196,Ripartizione_Geografica!$C$2:$C$21,Ripartizione_Geografica!$B$2:$B$21)</f>
        <v>Isole</v>
      </c>
      <c r="C4196" s="23">
        <v>2725.0</v>
      </c>
      <c r="D4196" s="23">
        <v>1300.0</v>
      </c>
      <c r="E4196" s="24">
        <v>139.0</v>
      </c>
    </row>
    <row r="4197">
      <c r="A4197" s="25" t="s">
        <v>15</v>
      </c>
      <c r="B4197" s="22" t="str">
        <f t="array" ref="B4197">XLOOKUP(A4197,Ripartizione_Geografica!$C$2:$C$21,Ripartizione_Geografica!$B$2:$B$21)</f>
        <v>Isole</v>
      </c>
      <c r="C4197" s="26">
        <v>5032.0</v>
      </c>
      <c r="D4197" s="26">
        <v>3140.0</v>
      </c>
      <c r="E4197" s="27">
        <v>289.0</v>
      </c>
    </row>
    <row r="4198">
      <c r="A4198" s="21" t="s">
        <v>16</v>
      </c>
      <c r="B4198" s="22" t="str">
        <f t="array" ref="B4198">XLOOKUP(A4198,Ripartizione_Geografica!$C$2:$C$21,Ripartizione_Geografica!$B$2:$B$21)</f>
        <v>Centro</v>
      </c>
      <c r="C4198" s="23">
        <v>12738.0</v>
      </c>
      <c r="D4198" s="23">
        <v>9377.0</v>
      </c>
      <c r="E4198" s="24">
        <v>1147.0</v>
      </c>
    </row>
    <row r="4199">
      <c r="A4199" s="25" t="s">
        <v>14</v>
      </c>
      <c r="B4199" s="22" t="str">
        <f t="array" ref="B4199">XLOOKUP(A4199,Ripartizione_Geografica!$C$2:$C$21,Ripartizione_Geografica!$B$2:$B$21)</f>
        <v>Centro</v>
      </c>
      <c r="C4199" s="26">
        <v>1992.0</v>
      </c>
      <c r="D4199" s="26">
        <v>1521.0</v>
      </c>
      <c r="E4199" s="27">
        <v>81.0</v>
      </c>
    </row>
    <row r="4200">
      <c r="A4200" s="21" t="s">
        <v>12</v>
      </c>
      <c r="B4200" s="22" t="str">
        <f t="array" ref="B4200">XLOOKUP(A4200,Ripartizione_Geografica!$C$2:$C$21,Ripartizione_Geografica!$B$2:$B$21)</f>
        <v>Nord-ovest</v>
      </c>
      <c r="C4200" s="23">
        <v>1254.0</v>
      </c>
      <c r="D4200" s="23">
        <v>1077.0</v>
      </c>
      <c r="E4200" s="24">
        <v>146.0</v>
      </c>
    </row>
    <row r="4201">
      <c r="A4201" s="25" t="s">
        <v>13</v>
      </c>
      <c r="B4201" s="22" t="str">
        <f t="array" ref="B4201">XLOOKUP(A4201,Ripartizione_Geografica!$C$2:$C$21,Ripartizione_Geografica!$B$2:$B$21)</f>
        <v>Nord-est</v>
      </c>
      <c r="C4201" s="26">
        <v>24356.0</v>
      </c>
      <c r="D4201" s="26">
        <v>19295.0</v>
      </c>
      <c r="E4201" s="27">
        <v>2135.0</v>
      </c>
    </row>
    <row r="4202">
      <c r="A4202" s="21" t="s">
        <v>21</v>
      </c>
      <c r="B4202" s="22" t="str">
        <f t="array" ref="B4202">XLOOKUP(A4202,Ripartizione_Geografica!$C$2:$C$21,Ripartizione_Geografica!$B$2:$B$21)</f>
        <v>Sud</v>
      </c>
      <c r="C4202" s="23">
        <v>3967.0</v>
      </c>
      <c r="D4202" s="23">
        <v>2954.0</v>
      </c>
      <c r="E4202" s="24">
        <v>472.0</v>
      </c>
    </row>
    <row r="4203">
      <c r="A4203" s="25" t="s">
        <v>22</v>
      </c>
      <c r="B4203" s="22" t="str">
        <f t="array" ref="B4203">XLOOKUP(A4203,Ripartizione_Geografica!$C$2:$C$21,Ripartizione_Geografica!$B$2:$B$21)</f>
        <v>Sud</v>
      </c>
      <c r="C4203" s="26">
        <v>605.0</v>
      </c>
      <c r="D4203" s="26">
        <v>423.0</v>
      </c>
      <c r="E4203" s="27">
        <v>28.0</v>
      </c>
    </row>
    <row r="4204">
      <c r="A4204" s="21" t="s">
        <v>20</v>
      </c>
      <c r="B4204" s="22" t="str">
        <f t="array" ref="B4204">XLOOKUP(A4204,Ripartizione_Geografica!$C$2:$C$21,Ripartizione_Geografica!$B$2:$B$21)</f>
        <v>Sud</v>
      </c>
      <c r="C4204" s="23">
        <v>1683.0</v>
      </c>
      <c r="D4204" s="23">
        <v>1215.0</v>
      </c>
      <c r="E4204" s="24">
        <v>98.0</v>
      </c>
    </row>
    <row r="4205">
      <c r="A4205" s="25" t="s">
        <v>18</v>
      </c>
      <c r="B4205" s="22" t="str">
        <f t="array" ref="B4205">XLOOKUP(A4205,Ripartizione_Geografica!$C$2:$C$21,Ripartizione_Geografica!$B$2:$B$21)</f>
        <v>Sud</v>
      </c>
      <c r="C4205" s="26">
        <v>8900.0</v>
      </c>
      <c r="D4205" s="26">
        <v>4584.0</v>
      </c>
      <c r="E4205" s="27">
        <v>451.0</v>
      </c>
    </row>
    <row r="4206">
      <c r="A4206" s="21" t="s">
        <v>19</v>
      </c>
      <c r="B4206" s="22" t="str">
        <f t="array" ref="B4206">XLOOKUP(A4206,Ripartizione_Geografica!$C$2:$C$21,Ripartizione_Geografica!$B$2:$B$21)</f>
        <v>Nord-est</v>
      </c>
      <c r="C4206" s="23">
        <v>33225.0</v>
      </c>
      <c r="D4206" s="23">
        <v>25027.0</v>
      </c>
      <c r="E4206" s="24">
        <v>4468.0</v>
      </c>
    </row>
    <row r="4207">
      <c r="A4207" s="25" t="s">
        <v>26</v>
      </c>
      <c r="B4207" s="22" t="str">
        <f t="array" ref="B4207">XLOOKUP(A4207,Ripartizione_Geografica!$C$2:$C$21,Ripartizione_Geografica!$B$2:$B$21)</f>
        <v>Nord-est</v>
      </c>
      <c r="C4207" s="26">
        <v>4073.0</v>
      </c>
      <c r="D4207" s="26">
        <v>3162.0</v>
      </c>
      <c r="E4207" s="27">
        <v>349.0</v>
      </c>
    </row>
    <row r="4208">
      <c r="A4208" s="21" t="s">
        <v>27</v>
      </c>
      <c r="B4208" s="22" t="str">
        <f t="array" ref="B4208">XLOOKUP(A4208,Ripartizione_Geografica!$C$2:$C$21,Ripartizione_Geografica!$B$2:$B$21)</f>
        <v>Centro</v>
      </c>
      <c r="C4208" s="23">
        <v>12825.0</v>
      </c>
      <c r="D4208" s="23">
        <v>7466.0</v>
      </c>
      <c r="E4208" s="24">
        <v>883.0</v>
      </c>
    </row>
    <row r="4209">
      <c r="A4209" s="25" t="s">
        <v>25</v>
      </c>
      <c r="B4209" s="22" t="str">
        <f t="array" ref="B4209">XLOOKUP(A4209,Ripartizione_Geografica!$C$2:$C$21,Ripartizione_Geografica!$B$2:$B$21)</f>
        <v>Nord-ovest</v>
      </c>
      <c r="C4209" s="26">
        <v>11662.0</v>
      </c>
      <c r="D4209" s="26">
        <v>9089.0</v>
      </c>
      <c r="E4209" s="27">
        <v>1579.0</v>
      </c>
    </row>
    <row r="4210">
      <c r="A4210" s="21" t="s">
        <v>23</v>
      </c>
      <c r="B4210" s="22" t="str">
        <f t="array" ref="B4210">XLOOKUP(A4210,Ripartizione_Geografica!$C$2:$C$21,Ripartizione_Geografica!$B$2:$B$21)</f>
        <v>Nord-ovest</v>
      </c>
      <c r="C4210" s="23">
        <v>102805.0</v>
      </c>
      <c r="D4210" s="23">
        <v>77318.0</v>
      </c>
      <c r="E4210" s="24">
        <v>16896.0</v>
      </c>
    </row>
    <row r="4211">
      <c r="A4211" s="25" t="s">
        <v>24</v>
      </c>
      <c r="B4211" s="22" t="str">
        <f t="array" ref="B4211">XLOOKUP(A4211,Ripartizione_Geografica!$C$2:$C$21,Ripartizione_Geografica!$B$2:$B$21)</f>
        <v>Centro</v>
      </c>
      <c r="C4211" s="26">
        <v>7484.0</v>
      </c>
      <c r="D4211" s="26">
        <v>6029.0</v>
      </c>
      <c r="E4211" s="27">
        <v>989.0</v>
      </c>
    </row>
    <row r="4212">
      <c r="A4212" s="21" t="s">
        <v>17</v>
      </c>
      <c r="B4212" s="22" t="str">
        <f t="array" ref="B4212">XLOOKUP(A4212,Ripartizione_Geografica!$C$2:$C$21,Ripartizione_Geografica!$B$2:$B$21)</f>
        <v>Sud</v>
      </c>
      <c r="C4212" s="23">
        <v>559.0</v>
      </c>
      <c r="D4212" s="23">
        <v>448.0</v>
      </c>
      <c r="E4212" s="24">
        <v>23.0</v>
      </c>
    </row>
    <row r="4213">
      <c r="A4213" s="25" t="s">
        <v>11</v>
      </c>
      <c r="B4213" s="22" t="str">
        <f t="array" ref="B4213">XLOOKUP(A4213,Ripartizione_Geografica!$C$2:$C$21,Ripartizione_Geografica!$B$2:$B$21)</f>
        <v>Nord-est</v>
      </c>
      <c r="C4213" s="26">
        <v>3063.0</v>
      </c>
      <c r="D4213" s="26">
        <v>2516.0</v>
      </c>
      <c r="E4213" s="27">
        <v>292.0</v>
      </c>
    </row>
    <row r="4214">
      <c r="A4214" s="21" t="s">
        <v>11</v>
      </c>
      <c r="B4214" s="22" t="str">
        <f t="array" ref="B4214">XLOOKUP(A4214,Ripartizione_Geografica!$C$2:$C$21,Ripartizione_Geografica!$B$2:$B$21)</f>
        <v>Nord-est</v>
      </c>
      <c r="C4214" s="23">
        <v>5470.0</v>
      </c>
      <c r="D4214" s="23">
        <v>4643.0</v>
      </c>
      <c r="E4214" s="24">
        <v>405.0</v>
      </c>
    </row>
    <row r="4215">
      <c r="A4215" s="25" t="s">
        <v>10</v>
      </c>
      <c r="B4215" s="22" t="str">
        <f t="array" ref="B4215">XLOOKUP(A4215,Ripartizione_Geografica!$C$2:$C$21,Ripartizione_Geografica!$B$2:$B$21)</f>
        <v>Nord-ovest</v>
      </c>
      <c r="C4215" s="26">
        <v>33578.0</v>
      </c>
      <c r="D4215" s="26">
        <v>27465.0</v>
      </c>
      <c r="E4215" s="27">
        <v>4153.0</v>
      </c>
    </row>
    <row r="4216">
      <c r="A4216" s="21" t="s">
        <v>8</v>
      </c>
      <c r="B4216" s="22" t="str">
        <f t="array" ref="B4216">XLOOKUP(A4216,Ripartizione_Geografica!$C$2:$C$21,Ripartizione_Geografica!$B$2:$B$21)</f>
        <v>Sud</v>
      </c>
      <c r="C4216" s="23">
        <v>6291.0</v>
      </c>
      <c r="D4216" s="23">
        <v>4175.0</v>
      </c>
      <c r="E4216" s="24">
        <v>570.0</v>
      </c>
    </row>
    <row r="4217">
      <c r="A4217" s="25" t="s">
        <v>9</v>
      </c>
      <c r="B4217" s="22" t="str">
        <f t="array" ref="B4217">XLOOKUP(A4217,Ripartizione_Geografica!$C$2:$C$21,Ripartizione_Geografica!$B$2:$B$21)</f>
        <v>Isole</v>
      </c>
      <c r="C4217" s="26">
        <v>2790.0</v>
      </c>
      <c r="D4217" s="26">
        <v>1314.0</v>
      </c>
      <c r="E4217" s="27">
        <v>139.0</v>
      </c>
    </row>
    <row r="4218">
      <c r="A4218" s="21" t="s">
        <v>15</v>
      </c>
      <c r="B4218" s="22" t="str">
        <f t="array" ref="B4218">XLOOKUP(A4218,Ripartizione_Geografica!$C$2:$C$21,Ripartizione_Geografica!$B$2:$B$21)</f>
        <v>Isole</v>
      </c>
      <c r="C4218" s="23">
        <v>5136.0</v>
      </c>
      <c r="D4218" s="23">
        <v>3141.0</v>
      </c>
      <c r="E4218" s="24">
        <v>289.0</v>
      </c>
    </row>
    <row r="4219">
      <c r="A4219" s="25" t="s">
        <v>16</v>
      </c>
      <c r="B4219" s="22" t="str">
        <f t="array" ref="B4219">XLOOKUP(A4219,Ripartizione_Geografica!$C$2:$C$21,Ripartizione_Geografica!$B$2:$B$21)</f>
        <v>Centro</v>
      </c>
      <c r="C4219" s="26">
        <v>12885.0</v>
      </c>
      <c r="D4219" s="26">
        <v>9425.0</v>
      </c>
      <c r="E4219" s="27">
        <v>1148.0</v>
      </c>
    </row>
    <row r="4220">
      <c r="A4220" s="21" t="s">
        <v>14</v>
      </c>
      <c r="B4220" s="22" t="str">
        <f t="array" ref="B4220">XLOOKUP(A4220,Ripartizione_Geografica!$C$2:$C$21,Ripartizione_Geografica!$B$2:$B$21)</f>
        <v>Centro</v>
      </c>
      <c r="C4220" s="23">
        <v>2009.0</v>
      </c>
      <c r="D4220" s="23">
        <v>1533.0</v>
      </c>
      <c r="E4220" s="24">
        <v>81.0</v>
      </c>
    </row>
    <row r="4221">
      <c r="A4221" s="25" t="s">
        <v>12</v>
      </c>
      <c r="B4221" s="22" t="str">
        <f t="array" ref="B4221">XLOOKUP(A4221,Ripartizione_Geografica!$C$2:$C$21,Ripartizione_Geografica!$B$2:$B$21)</f>
        <v>Nord-ovest</v>
      </c>
      <c r="C4221" s="26">
        <v>1257.0</v>
      </c>
      <c r="D4221" s="26">
        <v>1078.0</v>
      </c>
      <c r="E4221" s="27">
        <v>146.0</v>
      </c>
    </row>
    <row r="4222">
      <c r="A4222" s="21" t="s">
        <v>13</v>
      </c>
      <c r="B4222" s="22" t="str">
        <f t="array" ref="B4222">XLOOKUP(A4222,Ripartizione_Geografica!$C$2:$C$21,Ripartizione_Geografica!$B$2:$B$21)</f>
        <v>Nord-est</v>
      </c>
      <c r="C4222" s="23">
        <v>24529.0</v>
      </c>
      <c r="D4222" s="23">
        <v>19427.0</v>
      </c>
      <c r="E4222" s="24">
        <v>2138.0</v>
      </c>
    </row>
    <row r="4223">
      <c r="A4223" s="25" t="s">
        <v>21</v>
      </c>
      <c r="B4223" s="22" t="str">
        <f t="array" ref="B4223">XLOOKUP(A4223,Ripartizione_Geografica!$C$2:$C$21,Ripartizione_Geografica!$B$2:$B$21)</f>
        <v>Sud</v>
      </c>
      <c r="C4223" s="26">
        <v>3978.0</v>
      </c>
      <c r="D4223" s="26">
        <v>2962.0</v>
      </c>
      <c r="E4223" s="27">
        <v>472.0</v>
      </c>
    </row>
    <row r="4224">
      <c r="A4224" s="21" t="s">
        <v>22</v>
      </c>
      <c r="B4224" s="22" t="str">
        <f t="array" ref="B4224">XLOOKUP(A4224,Ripartizione_Geografica!$C$2:$C$21,Ripartizione_Geografica!$B$2:$B$21)</f>
        <v>Sud</v>
      </c>
      <c r="C4224" s="23">
        <v>610.0</v>
      </c>
      <c r="D4224" s="23">
        <v>427.0</v>
      </c>
      <c r="E4224" s="24">
        <v>28.0</v>
      </c>
    </row>
    <row r="4225">
      <c r="A4225" s="25" t="s">
        <v>20</v>
      </c>
      <c r="B4225" s="22" t="str">
        <f t="array" ref="B4225">XLOOKUP(A4225,Ripartizione_Geografica!$C$2:$C$21,Ripartizione_Geografica!$B$2:$B$21)</f>
        <v>Sud</v>
      </c>
      <c r="C4225" s="26">
        <v>1701.0</v>
      </c>
      <c r="D4225" s="26">
        <v>1215.0</v>
      </c>
      <c r="E4225" s="27">
        <v>98.0</v>
      </c>
    </row>
    <row r="4226">
      <c r="A4226" s="21" t="s">
        <v>18</v>
      </c>
      <c r="B4226" s="22" t="str">
        <f t="array" ref="B4226">XLOOKUP(A4226,Ripartizione_Geografica!$C$2:$C$21,Ripartizione_Geografica!$B$2:$B$21)</f>
        <v>Sud</v>
      </c>
      <c r="C4226" s="23">
        <v>9003.0</v>
      </c>
      <c r="D4226" s="23">
        <v>4654.0</v>
      </c>
      <c r="E4226" s="24">
        <v>451.0</v>
      </c>
    </row>
    <row r="4227">
      <c r="A4227" s="25" t="s">
        <v>19</v>
      </c>
      <c r="B4227" s="22" t="str">
        <f t="array" ref="B4227">XLOOKUP(A4227,Ripartizione_Geografica!$C$2:$C$21,Ripartizione_Geografica!$B$2:$B$21)</f>
        <v>Nord-est</v>
      </c>
      <c r="C4227" s="26">
        <v>33363.0</v>
      </c>
      <c r="D4227" s="26">
        <v>25067.0</v>
      </c>
      <c r="E4227" s="27">
        <v>4469.0</v>
      </c>
    </row>
    <row r="4228">
      <c r="A4228" s="21" t="s">
        <v>26</v>
      </c>
      <c r="B4228" s="22" t="str">
        <f t="array" ref="B4228">XLOOKUP(A4228,Ripartizione_Geografica!$C$2:$C$21,Ripartizione_Geografica!$B$2:$B$21)</f>
        <v>Nord-est</v>
      </c>
      <c r="C4228" s="23">
        <v>4112.0</v>
      </c>
      <c r="D4228" s="23">
        <v>3177.0</v>
      </c>
      <c r="E4228" s="24">
        <v>349.0</v>
      </c>
    </row>
    <row r="4229">
      <c r="A4229" s="25" t="s">
        <v>27</v>
      </c>
      <c r="B4229" s="22" t="str">
        <f t="array" ref="B4229">XLOOKUP(A4229,Ripartizione_Geografica!$C$2:$C$21,Ripartizione_Geografica!$B$2:$B$21)</f>
        <v>Centro</v>
      </c>
      <c r="C4229" s="26">
        <v>12980.0</v>
      </c>
      <c r="D4229" s="26">
        <v>7475.0</v>
      </c>
      <c r="E4229" s="27">
        <v>884.0</v>
      </c>
    </row>
    <row r="4230">
      <c r="A4230" s="21" t="s">
        <v>25</v>
      </c>
      <c r="B4230" s="22" t="str">
        <f t="array" ref="B4230">XLOOKUP(A4230,Ripartizione_Geografica!$C$2:$C$21,Ripartizione_Geografica!$B$2:$B$21)</f>
        <v>Nord-ovest</v>
      </c>
      <c r="C4230" s="23">
        <v>11774.0</v>
      </c>
      <c r="D4230" s="23">
        <v>9107.0</v>
      </c>
      <c r="E4230" s="24">
        <v>1579.0</v>
      </c>
    </row>
    <row r="4231">
      <c r="A4231" s="25" t="s">
        <v>23</v>
      </c>
      <c r="B4231" s="22" t="str">
        <f t="array" ref="B4231">XLOOKUP(A4231,Ripartizione_Geografica!$C$2:$C$21,Ripartizione_Geografica!$B$2:$B$21)</f>
        <v>Nord-ovest</v>
      </c>
      <c r="C4231" s="26">
        <v>103074.0</v>
      </c>
      <c r="D4231" s="26">
        <v>77611.0</v>
      </c>
      <c r="E4231" s="27">
        <v>16896.0</v>
      </c>
    </row>
    <row r="4232">
      <c r="A4232" s="21" t="s">
        <v>24</v>
      </c>
      <c r="B4232" s="22" t="str">
        <f t="array" ref="B4232">XLOOKUP(A4232,Ripartizione_Geografica!$C$2:$C$21,Ripartizione_Geografica!$B$2:$B$21)</f>
        <v>Centro</v>
      </c>
      <c r="C4232" s="23">
        <v>7511.0</v>
      </c>
      <c r="D4232" s="23">
        <v>6036.0</v>
      </c>
      <c r="E4232" s="24">
        <v>989.0</v>
      </c>
    </row>
    <row r="4233">
      <c r="A4233" s="25" t="s">
        <v>17</v>
      </c>
      <c r="B4233" s="22" t="str">
        <f t="array" ref="B4233">XLOOKUP(A4233,Ripartizione_Geografica!$C$2:$C$21,Ripartizione_Geografica!$B$2:$B$21)</f>
        <v>Sud</v>
      </c>
      <c r="C4233" s="26">
        <v>562.0</v>
      </c>
      <c r="D4233" s="26">
        <v>449.0</v>
      </c>
      <c r="E4233" s="27">
        <v>23.0</v>
      </c>
    </row>
    <row r="4234">
      <c r="A4234" s="21" t="s">
        <v>11</v>
      </c>
      <c r="B4234" s="22" t="str">
        <f t="array" ref="B4234">XLOOKUP(A4234,Ripartizione_Geografica!$C$2:$C$21,Ripartizione_Geografica!$B$2:$B$21)</f>
        <v>Nord-est</v>
      </c>
      <c r="C4234" s="23">
        <v>3088.0</v>
      </c>
      <c r="D4234" s="23">
        <v>2530.0</v>
      </c>
      <c r="E4234" s="24">
        <v>292.0</v>
      </c>
    </row>
    <row r="4235">
      <c r="A4235" s="25" t="s">
        <v>11</v>
      </c>
      <c r="B4235" s="22" t="str">
        <f t="array" ref="B4235">XLOOKUP(A4235,Ripartizione_Geografica!$C$2:$C$21,Ripartizione_Geografica!$B$2:$B$21)</f>
        <v>Nord-est</v>
      </c>
      <c r="C4235" s="26">
        <v>5492.0</v>
      </c>
      <c r="D4235" s="26">
        <v>4650.0</v>
      </c>
      <c r="E4235" s="27">
        <v>405.0</v>
      </c>
    </row>
    <row r="4236">
      <c r="A4236" s="21" t="s">
        <v>10</v>
      </c>
      <c r="B4236" s="22" t="str">
        <f t="array" ref="B4236">XLOOKUP(A4236,Ripartizione_Geografica!$C$2:$C$21,Ripartizione_Geografica!$B$2:$B$21)</f>
        <v>Nord-ovest</v>
      </c>
      <c r="C4236" s="23">
        <v>33671.0</v>
      </c>
      <c r="D4236" s="23">
        <v>27488.0</v>
      </c>
      <c r="E4236" s="24">
        <v>4153.0</v>
      </c>
    </row>
    <row r="4237">
      <c r="A4237" s="25" t="s">
        <v>8</v>
      </c>
      <c r="B4237" s="22" t="str">
        <f t="array" ref="B4237">XLOOKUP(A4237,Ripartizione_Geografica!$C$2:$C$21,Ripartizione_Geografica!$B$2:$B$21)</f>
        <v>Sud</v>
      </c>
      <c r="C4237" s="26">
        <v>6367.0</v>
      </c>
      <c r="D4237" s="26">
        <v>4198.0</v>
      </c>
      <c r="E4237" s="27">
        <v>570.0</v>
      </c>
    </row>
    <row r="4238">
      <c r="A4238" s="21" t="s">
        <v>9</v>
      </c>
      <c r="B4238" s="22" t="str">
        <f t="array" ref="B4238">XLOOKUP(A4238,Ripartizione_Geografica!$C$2:$C$21,Ripartizione_Geografica!$B$2:$B$21)</f>
        <v>Isole</v>
      </c>
      <c r="C4238" s="23">
        <v>2841.0</v>
      </c>
      <c r="D4238" s="23">
        <v>1322.0</v>
      </c>
      <c r="E4238" s="24">
        <v>140.0</v>
      </c>
    </row>
    <row r="4239">
      <c r="A4239" s="25" t="s">
        <v>15</v>
      </c>
      <c r="B4239" s="22" t="str">
        <f t="array" ref="B4239">XLOOKUP(A4239,Ripartizione_Geografica!$C$2:$C$21,Ripartizione_Geografica!$B$2:$B$21)</f>
        <v>Isole</v>
      </c>
      <c r="C4239" s="26">
        <v>5180.0</v>
      </c>
      <c r="D4239" s="26">
        <v>3144.0</v>
      </c>
      <c r="E4239" s="27">
        <v>289.0</v>
      </c>
    </row>
    <row r="4240">
      <c r="A4240" s="21" t="s">
        <v>16</v>
      </c>
      <c r="B4240" s="22" t="str">
        <f t="array" ref="B4240">XLOOKUP(A4240,Ripartizione_Geografica!$C$2:$C$21,Ripartizione_Geografica!$B$2:$B$21)</f>
        <v>Centro</v>
      </c>
      <c r="C4240" s="23">
        <v>13023.0</v>
      </c>
      <c r="D4240" s="23">
        <v>9473.0</v>
      </c>
      <c r="E4240" s="24">
        <v>1148.0</v>
      </c>
    </row>
    <row r="4241">
      <c r="A4241" s="25" t="s">
        <v>14</v>
      </c>
      <c r="B4241" s="22" t="str">
        <f t="array" ref="B4241">XLOOKUP(A4241,Ripartizione_Geografica!$C$2:$C$21,Ripartizione_Geografica!$B$2:$B$21)</f>
        <v>Centro</v>
      </c>
      <c r="C4241" s="26">
        <v>2042.0</v>
      </c>
      <c r="D4241" s="26">
        <v>1542.0</v>
      </c>
      <c r="E4241" s="27">
        <v>81.0</v>
      </c>
    </row>
    <row r="4242">
      <c r="A4242" s="21" t="s">
        <v>12</v>
      </c>
      <c r="B4242" s="22" t="str">
        <f t="array" ref="B4242">XLOOKUP(A4242,Ripartizione_Geografica!$C$2:$C$21,Ripartizione_Geografica!$B$2:$B$21)</f>
        <v>Nord-ovest</v>
      </c>
      <c r="C4242" s="23">
        <v>1258.0</v>
      </c>
      <c r="D4242" s="23">
        <v>1078.0</v>
      </c>
      <c r="E4242" s="24">
        <v>146.0</v>
      </c>
    </row>
    <row r="4243">
      <c r="A4243" s="25" t="s">
        <v>13</v>
      </c>
      <c r="B4243" s="22" t="str">
        <f t="array" ref="B4243">XLOOKUP(A4243,Ripartizione_Geografica!$C$2:$C$21,Ripartizione_Geografica!$B$2:$B$21)</f>
        <v>Nord-est</v>
      </c>
      <c r="C4243" s="26">
        <v>24667.0</v>
      </c>
      <c r="D4243" s="26">
        <v>19586.0</v>
      </c>
      <c r="E4243" s="27">
        <v>2141.0</v>
      </c>
    </row>
    <row r="4244">
      <c r="A4244" s="21" t="s">
        <v>21</v>
      </c>
      <c r="B4244" s="22" t="str">
        <f t="array" ref="B4244">XLOOKUP(A4244,Ripartizione_Geografica!$C$2:$C$21,Ripartizione_Geografica!$B$2:$B$21)</f>
        <v>Sud</v>
      </c>
      <c r="C4244" s="23">
        <v>4015.0</v>
      </c>
      <c r="D4244" s="23">
        <v>2964.0</v>
      </c>
      <c r="E4244" s="24">
        <v>472.0</v>
      </c>
    </row>
    <row r="4245">
      <c r="A4245" s="25" t="s">
        <v>22</v>
      </c>
      <c r="B4245" s="22" t="str">
        <f t="array" ref="B4245">XLOOKUP(A4245,Ripartizione_Geografica!$C$2:$C$21,Ripartizione_Geografica!$B$2:$B$21)</f>
        <v>Sud</v>
      </c>
      <c r="C4245" s="26">
        <v>613.0</v>
      </c>
      <c r="D4245" s="26">
        <v>429.0</v>
      </c>
      <c r="E4245" s="27">
        <v>28.0</v>
      </c>
    </row>
    <row r="4246">
      <c r="A4246" s="21" t="s">
        <v>20</v>
      </c>
      <c r="B4246" s="22" t="str">
        <f t="array" ref="B4246">XLOOKUP(A4246,Ripartizione_Geografica!$C$2:$C$21,Ripartizione_Geografica!$B$2:$B$21)</f>
        <v>Sud</v>
      </c>
      <c r="C4246" s="23">
        <v>1715.0</v>
      </c>
      <c r="D4246" s="23">
        <v>1222.0</v>
      </c>
      <c r="E4246" s="24">
        <v>98.0</v>
      </c>
    </row>
    <row r="4247">
      <c r="A4247" s="25" t="s">
        <v>18</v>
      </c>
      <c r="B4247" s="22" t="str">
        <f t="array" ref="B4247">XLOOKUP(A4247,Ripartizione_Geografica!$C$2:$C$21,Ripartizione_Geografica!$B$2:$B$21)</f>
        <v>Sud</v>
      </c>
      <c r="C4247" s="26">
        <v>9125.0</v>
      </c>
      <c r="D4247" s="26">
        <v>4733.0</v>
      </c>
      <c r="E4247" s="27">
        <v>451.0</v>
      </c>
    </row>
    <row r="4248">
      <c r="A4248" s="21" t="s">
        <v>19</v>
      </c>
      <c r="B4248" s="22" t="str">
        <f t="array" ref="B4248">XLOOKUP(A4248,Ripartizione_Geografica!$C$2:$C$21,Ripartizione_Geografica!$B$2:$B$21)</f>
        <v>Nord-est</v>
      </c>
      <c r="C4248" s="23">
        <v>33504.0</v>
      </c>
      <c r="D4248" s="23">
        <v>25096.0</v>
      </c>
      <c r="E4248" s="24">
        <v>4469.0</v>
      </c>
    </row>
    <row r="4249">
      <c r="A4249" s="25" t="s">
        <v>26</v>
      </c>
      <c r="B4249" s="22" t="str">
        <f t="array" ref="B4249">XLOOKUP(A4249,Ripartizione_Geografica!$C$2:$C$21,Ripartizione_Geografica!$B$2:$B$21)</f>
        <v>Nord-est</v>
      </c>
      <c r="C4249" s="26">
        <v>4157.0</v>
      </c>
      <c r="D4249" s="26">
        <v>3219.0</v>
      </c>
      <c r="E4249" s="27">
        <v>349.0</v>
      </c>
    </row>
    <row r="4250">
      <c r="A4250" s="21" t="s">
        <v>27</v>
      </c>
      <c r="B4250" s="22" t="str">
        <f t="array" ref="B4250">XLOOKUP(A4250,Ripartizione_Geografica!$C$2:$C$21,Ripartizione_Geografica!$B$2:$B$21)</f>
        <v>Centro</v>
      </c>
      <c r="C4250" s="23">
        <v>13123.0</v>
      </c>
      <c r="D4250" s="23">
        <v>7483.0</v>
      </c>
      <c r="E4250" s="24">
        <v>885.0</v>
      </c>
    </row>
    <row r="4251">
      <c r="A4251" s="25" t="s">
        <v>25</v>
      </c>
      <c r="B4251" s="22" t="str">
        <f t="array" ref="B4251">XLOOKUP(A4251,Ripartizione_Geografica!$C$2:$C$21,Ripartizione_Geografica!$B$2:$B$21)</f>
        <v>Nord-ovest</v>
      </c>
      <c r="C4251" s="26">
        <v>11852.0</v>
      </c>
      <c r="D4251" s="26">
        <v>9130.0</v>
      </c>
      <c r="E4251" s="27">
        <v>1579.0</v>
      </c>
    </row>
    <row r="4252">
      <c r="A4252" s="21" t="s">
        <v>23</v>
      </c>
      <c r="B4252" s="22" t="str">
        <f t="array" ref="B4252">XLOOKUP(A4252,Ripartizione_Geografica!$C$2:$C$21,Ripartizione_Geografica!$B$2:$B$21)</f>
        <v>Nord-ovest</v>
      </c>
      <c r="C4252" s="23">
        <v>103339.0</v>
      </c>
      <c r="D4252" s="23">
        <v>77651.0</v>
      </c>
      <c r="E4252" s="24">
        <v>16899.0</v>
      </c>
    </row>
    <row r="4253">
      <c r="A4253" s="25" t="s">
        <v>24</v>
      </c>
      <c r="B4253" s="22" t="str">
        <f t="array" ref="B4253">XLOOKUP(A4253,Ripartizione_Geografica!$C$2:$C$21,Ripartizione_Geografica!$B$2:$B$21)</f>
        <v>Centro</v>
      </c>
      <c r="C4253" s="26">
        <v>7550.0</v>
      </c>
      <c r="D4253" s="26">
        <v>6041.0</v>
      </c>
      <c r="E4253" s="27">
        <v>989.0</v>
      </c>
    </row>
    <row r="4254">
      <c r="A4254" s="21" t="s">
        <v>17</v>
      </c>
      <c r="B4254" s="22" t="str">
        <f t="array" ref="B4254">XLOOKUP(A4254,Ripartizione_Geografica!$C$2:$C$21,Ripartizione_Geografica!$B$2:$B$21)</f>
        <v>Sud</v>
      </c>
      <c r="C4254" s="23">
        <v>565.0</v>
      </c>
      <c r="D4254" s="23">
        <v>449.0</v>
      </c>
      <c r="E4254" s="24">
        <v>23.0</v>
      </c>
    </row>
    <row r="4255">
      <c r="A4255" s="25" t="s">
        <v>11</v>
      </c>
      <c r="B4255" s="22" t="str">
        <f t="array" ref="B4255">XLOOKUP(A4255,Ripartizione_Geografica!$C$2:$C$21,Ripartizione_Geografica!$B$2:$B$21)</f>
        <v>Nord-est</v>
      </c>
      <c r="C4255" s="26">
        <v>3128.0</v>
      </c>
      <c r="D4255" s="26">
        <v>2540.0</v>
      </c>
      <c r="E4255" s="27">
        <v>292.0</v>
      </c>
    </row>
    <row r="4256">
      <c r="A4256" s="21" t="s">
        <v>11</v>
      </c>
      <c r="B4256" s="22" t="str">
        <f t="array" ref="B4256">XLOOKUP(A4256,Ripartizione_Geografica!$C$2:$C$21,Ripartizione_Geografica!$B$2:$B$21)</f>
        <v>Nord-est</v>
      </c>
      <c r="C4256" s="23">
        <v>5501.0</v>
      </c>
      <c r="D4256" s="23">
        <v>4654.0</v>
      </c>
      <c r="E4256" s="24">
        <v>405.0</v>
      </c>
    </row>
    <row r="4257">
      <c r="A4257" s="25" t="s">
        <v>10</v>
      </c>
      <c r="B4257" s="22" t="str">
        <f t="array" ref="B4257">XLOOKUP(A4257,Ripartizione_Geografica!$C$2:$C$21,Ripartizione_Geografica!$B$2:$B$21)</f>
        <v>Nord-ovest</v>
      </c>
      <c r="C4257" s="26">
        <v>33753.0</v>
      </c>
      <c r="D4257" s="26">
        <v>27503.0</v>
      </c>
      <c r="E4257" s="27">
        <v>4153.0</v>
      </c>
    </row>
    <row r="4258">
      <c r="A4258" s="21" t="s">
        <v>8</v>
      </c>
      <c r="B4258" s="22" t="str">
        <f t="array" ref="B4258">XLOOKUP(A4258,Ripartizione_Geografica!$C$2:$C$21,Ripartizione_Geografica!$B$2:$B$21)</f>
        <v>Sud</v>
      </c>
      <c r="C4258" s="23">
        <v>6449.0</v>
      </c>
      <c r="D4258" s="23">
        <v>4201.0</v>
      </c>
      <c r="E4258" s="24">
        <v>570.0</v>
      </c>
    </row>
    <row r="4259">
      <c r="A4259" s="25" t="s">
        <v>9</v>
      </c>
      <c r="B4259" s="22" t="str">
        <f t="array" ref="B4259">XLOOKUP(A4259,Ripartizione_Geografica!$C$2:$C$21,Ripartizione_Geografica!$B$2:$B$21)</f>
        <v>Isole</v>
      </c>
      <c r="C4259" s="26">
        <v>2874.0</v>
      </c>
      <c r="D4259" s="26">
        <v>1330.0</v>
      </c>
      <c r="E4259" s="27">
        <v>140.0</v>
      </c>
    </row>
    <row r="4260">
      <c r="A4260" s="21" t="s">
        <v>15</v>
      </c>
      <c r="B4260" s="22" t="str">
        <f t="array" ref="B4260">XLOOKUP(A4260,Ripartizione_Geografica!$C$2:$C$21,Ripartizione_Geografica!$B$2:$B$21)</f>
        <v>Isole</v>
      </c>
      <c r="C4260" s="23">
        <v>5241.0</v>
      </c>
      <c r="D4260" s="23">
        <v>3158.0</v>
      </c>
      <c r="E4260" s="24">
        <v>290.0</v>
      </c>
    </row>
    <row r="4261">
      <c r="A4261" s="25" t="s">
        <v>16</v>
      </c>
      <c r="B4261" s="22" t="str">
        <f t="array" ref="B4261">XLOOKUP(A4261,Ripartizione_Geografica!$C$2:$C$21,Ripartizione_Geografica!$B$2:$B$21)</f>
        <v>Centro</v>
      </c>
      <c r="C4261" s="26">
        <v>13114.0</v>
      </c>
      <c r="D4261" s="26">
        <v>9506.0</v>
      </c>
      <c r="E4261" s="27">
        <v>1149.0</v>
      </c>
    </row>
    <row r="4262">
      <c r="A4262" s="21" t="s">
        <v>14</v>
      </c>
      <c r="B4262" s="22" t="str">
        <f t="array" ref="B4262">XLOOKUP(A4262,Ripartizione_Geografica!$C$2:$C$21,Ripartizione_Geografica!$B$2:$B$21)</f>
        <v>Centro</v>
      </c>
      <c r="C4262" s="23">
        <v>2066.0</v>
      </c>
      <c r="D4262" s="23">
        <v>1547.0</v>
      </c>
      <c r="E4262" s="24">
        <v>81.0</v>
      </c>
    </row>
    <row r="4263">
      <c r="A4263" s="25" t="s">
        <v>12</v>
      </c>
      <c r="B4263" s="22" t="str">
        <f t="array" ref="B4263">XLOOKUP(A4263,Ripartizione_Geografica!$C$2:$C$21,Ripartizione_Geografica!$B$2:$B$21)</f>
        <v>Nord-ovest</v>
      </c>
      <c r="C4263" s="26">
        <v>1260.0</v>
      </c>
      <c r="D4263" s="26">
        <v>1078.0</v>
      </c>
      <c r="E4263" s="27">
        <v>146.0</v>
      </c>
    </row>
    <row r="4264">
      <c r="A4264" s="21" t="s">
        <v>13</v>
      </c>
      <c r="B4264" s="22" t="str">
        <f t="array" ref="B4264">XLOOKUP(A4264,Ripartizione_Geografica!$C$2:$C$21,Ripartizione_Geografica!$B$2:$B$21)</f>
        <v>Nord-est</v>
      </c>
      <c r="C4264" s="23">
        <v>24809.0</v>
      </c>
      <c r="D4264" s="23">
        <v>19700.0</v>
      </c>
      <c r="E4264" s="24">
        <v>2142.0</v>
      </c>
    </row>
    <row r="4265">
      <c r="A4265" s="25" t="s">
        <v>21</v>
      </c>
      <c r="B4265" s="22" t="str">
        <f t="array" ref="B4265">XLOOKUP(A4265,Ripartizione_Geografica!$C$2:$C$21,Ripartizione_Geografica!$B$2:$B$21)</f>
        <v>Sud</v>
      </c>
      <c r="C4265" s="26">
        <v>4016.0</v>
      </c>
      <c r="D4265" s="26">
        <v>2966.0</v>
      </c>
      <c r="E4265" s="27">
        <v>473.0</v>
      </c>
    </row>
    <row r="4266">
      <c r="A4266" s="21" t="s">
        <v>22</v>
      </c>
      <c r="B4266" s="22" t="str">
        <f t="array" ref="B4266">XLOOKUP(A4266,Ripartizione_Geografica!$C$2:$C$21,Ripartizione_Geografica!$B$2:$B$21)</f>
        <v>Sud</v>
      </c>
      <c r="C4266" s="23">
        <v>613.0</v>
      </c>
      <c r="D4266" s="23">
        <v>429.0</v>
      </c>
      <c r="E4266" s="24">
        <v>28.0</v>
      </c>
    </row>
    <row r="4267">
      <c r="A4267" s="25" t="s">
        <v>20</v>
      </c>
      <c r="B4267" s="22" t="str">
        <f t="array" ref="B4267">XLOOKUP(A4267,Ripartizione_Geografica!$C$2:$C$21,Ripartizione_Geografica!$B$2:$B$21)</f>
        <v>Sud</v>
      </c>
      <c r="C4267" s="26">
        <v>1718.0</v>
      </c>
      <c r="D4267" s="26">
        <v>1245.0</v>
      </c>
      <c r="E4267" s="27">
        <v>98.0</v>
      </c>
    </row>
    <row r="4268">
      <c r="A4268" s="21" t="s">
        <v>18</v>
      </c>
      <c r="B4268" s="22" t="str">
        <f t="array" ref="B4268">XLOOKUP(A4268,Ripartizione_Geografica!$C$2:$C$21,Ripartizione_Geografica!$B$2:$B$21)</f>
        <v>Sud</v>
      </c>
      <c r="C4268" s="23">
        <v>9215.0</v>
      </c>
      <c r="D4268" s="23">
        <v>4759.0</v>
      </c>
      <c r="E4268" s="24">
        <v>452.0</v>
      </c>
    </row>
    <row r="4269">
      <c r="A4269" s="25" t="s">
        <v>19</v>
      </c>
      <c r="B4269" s="22" t="str">
        <f t="array" ref="B4269">XLOOKUP(A4269,Ripartizione_Geografica!$C$2:$C$21,Ripartizione_Geografica!$B$2:$B$21)</f>
        <v>Nord-est</v>
      </c>
      <c r="C4269" s="26">
        <v>33631.0</v>
      </c>
      <c r="D4269" s="26">
        <v>25098.0</v>
      </c>
      <c r="E4269" s="27">
        <v>4469.0</v>
      </c>
    </row>
    <row r="4270">
      <c r="A4270" s="21" t="s">
        <v>26</v>
      </c>
      <c r="B4270" s="22" t="str">
        <f t="array" ref="B4270">XLOOKUP(A4270,Ripartizione_Geografica!$C$2:$C$21,Ripartizione_Geografica!$B$2:$B$21)</f>
        <v>Nord-est</v>
      </c>
      <c r="C4270" s="23">
        <v>4161.0</v>
      </c>
      <c r="D4270" s="23">
        <v>3220.0</v>
      </c>
      <c r="E4270" s="24">
        <v>349.0</v>
      </c>
    </row>
    <row r="4271">
      <c r="A4271" s="25" t="s">
        <v>27</v>
      </c>
      <c r="B4271" s="22" t="str">
        <f t="array" ref="B4271">XLOOKUP(A4271,Ripartizione_Geografica!$C$2:$C$21,Ripartizione_Geografica!$B$2:$B$21)</f>
        <v>Centro</v>
      </c>
      <c r="C4271" s="26">
        <v>13304.0</v>
      </c>
      <c r="D4271" s="26">
        <v>7523.0</v>
      </c>
      <c r="E4271" s="27">
        <v>885.0</v>
      </c>
    </row>
    <row r="4272">
      <c r="A4272" s="21" t="s">
        <v>25</v>
      </c>
      <c r="B4272" s="22" t="str">
        <f t="array" ref="B4272">XLOOKUP(A4272,Ripartizione_Geografica!$C$2:$C$21,Ripartizione_Geografica!$B$2:$B$21)</f>
        <v>Nord-ovest</v>
      </c>
      <c r="C4272" s="23">
        <v>11917.0</v>
      </c>
      <c r="D4272" s="23">
        <v>9135.0</v>
      </c>
      <c r="E4272" s="24">
        <v>1582.0</v>
      </c>
    </row>
    <row r="4273">
      <c r="A4273" s="25" t="s">
        <v>23</v>
      </c>
      <c r="B4273" s="22" t="str">
        <f t="array" ref="B4273">XLOOKUP(A4273,Ripartizione_Geografica!$C$2:$C$21,Ripartizione_Geografica!$B$2:$B$21)</f>
        <v>Nord-ovest</v>
      </c>
      <c r="C4273" s="26">
        <v>103464.0</v>
      </c>
      <c r="D4273" s="26">
        <v>77715.0</v>
      </c>
      <c r="E4273" s="27">
        <v>16901.0</v>
      </c>
    </row>
    <row r="4274">
      <c r="A4274" s="21" t="s">
        <v>24</v>
      </c>
      <c r="B4274" s="22" t="str">
        <f t="array" ref="B4274">XLOOKUP(A4274,Ripartizione_Geografica!$C$2:$C$21,Ripartizione_Geografica!$B$2:$B$21)</f>
        <v>Centro</v>
      </c>
      <c r="C4274" s="23">
        <v>7561.0</v>
      </c>
      <c r="D4274" s="23">
        <v>6044.0</v>
      </c>
      <c r="E4274" s="24">
        <v>989.0</v>
      </c>
    </row>
    <row r="4275">
      <c r="A4275" s="25" t="s">
        <v>17</v>
      </c>
      <c r="B4275" s="22" t="str">
        <f t="array" ref="B4275">XLOOKUP(A4275,Ripartizione_Geografica!$C$2:$C$21,Ripartizione_Geografica!$B$2:$B$21)</f>
        <v>Sud</v>
      </c>
      <c r="C4275" s="26">
        <v>569.0</v>
      </c>
      <c r="D4275" s="26">
        <v>450.0</v>
      </c>
      <c r="E4275" s="27">
        <v>23.0</v>
      </c>
    </row>
    <row r="4276">
      <c r="A4276" s="21" t="s">
        <v>11</v>
      </c>
      <c r="B4276" s="22" t="str">
        <f t="array" ref="B4276">XLOOKUP(A4276,Ripartizione_Geografica!$C$2:$C$21,Ripartizione_Geografica!$B$2:$B$21)</f>
        <v>Nord-est</v>
      </c>
      <c r="C4276" s="23">
        <v>3135.0</v>
      </c>
      <c r="D4276" s="23">
        <v>2540.0</v>
      </c>
      <c r="E4276" s="24">
        <v>292.0</v>
      </c>
    </row>
    <row r="4277">
      <c r="A4277" s="25" t="s">
        <v>11</v>
      </c>
      <c r="B4277" s="22" t="str">
        <f t="array" ref="B4277">XLOOKUP(A4277,Ripartizione_Geografica!$C$2:$C$21,Ripartizione_Geografica!$B$2:$B$21)</f>
        <v>Nord-est</v>
      </c>
      <c r="C4277" s="26">
        <v>5521.0</v>
      </c>
      <c r="D4277" s="26">
        <v>4657.0</v>
      </c>
      <c r="E4277" s="27">
        <v>405.0</v>
      </c>
    </row>
    <row r="4278">
      <c r="A4278" s="21" t="s">
        <v>10</v>
      </c>
      <c r="B4278" s="22" t="str">
        <f t="array" ref="B4278">XLOOKUP(A4278,Ripartizione_Geografica!$C$2:$C$21,Ripartizione_Geografica!$B$2:$B$21)</f>
        <v>Nord-ovest</v>
      </c>
      <c r="C4278" s="23">
        <v>33814.0</v>
      </c>
      <c r="D4278" s="23">
        <v>27532.0</v>
      </c>
      <c r="E4278" s="24">
        <v>4153.0</v>
      </c>
    </row>
    <row r="4279">
      <c r="A4279" s="25" t="s">
        <v>8</v>
      </c>
      <c r="B4279" s="22" t="str">
        <f t="array" ref="B4279">XLOOKUP(A4279,Ripartizione_Geografica!$C$2:$C$21,Ripartizione_Geografica!$B$2:$B$21)</f>
        <v>Sud</v>
      </c>
      <c r="C4279" s="26">
        <v>6510.0</v>
      </c>
      <c r="D4279" s="26">
        <v>4225.0</v>
      </c>
      <c r="E4279" s="27">
        <v>572.0</v>
      </c>
    </row>
    <row r="4280">
      <c r="A4280" s="21" t="s">
        <v>9</v>
      </c>
      <c r="B4280" s="22" t="str">
        <f t="array" ref="B4280">XLOOKUP(A4280,Ripartizione_Geografica!$C$2:$C$21,Ripartizione_Geografica!$B$2:$B$21)</f>
        <v>Isole</v>
      </c>
      <c r="C4280" s="23">
        <v>2928.0</v>
      </c>
      <c r="D4280" s="23">
        <v>1348.0</v>
      </c>
      <c r="E4280" s="24">
        <v>140.0</v>
      </c>
    </row>
    <row r="4281">
      <c r="A4281" s="25" t="s">
        <v>15</v>
      </c>
      <c r="B4281" s="22" t="str">
        <f t="array" ref="B4281">XLOOKUP(A4281,Ripartizione_Geografica!$C$2:$C$21,Ripartizione_Geografica!$B$2:$B$21)</f>
        <v>Isole</v>
      </c>
      <c r="C4281" s="26">
        <v>5306.0</v>
      </c>
      <c r="D4281" s="26">
        <v>3172.0</v>
      </c>
      <c r="E4281" s="27">
        <v>292.0</v>
      </c>
    </row>
    <row r="4282">
      <c r="A4282" s="21" t="s">
        <v>16</v>
      </c>
      <c r="B4282" s="22" t="str">
        <f t="array" ref="B4282">XLOOKUP(A4282,Ripartizione_Geografica!$C$2:$C$21,Ripartizione_Geografica!$B$2:$B$21)</f>
        <v>Centro</v>
      </c>
      <c r="C4282" s="23">
        <v>13173.0</v>
      </c>
      <c r="D4282" s="23">
        <v>9523.0</v>
      </c>
      <c r="E4282" s="24">
        <v>1150.0</v>
      </c>
    </row>
    <row r="4283">
      <c r="A4283" s="25" t="s">
        <v>14</v>
      </c>
      <c r="B4283" s="22" t="str">
        <f t="array" ref="B4283">XLOOKUP(A4283,Ripartizione_Geografica!$C$2:$C$21,Ripartizione_Geografica!$B$2:$B$21)</f>
        <v>Centro</v>
      </c>
      <c r="C4283" s="26">
        <v>2078.0</v>
      </c>
      <c r="D4283" s="26">
        <v>1554.0</v>
      </c>
      <c r="E4283" s="27">
        <v>81.0</v>
      </c>
    </row>
    <row r="4284">
      <c r="A4284" s="21" t="s">
        <v>12</v>
      </c>
      <c r="B4284" s="22" t="str">
        <f t="array" ref="B4284">XLOOKUP(A4284,Ripartizione_Geografica!$C$2:$C$21,Ripartizione_Geografica!$B$2:$B$21)</f>
        <v>Nord-ovest</v>
      </c>
      <c r="C4284" s="23">
        <v>1263.0</v>
      </c>
      <c r="D4284" s="23">
        <v>1078.0</v>
      </c>
      <c r="E4284" s="24">
        <v>146.0</v>
      </c>
    </row>
    <row r="4285">
      <c r="A4285" s="25" t="s">
        <v>13</v>
      </c>
      <c r="B4285" s="22" t="str">
        <f t="array" ref="B4285">XLOOKUP(A4285,Ripartizione_Geografica!$C$2:$C$21,Ripartizione_Geografica!$B$2:$B$21)</f>
        <v>Nord-est</v>
      </c>
      <c r="C4285" s="26">
        <v>24864.0</v>
      </c>
      <c r="D4285" s="26">
        <v>19737.0</v>
      </c>
      <c r="E4285" s="27">
        <v>2144.0</v>
      </c>
    </row>
    <row r="4286">
      <c r="A4286" s="21" t="s">
        <v>21</v>
      </c>
      <c r="B4286" s="22" t="str">
        <f t="array" ref="B4286">XLOOKUP(A4286,Ripartizione_Geografica!$C$2:$C$21,Ripartizione_Geografica!$B$2:$B$21)</f>
        <v>Sud</v>
      </c>
      <c r="C4286" s="23">
        <v>4034.0</v>
      </c>
      <c r="D4286" s="23">
        <v>2970.0</v>
      </c>
      <c r="E4286" s="24">
        <v>473.0</v>
      </c>
    </row>
    <row r="4287">
      <c r="A4287" s="25" t="s">
        <v>22</v>
      </c>
      <c r="B4287" s="22" t="str">
        <f t="array" ref="B4287">XLOOKUP(A4287,Ripartizione_Geografica!$C$2:$C$21,Ripartizione_Geografica!$B$2:$B$21)</f>
        <v>Sud</v>
      </c>
      <c r="C4287" s="26">
        <v>618.0</v>
      </c>
      <c r="D4287" s="26">
        <v>429.0</v>
      </c>
      <c r="E4287" s="27">
        <v>28.0</v>
      </c>
    </row>
    <row r="4288">
      <c r="A4288" s="21" t="s">
        <v>20</v>
      </c>
      <c r="B4288" s="22" t="str">
        <f t="array" ref="B4288">XLOOKUP(A4288,Ripartizione_Geografica!$C$2:$C$21,Ripartizione_Geografica!$B$2:$B$21)</f>
        <v>Sud</v>
      </c>
      <c r="C4288" s="23">
        <v>1722.0</v>
      </c>
      <c r="D4288" s="23">
        <v>1250.0</v>
      </c>
      <c r="E4288" s="24">
        <v>98.0</v>
      </c>
    </row>
    <row r="4289">
      <c r="A4289" s="25" t="s">
        <v>18</v>
      </c>
      <c r="B4289" s="22" t="str">
        <f t="array" ref="B4289">XLOOKUP(A4289,Ripartizione_Geografica!$C$2:$C$21,Ripartizione_Geografica!$B$2:$B$21)</f>
        <v>Sud</v>
      </c>
      <c r="C4289" s="26">
        <v>9351.0</v>
      </c>
      <c r="D4289" s="26">
        <v>4819.0</v>
      </c>
      <c r="E4289" s="27">
        <v>452.0</v>
      </c>
    </row>
    <row r="4290">
      <c r="A4290" s="21" t="s">
        <v>19</v>
      </c>
      <c r="B4290" s="22" t="str">
        <f t="array" ref="B4290">XLOOKUP(A4290,Ripartizione_Geografica!$C$2:$C$21,Ripartizione_Geografica!$B$2:$B$21)</f>
        <v>Nord-est</v>
      </c>
      <c r="C4290" s="23">
        <v>33756.0</v>
      </c>
      <c r="D4290" s="23">
        <v>25184.0</v>
      </c>
      <c r="E4290" s="24">
        <v>4470.0</v>
      </c>
    </row>
    <row r="4291">
      <c r="A4291" s="25" t="s">
        <v>26</v>
      </c>
      <c r="B4291" s="22" t="str">
        <f t="array" ref="B4291">XLOOKUP(A4291,Ripartizione_Geografica!$C$2:$C$21,Ripartizione_Geografica!$B$2:$B$21)</f>
        <v>Nord-est</v>
      </c>
      <c r="C4291" s="26">
        <v>4181.0</v>
      </c>
      <c r="D4291" s="26">
        <v>3223.0</v>
      </c>
      <c r="E4291" s="27">
        <v>349.0</v>
      </c>
    </row>
    <row r="4292">
      <c r="A4292" s="21" t="s">
        <v>27</v>
      </c>
      <c r="B4292" s="22" t="str">
        <f t="array" ref="B4292">XLOOKUP(A4292,Ripartizione_Geografica!$C$2:$C$21,Ripartizione_Geografica!$B$2:$B$21)</f>
        <v>Centro</v>
      </c>
      <c r="C4292" s="23">
        <v>13443.0</v>
      </c>
      <c r="D4292" s="23">
        <v>7559.0</v>
      </c>
      <c r="E4292" s="24">
        <v>887.0</v>
      </c>
    </row>
    <row r="4293">
      <c r="A4293" s="25" t="s">
        <v>25</v>
      </c>
      <c r="B4293" s="22" t="str">
        <f t="array" ref="B4293">XLOOKUP(A4293,Ripartizione_Geografica!$C$2:$C$21,Ripartizione_Geografica!$B$2:$B$21)</f>
        <v>Nord-ovest</v>
      </c>
      <c r="C4293" s="26">
        <v>12058.0</v>
      </c>
      <c r="D4293" s="26">
        <v>9225.0</v>
      </c>
      <c r="E4293" s="27">
        <v>1582.0</v>
      </c>
    </row>
    <row r="4294">
      <c r="A4294" s="21" t="s">
        <v>23</v>
      </c>
      <c r="B4294" s="22" t="str">
        <f t="array" ref="B4294">XLOOKUP(A4294,Ripartizione_Geografica!$C$2:$C$21,Ripartizione_Geografica!$B$2:$B$21)</f>
        <v>Nord-ovest</v>
      </c>
      <c r="C4294" s="23">
        <v>103640.0</v>
      </c>
      <c r="D4294" s="23">
        <v>77938.0</v>
      </c>
      <c r="E4294" s="24">
        <v>16903.0</v>
      </c>
    </row>
    <row r="4295">
      <c r="A4295" s="25" t="s">
        <v>24</v>
      </c>
      <c r="B4295" s="22" t="str">
        <f t="array" ref="B4295">XLOOKUP(A4295,Ripartizione_Geografica!$C$2:$C$21,Ripartizione_Geografica!$B$2:$B$21)</f>
        <v>Centro</v>
      </c>
      <c r="C4295" s="26">
        <v>7575.0</v>
      </c>
      <c r="D4295" s="26">
        <v>6050.0</v>
      </c>
      <c r="E4295" s="27">
        <v>989.0</v>
      </c>
    </row>
    <row r="4296">
      <c r="A4296" s="21" t="s">
        <v>17</v>
      </c>
      <c r="B4296" s="22" t="str">
        <f t="array" ref="B4296">XLOOKUP(A4296,Ripartizione_Geografica!$C$2:$C$21,Ripartizione_Geografica!$B$2:$B$21)</f>
        <v>Sud</v>
      </c>
      <c r="C4296" s="23">
        <v>570.0</v>
      </c>
      <c r="D4296" s="23">
        <v>450.0</v>
      </c>
      <c r="E4296" s="24">
        <v>23.0</v>
      </c>
    </row>
    <row r="4297">
      <c r="A4297" s="25" t="s">
        <v>11</v>
      </c>
      <c r="B4297" s="22" t="str">
        <f t="array" ref="B4297">XLOOKUP(A4297,Ripartizione_Geografica!$C$2:$C$21,Ripartizione_Geografica!$B$2:$B$21)</f>
        <v>Nord-est</v>
      </c>
      <c r="C4297" s="26">
        <v>3156.0</v>
      </c>
      <c r="D4297" s="26">
        <v>2544.0</v>
      </c>
      <c r="E4297" s="27">
        <v>292.0</v>
      </c>
    </row>
    <row r="4298">
      <c r="A4298" s="21" t="s">
        <v>11</v>
      </c>
      <c r="B4298" s="22" t="str">
        <f t="array" ref="B4298">XLOOKUP(A4298,Ripartizione_Geografica!$C$2:$C$21,Ripartizione_Geografica!$B$2:$B$21)</f>
        <v>Nord-est</v>
      </c>
      <c r="C4298" s="23">
        <v>5541.0</v>
      </c>
      <c r="D4298" s="23">
        <v>4662.0</v>
      </c>
      <c r="E4298" s="24">
        <v>405.0</v>
      </c>
    </row>
    <row r="4299">
      <c r="A4299" s="25" t="s">
        <v>10</v>
      </c>
      <c r="B4299" s="22" t="str">
        <f t="array" ref="B4299">XLOOKUP(A4299,Ripartizione_Geografica!$C$2:$C$21,Ripartizione_Geografica!$B$2:$B$21)</f>
        <v>Nord-ovest</v>
      </c>
      <c r="C4299" s="26">
        <v>33853.0</v>
      </c>
      <c r="D4299" s="26">
        <v>27543.0</v>
      </c>
      <c r="E4299" s="27">
        <v>4153.0</v>
      </c>
    </row>
    <row r="4300">
      <c r="A4300" s="21" t="s">
        <v>8</v>
      </c>
      <c r="B4300" s="22" t="str">
        <f t="array" ref="B4300">XLOOKUP(A4300,Ripartizione_Geografica!$C$2:$C$21,Ripartizione_Geografica!$B$2:$B$21)</f>
        <v>Sud</v>
      </c>
      <c r="C4300" s="23">
        <v>6586.0</v>
      </c>
      <c r="D4300" s="23">
        <v>4237.0</v>
      </c>
      <c r="E4300" s="24">
        <v>573.0</v>
      </c>
    </row>
    <row r="4301">
      <c r="A4301" s="25" t="s">
        <v>9</v>
      </c>
      <c r="B4301" s="22" t="str">
        <f t="array" ref="B4301">XLOOKUP(A4301,Ripartizione_Geografica!$C$2:$C$21,Ripartizione_Geografica!$B$2:$B$21)</f>
        <v>Isole</v>
      </c>
      <c r="C4301" s="26">
        <v>2964.0</v>
      </c>
      <c r="D4301" s="26">
        <v>1367.0</v>
      </c>
      <c r="E4301" s="27">
        <v>140.0</v>
      </c>
    </row>
    <row r="4302">
      <c r="A4302" s="21" t="s">
        <v>15</v>
      </c>
      <c r="B4302" s="22" t="str">
        <f t="array" ref="B4302">XLOOKUP(A4302,Ripartizione_Geografica!$C$2:$C$21,Ripartizione_Geografica!$B$2:$B$21)</f>
        <v>Isole</v>
      </c>
      <c r="C4302" s="23">
        <v>5383.0</v>
      </c>
      <c r="D4302" s="23">
        <v>3172.0</v>
      </c>
      <c r="E4302" s="24">
        <v>292.0</v>
      </c>
    </row>
    <row r="4303">
      <c r="A4303" s="25" t="s">
        <v>16</v>
      </c>
      <c r="B4303" s="22" t="str">
        <f t="array" ref="B4303">XLOOKUP(A4303,Ripartizione_Geografica!$C$2:$C$21,Ripartizione_Geografica!$B$2:$B$21)</f>
        <v>Centro</v>
      </c>
      <c r="C4303" s="26">
        <v>13214.0</v>
      </c>
      <c r="D4303" s="26">
        <v>9536.0</v>
      </c>
      <c r="E4303" s="27">
        <v>1151.0</v>
      </c>
    </row>
    <row r="4304">
      <c r="A4304" s="21" t="s">
        <v>14</v>
      </c>
      <c r="B4304" s="22" t="str">
        <f t="array" ref="B4304">XLOOKUP(A4304,Ripartizione_Geografica!$C$2:$C$21,Ripartizione_Geografica!$B$2:$B$21)</f>
        <v>Centro</v>
      </c>
      <c r="C4304" s="23">
        <v>2100.0</v>
      </c>
      <c r="D4304" s="23">
        <v>1560.0</v>
      </c>
      <c r="E4304" s="24">
        <v>81.0</v>
      </c>
    </row>
    <row r="4305">
      <c r="A4305" s="25" t="s">
        <v>12</v>
      </c>
      <c r="B4305" s="22" t="str">
        <f t="array" ref="B4305">XLOOKUP(A4305,Ripartizione_Geografica!$C$2:$C$21,Ripartizione_Geografica!$B$2:$B$21)</f>
        <v>Nord-ovest</v>
      </c>
      <c r="C4305" s="26">
        <v>1266.0</v>
      </c>
      <c r="D4305" s="26">
        <v>1078.0</v>
      </c>
      <c r="E4305" s="27">
        <v>146.0</v>
      </c>
    </row>
    <row r="4306">
      <c r="A4306" s="21" t="s">
        <v>13</v>
      </c>
      <c r="B4306" s="22" t="str">
        <f t="array" ref="B4306">XLOOKUP(A4306,Ripartizione_Geografica!$C$2:$C$21,Ripartizione_Geografica!$B$2:$B$21)</f>
        <v>Nord-est</v>
      </c>
      <c r="C4306" s="23">
        <v>24979.0</v>
      </c>
      <c r="D4306" s="23">
        <v>19849.0</v>
      </c>
      <c r="E4306" s="24">
        <v>2146.0</v>
      </c>
    </row>
    <row r="4307">
      <c r="A4307" s="25" t="s">
        <v>21</v>
      </c>
      <c r="B4307" s="22" t="str">
        <f t="array" ref="B4307">XLOOKUP(A4307,Ripartizione_Geografica!$C$2:$C$21,Ripartizione_Geografica!$B$2:$B$21)</f>
        <v>Sud</v>
      </c>
      <c r="C4307" s="26">
        <v>4052.0</v>
      </c>
      <c r="D4307" s="26">
        <v>2973.0</v>
      </c>
      <c r="E4307" s="27">
        <v>473.0</v>
      </c>
    </row>
    <row r="4308">
      <c r="A4308" s="21" t="s">
        <v>22</v>
      </c>
      <c r="B4308" s="22" t="str">
        <f t="array" ref="B4308">XLOOKUP(A4308,Ripartizione_Geografica!$C$2:$C$21,Ripartizione_Geografica!$B$2:$B$21)</f>
        <v>Sud</v>
      </c>
      <c r="C4308" s="23">
        <v>623.0</v>
      </c>
      <c r="D4308" s="23">
        <v>431.0</v>
      </c>
      <c r="E4308" s="24">
        <v>28.0</v>
      </c>
    </row>
    <row r="4309">
      <c r="A4309" s="25" t="s">
        <v>20</v>
      </c>
      <c r="B4309" s="22" t="str">
        <f t="array" ref="B4309">XLOOKUP(A4309,Ripartizione_Geografica!$C$2:$C$21,Ripartizione_Geografica!$B$2:$B$21)</f>
        <v>Sud</v>
      </c>
      <c r="C4309" s="26">
        <v>1741.0</v>
      </c>
      <c r="D4309" s="26">
        <v>1254.0</v>
      </c>
      <c r="E4309" s="27">
        <v>98.0</v>
      </c>
    </row>
    <row r="4310">
      <c r="A4310" s="21" t="s">
        <v>18</v>
      </c>
      <c r="B4310" s="22" t="str">
        <f t="array" ref="B4310">XLOOKUP(A4310,Ripartizione_Geografica!$C$2:$C$21,Ripartizione_Geografica!$B$2:$B$21)</f>
        <v>Sud</v>
      </c>
      <c r="C4310" s="23">
        <v>9537.0</v>
      </c>
      <c r="D4310" s="23">
        <v>4888.0</v>
      </c>
      <c r="E4310" s="24">
        <v>452.0</v>
      </c>
    </row>
    <row r="4311">
      <c r="A4311" s="25" t="s">
        <v>19</v>
      </c>
      <c r="B4311" s="22" t="str">
        <f t="array" ref="B4311">XLOOKUP(A4311,Ripartizione_Geografica!$C$2:$C$21,Ripartizione_Geografica!$B$2:$B$21)</f>
        <v>Nord-est</v>
      </c>
      <c r="C4311" s="26">
        <v>33862.0</v>
      </c>
      <c r="D4311" s="26">
        <v>25213.0</v>
      </c>
      <c r="E4311" s="27">
        <v>4470.0</v>
      </c>
    </row>
    <row r="4312">
      <c r="A4312" s="21" t="s">
        <v>26</v>
      </c>
      <c r="B4312" s="22" t="str">
        <f t="array" ref="B4312">XLOOKUP(A4312,Ripartizione_Geografica!$C$2:$C$21,Ripartizione_Geografica!$B$2:$B$21)</f>
        <v>Nord-est</v>
      </c>
      <c r="C4312" s="23">
        <v>4210.0</v>
      </c>
      <c r="D4312" s="23">
        <v>3249.0</v>
      </c>
      <c r="E4312" s="24">
        <v>349.0</v>
      </c>
    </row>
    <row r="4313">
      <c r="A4313" s="25" t="s">
        <v>27</v>
      </c>
      <c r="B4313" s="22" t="str">
        <f t="array" ref="B4313">XLOOKUP(A4313,Ripartizione_Geografica!$C$2:$C$21,Ripartizione_Geografica!$B$2:$B$21)</f>
        <v>Centro</v>
      </c>
      <c r="C4313" s="26">
        <v>13608.0</v>
      </c>
      <c r="D4313" s="26">
        <v>7593.0</v>
      </c>
      <c r="E4313" s="27">
        <v>887.0</v>
      </c>
    </row>
    <row r="4314">
      <c r="A4314" s="21" t="s">
        <v>25</v>
      </c>
      <c r="B4314" s="22" t="str">
        <f t="array" ref="B4314">XLOOKUP(A4314,Ripartizione_Geografica!$C$2:$C$21,Ripartizione_Geografica!$B$2:$B$21)</f>
        <v>Nord-ovest</v>
      </c>
      <c r="C4314" s="23">
        <v>12131.0</v>
      </c>
      <c r="D4314" s="23">
        <v>9225.0</v>
      </c>
      <c r="E4314" s="24">
        <v>1583.0</v>
      </c>
    </row>
    <row r="4315">
      <c r="A4315" s="25" t="s">
        <v>23</v>
      </c>
      <c r="B4315" s="22" t="str">
        <f t="array" ref="B4315">XLOOKUP(A4315,Ripartizione_Geografica!$C$2:$C$21,Ripartizione_Geografica!$B$2:$B$21)</f>
        <v>Nord-ovest</v>
      </c>
      <c r="C4315" s="26">
        <v>103799.0</v>
      </c>
      <c r="D4315" s="26">
        <v>78090.0</v>
      </c>
      <c r="E4315" s="27">
        <v>16905.0</v>
      </c>
    </row>
    <row r="4316">
      <c r="A4316" s="21" t="s">
        <v>24</v>
      </c>
      <c r="B4316" s="22" t="str">
        <f t="array" ref="B4316">XLOOKUP(A4316,Ripartizione_Geografica!$C$2:$C$21,Ripartizione_Geografica!$B$2:$B$21)</f>
        <v>Centro</v>
      </c>
      <c r="C4316" s="23">
        <v>7613.0</v>
      </c>
      <c r="D4316" s="23">
        <v>6063.0</v>
      </c>
      <c r="E4316" s="24">
        <v>989.0</v>
      </c>
    </row>
    <row r="4317">
      <c r="A4317" s="25" t="s">
        <v>17</v>
      </c>
      <c r="B4317" s="22" t="str">
        <f t="array" ref="B4317">XLOOKUP(A4317,Ripartizione_Geografica!$C$2:$C$21,Ripartizione_Geografica!$B$2:$B$21)</f>
        <v>Sud</v>
      </c>
      <c r="C4317" s="26">
        <v>576.0</v>
      </c>
      <c r="D4317" s="26">
        <v>454.0</v>
      </c>
      <c r="E4317" s="27">
        <v>23.0</v>
      </c>
    </row>
    <row r="4318">
      <c r="A4318" s="21" t="s">
        <v>11</v>
      </c>
      <c r="B4318" s="22" t="str">
        <f t="array" ref="B4318">XLOOKUP(A4318,Ripartizione_Geografica!$C$2:$C$21,Ripartizione_Geografica!$B$2:$B$21)</f>
        <v>Nord-est</v>
      </c>
      <c r="C4318" s="23">
        <v>3168.0</v>
      </c>
      <c r="D4318" s="23">
        <v>2553.0</v>
      </c>
      <c r="E4318" s="24">
        <v>292.0</v>
      </c>
    </row>
    <row r="4319">
      <c r="A4319" s="25" t="s">
        <v>11</v>
      </c>
      <c r="B4319" s="22" t="str">
        <f t="array" ref="B4319">XLOOKUP(A4319,Ripartizione_Geografica!$C$2:$C$21,Ripartizione_Geografica!$B$2:$B$21)</f>
        <v>Nord-est</v>
      </c>
      <c r="C4319" s="26">
        <v>5573.0</v>
      </c>
      <c r="D4319" s="26">
        <v>4667.0</v>
      </c>
      <c r="E4319" s="27">
        <v>405.0</v>
      </c>
    </row>
    <row r="4320">
      <c r="A4320" s="21" t="s">
        <v>10</v>
      </c>
      <c r="B4320" s="22" t="str">
        <f t="array" ref="B4320">XLOOKUP(A4320,Ripartizione_Geografica!$C$2:$C$21,Ripartizione_Geografica!$B$2:$B$21)</f>
        <v>Nord-ovest</v>
      </c>
      <c r="C4320" s="23">
        <v>33970.0</v>
      </c>
      <c r="D4320" s="23">
        <v>27590.0</v>
      </c>
      <c r="E4320" s="24">
        <v>4153.0</v>
      </c>
    </row>
    <row r="4321">
      <c r="A4321" s="25" t="s">
        <v>8</v>
      </c>
      <c r="B4321" s="22" t="str">
        <f t="array" ref="B4321">XLOOKUP(A4321,Ripartizione_Geografica!$C$2:$C$21,Ripartizione_Geografica!$B$2:$B$21)</f>
        <v>Sud</v>
      </c>
      <c r="C4321" s="26">
        <v>6689.0</v>
      </c>
      <c r="D4321" s="26">
        <v>4252.0</v>
      </c>
      <c r="E4321" s="27">
        <v>574.0</v>
      </c>
    </row>
    <row r="4322">
      <c r="A4322" s="21" t="s">
        <v>9</v>
      </c>
      <c r="B4322" s="22" t="str">
        <f t="array" ref="B4322">XLOOKUP(A4322,Ripartizione_Geografica!$C$2:$C$21,Ripartizione_Geografica!$B$2:$B$21)</f>
        <v>Isole</v>
      </c>
      <c r="C4322" s="23">
        <v>2991.0</v>
      </c>
      <c r="D4322" s="23">
        <v>1371.0</v>
      </c>
      <c r="E4322" s="24">
        <v>140.0</v>
      </c>
    </row>
    <row r="4323">
      <c r="A4323" s="25" t="s">
        <v>15</v>
      </c>
      <c r="B4323" s="22" t="str">
        <f t="array" ref="B4323">XLOOKUP(A4323,Ripartizione_Geografica!$C$2:$C$21,Ripartizione_Geografica!$B$2:$B$21)</f>
        <v>Isole</v>
      </c>
      <c r="C4323" s="26">
        <v>5473.0</v>
      </c>
      <c r="D4323" s="26">
        <v>3190.0</v>
      </c>
      <c r="E4323" s="27">
        <v>295.0</v>
      </c>
    </row>
    <row r="4324">
      <c r="A4324" s="21" t="s">
        <v>16</v>
      </c>
      <c r="B4324" s="22" t="str">
        <f t="array" ref="B4324">XLOOKUP(A4324,Ripartizione_Geografica!$C$2:$C$21,Ripartizione_Geografica!$B$2:$B$21)</f>
        <v>Centro</v>
      </c>
      <c r="C4324" s="23">
        <v>13304.0</v>
      </c>
      <c r="D4324" s="23">
        <v>9565.0</v>
      </c>
      <c r="E4324" s="24">
        <v>1151.0</v>
      </c>
    </row>
    <row r="4325">
      <c r="A4325" s="25" t="s">
        <v>14</v>
      </c>
      <c r="B4325" s="22" t="str">
        <f t="array" ref="B4325">XLOOKUP(A4325,Ripartizione_Geografica!$C$2:$C$21,Ripartizione_Geografica!$B$2:$B$21)</f>
        <v>Centro</v>
      </c>
      <c r="C4325" s="26">
        <v>2117.0</v>
      </c>
      <c r="D4325" s="26">
        <v>1568.0</v>
      </c>
      <c r="E4325" s="27">
        <v>81.0</v>
      </c>
    </row>
    <row r="4326">
      <c r="A4326" s="21" t="s">
        <v>12</v>
      </c>
      <c r="B4326" s="22" t="str">
        <f t="array" ref="B4326">XLOOKUP(A4326,Ripartizione_Geografica!$C$2:$C$21,Ripartizione_Geografica!$B$2:$B$21)</f>
        <v>Nord-ovest</v>
      </c>
      <c r="C4326" s="23">
        <v>1267.0</v>
      </c>
      <c r="D4326" s="23">
        <v>1079.0</v>
      </c>
      <c r="E4326" s="24">
        <v>146.0</v>
      </c>
    </row>
    <row r="4327">
      <c r="A4327" s="25" t="s">
        <v>13</v>
      </c>
      <c r="B4327" s="22" t="str">
        <f t="array" ref="B4327">XLOOKUP(A4327,Ripartizione_Geografica!$C$2:$C$21,Ripartizione_Geografica!$B$2:$B$21)</f>
        <v>Nord-est</v>
      </c>
      <c r="C4327" s="26">
        <v>25138.0</v>
      </c>
      <c r="D4327" s="26">
        <v>19997.0</v>
      </c>
      <c r="E4327" s="27">
        <v>2151.0</v>
      </c>
    </row>
    <row r="4328">
      <c r="A4328" s="21" t="s">
        <v>21</v>
      </c>
      <c r="B4328" s="22" t="str">
        <f t="array" ref="B4328">XLOOKUP(A4328,Ripartizione_Geografica!$C$2:$C$21,Ripartizione_Geografica!$B$2:$B$21)</f>
        <v>Sud</v>
      </c>
      <c r="C4328" s="23">
        <v>4083.0</v>
      </c>
      <c r="D4328" s="23">
        <v>2978.0</v>
      </c>
      <c r="E4328" s="24">
        <v>473.0</v>
      </c>
    </row>
    <row r="4329">
      <c r="A4329" s="25" t="s">
        <v>22</v>
      </c>
      <c r="B4329" s="22" t="str">
        <f t="array" ref="B4329">XLOOKUP(A4329,Ripartizione_Geografica!$C$2:$C$21,Ripartizione_Geografica!$B$2:$B$21)</f>
        <v>Sud</v>
      </c>
      <c r="C4329" s="26">
        <v>628.0</v>
      </c>
      <c r="D4329" s="26">
        <v>434.0</v>
      </c>
      <c r="E4329" s="27">
        <v>28.0</v>
      </c>
    </row>
    <row r="4330">
      <c r="A4330" s="21" t="s">
        <v>20</v>
      </c>
      <c r="B4330" s="22" t="str">
        <f t="array" ref="B4330">XLOOKUP(A4330,Ripartizione_Geografica!$C$2:$C$21,Ripartizione_Geografica!$B$2:$B$21)</f>
        <v>Sud</v>
      </c>
      <c r="C4330" s="23">
        <v>1757.0</v>
      </c>
      <c r="D4330" s="23">
        <v>1254.0</v>
      </c>
      <c r="E4330" s="24">
        <v>98.0</v>
      </c>
    </row>
    <row r="4331">
      <c r="A4331" s="25" t="s">
        <v>18</v>
      </c>
      <c r="B4331" s="22" t="str">
        <f t="array" ref="B4331">XLOOKUP(A4331,Ripartizione_Geografica!$C$2:$C$21,Ripartizione_Geografica!$B$2:$B$21)</f>
        <v>Sud</v>
      </c>
      <c r="C4331" s="26">
        <v>9732.0</v>
      </c>
      <c r="D4331" s="26">
        <v>4970.0</v>
      </c>
      <c r="E4331" s="27">
        <v>455.0</v>
      </c>
    </row>
    <row r="4332">
      <c r="A4332" s="21" t="s">
        <v>19</v>
      </c>
      <c r="B4332" s="22" t="str">
        <f t="array" ref="B4332">XLOOKUP(A4332,Ripartizione_Geografica!$C$2:$C$21,Ripartizione_Geografica!$B$2:$B$21)</f>
        <v>Nord-est</v>
      </c>
      <c r="C4332" s="23">
        <v>33972.0</v>
      </c>
      <c r="D4332" s="23">
        <v>25224.0</v>
      </c>
      <c r="E4332" s="24">
        <v>4471.0</v>
      </c>
    </row>
    <row r="4333">
      <c r="A4333" s="25" t="s">
        <v>26</v>
      </c>
      <c r="B4333" s="22" t="str">
        <f t="array" ref="B4333">XLOOKUP(A4333,Ripartizione_Geografica!$C$2:$C$21,Ripartizione_Geografica!$B$2:$B$21)</f>
        <v>Nord-est</v>
      </c>
      <c r="C4333" s="26">
        <v>4273.0</v>
      </c>
      <c r="D4333" s="26">
        <v>3268.0</v>
      </c>
      <c r="E4333" s="27">
        <v>349.0</v>
      </c>
    </row>
    <row r="4334">
      <c r="A4334" s="21" t="s">
        <v>27</v>
      </c>
      <c r="B4334" s="22" t="str">
        <f t="array" ref="B4334">XLOOKUP(A4334,Ripartizione_Geografica!$C$2:$C$21,Ripartizione_Geografica!$B$2:$B$21)</f>
        <v>Centro</v>
      </c>
      <c r="C4334" s="23">
        <v>13789.0</v>
      </c>
      <c r="D4334" s="23">
        <v>7617.0</v>
      </c>
      <c r="E4334" s="24">
        <v>889.0</v>
      </c>
    </row>
    <row r="4335">
      <c r="A4335" s="25" t="s">
        <v>25</v>
      </c>
      <c r="B4335" s="22" t="str">
        <f t="array" ref="B4335">XLOOKUP(A4335,Ripartizione_Geografica!$C$2:$C$21,Ripartizione_Geografica!$B$2:$B$21)</f>
        <v>Nord-ovest</v>
      </c>
      <c r="C4335" s="26">
        <v>12171.0</v>
      </c>
      <c r="D4335" s="26">
        <v>9227.0</v>
      </c>
      <c r="E4335" s="27">
        <v>1586.0</v>
      </c>
    </row>
    <row r="4336">
      <c r="A4336" s="21" t="s">
        <v>23</v>
      </c>
      <c r="B4336" s="22" t="str">
        <f t="array" ref="B4336">XLOOKUP(A4336,Ripartizione_Geografica!$C$2:$C$21,Ripartizione_Geografica!$B$2:$B$21)</f>
        <v>Nord-ovest</v>
      </c>
      <c r="C4336" s="23">
        <v>104080.0</v>
      </c>
      <c r="D4336" s="23">
        <v>78240.0</v>
      </c>
      <c r="E4336" s="24">
        <v>16906.0</v>
      </c>
    </row>
    <row r="4337">
      <c r="A4337" s="25" t="s">
        <v>24</v>
      </c>
      <c r="B4337" s="22" t="str">
        <f t="array" ref="B4337">XLOOKUP(A4337,Ripartizione_Geografica!$C$2:$C$21,Ripartizione_Geografica!$B$2:$B$21)</f>
        <v>Centro</v>
      </c>
      <c r="C4337" s="26">
        <v>7650.0</v>
      </c>
      <c r="D4337" s="26">
        <v>6079.0</v>
      </c>
      <c r="E4337" s="27">
        <v>989.0</v>
      </c>
    </row>
    <row r="4338">
      <c r="A4338" s="21" t="s">
        <v>17</v>
      </c>
      <c r="B4338" s="22" t="str">
        <f t="array" ref="B4338">XLOOKUP(A4338,Ripartizione_Geografica!$C$2:$C$21,Ripartizione_Geografica!$B$2:$B$21)</f>
        <v>Sud</v>
      </c>
      <c r="C4338" s="23">
        <v>578.0</v>
      </c>
      <c r="D4338" s="23">
        <v>455.0</v>
      </c>
      <c r="E4338" s="24">
        <v>23.0</v>
      </c>
    </row>
    <row r="4339">
      <c r="A4339" s="25" t="s">
        <v>11</v>
      </c>
      <c r="B4339" s="22" t="str">
        <f t="array" ref="B4339">XLOOKUP(A4339,Ripartizione_Geografica!$C$2:$C$21,Ripartizione_Geografica!$B$2:$B$21)</f>
        <v>Nord-est</v>
      </c>
      <c r="C4339" s="26">
        <v>3183.0</v>
      </c>
      <c r="D4339" s="26">
        <v>2565.0</v>
      </c>
      <c r="E4339" s="27">
        <v>292.0</v>
      </c>
    </row>
    <row r="4340">
      <c r="A4340" s="21" t="s">
        <v>11</v>
      </c>
      <c r="B4340" s="22" t="str">
        <f t="array" ref="B4340">XLOOKUP(A4340,Ripartizione_Geografica!$C$2:$C$21,Ripartizione_Geografica!$B$2:$B$21)</f>
        <v>Nord-est</v>
      </c>
      <c r="C4340" s="23">
        <v>5649.0</v>
      </c>
      <c r="D4340" s="23">
        <v>4673.0</v>
      </c>
      <c r="E4340" s="24">
        <v>405.0</v>
      </c>
    </row>
    <row r="4341">
      <c r="A4341" s="25" t="s">
        <v>10</v>
      </c>
      <c r="B4341" s="22" t="str">
        <f t="array" ref="B4341">XLOOKUP(A4341,Ripartizione_Geografica!$C$2:$C$21,Ripartizione_Geografica!$B$2:$B$21)</f>
        <v>Nord-ovest</v>
      </c>
      <c r="C4341" s="26">
        <v>34040.0</v>
      </c>
      <c r="D4341" s="26">
        <v>27665.0</v>
      </c>
      <c r="E4341" s="27">
        <v>4153.0</v>
      </c>
    </row>
    <row r="4342">
      <c r="A4342" s="21" t="s">
        <v>8</v>
      </c>
      <c r="B4342" s="22" t="str">
        <f t="array" ref="B4342">XLOOKUP(A4342,Ripartizione_Geografica!$C$2:$C$21,Ripartizione_Geografica!$B$2:$B$21)</f>
        <v>Sud</v>
      </c>
      <c r="C4342" s="23">
        <v>6752.0</v>
      </c>
      <c r="D4342" s="23">
        <v>4262.0</v>
      </c>
      <c r="E4342" s="24">
        <v>575.0</v>
      </c>
    </row>
    <row r="4343">
      <c r="A4343" s="25" t="s">
        <v>9</v>
      </c>
      <c r="B4343" s="22" t="str">
        <f t="array" ref="B4343">XLOOKUP(A4343,Ripartizione_Geografica!$C$2:$C$21,Ripartizione_Geografica!$B$2:$B$21)</f>
        <v>Isole</v>
      </c>
      <c r="C4343" s="26">
        <v>3042.0</v>
      </c>
      <c r="D4343" s="26">
        <v>1388.0</v>
      </c>
      <c r="E4343" s="27">
        <v>140.0</v>
      </c>
    </row>
    <row r="4344">
      <c r="A4344" s="21" t="s">
        <v>15</v>
      </c>
      <c r="B4344" s="22" t="str">
        <f t="array" ref="B4344">XLOOKUP(A4344,Ripartizione_Geografica!$C$2:$C$21,Ripartizione_Geografica!$B$2:$B$21)</f>
        <v>Isole</v>
      </c>
      <c r="C4344" s="23">
        <v>5569.0</v>
      </c>
      <c r="D4344" s="23">
        <v>3231.0</v>
      </c>
      <c r="E4344" s="24">
        <v>295.0</v>
      </c>
    </row>
    <row r="4345">
      <c r="A4345" s="25" t="s">
        <v>16</v>
      </c>
      <c r="B4345" s="22" t="str">
        <f t="array" ref="B4345">XLOOKUP(A4345,Ripartizione_Geografica!$C$2:$C$21,Ripartizione_Geografica!$B$2:$B$21)</f>
        <v>Centro</v>
      </c>
      <c r="C4345" s="26">
        <v>13423.0</v>
      </c>
      <c r="D4345" s="26">
        <v>9621.0</v>
      </c>
      <c r="E4345" s="27">
        <v>1152.0</v>
      </c>
    </row>
    <row r="4346">
      <c r="A4346" s="21" t="s">
        <v>14</v>
      </c>
      <c r="B4346" s="22" t="str">
        <f t="array" ref="B4346">XLOOKUP(A4346,Ripartizione_Geografica!$C$2:$C$21,Ripartizione_Geografica!$B$2:$B$21)</f>
        <v>Centro</v>
      </c>
      <c r="C4346" s="23">
        <v>2139.0</v>
      </c>
      <c r="D4346" s="23">
        <v>1590.0</v>
      </c>
      <c r="E4346" s="24">
        <v>82.0</v>
      </c>
    </row>
    <row r="4347">
      <c r="A4347" s="25" t="s">
        <v>12</v>
      </c>
      <c r="B4347" s="22" t="str">
        <f t="array" ref="B4347">XLOOKUP(A4347,Ripartizione_Geografica!$C$2:$C$21,Ripartizione_Geografica!$B$2:$B$21)</f>
        <v>Nord-ovest</v>
      </c>
      <c r="C4347" s="26">
        <v>1268.0</v>
      </c>
      <c r="D4347" s="26">
        <v>1081.0</v>
      </c>
      <c r="E4347" s="27">
        <v>146.0</v>
      </c>
    </row>
    <row r="4348">
      <c r="A4348" s="21" t="s">
        <v>13</v>
      </c>
      <c r="B4348" s="22" t="str">
        <f t="array" ref="B4348">XLOOKUP(A4348,Ripartizione_Geografica!$C$2:$C$21,Ripartizione_Geografica!$B$2:$B$21)</f>
        <v>Nord-est</v>
      </c>
      <c r="C4348" s="23">
        <v>25247.0</v>
      </c>
      <c r="D4348" s="23">
        <v>20132.0</v>
      </c>
      <c r="E4348" s="24">
        <v>2151.0</v>
      </c>
    </row>
    <row r="4349">
      <c r="A4349" s="25" t="s">
        <v>21</v>
      </c>
      <c r="B4349" s="22" t="str">
        <f t="array" ref="B4349">XLOOKUP(A4349,Ripartizione_Geografica!$C$2:$C$21,Ripartizione_Geografica!$B$2:$B$21)</f>
        <v>Sud</v>
      </c>
      <c r="C4349" s="26">
        <v>4137.0</v>
      </c>
      <c r="D4349" s="26">
        <v>2984.0</v>
      </c>
      <c r="E4349" s="27">
        <v>474.0</v>
      </c>
    </row>
    <row r="4350">
      <c r="A4350" s="21" t="s">
        <v>22</v>
      </c>
      <c r="B4350" s="22" t="str">
        <f t="array" ref="B4350">XLOOKUP(A4350,Ripartizione_Geografica!$C$2:$C$21,Ripartizione_Geografica!$B$2:$B$21)</f>
        <v>Sud</v>
      </c>
      <c r="C4350" s="23">
        <v>628.0</v>
      </c>
      <c r="D4350" s="23">
        <v>437.0</v>
      </c>
      <c r="E4350" s="24">
        <v>28.0</v>
      </c>
    </row>
    <row r="4351">
      <c r="A4351" s="25" t="s">
        <v>20</v>
      </c>
      <c r="B4351" s="22" t="str">
        <f t="array" ref="B4351">XLOOKUP(A4351,Ripartizione_Geografica!$C$2:$C$21,Ripartizione_Geografica!$B$2:$B$21)</f>
        <v>Sud</v>
      </c>
      <c r="C4351" s="26">
        <v>1785.0</v>
      </c>
      <c r="D4351" s="26">
        <v>1266.0</v>
      </c>
      <c r="E4351" s="27">
        <v>98.0</v>
      </c>
    </row>
    <row r="4352">
      <c r="A4352" s="21" t="s">
        <v>18</v>
      </c>
      <c r="B4352" s="22" t="str">
        <f t="array" ref="B4352">XLOOKUP(A4352,Ripartizione_Geografica!$C$2:$C$21,Ripartizione_Geografica!$B$2:$B$21)</f>
        <v>Sud</v>
      </c>
      <c r="C4352" s="23">
        <v>9940.0</v>
      </c>
      <c r="D4352" s="23">
        <v>5020.0</v>
      </c>
      <c r="E4352" s="24">
        <v>455.0</v>
      </c>
    </row>
    <row r="4353">
      <c r="A4353" s="25" t="s">
        <v>19</v>
      </c>
      <c r="B4353" s="22" t="str">
        <f t="array" ref="B4353">XLOOKUP(A4353,Ripartizione_Geografica!$C$2:$C$21,Ripartizione_Geografica!$B$2:$B$21)</f>
        <v>Nord-est</v>
      </c>
      <c r="C4353" s="26">
        <v>34093.0</v>
      </c>
      <c r="D4353" s="26">
        <v>25252.0</v>
      </c>
      <c r="E4353" s="27">
        <v>4472.0</v>
      </c>
    </row>
    <row r="4354">
      <c r="A4354" s="21" t="s">
        <v>26</v>
      </c>
      <c r="B4354" s="22" t="str">
        <f t="array" ref="B4354">XLOOKUP(A4354,Ripartizione_Geografica!$C$2:$C$21,Ripartizione_Geografica!$B$2:$B$21)</f>
        <v>Nord-est</v>
      </c>
      <c r="C4354" s="23">
        <v>4312.0</v>
      </c>
      <c r="D4354" s="23">
        <v>3291.0</v>
      </c>
      <c r="E4354" s="24">
        <v>349.0</v>
      </c>
    </row>
    <row r="4355">
      <c r="A4355" s="25" t="s">
        <v>27</v>
      </c>
      <c r="B4355" s="22" t="str">
        <f t="array" ref="B4355">XLOOKUP(A4355,Ripartizione_Geografica!$C$2:$C$21,Ripartizione_Geografica!$B$2:$B$21)</f>
        <v>Centro</v>
      </c>
      <c r="C4355" s="26">
        <v>13982.0</v>
      </c>
      <c r="D4355" s="26">
        <v>7680.0</v>
      </c>
      <c r="E4355" s="27">
        <v>889.0</v>
      </c>
    </row>
    <row r="4356">
      <c r="A4356" s="21" t="s">
        <v>25</v>
      </c>
      <c r="B4356" s="22" t="str">
        <f t="array" ref="B4356">XLOOKUP(A4356,Ripartizione_Geografica!$C$2:$C$21,Ripartizione_Geografica!$B$2:$B$21)</f>
        <v>Nord-ovest</v>
      </c>
      <c r="C4356" s="23">
        <v>12329.0</v>
      </c>
      <c r="D4356" s="23">
        <v>9329.0</v>
      </c>
      <c r="E4356" s="24">
        <v>1586.0</v>
      </c>
    </row>
    <row r="4357">
      <c r="A4357" s="25" t="s">
        <v>23</v>
      </c>
      <c r="B4357" s="22" t="str">
        <f t="array" ref="B4357">XLOOKUP(A4357,Ripartizione_Geografica!$C$2:$C$21,Ripartizione_Geografica!$B$2:$B$21)</f>
        <v>Nord-ovest</v>
      </c>
      <c r="C4357" s="26">
        <v>104304.0</v>
      </c>
      <c r="D4357" s="26">
        <v>78369.0</v>
      </c>
      <c r="E4357" s="27">
        <v>16908.0</v>
      </c>
    </row>
    <row r="4358">
      <c r="A4358" s="21" t="s">
        <v>24</v>
      </c>
      <c r="B4358" s="22" t="str">
        <f t="array" ref="B4358">XLOOKUP(A4358,Ripartizione_Geografica!$C$2:$C$21,Ripartizione_Geografica!$B$2:$B$21)</f>
        <v>Centro</v>
      </c>
      <c r="C4358" s="23">
        <v>7679.0</v>
      </c>
      <c r="D4358" s="23">
        <v>6084.0</v>
      </c>
      <c r="E4358" s="24">
        <v>989.0</v>
      </c>
    </row>
    <row r="4359">
      <c r="A4359" s="25" t="s">
        <v>17</v>
      </c>
      <c r="B4359" s="22" t="str">
        <f t="array" ref="B4359">XLOOKUP(A4359,Ripartizione_Geografica!$C$2:$C$21,Ripartizione_Geografica!$B$2:$B$21)</f>
        <v>Sud</v>
      </c>
      <c r="C4359" s="26">
        <v>581.0</v>
      </c>
      <c r="D4359" s="26">
        <v>458.0</v>
      </c>
      <c r="E4359" s="27">
        <v>23.0</v>
      </c>
    </row>
    <row r="4360">
      <c r="A4360" s="21" t="s">
        <v>11</v>
      </c>
      <c r="B4360" s="22" t="str">
        <f t="array" ref="B4360">XLOOKUP(A4360,Ripartizione_Geografica!$C$2:$C$21,Ripartizione_Geografica!$B$2:$B$21)</f>
        <v>Nord-est</v>
      </c>
      <c r="C4360" s="23">
        <v>3255.0</v>
      </c>
      <c r="D4360" s="23">
        <v>2578.0</v>
      </c>
      <c r="E4360" s="24">
        <v>292.0</v>
      </c>
    </row>
    <row r="4361">
      <c r="A4361" s="25" t="s">
        <v>11</v>
      </c>
      <c r="B4361" s="22" t="str">
        <f t="array" ref="B4361">XLOOKUP(A4361,Ripartizione_Geografica!$C$2:$C$21,Ripartizione_Geografica!$B$2:$B$21)</f>
        <v>Nord-est</v>
      </c>
      <c r="C4361" s="26">
        <v>5667.0</v>
      </c>
      <c r="D4361" s="26">
        <v>4704.0</v>
      </c>
      <c r="E4361" s="27">
        <v>405.0</v>
      </c>
    </row>
    <row r="4362">
      <c r="A4362" s="21" t="s">
        <v>10</v>
      </c>
      <c r="B4362" s="22" t="str">
        <f t="array" ref="B4362">XLOOKUP(A4362,Ripartizione_Geografica!$C$2:$C$21,Ripartizione_Geografica!$B$2:$B$21)</f>
        <v>Nord-ovest</v>
      </c>
      <c r="C4362" s="23">
        <v>34167.0</v>
      </c>
      <c r="D4362" s="23">
        <v>27752.0</v>
      </c>
      <c r="E4362" s="24">
        <v>4153.0</v>
      </c>
    </row>
    <row r="4363">
      <c r="A4363" s="25" t="s">
        <v>8</v>
      </c>
      <c r="B4363" s="22" t="str">
        <f t="array" ref="B4363">XLOOKUP(A4363,Ripartizione_Geografica!$C$2:$C$21,Ripartizione_Geografica!$B$2:$B$21)</f>
        <v>Sud</v>
      </c>
      <c r="C4363" s="26">
        <v>6836.0</v>
      </c>
      <c r="D4363" s="26">
        <v>4273.0</v>
      </c>
      <c r="E4363" s="27">
        <v>577.0</v>
      </c>
    </row>
    <row r="4364">
      <c r="A4364" s="21" t="s">
        <v>9</v>
      </c>
      <c r="B4364" s="22" t="str">
        <f t="array" ref="B4364">XLOOKUP(A4364,Ripartizione_Geografica!$C$2:$C$21,Ripartizione_Geografica!$B$2:$B$21)</f>
        <v>Isole</v>
      </c>
      <c r="C4364" s="23">
        <v>3108.0</v>
      </c>
      <c r="D4364" s="23">
        <v>1400.0</v>
      </c>
      <c r="E4364" s="24">
        <v>141.0</v>
      </c>
    </row>
    <row r="4365">
      <c r="A4365" s="25" t="s">
        <v>15</v>
      </c>
      <c r="B4365" s="22" t="str">
        <f t="array" ref="B4365">XLOOKUP(A4365,Ripartizione_Geografica!$C$2:$C$21,Ripartizione_Geografica!$B$2:$B$21)</f>
        <v>Isole</v>
      </c>
      <c r="C4365" s="26">
        <v>5748.0</v>
      </c>
      <c r="D4365" s="26">
        <v>3295.0</v>
      </c>
      <c r="E4365" s="27">
        <v>296.0</v>
      </c>
    </row>
    <row r="4366">
      <c r="A4366" s="21" t="s">
        <v>16</v>
      </c>
      <c r="B4366" s="22" t="str">
        <f t="array" ref="B4366">XLOOKUP(A4366,Ripartizione_Geografica!$C$2:$C$21,Ripartizione_Geografica!$B$2:$B$21)</f>
        <v>Centro</v>
      </c>
      <c r="C4366" s="23">
        <v>13522.0</v>
      </c>
      <c r="D4366" s="23">
        <v>9670.0</v>
      </c>
      <c r="E4366" s="24">
        <v>1152.0</v>
      </c>
    </row>
    <row r="4367">
      <c r="A4367" s="25" t="s">
        <v>14</v>
      </c>
      <c r="B4367" s="22" t="str">
        <f t="array" ref="B4367">XLOOKUP(A4367,Ripartizione_Geografica!$C$2:$C$21,Ripartizione_Geografica!$B$2:$B$21)</f>
        <v>Centro</v>
      </c>
      <c r="C4367" s="26">
        <v>2160.0</v>
      </c>
      <c r="D4367" s="26">
        <v>1623.0</v>
      </c>
      <c r="E4367" s="27">
        <v>82.0</v>
      </c>
    </row>
    <row r="4368">
      <c r="A4368" s="21" t="s">
        <v>12</v>
      </c>
      <c r="B4368" s="22" t="str">
        <f t="array" ref="B4368">XLOOKUP(A4368,Ripartizione_Geografica!$C$2:$C$21,Ripartizione_Geografica!$B$2:$B$21)</f>
        <v>Nord-ovest</v>
      </c>
      <c r="C4368" s="23">
        <v>1276.0</v>
      </c>
      <c r="D4368" s="23">
        <v>1081.0</v>
      </c>
      <c r="E4368" s="24">
        <v>146.0</v>
      </c>
    </row>
    <row r="4369">
      <c r="A4369" s="25" t="s">
        <v>13</v>
      </c>
      <c r="B4369" s="22" t="str">
        <f t="array" ref="B4369">XLOOKUP(A4369,Ripartizione_Geografica!$C$2:$C$21,Ripartizione_Geografica!$B$2:$B$21)</f>
        <v>Nord-est</v>
      </c>
      <c r="C4369" s="26">
        <v>25423.0</v>
      </c>
      <c r="D4369" s="26">
        <v>20261.0</v>
      </c>
      <c r="E4369" s="27">
        <v>2153.0</v>
      </c>
    </row>
    <row r="4370">
      <c r="A4370" s="21" t="s">
        <v>21</v>
      </c>
      <c r="B4370" s="22" t="str">
        <f t="array" ref="B4370">XLOOKUP(A4370,Ripartizione_Geografica!$C$2:$C$21,Ripartizione_Geografica!$B$2:$B$21)</f>
        <v>Sud</v>
      </c>
      <c r="C4370" s="23">
        <v>4137.0</v>
      </c>
      <c r="D4370" s="23">
        <v>2984.0</v>
      </c>
      <c r="E4370" s="24">
        <v>474.0</v>
      </c>
    </row>
    <row r="4371">
      <c r="A4371" s="25" t="s">
        <v>22</v>
      </c>
      <c r="B4371" s="22" t="str">
        <f t="array" ref="B4371">XLOOKUP(A4371,Ripartizione_Geografica!$C$2:$C$21,Ripartizione_Geografica!$B$2:$B$21)</f>
        <v>Sud</v>
      </c>
      <c r="C4371" s="26">
        <v>631.0</v>
      </c>
      <c r="D4371" s="26">
        <v>438.0</v>
      </c>
      <c r="E4371" s="27">
        <v>28.0</v>
      </c>
    </row>
    <row r="4372">
      <c r="A4372" s="21" t="s">
        <v>20</v>
      </c>
      <c r="B4372" s="22" t="str">
        <f t="array" ref="B4372">XLOOKUP(A4372,Ripartizione_Geografica!$C$2:$C$21,Ripartizione_Geografica!$B$2:$B$21)</f>
        <v>Sud</v>
      </c>
      <c r="C4372" s="23">
        <v>1810.0</v>
      </c>
      <c r="D4372" s="23">
        <v>1267.0</v>
      </c>
      <c r="E4372" s="24">
        <v>98.0</v>
      </c>
    </row>
    <row r="4373">
      <c r="A4373" s="25" t="s">
        <v>18</v>
      </c>
      <c r="B4373" s="22" t="str">
        <f t="array" ref="B4373">XLOOKUP(A4373,Ripartizione_Geografica!$C$2:$C$21,Ripartizione_Geografica!$B$2:$B$21)</f>
        <v>Sud</v>
      </c>
      <c r="C4373" s="26">
        <v>10089.0</v>
      </c>
      <c r="D4373" s="26">
        <v>5060.0</v>
      </c>
      <c r="E4373" s="27">
        <v>456.0</v>
      </c>
    </row>
    <row r="4374">
      <c r="A4374" s="21" t="s">
        <v>19</v>
      </c>
      <c r="B4374" s="22" t="str">
        <f t="array" ref="B4374">XLOOKUP(A4374,Ripartizione_Geografica!$C$2:$C$21,Ripartizione_Geografica!$B$2:$B$21)</f>
        <v>Nord-est</v>
      </c>
      <c r="C4374" s="23">
        <v>34225.0</v>
      </c>
      <c r="D4374" s="23">
        <v>25313.0</v>
      </c>
      <c r="E4374" s="24">
        <v>4474.0</v>
      </c>
    </row>
    <row r="4375">
      <c r="A4375" s="25" t="s">
        <v>26</v>
      </c>
      <c r="B4375" s="22" t="str">
        <f t="array" ref="B4375">XLOOKUP(A4375,Ripartizione_Geografica!$C$2:$C$21,Ripartizione_Geografica!$B$2:$B$21)</f>
        <v>Nord-est</v>
      </c>
      <c r="C4375" s="26">
        <v>4345.0</v>
      </c>
      <c r="D4375" s="26">
        <v>3314.0</v>
      </c>
      <c r="E4375" s="27">
        <v>350.0</v>
      </c>
    </row>
    <row r="4376">
      <c r="A4376" s="21" t="s">
        <v>27</v>
      </c>
      <c r="B4376" s="22" t="str">
        <f t="array" ref="B4376">XLOOKUP(A4376,Ripartizione_Geografica!$C$2:$C$21,Ripartizione_Geografica!$B$2:$B$21)</f>
        <v>Centro</v>
      </c>
      <c r="C4376" s="23">
        <v>14179.0</v>
      </c>
      <c r="D4376" s="23">
        <v>7751.0</v>
      </c>
      <c r="E4376" s="24">
        <v>890.0</v>
      </c>
    </row>
    <row r="4377">
      <c r="A4377" s="25" t="s">
        <v>25</v>
      </c>
      <c r="B4377" s="22" t="str">
        <f t="array" ref="B4377">XLOOKUP(A4377,Ripartizione_Geografica!$C$2:$C$21,Ripartizione_Geografica!$B$2:$B$21)</f>
        <v>Nord-ovest</v>
      </c>
      <c r="C4377" s="26">
        <v>12407.0</v>
      </c>
      <c r="D4377" s="26">
        <v>9386.0</v>
      </c>
      <c r="E4377" s="27">
        <v>1588.0</v>
      </c>
    </row>
    <row r="4378">
      <c r="A4378" s="21" t="s">
        <v>23</v>
      </c>
      <c r="B4378" s="22" t="str">
        <f t="array" ref="B4378">XLOOKUP(A4378,Ripartizione_Geografica!$C$2:$C$21,Ripartizione_Geografica!$B$2:$B$21)</f>
        <v>Nord-ovest</v>
      </c>
      <c r="C4378" s="23">
        <v>104547.0</v>
      </c>
      <c r="D4378" s="23">
        <v>78695.0</v>
      </c>
      <c r="E4378" s="24">
        <v>16917.0</v>
      </c>
    </row>
    <row r="4379">
      <c r="A4379" s="25" t="s">
        <v>24</v>
      </c>
      <c r="B4379" s="22" t="str">
        <f t="array" ref="B4379">XLOOKUP(A4379,Ripartizione_Geografica!$C$2:$C$21,Ripartizione_Geografica!$B$2:$B$21)</f>
        <v>Centro</v>
      </c>
      <c r="C4379" s="26">
        <v>7703.0</v>
      </c>
      <c r="D4379" s="26">
        <v>6093.0</v>
      </c>
      <c r="E4379" s="27">
        <v>989.0</v>
      </c>
    </row>
    <row r="4380">
      <c r="A4380" s="21" t="s">
        <v>17</v>
      </c>
      <c r="B4380" s="22" t="str">
        <f t="array" ref="B4380">XLOOKUP(A4380,Ripartizione_Geografica!$C$2:$C$21,Ripartizione_Geografica!$B$2:$B$21)</f>
        <v>Sud</v>
      </c>
      <c r="C4380" s="23">
        <v>586.0</v>
      </c>
      <c r="D4380" s="23">
        <v>459.0</v>
      </c>
      <c r="E4380" s="24">
        <v>23.0</v>
      </c>
    </row>
    <row r="4381">
      <c r="A4381" s="25" t="s">
        <v>11</v>
      </c>
      <c r="B4381" s="22" t="str">
        <f t="array" ref="B4381">XLOOKUP(A4381,Ripartizione_Geografica!$C$2:$C$21,Ripartizione_Geografica!$B$2:$B$21)</f>
        <v>Nord-est</v>
      </c>
      <c r="C4381" s="26">
        <v>3281.0</v>
      </c>
      <c r="D4381" s="26">
        <v>2584.0</v>
      </c>
      <c r="E4381" s="27">
        <v>292.0</v>
      </c>
    </row>
    <row r="4382">
      <c r="A4382" s="21" t="s">
        <v>11</v>
      </c>
      <c r="B4382" s="22" t="str">
        <f t="array" ref="B4382">XLOOKUP(A4382,Ripartizione_Geografica!$C$2:$C$21,Ripartizione_Geografica!$B$2:$B$21)</f>
        <v>Nord-est</v>
      </c>
      <c r="C4382" s="23">
        <v>5689.0</v>
      </c>
      <c r="D4382" s="23">
        <v>4750.0</v>
      </c>
      <c r="E4382" s="24">
        <v>405.0</v>
      </c>
    </row>
    <row r="4383">
      <c r="A4383" s="25" t="s">
        <v>10</v>
      </c>
      <c r="B4383" s="22" t="str">
        <f t="array" ref="B4383">XLOOKUP(A4383,Ripartizione_Geografica!$C$2:$C$21,Ripartizione_Geografica!$B$2:$B$21)</f>
        <v>Nord-ovest</v>
      </c>
      <c r="C4383" s="26">
        <v>34241.0</v>
      </c>
      <c r="D4383" s="26">
        <v>27783.0</v>
      </c>
      <c r="E4383" s="27">
        <v>4154.0</v>
      </c>
    </row>
    <row r="4384">
      <c r="A4384" s="21" t="s">
        <v>8</v>
      </c>
      <c r="B4384" s="22" t="str">
        <f t="array" ref="B4384">XLOOKUP(A4384,Ripartizione_Geografica!$C$2:$C$21,Ripartizione_Geografica!$B$2:$B$21)</f>
        <v>Sud</v>
      </c>
      <c r="C4384" s="23">
        <v>6944.0</v>
      </c>
      <c r="D4384" s="23">
        <v>4278.0</v>
      </c>
      <c r="E4384" s="24">
        <v>578.0</v>
      </c>
    </row>
    <row r="4385">
      <c r="A4385" s="25" t="s">
        <v>9</v>
      </c>
      <c r="B4385" s="22" t="str">
        <f t="array" ref="B4385">XLOOKUP(A4385,Ripartizione_Geografica!$C$2:$C$21,Ripartizione_Geografica!$B$2:$B$21)</f>
        <v>Isole</v>
      </c>
      <c r="C4385" s="26">
        <v>3167.0</v>
      </c>
      <c r="D4385" s="26">
        <v>1431.0</v>
      </c>
      <c r="E4385" s="27">
        <v>141.0</v>
      </c>
    </row>
    <row r="4386">
      <c r="A4386" s="21" t="s">
        <v>15</v>
      </c>
      <c r="B4386" s="22" t="str">
        <f t="array" ref="B4386">XLOOKUP(A4386,Ripartizione_Geografica!$C$2:$C$21,Ripartizione_Geografica!$B$2:$B$21)</f>
        <v>Isole</v>
      </c>
      <c r="C4386" s="23">
        <v>5846.0</v>
      </c>
      <c r="D4386" s="23">
        <v>3318.0</v>
      </c>
      <c r="E4386" s="24">
        <v>296.0</v>
      </c>
    </row>
    <row r="4387">
      <c r="A4387" s="25" t="s">
        <v>16</v>
      </c>
      <c r="B4387" s="22" t="str">
        <f t="array" ref="B4387">XLOOKUP(A4387,Ripartizione_Geografica!$C$2:$C$21,Ripartizione_Geografica!$B$2:$B$21)</f>
        <v>Centro</v>
      </c>
      <c r="C4387" s="26">
        <v>13665.0</v>
      </c>
      <c r="D4387" s="26">
        <v>9686.0</v>
      </c>
      <c r="E4387" s="27">
        <v>1152.0</v>
      </c>
    </row>
    <row r="4388">
      <c r="A4388" s="21" t="s">
        <v>14</v>
      </c>
      <c r="B4388" s="22" t="str">
        <f t="array" ref="B4388">XLOOKUP(A4388,Ripartizione_Geografica!$C$2:$C$21,Ripartizione_Geografica!$B$2:$B$21)</f>
        <v>Centro</v>
      </c>
      <c r="C4388" s="23">
        <v>2192.0</v>
      </c>
      <c r="D4388" s="23">
        <v>1638.0</v>
      </c>
      <c r="E4388" s="24">
        <v>83.0</v>
      </c>
    </row>
    <row r="4389">
      <c r="A4389" s="25" t="s">
        <v>12</v>
      </c>
      <c r="B4389" s="22" t="str">
        <f t="array" ref="B4389">XLOOKUP(A4389,Ripartizione_Geografica!$C$2:$C$21,Ripartizione_Geografica!$B$2:$B$21)</f>
        <v>Nord-ovest</v>
      </c>
      <c r="C4389" s="26">
        <v>1276.0</v>
      </c>
      <c r="D4389" s="26">
        <v>1082.0</v>
      </c>
      <c r="E4389" s="27">
        <v>146.0</v>
      </c>
    </row>
    <row r="4390">
      <c r="A4390" s="21" t="s">
        <v>13</v>
      </c>
      <c r="B4390" s="22" t="str">
        <f t="array" ref="B4390">XLOOKUP(A4390,Ripartizione_Geografica!$C$2:$C$21,Ripartizione_Geografica!$B$2:$B$21)</f>
        <v>Nord-est</v>
      </c>
      <c r="C4390" s="23">
        <v>25609.0</v>
      </c>
      <c r="D4390" s="23">
        <v>20406.0</v>
      </c>
      <c r="E4390" s="24">
        <v>2158.0</v>
      </c>
    </row>
    <row r="4391">
      <c r="A4391" s="25" t="s">
        <v>21</v>
      </c>
      <c r="B4391" s="22" t="str">
        <f t="array" ref="B4391">XLOOKUP(A4391,Ripartizione_Geografica!$C$2:$C$21,Ripartizione_Geografica!$B$2:$B$21)</f>
        <v>Sud</v>
      </c>
      <c r="C4391" s="26">
        <v>4137.0</v>
      </c>
      <c r="D4391" s="26">
        <v>2984.0</v>
      </c>
      <c r="E4391" s="27">
        <v>474.0</v>
      </c>
    </row>
    <row r="4392">
      <c r="A4392" s="21" t="s">
        <v>22</v>
      </c>
      <c r="B4392" s="22" t="str">
        <f t="array" ref="B4392">XLOOKUP(A4392,Ripartizione_Geografica!$C$2:$C$21,Ripartizione_Geografica!$B$2:$B$21)</f>
        <v>Sud</v>
      </c>
      <c r="C4392" s="23">
        <v>637.0</v>
      </c>
      <c r="D4392" s="23">
        <v>443.0</v>
      </c>
      <c r="E4392" s="24">
        <v>28.0</v>
      </c>
    </row>
    <row r="4393">
      <c r="A4393" s="25" t="s">
        <v>20</v>
      </c>
      <c r="B4393" s="22" t="str">
        <f t="array" ref="B4393">XLOOKUP(A4393,Ripartizione_Geografica!$C$2:$C$21,Ripartizione_Geografica!$B$2:$B$21)</f>
        <v>Sud</v>
      </c>
      <c r="C4393" s="26">
        <v>1832.0</v>
      </c>
      <c r="D4393" s="26">
        <v>1273.0</v>
      </c>
      <c r="E4393" s="27">
        <v>98.0</v>
      </c>
    </row>
    <row r="4394">
      <c r="A4394" s="21" t="s">
        <v>18</v>
      </c>
      <c r="B4394" s="22" t="str">
        <f t="array" ref="B4394">XLOOKUP(A4394,Ripartizione_Geografica!$C$2:$C$21,Ripartizione_Geografica!$B$2:$B$21)</f>
        <v>Sud</v>
      </c>
      <c r="C4394" s="23">
        <v>10260.0</v>
      </c>
      <c r="D4394" s="23">
        <v>5129.0</v>
      </c>
      <c r="E4394" s="24">
        <v>456.0</v>
      </c>
    </row>
    <row r="4395">
      <c r="A4395" s="25" t="s">
        <v>19</v>
      </c>
      <c r="B4395" s="22" t="str">
        <f t="array" ref="B4395">XLOOKUP(A4395,Ripartizione_Geografica!$C$2:$C$21,Ripartizione_Geografica!$B$2:$B$21)</f>
        <v>Nord-est</v>
      </c>
      <c r="C4395" s="26">
        <v>34340.0</v>
      </c>
      <c r="D4395" s="26">
        <v>25335.0</v>
      </c>
      <c r="E4395" s="27">
        <v>4476.0</v>
      </c>
    </row>
    <row r="4396">
      <c r="A4396" s="21" t="s">
        <v>26</v>
      </c>
      <c r="B4396" s="22" t="str">
        <f t="array" ref="B4396">XLOOKUP(A4396,Ripartizione_Geografica!$C$2:$C$21,Ripartizione_Geografica!$B$2:$B$21)</f>
        <v>Nord-est</v>
      </c>
      <c r="C4396" s="23">
        <v>4377.0</v>
      </c>
      <c r="D4396" s="23">
        <v>3341.0</v>
      </c>
      <c r="E4396" s="24">
        <v>350.0</v>
      </c>
    </row>
    <row r="4397">
      <c r="A4397" s="25" t="s">
        <v>27</v>
      </c>
      <c r="B4397" s="22" t="str">
        <f t="array" ref="B4397">XLOOKUP(A4397,Ripartizione_Geografica!$C$2:$C$21,Ripartizione_Geografica!$B$2:$B$21)</f>
        <v>Centro</v>
      </c>
      <c r="C4397" s="26">
        <v>14344.0</v>
      </c>
      <c r="D4397" s="26">
        <v>7765.0</v>
      </c>
      <c r="E4397" s="27">
        <v>890.0</v>
      </c>
    </row>
    <row r="4398">
      <c r="A4398" s="21" t="s">
        <v>25</v>
      </c>
      <c r="B4398" s="22" t="str">
        <f t="array" ref="B4398">XLOOKUP(A4398,Ripartizione_Geografica!$C$2:$C$21,Ripartizione_Geografica!$B$2:$B$21)</f>
        <v>Nord-ovest</v>
      </c>
      <c r="C4398" s="23">
        <v>12492.0</v>
      </c>
      <c r="D4398" s="23">
        <v>9440.0</v>
      </c>
      <c r="E4398" s="24">
        <v>1591.0</v>
      </c>
    </row>
    <row r="4399">
      <c r="A4399" s="25" t="s">
        <v>23</v>
      </c>
      <c r="B4399" s="22" t="str">
        <f t="array" ref="B4399">XLOOKUP(A4399,Ripartizione_Geografica!$C$2:$C$21,Ripartizione_Geografica!$B$2:$B$21)</f>
        <v>Nord-ovest</v>
      </c>
      <c r="C4399" s="26">
        <v>104758.0</v>
      </c>
      <c r="D4399" s="26">
        <v>78829.0</v>
      </c>
      <c r="E4399" s="27">
        <v>16922.0</v>
      </c>
    </row>
    <row r="4400">
      <c r="A4400" s="21" t="s">
        <v>24</v>
      </c>
      <c r="B4400" s="22" t="str">
        <f t="array" ref="B4400">XLOOKUP(A4400,Ripartizione_Geografica!$C$2:$C$21,Ripartizione_Geografica!$B$2:$B$21)</f>
        <v>Centro</v>
      </c>
      <c r="C4400" s="23">
        <v>7734.0</v>
      </c>
      <c r="D4400" s="23">
        <v>6103.0</v>
      </c>
      <c r="E4400" s="24">
        <v>989.0</v>
      </c>
    </row>
    <row r="4401">
      <c r="A4401" s="25" t="s">
        <v>17</v>
      </c>
      <c r="B4401" s="22" t="str">
        <f t="array" ref="B4401">XLOOKUP(A4401,Ripartizione_Geografica!$C$2:$C$21,Ripartizione_Geografica!$B$2:$B$21)</f>
        <v>Sud</v>
      </c>
      <c r="C4401" s="26">
        <v>587.0</v>
      </c>
      <c r="D4401" s="26">
        <v>460.0</v>
      </c>
      <c r="E4401" s="27">
        <v>23.0</v>
      </c>
    </row>
    <row r="4402">
      <c r="A4402" s="21" t="s">
        <v>11</v>
      </c>
      <c r="B4402" s="22" t="str">
        <f t="array" ref="B4402">XLOOKUP(A4402,Ripartizione_Geografica!$C$2:$C$21,Ripartizione_Geografica!$B$2:$B$21)</f>
        <v>Nord-est</v>
      </c>
      <c r="C4402" s="23">
        <v>3301.0</v>
      </c>
      <c r="D4402" s="23">
        <v>2587.0</v>
      </c>
      <c r="E4402" s="24">
        <v>292.0</v>
      </c>
    </row>
    <row r="4403">
      <c r="A4403" s="25" t="s">
        <v>11</v>
      </c>
      <c r="B4403" s="22" t="str">
        <f t="array" ref="B4403">XLOOKUP(A4403,Ripartizione_Geografica!$C$2:$C$21,Ripartizione_Geografica!$B$2:$B$21)</f>
        <v>Nord-est</v>
      </c>
      <c r="C4403" s="26">
        <v>5734.0</v>
      </c>
      <c r="D4403" s="26">
        <v>4772.0</v>
      </c>
      <c r="E4403" s="27">
        <v>405.0</v>
      </c>
    </row>
    <row r="4404">
      <c r="A4404" s="21" t="s">
        <v>10</v>
      </c>
      <c r="B4404" s="22" t="str">
        <f t="array" ref="B4404">XLOOKUP(A4404,Ripartizione_Geografica!$C$2:$C$21,Ripartizione_Geografica!$B$2:$B$21)</f>
        <v>Nord-ovest</v>
      </c>
      <c r="C4404" s="23">
        <v>34339.0</v>
      </c>
      <c r="D4404" s="23">
        <v>27859.0</v>
      </c>
      <c r="E4404" s="24">
        <v>4154.0</v>
      </c>
    </row>
    <row r="4405">
      <c r="A4405" s="25" t="s">
        <v>8</v>
      </c>
      <c r="B4405" s="22" t="str">
        <f t="array" ref="B4405">XLOOKUP(A4405,Ripartizione_Geografica!$C$2:$C$21,Ripartizione_Geografica!$B$2:$B$21)</f>
        <v>Sud</v>
      </c>
      <c r="C4405" s="26">
        <v>6994.0</v>
      </c>
      <c r="D4405" s="26">
        <v>4287.0</v>
      </c>
      <c r="E4405" s="27">
        <v>579.0</v>
      </c>
    </row>
    <row r="4406">
      <c r="A4406" s="21" t="s">
        <v>9</v>
      </c>
      <c r="B4406" s="22" t="str">
        <f t="array" ref="B4406">XLOOKUP(A4406,Ripartizione_Geografica!$C$2:$C$21,Ripartizione_Geografica!$B$2:$B$21)</f>
        <v>Isole</v>
      </c>
      <c r="C4406" s="23">
        <v>3239.0</v>
      </c>
      <c r="D4406" s="23">
        <v>1433.0</v>
      </c>
      <c r="E4406" s="24">
        <v>141.0</v>
      </c>
    </row>
    <row r="4407">
      <c r="A4407" s="25" t="s">
        <v>15</v>
      </c>
      <c r="B4407" s="22" t="str">
        <f t="array" ref="B4407">XLOOKUP(A4407,Ripartizione_Geografica!$C$2:$C$21,Ripartizione_Geografica!$B$2:$B$21)</f>
        <v>Isole</v>
      </c>
      <c r="C4407" s="26">
        <v>5962.0</v>
      </c>
      <c r="D4407" s="26">
        <v>3350.0</v>
      </c>
      <c r="E4407" s="27">
        <v>296.0</v>
      </c>
    </row>
    <row r="4408">
      <c r="A4408" s="21" t="s">
        <v>16</v>
      </c>
      <c r="B4408" s="22" t="str">
        <f t="array" ref="B4408">XLOOKUP(A4408,Ripartizione_Geografica!$C$2:$C$21,Ripartizione_Geografica!$B$2:$B$21)</f>
        <v>Centro</v>
      </c>
      <c r="C4408" s="23">
        <v>13812.0</v>
      </c>
      <c r="D4408" s="23">
        <v>9704.0</v>
      </c>
      <c r="E4408" s="24">
        <v>1152.0</v>
      </c>
    </row>
    <row r="4409">
      <c r="A4409" s="25" t="s">
        <v>14</v>
      </c>
      <c r="B4409" s="22" t="str">
        <f t="array" ref="B4409">XLOOKUP(A4409,Ripartizione_Geografica!$C$2:$C$21,Ripartizione_Geografica!$B$2:$B$21)</f>
        <v>Centro</v>
      </c>
      <c r="C4409" s="26">
        <v>2216.0</v>
      </c>
      <c r="D4409" s="26">
        <v>1648.0</v>
      </c>
      <c r="E4409" s="27">
        <v>83.0</v>
      </c>
    </row>
    <row r="4410">
      <c r="A4410" s="21" t="s">
        <v>12</v>
      </c>
      <c r="B4410" s="22" t="str">
        <f t="array" ref="B4410">XLOOKUP(A4410,Ripartizione_Geografica!$C$2:$C$21,Ripartizione_Geografica!$B$2:$B$21)</f>
        <v>Nord-ovest</v>
      </c>
      <c r="C4410" s="23">
        <v>1279.0</v>
      </c>
      <c r="D4410" s="23">
        <v>1082.0</v>
      </c>
      <c r="E4410" s="24">
        <v>146.0</v>
      </c>
    </row>
    <row r="4411">
      <c r="A4411" s="25" t="s">
        <v>13</v>
      </c>
      <c r="B4411" s="22" t="str">
        <f t="array" ref="B4411">XLOOKUP(A4411,Ripartizione_Geografica!$C$2:$C$21,Ripartizione_Geografica!$B$2:$B$21)</f>
        <v>Nord-est</v>
      </c>
      <c r="C4411" s="26">
        <v>25782.0</v>
      </c>
      <c r="D4411" s="26">
        <v>20527.0</v>
      </c>
      <c r="E4411" s="27">
        <v>2162.0</v>
      </c>
    </row>
    <row r="4412">
      <c r="A4412" s="21" t="s">
        <v>21</v>
      </c>
      <c r="B4412" s="22" t="str">
        <f t="array" ref="B4412">XLOOKUP(A4412,Ripartizione_Geografica!$C$2:$C$21,Ripartizione_Geografica!$B$2:$B$21)</f>
        <v>Sud</v>
      </c>
      <c r="C4412" s="23">
        <v>4209.0</v>
      </c>
      <c r="D4412" s="23">
        <v>2995.0</v>
      </c>
      <c r="E4412" s="24">
        <v>475.0</v>
      </c>
    </row>
    <row r="4413">
      <c r="A4413" s="25" t="s">
        <v>22</v>
      </c>
      <c r="B4413" s="22" t="str">
        <f t="array" ref="B4413">XLOOKUP(A4413,Ripartizione_Geografica!$C$2:$C$21,Ripartizione_Geografica!$B$2:$B$21)</f>
        <v>Sud</v>
      </c>
      <c r="C4413" s="26">
        <v>638.0</v>
      </c>
      <c r="D4413" s="26">
        <v>447.0</v>
      </c>
      <c r="E4413" s="27">
        <v>28.0</v>
      </c>
    </row>
    <row r="4414">
      <c r="A4414" s="21" t="s">
        <v>20</v>
      </c>
      <c r="B4414" s="22" t="str">
        <f t="array" ref="B4414">XLOOKUP(A4414,Ripartizione_Geografica!$C$2:$C$21,Ripartizione_Geografica!$B$2:$B$21)</f>
        <v>Sud</v>
      </c>
      <c r="C4414" s="23">
        <v>1844.0</v>
      </c>
      <c r="D4414" s="23">
        <v>1278.0</v>
      </c>
      <c r="E4414" s="24">
        <v>98.0</v>
      </c>
    </row>
    <row r="4415">
      <c r="A4415" s="25" t="s">
        <v>18</v>
      </c>
      <c r="B4415" s="22" t="str">
        <f t="array" ref="B4415">XLOOKUP(A4415,Ripartizione_Geografica!$C$2:$C$21,Ripartizione_Geografica!$B$2:$B$21)</f>
        <v>Sud</v>
      </c>
      <c r="C4415" s="26">
        <v>10503.0</v>
      </c>
      <c r="D4415" s="26">
        <v>5149.0</v>
      </c>
      <c r="E4415" s="27">
        <v>457.0</v>
      </c>
    </row>
    <row r="4416">
      <c r="A4416" s="21" t="s">
        <v>19</v>
      </c>
      <c r="B4416" s="22" t="str">
        <f t="array" ref="B4416">XLOOKUP(A4416,Ripartizione_Geografica!$C$2:$C$21,Ripartizione_Geografica!$B$2:$B$21)</f>
        <v>Nord-est</v>
      </c>
      <c r="C4416" s="23">
        <v>34456.0</v>
      </c>
      <c r="D4416" s="23">
        <v>25361.0</v>
      </c>
      <c r="E4416" s="24">
        <v>4477.0</v>
      </c>
    </row>
    <row r="4417">
      <c r="A4417" s="25" t="s">
        <v>26</v>
      </c>
      <c r="B4417" s="22" t="str">
        <f t="array" ref="B4417">XLOOKUP(A4417,Ripartizione_Geografica!$C$2:$C$21,Ripartizione_Geografica!$B$2:$B$21)</f>
        <v>Nord-est</v>
      </c>
      <c r="C4417" s="26">
        <v>4390.0</v>
      </c>
      <c r="D4417" s="26">
        <v>3344.0</v>
      </c>
      <c r="E4417" s="27">
        <v>350.0</v>
      </c>
    </row>
    <row r="4418">
      <c r="A4418" s="21" t="s">
        <v>27</v>
      </c>
      <c r="B4418" s="22" t="str">
        <f t="array" ref="B4418">XLOOKUP(A4418,Ripartizione_Geografica!$C$2:$C$21,Ripartizione_Geografica!$B$2:$B$21)</f>
        <v>Centro</v>
      </c>
      <c r="C4418" s="23">
        <v>14542.0</v>
      </c>
      <c r="D4418" s="23">
        <v>7807.0</v>
      </c>
      <c r="E4418" s="24">
        <v>895.0</v>
      </c>
    </row>
    <row r="4419">
      <c r="A4419" s="25" t="s">
        <v>25</v>
      </c>
      <c r="B4419" s="22" t="str">
        <f t="array" ref="B4419">XLOOKUP(A4419,Ripartizione_Geografica!$C$2:$C$21,Ripartizione_Geografica!$B$2:$B$21)</f>
        <v>Nord-ovest</v>
      </c>
      <c r="C4419" s="26">
        <v>12556.0</v>
      </c>
      <c r="D4419" s="26">
        <v>9440.0</v>
      </c>
      <c r="E4419" s="27">
        <v>1591.0</v>
      </c>
    </row>
    <row r="4420">
      <c r="A4420" s="21" t="s">
        <v>23</v>
      </c>
      <c r="B4420" s="22" t="str">
        <f t="array" ref="B4420">XLOOKUP(A4420,Ripartizione_Geografica!$C$2:$C$21,Ripartizione_Geografica!$B$2:$B$21)</f>
        <v>Nord-ovest</v>
      </c>
      <c r="C4420" s="23">
        <v>104848.0</v>
      </c>
      <c r="D4420" s="23">
        <v>78849.0</v>
      </c>
      <c r="E4420" s="24">
        <v>16923.0</v>
      </c>
    </row>
    <row r="4421">
      <c r="A4421" s="25" t="s">
        <v>24</v>
      </c>
      <c r="B4421" s="22" t="str">
        <f t="array" ref="B4421">XLOOKUP(A4421,Ripartizione_Geografica!$C$2:$C$21,Ripartizione_Geografica!$B$2:$B$21)</f>
        <v>Centro</v>
      </c>
      <c r="C4421" s="26">
        <v>7751.0</v>
      </c>
      <c r="D4421" s="26">
        <v>6112.0</v>
      </c>
      <c r="E4421" s="27">
        <v>989.0</v>
      </c>
    </row>
    <row r="4422">
      <c r="A4422" s="21" t="s">
        <v>17</v>
      </c>
      <c r="B4422" s="22" t="str">
        <f t="array" ref="B4422">XLOOKUP(A4422,Ripartizione_Geografica!$C$2:$C$21,Ripartizione_Geografica!$B$2:$B$21)</f>
        <v>Sud</v>
      </c>
      <c r="C4422" s="23">
        <v>618.0</v>
      </c>
      <c r="D4422" s="23">
        <v>463.0</v>
      </c>
      <c r="E4422" s="24">
        <v>23.0</v>
      </c>
    </row>
    <row r="4423">
      <c r="A4423" s="25" t="s">
        <v>11</v>
      </c>
      <c r="B4423" s="22" t="str">
        <f t="array" ref="B4423">XLOOKUP(A4423,Ripartizione_Geografica!$C$2:$C$21,Ripartizione_Geografica!$B$2:$B$21)</f>
        <v>Nord-est</v>
      </c>
      <c r="C4423" s="26">
        <v>3321.0</v>
      </c>
      <c r="D4423" s="26">
        <v>2589.0</v>
      </c>
      <c r="E4423" s="27">
        <v>292.0</v>
      </c>
    </row>
    <row r="4424">
      <c r="A4424" s="21" t="s">
        <v>11</v>
      </c>
      <c r="B4424" s="22" t="str">
        <f t="array" ref="B4424">XLOOKUP(A4424,Ripartizione_Geografica!$C$2:$C$21,Ripartizione_Geografica!$B$2:$B$21)</f>
        <v>Nord-est</v>
      </c>
      <c r="C4424" s="23">
        <v>5736.0</v>
      </c>
      <c r="D4424" s="23">
        <v>4773.0</v>
      </c>
      <c r="E4424" s="24">
        <v>405.0</v>
      </c>
    </row>
    <row r="4425">
      <c r="A4425" s="25" t="s">
        <v>10</v>
      </c>
      <c r="B4425" s="22" t="str">
        <f t="array" ref="B4425">XLOOKUP(A4425,Ripartizione_Geografica!$C$2:$C$21,Ripartizione_Geografica!$B$2:$B$21)</f>
        <v>Nord-ovest</v>
      </c>
      <c r="C4425" s="26">
        <v>34396.0</v>
      </c>
      <c r="D4425" s="26">
        <v>27883.0</v>
      </c>
      <c r="E4425" s="27">
        <v>4155.0</v>
      </c>
    </row>
    <row r="4426">
      <c r="A4426" s="21" t="s">
        <v>8</v>
      </c>
      <c r="B4426" s="22" t="str">
        <f t="array" ref="B4426">XLOOKUP(A4426,Ripartizione_Geografica!$C$2:$C$21,Ripartizione_Geografica!$B$2:$B$21)</f>
        <v>Sud</v>
      </c>
      <c r="C4426" s="23">
        <v>7075.0</v>
      </c>
      <c r="D4426" s="23">
        <v>4306.0</v>
      </c>
      <c r="E4426" s="24">
        <v>580.0</v>
      </c>
    </row>
    <row r="4427">
      <c r="A4427" s="25" t="s">
        <v>9</v>
      </c>
      <c r="B4427" s="22" t="str">
        <f t="array" ref="B4427">XLOOKUP(A4427,Ripartizione_Geografica!$C$2:$C$21,Ripartizione_Geografica!$B$2:$B$21)</f>
        <v>Isole</v>
      </c>
      <c r="C4427" s="26">
        <v>3303.0</v>
      </c>
      <c r="D4427" s="26">
        <v>1446.0</v>
      </c>
      <c r="E4427" s="27">
        <v>143.0</v>
      </c>
    </row>
    <row r="4428">
      <c r="A4428" s="21" t="s">
        <v>15</v>
      </c>
      <c r="B4428" s="22" t="str">
        <f t="array" ref="B4428">XLOOKUP(A4428,Ripartizione_Geografica!$C$2:$C$21,Ripartizione_Geografica!$B$2:$B$21)</f>
        <v>Isole</v>
      </c>
      <c r="C4428" s="23">
        <v>6037.0</v>
      </c>
      <c r="D4428" s="23">
        <v>3390.0</v>
      </c>
      <c r="E4428" s="24">
        <v>299.0</v>
      </c>
    </row>
    <row r="4429">
      <c r="A4429" s="25" t="s">
        <v>16</v>
      </c>
      <c r="B4429" s="22" t="str">
        <f t="array" ref="B4429">XLOOKUP(A4429,Ripartizione_Geografica!$C$2:$C$21,Ripartizione_Geografica!$B$2:$B$21)</f>
        <v>Centro</v>
      </c>
      <c r="C4429" s="26">
        <v>13896.0</v>
      </c>
      <c r="D4429" s="26">
        <v>9726.0</v>
      </c>
      <c r="E4429" s="27">
        <v>1152.0</v>
      </c>
    </row>
    <row r="4430">
      <c r="A4430" s="21" t="s">
        <v>14</v>
      </c>
      <c r="B4430" s="22" t="str">
        <f t="array" ref="B4430">XLOOKUP(A4430,Ripartizione_Geografica!$C$2:$C$21,Ripartizione_Geografica!$B$2:$B$21)</f>
        <v>Centro</v>
      </c>
      <c r="C4430" s="23">
        <v>2221.0</v>
      </c>
      <c r="D4430" s="23">
        <v>1669.0</v>
      </c>
      <c r="E4430" s="24">
        <v>84.0</v>
      </c>
    </row>
    <row r="4431">
      <c r="A4431" s="25" t="s">
        <v>12</v>
      </c>
      <c r="B4431" s="22" t="str">
        <f t="array" ref="B4431">XLOOKUP(A4431,Ripartizione_Geografica!$C$2:$C$21,Ripartizione_Geografica!$B$2:$B$21)</f>
        <v>Nord-ovest</v>
      </c>
      <c r="C4431" s="26">
        <v>1281.0</v>
      </c>
      <c r="D4431" s="26">
        <v>1087.0</v>
      </c>
      <c r="E4431" s="27">
        <v>146.0</v>
      </c>
    </row>
    <row r="4432">
      <c r="A4432" s="21" t="s">
        <v>13</v>
      </c>
      <c r="B4432" s="22" t="str">
        <f t="array" ref="B4432">XLOOKUP(A4432,Ripartizione_Geografica!$C$2:$C$21,Ripartizione_Geografica!$B$2:$B$21)</f>
        <v>Nord-est</v>
      </c>
      <c r="C4432" s="23">
        <v>25885.0</v>
      </c>
      <c r="D4432" s="23">
        <v>20589.0</v>
      </c>
      <c r="E4432" s="24">
        <v>2162.0</v>
      </c>
    </row>
    <row r="4433">
      <c r="A4433" s="25" t="s">
        <v>21</v>
      </c>
      <c r="B4433" s="22" t="str">
        <f t="array" ref="B4433">XLOOKUP(A4433,Ripartizione_Geografica!$C$2:$C$21,Ripartizione_Geografica!$B$2:$B$21)</f>
        <v>Sud</v>
      </c>
      <c r="C4433" s="26">
        <v>4227.0</v>
      </c>
      <c r="D4433" s="26">
        <v>3010.0</v>
      </c>
      <c r="E4433" s="27">
        <v>475.0</v>
      </c>
    </row>
    <row r="4434">
      <c r="A4434" s="21" t="s">
        <v>22</v>
      </c>
      <c r="B4434" s="22" t="str">
        <f t="array" ref="B4434">XLOOKUP(A4434,Ripartizione_Geografica!$C$2:$C$21,Ripartizione_Geografica!$B$2:$B$21)</f>
        <v>Sud</v>
      </c>
      <c r="C4434" s="23">
        <v>652.0</v>
      </c>
      <c r="D4434" s="23">
        <v>447.0</v>
      </c>
      <c r="E4434" s="24">
        <v>28.0</v>
      </c>
    </row>
    <row r="4435">
      <c r="A4435" s="25" t="s">
        <v>20</v>
      </c>
      <c r="B4435" s="22" t="str">
        <f t="array" ref="B4435">XLOOKUP(A4435,Ripartizione_Geografica!$C$2:$C$21,Ripartizione_Geografica!$B$2:$B$21)</f>
        <v>Sud</v>
      </c>
      <c r="C4435" s="26">
        <v>1868.0</v>
      </c>
      <c r="D4435" s="26">
        <v>1280.0</v>
      </c>
      <c r="E4435" s="27">
        <v>98.0</v>
      </c>
    </row>
    <row r="4436">
      <c r="A4436" s="21" t="s">
        <v>18</v>
      </c>
      <c r="B4436" s="22" t="str">
        <f t="array" ref="B4436">XLOOKUP(A4436,Ripartizione_Geografica!$C$2:$C$21,Ripartizione_Geografica!$B$2:$B$21)</f>
        <v>Sud</v>
      </c>
      <c r="C4436" s="23">
        <v>10659.0</v>
      </c>
      <c r="D4436" s="23">
        <v>5247.0</v>
      </c>
      <c r="E4436" s="24">
        <v>457.0</v>
      </c>
    </row>
    <row r="4437">
      <c r="A4437" s="25" t="s">
        <v>19</v>
      </c>
      <c r="B4437" s="22" t="str">
        <f t="array" ref="B4437">XLOOKUP(A4437,Ripartizione_Geografica!$C$2:$C$21,Ripartizione_Geografica!$B$2:$B$21)</f>
        <v>Nord-est</v>
      </c>
      <c r="C4437" s="26">
        <v>34511.0</v>
      </c>
      <c r="D4437" s="26">
        <v>25400.0</v>
      </c>
      <c r="E4437" s="27">
        <v>4478.0</v>
      </c>
    </row>
    <row r="4438">
      <c r="A4438" s="21" t="s">
        <v>26</v>
      </c>
      <c r="B4438" s="22" t="str">
        <f t="array" ref="B4438">XLOOKUP(A4438,Ripartizione_Geografica!$C$2:$C$21,Ripartizione_Geografica!$B$2:$B$21)</f>
        <v>Nord-est</v>
      </c>
      <c r="C4438" s="23">
        <v>4404.0</v>
      </c>
      <c r="D4438" s="23">
        <v>3351.0</v>
      </c>
      <c r="E4438" s="24">
        <v>350.0</v>
      </c>
    </row>
    <row r="4439">
      <c r="A4439" s="25" t="s">
        <v>27</v>
      </c>
      <c r="B4439" s="22" t="str">
        <f t="array" ref="B4439">XLOOKUP(A4439,Ripartizione_Geografica!$C$2:$C$21,Ripartizione_Geografica!$B$2:$B$21)</f>
        <v>Centro</v>
      </c>
      <c r="C4439" s="26">
        <v>14780.0</v>
      </c>
      <c r="D4439" s="26">
        <v>7851.0</v>
      </c>
      <c r="E4439" s="27">
        <v>899.0</v>
      </c>
    </row>
    <row r="4440">
      <c r="A4440" s="21" t="s">
        <v>25</v>
      </c>
      <c r="B4440" s="22" t="str">
        <f t="array" ref="B4440">XLOOKUP(A4440,Ripartizione_Geografica!$C$2:$C$21,Ripartizione_Geografica!$B$2:$B$21)</f>
        <v>Nord-ovest</v>
      </c>
      <c r="C4440" s="23">
        <v>12661.0</v>
      </c>
      <c r="D4440" s="23">
        <v>9539.0</v>
      </c>
      <c r="E4440" s="24">
        <v>1592.0</v>
      </c>
    </row>
    <row r="4441">
      <c r="A4441" s="25" t="s">
        <v>23</v>
      </c>
      <c r="B4441" s="22" t="str">
        <f t="array" ref="B4441">XLOOKUP(A4441,Ripartizione_Geografica!$C$2:$C$21,Ripartizione_Geografica!$B$2:$B$21)</f>
        <v>Nord-ovest</v>
      </c>
      <c r="C4441" s="26">
        <v>105030.0</v>
      </c>
      <c r="D4441" s="26">
        <v>79078.0</v>
      </c>
      <c r="E4441" s="27">
        <v>16925.0</v>
      </c>
    </row>
    <row r="4442">
      <c r="A4442" s="21" t="s">
        <v>24</v>
      </c>
      <c r="B4442" s="22" t="str">
        <f t="array" ref="B4442">XLOOKUP(A4442,Ripartizione_Geografica!$C$2:$C$21,Ripartizione_Geografica!$B$2:$B$21)</f>
        <v>Centro</v>
      </c>
      <c r="C4442" s="23">
        <v>7769.0</v>
      </c>
      <c r="D4442" s="23">
        <v>6120.0</v>
      </c>
      <c r="E4442" s="24">
        <v>989.0</v>
      </c>
    </row>
    <row r="4443">
      <c r="A4443" s="25" t="s">
        <v>17</v>
      </c>
      <c r="B4443" s="22" t="str">
        <f t="array" ref="B4443">XLOOKUP(A4443,Ripartizione_Geografica!$C$2:$C$21,Ripartizione_Geografica!$B$2:$B$21)</f>
        <v>Sud</v>
      </c>
      <c r="C4443" s="26">
        <v>620.0</v>
      </c>
      <c r="D4443" s="26">
        <v>466.0</v>
      </c>
      <c r="E4443" s="27">
        <v>23.0</v>
      </c>
    </row>
    <row r="4444">
      <c r="A4444" s="21" t="s">
        <v>11</v>
      </c>
      <c r="B4444" s="22" t="str">
        <f t="array" ref="B4444">XLOOKUP(A4444,Ripartizione_Geografica!$C$2:$C$21,Ripartizione_Geografica!$B$2:$B$21)</f>
        <v>Nord-est</v>
      </c>
      <c r="C4444" s="23">
        <v>3329.0</v>
      </c>
      <c r="D4444" s="23">
        <v>2589.0</v>
      </c>
      <c r="E4444" s="24">
        <v>292.0</v>
      </c>
    </row>
    <row r="4445">
      <c r="A4445" s="25" t="s">
        <v>11</v>
      </c>
      <c r="B4445" s="22" t="str">
        <f t="array" ref="B4445">XLOOKUP(A4445,Ripartizione_Geografica!$C$2:$C$21,Ripartizione_Geografica!$B$2:$B$21)</f>
        <v>Nord-est</v>
      </c>
      <c r="C4445" s="26">
        <v>5761.0</v>
      </c>
      <c r="D4445" s="26">
        <v>4808.0</v>
      </c>
      <c r="E4445" s="27">
        <v>405.0</v>
      </c>
    </row>
    <row r="4446">
      <c r="A4446" s="21" t="s">
        <v>10</v>
      </c>
      <c r="B4446" s="22" t="str">
        <f t="array" ref="B4446">XLOOKUP(A4446,Ripartizione_Geografica!$C$2:$C$21,Ripartizione_Geografica!$B$2:$B$21)</f>
        <v>Nord-ovest</v>
      </c>
      <c r="C4446" s="23">
        <v>34480.0</v>
      </c>
      <c r="D4446" s="23">
        <v>27931.0</v>
      </c>
      <c r="E4446" s="24">
        <v>4156.0</v>
      </c>
    </row>
    <row r="4447">
      <c r="A4447" s="25" t="s">
        <v>8</v>
      </c>
      <c r="B4447" s="22" t="str">
        <f t="array" ref="B4447">XLOOKUP(A4447,Ripartizione_Geografica!$C$2:$C$21,Ripartizione_Geografica!$B$2:$B$21)</f>
        <v>Sud</v>
      </c>
      <c r="C4447" s="26">
        <v>7142.0</v>
      </c>
      <c r="D4447" s="26">
        <v>4371.0</v>
      </c>
      <c r="E4447" s="27">
        <v>581.0</v>
      </c>
    </row>
    <row r="4448">
      <c r="A4448" s="21" t="s">
        <v>9</v>
      </c>
      <c r="B4448" s="22" t="str">
        <f t="array" ref="B4448">XLOOKUP(A4448,Ripartizione_Geografica!$C$2:$C$21,Ripartizione_Geografica!$B$2:$B$21)</f>
        <v>Isole</v>
      </c>
      <c r="C4448" s="23">
        <v>3356.0</v>
      </c>
      <c r="D4448" s="23">
        <v>1490.0</v>
      </c>
      <c r="E4448" s="24">
        <v>143.0</v>
      </c>
    </row>
    <row r="4449">
      <c r="A4449" s="25" t="s">
        <v>15</v>
      </c>
      <c r="B4449" s="22" t="str">
        <f t="array" ref="B4449">XLOOKUP(A4449,Ripartizione_Geografica!$C$2:$C$21,Ripartizione_Geografica!$B$2:$B$21)</f>
        <v>Isole</v>
      </c>
      <c r="C4449" s="26">
        <v>6145.0</v>
      </c>
      <c r="D4449" s="26">
        <v>3455.0</v>
      </c>
      <c r="E4449" s="27">
        <v>300.0</v>
      </c>
    </row>
    <row r="4450">
      <c r="A4450" s="21" t="s">
        <v>16</v>
      </c>
      <c r="B4450" s="22" t="str">
        <f t="array" ref="B4450">XLOOKUP(A4450,Ripartizione_Geografica!$C$2:$C$21,Ripartizione_Geografica!$B$2:$B$21)</f>
        <v>Centro</v>
      </c>
      <c r="C4450" s="23">
        <v>13970.0</v>
      </c>
      <c r="D4450" s="23">
        <v>9760.0</v>
      </c>
      <c r="E4450" s="24">
        <v>1152.0</v>
      </c>
    </row>
    <row r="4451">
      <c r="A4451" s="25" t="s">
        <v>14</v>
      </c>
      <c r="B4451" s="22" t="str">
        <f t="array" ref="B4451">XLOOKUP(A4451,Ripartizione_Geografica!$C$2:$C$21,Ripartizione_Geografica!$B$2:$B$21)</f>
        <v>Centro</v>
      </c>
      <c r="C4451" s="26">
        <v>2247.0</v>
      </c>
      <c r="D4451" s="26">
        <v>1694.0</v>
      </c>
      <c r="E4451" s="27">
        <v>84.0</v>
      </c>
    </row>
    <row r="4452">
      <c r="A4452" s="21" t="s">
        <v>12</v>
      </c>
      <c r="B4452" s="22" t="str">
        <f t="array" ref="B4452">XLOOKUP(A4452,Ripartizione_Geografica!$C$2:$C$21,Ripartizione_Geografica!$B$2:$B$21)</f>
        <v>Nord-ovest</v>
      </c>
      <c r="C4452" s="23">
        <v>1282.0</v>
      </c>
      <c r="D4452" s="23">
        <v>1087.0</v>
      </c>
      <c r="E4452" s="24">
        <v>146.0</v>
      </c>
    </row>
    <row r="4453">
      <c r="A4453" s="25" t="s">
        <v>13</v>
      </c>
      <c r="B4453" s="22" t="str">
        <f t="array" ref="B4453">XLOOKUP(A4453,Ripartizione_Geografica!$C$2:$C$21,Ripartizione_Geografica!$B$2:$B$21)</f>
        <v>Nord-est</v>
      </c>
      <c r="C4453" s="26">
        <v>26004.0</v>
      </c>
      <c r="D4453" s="26">
        <v>20696.0</v>
      </c>
      <c r="E4453" s="27">
        <v>2165.0</v>
      </c>
    </row>
    <row r="4454">
      <c r="A4454" s="21" t="s">
        <v>21</v>
      </c>
      <c r="B4454" s="22" t="str">
        <f t="array" ref="B4454">XLOOKUP(A4454,Ripartizione_Geografica!$C$2:$C$21,Ripartizione_Geografica!$B$2:$B$21)</f>
        <v>Sud</v>
      </c>
      <c r="C4454" s="23">
        <v>4249.0</v>
      </c>
      <c r="D4454" s="23">
        <v>3012.0</v>
      </c>
      <c r="E4454" s="24">
        <v>477.0</v>
      </c>
    </row>
    <row r="4455">
      <c r="A4455" s="25" t="s">
        <v>22</v>
      </c>
      <c r="B4455" s="22" t="str">
        <f t="array" ref="B4455">XLOOKUP(A4455,Ripartizione_Geografica!$C$2:$C$21,Ripartizione_Geografica!$B$2:$B$21)</f>
        <v>Sud</v>
      </c>
      <c r="C4455" s="26">
        <v>669.0</v>
      </c>
      <c r="D4455" s="26">
        <v>449.0</v>
      </c>
      <c r="E4455" s="27">
        <v>28.0</v>
      </c>
    </row>
    <row r="4456">
      <c r="A4456" s="21" t="s">
        <v>20</v>
      </c>
      <c r="B4456" s="22" t="str">
        <f t="array" ref="B4456">XLOOKUP(A4456,Ripartizione_Geografica!$C$2:$C$21,Ripartizione_Geografica!$B$2:$B$21)</f>
        <v>Sud</v>
      </c>
      <c r="C4456" s="23">
        <v>1887.0</v>
      </c>
      <c r="D4456" s="23">
        <v>1284.0</v>
      </c>
      <c r="E4456" s="24">
        <v>98.0</v>
      </c>
    </row>
    <row r="4457">
      <c r="A4457" s="25" t="s">
        <v>18</v>
      </c>
      <c r="B4457" s="22" t="str">
        <f t="array" ref="B4457">XLOOKUP(A4457,Ripartizione_Geografica!$C$2:$C$21,Ripartizione_Geografica!$B$2:$B$21)</f>
        <v>Sud</v>
      </c>
      <c r="C4457" s="26">
        <v>10907.0</v>
      </c>
      <c r="D4457" s="26">
        <v>5383.0</v>
      </c>
      <c r="E4457" s="27">
        <v>457.0</v>
      </c>
    </row>
    <row r="4458">
      <c r="A4458" s="21" t="s">
        <v>19</v>
      </c>
      <c r="B4458" s="22" t="str">
        <f t="array" ref="B4458">XLOOKUP(A4458,Ripartizione_Geografica!$C$2:$C$21,Ripartizione_Geografica!$B$2:$B$21)</f>
        <v>Nord-est</v>
      </c>
      <c r="C4458" s="23">
        <v>34612.0</v>
      </c>
      <c r="D4458" s="23">
        <v>25520.0</v>
      </c>
      <c r="E4458" s="24">
        <v>4479.0</v>
      </c>
    </row>
    <row r="4459">
      <c r="A4459" s="25" t="s">
        <v>26</v>
      </c>
      <c r="B4459" s="22" t="str">
        <f t="array" ref="B4459">XLOOKUP(A4459,Ripartizione_Geografica!$C$2:$C$21,Ripartizione_Geografica!$B$2:$B$21)</f>
        <v>Nord-est</v>
      </c>
      <c r="C4459" s="26">
        <v>4461.0</v>
      </c>
      <c r="D4459" s="26">
        <v>3401.0</v>
      </c>
      <c r="E4459" s="27">
        <v>350.0</v>
      </c>
    </row>
    <row r="4460">
      <c r="A4460" s="21" t="s">
        <v>27</v>
      </c>
      <c r="B4460" s="22" t="str">
        <f t="array" ref="B4460">XLOOKUP(A4460,Ripartizione_Geografica!$C$2:$C$21,Ripartizione_Geografica!$B$2:$B$21)</f>
        <v>Centro</v>
      </c>
      <c r="C4460" s="23">
        <v>14975.0</v>
      </c>
      <c r="D4460" s="23">
        <v>7889.0</v>
      </c>
      <c r="E4460" s="24">
        <v>902.0</v>
      </c>
    </row>
    <row r="4461">
      <c r="A4461" s="25" t="s">
        <v>25</v>
      </c>
      <c r="B4461" s="22" t="str">
        <f t="array" ref="B4461">XLOOKUP(A4461,Ripartizione_Geografica!$C$2:$C$21,Ripartizione_Geografica!$B$2:$B$21)</f>
        <v>Nord-ovest</v>
      </c>
      <c r="C4461" s="26">
        <v>12769.0</v>
      </c>
      <c r="D4461" s="26">
        <v>9582.0</v>
      </c>
      <c r="E4461" s="27">
        <v>1594.0</v>
      </c>
    </row>
    <row r="4462">
      <c r="A4462" s="21" t="s">
        <v>23</v>
      </c>
      <c r="B4462" s="22" t="str">
        <f t="array" ref="B4462">XLOOKUP(A4462,Ripartizione_Geografica!$C$2:$C$21,Ripartizione_Geografica!$B$2:$B$21)</f>
        <v>Nord-ovest</v>
      </c>
      <c r="C4462" s="23">
        <v>105226.0</v>
      </c>
      <c r="D4462" s="23">
        <v>79197.0</v>
      </c>
      <c r="E4462" s="24">
        <v>16925.0</v>
      </c>
    </row>
    <row r="4463">
      <c r="A4463" s="25" t="s">
        <v>24</v>
      </c>
      <c r="B4463" s="22" t="str">
        <f t="array" ref="B4463">XLOOKUP(A4463,Ripartizione_Geografica!$C$2:$C$21,Ripartizione_Geografica!$B$2:$B$21)</f>
        <v>Centro</v>
      </c>
      <c r="C4463" s="26">
        <v>7801.0</v>
      </c>
      <c r="D4463" s="26">
        <v>6126.0</v>
      </c>
      <c r="E4463" s="27">
        <v>989.0</v>
      </c>
    </row>
    <row r="4464">
      <c r="A4464" s="21" t="s">
        <v>17</v>
      </c>
      <c r="B4464" s="22" t="str">
        <f t="array" ref="B4464">XLOOKUP(A4464,Ripartizione_Geografica!$C$2:$C$21,Ripartizione_Geografica!$B$2:$B$21)</f>
        <v>Sud</v>
      </c>
      <c r="C4464" s="23">
        <v>623.0</v>
      </c>
      <c r="D4464" s="23">
        <v>468.0</v>
      </c>
      <c r="E4464" s="24">
        <v>23.0</v>
      </c>
    </row>
    <row r="4465">
      <c r="A4465" s="25" t="s">
        <v>11</v>
      </c>
      <c r="B4465" s="22" t="str">
        <f t="array" ref="B4465">XLOOKUP(A4465,Ripartizione_Geografica!$C$2:$C$21,Ripartizione_Geografica!$B$2:$B$21)</f>
        <v>Nord-est</v>
      </c>
      <c r="C4465" s="26">
        <v>3366.0</v>
      </c>
      <c r="D4465" s="26">
        <v>2598.0</v>
      </c>
      <c r="E4465" s="27">
        <v>292.0</v>
      </c>
    </row>
    <row r="4466">
      <c r="A4466" s="21" t="s">
        <v>11</v>
      </c>
      <c r="B4466" s="22" t="str">
        <f t="array" ref="B4466">XLOOKUP(A4466,Ripartizione_Geografica!$C$2:$C$21,Ripartizione_Geografica!$B$2:$B$21)</f>
        <v>Nord-est</v>
      </c>
      <c r="C4466" s="23">
        <v>5783.0</v>
      </c>
      <c r="D4466" s="23">
        <v>4818.0</v>
      </c>
      <c r="E4466" s="24">
        <v>405.0</v>
      </c>
    </row>
    <row r="4467">
      <c r="A4467" s="25" t="s">
        <v>10</v>
      </c>
      <c r="B4467" s="22" t="str">
        <f t="array" ref="B4467">XLOOKUP(A4467,Ripartizione_Geografica!$C$2:$C$21,Ripartizione_Geografica!$B$2:$B$21)</f>
        <v>Nord-ovest</v>
      </c>
      <c r="C4467" s="26">
        <v>34575.0</v>
      </c>
      <c r="D4467" s="26">
        <v>28000.0</v>
      </c>
      <c r="E4467" s="27">
        <v>4157.0</v>
      </c>
    </row>
    <row r="4468">
      <c r="A4468" s="21" t="s">
        <v>8</v>
      </c>
      <c r="B4468" s="22" t="str">
        <f t="array" ref="B4468">XLOOKUP(A4468,Ripartizione_Geografica!$C$2:$C$21,Ripartizione_Geografica!$B$2:$B$21)</f>
        <v>Sud</v>
      </c>
      <c r="C4468" s="23">
        <v>7231.0</v>
      </c>
      <c r="D4468" s="23">
        <v>4426.0</v>
      </c>
      <c r="E4468" s="24">
        <v>583.0</v>
      </c>
    </row>
    <row r="4469">
      <c r="A4469" s="25" t="s">
        <v>9</v>
      </c>
      <c r="B4469" s="22" t="str">
        <f t="array" ref="B4469">XLOOKUP(A4469,Ripartizione_Geografica!$C$2:$C$21,Ripartizione_Geografica!$B$2:$B$21)</f>
        <v>Isole</v>
      </c>
      <c r="C4469" s="26">
        <v>3405.0</v>
      </c>
      <c r="D4469" s="26">
        <v>1515.0</v>
      </c>
      <c r="E4469" s="27">
        <v>145.0</v>
      </c>
    </row>
    <row r="4470">
      <c r="A4470" s="21" t="s">
        <v>15</v>
      </c>
      <c r="B4470" s="22" t="str">
        <f t="array" ref="B4470">XLOOKUP(A4470,Ripartizione_Geografica!$C$2:$C$21,Ripartizione_Geografica!$B$2:$B$21)</f>
        <v>Isole</v>
      </c>
      <c r="C4470" s="23">
        <v>6234.0</v>
      </c>
      <c r="D4470" s="23">
        <v>3519.0</v>
      </c>
      <c r="E4470" s="24">
        <v>303.0</v>
      </c>
    </row>
    <row r="4471">
      <c r="A4471" s="25" t="s">
        <v>16</v>
      </c>
      <c r="B4471" s="22" t="str">
        <f t="array" ref="B4471">XLOOKUP(A4471,Ripartizione_Geografica!$C$2:$C$21,Ripartizione_Geografica!$B$2:$B$21)</f>
        <v>Centro</v>
      </c>
      <c r="C4471" s="26">
        <v>14060.0</v>
      </c>
      <c r="D4471" s="26">
        <v>9853.0</v>
      </c>
      <c r="E4471" s="27">
        <v>1153.0</v>
      </c>
    </row>
    <row r="4472">
      <c r="A4472" s="21" t="s">
        <v>14</v>
      </c>
      <c r="B4472" s="22" t="str">
        <f t="array" ref="B4472">XLOOKUP(A4472,Ripartizione_Geografica!$C$2:$C$21,Ripartizione_Geografica!$B$2:$B$21)</f>
        <v>Centro</v>
      </c>
      <c r="C4472" s="23">
        <v>2266.0</v>
      </c>
      <c r="D4472" s="23">
        <v>1713.0</v>
      </c>
      <c r="E4472" s="24">
        <v>85.0</v>
      </c>
    </row>
    <row r="4473">
      <c r="A4473" s="25" t="s">
        <v>12</v>
      </c>
      <c r="B4473" s="22" t="str">
        <f t="array" ref="B4473">XLOOKUP(A4473,Ripartizione_Geografica!$C$2:$C$21,Ripartizione_Geografica!$B$2:$B$21)</f>
        <v>Nord-ovest</v>
      </c>
      <c r="C4473" s="26">
        <v>1284.0</v>
      </c>
      <c r="D4473" s="26">
        <v>1080.0</v>
      </c>
      <c r="E4473" s="27">
        <v>146.0</v>
      </c>
    </row>
    <row r="4474">
      <c r="A4474" s="21" t="s">
        <v>13</v>
      </c>
      <c r="B4474" s="22" t="str">
        <f t="array" ref="B4474">XLOOKUP(A4474,Ripartizione_Geografica!$C$2:$C$21,Ripartizione_Geografica!$B$2:$B$21)</f>
        <v>Nord-est</v>
      </c>
      <c r="C4474" s="23">
        <v>26154.0</v>
      </c>
      <c r="D4474" s="23">
        <v>20832.0</v>
      </c>
      <c r="E4474" s="24">
        <v>2167.0</v>
      </c>
    </row>
    <row r="4475">
      <c r="A4475" s="25" t="s">
        <v>21</v>
      </c>
      <c r="B4475" s="22" t="str">
        <f t="array" ref="B4475">XLOOKUP(A4475,Ripartizione_Geografica!$C$2:$C$21,Ripartizione_Geografica!$B$2:$B$21)</f>
        <v>Sud</v>
      </c>
      <c r="C4475" s="26">
        <v>4266.0</v>
      </c>
      <c r="D4475" s="26">
        <v>3019.0</v>
      </c>
      <c r="E4475" s="27">
        <v>477.0</v>
      </c>
    </row>
    <row r="4476">
      <c r="A4476" s="21" t="s">
        <v>22</v>
      </c>
      <c r="B4476" s="22" t="str">
        <f t="array" ref="B4476">XLOOKUP(A4476,Ripartizione_Geografica!$C$2:$C$21,Ripartizione_Geografica!$B$2:$B$21)</f>
        <v>Sud</v>
      </c>
      <c r="C4476" s="23">
        <v>678.0</v>
      </c>
      <c r="D4476" s="23">
        <v>454.0</v>
      </c>
      <c r="E4476" s="24">
        <v>28.0</v>
      </c>
    </row>
    <row r="4477">
      <c r="A4477" s="25" t="s">
        <v>20</v>
      </c>
      <c r="B4477" s="22" t="str">
        <f t="array" ref="B4477">XLOOKUP(A4477,Ripartizione_Geografica!$C$2:$C$21,Ripartizione_Geografica!$B$2:$B$21)</f>
        <v>Sud</v>
      </c>
      <c r="C4477" s="26">
        <v>1896.0</v>
      </c>
      <c r="D4477" s="26">
        <v>1298.0</v>
      </c>
      <c r="E4477" s="27">
        <v>98.0</v>
      </c>
    </row>
    <row r="4478">
      <c r="A4478" s="21" t="s">
        <v>18</v>
      </c>
      <c r="B4478" s="22" t="str">
        <f t="array" ref="B4478">XLOOKUP(A4478,Ripartizione_Geografica!$C$2:$C$21,Ripartizione_Geografica!$B$2:$B$21)</f>
        <v>Sud</v>
      </c>
      <c r="C4478" s="23">
        <v>11102.0</v>
      </c>
      <c r="D4478" s="23">
        <v>5488.0</v>
      </c>
      <c r="E4478" s="24">
        <v>457.0</v>
      </c>
    </row>
    <row r="4479">
      <c r="A4479" s="25" t="s">
        <v>19</v>
      </c>
      <c r="B4479" s="22" t="str">
        <f t="array" ref="B4479">XLOOKUP(A4479,Ripartizione_Geografica!$C$2:$C$21,Ripartizione_Geografica!$B$2:$B$21)</f>
        <v>Nord-est</v>
      </c>
      <c r="C4479" s="26">
        <v>34711.0</v>
      </c>
      <c r="D4479" s="26">
        <v>25604.0</v>
      </c>
      <c r="E4479" s="27">
        <v>4480.0</v>
      </c>
    </row>
    <row r="4480">
      <c r="A4480" s="21" t="s">
        <v>26</v>
      </c>
      <c r="B4480" s="22" t="str">
        <f t="array" ref="B4480">XLOOKUP(A4480,Ripartizione_Geografica!$C$2:$C$21,Ripartizione_Geografica!$B$2:$B$21)</f>
        <v>Nord-est</v>
      </c>
      <c r="C4480" s="23">
        <v>4489.0</v>
      </c>
      <c r="D4480" s="23">
        <v>3432.0</v>
      </c>
      <c r="E4480" s="24">
        <v>350.0</v>
      </c>
    </row>
    <row r="4481">
      <c r="A4481" s="25" t="s">
        <v>27</v>
      </c>
      <c r="B4481" s="22" t="str">
        <f t="array" ref="B4481">XLOOKUP(A4481,Ripartizione_Geografica!$C$2:$C$21,Ripartizione_Geografica!$B$2:$B$21)</f>
        <v>Centro</v>
      </c>
      <c r="C4481" s="26">
        <v>15205.0</v>
      </c>
      <c r="D4481" s="26">
        <v>7956.0</v>
      </c>
      <c r="E4481" s="27">
        <v>902.0</v>
      </c>
    </row>
    <row r="4482">
      <c r="A4482" s="21" t="s">
        <v>25</v>
      </c>
      <c r="B4482" s="22" t="str">
        <f t="array" ref="B4482">XLOOKUP(A4482,Ripartizione_Geografica!$C$2:$C$21,Ripartizione_Geografica!$B$2:$B$21)</f>
        <v>Nord-ovest</v>
      </c>
      <c r="C4482" s="23">
        <v>12871.0</v>
      </c>
      <c r="D4482" s="23">
        <v>9621.0</v>
      </c>
      <c r="E4482" s="24">
        <v>1596.0</v>
      </c>
    </row>
    <row r="4483">
      <c r="A4483" s="25" t="s">
        <v>23</v>
      </c>
      <c r="B4483" s="22" t="str">
        <f t="array" ref="B4483">XLOOKUP(A4483,Ripartizione_Geografica!$C$2:$C$21,Ripartizione_Geografica!$B$2:$B$21)</f>
        <v>Nord-ovest</v>
      </c>
      <c r="C4483" s="26">
        <v>105455.0</v>
      </c>
      <c r="D4483" s="26">
        <v>79472.0</v>
      </c>
      <c r="E4483" s="27">
        <v>16935.0</v>
      </c>
    </row>
    <row r="4484">
      <c r="A4484" s="21" t="s">
        <v>24</v>
      </c>
      <c r="B4484" s="22" t="str">
        <f t="array" ref="B4484">XLOOKUP(A4484,Ripartizione_Geografica!$C$2:$C$21,Ripartizione_Geografica!$B$2:$B$21)</f>
        <v>Centro</v>
      </c>
      <c r="C4484" s="23">
        <v>7818.0</v>
      </c>
      <c r="D4484" s="23">
        <v>6129.0</v>
      </c>
      <c r="E4484" s="24">
        <v>989.0</v>
      </c>
    </row>
    <row r="4485">
      <c r="A4485" s="25" t="s">
        <v>17</v>
      </c>
      <c r="B4485" s="22" t="str">
        <f t="array" ref="B4485">XLOOKUP(A4485,Ripartizione_Geografica!$C$2:$C$21,Ripartizione_Geografica!$B$2:$B$21)</f>
        <v>Sud</v>
      </c>
      <c r="C4485" s="26">
        <v>627.0</v>
      </c>
      <c r="D4485" s="26">
        <v>471.0</v>
      </c>
      <c r="E4485" s="27">
        <v>23.0</v>
      </c>
    </row>
    <row r="4486">
      <c r="A4486" s="21" t="s">
        <v>11</v>
      </c>
      <c r="B4486" s="22" t="str">
        <f t="array" ref="B4486">XLOOKUP(A4486,Ripartizione_Geografica!$C$2:$C$21,Ripartizione_Geografica!$B$2:$B$21)</f>
        <v>Nord-est</v>
      </c>
      <c r="C4486" s="23">
        <v>3386.0</v>
      </c>
      <c r="D4486" s="23">
        <v>2609.0</v>
      </c>
      <c r="E4486" s="24">
        <v>292.0</v>
      </c>
    </row>
    <row r="4487">
      <c r="A4487" s="25" t="s">
        <v>11</v>
      </c>
      <c r="B4487" s="22" t="str">
        <f t="array" ref="B4487">XLOOKUP(A4487,Ripartizione_Geografica!$C$2:$C$21,Ripartizione_Geografica!$B$2:$B$21)</f>
        <v>Nord-est</v>
      </c>
      <c r="C4487" s="26">
        <v>5806.0</v>
      </c>
      <c r="D4487" s="26">
        <v>4852.0</v>
      </c>
      <c r="E4487" s="27">
        <v>405.0</v>
      </c>
    </row>
    <row r="4488">
      <c r="A4488" s="21" t="s">
        <v>10</v>
      </c>
      <c r="B4488" s="22" t="str">
        <f t="array" ref="B4488">XLOOKUP(A4488,Ripartizione_Geografica!$C$2:$C$21,Ripartizione_Geografica!$B$2:$B$21)</f>
        <v>Nord-ovest</v>
      </c>
      <c r="C4488" s="23">
        <v>34679.0</v>
      </c>
      <c r="D4488" s="23">
        <v>28059.0</v>
      </c>
      <c r="E4488" s="24">
        <v>4158.0</v>
      </c>
    </row>
    <row r="4489">
      <c r="A4489" s="25" t="s">
        <v>8</v>
      </c>
      <c r="B4489" s="22" t="str">
        <f t="array" ref="B4489">XLOOKUP(A4489,Ripartizione_Geografica!$C$2:$C$21,Ripartizione_Geografica!$B$2:$B$21)</f>
        <v>Sud</v>
      </c>
      <c r="C4489" s="26">
        <v>7304.0</v>
      </c>
      <c r="D4489" s="26">
        <v>4455.0</v>
      </c>
      <c r="E4489" s="27">
        <v>586.0</v>
      </c>
    </row>
    <row r="4490">
      <c r="A4490" s="21" t="s">
        <v>9</v>
      </c>
      <c r="B4490" s="22" t="str">
        <f t="array" ref="B4490">XLOOKUP(A4490,Ripartizione_Geografica!$C$2:$C$21,Ripartizione_Geografica!$B$2:$B$21)</f>
        <v>Isole</v>
      </c>
      <c r="C4490" s="23">
        <v>3471.0</v>
      </c>
      <c r="D4490" s="23">
        <v>1561.0</v>
      </c>
      <c r="E4490" s="24">
        <v>148.0</v>
      </c>
    </row>
    <row r="4491">
      <c r="A4491" s="25" t="s">
        <v>15</v>
      </c>
      <c r="B4491" s="22" t="str">
        <f t="array" ref="B4491">XLOOKUP(A4491,Ripartizione_Geografica!$C$2:$C$21,Ripartizione_Geografica!$B$2:$B$21)</f>
        <v>Isole</v>
      </c>
      <c r="C4491" s="26">
        <v>6359.0</v>
      </c>
      <c r="D4491" s="26">
        <v>3594.0</v>
      </c>
      <c r="E4491" s="27">
        <v>304.0</v>
      </c>
    </row>
    <row r="4492">
      <c r="A4492" s="21" t="s">
        <v>16</v>
      </c>
      <c r="B4492" s="22" t="str">
        <f t="array" ref="B4492">XLOOKUP(A4492,Ripartizione_Geografica!$C$2:$C$21,Ripartizione_Geografica!$B$2:$B$21)</f>
        <v>Centro</v>
      </c>
      <c r="C4492" s="23">
        <v>14216.0</v>
      </c>
      <c r="D4492" s="23">
        <v>9907.0</v>
      </c>
      <c r="E4492" s="24">
        <v>1153.0</v>
      </c>
    </row>
    <row r="4493">
      <c r="A4493" s="25" t="s">
        <v>14</v>
      </c>
      <c r="B4493" s="22" t="str">
        <f t="array" ref="B4493">XLOOKUP(A4493,Ripartizione_Geografica!$C$2:$C$21,Ripartizione_Geografica!$B$2:$B$21)</f>
        <v>Centro</v>
      </c>
      <c r="C4493" s="26">
        <v>2295.0</v>
      </c>
      <c r="D4493" s="26">
        <v>1735.0</v>
      </c>
      <c r="E4493" s="27">
        <v>85.0</v>
      </c>
    </row>
    <row r="4494">
      <c r="A4494" s="21" t="s">
        <v>12</v>
      </c>
      <c r="B4494" s="22" t="str">
        <f t="array" ref="B4494">XLOOKUP(A4494,Ripartizione_Geografica!$C$2:$C$21,Ripartizione_Geografica!$B$2:$B$21)</f>
        <v>Nord-ovest</v>
      </c>
      <c r="C4494" s="23">
        <v>1287.0</v>
      </c>
      <c r="D4494" s="23">
        <v>1085.0</v>
      </c>
      <c r="E4494" s="24">
        <v>146.0</v>
      </c>
    </row>
    <row r="4495">
      <c r="A4495" s="25" t="s">
        <v>13</v>
      </c>
      <c r="B4495" s="22" t="str">
        <f t="array" ref="B4495">XLOOKUP(A4495,Ripartizione_Geografica!$C$2:$C$21,Ripartizione_Geografica!$B$2:$B$21)</f>
        <v>Nord-est</v>
      </c>
      <c r="C4495" s="26">
        <v>26402.0</v>
      </c>
      <c r="D4495" s="26">
        <v>20961.0</v>
      </c>
      <c r="E4495" s="27">
        <v>2169.0</v>
      </c>
    </row>
    <row r="4496">
      <c r="A4496" s="21" t="s">
        <v>21</v>
      </c>
      <c r="B4496" s="22" t="str">
        <f t="array" ref="B4496">XLOOKUP(A4496,Ripartizione_Geografica!$C$2:$C$21,Ripartizione_Geografica!$B$2:$B$21)</f>
        <v>Sud</v>
      </c>
      <c r="C4496" s="23">
        <v>4317.0</v>
      </c>
      <c r="D4496" s="23">
        <v>3023.0</v>
      </c>
      <c r="E4496" s="24">
        <v>477.0</v>
      </c>
    </row>
    <row r="4497">
      <c r="A4497" s="25" t="s">
        <v>22</v>
      </c>
      <c r="B4497" s="22" t="str">
        <f t="array" ref="B4497">XLOOKUP(A4497,Ripartizione_Geografica!$C$2:$C$21,Ripartizione_Geografica!$B$2:$B$21)</f>
        <v>Sud</v>
      </c>
      <c r="C4497" s="26">
        <v>691.0</v>
      </c>
      <c r="D4497" s="26">
        <v>458.0</v>
      </c>
      <c r="E4497" s="27">
        <v>28.0</v>
      </c>
    </row>
    <row r="4498">
      <c r="A4498" s="21" t="s">
        <v>20</v>
      </c>
      <c r="B4498" s="22" t="str">
        <f t="array" ref="B4498">XLOOKUP(A4498,Ripartizione_Geografica!$C$2:$C$21,Ripartizione_Geografica!$B$2:$B$21)</f>
        <v>Sud</v>
      </c>
      <c r="C4498" s="23">
        <v>1906.0</v>
      </c>
      <c r="D4498" s="23">
        <v>1300.0</v>
      </c>
      <c r="E4498" s="24">
        <v>98.0</v>
      </c>
    </row>
    <row r="4499">
      <c r="A4499" s="25" t="s">
        <v>18</v>
      </c>
      <c r="B4499" s="22" t="str">
        <f t="array" ref="B4499">XLOOKUP(A4499,Ripartizione_Geografica!$C$2:$C$21,Ripartizione_Geografica!$B$2:$B$21)</f>
        <v>Sud</v>
      </c>
      <c r="C4499" s="26">
        <v>11355.0</v>
      </c>
      <c r="D4499" s="26">
        <v>5638.0</v>
      </c>
      <c r="E4499" s="27">
        <v>459.0</v>
      </c>
    </row>
    <row r="4500">
      <c r="A4500" s="21" t="s">
        <v>19</v>
      </c>
      <c r="B4500" s="22" t="str">
        <f t="array" ref="B4500">XLOOKUP(A4500,Ripartizione_Geografica!$C$2:$C$21,Ripartizione_Geografica!$B$2:$B$21)</f>
        <v>Nord-est</v>
      </c>
      <c r="C4500" s="23">
        <v>34833.0</v>
      </c>
      <c r="D4500" s="23">
        <v>25701.0</v>
      </c>
      <c r="E4500" s="24">
        <v>4481.0</v>
      </c>
    </row>
    <row r="4501">
      <c r="A4501" s="25" t="s">
        <v>26</v>
      </c>
      <c r="B4501" s="22" t="str">
        <f t="array" ref="B4501">XLOOKUP(A4501,Ripartizione_Geografica!$C$2:$C$21,Ripartizione_Geografica!$B$2:$B$21)</f>
        <v>Nord-est</v>
      </c>
      <c r="C4501" s="26">
        <v>4526.0</v>
      </c>
      <c r="D4501" s="26">
        <v>3463.0</v>
      </c>
      <c r="E4501" s="27">
        <v>350.0</v>
      </c>
    </row>
    <row r="4502">
      <c r="A4502" s="21" t="s">
        <v>27</v>
      </c>
      <c r="B4502" s="22" t="str">
        <f t="array" ref="B4502">XLOOKUP(A4502,Ripartizione_Geografica!$C$2:$C$21,Ripartizione_Geografica!$B$2:$B$21)</f>
        <v>Centro</v>
      </c>
      <c r="C4502" s="23">
        <v>15435.0</v>
      </c>
      <c r="D4502" s="23">
        <v>8040.0</v>
      </c>
      <c r="E4502" s="24">
        <v>904.0</v>
      </c>
    </row>
    <row r="4503">
      <c r="A4503" s="25" t="s">
        <v>25</v>
      </c>
      <c r="B4503" s="22" t="str">
        <f t="array" ref="B4503">XLOOKUP(A4503,Ripartizione_Geografica!$C$2:$C$21,Ripartizione_Geografica!$B$2:$B$21)</f>
        <v>Nord-ovest</v>
      </c>
      <c r="C4503" s="26">
        <v>12944.0</v>
      </c>
      <c r="D4503" s="26">
        <v>9621.0</v>
      </c>
      <c r="E4503" s="27">
        <v>1597.0</v>
      </c>
    </row>
    <row r="4504">
      <c r="A4504" s="21" t="s">
        <v>23</v>
      </c>
      <c r="B4504" s="22" t="str">
        <f t="array" ref="B4504">XLOOKUP(A4504,Ripartizione_Geografica!$C$2:$C$21,Ripartizione_Geografica!$B$2:$B$21)</f>
        <v>Nord-ovest</v>
      </c>
      <c r="C4504" s="23">
        <v>105732.0</v>
      </c>
      <c r="D4504" s="23">
        <v>79624.0</v>
      </c>
      <c r="E4504" s="24">
        <v>16937.0</v>
      </c>
    </row>
    <row r="4505">
      <c r="A4505" s="25" t="s">
        <v>24</v>
      </c>
      <c r="B4505" s="22" t="str">
        <f t="array" ref="B4505">XLOOKUP(A4505,Ripartizione_Geografica!$C$2:$C$21,Ripartizione_Geografica!$B$2:$B$21)</f>
        <v>Centro</v>
      </c>
      <c r="C4505" s="26">
        <v>7851.0</v>
      </c>
      <c r="D4505" s="26">
        <v>6140.0</v>
      </c>
      <c r="E4505" s="27">
        <v>990.0</v>
      </c>
    </row>
    <row r="4506">
      <c r="A4506" s="21" t="s">
        <v>17</v>
      </c>
      <c r="B4506" s="22" t="str">
        <f t="array" ref="B4506">XLOOKUP(A4506,Ripartizione_Geografica!$C$2:$C$21,Ripartizione_Geografica!$B$2:$B$21)</f>
        <v>Sud</v>
      </c>
      <c r="C4506" s="23">
        <v>632.0</v>
      </c>
      <c r="D4506" s="23">
        <v>476.0</v>
      </c>
      <c r="E4506" s="24">
        <v>23.0</v>
      </c>
    </row>
    <row r="4507">
      <c r="A4507" s="25" t="s">
        <v>11</v>
      </c>
      <c r="B4507" s="22" t="str">
        <f t="array" ref="B4507">XLOOKUP(A4507,Ripartizione_Geografica!$C$2:$C$21,Ripartizione_Geografica!$B$2:$B$21)</f>
        <v>Nord-est</v>
      </c>
      <c r="C4507" s="26">
        <v>3438.0</v>
      </c>
      <c r="D4507" s="26">
        <v>2632.0</v>
      </c>
      <c r="E4507" s="27">
        <v>292.0</v>
      </c>
    </row>
    <row r="4508">
      <c r="A4508" s="21" t="s">
        <v>11</v>
      </c>
      <c r="B4508" s="22" t="str">
        <f t="array" ref="B4508">XLOOKUP(A4508,Ripartizione_Geografica!$C$2:$C$21,Ripartizione_Geografica!$B$2:$B$21)</f>
        <v>Nord-est</v>
      </c>
      <c r="C4508" s="23">
        <v>5829.0</v>
      </c>
      <c r="D4508" s="23">
        <v>4876.0</v>
      </c>
      <c r="E4508" s="24">
        <v>405.0</v>
      </c>
    </row>
    <row r="4509">
      <c r="A4509" s="25" t="s">
        <v>10</v>
      </c>
      <c r="B4509" s="22" t="str">
        <f t="array" ref="B4509">XLOOKUP(A4509,Ripartizione_Geografica!$C$2:$C$21,Ripartizione_Geografica!$B$2:$B$21)</f>
        <v>Nord-ovest</v>
      </c>
      <c r="C4509" s="26">
        <v>34799.0</v>
      </c>
      <c r="D4509" s="26">
        <v>28138.0</v>
      </c>
      <c r="E4509" s="27">
        <v>4159.0</v>
      </c>
    </row>
    <row r="4510">
      <c r="A4510" s="21" t="s">
        <v>8</v>
      </c>
      <c r="B4510" s="22" t="str">
        <f t="array" ref="B4510">XLOOKUP(A4510,Ripartizione_Geografica!$C$2:$C$21,Ripartizione_Geografica!$B$2:$B$21)</f>
        <v>Sud</v>
      </c>
      <c r="C4510" s="23">
        <v>7394.0</v>
      </c>
      <c r="D4510" s="23">
        <v>4498.0</v>
      </c>
      <c r="E4510" s="24">
        <v>587.0</v>
      </c>
    </row>
    <row r="4511">
      <c r="A4511" s="25" t="s">
        <v>9</v>
      </c>
      <c r="B4511" s="22" t="str">
        <f t="array" ref="B4511">XLOOKUP(A4511,Ripartizione_Geografica!$C$2:$C$21,Ripartizione_Geografica!$B$2:$B$21)</f>
        <v>Isole</v>
      </c>
      <c r="C4511" s="26">
        <v>3528.0</v>
      </c>
      <c r="D4511" s="26">
        <v>1596.0</v>
      </c>
      <c r="E4511" s="27">
        <v>148.0</v>
      </c>
    </row>
    <row r="4512">
      <c r="A4512" s="21" t="s">
        <v>15</v>
      </c>
      <c r="B4512" s="22" t="str">
        <f t="array" ref="B4512">XLOOKUP(A4512,Ripartizione_Geografica!$C$2:$C$21,Ripartizione_Geografica!$B$2:$B$21)</f>
        <v>Isole</v>
      </c>
      <c r="C4512" s="23">
        <v>6466.0</v>
      </c>
      <c r="D4512" s="23">
        <v>3630.0</v>
      </c>
      <c r="E4512" s="24">
        <v>306.0</v>
      </c>
    </row>
    <row r="4513">
      <c r="A4513" s="25" t="s">
        <v>16</v>
      </c>
      <c r="B4513" s="22" t="str">
        <f t="array" ref="B4513">XLOOKUP(A4513,Ripartizione_Geografica!$C$2:$C$21,Ripartizione_Geografica!$B$2:$B$21)</f>
        <v>Centro</v>
      </c>
      <c r="C4513" s="26">
        <v>14355.0</v>
      </c>
      <c r="D4513" s="26">
        <v>9938.0</v>
      </c>
      <c r="E4513" s="27">
        <v>1156.0</v>
      </c>
    </row>
    <row r="4514">
      <c r="A4514" s="21" t="s">
        <v>14</v>
      </c>
      <c r="B4514" s="22" t="str">
        <f t="array" ref="B4514">XLOOKUP(A4514,Ripartizione_Geografica!$C$2:$C$21,Ripartizione_Geografica!$B$2:$B$21)</f>
        <v>Centro</v>
      </c>
      <c r="C4514" s="23">
        <v>2318.0</v>
      </c>
      <c r="D4514" s="23">
        <v>1748.0</v>
      </c>
      <c r="E4514" s="24">
        <v>85.0</v>
      </c>
    </row>
    <row r="4515">
      <c r="A4515" s="25" t="s">
        <v>12</v>
      </c>
      <c r="B4515" s="22" t="str">
        <f t="array" ref="B4515">XLOOKUP(A4515,Ripartizione_Geografica!$C$2:$C$21,Ripartizione_Geografica!$B$2:$B$21)</f>
        <v>Nord-ovest</v>
      </c>
      <c r="C4515" s="26">
        <v>1288.0</v>
      </c>
      <c r="D4515" s="26">
        <v>1087.0</v>
      </c>
      <c r="E4515" s="27">
        <v>146.0</v>
      </c>
    </row>
    <row r="4516">
      <c r="A4516" s="21" t="s">
        <v>13</v>
      </c>
      <c r="B4516" s="22" t="str">
        <f t="array" ref="B4516">XLOOKUP(A4516,Ripartizione_Geografica!$C$2:$C$21,Ripartizione_Geografica!$B$2:$B$21)</f>
        <v>Nord-est</v>
      </c>
      <c r="C4516" s="23">
        <v>26598.0</v>
      </c>
      <c r="D4516" s="23">
        <v>21089.0</v>
      </c>
      <c r="E4516" s="24">
        <v>2173.0</v>
      </c>
    </row>
    <row r="4517">
      <c r="A4517" s="25" t="s">
        <v>21</v>
      </c>
      <c r="B4517" s="22" t="str">
        <f t="array" ref="B4517">XLOOKUP(A4517,Ripartizione_Geografica!$C$2:$C$21,Ripartizione_Geografica!$B$2:$B$21)</f>
        <v>Sud</v>
      </c>
      <c r="C4517" s="26">
        <v>4333.0</v>
      </c>
      <c r="D4517" s="26">
        <v>3035.0</v>
      </c>
      <c r="E4517" s="27">
        <v>477.0</v>
      </c>
    </row>
    <row r="4518">
      <c r="A4518" s="21" t="s">
        <v>22</v>
      </c>
      <c r="B4518" s="22" t="str">
        <f t="array" ref="B4518">XLOOKUP(A4518,Ripartizione_Geografica!$C$2:$C$21,Ripartizione_Geografica!$B$2:$B$21)</f>
        <v>Sud</v>
      </c>
      <c r="C4518" s="23">
        <v>716.0</v>
      </c>
      <c r="D4518" s="23">
        <v>459.0</v>
      </c>
      <c r="E4518" s="24">
        <v>28.0</v>
      </c>
    </row>
    <row r="4519">
      <c r="A4519" s="25" t="s">
        <v>20</v>
      </c>
      <c r="B4519" s="22" t="str">
        <f t="array" ref="B4519">XLOOKUP(A4519,Ripartizione_Geografica!$C$2:$C$21,Ripartizione_Geografica!$B$2:$B$21)</f>
        <v>Sud</v>
      </c>
      <c r="C4519" s="26">
        <v>1921.0</v>
      </c>
      <c r="D4519" s="26">
        <v>1308.0</v>
      </c>
      <c r="E4519" s="27">
        <v>100.0</v>
      </c>
    </row>
    <row r="4520">
      <c r="A4520" s="21" t="s">
        <v>18</v>
      </c>
      <c r="B4520" s="22" t="str">
        <f t="array" ref="B4520">XLOOKUP(A4520,Ripartizione_Geografica!$C$2:$C$21,Ripartizione_Geografica!$B$2:$B$21)</f>
        <v>Sud</v>
      </c>
      <c r="C4520" s="23">
        <v>11629.0</v>
      </c>
      <c r="D4520" s="23">
        <v>5688.0</v>
      </c>
      <c r="E4520" s="24">
        <v>460.0</v>
      </c>
    </row>
    <row r="4521">
      <c r="A4521" s="25" t="s">
        <v>19</v>
      </c>
      <c r="B4521" s="22" t="str">
        <f t="array" ref="B4521">XLOOKUP(A4521,Ripartizione_Geografica!$C$2:$C$21,Ripartizione_Geografica!$B$2:$B$21)</f>
        <v>Nord-est</v>
      </c>
      <c r="C4521" s="26">
        <v>34932.0</v>
      </c>
      <c r="D4521" s="26">
        <v>25734.0</v>
      </c>
      <c r="E4521" s="27">
        <v>4481.0</v>
      </c>
    </row>
    <row r="4522">
      <c r="A4522" s="21" t="s">
        <v>26</v>
      </c>
      <c r="B4522" s="22" t="str">
        <f t="array" ref="B4522">XLOOKUP(A4522,Ripartizione_Geografica!$C$2:$C$21,Ripartizione_Geografica!$B$2:$B$21)</f>
        <v>Nord-est</v>
      </c>
      <c r="C4522" s="23">
        <v>4580.0</v>
      </c>
      <c r="D4522" s="23">
        <v>3512.0</v>
      </c>
      <c r="E4522" s="24">
        <v>350.0</v>
      </c>
    </row>
    <row r="4523">
      <c r="A4523" s="25" t="s">
        <v>27</v>
      </c>
      <c r="B4523" s="22" t="str">
        <f t="array" ref="B4523">XLOOKUP(A4523,Ripartizione_Geografica!$C$2:$C$21,Ripartizione_Geografica!$B$2:$B$21)</f>
        <v>Centro</v>
      </c>
      <c r="C4523" s="26">
        <v>15654.0</v>
      </c>
      <c r="D4523" s="26">
        <v>8081.0</v>
      </c>
      <c r="E4523" s="27">
        <v>906.0</v>
      </c>
    </row>
    <row r="4524">
      <c r="A4524" s="21" t="s">
        <v>25</v>
      </c>
      <c r="B4524" s="22" t="str">
        <f t="array" ref="B4524">XLOOKUP(A4524,Ripartizione_Geografica!$C$2:$C$21,Ripartizione_Geografica!$B$2:$B$21)</f>
        <v>Nord-ovest</v>
      </c>
      <c r="C4524" s="23">
        <v>13041.0</v>
      </c>
      <c r="D4524" s="23">
        <v>9705.0</v>
      </c>
      <c r="E4524" s="24">
        <v>1599.0</v>
      </c>
    </row>
    <row r="4525">
      <c r="A4525" s="25" t="s">
        <v>23</v>
      </c>
      <c r="B4525" s="22" t="str">
        <f t="array" ref="B4525">XLOOKUP(A4525,Ripartizione_Geografica!$C$2:$C$21,Ripartizione_Geografica!$B$2:$B$21)</f>
        <v>Nord-ovest</v>
      </c>
      <c r="C4525" s="26">
        <v>105988.0</v>
      </c>
      <c r="D4525" s="26">
        <v>79960.0</v>
      </c>
      <c r="E4525" s="27">
        <v>16941.0</v>
      </c>
    </row>
    <row r="4526">
      <c r="A4526" s="21" t="s">
        <v>24</v>
      </c>
      <c r="B4526" s="22" t="str">
        <f t="array" ref="B4526">XLOOKUP(A4526,Ripartizione_Geografica!$C$2:$C$21,Ripartizione_Geografica!$B$2:$B$21)</f>
        <v>Centro</v>
      </c>
      <c r="C4526" s="23">
        <v>7877.0</v>
      </c>
      <c r="D4526" s="23">
        <v>6146.0</v>
      </c>
      <c r="E4526" s="24">
        <v>990.0</v>
      </c>
    </row>
    <row r="4527">
      <c r="A4527" s="25" t="s">
        <v>17</v>
      </c>
      <c r="B4527" s="22" t="str">
        <f t="array" ref="B4527">XLOOKUP(A4527,Ripartizione_Geografica!$C$2:$C$21,Ripartizione_Geografica!$B$2:$B$21)</f>
        <v>Sud</v>
      </c>
      <c r="C4527" s="26">
        <v>637.0</v>
      </c>
      <c r="D4527" s="26">
        <v>479.0</v>
      </c>
      <c r="E4527" s="27">
        <v>23.0</v>
      </c>
    </row>
    <row r="4528">
      <c r="A4528" s="21" t="s">
        <v>11</v>
      </c>
      <c r="B4528" s="22" t="str">
        <f t="array" ref="B4528">XLOOKUP(A4528,Ripartizione_Geografica!$C$2:$C$21,Ripartizione_Geografica!$B$2:$B$21)</f>
        <v>Nord-est</v>
      </c>
      <c r="C4528" s="23">
        <v>3467.0</v>
      </c>
      <c r="D4528" s="23">
        <v>2635.0</v>
      </c>
      <c r="E4528" s="24">
        <v>292.0</v>
      </c>
    </row>
    <row r="4529">
      <c r="A4529" s="25" t="s">
        <v>11</v>
      </c>
      <c r="B4529" s="22" t="str">
        <f t="array" ref="B4529">XLOOKUP(A4529,Ripartizione_Geografica!$C$2:$C$21,Ripartizione_Geografica!$B$2:$B$21)</f>
        <v>Nord-est</v>
      </c>
      <c r="C4529" s="26">
        <v>5880.0</v>
      </c>
      <c r="D4529" s="26">
        <v>4912.0</v>
      </c>
      <c r="E4529" s="27">
        <v>405.0</v>
      </c>
    </row>
    <row r="4530">
      <c r="A4530" s="21" t="s">
        <v>10</v>
      </c>
      <c r="B4530" s="22" t="str">
        <f t="array" ref="B4530">XLOOKUP(A4530,Ripartizione_Geografica!$C$2:$C$21,Ripartizione_Geografica!$B$2:$B$21)</f>
        <v>Nord-ovest</v>
      </c>
      <c r="C4530" s="23">
        <v>34906.0</v>
      </c>
      <c r="D4530" s="23">
        <v>28183.0</v>
      </c>
      <c r="E4530" s="24">
        <v>4160.0</v>
      </c>
    </row>
    <row r="4531">
      <c r="A4531" s="25" t="s">
        <v>8</v>
      </c>
      <c r="B4531" s="22" t="str">
        <f t="array" ref="B4531">XLOOKUP(A4531,Ripartizione_Geografica!$C$2:$C$21,Ripartizione_Geografica!$B$2:$B$21)</f>
        <v>Sud</v>
      </c>
      <c r="C4531" s="26">
        <v>7445.0</v>
      </c>
      <c r="D4531" s="26">
        <v>4518.0</v>
      </c>
      <c r="E4531" s="27">
        <v>590.0</v>
      </c>
    </row>
    <row r="4532">
      <c r="A4532" s="21" t="s">
        <v>9</v>
      </c>
      <c r="B4532" s="22" t="str">
        <f t="array" ref="B4532">XLOOKUP(A4532,Ripartizione_Geografica!$C$2:$C$21,Ripartizione_Geografica!$B$2:$B$21)</f>
        <v>Isole</v>
      </c>
      <c r="C4532" s="23">
        <v>3591.0</v>
      </c>
      <c r="D4532" s="23">
        <v>1607.0</v>
      </c>
      <c r="E4532" s="24">
        <v>148.0</v>
      </c>
    </row>
    <row r="4533">
      <c r="A4533" s="25" t="s">
        <v>15</v>
      </c>
      <c r="B4533" s="22" t="str">
        <f t="array" ref="B4533">XLOOKUP(A4533,Ripartizione_Geografica!$C$2:$C$21,Ripartizione_Geografica!$B$2:$B$21)</f>
        <v>Isole</v>
      </c>
      <c r="C4533" s="26">
        <v>6576.0</v>
      </c>
      <c r="D4533" s="26">
        <v>3687.0</v>
      </c>
      <c r="E4533" s="27">
        <v>306.0</v>
      </c>
    </row>
    <row r="4534">
      <c r="A4534" s="21" t="s">
        <v>16</v>
      </c>
      <c r="B4534" s="22" t="str">
        <f t="array" ref="B4534">XLOOKUP(A4534,Ripartizione_Geografica!$C$2:$C$21,Ripartizione_Geografica!$B$2:$B$21)</f>
        <v>Centro</v>
      </c>
      <c r="C4534" s="23">
        <v>14465.0</v>
      </c>
      <c r="D4534" s="23">
        <v>9981.0</v>
      </c>
      <c r="E4534" s="24">
        <v>1157.0</v>
      </c>
    </row>
    <row r="4535">
      <c r="A4535" s="25" t="s">
        <v>14</v>
      </c>
      <c r="B4535" s="22" t="str">
        <f t="array" ref="B4535">XLOOKUP(A4535,Ripartizione_Geografica!$C$2:$C$21,Ripartizione_Geografica!$B$2:$B$21)</f>
        <v>Centro</v>
      </c>
      <c r="C4535" s="26">
        <v>2353.0</v>
      </c>
      <c r="D4535" s="26">
        <v>1768.0</v>
      </c>
      <c r="E4535" s="27">
        <v>85.0</v>
      </c>
    </row>
    <row r="4536">
      <c r="A4536" s="21" t="s">
        <v>12</v>
      </c>
      <c r="B4536" s="22" t="str">
        <f t="array" ref="B4536">XLOOKUP(A4536,Ripartizione_Geografica!$C$2:$C$21,Ripartizione_Geografica!$B$2:$B$21)</f>
        <v>Nord-ovest</v>
      </c>
      <c r="C4536" s="23">
        <v>1299.0</v>
      </c>
      <c r="D4536" s="23">
        <v>1087.0</v>
      </c>
      <c r="E4536" s="24">
        <v>146.0</v>
      </c>
    </row>
    <row r="4537">
      <c r="A4537" s="25" t="s">
        <v>13</v>
      </c>
      <c r="B4537" s="22" t="str">
        <f t="array" ref="B4537">XLOOKUP(A4537,Ripartizione_Geografica!$C$2:$C$21,Ripartizione_Geografica!$B$2:$B$21)</f>
        <v>Nord-est</v>
      </c>
      <c r="C4537" s="26">
        <v>26814.0</v>
      </c>
      <c r="D4537" s="26">
        <v>21208.0</v>
      </c>
      <c r="E4537" s="27">
        <v>2174.0</v>
      </c>
    </row>
    <row r="4538">
      <c r="A4538" s="21" t="s">
        <v>21</v>
      </c>
      <c r="B4538" s="22" t="str">
        <f t="array" ref="B4538">XLOOKUP(A4538,Ripartizione_Geografica!$C$2:$C$21,Ripartizione_Geografica!$B$2:$B$21)</f>
        <v>Sud</v>
      </c>
      <c r="C4538" s="23">
        <v>4380.0</v>
      </c>
      <c r="D4538" s="23">
        <v>3040.0</v>
      </c>
      <c r="E4538" s="24">
        <v>478.0</v>
      </c>
    </row>
    <row r="4539">
      <c r="A4539" s="25" t="s">
        <v>22</v>
      </c>
      <c r="B4539" s="22" t="str">
        <f t="array" ref="B4539">XLOOKUP(A4539,Ripartizione_Geografica!$C$2:$C$21,Ripartizione_Geografica!$B$2:$B$21)</f>
        <v>Sud</v>
      </c>
      <c r="C4539" s="26">
        <v>763.0</v>
      </c>
      <c r="D4539" s="26">
        <v>468.0</v>
      </c>
      <c r="E4539" s="27">
        <v>29.0</v>
      </c>
    </row>
    <row r="4540">
      <c r="A4540" s="21" t="s">
        <v>20</v>
      </c>
      <c r="B4540" s="22" t="str">
        <f t="array" ref="B4540">XLOOKUP(A4540,Ripartizione_Geografica!$C$2:$C$21,Ripartizione_Geografica!$B$2:$B$21)</f>
        <v>Sud</v>
      </c>
      <c r="C4540" s="23">
        <v>1952.0</v>
      </c>
      <c r="D4540" s="23">
        <v>1308.0</v>
      </c>
      <c r="E4540" s="24">
        <v>100.0</v>
      </c>
    </row>
    <row r="4541">
      <c r="A4541" s="25" t="s">
        <v>18</v>
      </c>
      <c r="B4541" s="22" t="str">
        <f t="array" ref="B4541">XLOOKUP(A4541,Ripartizione_Geografica!$C$2:$C$21,Ripartizione_Geografica!$B$2:$B$21)</f>
        <v>Sud</v>
      </c>
      <c r="C4541" s="26">
        <v>11874.0</v>
      </c>
      <c r="D4541" s="26">
        <v>5824.0</v>
      </c>
      <c r="E4541" s="27">
        <v>460.0</v>
      </c>
    </row>
    <row r="4542">
      <c r="A4542" s="21" t="s">
        <v>19</v>
      </c>
      <c r="B4542" s="22" t="str">
        <f t="array" ref="B4542">XLOOKUP(A4542,Ripartizione_Geografica!$C$2:$C$21,Ripartizione_Geografica!$B$2:$B$21)</f>
        <v>Nord-est</v>
      </c>
      <c r="C4542" s="23">
        <v>35028.0</v>
      </c>
      <c r="D4542" s="23">
        <v>25864.0</v>
      </c>
      <c r="E4542" s="24">
        <v>4482.0</v>
      </c>
    </row>
    <row r="4543">
      <c r="A4543" s="25" t="s">
        <v>26</v>
      </c>
      <c r="B4543" s="22" t="str">
        <f t="array" ref="B4543">XLOOKUP(A4543,Ripartizione_Geografica!$C$2:$C$21,Ripartizione_Geografica!$B$2:$B$21)</f>
        <v>Nord-est</v>
      </c>
      <c r="C4543" s="26">
        <v>4608.0</v>
      </c>
      <c r="D4543" s="26">
        <v>3537.0</v>
      </c>
      <c r="E4543" s="27">
        <v>351.0</v>
      </c>
    </row>
    <row r="4544">
      <c r="A4544" s="21" t="s">
        <v>27</v>
      </c>
      <c r="B4544" s="22" t="str">
        <f t="array" ref="B4544">XLOOKUP(A4544,Ripartizione_Geografica!$C$2:$C$21,Ripartizione_Geografica!$B$2:$B$21)</f>
        <v>Centro</v>
      </c>
      <c r="C4544" s="23">
        <v>15835.0</v>
      </c>
      <c r="D4544" s="23">
        <v>8119.0</v>
      </c>
      <c r="E4544" s="24">
        <v>907.0</v>
      </c>
    </row>
    <row r="4545">
      <c r="A4545" s="25" t="s">
        <v>25</v>
      </c>
      <c r="B4545" s="22" t="str">
        <f t="array" ref="B4545">XLOOKUP(A4545,Ripartizione_Geografica!$C$2:$C$21,Ripartizione_Geografica!$B$2:$B$21)</f>
        <v>Nord-ovest</v>
      </c>
      <c r="C4545" s="26">
        <v>13086.0</v>
      </c>
      <c r="D4545" s="26">
        <v>9749.0</v>
      </c>
      <c r="E4545" s="27">
        <v>1599.0</v>
      </c>
    </row>
    <row r="4546">
      <c r="A4546" s="21" t="s">
        <v>23</v>
      </c>
      <c r="B4546" s="22" t="str">
        <f t="array" ref="B4546">XLOOKUP(A4546,Ripartizione_Geografica!$C$2:$C$21,Ripartizione_Geografica!$B$2:$B$21)</f>
        <v>Nord-ovest</v>
      </c>
      <c r="C4546" s="23">
        <v>106204.0</v>
      </c>
      <c r="D4546" s="23">
        <v>80021.0</v>
      </c>
      <c r="E4546" s="24">
        <v>16946.0</v>
      </c>
    </row>
    <row r="4547">
      <c r="A4547" s="25" t="s">
        <v>24</v>
      </c>
      <c r="B4547" s="22" t="str">
        <f t="array" ref="B4547">XLOOKUP(A4547,Ripartizione_Geografica!$C$2:$C$21,Ripartizione_Geografica!$B$2:$B$21)</f>
        <v>Centro</v>
      </c>
      <c r="C4547" s="26">
        <v>7901.0</v>
      </c>
      <c r="D4547" s="26">
        <v>6151.0</v>
      </c>
      <c r="E4547" s="27">
        <v>990.0</v>
      </c>
    </row>
    <row r="4548">
      <c r="A4548" s="21" t="s">
        <v>17</v>
      </c>
      <c r="B4548" s="22" t="str">
        <f t="array" ref="B4548">XLOOKUP(A4548,Ripartizione_Geografica!$C$2:$C$21,Ripartizione_Geografica!$B$2:$B$21)</f>
        <v>Sud</v>
      </c>
      <c r="C4548" s="23">
        <v>644.0</v>
      </c>
      <c r="D4548" s="23">
        <v>479.0</v>
      </c>
      <c r="E4548" s="24">
        <v>24.0</v>
      </c>
    </row>
    <row r="4549">
      <c r="A4549" s="25" t="s">
        <v>11</v>
      </c>
      <c r="B4549" s="22" t="str">
        <f t="array" ref="B4549">XLOOKUP(A4549,Ripartizione_Geografica!$C$2:$C$21,Ripartizione_Geografica!$B$2:$B$21)</f>
        <v>Nord-est</v>
      </c>
      <c r="C4549" s="26">
        <v>3489.0</v>
      </c>
      <c r="D4549" s="26">
        <v>2650.0</v>
      </c>
      <c r="E4549" s="27">
        <v>292.0</v>
      </c>
    </row>
    <row r="4550">
      <c r="A4550" s="21" t="s">
        <v>11</v>
      </c>
      <c r="B4550" s="22" t="str">
        <f t="array" ref="B4550">XLOOKUP(A4550,Ripartizione_Geografica!$C$2:$C$21,Ripartizione_Geografica!$B$2:$B$21)</f>
        <v>Nord-est</v>
      </c>
      <c r="C4550" s="23">
        <v>5922.0</v>
      </c>
      <c r="D4550" s="23">
        <v>4919.0</v>
      </c>
      <c r="E4550" s="24">
        <v>405.0</v>
      </c>
    </row>
    <row r="4551">
      <c r="A4551" s="25" t="s">
        <v>10</v>
      </c>
      <c r="B4551" s="22" t="str">
        <f t="array" ref="B4551">XLOOKUP(A4551,Ripartizione_Geografica!$C$2:$C$21,Ripartizione_Geografica!$B$2:$B$21)</f>
        <v>Nord-ovest</v>
      </c>
      <c r="C4551" s="26">
        <v>35038.0</v>
      </c>
      <c r="D4551" s="26">
        <v>28244.0</v>
      </c>
      <c r="E4551" s="27">
        <v>4161.0</v>
      </c>
    </row>
    <row r="4552">
      <c r="A4552" s="21" t="s">
        <v>8</v>
      </c>
      <c r="B4552" s="22" t="str">
        <f t="array" ref="B4552">XLOOKUP(A4552,Ripartizione_Geografica!$C$2:$C$21,Ripartizione_Geografica!$B$2:$B$21)</f>
        <v>Sud</v>
      </c>
      <c r="C4552" s="23">
        <v>7521.0</v>
      </c>
      <c r="D4552" s="23">
        <v>4527.0</v>
      </c>
      <c r="E4552" s="24">
        <v>590.0</v>
      </c>
    </row>
    <row r="4553">
      <c r="A4553" s="25" t="s">
        <v>9</v>
      </c>
      <c r="B4553" s="22" t="str">
        <f t="array" ref="B4553">XLOOKUP(A4553,Ripartizione_Geografica!$C$2:$C$21,Ripartizione_Geografica!$B$2:$B$21)</f>
        <v>Isole</v>
      </c>
      <c r="C4553" s="26">
        <v>3730.0</v>
      </c>
      <c r="D4553" s="26">
        <v>1617.0</v>
      </c>
      <c r="E4553" s="27">
        <v>149.0</v>
      </c>
    </row>
    <row r="4554">
      <c r="A4554" s="21" t="s">
        <v>15</v>
      </c>
      <c r="B4554" s="22" t="str">
        <f t="array" ref="B4554">XLOOKUP(A4554,Ripartizione_Geografica!$C$2:$C$21,Ripartizione_Geografica!$B$2:$B$21)</f>
        <v>Isole</v>
      </c>
      <c r="C4554" s="23">
        <v>6683.0</v>
      </c>
      <c r="D4554" s="23">
        <v>3716.0</v>
      </c>
      <c r="E4554" s="24">
        <v>308.0</v>
      </c>
    </row>
    <row r="4555">
      <c r="A4555" s="25" t="s">
        <v>16</v>
      </c>
      <c r="B4555" s="22" t="str">
        <f t="array" ref="B4555">XLOOKUP(A4555,Ripartizione_Geografica!$C$2:$C$21,Ripartizione_Geografica!$B$2:$B$21)</f>
        <v>Centro</v>
      </c>
      <c r="C4555" s="26">
        <v>14566.0</v>
      </c>
      <c r="D4555" s="26">
        <v>10002.0</v>
      </c>
      <c r="E4555" s="27">
        <v>1157.0</v>
      </c>
    </row>
    <row r="4556">
      <c r="A4556" s="21" t="s">
        <v>14</v>
      </c>
      <c r="B4556" s="22" t="str">
        <f t="array" ref="B4556">XLOOKUP(A4556,Ripartizione_Geografica!$C$2:$C$21,Ripartizione_Geografica!$B$2:$B$21)</f>
        <v>Centro</v>
      </c>
      <c r="C4556" s="23">
        <v>2374.0</v>
      </c>
      <c r="D4556" s="23">
        <v>1788.0</v>
      </c>
      <c r="E4556" s="24">
        <v>85.0</v>
      </c>
    </row>
    <row r="4557">
      <c r="A4557" s="25" t="s">
        <v>12</v>
      </c>
      <c r="B4557" s="22" t="str">
        <f t="array" ref="B4557">XLOOKUP(A4557,Ripartizione_Geografica!$C$2:$C$21,Ripartizione_Geografica!$B$2:$B$21)</f>
        <v>Nord-ovest</v>
      </c>
      <c r="C4557" s="26">
        <v>1299.0</v>
      </c>
      <c r="D4557" s="26">
        <v>1087.0</v>
      </c>
      <c r="E4557" s="27">
        <v>146.0</v>
      </c>
    </row>
    <row r="4558">
      <c r="A4558" s="21" t="s">
        <v>13</v>
      </c>
      <c r="B4558" s="22" t="str">
        <f t="array" ref="B4558">XLOOKUP(A4558,Ripartizione_Geografica!$C$2:$C$21,Ripartizione_Geografica!$B$2:$B$21)</f>
        <v>Nord-est</v>
      </c>
      <c r="C4558" s="23">
        <v>26973.0</v>
      </c>
      <c r="D4558" s="23">
        <v>21307.0</v>
      </c>
      <c r="E4558" s="24">
        <v>2176.0</v>
      </c>
    </row>
    <row r="4559">
      <c r="A4559" s="25" t="s">
        <v>21</v>
      </c>
      <c r="B4559" s="22" t="str">
        <f t="array" ref="B4559">XLOOKUP(A4559,Ripartizione_Geografica!$C$2:$C$21,Ripartizione_Geografica!$B$2:$B$21)</f>
        <v>Sud</v>
      </c>
      <c r="C4559" s="26">
        <v>4384.0</v>
      </c>
      <c r="D4559" s="26">
        <v>3048.0</v>
      </c>
      <c r="E4559" s="27">
        <v>479.0</v>
      </c>
    </row>
    <row r="4560">
      <c r="A4560" s="21" t="s">
        <v>22</v>
      </c>
      <c r="B4560" s="22" t="str">
        <f t="array" ref="B4560">XLOOKUP(A4560,Ripartizione_Geografica!$C$2:$C$21,Ripartizione_Geografica!$B$2:$B$21)</f>
        <v>Sud</v>
      </c>
      <c r="C4560" s="23">
        <v>770.0</v>
      </c>
      <c r="D4560" s="23">
        <v>468.0</v>
      </c>
      <c r="E4560" s="24">
        <v>29.0</v>
      </c>
    </row>
    <row r="4561">
      <c r="A4561" s="25" t="s">
        <v>20</v>
      </c>
      <c r="B4561" s="22" t="str">
        <f t="array" ref="B4561">XLOOKUP(A4561,Ripartizione_Geografica!$C$2:$C$21,Ripartizione_Geografica!$B$2:$B$21)</f>
        <v>Sud</v>
      </c>
      <c r="C4561" s="26">
        <v>1957.0</v>
      </c>
      <c r="D4561" s="26">
        <v>1311.0</v>
      </c>
      <c r="E4561" s="27">
        <v>100.0</v>
      </c>
    </row>
    <row r="4562">
      <c r="A4562" s="21" t="s">
        <v>18</v>
      </c>
      <c r="B4562" s="22" t="str">
        <f t="array" ref="B4562">XLOOKUP(A4562,Ripartizione_Geografica!$C$2:$C$21,Ripartizione_Geografica!$B$2:$B$21)</f>
        <v>Sud</v>
      </c>
      <c r="C4562" s="23">
        <v>12169.0</v>
      </c>
      <c r="D4562" s="23">
        <v>5968.0</v>
      </c>
      <c r="E4562" s="24">
        <v>461.0</v>
      </c>
    </row>
    <row r="4563">
      <c r="A4563" s="25" t="s">
        <v>19</v>
      </c>
      <c r="B4563" s="22" t="str">
        <f t="array" ref="B4563">XLOOKUP(A4563,Ripartizione_Geografica!$C$2:$C$21,Ripartizione_Geografica!$B$2:$B$21)</f>
        <v>Nord-est</v>
      </c>
      <c r="C4563" s="26">
        <v>35113.0</v>
      </c>
      <c r="D4563" s="26">
        <v>25946.0</v>
      </c>
      <c r="E4563" s="27">
        <v>4482.0</v>
      </c>
    </row>
    <row r="4564">
      <c r="A4564" s="21" t="s">
        <v>26</v>
      </c>
      <c r="B4564" s="22" t="str">
        <f t="array" ref="B4564">XLOOKUP(A4564,Ripartizione_Geografica!$C$2:$C$21,Ripartizione_Geografica!$B$2:$B$21)</f>
        <v>Nord-est</v>
      </c>
      <c r="C4564" s="23">
        <v>4610.0</v>
      </c>
      <c r="D4564" s="23">
        <v>3538.0</v>
      </c>
      <c r="E4564" s="24">
        <v>351.0</v>
      </c>
    </row>
    <row r="4565">
      <c r="A4565" s="25" t="s">
        <v>27</v>
      </c>
      <c r="B4565" s="22" t="str">
        <f t="array" ref="B4565">XLOOKUP(A4565,Ripartizione_Geografica!$C$2:$C$21,Ripartizione_Geografica!$B$2:$B$21)</f>
        <v>Centro</v>
      </c>
      <c r="C4565" s="26">
        <v>16046.0</v>
      </c>
      <c r="D4565" s="26">
        <v>8215.0</v>
      </c>
      <c r="E4565" s="27">
        <v>910.0</v>
      </c>
    </row>
    <row r="4566">
      <c r="A4566" s="21" t="s">
        <v>25</v>
      </c>
      <c r="B4566" s="22" t="str">
        <f t="array" ref="B4566">XLOOKUP(A4566,Ripartizione_Geografica!$C$2:$C$21,Ripartizione_Geografica!$B$2:$B$21)</f>
        <v>Nord-ovest</v>
      </c>
      <c r="C4566" s="23">
        <v>13195.0</v>
      </c>
      <c r="D4566" s="23">
        <v>9825.0</v>
      </c>
      <c r="E4566" s="24">
        <v>1600.0</v>
      </c>
    </row>
    <row r="4567">
      <c r="A4567" s="25" t="s">
        <v>23</v>
      </c>
      <c r="B4567" s="22" t="str">
        <f t="array" ref="B4567">XLOOKUP(A4567,Ripartizione_Geografica!$C$2:$C$21,Ripartizione_Geografica!$B$2:$B$21)</f>
        <v>Nord-ovest</v>
      </c>
      <c r="C4567" s="26">
        <v>106323.0</v>
      </c>
      <c r="D4567" s="26">
        <v>80041.0</v>
      </c>
      <c r="E4567" s="27">
        <v>16948.0</v>
      </c>
    </row>
    <row r="4568">
      <c r="A4568" s="21" t="s">
        <v>24</v>
      </c>
      <c r="B4568" s="22" t="str">
        <f t="array" ref="B4568">XLOOKUP(A4568,Ripartizione_Geografica!$C$2:$C$21,Ripartizione_Geografica!$B$2:$B$21)</f>
        <v>Centro</v>
      </c>
      <c r="C4568" s="23">
        <v>7906.0</v>
      </c>
      <c r="D4568" s="23">
        <v>6154.0</v>
      </c>
      <c r="E4568" s="24">
        <v>990.0</v>
      </c>
    </row>
    <row r="4569">
      <c r="A4569" s="25" t="s">
        <v>17</v>
      </c>
      <c r="B4569" s="22" t="str">
        <f t="array" ref="B4569">XLOOKUP(A4569,Ripartizione_Geografica!$C$2:$C$21,Ripartizione_Geografica!$B$2:$B$21)</f>
        <v>Sud</v>
      </c>
      <c r="C4569" s="26">
        <v>648.0</v>
      </c>
      <c r="D4569" s="26">
        <v>487.0</v>
      </c>
      <c r="E4569" s="27">
        <v>24.0</v>
      </c>
    </row>
    <row r="4570">
      <c r="A4570" s="21" t="s">
        <v>11</v>
      </c>
      <c r="B4570" s="22" t="str">
        <f t="array" ref="B4570">XLOOKUP(A4570,Ripartizione_Geografica!$C$2:$C$21,Ripartizione_Geografica!$B$2:$B$21)</f>
        <v>Nord-est</v>
      </c>
      <c r="C4570" s="23">
        <v>3514.0</v>
      </c>
      <c r="D4570" s="23">
        <v>2662.0</v>
      </c>
      <c r="E4570" s="24">
        <v>292.0</v>
      </c>
    </row>
    <row r="4571">
      <c r="A4571" s="25" t="s">
        <v>11</v>
      </c>
      <c r="B4571" s="22" t="str">
        <f t="array" ref="B4571">XLOOKUP(A4571,Ripartizione_Geografica!$C$2:$C$21,Ripartizione_Geografica!$B$2:$B$21)</f>
        <v>Nord-est</v>
      </c>
      <c r="C4571" s="26">
        <v>5942.0</v>
      </c>
      <c r="D4571" s="26">
        <v>4921.0</v>
      </c>
      <c r="E4571" s="27">
        <v>406.0</v>
      </c>
    </row>
    <row r="4572">
      <c r="A4572" s="21" t="s">
        <v>10</v>
      </c>
      <c r="B4572" s="22" t="str">
        <f t="array" ref="B4572">XLOOKUP(A4572,Ripartizione_Geografica!$C$2:$C$21,Ripartizione_Geografica!$B$2:$B$21)</f>
        <v>Nord-ovest</v>
      </c>
      <c r="C4572" s="23">
        <v>35132.0</v>
      </c>
      <c r="D4572" s="23">
        <v>28287.0</v>
      </c>
      <c r="E4572" s="24">
        <v>4161.0</v>
      </c>
    </row>
    <row r="4573">
      <c r="A4573" s="25" t="s">
        <v>8</v>
      </c>
      <c r="B4573" s="22" t="str">
        <f t="array" ref="B4573">XLOOKUP(A4573,Ripartizione_Geografica!$C$2:$C$21,Ripartizione_Geografica!$B$2:$B$21)</f>
        <v>Sud</v>
      </c>
      <c r="C4573" s="26">
        <v>7611.0</v>
      </c>
      <c r="D4573" s="26">
        <v>4600.0</v>
      </c>
      <c r="E4573" s="27">
        <v>592.0</v>
      </c>
    </row>
    <row r="4574">
      <c r="A4574" s="21" t="s">
        <v>9</v>
      </c>
      <c r="B4574" s="22" t="str">
        <f t="array" ref="B4574">XLOOKUP(A4574,Ripartizione_Geografica!$C$2:$C$21,Ripartizione_Geografica!$B$2:$B$21)</f>
        <v>Isole</v>
      </c>
      <c r="C4574" s="23">
        <v>3767.0</v>
      </c>
      <c r="D4574" s="23">
        <v>1648.0</v>
      </c>
      <c r="E4574" s="24">
        <v>150.0</v>
      </c>
    </row>
    <row r="4575">
      <c r="A4575" s="25" t="s">
        <v>15</v>
      </c>
      <c r="B4575" s="22" t="str">
        <f t="array" ref="B4575">XLOOKUP(A4575,Ripartizione_Geografica!$C$2:$C$21,Ripartizione_Geografica!$B$2:$B$21)</f>
        <v>Isole</v>
      </c>
      <c r="C4575" s="26">
        <v>6785.0</v>
      </c>
      <c r="D4575" s="26">
        <v>3733.0</v>
      </c>
      <c r="E4575" s="27">
        <v>309.0</v>
      </c>
    </row>
    <row r="4576">
      <c r="A4576" s="21" t="s">
        <v>16</v>
      </c>
      <c r="B4576" s="22" t="str">
        <f t="array" ref="B4576">XLOOKUP(A4576,Ripartizione_Geografica!$C$2:$C$21,Ripartizione_Geografica!$B$2:$B$21)</f>
        <v>Centro</v>
      </c>
      <c r="C4576" s="23">
        <v>14651.0</v>
      </c>
      <c r="D4576" s="23">
        <v>10098.0</v>
      </c>
      <c r="E4576" s="24">
        <v>1160.0</v>
      </c>
    </row>
    <row r="4577">
      <c r="A4577" s="25" t="s">
        <v>14</v>
      </c>
      <c r="B4577" s="22" t="str">
        <f t="array" ref="B4577">XLOOKUP(A4577,Ripartizione_Geografica!$C$2:$C$21,Ripartizione_Geografica!$B$2:$B$21)</f>
        <v>Centro</v>
      </c>
      <c r="C4577" s="26">
        <v>2385.0</v>
      </c>
      <c r="D4577" s="26">
        <v>1792.0</v>
      </c>
      <c r="E4577" s="27">
        <v>85.0</v>
      </c>
    </row>
    <row r="4578">
      <c r="A4578" s="21" t="s">
        <v>12</v>
      </c>
      <c r="B4578" s="22" t="str">
        <f t="array" ref="B4578">XLOOKUP(A4578,Ripartizione_Geografica!$C$2:$C$21,Ripartizione_Geografica!$B$2:$B$21)</f>
        <v>Nord-ovest</v>
      </c>
      <c r="C4578" s="23">
        <v>1300.0</v>
      </c>
      <c r="D4578" s="23">
        <v>1089.0</v>
      </c>
      <c r="E4578" s="24">
        <v>146.0</v>
      </c>
    </row>
    <row r="4579">
      <c r="A4579" s="25" t="s">
        <v>13</v>
      </c>
      <c r="B4579" s="22" t="str">
        <f t="array" ref="B4579">XLOOKUP(A4579,Ripartizione_Geografica!$C$2:$C$21,Ripartizione_Geografica!$B$2:$B$21)</f>
        <v>Nord-est</v>
      </c>
      <c r="C4579" s="26">
        <v>27156.0</v>
      </c>
      <c r="D4579" s="26">
        <v>21359.0</v>
      </c>
      <c r="E4579" s="27">
        <v>2176.0</v>
      </c>
    </row>
    <row r="4580">
      <c r="A4580" s="21" t="s">
        <v>21</v>
      </c>
      <c r="B4580" s="22" t="str">
        <f t="array" ref="B4580">XLOOKUP(A4580,Ripartizione_Geografica!$C$2:$C$21,Ripartizione_Geografica!$B$2:$B$21)</f>
        <v>Sud</v>
      </c>
      <c r="C4580" s="23">
        <v>4397.0</v>
      </c>
      <c r="D4580" s="23">
        <v>3051.0</v>
      </c>
      <c r="E4580" s="24">
        <v>481.0</v>
      </c>
    </row>
    <row r="4581">
      <c r="A4581" s="25" t="s">
        <v>22</v>
      </c>
      <c r="B4581" s="22" t="str">
        <f t="array" ref="B4581">XLOOKUP(A4581,Ripartizione_Geografica!$C$2:$C$21,Ripartizione_Geografica!$B$2:$B$21)</f>
        <v>Sud</v>
      </c>
      <c r="C4581" s="26">
        <v>776.0</v>
      </c>
      <c r="D4581" s="26">
        <v>471.0</v>
      </c>
      <c r="E4581" s="27">
        <v>29.0</v>
      </c>
    </row>
    <row r="4582">
      <c r="A4582" s="21" t="s">
        <v>20</v>
      </c>
      <c r="B4582" s="22" t="str">
        <f t="array" ref="B4582">XLOOKUP(A4582,Ripartizione_Geografica!$C$2:$C$21,Ripartizione_Geografica!$B$2:$B$21)</f>
        <v>Sud</v>
      </c>
      <c r="C4582" s="23">
        <v>1967.0</v>
      </c>
      <c r="D4582" s="23">
        <v>1323.0</v>
      </c>
      <c r="E4582" s="24">
        <v>100.0</v>
      </c>
    </row>
    <row r="4583">
      <c r="A4583" s="25" t="s">
        <v>18</v>
      </c>
      <c r="B4583" s="22" t="str">
        <f t="array" ref="B4583">XLOOKUP(A4583,Ripartizione_Geografica!$C$2:$C$21,Ripartizione_Geografica!$B$2:$B$21)</f>
        <v>Sud</v>
      </c>
      <c r="C4583" s="26">
        <v>12455.0</v>
      </c>
      <c r="D4583" s="26">
        <v>6027.0</v>
      </c>
      <c r="E4583" s="27">
        <v>463.0</v>
      </c>
    </row>
    <row r="4584">
      <c r="A4584" s="21" t="s">
        <v>19</v>
      </c>
      <c r="B4584" s="22" t="str">
        <f t="array" ref="B4584">XLOOKUP(A4584,Ripartizione_Geografica!$C$2:$C$21,Ripartizione_Geografica!$B$2:$B$21)</f>
        <v>Nord-est</v>
      </c>
      <c r="C4584" s="23">
        <v>35210.0</v>
      </c>
      <c r="D4584" s="23">
        <v>26016.0</v>
      </c>
      <c r="E4584" s="24">
        <v>4484.0</v>
      </c>
    </row>
    <row r="4585">
      <c r="A4585" s="25" t="s">
        <v>26</v>
      </c>
      <c r="B4585" s="22" t="str">
        <f t="array" ref="B4585">XLOOKUP(A4585,Ripartizione_Geografica!$C$2:$C$21,Ripartizione_Geografica!$B$2:$B$21)</f>
        <v>Nord-est</v>
      </c>
      <c r="C4585" s="26">
        <v>4638.0</v>
      </c>
      <c r="D4585" s="26">
        <v>3563.0</v>
      </c>
      <c r="E4585" s="27">
        <v>351.0</v>
      </c>
    </row>
    <row r="4586">
      <c r="A4586" s="21" t="s">
        <v>27</v>
      </c>
      <c r="B4586" s="22" t="str">
        <f t="array" ref="B4586">XLOOKUP(A4586,Ripartizione_Geografica!$C$2:$C$21,Ripartizione_Geografica!$B$2:$B$21)</f>
        <v>Centro</v>
      </c>
      <c r="C4586" s="23">
        <v>16265.0</v>
      </c>
      <c r="D4586" s="23">
        <v>8303.0</v>
      </c>
      <c r="E4586" s="24">
        <v>913.0</v>
      </c>
    </row>
    <row r="4587">
      <c r="A4587" s="25" t="s">
        <v>25</v>
      </c>
      <c r="B4587" s="22" t="str">
        <f t="array" ref="B4587">XLOOKUP(A4587,Ripartizione_Geografica!$C$2:$C$21,Ripartizione_Geografica!$B$2:$B$21)</f>
        <v>Nord-ovest</v>
      </c>
      <c r="C4587" s="26">
        <v>13284.0</v>
      </c>
      <c r="D4587" s="26">
        <v>9963.0</v>
      </c>
      <c r="E4587" s="27">
        <v>1603.0</v>
      </c>
    </row>
    <row r="4588">
      <c r="A4588" s="21" t="s">
        <v>23</v>
      </c>
      <c r="B4588" s="22" t="str">
        <f t="array" ref="B4588">XLOOKUP(A4588,Ripartizione_Geografica!$C$2:$C$21,Ripartizione_Geografica!$B$2:$B$21)</f>
        <v>Nord-ovest</v>
      </c>
      <c r="C4588" s="23">
        <v>106526.0</v>
      </c>
      <c r="D4588" s="23">
        <v>80476.0</v>
      </c>
      <c r="E4588" s="24">
        <v>16951.0</v>
      </c>
    </row>
    <row r="4589">
      <c r="A4589" s="25" t="s">
        <v>24</v>
      </c>
      <c r="B4589" s="22" t="str">
        <f t="array" ref="B4589">XLOOKUP(A4589,Ripartizione_Geografica!$C$2:$C$21,Ripartizione_Geografica!$B$2:$B$21)</f>
        <v>Centro</v>
      </c>
      <c r="C4589" s="26">
        <v>7932.0</v>
      </c>
      <c r="D4589" s="26">
        <v>6161.0</v>
      </c>
      <c r="E4589" s="27">
        <v>990.0</v>
      </c>
    </row>
    <row r="4590">
      <c r="A4590" s="21" t="s">
        <v>17</v>
      </c>
      <c r="B4590" s="22" t="str">
        <f t="array" ref="B4590">XLOOKUP(A4590,Ripartizione_Geografica!$C$2:$C$21,Ripartizione_Geografica!$B$2:$B$21)</f>
        <v>Sud</v>
      </c>
      <c r="C4590" s="23">
        <v>649.0</v>
      </c>
      <c r="D4590" s="23">
        <v>490.0</v>
      </c>
      <c r="E4590" s="24">
        <v>24.0</v>
      </c>
    </row>
    <row r="4591">
      <c r="A4591" s="25" t="s">
        <v>11</v>
      </c>
      <c r="B4591" s="22" t="str">
        <f t="array" ref="B4591">XLOOKUP(A4591,Ripartizione_Geografica!$C$2:$C$21,Ripartizione_Geografica!$B$2:$B$21)</f>
        <v>Nord-est</v>
      </c>
      <c r="C4591" s="26">
        <v>3522.0</v>
      </c>
      <c r="D4591" s="26">
        <v>2664.0</v>
      </c>
      <c r="E4591" s="27">
        <v>292.0</v>
      </c>
    </row>
    <row r="4592">
      <c r="A4592" s="21" t="s">
        <v>11</v>
      </c>
      <c r="B4592" s="22" t="str">
        <f t="array" ref="B4592">XLOOKUP(A4592,Ripartizione_Geografica!$C$2:$C$21,Ripartizione_Geografica!$B$2:$B$21)</f>
        <v>Nord-est</v>
      </c>
      <c r="C4592" s="23">
        <v>5955.0</v>
      </c>
      <c r="D4592" s="23">
        <v>4962.0</v>
      </c>
      <c r="E4592" s="24">
        <v>406.0</v>
      </c>
    </row>
    <row r="4593">
      <c r="A4593" s="25" t="s">
        <v>10</v>
      </c>
      <c r="B4593" s="22" t="str">
        <f t="array" ref="B4593">XLOOKUP(A4593,Ripartizione_Geografica!$C$2:$C$21,Ripartizione_Geografica!$B$2:$B$21)</f>
        <v>Nord-ovest</v>
      </c>
      <c r="C4593" s="26">
        <v>35232.0</v>
      </c>
      <c r="D4593" s="26">
        <v>28337.0</v>
      </c>
      <c r="E4593" s="27">
        <v>4163.0</v>
      </c>
    </row>
    <row r="4594">
      <c r="A4594" s="21" t="s">
        <v>8</v>
      </c>
      <c r="B4594" s="22" t="str">
        <f t="array" ref="B4594">XLOOKUP(A4594,Ripartizione_Geografica!$C$2:$C$21,Ripartizione_Geografica!$B$2:$B$21)</f>
        <v>Sud</v>
      </c>
      <c r="C4594" s="23">
        <v>7687.0</v>
      </c>
      <c r="D4594" s="23">
        <v>4662.0</v>
      </c>
      <c r="E4594" s="24">
        <v>592.0</v>
      </c>
    </row>
    <row r="4595">
      <c r="A4595" s="25" t="s">
        <v>9</v>
      </c>
      <c r="B4595" s="22" t="str">
        <f t="array" ref="B4595">XLOOKUP(A4595,Ripartizione_Geografica!$C$2:$C$21,Ripartizione_Geografica!$B$2:$B$21)</f>
        <v>Isole</v>
      </c>
      <c r="C4595" s="26">
        <v>3849.0</v>
      </c>
      <c r="D4595" s="26">
        <v>1667.0</v>
      </c>
      <c r="E4595" s="27">
        <v>151.0</v>
      </c>
    </row>
    <row r="4596">
      <c r="A4596" s="21" t="s">
        <v>15</v>
      </c>
      <c r="B4596" s="22" t="str">
        <f t="array" ref="B4596">XLOOKUP(A4596,Ripartizione_Geografica!$C$2:$C$21,Ripartizione_Geografica!$B$2:$B$21)</f>
        <v>Isole</v>
      </c>
      <c r="C4596" s="23">
        <v>6948.0</v>
      </c>
      <c r="D4596" s="23">
        <v>3851.0</v>
      </c>
      <c r="E4596" s="24">
        <v>310.0</v>
      </c>
    </row>
    <row r="4597">
      <c r="A4597" s="25" t="s">
        <v>16</v>
      </c>
      <c r="B4597" s="22" t="str">
        <f t="array" ref="B4597">XLOOKUP(A4597,Ripartizione_Geografica!$C$2:$C$21,Ripartizione_Geografica!$B$2:$B$21)</f>
        <v>Centro</v>
      </c>
      <c r="C4597" s="26">
        <v>14707.0</v>
      </c>
      <c r="D4597" s="26">
        <v>10175.0</v>
      </c>
      <c r="E4597" s="27">
        <v>1164.0</v>
      </c>
    </row>
    <row r="4598">
      <c r="A4598" s="21" t="s">
        <v>14</v>
      </c>
      <c r="B4598" s="22" t="str">
        <f t="array" ref="B4598">XLOOKUP(A4598,Ripartizione_Geografica!$C$2:$C$21,Ripartizione_Geografica!$B$2:$B$21)</f>
        <v>Centro</v>
      </c>
      <c r="C4598" s="23">
        <v>2408.0</v>
      </c>
      <c r="D4598" s="23">
        <v>1803.0</v>
      </c>
      <c r="E4598" s="24">
        <v>85.0</v>
      </c>
    </row>
    <row r="4599">
      <c r="A4599" s="25" t="s">
        <v>12</v>
      </c>
      <c r="B4599" s="22" t="str">
        <f t="array" ref="B4599">XLOOKUP(A4599,Ripartizione_Geografica!$C$2:$C$21,Ripartizione_Geografica!$B$2:$B$21)</f>
        <v>Nord-ovest</v>
      </c>
      <c r="C4599" s="26">
        <v>1308.0</v>
      </c>
      <c r="D4599" s="26">
        <v>1093.0</v>
      </c>
      <c r="E4599" s="27">
        <v>146.0</v>
      </c>
    </row>
    <row r="4600">
      <c r="A4600" s="21" t="s">
        <v>13</v>
      </c>
      <c r="B4600" s="22" t="str">
        <f t="array" ref="B4600">XLOOKUP(A4600,Ripartizione_Geografica!$C$2:$C$21,Ripartizione_Geografica!$B$2:$B$21)</f>
        <v>Nord-est</v>
      </c>
      <c r="C4600" s="23">
        <v>27296.0</v>
      </c>
      <c r="D4600" s="23">
        <v>21448.0</v>
      </c>
      <c r="E4600" s="24">
        <v>2177.0</v>
      </c>
    </row>
    <row r="4601">
      <c r="A4601" s="25" t="s">
        <v>21</v>
      </c>
      <c r="B4601" s="22" t="str">
        <f t="array" ref="B4601">XLOOKUP(A4601,Ripartizione_Geografica!$C$2:$C$21,Ripartizione_Geografica!$B$2:$B$21)</f>
        <v>Sud</v>
      </c>
      <c r="C4601" s="26">
        <v>4419.0</v>
      </c>
      <c r="D4601" s="26">
        <v>3057.0</v>
      </c>
      <c r="E4601" s="27">
        <v>481.0</v>
      </c>
    </row>
    <row r="4602">
      <c r="A4602" s="21" t="s">
        <v>22</v>
      </c>
      <c r="B4602" s="22" t="str">
        <f t="array" ref="B4602">XLOOKUP(A4602,Ripartizione_Geografica!$C$2:$C$21,Ripartizione_Geografica!$B$2:$B$21)</f>
        <v>Sud</v>
      </c>
      <c r="C4602" s="23">
        <v>808.0</v>
      </c>
      <c r="D4602" s="23">
        <v>472.0</v>
      </c>
      <c r="E4602" s="24">
        <v>29.0</v>
      </c>
    </row>
    <row r="4603">
      <c r="A4603" s="25" t="s">
        <v>20</v>
      </c>
      <c r="B4603" s="22" t="str">
        <f t="array" ref="B4603">XLOOKUP(A4603,Ripartizione_Geografica!$C$2:$C$21,Ripartizione_Geografica!$B$2:$B$21)</f>
        <v>Sud</v>
      </c>
      <c r="C4603" s="26">
        <v>1985.0</v>
      </c>
      <c r="D4603" s="26">
        <v>1330.0</v>
      </c>
      <c r="E4603" s="27">
        <v>100.0</v>
      </c>
    </row>
    <row r="4604">
      <c r="A4604" s="21" t="s">
        <v>18</v>
      </c>
      <c r="B4604" s="22" t="str">
        <f t="array" ref="B4604">XLOOKUP(A4604,Ripartizione_Geografica!$C$2:$C$21,Ripartizione_Geografica!$B$2:$B$21)</f>
        <v>Sud</v>
      </c>
      <c r="C4604" s="23">
        <v>12742.0</v>
      </c>
      <c r="D4604" s="23">
        <v>6166.0</v>
      </c>
      <c r="E4604" s="24">
        <v>463.0</v>
      </c>
    </row>
    <row r="4605">
      <c r="A4605" s="25" t="s">
        <v>19</v>
      </c>
      <c r="B4605" s="22" t="str">
        <f t="array" ref="B4605">XLOOKUP(A4605,Ripartizione_Geografica!$C$2:$C$21,Ripartizione_Geografica!$B$2:$B$21)</f>
        <v>Nord-est</v>
      </c>
      <c r="C4605" s="26">
        <v>35311.0</v>
      </c>
      <c r="D4605" s="26">
        <v>26174.0</v>
      </c>
      <c r="E4605" s="27">
        <v>4484.0</v>
      </c>
    </row>
    <row r="4606">
      <c r="A4606" s="21" t="s">
        <v>26</v>
      </c>
      <c r="B4606" s="22" t="str">
        <f t="array" ref="B4606">XLOOKUP(A4606,Ripartizione_Geografica!$C$2:$C$21,Ripartizione_Geografica!$B$2:$B$21)</f>
        <v>Nord-est</v>
      </c>
      <c r="C4606" s="23">
        <v>4666.0</v>
      </c>
      <c r="D4606" s="23">
        <v>3597.0</v>
      </c>
      <c r="E4606" s="24">
        <v>351.0</v>
      </c>
    </row>
    <row r="4607">
      <c r="A4607" s="25" t="s">
        <v>27</v>
      </c>
      <c r="B4607" s="22" t="str">
        <f t="array" ref="B4607">XLOOKUP(A4607,Ripartizione_Geografica!$C$2:$C$21,Ripartizione_Geografica!$B$2:$B$21)</f>
        <v>Centro</v>
      </c>
      <c r="C4607" s="26">
        <v>16475.0</v>
      </c>
      <c r="D4607" s="26">
        <v>8409.0</v>
      </c>
      <c r="E4607" s="27">
        <v>918.0</v>
      </c>
    </row>
    <row r="4608">
      <c r="A4608" s="21" t="s">
        <v>25</v>
      </c>
      <c r="B4608" s="22" t="str">
        <f t="array" ref="B4608">XLOOKUP(A4608,Ripartizione_Geografica!$C$2:$C$21,Ripartizione_Geografica!$B$2:$B$21)</f>
        <v>Nord-ovest</v>
      </c>
      <c r="C4608" s="23">
        <v>13335.0</v>
      </c>
      <c r="D4608" s="23">
        <v>9992.0</v>
      </c>
      <c r="E4608" s="24">
        <v>1604.0</v>
      </c>
    </row>
    <row r="4609">
      <c r="A4609" s="25" t="s">
        <v>23</v>
      </c>
      <c r="B4609" s="22" t="str">
        <f t="array" ref="B4609">XLOOKUP(A4609,Ripartizione_Geografica!$C$2:$C$21,Ripartizione_Geografica!$B$2:$B$21)</f>
        <v>Nord-ovest</v>
      </c>
      <c r="C4609" s="26">
        <v>106727.0</v>
      </c>
      <c r="D4609" s="26">
        <v>80712.0</v>
      </c>
      <c r="E4609" s="27">
        <v>16955.0</v>
      </c>
    </row>
    <row r="4610">
      <c r="A4610" s="21" t="s">
        <v>24</v>
      </c>
      <c r="B4610" s="22" t="str">
        <f t="array" ref="B4610">XLOOKUP(A4610,Ripartizione_Geografica!$C$2:$C$21,Ripartizione_Geografica!$B$2:$B$21)</f>
        <v>Centro</v>
      </c>
      <c r="C4610" s="23">
        <v>7955.0</v>
      </c>
      <c r="D4610" s="23">
        <v>6170.0</v>
      </c>
      <c r="E4610" s="24">
        <v>990.0</v>
      </c>
    </row>
    <row r="4611">
      <c r="A4611" s="25" t="s">
        <v>17</v>
      </c>
      <c r="B4611" s="22" t="str">
        <f t="array" ref="B4611">XLOOKUP(A4611,Ripartizione_Geografica!$C$2:$C$21,Ripartizione_Geografica!$B$2:$B$21)</f>
        <v>Sud</v>
      </c>
      <c r="C4611" s="26">
        <v>655.0</v>
      </c>
      <c r="D4611" s="26">
        <v>498.0</v>
      </c>
      <c r="E4611" s="27">
        <v>24.0</v>
      </c>
    </row>
    <row r="4612">
      <c r="A4612" s="21" t="s">
        <v>11</v>
      </c>
      <c r="B4612" s="22" t="str">
        <f t="array" ref="B4612">XLOOKUP(A4612,Ripartizione_Geografica!$C$2:$C$21,Ripartizione_Geografica!$B$2:$B$21)</f>
        <v>Nord-est</v>
      </c>
      <c r="C4612" s="23">
        <v>3539.0</v>
      </c>
      <c r="D4612" s="23">
        <v>2686.0</v>
      </c>
      <c r="E4612" s="24">
        <v>292.0</v>
      </c>
    </row>
    <row r="4613">
      <c r="A4613" s="25" t="s">
        <v>11</v>
      </c>
      <c r="B4613" s="22" t="str">
        <f t="array" ref="B4613">XLOOKUP(A4613,Ripartizione_Geografica!$C$2:$C$21,Ripartizione_Geografica!$B$2:$B$21)</f>
        <v>Nord-est</v>
      </c>
      <c r="C4613" s="26">
        <v>5992.0</v>
      </c>
      <c r="D4613" s="26">
        <v>5019.0</v>
      </c>
      <c r="E4613" s="27">
        <v>406.0</v>
      </c>
    </row>
    <row r="4614">
      <c r="A4614" s="21" t="s">
        <v>10</v>
      </c>
      <c r="B4614" s="22" t="str">
        <f t="array" ref="B4614">XLOOKUP(A4614,Ripartizione_Geografica!$C$2:$C$21,Ripartizione_Geografica!$B$2:$B$21)</f>
        <v>Nord-ovest</v>
      </c>
      <c r="C4614" s="23">
        <v>35402.0</v>
      </c>
      <c r="D4614" s="23">
        <v>28394.0</v>
      </c>
      <c r="E4614" s="24">
        <v>4164.0</v>
      </c>
    </row>
    <row r="4615">
      <c r="A4615" s="25" t="s">
        <v>8</v>
      </c>
      <c r="B4615" s="22" t="str">
        <f t="array" ref="B4615">XLOOKUP(A4615,Ripartizione_Geografica!$C$2:$C$21,Ripartizione_Geografica!$B$2:$B$21)</f>
        <v>Sud</v>
      </c>
      <c r="C4615" s="26">
        <v>7786.0</v>
      </c>
      <c r="D4615" s="26">
        <v>4675.0</v>
      </c>
      <c r="E4615" s="27">
        <v>595.0</v>
      </c>
    </row>
    <row r="4616">
      <c r="A4616" s="21" t="s">
        <v>9</v>
      </c>
      <c r="B4616" s="22" t="str">
        <f t="array" ref="B4616">XLOOKUP(A4616,Ripartizione_Geografica!$C$2:$C$21,Ripartizione_Geografica!$B$2:$B$21)</f>
        <v>Isole</v>
      </c>
      <c r="C4616" s="23">
        <v>3900.0</v>
      </c>
      <c r="D4616" s="23">
        <v>1685.0</v>
      </c>
      <c r="E4616" s="24">
        <v>154.0</v>
      </c>
    </row>
    <row r="4617">
      <c r="A4617" s="25" t="s">
        <v>15</v>
      </c>
      <c r="B4617" s="22" t="str">
        <f t="array" ref="B4617">XLOOKUP(A4617,Ripartizione_Geografica!$C$2:$C$21,Ripartizione_Geografica!$B$2:$B$21)</f>
        <v>Isole</v>
      </c>
      <c r="C4617" s="26">
        <v>7118.0</v>
      </c>
      <c r="D4617" s="26">
        <v>3941.0</v>
      </c>
      <c r="E4617" s="27">
        <v>311.0</v>
      </c>
    </row>
    <row r="4618">
      <c r="A4618" s="21" t="s">
        <v>16</v>
      </c>
      <c r="B4618" s="22" t="str">
        <f t="array" ref="B4618">XLOOKUP(A4618,Ripartizione_Geografica!$C$2:$C$21,Ripartizione_Geografica!$B$2:$B$21)</f>
        <v>Centro</v>
      </c>
      <c r="C4618" s="23">
        <v>14827.0</v>
      </c>
      <c r="D4618" s="23">
        <v>10261.0</v>
      </c>
      <c r="E4618" s="24">
        <v>1164.0</v>
      </c>
    </row>
    <row r="4619">
      <c r="A4619" s="25" t="s">
        <v>14</v>
      </c>
      <c r="B4619" s="22" t="str">
        <f t="array" ref="B4619">XLOOKUP(A4619,Ripartizione_Geografica!$C$2:$C$21,Ripartizione_Geografica!$B$2:$B$21)</f>
        <v>Centro</v>
      </c>
      <c r="C4619" s="26">
        <v>2454.0</v>
      </c>
      <c r="D4619" s="26">
        <v>1832.0</v>
      </c>
      <c r="E4619" s="27">
        <v>85.0</v>
      </c>
    </row>
    <row r="4620">
      <c r="A4620" s="21" t="s">
        <v>12</v>
      </c>
      <c r="B4620" s="22" t="str">
        <f t="array" ref="B4620">XLOOKUP(A4620,Ripartizione_Geografica!$C$2:$C$21,Ripartizione_Geografica!$B$2:$B$21)</f>
        <v>Nord-ovest</v>
      </c>
      <c r="C4620" s="23">
        <v>1314.0</v>
      </c>
      <c r="D4620" s="23">
        <v>1093.0</v>
      </c>
      <c r="E4620" s="24">
        <v>146.0</v>
      </c>
    </row>
    <row r="4621">
      <c r="A4621" s="25" t="s">
        <v>13</v>
      </c>
      <c r="B4621" s="22" t="str">
        <f t="array" ref="B4621">XLOOKUP(A4621,Ripartizione_Geografica!$C$2:$C$21,Ripartizione_Geografica!$B$2:$B$21)</f>
        <v>Nord-est</v>
      </c>
      <c r="C4621" s="26">
        <v>27451.0</v>
      </c>
      <c r="D4621" s="26">
        <v>21541.0</v>
      </c>
      <c r="E4621" s="27">
        <v>2178.0</v>
      </c>
    </row>
    <row r="4622">
      <c r="A4622" s="21" t="s">
        <v>21</v>
      </c>
      <c r="B4622" s="22" t="str">
        <f t="array" ref="B4622">XLOOKUP(A4622,Ripartizione_Geografica!$C$2:$C$21,Ripartizione_Geografica!$B$2:$B$21)</f>
        <v>Sud</v>
      </c>
      <c r="C4622" s="23">
        <v>4449.0</v>
      </c>
      <c r="D4622" s="23">
        <v>3059.0</v>
      </c>
      <c r="E4622" s="24">
        <v>481.0</v>
      </c>
    </row>
    <row r="4623">
      <c r="A4623" s="25" t="s">
        <v>22</v>
      </c>
      <c r="B4623" s="22" t="str">
        <f t="array" ref="B4623">XLOOKUP(A4623,Ripartizione_Geografica!$C$2:$C$21,Ripartizione_Geografica!$B$2:$B$21)</f>
        <v>Sud</v>
      </c>
      <c r="C4623" s="26">
        <v>841.0</v>
      </c>
      <c r="D4623" s="26">
        <v>474.0</v>
      </c>
      <c r="E4623" s="27">
        <v>29.0</v>
      </c>
    </row>
    <row r="4624">
      <c r="A4624" s="21" t="s">
        <v>20</v>
      </c>
      <c r="B4624" s="22" t="str">
        <f t="array" ref="B4624">XLOOKUP(A4624,Ripartizione_Geografica!$C$2:$C$21,Ripartizione_Geografica!$B$2:$B$21)</f>
        <v>Sud</v>
      </c>
      <c r="C4624" s="23">
        <v>2002.0</v>
      </c>
      <c r="D4624" s="23">
        <v>1365.0</v>
      </c>
      <c r="E4624" s="24">
        <v>100.0</v>
      </c>
    </row>
    <row r="4625">
      <c r="A4625" s="25" t="s">
        <v>18</v>
      </c>
      <c r="B4625" s="22" t="str">
        <f t="array" ref="B4625">XLOOKUP(A4625,Ripartizione_Geografica!$C$2:$C$21,Ripartizione_Geografica!$B$2:$B$21)</f>
        <v>Sud</v>
      </c>
      <c r="C4625" s="26">
        <v>13132.0</v>
      </c>
      <c r="D4625" s="26">
        <v>6273.0</v>
      </c>
      <c r="E4625" s="27">
        <v>463.0</v>
      </c>
    </row>
    <row r="4626">
      <c r="A4626" s="21" t="s">
        <v>19</v>
      </c>
      <c r="B4626" s="22" t="str">
        <f t="array" ref="B4626">XLOOKUP(A4626,Ripartizione_Geografica!$C$2:$C$21,Ripartizione_Geografica!$B$2:$B$21)</f>
        <v>Nord-est</v>
      </c>
      <c r="C4626" s="23">
        <v>35414.0</v>
      </c>
      <c r="D4626" s="23">
        <v>26276.0</v>
      </c>
      <c r="E4626" s="24">
        <v>4484.0</v>
      </c>
    </row>
    <row r="4627">
      <c r="A4627" s="25" t="s">
        <v>26</v>
      </c>
      <c r="B4627" s="22" t="str">
        <f t="array" ref="B4627">XLOOKUP(A4627,Ripartizione_Geografica!$C$2:$C$21,Ripartizione_Geografica!$B$2:$B$21)</f>
        <v>Nord-est</v>
      </c>
      <c r="C4627" s="26">
        <v>4723.0</v>
      </c>
      <c r="D4627" s="26">
        <v>3613.0</v>
      </c>
      <c r="E4627" s="27">
        <v>351.0</v>
      </c>
    </row>
    <row r="4628">
      <c r="A4628" s="21" t="s">
        <v>27</v>
      </c>
      <c r="B4628" s="22" t="str">
        <f t="array" ref="B4628">XLOOKUP(A4628,Ripartizione_Geografica!$C$2:$C$21,Ripartizione_Geografica!$B$2:$B$21)</f>
        <v>Centro</v>
      </c>
      <c r="C4628" s="23">
        <v>16740.0</v>
      </c>
      <c r="D4628" s="23">
        <v>8474.0</v>
      </c>
      <c r="E4628" s="24">
        <v>923.0</v>
      </c>
    </row>
    <row r="4629">
      <c r="A4629" s="25" t="s">
        <v>25</v>
      </c>
      <c r="B4629" s="22" t="str">
        <f t="array" ref="B4629">XLOOKUP(A4629,Ripartizione_Geografica!$C$2:$C$21,Ripartizione_Geografica!$B$2:$B$21)</f>
        <v>Nord-ovest</v>
      </c>
      <c r="C4629" s="26">
        <v>13446.0</v>
      </c>
      <c r="D4629" s="26">
        <v>10067.0</v>
      </c>
      <c r="E4629" s="27">
        <v>1608.0</v>
      </c>
    </row>
    <row r="4630">
      <c r="A4630" s="21" t="s">
        <v>23</v>
      </c>
      <c r="B4630" s="22" t="str">
        <f t="array" ref="B4630">XLOOKUP(A4630,Ripartizione_Geografica!$C$2:$C$21,Ripartizione_Geografica!$B$2:$B$21)</f>
        <v>Nord-ovest</v>
      </c>
      <c r="C4630" s="23">
        <v>107051.0</v>
      </c>
      <c r="D4630" s="23">
        <v>80924.0</v>
      </c>
      <c r="E4630" s="24">
        <v>16960.0</v>
      </c>
    </row>
    <row r="4631">
      <c r="A4631" s="25" t="s">
        <v>24</v>
      </c>
      <c r="B4631" s="22" t="str">
        <f t="array" ref="B4631">XLOOKUP(A4631,Ripartizione_Geografica!$C$2:$C$21,Ripartizione_Geografica!$B$2:$B$21)</f>
        <v>Centro</v>
      </c>
      <c r="C4631" s="26">
        <v>7983.0</v>
      </c>
      <c r="D4631" s="26">
        <v>6180.0</v>
      </c>
      <c r="E4631" s="27">
        <v>990.0</v>
      </c>
    </row>
    <row r="4632">
      <c r="A4632" s="21" t="s">
        <v>17</v>
      </c>
      <c r="B4632" s="22" t="str">
        <f t="array" ref="B4632">XLOOKUP(A4632,Ripartizione_Geografica!$C$2:$C$21,Ripartizione_Geografica!$B$2:$B$21)</f>
        <v>Sud</v>
      </c>
      <c r="C4632" s="23">
        <v>656.0</v>
      </c>
      <c r="D4632" s="23">
        <v>498.0</v>
      </c>
      <c r="E4632" s="24">
        <v>24.0</v>
      </c>
    </row>
    <row r="4633">
      <c r="A4633" s="25" t="s">
        <v>11</v>
      </c>
      <c r="B4633" s="22" t="str">
        <f t="array" ref="B4633">XLOOKUP(A4633,Ripartizione_Geografica!$C$2:$C$21,Ripartizione_Geografica!$B$2:$B$21)</f>
        <v>Nord-est</v>
      </c>
      <c r="C4633" s="26">
        <v>3568.0</v>
      </c>
      <c r="D4633" s="26">
        <v>2694.0</v>
      </c>
      <c r="E4633" s="27">
        <v>292.0</v>
      </c>
    </row>
    <row r="4634">
      <c r="A4634" s="21" t="s">
        <v>11</v>
      </c>
      <c r="B4634" s="22" t="str">
        <f t="array" ref="B4634">XLOOKUP(A4634,Ripartizione_Geografica!$C$2:$C$21,Ripartizione_Geografica!$B$2:$B$21)</f>
        <v>Nord-est</v>
      </c>
      <c r="C4634" s="23">
        <v>6040.0</v>
      </c>
      <c r="D4634" s="23">
        <v>5040.0</v>
      </c>
      <c r="E4634" s="24">
        <v>406.0</v>
      </c>
    </row>
    <row r="4635">
      <c r="A4635" s="25" t="s">
        <v>10</v>
      </c>
      <c r="B4635" s="22" t="str">
        <f t="array" ref="B4635">XLOOKUP(A4635,Ripartizione_Geografica!$C$2:$C$21,Ripartizione_Geografica!$B$2:$B$21)</f>
        <v>Nord-ovest</v>
      </c>
      <c r="C4635" s="26">
        <v>35512.0</v>
      </c>
      <c r="D4635" s="26">
        <v>28440.0</v>
      </c>
      <c r="E4635" s="27">
        <v>4165.0</v>
      </c>
    </row>
    <row r="4636">
      <c r="A4636" s="21" t="s">
        <v>8</v>
      </c>
      <c r="B4636" s="22" t="str">
        <f t="array" ref="B4636">XLOOKUP(A4636,Ripartizione_Geografica!$C$2:$C$21,Ripartizione_Geografica!$B$2:$B$21)</f>
        <v>Sud</v>
      </c>
      <c r="C4636" s="23">
        <v>7900.0</v>
      </c>
      <c r="D4636" s="23">
        <v>4697.0</v>
      </c>
      <c r="E4636" s="24">
        <v>596.0</v>
      </c>
    </row>
    <row r="4637">
      <c r="A4637" s="25" t="s">
        <v>9</v>
      </c>
      <c r="B4637" s="22" t="str">
        <f t="array" ref="B4637">XLOOKUP(A4637,Ripartizione_Geografica!$C$2:$C$21,Ripartizione_Geografica!$B$2:$B$21)</f>
        <v>Isole</v>
      </c>
      <c r="C4637" s="26">
        <v>3996.0</v>
      </c>
      <c r="D4637" s="26">
        <v>1705.0</v>
      </c>
      <c r="E4637" s="27">
        <v>155.0</v>
      </c>
    </row>
    <row r="4638">
      <c r="A4638" s="21" t="s">
        <v>15</v>
      </c>
      <c r="B4638" s="22" t="str">
        <f t="array" ref="B4638">XLOOKUP(A4638,Ripartizione_Geografica!$C$2:$C$21,Ripartizione_Geografica!$B$2:$B$21)</f>
        <v>Isole</v>
      </c>
      <c r="C4638" s="23">
        <v>7274.0</v>
      </c>
      <c r="D4638" s="23">
        <v>4026.0</v>
      </c>
      <c r="E4638" s="24">
        <v>312.0</v>
      </c>
    </row>
    <row r="4639">
      <c r="A4639" s="25" t="s">
        <v>16</v>
      </c>
      <c r="B4639" s="22" t="str">
        <f t="array" ref="B4639">XLOOKUP(A4639,Ripartizione_Geografica!$C$2:$C$21,Ripartizione_Geografica!$B$2:$B$21)</f>
        <v>Centro</v>
      </c>
      <c r="C4639" s="26">
        <v>14971.0</v>
      </c>
      <c r="D4639" s="26">
        <v>10338.0</v>
      </c>
      <c r="E4639" s="27">
        <v>1165.0</v>
      </c>
    </row>
    <row r="4640">
      <c r="A4640" s="21" t="s">
        <v>14</v>
      </c>
      <c r="B4640" s="22" t="str">
        <f t="array" ref="B4640">XLOOKUP(A4640,Ripartizione_Geografica!$C$2:$C$21,Ripartizione_Geografica!$B$2:$B$21)</f>
        <v>Centro</v>
      </c>
      <c r="C4640" s="23">
        <v>2500.0</v>
      </c>
      <c r="D4640" s="23">
        <v>1853.0</v>
      </c>
      <c r="E4640" s="24">
        <v>85.0</v>
      </c>
    </row>
    <row r="4641">
      <c r="A4641" s="25" t="s">
        <v>12</v>
      </c>
      <c r="B4641" s="22" t="str">
        <f t="array" ref="B4641">XLOOKUP(A4641,Ripartizione_Geografica!$C$2:$C$21,Ripartizione_Geografica!$B$2:$B$21)</f>
        <v>Nord-ovest</v>
      </c>
      <c r="C4641" s="26">
        <v>1315.0</v>
      </c>
      <c r="D4641" s="26">
        <v>1100.0</v>
      </c>
      <c r="E4641" s="27">
        <v>146.0</v>
      </c>
    </row>
    <row r="4642">
      <c r="A4642" s="21" t="s">
        <v>13</v>
      </c>
      <c r="B4642" s="22" t="str">
        <f t="array" ref="B4642">XLOOKUP(A4642,Ripartizione_Geografica!$C$2:$C$21,Ripartizione_Geografica!$B$2:$B$21)</f>
        <v>Nord-est</v>
      </c>
      <c r="C4642" s="23">
        <v>27896.0</v>
      </c>
      <c r="D4642" s="23">
        <v>21748.0</v>
      </c>
      <c r="E4642" s="24">
        <v>2183.0</v>
      </c>
    </row>
    <row r="4643">
      <c r="A4643" s="25" t="s">
        <v>21</v>
      </c>
      <c r="B4643" s="22" t="str">
        <f t="array" ref="B4643">XLOOKUP(A4643,Ripartizione_Geografica!$C$2:$C$21,Ripartizione_Geografica!$B$2:$B$21)</f>
        <v>Sud</v>
      </c>
      <c r="C4643" s="26">
        <v>4498.0</v>
      </c>
      <c r="D4643" s="26">
        <v>3079.0</v>
      </c>
      <c r="E4643" s="27">
        <v>481.0</v>
      </c>
    </row>
    <row r="4644">
      <c r="A4644" s="21" t="s">
        <v>22</v>
      </c>
      <c r="B4644" s="22" t="str">
        <f t="array" ref="B4644">XLOOKUP(A4644,Ripartizione_Geografica!$C$2:$C$21,Ripartizione_Geografica!$B$2:$B$21)</f>
        <v>Sud</v>
      </c>
      <c r="C4644" s="23">
        <v>857.0</v>
      </c>
      <c r="D4644" s="23">
        <v>482.0</v>
      </c>
      <c r="E4644" s="24">
        <v>30.0</v>
      </c>
    </row>
    <row r="4645">
      <c r="A4645" s="25" t="s">
        <v>20</v>
      </c>
      <c r="B4645" s="22" t="str">
        <f t="array" ref="B4645">XLOOKUP(A4645,Ripartizione_Geografica!$C$2:$C$21,Ripartizione_Geografica!$B$2:$B$21)</f>
        <v>Sud</v>
      </c>
      <c r="C4645" s="26">
        <v>2020.0</v>
      </c>
      <c r="D4645" s="26">
        <v>1382.0</v>
      </c>
      <c r="E4645" s="27">
        <v>100.0</v>
      </c>
    </row>
    <row r="4646">
      <c r="A4646" s="21" t="s">
        <v>18</v>
      </c>
      <c r="B4646" s="22" t="str">
        <f t="array" ref="B4646">XLOOKUP(A4646,Ripartizione_Geografica!$C$2:$C$21,Ripartizione_Geografica!$B$2:$B$21)</f>
        <v>Sud</v>
      </c>
      <c r="C4646" s="23">
        <v>13524.0</v>
      </c>
      <c r="D4646" s="23">
        <v>6315.0</v>
      </c>
      <c r="E4646" s="24">
        <v>464.0</v>
      </c>
    </row>
    <row r="4647">
      <c r="A4647" s="25" t="s">
        <v>19</v>
      </c>
      <c r="B4647" s="22" t="str">
        <f t="array" ref="B4647">XLOOKUP(A4647,Ripartizione_Geografica!$C$2:$C$21,Ripartizione_Geografica!$B$2:$B$21)</f>
        <v>Nord-est</v>
      </c>
      <c r="C4647" s="26">
        <v>35577.0</v>
      </c>
      <c r="D4647" s="26">
        <v>26416.0</v>
      </c>
      <c r="E4647" s="27">
        <v>4484.0</v>
      </c>
    </row>
    <row r="4648">
      <c r="A4648" s="21" t="s">
        <v>26</v>
      </c>
      <c r="B4648" s="22" t="str">
        <f t="array" ref="B4648">XLOOKUP(A4648,Ripartizione_Geografica!$C$2:$C$21,Ripartizione_Geografica!$B$2:$B$21)</f>
        <v>Nord-est</v>
      </c>
      <c r="C4648" s="23">
        <v>4789.0</v>
      </c>
      <c r="D4648" s="23">
        <v>3643.0</v>
      </c>
      <c r="E4648" s="24">
        <v>353.0</v>
      </c>
    </row>
    <row r="4649">
      <c r="A4649" s="25" t="s">
        <v>27</v>
      </c>
      <c r="B4649" s="22" t="str">
        <f t="array" ref="B4649">XLOOKUP(A4649,Ripartizione_Geografica!$C$2:$C$21,Ripartizione_Geografica!$B$2:$B$21)</f>
        <v>Centro</v>
      </c>
      <c r="C4649" s="26">
        <v>17004.0</v>
      </c>
      <c r="D4649" s="26">
        <v>8529.0</v>
      </c>
      <c r="E4649" s="27">
        <v>928.0</v>
      </c>
    </row>
    <row r="4650">
      <c r="A4650" s="21" t="s">
        <v>25</v>
      </c>
      <c r="B4650" s="22" t="str">
        <f t="array" ref="B4650">XLOOKUP(A4650,Ripartizione_Geografica!$C$2:$C$21,Ripartizione_Geografica!$B$2:$B$21)</f>
        <v>Nord-ovest</v>
      </c>
      <c r="C4650" s="23">
        <v>13586.0</v>
      </c>
      <c r="D4650" s="23">
        <v>10149.0</v>
      </c>
      <c r="E4650" s="24">
        <v>1608.0</v>
      </c>
    </row>
    <row r="4651">
      <c r="A4651" s="25" t="s">
        <v>23</v>
      </c>
      <c r="B4651" s="22" t="str">
        <f t="array" ref="B4651">XLOOKUP(A4651,Ripartizione_Geografica!$C$2:$C$21,Ripartizione_Geografica!$B$2:$B$21)</f>
        <v>Nord-ovest</v>
      </c>
      <c r="C4651" s="26">
        <v>107358.0</v>
      </c>
      <c r="D4651" s="26">
        <v>81228.0</v>
      </c>
      <c r="E4651" s="27">
        <v>16964.0</v>
      </c>
    </row>
    <row r="4652">
      <c r="A4652" s="21" t="s">
        <v>24</v>
      </c>
      <c r="B4652" s="22" t="str">
        <f t="array" ref="B4652">XLOOKUP(A4652,Ripartizione_Geografica!$C$2:$C$21,Ripartizione_Geografica!$B$2:$B$21)</f>
        <v>Centro</v>
      </c>
      <c r="C4652" s="23">
        <v>8025.0</v>
      </c>
      <c r="D4652" s="23">
        <v>6191.0</v>
      </c>
      <c r="E4652" s="24">
        <v>990.0</v>
      </c>
    </row>
    <row r="4653">
      <c r="A4653" s="25" t="s">
        <v>17</v>
      </c>
      <c r="B4653" s="22" t="str">
        <f t="array" ref="B4653">XLOOKUP(A4653,Ripartizione_Geografica!$C$2:$C$21,Ripartizione_Geografica!$B$2:$B$21)</f>
        <v>Sud</v>
      </c>
      <c r="C4653" s="26">
        <v>660.0</v>
      </c>
      <c r="D4653" s="26">
        <v>505.0</v>
      </c>
      <c r="E4653" s="27">
        <v>24.0</v>
      </c>
    </row>
    <row r="4654">
      <c r="A4654" s="21" t="s">
        <v>11</v>
      </c>
      <c r="B4654" s="22" t="str">
        <f t="array" ref="B4654">XLOOKUP(A4654,Ripartizione_Geografica!$C$2:$C$21,Ripartizione_Geografica!$B$2:$B$21)</f>
        <v>Nord-est</v>
      </c>
      <c r="C4654" s="23">
        <v>3589.0</v>
      </c>
      <c r="D4654" s="23">
        <v>2710.0</v>
      </c>
      <c r="E4654" s="24">
        <v>292.0</v>
      </c>
    </row>
    <row r="4655">
      <c r="A4655" s="25" t="s">
        <v>11</v>
      </c>
      <c r="B4655" s="22" t="str">
        <f t="array" ref="B4655">XLOOKUP(A4655,Ripartizione_Geografica!$C$2:$C$21,Ripartizione_Geografica!$B$2:$B$21)</f>
        <v>Nord-est</v>
      </c>
      <c r="C4655" s="26">
        <v>6079.0</v>
      </c>
      <c r="D4655" s="26">
        <v>5086.0</v>
      </c>
      <c r="E4655" s="27">
        <v>406.0</v>
      </c>
    </row>
    <row r="4656">
      <c r="A4656" s="21" t="s">
        <v>10</v>
      </c>
      <c r="B4656" s="22" t="str">
        <f t="array" ref="B4656">XLOOKUP(A4656,Ripartizione_Geografica!$C$2:$C$21,Ripartizione_Geografica!$B$2:$B$21)</f>
        <v>Nord-ovest</v>
      </c>
      <c r="C4656" s="23">
        <v>35731.0</v>
      </c>
      <c r="D4656" s="23">
        <v>28505.0</v>
      </c>
      <c r="E4656" s="24">
        <v>4166.0</v>
      </c>
    </row>
    <row r="4657">
      <c r="A4657" s="25" t="s">
        <v>8</v>
      </c>
      <c r="B4657" s="22" t="str">
        <f t="array" ref="B4657">XLOOKUP(A4657,Ripartizione_Geografica!$C$2:$C$21,Ripartizione_Geografica!$B$2:$B$21)</f>
        <v>Sud</v>
      </c>
      <c r="C4657" s="26">
        <v>7972.0</v>
      </c>
      <c r="D4657" s="26">
        <v>4712.0</v>
      </c>
      <c r="E4657" s="27">
        <v>597.0</v>
      </c>
    </row>
    <row r="4658">
      <c r="A4658" s="21" t="s">
        <v>9</v>
      </c>
      <c r="B4658" s="22" t="str">
        <f t="array" ref="B4658">XLOOKUP(A4658,Ripartizione_Geografica!$C$2:$C$21,Ripartizione_Geografica!$B$2:$B$21)</f>
        <v>Isole</v>
      </c>
      <c r="C4658" s="23">
        <v>4056.0</v>
      </c>
      <c r="D4658" s="23">
        <v>1747.0</v>
      </c>
      <c r="E4658" s="24">
        <v>155.0</v>
      </c>
    </row>
    <row r="4659">
      <c r="A4659" s="25" t="s">
        <v>15</v>
      </c>
      <c r="B4659" s="22" t="str">
        <f t="array" ref="B4659">XLOOKUP(A4659,Ripartizione_Geografica!$C$2:$C$21,Ripartizione_Geografica!$B$2:$B$21)</f>
        <v>Isole</v>
      </c>
      <c r="C4659" s="26">
        <v>7414.0</v>
      </c>
      <c r="D4659" s="26">
        <v>4052.0</v>
      </c>
      <c r="E4659" s="27">
        <v>314.0</v>
      </c>
    </row>
    <row r="4660">
      <c r="A4660" s="21" t="s">
        <v>16</v>
      </c>
      <c r="B4660" s="22" t="str">
        <f t="array" ref="B4660">XLOOKUP(A4660,Ripartizione_Geografica!$C$2:$C$21,Ripartizione_Geografica!$B$2:$B$21)</f>
        <v>Centro</v>
      </c>
      <c r="C4660" s="23">
        <v>15194.0</v>
      </c>
      <c r="D4660" s="23">
        <v>10398.0</v>
      </c>
      <c r="E4660" s="24">
        <v>1165.0</v>
      </c>
    </row>
    <row r="4661">
      <c r="A4661" s="25" t="s">
        <v>14</v>
      </c>
      <c r="B4661" s="22" t="str">
        <f t="array" ref="B4661">XLOOKUP(A4661,Ripartizione_Geografica!$C$2:$C$21,Ripartizione_Geografica!$B$2:$B$21)</f>
        <v>Centro</v>
      </c>
      <c r="C4661" s="26">
        <v>2562.0</v>
      </c>
      <c r="D4661" s="26">
        <v>1867.0</v>
      </c>
      <c r="E4661" s="27">
        <v>85.0</v>
      </c>
    </row>
    <row r="4662">
      <c r="A4662" s="21" t="s">
        <v>12</v>
      </c>
      <c r="B4662" s="22" t="str">
        <f t="array" ref="B4662">XLOOKUP(A4662,Ripartizione_Geografica!$C$2:$C$21,Ripartizione_Geografica!$B$2:$B$21)</f>
        <v>Nord-ovest</v>
      </c>
      <c r="C4662" s="23">
        <v>1326.0</v>
      </c>
      <c r="D4662" s="23">
        <v>1103.0</v>
      </c>
      <c r="E4662" s="24">
        <v>146.0</v>
      </c>
    </row>
    <row r="4663">
      <c r="A4663" s="25" t="s">
        <v>13</v>
      </c>
      <c r="B4663" s="22" t="str">
        <f t="array" ref="B4663">XLOOKUP(A4663,Ripartizione_Geografica!$C$2:$C$21,Ripartizione_Geografica!$B$2:$B$21)</f>
        <v>Nord-est</v>
      </c>
      <c r="C4663" s="26">
        <v>28087.0</v>
      </c>
      <c r="D4663" s="26">
        <v>21871.0</v>
      </c>
      <c r="E4663" s="27">
        <v>2189.0</v>
      </c>
    </row>
    <row r="4664">
      <c r="A4664" s="21" t="s">
        <v>21</v>
      </c>
      <c r="B4664" s="22" t="str">
        <f t="array" ref="B4664">XLOOKUP(A4664,Ripartizione_Geografica!$C$2:$C$21,Ripartizione_Geografica!$B$2:$B$21)</f>
        <v>Sud</v>
      </c>
      <c r="C4664" s="23">
        <v>4540.0</v>
      </c>
      <c r="D4664" s="23">
        <v>3097.0</v>
      </c>
      <c r="E4664" s="24">
        <v>481.0</v>
      </c>
    </row>
    <row r="4665">
      <c r="A4665" s="25" t="s">
        <v>22</v>
      </c>
      <c r="B4665" s="22" t="str">
        <f t="array" ref="B4665">XLOOKUP(A4665,Ripartizione_Geografica!$C$2:$C$21,Ripartizione_Geografica!$B$2:$B$21)</f>
        <v>Sud</v>
      </c>
      <c r="C4665" s="26">
        <v>906.0</v>
      </c>
      <c r="D4665" s="26">
        <v>486.0</v>
      </c>
      <c r="E4665" s="27">
        <v>33.0</v>
      </c>
    </row>
    <row r="4666">
      <c r="A4666" s="21" t="s">
        <v>20</v>
      </c>
      <c r="B4666" s="22" t="str">
        <f t="array" ref="B4666">XLOOKUP(A4666,Ripartizione_Geografica!$C$2:$C$21,Ripartizione_Geografica!$B$2:$B$21)</f>
        <v>Sud</v>
      </c>
      <c r="C4666" s="23">
        <v>2044.0</v>
      </c>
      <c r="D4666" s="23">
        <v>1386.0</v>
      </c>
      <c r="E4666" s="24">
        <v>100.0</v>
      </c>
    </row>
    <row r="4667">
      <c r="A4667" s="25" t="s">
        <v>18</v>
      </c>
      <c r="B4667" s="22" t="str">
        <f t="array" ref="B4667">XLOOKUP(A4667,Ripartizione_Geografica!$C$2:$C$21,Ripartizione_Geografica!$B$2:$B$21)</f>
        <v>Sud</v>
      </c>
      <c r="C4667" s="26">
        <v>13925.0</v>
      </c>
      <c r="D4667" s="26">
        <v>6418.0</v>
      </c>
      <c r="E4667" s="27">
        <v>465.0</v>
      </c>
    </row>
    <row r="4668">
      <c r="A4668" s="21" t="s">
        <v>19</v>
      </c>
      <c r="B4668" s="22" t="str">
        <f t="array" ref="B4668">XLOOKUP(A4668,Ripartizione_Geografica!$C$2:$C$21,Ripartizione_Geografica!$B$2:$B$21)</f>
        <v>Nord-est</v>
      </c>
      <c r="C4668" s="23">
        <v>35743.0</v>
      </c>
      <c r="D4668" s="23">
        <v>26468.0</v>
      </c>
      <c r="E4668" s="24">
        <v>4485.0</v>
      </c>
    </row>
    <row r="4669">
      <c r="A4669" s="25" t="s">
        <v>26</v>
      </c>
      <c r="B4669" s="22" t="str">
        <f t="array" ref="B4669">XLOOKUP(A4669,Ripartizione_Geografica!$C$2:$C$21,Ripartizione_Geografica!$B$2:$B$21)</f>
        <v>Nord-est</v>
      </c>
      <c r="C4669" s="26">
        <v>4840.0</v>
      </c>
      <c r="D4669" s="26">
        <v>3659.0</v>
      </c>
      <c r="E4669" s="27">
        <v>353.0</v>
      </c>
    </row>
    <row r="4670">
      <c r="A4670" s="21" t="s">
        <v>27</v>
      </c>
      <c r="B4670" s="22" t="str">
        <f t="array" ref="B4670">XLOOKUP(A4670,Ripartizione_Geografica!$C$2:$C$21,Ripartizione_Geografica!$B$2:$B$21)</f>
        <v>Centro</v>
      </c>
      <c r="C4670" s="23">
        <v>17265.0</v>
      </c>
      <c r="D4670" s="23">
        <v>8607.0</v>
      </c>
      <c r="E4670" s="24">
        <v>933.0</v>
      </c>
    </row>
    <row r="4671">
      <c r="A4671" s="25" t="s">
        <v>25</v>
      </c>
      <c r="B4671" s="22" t="str">
        <f t="array" ref="B4671">XLOOKUP(A4671,Ripartizione_Geografica!$C$2:$C$21,Ripartizione_Geografica!$B$2:$B$21)</f>
        <v>Nord-ovest</v>
      </c>
      <c r="C4671" s="26">
        <v>13748.0</v>
      </c>
      <c r="D4671" s="26">
        <v>10279.0</v>
      </c>
      <c r="E4671" s="27">
        <v>1609.0</v>
      </c>
    </row>
    <row r="4672">
      <c r="A4672" s="21" t="s">
        <v>23</v>
      </c>
      <c r="B4672" s="22" t="str">
        <f t="array" ref="B4672">XLOOKUP(A4672,Ripartizione_Geografica!$C$2:$C$21,Ripartizione_Geografica!$B$2:$B$21)</f>
        <v>Nord-ovest</v>
      </c>
      <c r="C4672" s="23">
        <v>107751.0</v>
      </c>
      <c r="D4672" s="23">
        <v>81620.0</v>
      </c>
      <c r="E4672" s="24">
        <v>16969.0</v>
      </c>
    </row>
    <row r="4673">
      <c r="A4673" s="25" t="s">
        <v>24</v>
      </c>
      <c r="B4673" s="22" t="str">
        <f t="array" ref="B4673">XLOOKUP(A4673,Ripartizione_Geografica!$C$2:$C$21,Ripartizione_Geografica!$B$2:$B$21)</f>
        <v>Centro</v>
      </c>
      <c r="C4673" s="26">
        <v>8084.0</v>
      </c>
      <c r="D4673" s="26">
        <v>6197.0</v>
      </c>
      <c r="E4673" s="27">
        <v>991.0</v>
      </c>
    </row>
    <row r="4674">
      <c r="A4674" s="21" t="s">
        <v>17</v>
      </c>
      <c r="B4674" s="22" t="str">
        <f t="array" ref="B4674">XLOOKUP(A4674,Ripartizione_Geografica!$C$2:$C$21,Ripartizione_Geografica!$B$2:$B$21)</f>
        <v>Sud</v>
      </c>
      <c r="C4674" s="23">
        <v>660.0</v>
      </c>
      <c r="D4674" s="23">
        <v>507.0</v>
      </c>
      <c r="E4674" s="24">
        <v>25.0</v>
      </c>
    </row>
    <row r="4675">
      <c r="A4675" s="25" t="s">
        <v>11</v>
      </c>
      <c r="B4675" s="22" t="str">
        <f t="array" ref="B4675">XLOOKUP(A4675,Ripartizione_Geografica!$C$2:$C$21,Ripartizione_Geografica!$B$2:$B$21)</f>
        <v>Nord-est</v>
      </c>
      <c r="C4675" s="26">
        <v>3613.0</v>
      </c>
      <c r="D4675" s="26">
        <v>2717.0</v>
      </c>
      <c r="E4675" s="27">
        <v>292.0</v>
      </c>
    </row>
    <row r="4676">
      <c r="A4676" s="21" t="s">
        <v>11</v>
      </c>
      <c r="B4676" s="22" t="str">
        <f t="array" ref="B4676">XLOOKUP(A4676,Ripartizione_Geografica!$C$2:$C$21,Ripartizione_Geografica!$B$2:$B$21)</f>
        <v>Nord-est</v>
      </c>
      <c r="C4676" s="23">
        <v>6141.0</v>
      </c>
      <c r="D4676" s="23">
        <v>5117.0</v>
      </c>
      <c r="E4676" s="24">
        <v>406.0</v>
      </c>
    </row>
    <row r="4677">
      <c r="A4677" s="25" t="s">
        <v>10</v>
      </c>
      <c r="B4677" s="22" t="str">
        <f t="array" ref="B4677">XLOOKUP(A4677,Ripartizione_Geografica!$C$2:$C$21,Ripartizione_Geografica!$B$2:$B$21)</f>
        <v>Nord-ovest</v>
      </c>
      <c r="C4677" s="26">
        <v>36010.0</v>
      </c>
      <c r="D4677" s="26">
        <v>28567.0</v>
      </c>
      <c r="E4677" s="27">
        <v>4166.0</v>
      </c>
    </row>
    <row r="4678">
      <c r="A4678" s="21" t="s">
        <v>8</v>
      </c>
      <c r="B4678" s="22" t="str">
        <f t="array" ref="B4678">XLOOKUP(A4678,Ripartizione_Geografica!$C$2:$C$21,Ripartizione_Geografica!$B$2:$B$21)</f>
        <v>Sud</v>
      </c>
      <c r="C4678" s="23">
        <v>8083.0</v>
      </c>
      <c r="D4678" s="23">
        <v>4724.0</v>
      </c>
      <c r="E4678" s="24">
        <v>598.0</v>
      </c>
    </row>
    <row r="4679">
      <c r="A4679" s="25" t="s">
        <v>9</v>
      </c>
      <c r="B4679" s="22" t="str">
        <f t="array" ref="B4679">XLOOKUP(A4679,Ripartizione_Geografica!$C$2:$C$21,Ripartizione_Geografica!$B$2:$B$21)</f>
        <v>Isole</v>
      </c>
      <c r="C4679" s="26">
        <v>4118.0</v>
      </c>
      <c r="D4679" s="26">
        <v>1777.0</v>
      </c>
      <c r="E4679" s="27">
        <v>155.0</v>
      </c>
    </row>
    <row r="4680">
      <c r="A4680" s="21" t="s">
        <v>15</v>
      </c>
      <c r="B4680" s="22" t="str">
        <f t="array" ref="B4680">XLOOKUP(A4680,Ripartizione_Geografica!$C$2:$C$21,Ripartizione_Geografica!$B$2:$B$21)</f>
        <v>Isole</v>
      </c>
      <c r="C4680" s="23">
        <v>7596.0</v>
      </c>
      <c r="D4680" s="23">
        <v>4108.0</v>
      </c>
      <c r="E4680" s="24">
        <v>317.0</v>
      </c>
    </row>
    <row r="4681">
      <c r="A4681" s="25" t="s">
        <v>16</v>
      </c>
      <c r="B4681" s="22" t="str">
        <f t="array" ref="B4681">XLOOKUP(A4681,Ripartizione_Geografica!$C$2:$C$21,Ripartizione_Geografica!$B$2:$B$21)</f>
        <v>Centro</v>
      </c>
      <c r="C4681" s="26">
        <v>15391.0</v>
      </c>
      <c r="D4681" s="26">
        <v>10435.0</v>
      </c>
      <c r="E4681" s="27">
        <v>1166.0</v>
      </c>
    </row>
    <row r="4682">
      <c r="A4682" s="21" t="s">
        <v>14</v>
      </c>
      <c r="B4682" s="22" t="str">
        <f t="array" ref="B4682">XLOOKUP(A4682,Ripartizione_Geografica!$C$2:$C$21,Ripartizione_Geografica!$B$2:$B$21)</f>
        <v>Centro</v>
      </c>
      <c r="C4682" s="23">
        <v>2604.0</v>
      </c>
      <c r="D4682" s="23">
        <v>1885.0</v>
      </c>
      <c r="E4682" s="24">
        <v>85.0</v>
      </c>
    </row>
    <row r="4683">
      <c r="A4683" s="25" t="s">
        <v>12</v>
      </c>
      <c r="B4683" s="22" t="str">
        <f t="array" ref="B4683">XLOOKUP(A4683,Ripartizione_Geografica!$C$2:$C$21,Ripartizione_Geografica!$B$2:$B$21)</f>
        <v>Nord-ovest</v>
      </c>
      <c r="C4683" s="26">
        <v>1326.0</v>
      </c>
      <c r="D4683" s="26">
        <v>1105.0</v>
      </c>
      <c r="E4683" s="27">
        <v>146.0</v>
      </c>
    </row>
    <row r="4684">
      <c r="A4684" s="21" t="s">
        <v>13</v>
      </c>
      <c r="B4684" s="22" t="str">
        <f t="array" ref="B4684">XLOOKUP(A4684,Ripartizione_Geografica!$C$2:$C$21,Ripartizione_Geografica!$B$2:$B$21)</f>
        <v>Nord-est</v>
      </c>
      <c r="C4684" s="23">
        <v>28363.0</v>
      </c>
      <c r="D4684" s="23">
        <v>22058.0</v>
      </c>
      <c r="E4684" s="24">
        <v>2193.0</v>
      </c>
    </row>
    <row r="4685">
      <c r="A4685" s="25" t="s">
        <v>21</v>
      </c>
      <c r="B4685" s="22" t="str">
        <f t="array" ref="B4685">XLOOKUP(A4685,Ripartizione_Geografica!$C$2:$C$21,Ripartizione_Geografica!$B$2:$B$21)</f>
        <v>Sud</v>
      </c>
      <c r="C4685" s="26">
        <v>4577.0</v>
      </c>
      <c r="D4685" s="26">
        <v>3101.0</v>
      </c>
      <c r="E4685" s="27">
        <v>481.0</v>
      </c>
    </row>
    <row r="4686">
      <c r="A4686" s="21" t="s">
        <v>22</v>
      </c>
      <c r="B4686" s="22" t="str">
        <f t="array" ref="B4686">XLOOKUP(A4686,Ripartizione_Geografica!$C$2:$C$21,Ripartizione_Geografica!$B$2:$B$21)</f>
        <v>Sud</v>
      </c>
      <c r="C4686" s="23">
        <v>920.0</v>
      </c>
      <c r="D4686" s="23">
        <v>497.0</v>
      </c>
      <c r="E4686" s="24">
        <v>33.0</v>
      </c>
    </row>
    <row r="4687">
      <c r="A4687" s="25" t="s">
        <v>20</v>
      </c>
      <c r="B4687" s="22" t="str">
        <f t="array" ref="B4687">XLOOKUP(A4687,Ripartizione_Geografica!$C$2:$C$21,Ripartizione_Geografica!$B$2:$B$21)</f>
        <v>Sud</v>
      </c>
      <c r="C4687" s="26">
        <v>2063.0</v>
      </c>
      <c r="D4687" s="26">
        <v>1387.0</v>
      </c>
      <c r="E4687" s="27">
        <v>101.0</v>
      </c>
    </row>
    <row r="4688">
      <c r="A4688" s="21" t="s">
        <v>18</v>
      </c>
      <c r="B4688" s="22" t="str">
        <f t="array" ref="B4688">XLOOKUP(A4688,Ripartizione_Geografica!$C$2:$C$21,Ripartizione_Geografica!$B$2:$B$21)</f>
        <v>Sud</v>
      </c>
      <c r="C4688" s="23">
        <v>14337.0</v>
      </c>
      <c r="D4688" s="23">
        <v>6472.0</v>
      </c>
      <c r="E4688" s="24">
        <v>465.0</v>
      </c>
    </row>
    <row r="4689">
      <c r="A4689" s="25" t="s">
        <v>19</v>
      </c>
      <c r="B4689" s="22" t="str">
        <f t="array" ref="B4689">XLOOKUP(A4689,Ripartizione_Geografica!$C$2:$C$21,Ripartizione_Geografica!$B$2:$B$21)</f>
        <v>Nord-est</v>
      </c>
      <c r="C4689" s="26">
        <v>35922.0</v>
      </c>
      <c r="D4689" s="26">
        <v>26482.0</v>
      </c>
      <c r="E4689" s="27">
        <v>4486.0</v>
      </c>
    </row>
    <row r="4690">
      <c r="A4690" s="21" t="s">
        <v>26</v>
      </c>
      <c r="B4690" s="22" t="str">
        <f t="array" ref="B4690">XLOOKUP(A4690,Ripartizione_Geografica!$C$2:$C$21,Ripartizione_Geografica!$B$2:$B$21)</f>
        <v>Nord-est</v>
      </c>
      <c r="C4690" s="23">
        <v>4890.0</v>
      </c>
      <c r="D4690" s="23">
        <v>3686.0</v>
      </c>
      <c r="E4690" s="24">
        <v>353.0</v>
      </c>
    </row>
    <row r="4691">
      <c r="A4691" s="25" t="s">
        <v>27</v>
      </c>
      <c r="B4691" s="22" t="str">
        <f t="array" ref="B4691">XLOOKUP(A4691,Ripartizione_Geografica!$C$2:$C$21,Ripartizione_Geografica!$B$2:$B$21)</f>
        <v>Centro</v>
      </c>
      <c r="C4691" s="26">
        <v>17509.0</v>
      </c>
      <c r="D4691" s="26">
        <v>8637.0</v>
      </c>
      <c r="E4691" s="27">
        <v>939.0</v>
      </c>
    </row>
    <row r="4692">
      <c r="A4692" s="21" t="s">
        <v>25</v>
      </c>
      <c r="B4692" s="22" t="str">
        <f t="array" ref="B4692">XLOOKUP(A4692,Ripartizione_Geografica!$C$2:$C$21,Ripartizione_Geografica!$B$2:$B$21)</f>
        <v>Nord-ovest</v>
      </c>
      <c r="C4692" s="23">
        <v>13869.0</v>
      </c>
      <c r="D4692" s="23">
        <v>10382.0</v>
      </c>
      <c r="E4692" s="24">
        <v>1610.0</v>
      </c>
    </row>
    <row r="4693">
      <c r="A4693" s="25" t="s">
        <v>23</v>
      </c>
      <c r="B4693" s="22" t="str">
        <f t="array" ref="B4693">XLOOKUP(A4693,Ripartizione_Geografica!$C$2:$C$21,Ripartizione_Geografica!$B$2:$B$21)</f>
        <v>Nord-ovest</v>
      </c>
      <c r="C4693" s="26">
        <v>108065.0</v>
      </c>
      <c r="D4693" s="26">
        <v>81733.0</v>
      </c>
      <c r="E4693" s="27">
        <v>16971.0</v>
      </c>
    </row>
    <row r="4694">
      <c r="A4694" s="21" t="s">
        <v>24</v>
      </c>
      <c r="B4694" s="22" t="str">
        <f t="array" ref="B4694">XLOOKUP(A4694,Ripartizione_Geografica!$C$2:$C$21,Ripartizione_Geografica!$B$2:$B$21)</f>
        <v>Centro</v>
      </c>
      <c r="C4694" s="23">
        <v>8143.0</v>
      </c>
      <c r="D4694" s="23">
        <v>6210.0</v>
      </c>
      <c r="E4694" s="24">
        <v>992.0</v>
      </c>
    </row>
    <row r="4695">
      <c r="A4695" s="25" t="s">
        <v>17</v>
      </c>
      <c r="B4695" s="22" t="str">
        <f t="array" ref="B4695">XLOOKUP(A4695,Ripartizione_Geografica!$C$2:$C$21,Ripartizione_Geografica!$B$2:$B$21)</f>
        <v>Sud</v>
      </c>
      <c r="C4695" s="26">
        <v>675.0</v>
      </c>
      <c r="D4695" s="26">
        <v>509.0</v>
      </c>
      <c r="E4695" s="27">
        <v>25.0</v>
      </c>
    </row>
    <row r="4696">
      <c r="A4696" s="21" t="s">
        <v>11</v>
      </c>
      <c r="B4696" s="22" t="str">
        <f t="array" ref="B4696">XLOOKUP(A4696,Ripartizione_Geografica!$C$2:$C$21,Ripartizione_Geografica!$B$2:$B$21)</f>
        <v>Nord-est</v>
      </c>
      <c r="C4696" s="23">
        <v>3645.0</v>
      </c>
      <c r="D4696" s="23">
        <v>2737.0</v>
      </c>
      <c r="E4696" s="24">
        <v>292.0</v>
      </c>
    </row>
    <row r="4697">
      <c r="A4697" s="25" t="s">
        <v>11</v>
      </c>
      <c r="B4697" s="22" t="str">
        <f t="array" ref="B4697">XLOOKUP(A4697,Ripartizione_Geografica!$C$2:$C$21,Ripartizione_Geografica!$B$2:$B$21)</f>
        <v>Nord-est</v>
      </c>
      <c r="C4697" s="26">
        <v>6175.0</v>
      </c>
      <c r="D4697" s="26">
        <v>5140.0</v>
      </c>
      <c r="E4697" s="27">
        <v>406.0</v>
      </c>
    </row>
    <row r="4698">
      <c r="A4698" s="21" t="s">
        <v>10</v>
      </c>
      <c r="B4698" s="22" t="str">
        <f t="array" ref="B4698">XLOOKUP(A4698,Ripartizione_Geografica!$C$2:$C$21,Ripartizione_Geografica!$B$2:$B$21)</f>
        <v>Nord-ovest</v>
      </c>
      <c r="C4698" s="23">
        <v>36183.0</v>
      </c>
      <c r="D4698" s="23">
        <v>28646.0</v>
      </c>
      <c r="E4698" s="24">
        <v>4167.0</v>
      </c>
    </row>
    <row r="4699">
      <c r="A4699" s="25" t="s">
        <v>8</v>
      </c>
      <c r="B4699" s="22" t="str">
        <f t="array" ref="B4699">XLOOKUP(A4699,Ripartizione_Geografica!$C$2:$C$21,Ripartizione_Geografica!$B$2:$B$21)</f>
        <v>Sud</v>
      </c>
      <c r="C4699" s="26">
        <v>8234.0</v>
      </c>
      <c r="D4699" s="26">
        <v>4739.0</v>
      </c>
      <c r="E4699" s="27">
        <v>598.0</v>
      </c>
    </row>
    <row r="4700">
      <c r="A4700" s="21" t="s">
        <v>9</v>
      </c>
      <c r="B4700" s="22" t="str">
        <f t="array" ref="B4700">XLOOKUP(A4700,Ripartizione_Geografica!$C$2:$C$21,Ripartizione_Geografica!$B$2:$B$21)</f>
        <v>Isole</v>
      </c>
      <c r="C4700" s="23">
        <v>4229.0</v>
      </c>
      <c r="D4700" s="23">
        <v>1794.0</v>
      </c>
      <c r="E4700" s="24">
        <v>156.0</v>
      </c>
    </row>
    <row r="4701">
      <c r="A4701" s="25" t="s">
        <v>15</v>
      </c>
      <c r="B4701" s="22" t="str">
        <f t="array" ref="B4701">XLOOKUP(A4701,Ripartizione_Geografica!$C$2:$C$21,Ripartizione_Geografica!$B$2:$B$21)</f>
        <v>Isole</v>
      </c>
      <c r="C4701" s="26">
        <v>7681.0</v>
      </c>
      <c r="D4701" s="26">
        <v>4115.0</v>
      </c>
      <c r="E4701" s="27">
        <v>319.0</v>
      </c>
    </row>
    <row r="4702">
      <c r="A4702" s="21" t="s">
        <v>16</v>
      </c>
      <c r="B4702" s="22" t="str">
        <f t="array" ref="B4702">XLOOKUP(A4702,Ripartizione_Geografica!$C$2:$C$21,Ripartizione_Geografica!$B$2:$B$21)</f>
        <v>Centro</v>
      </c>
      <c r="C4702" s="23">
        <v>15579.0</v>
      </c>
      <c r="D4702" s="23">
        <v>10451.0</v>
      </c>
      <c r="E4702" s="24">
        <v>1166.0</v>
      </c>
    </row>
    <row r="4703">
      <c r="A4703" s="25" t="s">
        <v>14</v>
      </c>
      <c r="B4703" s="22" t="str">
        <f t="array" ref="B4703">XLOOKUP(A4703,Ripartizione_Geografica!$C$2:$C$21,Ripartizione_Geografica!$B$2:$B$21)</f>
        <v>Centro</v>
      </c>
      <c r="C4703" s="26">
        <v>2676.0</v>
      </c>
      <c r="D4703" s="26">
        <v>1895.0</v>
      </c>
      <c r="E4703" s="27">
        <v>86.0</v>
      </c>
    </row>
    <row r="4704">
      <c r="A4704" s="21" t="s">
        <v>12</v>
      </c>
      <c r="B4704" s="22" t="str">
        <f t="array" ref="B4704">XLOOKUP(A4704,Ripartizione_Geografica!$C$2:$C$21,Ripartizione_Geografica!$B$2:$B$21)</f>
        <v>Nord-ovest</v>
      </c>
      <c r="C4704" s="23">
        <v>1333.0</v>
      </c>
      <c r="D4704" s="23">
        <v>1106.0</v>
      </c>
      <c r="E4704" s="24">
        <v>146.0</v>
      </c>
    </row>
    <row r="4705">
      <c r="A4705" s="25" t="s">
        <v>13</v>
      </c>
      <c r="B4705" s="22" t="str">
        <f t="array" ref="B4705">XLOOKUP(A4705,Ripartizione_Geografica!$C$2:$C$21,Ripartizione_Geografica!$B$2:$B$21)</f>
        <v>Nord-est</v>
      </c>
      <c r="C4705" s="26">
        <v>28624.0</v>
      </c>
      <c r="D4705" s="26">
        <v>22195.0</v>
      </c>
      <c r="E4705" s="27">
        <v>2194.0</v>
      </c>
    </row>
    <row r="4706">
      <c r="A4706" s="21" t="s">
        <v>21</v>
      </c>
      <c r="B4706" s="22" t="str">
        <f t="array" ref="B4706">XLOOKUP(A4706,Ripartizione_Geografica!$C$2:$C$21,Ripartizione_Geografica!$B$2:$B$21)</f>
        <v>Sud</v>
      </c>
      <c r="C4706" s="23">
        <v>4607.0</v>
      </c>
      <c r="D4706" s="23">
        <v>3108.0</v>
      </c>
      <c r="E4706" s="24">
        <v>482.0</v>
      </c>
    </row>
    <row r="4707">
      <c r="A4707" s="25" t="s">
        <v>22</v>
      </c>
      <c r="B4707" s="22" t="str">
        <f t="array" ref="B4707">XLOOKUP(A4707,Ripartizione_Geografica!$C$2:$C$21,Ripartizione_Geografica!$B$2:$B$21)</f>
        <v>Sud</v>
      </c>
      <c r="C4707" s="26">
        <v>934.0</v>
      </c>
      <c r="D4707" s="26">
        <v>498.0</v>
      </c>
      <c r="E4707" s="27">
        <v>33.0</v>
      </c>
    </row>
    <row r="4708">
      <c r="A4708" s="21" t="s">
        <v>20</v>
      </c>
      <c r="B4708" s="22" t="str">
        <f t="array" ref="B4708">XLOOKUP(A4708,Ripartizione_Geografica!$C$2:$C$21,Ripartizione_Geografica!$B$2:$B$21)</f>
        <v>Sud</v>
      </c>
      <c r="C4708" s="23">
        <v>2086.0</v>
      </c>
      <c r="D4708" s="23">
        <v>1402.0</v>
      </c>
      <c r="E4708" s="24">
        <v>101.0</v>
      </c>
    </row>
    <row r="4709">
      <c r="A4709" s="25" t="s">
        <v>18</v>
      </c>
      <c r="B4709" s="22" t="str">
        <f t="array" ref="B4709">XLOOKUP(A4709,Ripartizione_Geografica!$C$2:$C$21,Ripartizione_Geografica!$B$2:$B$21)</f>
        <v>Sud</v>
      </c>
      <c r="C4709" s="26">
        <v>14768.0</v>
      </c>
      <c r="D4709" s="26">
        <v>6593.0</v>
      </c>
      <c r="E4709" s="27">
        <v>466.0</v>
      </c>
    </row>
    <row r="4710">
      <c r="A4710" s="21" t="s">
        <v>19</v>
      </c>
      <c r="B4710" s="22" t="str">
        <f t="array" ref="B4710">XLOOKUP(A4710,Ripartizione_Geografica!$C$2:$C$21,Ripartizione_Geografica!$B$2:$B$21)</f>
        <v>Nord-est</v>
      </c>
      <c r="C4710" s="23">
        <v>36089.0</v>
      </c>
      <c r="D4710" s="23">
        <v>26556.0</v>
      </c>
      <c r="E4710" s="24">
        <v>4487.0</v>
      </c>
    </row>
    <row r="4711">
      <c r="A4711" s="25" t="s">
        <v>26</v>
      </c>
      <c r="B4711" s="22" t="str">
        <f t="array" ref="B4711">XLOOKUP(A4711,Ripartizione_Geografica!$C$2:$C$21,Ripartizione_Geografica!$B$2:$B$21)</f>
        <v>Nord-est</v>
      </c>
      <c r="C4711" s="26">
        <v>4911.0</v>
      </c>
      <c r="D4711" s="26">
        <v>3690.0</v>
      </c>
      <c r="E4711" s="27">
        <v>353.0</v>
      </c>
    </row>
    <row r="4712">
      <c r="A4712" s="21" t="s">
        <v>27</v>
      </c>
      <c r="B4712" s="22" t="str">
        <f t="array" ref="B4712">XLOOKUP(A4712,Ripartizione_Geografica!$C$2:$C$21,Ripartizione_Geografica!$B$2:$B$21)</f>
        <v>Centro</v>
      </c>
      <c r="C4712" s="23">
        <v>17757.0</v>
      </c>
      <c r="D4712" s="23">
        <v>8671.0</v>
      </c>
      <c r="E4712" s="24">
        <v>944.0</v>
      </c>
    </row>
    <row r="4713">
      <c r="A4713" s="25" t="s">
        <v>25</v>
      </c>
      <c r="B4713" s="22" t="str">
        <f t="array" ref="B4713">XLOOKUP(A4713,Ripartizione_Geografica!$C$2:$C$21,Ripartizione_Geografica!$B$2:$B$21)</f>
        <v>Nord-ovest</v>
      </c>
      <c r="C4713" s="26">
        <v>13976.0</v>
      </c>
      <c r="D4713" s="26">
        <v>10459.0</v>
      </c>
      <c r="E4713" s="27">
        <v>1610.0</v>
      </c>
    </row>
    <row r="4714">
      <c r="A4714" s="21" t="s">
        <v>23</v>
      </c>
      <c r="B4714" s="22" t="str">
        <f t="array" ref="B4714">XLOOKUP(A4714,Ripartizione_Geografica!$C$2:$C$21,Ripartizione_Geografica!$B$2:$B$21)</f>
        <v>Nord-ovest</v>
      </c>
      <c r="C4714" s="23">
        <v>108316.0</v>
      </c>
      <c r="D4714" s="23">
        <v>81811.0</v>
      </c>
      <c r="E4714" s="24">
        <v>16973.0</v>
      </c>
    </row>
    <row r="4715">
      <c r="A4715" s="25" t="s">
        <v>24</v>
      </c>
      <c r="B4715" s="22" t="str">
        <f t="array" ref="B4715">XLOOKUP(A4715,Ripartizione_Geografica!$C$2:$C$21,Ripartizione_Geografica!$B$2:$B$21)</f>
        <v>Centro</v>
      </c>
      <c r="C4715" s="26">
        <v>8165.0</v>
      </c>
      <c r="D4715" s="26">
        <v>6219.0</v>
      </c>
      <c r="E4715" s="27">
        <v>992.0</v>
      </c>
    </row>
    <row r="4716">
      <c r="A4716" s="21" t="s">
        <v>17</v>
      </c>
      <c r="B4716" s="22" t="str">
        <f t="array" ref="B4716">XLOOKUP(A4716,Ripartizione_Geografica!$C$2:$C$21,Ripartizione_Geografica!$B$2:$B$21)</f>
        <v>Sud</v>
      </c>
      <c r="C4716" s="23">
        <v>677.0</v>
      </c>
      <c r="D4716" s="23">
        <v>515.0</v>
      </c>
      <c r="E4716" s="24">
        <v>25.0</v>
      </c>
    </row>
    <row r="4717">
      <c r="A4717" s="25" t="s">
        <v>11</v>
      </c>
      <c r="B4717" s="22" t="str">
        <f t="array" ref="B4717">XLOOKUP(A4717,Ripartizione_Geografica!$C$2:$C$21,Ripartizione_Geografica!$B$2:$B$21)</f>
        <v>Nord-est</v>
      </c>
      <c r="C4717" s="26">
        <v>3662.0</v>
      </c>
      <c r="D4717" s="26">
        <v>2743.0</v>
      </c>
      <c r="E4717" s="27">
        <v>292.0</v>
      </c>
    </row>
    <row r="4718">
      <c r="A4718" s="21" t="s">
        <v>11</v>
      </c>
      <c r="B4718" s="22" t="str">
        <f t="array" ref="B4718">XLOOKUP(A4718,Ripartizione_Geografica!$C$2:$C$21,Ripartizione_Geografica!$B$2:$B$21)</f>
        <v>Nord-est</v>
      </c>
      <c r="C4718" s="23">
        <v>6224.0</v>
      </c>
      <c r="D4718" s="23">
        <v>5168.0</v>
      </c>
      <c r="E4718" s="24">
        <v>406.0</v>
      </c>
    </row>
    <row r="4719">
      <c r="A4719" s="25" t="s">
        <v>10</v>
      </c>
      <c r="B4719" s="22" t="str">
        <f t="array" ref="B4719">XLOOKUP(A4719,Ripartizione_Geografica!$C$2:$C$21,Ripartizione_Geografica!$B$2:$B$21)</f>
        <v>Nord-ovest</v>
      </c>
      <c r="C4719" s="26">
        <v>36312.0</v>
      </c>
      <c r="D4719" s="26">
        <v>28721.0</v>
      </c>
      <c r="E4719" s="27">
        <v>4168.0</v>
      </c>
    </row>
    <row r="4720">
      <c r="A4720" s="21" t="s">
        <v>8</v>
      </c>
      <c r="B4720" s="22" t="str">
        <f t="array" ref="B4720">XLOOKUP(A4720,Ripartizione_Geografica!$C$2:$C$21,Ripartizione_Geografica!$B$2:$B$21)</f>
        <v>Sud</v>
      </c>
      <c r="C4720" s="23">
        <v>8317.0</v>
      </c>
      <c r="D4720" s="23">
        <v>4762.0</v>
      </c>
      <c r="E4720" s="24">
        <v>599.0</v>
      </c>
    </row>
    <row r="4721">
      <c r="A4721" s="25" t="s">
        <v>9</v>
      </c>
      <c r="B4721" s="22" t="str">
        <f t="array" ref="B4721">XLOOKUP(A4721,Ripartizione_Geografica!$C$2:$C$21,Ripartizione_Geografica!$B$2:$B$21)</f>
        <v>Isole</v>
      </c>
      <c r="C4721" s="26">
        <v>4317.0</v>
      </c>
      <c r="D4721" s="26">
        <v>1835.0</v>
      </c>
      <c r="E4721" s="27">
        <v>156.0</v>
      </c>
    </row>
    <row r="4722">
      <c r="A4722" s="21" t="s">
        <v>15</v>
      </c>
      <c r="B4722" s="22" t="str">
        <f t="array" ref="B4722">XLOOKUP(A4722,Ripartizione_Geografica!$C$2:$C$21,Ripartizione_Geografica!$B$2:$B$21)</f>
        <v>Isole</v>
      </c>
      <c r="C4722" s="23">
        <v>7809.0</v>
      </c>
      <c r="D4722" s="23">
        <v>4130.0</v>
      </c>
      <c r="E4722" s="24">
        <v>321.0</v>
      </c>
    </row>
    <row r="4723">
      <c r="A4723" s="25" t="s">
        <v>16</v>
      </c>
      <c r="B4723" s="22" t="str">
        <f t="array" ref="B4723">XLOOKUP(A4723,Ripartizione_Geografica!$C$2:$C$21,Ripartizione_Geografica!$B$2:$B$21)</f>
        <v>Centro</v>
      </c>
      <c r="C4723" s="26">
        <v>15764.0</v>
      </c>
      <c r="D4723" s="26">
        <v>10531.0</v>
      </c>
      <c r="E4723" s="27">
        <v>1168.0</v>
      </c>
    </row>
    <row r="4724">
      <c r="A4724" s="21" t="s">
        <v>14</v>
      </c>
      <c r="B4724" s="22" t="str">
        <f t="array" ref="B4724">XLOOKUP(A4724,Ripartizione_Geografica!$C$2:$C$21,Ripartizione_Geografica!$B$2:$B$21)</f>
        <v>Centro</v>
      </c>
      <c r="C4724" s="23">
        <v>2695.0</v>
      </c>
      <c r="D4724" s="23">
        <v>1903.0</v>
      </c>
      <c r="E4724" s="24">
        <v>86.0</v>
      </c>
    </row>
    <row r="4725">
      <c r="A4725" s="25" t="s">
        <v>12</v>
      </c>
      <c r="B4725" s="22" t="str">
        <f t="array" ref="B4725">XLOOKUP(A4725,Ripartizione_Geografica!$C$2:$C$21,Ripartizione_Geografica!$B$2:$B$21)</f>
        <v>Nord-ovest</v>
      </c>
      <c r="C4725" s="26">
        <v>1346.0</v>
      </c>
      <c r="D4725" s="26">
        <v>1107.0</v>
      </c>
      <c r="E4725" s="27">
        <v>146.0</v>
      </c>
    </row>
    <row r="4726">
      <c r="A4726" s="21" t="s">
        <v>13</v>
      </c>
      <c r="B4726" s="22" t="str">
        <f t="array" ref="B4726">XLOOKUP(A4726,Ripartizione_Geografica!$C$2:$C$21,Ripartizione_Geografica!$B$2:$B$21)</f>
        <v>Nord-est</v>
      </c>
      <c r="C4726" s="23">
        <v>28854.0</v>
      </c>
      <c r="D4726" s="23">
        <v>22259.0</v>
      </c>
      <c r="E4726" s="24">
        <v>2194.0</v>
      </c>
    </row>
    <row r="4727">
      <c r="A4727" s="25" t="s">
        <v>21</v>
      </c>
      <c r="B4727" s="22" t="str">
        <f t="array" ref="B4727">XLOOKUP(A4727,Ripartizione_Geografica!$C$2:$C$21,Ripartizione_Geografica!$B$2:$B$21)</f>
        <v>Sud</v>
      </c>
      <c r="C4727" s="26">
        <v>4655.0</v>
      </c>
      <c r="D4727" s="26">
        <v>3113.0</v>
      </c>
      <c r="E4727" s="27">
        <v>484.0</v>
      </c>
    </row>
    <row r="4728">
      <c r="A4728" s="21" t="s">
        <v>22</v>
      </c>
      <c r="B4728" s="22" t="str">
        <f t="array" ref="B4728">XLOOKUP(A4728,Ripartizione_Geografica!$C$2:$C$21,Ripartizione_Geografica!$B$2:$B$21)</f>
        <v>Sud</v>
      </c>
      <c r="C4728" s="23">
        <v>938.0</v>
      </c>
      <c r="D4728" s="23">
        <v>502.0</v>
      </c>
      <c r="E4728" s="24">
        <v>33.0</v>
      </c>
    </row>
    <row r="4729">
      <c r="A4729" s="25" t="s">
        <v>20</v>
      </c>
      <c r="B4729" s="22" t="str">
        <f t="array" ref="B4729">XLOOKUP(A4729,Ripartizione_Geografica!$C$2:$C$21,Ripartizione_Geografica!$B$2:$B$21)</f>
        <v>Sud</v>
      </c>
      <c r="C4729" s="26">
        <v>2109.0</v>
      </c>
      <c r="D4729" s="26">
        <v>1422.0</v>
      </c>
      <c r="E4729" s="27">
        <v>102.0</v>
      </c>
    </row>
    <row r="4730">
      <c r="A4730" s="21" t="s">
        <v>18</v>
      </c>
      <c r="B4730" s="22" t="str">
        <f t="array" ref="B4730">XLOOKUP(A4730,Ripartizione_Geografica!$C$2:$C$21,Ripartizione_Geografica!$B$2:$B$21)</f>
        <v>Sud</v>
      </c>
      <c r="C4730" s="23">
        <v>15163.0</v>
      </c>
      <c r="D4730" s="23">
        <v>6718.0</v>
      </c>
      <c r="E4730" s="24">
        <v>468.0</v>
      </c>
    </row>
    <row r="4731">
      <c r="A4731" s="25" t="s">
        <v>19</v>
      </c>
      <c r="B4731" s="22" t="str">
        <f t="array" ref="B4731">XLOOKUP(A4731,Ripartizione_Geografica!$C$2:$C$21,Ripartizione_Geografica!$B$2:$B$21)</f>
        <v>Nord-est</v>
      </c>
      <c r="C4731" s="26">
        <v>36261.0</v>
      </c>
      <c r="D4731" s="26">
        <v>26617.0</v>
      </c>
      <c r="E4731" s="27">
        <v>4490.0</v>
      </c>
    </row>
    <row r="4732">
      <c r="A4732" s="21" t="s">
        <v>26</v>
      </c>
      <c r="B4732" s="22" t="str">
        <f t="array" ref="B4732">XLOOKUP(A4732,Ripartizione_Geografica!$C$2:$C$21,Ripartizione_Geografica!$B$2:$B$21)</f>
        <v>Nord-est</v>
      </c>
      <c r="C4732" s="23">
        <v>4962.0</v>
      </c>
      <c r="D4732" s="23">
        <v>3699.0</v>
      </c>
      <c r="E4732" s="24">
        <v>355.0</v>
      </c>
    </row>
    <row r="4733">
      <c r="A4733" s="25" t="s">
        <v>27</v>
      </c>
      <c r="B4733" s="22" t="str">
        <f t="array" ref="B4733">XLOOKUP(A4733,Ripartizione_Geografica!$C$2:$C$21,Ripartizione_Geografica!$B$2:$B$21)</f>
        <v>Centro</v>
      </c>
      <c r="C4733" s="26">
        <v>18032.0</v>
      </c>
      <c r="D4733" s="26">
        <v>8794.0</v>
      </c>
      <c r="E4733" s="27">
        <v>948.0</v>
      </c>
    </row>
    <row r="4734">
      <c r="A4734" s="21" t="s">
        <v>25</v>
      </c>
      <c r="B4734" s="22" t="str">
        <f t="array" ref="B4734">XLOOKUP(A4734,Ripartizione_Geografica!$C$2:$C$21,Ripartizione_Geografica!$B$2:$B$21)</f>
        <v>Nord-ovest</v>
      </c>
      <c r="C4734" s="23">
        <v>14146.0</v>
      </c>
      <c r="D4734" s="23">
        <v>10609.0</v>
      </c>
      <c r="E4734" s="24">
        <v>1612.0</v>
      </c>
    </row>
    <row r="4735">
      <c r="A4735" s="25" t="s">
        <v>23</v>
      </c>
      <c r="B4735" s="22" t="str">
        <f t="array" ref="B4735">XLOOKUP(A4735,Ripartizione_Geografica!$C$2:$C$21,Ripartizione_Geografica!$B$2:$B$21)</f>
        <v>Nord-ovest</v>
      </c>
      <c r="C4735" s="26">
        <v>108666.0</v>
      </c>
      <c r="D4735" s="26">
        <v>82184.0</v>
      </c>
      <c r="E4735" s="27">
        <v>16973.0</v>
      </c>
    </row>
    <row r="4736">
      <c r="A4736" s="21" t="s">
        <v>24</v>
      </c>
      <c r="B4736" s="22" t="str">
        <f t="array" ref="B4736">XLOOKUP(A4736,Ripartizione_Geografica!$C$2:$C$21,Ripartizione_Geografica!$B$2:$B$21)</f>
        <v>Centro</v>
      </c>
      <c r="C4736" s="23">
        <v>8200.0</v>
      </c>
      <c r="D4736" s="23">
        <v>6226.0</v>
      </c>
      <c r="E4736" s="24">
        <v>992.0</v>
      </c>
    </row>
    <row r="4737">
      <c r="A4737" s="25" t="s">
        <v>17</v>
      </c>
      <c r="B4737" s="22" t="str">
        <f t="array" ref="B4737">XLOOKUP(A4737,Ripartizione_Geografica!$C$2:$C$21,Ripartizione_Geografica!$B$2:$B$21)</f>
        <v>Sud</v>
      </c>
      <c r="C4737" s="26">
        <v>683.0</v>
      </c>
      <c r="D4737" s="26">
        <v>520.0</v>
      </c>
      <c r="E4737" s="27">
        <v>25.0</v>
      </c>
    </row>
    <row r="4738">
      <c r="A4738" s="21" t="s">
        <v>11</v>
      </c>
      <c r="B4738" s="22" t="str">
        <f t="array" ref="B4738">XLOOKUP(A4738,Ripartizione_Geografica!$C$2:$C$21,Ripartizione_Geografica!$B$2:$B$21)</f>
        <v>Nord-est</v>
      </c>
      <c r="C4738" s="23">
        <v>3679.0</v>
      </c>
      <c r="D4738" s="23">
        <v>2757.0</v>
      </c>
      <c r="E4738" s="24">
        <v>292.0</v>
      </c>
    </row>
    <row r="4739">
      <c r="A4739" s="25" t="s">
        <v>11</v>
      </c>
      <c r="B4739" s="22" t="str">
        <f t="array" ref="B4739">XLOOKUP(A4739,Ripartizione_Geografica!$C$2:$C$21,Ripartizione_Geografica!$B$2:$B$21)</f>
        <v>Nord-est</v>
      </c>
      <c r="C4739" s="26">
        <v>6264.0</v>
      </c>
      <c r="D4739" s="26">
        <v>5195.0</v>
      </c>
      <c r="E4739" s="27">
        <v>406.0</v>
      </c>
    </row>
    <row r="4740">
      <c r="A4740" s="21" t="s">
        <v>10</v>
      </c>
      <c r="B4740" s="22" t="str">
        <f t="array" ref="B4740">XLOOKUP(A4740,Ripartizione_Geografica!$C$2:$C$21,Ripartizione_Geografica!$B$2:$B$21)</f>
        <v>Nord-ovest</v>
      </c>
      <c r="C4740" s="23">
        <v>36571.0</v>
      </c>
      <c r="D4740" s="23">
        <v>28819.0</v>
      </c>
      <c r="E4740" s="24">
        <v>4170.0</v>
      </c>
    </row>
    <row r="4741">
      <c r="A4741" s="25" t="s">
        <v>8</v>
      </c>
      <c r="B4741" s="22" t="str">
        <f t="array" ref="B4741">XLOOKUP(A4741,Ripartizione_Geografica!$C$2:$C$21,Ripartizione_Geografica!$B$2:$B$21)</f>
        <v>Sud</v>
      </c>
      <c r="C4741" s="26">
        <v>8423.0</v>
      </c>
      <c r="D4741" s="26">
        <v>4829.0</v>
      </c>
      <c r="E4741" s="27">
        <v>603.0</v>
      </c>
    </row>
    <row r="4742">
      <c r="A4742" s="21" t="s">
        <v>9</v>
      </c>
      <c r="B4742" s="22" t="str">
        <f t="array" ref="B4742">XLOOKUP(A4742,Ripartizione_Geografica!$C$2:$C$21,Ripartizione_Geografica!$B$2:$B$21)</f>
        <v>Isole</v>
      </c>
      <c r="C4742" s="23">
        <v>4380.0</v>
      </c>
      <c r="D4742" s="23">
        <v>1898.0</v>
      </c>
      <c r="E4742" s="24">
        <v>157.0</v>
      </c>
    </row>
    <row r="4743">
      <c r="A4743" s="25" t="s">
        <v>15</v>
      </c>
      <c r="B4743" s="22" t="str">
        <f t="array" ref="B4743">XLOOKUP(A4743,Ripartizione_Geografica!$C$2:$C$21,Ripartizione_Geografica!$B$2:$B$21)</f>
        <v>Isole</v>
      </c>
      <c r="C4743" s="26">
        <v>8007.0</v>
      </c>
      <c r="D4743" s="26">
        <v>4237.0</v>
      </c>
      <c r="E4743" s="27">
        <v>322.0</v>
      </c>
    </row>
    <row r="4744">
      <c r="A4744" s="21" t="s">
        <v>16</v>
      </c>
      <c r="B4744" s="22" t="str">
        <f t="array" ref="B4744">XLOOKUP(A4744,Ripartizione_Geografica!$C$2:$C$21,Ripartizione_Geografica!$B$2:$B$21)</f>
        <v>Centro</v>
      </c>
      <c r="C4744" s="23">
        <v>15973.0</v>
      </c>
      <c r="D4744" s="23">
        <v>10606.0</v>
      </c>
      <c r="E4744" s="24">
        <v>1168.0</v>
      </c>
    </row>
    <row r="4745">
      <c r="A4745" s="25" t="s">
        <v>14</v>
      </c>
      <c r="B4745" s="22" t="str">
        <f t="array" ref="B4745">XLOOKUP(A4745,Ripartizione_Geografica!$C$2:$C$21,Ripartizione_Geografica!$B$2:$B$21)</f>
        <v>Centro</v>
      </c>
      <c r="C4745" s="26">
        <v>2757.0</v>
      </c>
      <c r="D4745" s="26">
        <v>1923.0</v>
      </c>
      <c r="E4745" s="27">
        <v>86.0</v>
      </c>
    </row>
    <row r="4746">
      <c r="A4746" s="21" t="s">
        <v>12</v>
      </c>
      <c r="B4746" s="22" t="str">
        <f t="array" ref="B4746">XLOOKUP(A4746,Ripartizione_Geografica!$C$2:$C$21,Ripartizione_Geografica!$B$2:$B$21)</f>
        <v>Nord-ovest</v>
      </c>
      <c r="C4746" s="23">
        <v>1351.0</v>
      </c>
      <c r="D4746" s="23">
        <v>1112.0</v>
      </c>
      <c r="E4746" s="24">
        <v>146.0</v>
      </c>
    </row>
    <row r="4747">
      <c r="A4747" s="25" t="s">
        <v>13</v>
      </c>
      <c r="B4747" s="22" t="str">
        <f t="array" ref="B4747">XLOOKUP(A4747,Ripartizione_Geografica!$C$2:$C$21,Ripartizione_Geografica!$B$2:$B$21)</f>
        <v>Nord-est</v>
      </c>
      <c r="C4747" s="26">
        <v>29043.0</v>
      </c>
      <c r="D4747" s="26">
        <v>22319.0</v>
      </c>
      <c r="E4747" s="27">
        <v>2198.0</v>
      </c>
    </row>
    <row r="4748">
      <c r="A4748" s="21" t="s">
        <v>21</v>
      </c>
      <c r="B4748" s="22" t="str">
        <f t="array" ref="B4748">XLOOKUP(A4748,Ripartizione_Geografica!$C$2:$C$21,Ripartizione_Geografica!$B$2:$B$21)</f>
        <v>Sud</v>
      </c>
      <c r="C4748" s="23">
        <v>4715.0</v>
      </c>
      <c r="D4748" s="23">
        <v>3132.0</v>
      </c>
      <c r="E4748" s="24">
        <v>485.0</v>
      </c>
    </row>
    <row r="4749">
      <c r="A4749" s="25" t="s">
        <v>22</v>
      </c>
      <c r="B4749" s="22" t="str">
        <f t="array" ref="B4749">XLOOKUP(A4749,Ripartizione_Geografica!$C$2:$C$21,Ripartizione_Geografica!$B$2:$B$21)</f>
        <v>Sud</v>
      </c>
      <c r="C4749" s="26">
        <v>953.0</v>
      </c>
      <c r="D4749" s="26">
        <v>504.0</v>
      </c>
      <c r="E4749" s="27">
        <v>35.0</v>
      </c>
    </row>
    <row r="4750">
      <c r="A4750" s="21" t="s">
        <v>20</v>
      </c>
      <c r="B4750" s="22" t="str">
        <f t="array" ref="B4750">XLOOKUP(A4750,Ripartizione_Geografica!$C$2:$C$21,Ripartizione_Geografica!$B$2:$B$21)</f>
        <v>Sud</v>
      </c>
      <c r="C4750" s="23">
        <v>2125.0</v>
      </c>
      <c r="D4750" s="23">
        <v>1432.0</v>
      </c>
      <c r="E4750" s="24">
        <v>102.0</v>
      </c>
    </row>
    <row r="4751">
      <c r="A4751" s="25" t="s">
        <v>18</v>
      </c>
      <c r="B4751" s="22" t="str">
        <f t="array" ref="B4751">XLOOKUP(A4751,Ripartizione_Geografica!$C$2:$C$21,Ripartizione_Geografica!$B$2:$B$21)</f>
        <v>Sud</v>
      </c>
      <c r="C4751" s="26">
        <v>15707.0</v>
      </c>
      <c r="D4751" s="26">
        <v>6895.0</v>
      </c>
      <c r="E4751" s="27">
        <v>469.0</v>
      </c>
    </row>
    <row r="4752">
      <c r="A4752" s="21" t="s">
        <v>19</v>
      </c>
      <c r="B4752" s="22" t="str">
        <f t="array" ref="B4752">XLOOKUP(A4752,Ripartizione_Geografica!$C$2:$C$21,Ripartizione_Geografica!$B$2:$B$21)</f>
        <v>Nord-est</v>
      </c>
      <c r="C4752" s="23">
        <v>36454.0</v>
      </c>
      <c r="D4752" s="23">
        <v>26668.0</v>
      </c>
      <c r="E4752" s="24">
        <v>4491.0</v>
      </c>
    </row>
    <row r="4753">
      <c r="A4753" s="25" t="s">
        <v>26</v>
      </c>
      <c r="B4753" s="22" t="str">
        <f t="array" ref="B4753">XLOOKUP(A4753,Ripartizione_Geografica!$C$2:$C$21,Ripartizione_Geografica!$B$2:$B$21)</f>
        <v>Nord-est</v>
      </c>
      <c r="C4753" s="26">
        <v>5034.0</v>
      </c>
      <c r="D4753" s="26">
        <v>3734.0</v>
      </c>
      <c r="E4753" s="27">
        <v>355.0</v>
      </c>
    </row>
    <row r="4754">
      <c r="A4754" s="21" t="s">
        <v>27</v>
      </c>
      <c r="B4754" s="22" t="str">
        <f t="array" ref="B4754">XLOOKUP(A4754,Ripartizione_Geografica!$C$2:$C$21,Ripartizione_Geografica!$B$2:$B$21)</f>
        <v>Centro</v>
      </c>
      <c r="C4754" s="23">
        <v>18389.0</v>
      </c>
      <c r="D4754" s="23">
        <v>8855.0</v>
      </c>
      <c r="E4754" s="24">
        <v>954.0</v>
      </c>
    </row>
    <row r="4755">
      <c r="A4755" s="25" t="s">
        <v>25</v>
      </c>
      <c r="B4755" s="22" t="str">
        <f t="array" ref="B4755">XLOOKUP(A4755,Ripartizione_Geografica!$C$2:$C$21,Ripartizione_Geografica!$B$2:$B$21)</f>
        <v>Nord-ovest</v>
      </c>
      <c r="C4755" s="26">
        <v>14322.0</v>
      </c>
      <c r="D4755" s="26">
        <v>10676.0</v>
      </c>
      <c r="E4755" s="27">
        <v>1614.0</v>
      </c>
    </row>
    <row r="4756">
      <c r="A4756" s="21" t="s">
        <v>23</v>
      </c>
      <c r="B4756" s="22" t="str">
        <f t="array" ref="B4756">XLOOKUP(A4756,Ripartizione_Geografica!$C$2:$C$21,Ripartizione_Geografica!$B$2:$B$21)</f>
        <v>Nord-ovest</v>
      </c>
      <c r="C4756" s="23">
        <v>109186.0</v>
      </c>
      <c r="D4756" s="23">
        <v>82331.0</v>
      </c>
      <c r="E4756" s="24">
        <v>16978.0</v>
      </c>
    </row>
    <row r="4757">
      <c r="A4757" s="25" t="s">
        <v>24</v>
      </c>
      <c r="B4757" s="22" t="str">
        <f t="array" ref="B4757">XLOOKUP(A4757,Ripartizione_Geografica!$C$2:$C$21,Ripartizione_Geografica!$B$2:$B$21)</f>
        <v>Centro</v>
      </c>
      <c r="C4757" s="26">
        <v>8284.0</v>
      </c>
      <c r="D4757" s="26">
        <v>6240.0</v>
      </c>
      <c r="E4757" s="27">
        <v>992.0</v>
      </c>
    </row>
    <row r="4758">
      <c r="A4758" s="21" t="s">
        <v>17</v>
      </c>
      <c r="B4758" s="22" t="str">
        <f t="array" ref="B4758">XLOOKUP(A4758,Ripartizione_Geografica!$C$2:$C$21,Ripartizione_Geografica!$B$2:$B$21)</f>
        <v>Sud</v>
      </c>
      <c r="C4758" s="23">
        <v>684.0</v>
      </c>
      <c r="D4758" s="23">
        <v>521.0</v>
      </c>
      <c r="E4758" s="24">
        <v>25.0</v>
      </c>
    </row>
    <row r="4759">
      <c r="A4759" s="25" t="s">
        <v>11</v>
      </c>
      <c r="B4759" s="22" t="str">
        <f t="array" ref="B4759">XLOOKUP(A4759,Ripartizione_Geografica!$C$2:$C$21,Ripartizione_Geografica!$B$2:$B$21)</f>
        <v>Nord-est</v>
      </c>
      <c r="C4759" s="26">
        <v>3734.0</v>
      </c>
      <c r="D4759" s="26">
        <v>2775.0</v>
      </c>
      <c r="E4759" s="27">
        <v>292.0</v>
      </c>
    </row>
    <row r="4760">
      <c r="A4760" s="21" t="s">
        <v>11</v>
      </c>
      <c r="B4760" s="22" t="str">
        <f t="array" ref="B4760">XLOOKUP(A4760,Ripartizione_Geografica!$C$2:$C$21,Ripartizione_Geografica!$B$2:$B$21)</f>
        <v>Nord-est</v>
      </c>
      <c r="C4760" s="23">
        <v>6296.0</v>
      </c>
      <c r="D4760" s="23">
        <v>5241.0</v>
      </c>
      <c r="E4760" s="24">
        <v>406.0</v>
      </c>
    </row>
    <row r="4761">
      <c r="A4761" s="25" t="s">
        <v>10</v>
      </c>
      <c r="B4761" s="22" t="str">
        <f t="array" ref="B4761">XLOOKUP(A4761,Ripartizione_Geografica!$C$2:$C$21,Ripartizione_Geografica!$B$2:$B$21)</f>
        <v>Nord-ovest</v>
      </c>
      <c r="C4761" s="26">
        <v>36858.0</v>
      </c>
      <c r="D4761" s="26">
        <v>28962.0</v>
      </c>
      <c r="E4761" s="27">
        <v>4172.0</v>
      </c>
    </row>
    <row r="4762">
      <c r="A4762" s="21" t="s">
        <v>8</v>
      </c>
      <c r="B4762" s="22" t="str">
        <f t="array" ref="B4762">XLOOKUP(A4762,Ripartizione_Geografica!$C$2:$C$21,Ripartizione_Geografica!$B$2:$B$21)</f>
        <v>Sud</v>
      </c>
      <c r="C4762" s="23">
        <v>8619.0</v>
      </c>
      <c r="D4762" s="23">
        <v>4883.0</v>
      </c>
      <c r="E4762" s="24">
        <v>603.0</v>
      </c>
    </row>
    <row r="4763">
      <c r="A4763" s="25" t="s">
        <v>9</v>
      </c>
      <c r="B4763" s="22" t="str">
        <f t="array" ref="B4763">XLOOKUP(A4763,Ripartizione_Geografica!$C$2:$C$21,Ripartizione_Geografica!$B$2:$B$21)</f>
        <v>Isole</v>
      </c>
      <c r="C4763" s="26">
        <v>4481.0</v>
      </c>
      <c r="D4763" s="26">
        <v>1931.0</v>
      </c>
      <c r="E4763" s="27">
        <v>160.0</v>
      </c>
    </row>
    <row r="4764">
      <c r="A4764" s="21" t="s">
        <v>15</v>
      </c>
      <c r="B4764" s="22" t="str">
        <f t="array" ref="B4764">XLOOKUP(A4764,Ripartizione_Geografica!$C$2:$C$21,Ripartizione_Geografica!$B$2:$B$21)</f>
        <v>Isole</v>
      </c>
      <c r="C4764" s="23">
        <v>8220.0</v>
      </c>
      <c r="D4764" s="23">
        <v>4345.0</v>
      </c>
      <c r="E4764" s="24">
        <v>326.0</v>
      </c>
    </row>
    <row r="4765">
      <c r="A4765" s="25" t="s">
        <v>16</v>
      </c>
      <c r="B4765" s="22" t="str">
        <f t="array" ref="B4765">XLOOKUP(A4765,Ripartizione_Geografica!$C$2:$C$21,Ripartizione_Geografica!$B$2:$B$21)</f>
        <v>Centro</v>
      </c>
      <c r="C4765" s="26">
        <v>16273.0</v>
      </c>
      <c r="D4765" s="26">
        <v>10673.0</v>
      </c>
      <c r="E4765" s="27">
        <v>1170.0</v>
      </c>
    </row>
    <row r="4766">
      <c r="A4766" s="21" t="s">
        <v>14</v>
      </c>
      <c r="B4766" s="22" t="str">
        <f t="array" ref="B4766">XLOOKUP(A4766,Ripartizione_Geografica!$C$2:$C$21,Ripartizione_Geografica!$B$2:$B$21)</f>
        <v>Centro</v>
      </c>
      <c r="C4766" s="23">
        <v>2822.0</v>
      </c>
      <c r="D4766" s="23">
        <v>1928.0</v>
      </c>
      <c r="E4766" s="24">
        <v>86.0</v>
      </c>
    </row>
    <row r="4767">
      <c r="A4767" s="25" t="s">
        <v>12</v>
      </c>
      <c r="B4767" s="22" t="str">
        <f t="array" ref="B4767">XLOOKUP(A4767,Ripartizione_Geografica!$C$2:$C$21,Ripartizione_Geografica!$B$2:$B$21)</f>
        <v>Nord-ovest</v>
      </c>
      <c r="C4767" s="26">
        <v>1366.0</v>
      </c>
      <c r="D4767" s="26">
        <v>1113.0</v>
      </c>
      <c r="E4767" s="27">
        <v>146.0</v>
      </c>
    </row>
    <row r="4768">
      <c r="A4768" s="21" t="s">
        <v>13</v>
      </c>
      <c r="B4768" s="22" t="str">
        <f t="array" ref="B4768">XLOOKUP(A4768,Ripartizione_Geografica!$C$2:$C$21,Ripartizione_Geografica!$B$2:$B$21)</f>
        <v>Nord-est</v>
      </c>
      <c r="C4768" s="23">
        <v>29418.0</v>
      </c>
      <c r="D4768" s="23">
        <v>22464.0</v>
      </c>
      <c r="E4768" s="24">
        <v>2200.0</v>
      </c>
    </row>
    <row r="4769">
      <c r="A4769" s="25" t="s">
        <v>21</v>
      </c>
      <c r="B4769" s="22" t="str">
        <f t="array" ref="B4769">XLOOKUP(A4769,Ripartizione_Geografica!$C$2:$C$21,Ripartizione_Geografica!$B$2:$B$21)</f>
        <v>Sud</v>
      </c>
      <c r="C4769" s="26">
        <v>4783.0</v>
      </c>
      <c r="D4769" s="26">
        <v>3145.0</v>
      </c>
      <c r="E4769" s="27">
        <v>486.0</v>
      </c>
    </row>
    <row r="4770">
      <c r="A4770" s="21" t="s">
        <v>22</v>
      </c>
      <c r="B4770" s="22" t="str">
        <f t="array" ref="B4770">XLOOKUP(A4770,Ripartizione_Geografica!$C$2:$C$21,Ripartizione_Geografica!$B$2:$B$21)</f>
        <v>Sud</v>
      </c>
      <c r="C4770" s="23">
        <v>975.0</v>
      </c>
      <c r="D4770" s="23">
        <v>511.0</v>
      </c>
      <c r="E4770" s="24">
        <v>35.0</v>
      </c>
    </row>
    <row r="4771">
      <c r="A4771" s="25" t="s">
        <v>20</v>
      </c>
      <c r="B4771" s="22" t="str">
        <f t="array" ref="B4771">XLOOKUP(A4771,Ripartizione_Geografica!$C$2:$C$21,Ripartizione_Geografica!$B$2:$B$21)</f>
        <v>Sud</v>
      </c>
      <c r="C4771" s="26">
        <v>2146.0</v>
      </c>
      <c r="D4771" s="26">
        <v>1441.0</v>
      </c>
      <c r="E4771" s="27">
        <v>102.0</v>
      </c>
    </row>
    <row r="4772">
      <c r="A4772" s="21" t="s">
        <v>18</v>
      </c>
      <c r="B4772" s="22" t="str">
        <f t="array" ref="B4772">XLOOKUP(A4772,Ripartizione_Geografica!$C$2:$C$21,Ripartizione_Geografica!$B$2:$B$21)</f>
        <v>Sud</v>
      </c>
      <c r="C4772" s="23">
        <v>16464.0</v>
      </c>
      <c r="D4772" s="23">
        <v>7044.0</v>
      </c>
      <c r="E4772" s="24">
        <v>470.0</v>
      </c>
    </row>
    <row r="4773">
      <c r="A4773" s="25" t="s">
        <v>19</v>
      </c>
      <c r="B4773" s="22" t="str">
        <f t="array" ref="B4773">XLOOKUP(A4773,Ripartizione_Geografica!$C$2:$C$21,Ripartizione_Geografica!$B$2:$B$21)</f>
        <v>Nord-est</v>
      </c>
      <c r="C4773" s="26">
        <v>36638.0</v>
      </c>
      <c r="D4773" s="26">
        <v>26722.0</v>
      </c>
      <c r="E4773" s="27">
        <v>4492.0</v>
      </c>
    </row>
    <row r="4774">
      <c r="A4774" s="21" t="s">
        <v>26</v>
      </c>
      <c r="B4774" s="22" t="str">
        <f t="array" ref="B4774">XLOOKUP(A4774,Ripartizione_Geografica!$C$2:$C$21,Ripartizione_Geografica!$B$2:$B$21)</f>
        <v>Nord-est</v>
      </c>
      <c r="C4774" s="23">
        <v>5144.0</v>
      </c>
      <c r="D4774" s="23">
        <v>3769.0</v>
      </c>
      <c r="E4774" s="24">
        <v>355.0</v>
      </c>
    </row>
    <row r="4775">
      <c r="A4775" s="25" t="s">
        <v>27</v>
      </c>
      <c r="B4775" s="22" t="str">
        <f t="array" ref="B4775">XLOOKUP(A4775,Ripartizione_Geografica!$C$2:$C$21,Ripartizione_Geografica!$B$2:$B$21)</f>
        <v>Centro</v>
      </c>
      <c r="C4775" s="26">
        <v>18748.0</v>
      </c>
      <c r="D4775" s="26">
        <v>8936.0</v>
      </c>
      <c r="E4775" s="27">
        <v>960.0</v>
      </c>
    </row>
    <row r="4776">
      <c r="A4776" s="21" t="s">
        <v>25</v>
      </c>
      <c r="B4776" s="22" t="str">
        <f t="array" ref="B4776">XLOOKUP(A4776,Ripartizione_Geografica!$C$2:$C$21,Ripartizione_Geografica!$B$2:$B$21)</f>
        <v>Nord-ovest</v>
      </c>
      <c r="C4776" s="23">
        <v>14474.0</v>
      </c>
      <c r="D4776" s="23">
        <v>10705.0</v>
      </c>
      <c r="E4776" s="24">
        <v>1614.0</v>
      </c>
    </row>
    <row r="4777">
      <c r="A4777" s="25" t="s">
        <v>23</v>
      </c>
      <c r="B4777" s="22" t="str">
        <f t="array" ref="B4777">XLOOKUP(A4777,Ripartizione_Geografica!$C$2:$C$21,Ripartizione_Geografica!$B$2:$B$21)</f>
        <v>Nord-ovest</v>
      </c>
      <c r="C4777" s="26">
        <v>109869.0</v>
      </c>
      <c r="D4777" s="26">
        <v>82484.0</v>
      </c>
      <c r="E4777" s="27">
        <v>16979.0</v>
      </c>
    </row>
    <row r="4778">
      <c r="A4778" s="21" t="s">
        <v>24</v>
      </c>
      <c r="B4778" s="22" t="str">
        <f t="array" ref="B4778">XLOOKUP(A4778,Ripartizione_Geografica!$C$2:$C$21,Ripartizione_Geografica!$B$2:$B$21)</f>
        <v>Centro</v>
      </c>
      <c r="C4778" s="23">
        <v>8350.0</v>
      </c>
      <c r="D4778" s="23">
        <v>6251.0</v>
      </c>
      <c r="E4778" s="24">
        <v>992.0</v>
      </c>
    </row>
    <row r="4779">
      <c r="A4779" s="25" t="s">
        <v>17</v>
      </c>
      <c r="B4779" s="22" t="str">
        <f t="array" ref="B4779">XLOOKUP(A4779,Ripartizione_Geografica!$C$2:$C$21,Ripartizione_Geografica!$B$2:$B$21)</f>
        <v>Sud</v>
      </c>
      <c r="C4779" s="26">
        <v>690.0</v>
      </c>
      <c r="D4779" s="26">
        <v>523.0</v>
      </c>
      <c r="E4779" s="27">
        <v>25.0</v>
      </c>
    </row>
    <row r="4780">
      <c r="A4780" s="21" t="s">
        <v>11</v>
      </c>
      <c r="B4780" s="22" t="str">
        <f t="array" ref="B4780">XLOOKUP(A4780,Ripartizione_Geografica!$C$2:$C$21,Ripartizione_Geografica!$B$2:$B$21)</f>
        <v>Nord-est</v>
      </c>
      <c r="C4780" s="23">
        <v>3803.0</v>
      </c>
      <c r="D4780" s="23">
        <v>2785.0</v>
      </c>
      <c r="E4780" s="24">
        <v>292.0</v>
      </c>
    </row>
    <row r="4781">
      <c r="A4781" s="25" t="s">
        <v>11</v>
      </c>
      <c r="B4781" s="22" t="str">
        <f t="array" ref="B4781">XLOOKUP(A4781,Ripartizione_Geografica!$C$2:$C$21,Ripartizione_Geografica!$B$2:$B$21)</f>
        <v>Nord-est</v>
      </c>
      <c r="C4781" s="26">
        <v>6355.0</v>
      </c>
      <c r="D4781" s="26">
        <v>5259.0</v>
      </c>
      <c r="E4781" s="27">
        <v>406.0</v>
      </c>
    </row>
    <row r="4782">
      <c r="A4782" s="21" t="s">
        <v>10</v>
      </c>
      <c r="B4782" s="22" t="str">
        <f t="array" ref="B4782">XLOOKUP(A4782,Ripartizione_Geografica!$C$2:$C$21,Ripartizione_Geografica!$B$2:$B$21)</f>
        <v>Nord-ovest</v>
      </c>
      <c r="C4782" s="23">
        <v>37194.0</v>
      </c>
      <c r="D4782" s="23">
        <v>29043.0</v>
      </c>
      <c r="E4782" s="24">
        <v>4172.0</v>
      </c>
    </row>
    <row r="4783">
      <c r="A4783" s="25" t="s">
        <v>8</v>
      </c>
      <c r="B4783" s="22" t="str">
        <f t="array" ref="B4783">XLOOKUP(A4783,Ripartizione_Geografica!$C$2:$C$21,Ripartizione_Geografica!$B$2:$B$21)</f>
        <v>Sud</v>
      </c>
      <c r="C4783" s="26">
        <v>8867.0</v>
      </c>
      <c r="D4783" s="26">
        <v>4929.0</v>
      </c>
      <c r="E4783" s="27">
        <v>604.0</v>
      </c>
    </row>
    <row r="4784">
      <c r="A4784" s="21" t="s">
        <v>9</v>
      </c>
      <c r="B4784" s="22" t="str">
        <f t="array" ref="B4784">XLOOKUP(A4784,Ripartizione_Geografica!$C$2:$C$21,Ripartizione_Geografica!$B$2:$B$21)</f>
        <v>Isole</v>
      </c>
      <c r="C4784" s="23">
        <v>4608.0</v>
      </c>
      <c r="D4784" s="23">
        <v>1977.0</v>
      </c>
      <c r="E4784" s="24">
        <v>161.0</v>
      </c>
    </row>
    <row r="4785">
      <c r="A4785" s="25" t="s">
        <v>15</v>
      </c>
      <c r="B4785" s="22" t="str">
        <f t="array" ref="B4785">XLOOKUP(A4785,Ripartizione_Geografica!$C$2:$C$21,Ripartizione_Geografica!$B$2:$B$21)</f>
        <v>Isole</v>
      </c>
      <c r="C4785" s="26">
        <v>8479.0</v>
      </c>
      <c r="D4785" s="26">
        <v>4454.0</v>
      </c>
      <c r="E4785" s="27">
        <v>329.0</v>
      </c>
    </row>
    <row r="4786">
      <c r="A4786" s="21" t="s">
        <v>16</v>
      </c>
      <c r="B4786" s="22" t="str">
        <f t="array" ref="B4786">XLOOKUP(A4786,Ripartizione_Geografica!$C$2:$C$21,Ripartizione_Geografica!$B$2:$B$21)</f>
        <v>Centro</v>
      </c>
      <c r="C4786" s="23">
        <v>16612.0</v>
      </c>
      <c r="D4786" s="23">
        <v>10693.0</v>
      </c>
      <c r="E4786" s="24">
        <v>1170.0</v>
      </c>
    </row>
    <row r="4787">
      <c r="A4787" s="25" t="s">
        <v>14</v>
      </c>
      <c r="B4787" s="22" t="str">
        <f t="array" ref="B4787">XLOOKUP(A4787,Ripartizione_Geografica!$C$2:$C$21,Ripartizione_Geografica!$B$2:$B$21)</f>
        <v>Centro</v>
      </c>
      <c r="C4787" s="26">
        <v>2906.0</v>
      </c>
      <c r="D4787" s="26">
        <v>1956.0</v>
      </c>
      <c r="E4787" s="27">
        <v>87.0</v>
      </c>
    </row>
    <row r="4788">
      <c r="A4788" s="21" t="s">
        <v>12</v>
      </c>
      <c r="B4788" s="22" t="str">
        <f t="array" ref="B4788">XLOOKUP(A4788,Ripartizione_Geografica!$C$2:$C$21,Ripartizione_Geografica!$B$2:$B$21)</f>
        <v>Nord-ovest</v>
      </c>
      <c r="C4788" s="23">
        <v>1384.0</v>
      </c>
      <c r="D4788" s="23">
        <v>1116.0</v>
      </c>
      <c r="E4788" s="24">
        <v>146.0</v>
      </c>
    </row>
    <row r="4789">
      <c r="A4789" s="25" t="s">
        <v>13</v>
      </c>
      <c r="B4789" s="22" t="str">
        <f t="array" ref="B4789">XLOOKUP(A4789,Ripartizione_Geografica!$C$2:$C$21,Ripartizione_Geografica!$B$2:$B$21)</f>
        <v>Nord-est</v>
      </c>
      <c r="C4789" s="26">
        <v>29909.0</v>
      </c>
      <c r="D4789" s="26">
        <v>22620.0</v>
      </c>
      <c r="E4789" s="27">
        <v>2206.0</v>
      </c>
    </row>
    <row r="4790">
      <c r="A4790" s="21" t="s">
        <v>21</v>
      </c>
      <c r="B4790" s="22" t="str">
        <f t="array" ref="B4790">XLOOKUP(A4790,Ripartizione_Geografica!$C$2:$C$21,Ripartizione_Geografica!$B$2:$B$21)</f>
        <v>Sud</v>
      </c>
      <c r="C4790" s="23">
        <v>4886.0</v>
      </c>
      <c r="D4790" s="23">
        <v>3150.0</v>
      </c>
      <c r="E4790" s="24">
        <v>487.0</v>
      </c>
    </row>
    <row r="4791">
      <c r="A4791" s="25" t="s">
        <v>22</v>
      </c>
      <c r="B4791" s="22" t="str">
        <f t="array" ref="B4791">XLOOKUP(A4791,Ripartizione_Geografica!$C$2:$C$21,Ripartizione_Geografica!$B$2:$B$21)</f>
        <v>Sud</v>
      </c>
      <c r="C4791" s="26">
        <v>997.0</v>
      </c>
      <c r="D4791" s="26">
        <v>514.0</v>
      </c>
      <c r="E4791" s="27">
        <v>35.0</v>
      </c>
    </row>
    <row r="4792">
      <c r="A4792" s="21" t="s">
        <v>20</v>
      </c>
      <c r="B4792" s="22" t="str">
        <f t="array" ref="B4792">XLOOKUP(A4792,Ripartizione_Geografica!$C$2:$C$21,Ripartizione_Geografica!$B$2:$B$21)</f>
        <v>Sud</v>
      </c>
      <c r="C4792" s="23">
        <v>2188.0</v>
      </c>
      <c r="D4792" s="23">
        <v>1447.0</v>
      </c>
      <c r="E4792" s="24">
        <v>103.0</v>
      </c>
    </row>
    <row r="4793">
      <c r="A4793" s="25" t="s">
        <v>18</v>
      </c>
      <c r="B4793" s="22" t="str">
        <f t="array" ref="B4793">XLOOKUP(A4793,Ripartizione_Geografica!$C$2:$C$21,Ripartizione_Geografica!$B$2:$B$21)</f>
        <v>Sud</v>
      </c>
      <c r="C4793" s="26">
        <v>17233.0</v>
      </c>
      <c r="D4793" s="26">
        <v>7161.0</v>
      </c>
      <c r="E4793" s="27">
        <v>475.0</v>
      </c>
    </row>
    <row r="4794">
      <c r="A4794" s="21" t="s">
        <v>19</v>
      </c>
      <c r="B4794" s="22" t="str">
        <f t="array" ref="B4794">XLOOKUP(A4794,Ripartizione_Geografica!$C$2:$C$21,Ripartizione_Geografica!$B$2:$B$21)</f>
        <v>Nord-est</v>
      </c>
      <c r="C4794" s="23">
        <v>36914.0</v>
      </c>
      <c r="D4794" s="23">
        <v>26812.0</v>
      </c>
      <c r="E4794" s="24">
        <v>4493.0</v>
      </c>
    </row>
    <row r="4795">
      <c r="A4795" s="25" t="s">
        <v>26</v>
      </c>
      <c r="B4795" s="22" t="str">
        <f t="array" ref="B4795">XLOOKUP(A4795,Ripartizione_Geografica!$C$2:$C$21,Ripartizione_Geografica!$B$2:$B$21)</f>
        <v>Nord-est</v>
      </c>
      <c r="C4795" s="26">
        <v>5290.0</v>
      </c>
      <c r="D4795" s="26">
        <v>3794.0</v>
      </c>
      <c r="E4795" s="27">
        <v>355.0</v>
      </c>
    </row>
    <row r="4796">
      <c r="A4796" s="21" t="s">
        <v>27</v>
      </c>
      <c r="B4796" s="22" t="str">
        <f t="array" ref="B4796">XLOOKUP(A4796,Ripartizione_Geografica!$C$2:$C$21,Ripartizione_Geografica!$B$2:$B$21)</f>
        <v>Centro</v>
      </c>
      <c r="C4796" s="23">
        <v>19135.0</v>
      </c>
      <c r="D4796" s="23">
        <v>8983.0</v>
      </c>
      <c r="E4796" s="24">
        <v>966.0</v>
      </c>
    </row>
    <row r="4797">
      <c r="A4797" s="25" t="s">
        <v>25</v>
      </c>
      <c r="B4797" s="22" t="str">
        <f t="array" ref="B4797">XLOOKUP(A4797,Ripartizione_Geografica!$C$2:$C$21,Ripartizione_Geografica!$B$2:$B$21)</f>
        <v>Nord-ovest</v>
      </c>
      <c r="C4797" s="26">
        <v>14670.0</v>
      </c>
      <c r="D4797" s="26">
        <v>10780.0</v>
      </c>
      <c r="E4797" s="27">
        <v>1615.0</v>
      </c>
    </row>
    <row r="4798">
      <c r="A4798" s="21" t="s">
        <v>23</v>
      </c>
      <c r="B4798" s="22" t="str">
        <f t="array" ref="B4798">XLOOKUP(A4798,Ripartizione_Geografica!$C$2:$C$21,Ripartizione_Geografica!$B$2:$B$21)</f>
        <v>Nord-ovest</v>
      </c>
      <c r="C4798" s="23">
        <v>110852.0</v>
      </c>
      <c r="D4798" s="23">
        <v>82744.0</v>
      </c>
      <c r="E4798" s="24">
        <v>16980.0</v>
      </c>
    </row>
    <row r="4799">
      <c r="A4799" s="25" t="s">
        <v>24</v>
      </c>
      <c r="B4799" s="22" t="str">
        <f t="array" ref="B4799">XLOOKUP(A4799,Ripartizione_Geografica!$C$2:$C$21,Ripartizione_Geografica!$B$2:$B$21)</f>
        <v>Centro</v>
      </c>
      <c r="C4799" s="26">
        <v>8399.0</v>
      </c>
      <c r="D4799" s="26">
        <v>6262.0</v>
      </c>
      <c r="E4799" s="27">
        <v>992.0</v>
      </c>
    </row>
    <row r="4800">
      <c r="A4800" s="21" t="s">
        <v>17</v>
      </c>
      <c r="B4800" s="22" t="str">
        <f t="array" ref="B4800">XLOOKUP(A4800,Ripartizione_Geografica!$C$2:$C$21,Ripartizione_Geografica!$B$2:$B$21)</f>
        <v>Sud</v>
      </c>
      <c r="C4800" s="23">
        <v>701.0</v>
      </c>
      <c r="D4800" s="23">
        <v>524.0</v>
      </c>
      <c r="E4800" s="24">
        <v>25.0</v>
      </c>
    </row>
    <row r="4801">
      <c r="A4801" s="25" t="s">
        <v>11</v>
      </c>
      <c r="B4801" s="22" t="str">
        <f t="array" ref="B4801">XLOOKUP(A4801,Ripartizione_Geografica!$C$2:$C$21,Ripartizione_Geografica!$B$2:$B$21)</f>
        <v>Nord-est</v>
      </c>
      <c r="C4801" s="26">
        <v>3888.0</v>
      </c>
      <c r="D4801" s="26">
        <v>2799.0</v>
      </c>
      <c r="E4801" s="27">
        <v>292.0</v>
      </c>
    </row>
    <row r="4802">
      <c r="A4802" s="21" t="s">
        <v>11</v>
      </c>
      <c r="B4802" s="22" t="str">
        <f t="array" ref="B4802">XLOOKUP(A4802,Ripartizione_Geografica!$C$2:$C$21,Ripartizione_Geografica!$B$2:$B$21)</f>
        <v>Nord-est</v>
      </c>
      <c r="C4802" s="23">
        <v>6394.0</v>
      </c>
      <c r="D4802" s="23">
        <v>5307.0</v>
      </c>
      <c r="E4802" s="24">
        <v>406.0</v>
      </c>
    </row>
    <row r="4803">
      <c r="A4803" s="25" t="s">
        <v>10</v>
      </c>
      <c r="B4803" s="22" t="str">
        <f t="array" ref="B4803">XLOOKUP(A4803,Ripartizione_Geografica!$C$2:$C$21,Ripartizione_Geografica!$B$2:$B$21)</f>
        <v>Nord-ovest</v>
      </c>
      <c r="C4803" s="26">
        <v>37595.0</v>
      </c>
      <c r="D4803" s="26">
        <v>29113.0</v>
      </c>
      <c r="E4803" s="27">
        <v>4172.0</v>
      </c>
    </row>
    <row r="4804">
      <c r="A4804" s="21" t="s">
        <v>8</v>
      </c>
      <c r="B4804" s="22" t="str">
        <f t="array" ref="B4804">XLOOKUP(A4804,Ripartizione_Geografica!$C$2:$C$21,Ripartizione_Geografica!$B$2:$B$21)</f>
        <v>Sud</v>
      </c>
      <c r="C4804" s="23">
        <v>9116.0</v>
      </c>
      <c r="D4804" s="23">
        <v>4960.0</v>
      </c>
      <c r="E4804" s="24">
        <v>606.0</v>
      </c>
    </row>
    <row r="4805">
      <c r="A4805" s="25" t="s">
        <v>9</v>
      </c>
      <c r="B4805" s="22" t="str">
        <f t="array" ref="B4805">XLOOKUP(A4805,Ripartizione_Geografica!$C$2:$C$21,Ripartizione_Geografica!$B$2:$B$21)</f>
        <v>Isole</v>
      </c>
      <c r="C4805" s="26">
        <v>4742.0</v>
      </c>
      <c r="D4805" s="26">
        <v>2012.0</v>
      </c>
      <c r="E4805" s="27">
        <v>161.0</v>
      </c>
    </row>
    <row r="4806">
      <c r="A4806" s="21" t="s">
        <v>15</v>
      </c>
      <c r="B4806" s="22" t="str">
        <f t="array" ref="B4806">XLOOKUP(A4806,Ripartizione_Geografica!$C$2:$C$21,Ripartizione_Geografica!$B$2:$B$21)</f>
        <v>Isole</v>
      </c>
      <c r="C4806" s="23">
        <v>8712.0</v>
      </c>
      <c r="D4806" s="23">
        <v>4478.0</v>
      </c>
      <c r="E4806" s="24">
        <v>333.0</v>
      </c>
    </row>
    <row r="4807">
      <c r="A4807" s="25" t="s">
        <v>16</v>
      </c>
      <c r="B4807" s="22" t="str">
        <f t="array" ref="B4807">XLOOKUP(A4807,Ripartizione_Geografica!$C$2:$C$21,Ripartizione_Geografica!$B$2:$B$21)</f>
        <v>Centro</v>
      </c>
      <c r="C4807" s="26">
        <v>17095.0</v>
      </c>
      <c r="D4807" s="26">
        <v>10801.0</v>
      </c>
      <c r="E4807" s="27">
        <v>1173.0</v>
      </c>
    </row>
    <row r="4808">
      <c r="A4808" s="21" t="s">
        <v>14</v>
      </c>
      <c r="B4808" s="22" t="str">
        <f t="array" ref="B4808">XLOOKUP(A4808,Ripartizione_Geografica!$C$2:$C$21,Ripartizione_Geografica!$B$2:$B$21)</f>
        <v>Centro</v>
      </c>
      <c r="C4808" s="23">
        <v>3057.0</v>
      </c>
      <c r="D4808" s="23">
        <v>1970.0</v>
      </c>
      <c r="E4808" s="24">
        <v>87.0</v>
      </c>
    </row>
    <row r="4809">
      <c r="A4809" s="25" t="s">
        <v>12</v>
      </c>
      <c r="B4809" s="22" t="str">
        <f t="array" ref="B4809">XLOOKUP(A4809,Ripartizione_Geografica!$C$2:$C$21,Ripartizione_Geografica!$B$2:$B$21)</f>
        <v>Nord-ovest</v>
      </c>
      <c r="C4809" s="26">
        <v>1402.0</v>
      </c>
      <c r="D4809" s="26">
        <v>1117.0</v>
      </c>
      <c r="E4809" s="27">
        <v>146.0</v>
      </c>
    </row>
    <row r="4810">
      <c r="A4810" s="21" t="s">
        <v>13</v>
      </c>
      <c r="B4810" s="22" t="str">
        <f t="array" ref="B4810">XLOOKUP(A4810,Ripartizione_Geografica!$C$2:$C$21,Ripartizione_Geografica!$B$2:$B$21)</f>
        <v>Nord-est</v>
      </c>
      <c r="C4810" s="23">
        <v>30504.0</v>
      </c>
      <c r="D4810" s="23">
        <v>22821.0</v>
      </c>
      <c r="E4810" s="24">
        <v>2209.0</v>
      </c>
    </row>
    <row r="4811">
      <c r="A4811" s="25" t="s">
        <v>21</v>
      </c>
      <c r="B4811" s="22" t="str">
        <f t="array" ref="B4811">XLOOKUP(A4811,Ripartizione_Geografica!$C$2:$C$21,Ripartizione_Geografica!$B$2:$B$21)</f>
        <v>Sud</v>
      </c>
      <c r="C4811" s="26">
        <v>4980.0</v>
      </c>
      <c r="D4811" s="26">
        <v>3152.0</v>
      </c>
      <c r="E4811" s="27">
        <v>487.0</v>
      </c>
    </row>
    <row r="4812">
      <c r="A4812" s="21" t="s">
        <v>22</v>
      </c>
      <c r="B4812" s="22" t="str">
        <f t="array" ref="B4812">XLOOKUP(A4812,Ripartizione_Geografica!$C$2:$C$21,Ripartizione_Geografica!$B$2:$B$21)</f>
        <v>Sud</v>
      </c>
      <c r="C4812" s="23">
        <v>1034.0</v>
      </c>
      <c r="D4812" s="23">
        <v>524.0</v>
      </c>
      <c r="E4812" s="24">
        <v>35.0</v>
      </c>
    </row>
    <row r="4813">
      <c r="A4813" s="25" t="s">
        <v>20</v>
      </c>
      <c r="B4813" s="22" t="str">
        <f t="array" ref="B4813">XLOOKUP(A4813,Ripartizione_Geografica!$C$2:$C$21,Ripartizione_Geografica!$B$2:$B$21)</f>
        <v>Sud</v>
      </c>
      <c r="C4813" s="26">
        <v>2256.0</v>
      </c>
      <c r="D4813" s="26">
        <v>1457.0</v>
      </c>
      <c r="E4813" s="27">
        <v>103.0</v>
      </c>
    </row>
    <row r="4814">
      <c r="A4814" s="21" t="s">
        <v>18</v>
      </c>
      <c r="B4814" s="22" t="str">
        <f t="array" ref="B4814">XLOOKUP(A4814,Ripartizione_Geografica!$C$2:$C$21,Ripartizione_Geografica!$B$2:$B$21)</f>
        <v>Sud</v>
      </c>
      <c r="C4814" s="23">
        <v>17897.0</v>
      </c>
      <c r="D4814" s="23">
        <v>7229.0</v>
      </c>
      <c r="E4814" s="24">
        <v>477.0</v>
      </c>
    </row>
    <row r="4815">
      <c r="A4815" s="25" t="s">
        <v>19</v>
      </c>
      <c r="B4815" s="22" t="str">
        <f t="array" ref="B4815">XLOOKUP(A4815,Ripartizione_Geografica!$C$2:$C$21,Ripartizione_Geografica!$B$2:$B$21)</f>
        <v>Nord-est</v>
      </c>
      <c r="C4815" s="26">
        <v>37297.0</v>
      </c>
      <c r="D4815" s="26">
        <v>26827.0</v>
      </c>
      <c r="E4815" s="27">
        <v>4494.0</v>
      </c>
    </row>
    <row r="4816">
      <c r="A4816" s="21" t="s">
        <v>26</v>
      </c>
      <c r="B4816" s="22" t="str">
        <f t="array" ref="B4816">XLOOKUP(A4816,Ripartizione_Geografica!$C$2:$C$21,Ripartizione_Geografica!$B$2:$B$21)</f>
        <v>Nord-est</v>
      </c>
      <c r="C4816" s="23">
        <v>5416.0</v>
      </c>
      <c r="D4816" s="23">
        <v>3817.0</v>
      </c>
      <c r="E4816" s="24">
        <v>355.0</v>
      </c>
    </row>
    <row r="4817">
      <c r="A4817" s="25" t="s">
        <v>27</v>
      </c>
      <c r="B4817" s="22" t="str">
        <f t="array" ref="B4817">XLOOKUP(A4817,Ripartizione_Geografica!$C$2:$C$21,Ripartizione_Geografica!$B$2:$B$21)</f>
        <v>Centro</v>
      </c>
      <c r="C4817" s="26">
        <v>19519.0</v>
      </c>
      <c r="D4817" s="26">
        <v>9042.0</v>
      </c>
      <c r="E4817" s="27">
        <v>972.0</v>
      </c>
    </row>
    <row r="4818">
      <c r="A4818" s="21" t="s">
        <v>25</v>
      </c>
      <c r="B4818" s="22" t="str">
        <f t="array" ref="B4818">XLOOKUP(A4818,Ripartizione_Geografica!$C$2:$C$21,Ripartizione_Geografica!$B$2:$B$21)</f>
        <v>Nord-ovest</v>
      </c>
      <c r="C4818" s="23">
        <v>14883.0</v>
      </c>
      <c r="D4818" s="23">
        <v>10820.0</v>
      </c>
      <c r="E4818" s="24">
        <v>1617.0</v>
      </c>
    </row>
    <row r="4819">
      <c r="A4819" s="25" t="s">
        <v>23</v>
      </c>
      <c r="B4819" s="22" t="str">
        <f t="array" ref="B4819">XLOOKUP(A4819,Ripartizione_Geografica!$C$2:$C$21,Ripartizione_Geografica!$B$2:$B$21)</f>
        <v>Nord-ovest</v>
      </c>
      <c r="C4819" s="26">
        <v>111992.0</v>
      </c>
      <c r="D4819" s="26">
        <v>82988.0</v>
      </c>
      <c r="E4819" s="27">
        <v>16982.0</v>
      </c>
    </row>
    <row r="4820">
      <c r="A4820" s="21" t="s">
        <v>24</v>
      </c>
      <c r="B4820" s="22" t="str">
        <f t="array" ref="B4820">XLOOKUP(A4820,Ripartizione_Geografica!$C$2:$C$21,Ripartizione_Geografica!$B$2:$B$21)</f>
        <v>Centro</v>
      </c>
      <c r="C4820" s="23">
        <v>8485.0</v>
      </c>
      <c r="D4820" s="23">
        <v>6290.0</v>
      </c>
      <c r="E4820" s="24">
        <v>992.0</v>
      </c>
    </row>
    <row r="4821">
      <c r="A4821" s="25" t="s">
        <v>17</v>
      </c>
      <c r="B4821" s="22" t="str">
        <f t="array" ref="B4821">XLOOKUP(A4821,Ripartizione_Geografica!$C$2:$C$21,Ripartizione_Geografica!$B$2:$B$21)</f>
        <v>Sud</v>
      </c>
      <c r="C4821" s="26">
        <v>711.0</v>
      </c>
      <c r="D4821" s="26">
        <v>543.0</v>
      </c>
      <c r="E4821" s="27">
        <v>26.0</v>
      </c>
    </row>
    <row r="4822">
      <c r="A4822" s="21" t="s">
        <v>11</v>
      </c>
      <c r="B4822" s="22" t="str">
        <f t="array" ref="B4822">XLOOKUP(A4822,Ripartizione_Geografica!$C$2:$C$21,Ripartizione_Geografica!$B$2:$B$21)</f>
        <v>Nord-est</v>
      </c>
      <c r="C4822" s="23">
        <v>3980.0</v>
      </c>
      <c r="D4822" s="23">
        <v>2815.0</v>
      </c>
      <c r="E4822" s="24">
        <v>292.0</v>
      </c>
    </row>
    <row r="4823">
      <c r="A4823" s="25" t="s">
        <v>11</v>
      </c>
      <c r="B4823" s="22" t="str">
        <f t="array" ref="B4823">XLOOKUP(A4823,Ripartizione_Geografica!$C$2:$C$21,Ripartizione_Geografica!$B$2:$B$21)</f>
        <v>Nord-est</v>
      </c>
      <c r="C4823" s="26">
        <v>6444.0</v>
      </c>
      <c r="D4823" s="26">
        <v>5349.0</v>
      </c>
      <c r="E4823" s="27">
        <v>408.0</v>
      </c>
    </row>
    <row r="4824">
      <c r="A4824" s="21" t="s">
        <v>10</v>
      </c>
      <c r="B4824" s="22" t="str">
        <f t="array" ref="B4824">XLOOKUP(A4824,Ripartizione_Geografica!$C$2:$C$21,Ripartizione_Geografica!$B$2:$B$21)</f>
        <v>Nord-ovest</v>
      </c>
      <c r="C4824" s="23">
        <v>38094.0</v>
      </c>
      <c r="D4824" s="23">
        <v>29179.0</v>
      </c>
      <c r="E4824" s="24">
        <v>4174.0</v>
      </c>
    </row>
    <row r="4825">
      <c r="A4825" s="25" t="s">
        <v>8</v>
      </c>
      <c r="B4825" s="22" t="str">
        <f t="array" ref="B4825">XLOOKUP(A4825,Ripartizione_Geografica!$C$2:$C$21,Ripartizione_Geografica!$B$2:$B$21)</f>
        <v>Sud</v>
      </c>
      <c r="C4825" s="26">
        <v>9300.0</v>
      </c>
      <c r="D4825" s="26">
        <v>4982.0</v>
      </c>
      <c r="E4825" s="27">
        <v>607.0</v>
      </c>
    </row>
    <row r="4826">
      <c r="A4826" s="21" t="s">
        <v>9</v>
      </c>
      <c r="B4826" s="22" t="str">
        <f t="array" ref="B4826">XLOOKUP(A4826,Ripartizione_Geografica!$C$2:$C$21,Ripartizione_Geografica!$B$2:$B$21)</f>
        <v>Isole</v>
      </c>
      <c r="C4826" s="23">
        <v>4866.0</v>
      </c>
      <c r="D4826" s="23">
        <v>2034.0</v>
      </c>
      <c r="E4826" s="24">
        <v>161.0</v>
      </c>
    </row>
    <row r="4827">
      <c r="A4827" s="25" t="s">
        <v>15</v>
      </c>
      <c r="B4827" s="22" t="str">
        <f t="array" ref="B4827">XLOOKUP(A4827,Ripartizione_Geografica!$C$2:$C$21,Ripartizione_Geografica!$B$2:$B$21)</f>
        <v>Isole</v>
      </c>
      <c r="C4827" s="26">
        <v>8997.0</v>
      </c>
      <c r="D4827" s="26">
        <v>4519.0</v>
      </c>
      <c r="E4827" s="27">
        <v>335.0</v>
      </c>
    </row>
    <row r="4828">
      <c r="A4828" s="21" t="s">
        <v>16</v>
      </c>
      <c r="B4828" s="22" t="str">
        <f t="array" ref="B4828">XLOOKUP(A4828,Ripartizione_Geografica!$C$2:$C$21,Ripartizione_Geografica!$B$2:$B$21)</f>
        <v>Centro</v>
      </c>
      <c r="C4828" s="23">
        <v>17643.0</v>
      </c>
      <c r="D4828" s="23">
        <v>10830.0</v>
      </c>
      <c r="E4828" s="24">
        <v>1173.0</v>
      </c>
    </row>
    <row r="4829">
      <c r="A4829" s="25" t="s">
        <v>14</v>
      </c>
      <c r="B4829" s="22" t="str">
        <f t="array" ref="B4829">XLOOKUP(A4829,Ripartizione_Geografica!$C$2:$C$21,Ripartizione_Geografica!$B$2:$B$21)</f>
        <v>Centro</v>
      </c>
      <c r="C4829" s="26">
        <v>3189.0</v>
      </c>
      <c r="D4829" s="26">
        <v>1991.0</v>
      </c>
      <c r="E4829" s="27">
        <v>88.0</v>
      </c>
    </row>
    <row r="4830">
      <c r="A4830" s="21" t="s">
        <v>12</v>
      </c>
      <c r="B4830" s="22" t="str">
        <f t="array" ref="B4830">XLOOKUP(A4830,Ripartizione_Geografica!$C$2:$C$21,Ripartizione_Geografica!$B$2:$B$21)</f>
        <v>Nord-ovest</v>
      </c>
      <c r="C4830" s="23">
        <v>1446.0</v>
      </c>
      <c r="D4830" s="23">
        <v>1120.0</v>
      </c>
      <c r="E4830" s="24">
        <v>146.0</v>
      </c>
    </row>
    <row r="4831">
      <c r="A4831" s="25" t="s">
        <v>13</v>
      </c>
      <c r="B4831" s="22" t="str">
        <f t="array" ref="B4831">XLOOKUP(A4831,Ripartizione_Geografica!$C$2:$C$21,Ripartizione_Geografica!$B$2:$B$21)</f>
        <v>Nord-est</v>
      </c>
      <c r="C4831" s="26">
        <v>31065.0</v>
      </c>
      <c r="D4831" s="26">
        <v>23017.0</v>
      </c>
      <c r="E4831" s="27">
        <v>2216.0</v>
      </c>
    </row>
    <row r="4832">
      <c r="A4832" s="21" t="s">
        <v>21</v>
      </c>
      <c r="B4832" s="22" t="str">
        <f t="array" ref="B4832">XLOOKUP(A4832,Ripartizione_Geografica!$C$2:$C$21,Ripartizione_Geografica!$B$2:$B$21)</f>
        <v>Sud</v>
      </c>
      <c r="C4832" s="23">
        <v>5057.0</v>
      </c>
      <c r="D4832" s="23">
        <v>3153.0</v>
      </c>
      <c r="E4832" s="24">
        <v>487.0</v>
      </c>
    </row>
    <row r="4833">
      <c r="A4833" s="25" t="s">
        <v>22</v>
      </c>
      <c r="B4833" s="22" t="str">
        <f t="array" ref="B4833">XLOOKUP(A4833,Ripartizione_Geografica!$C$2:$C$21,Ripartizione_Geografica!$B$2:$B$21)</f>
        <v>Sud</v>
      </c>
      <c r="C4833" s="26">
        <v>1047.0</v>
      </c>
      <c r="D4833" s="26">
        <v>527.0</v>
      </c>
      <c r="E4833" s="27">
        <v>35.0</v>
      </c>
    </row>
    <row r="4834">
      <c r="A4834" s="21" t="s">
        <v>20</v>
      </c>
      <c r="B4834" s="22" t="str">
        <f t="array" ref="B4834">XLOOKUP(A4834,Ripartizione_Geografica!$C$2:$C$21,Ripartizione_Geografica!$B$2:$B$21)</f>
        <v>Sud</v>
      </c>
      <c r="C4834" s="23">
        <v>2291.0</v>
      </c>
      <c r="D4834" s="23">
        <v>1458.0</v>
      </c>
      <c r="E4834" s="24">
        <v>103.0</v>
      </c>
    </row>
    <row r="4835">
      <c r="A4835" s="25" t="s">
        <v>18</v>
      </c>
      <c r="B4835" s="22" t="str">
        <f t="array" ref="B4835">XLOOKUP(A4835,Ripartizione_Geografica!$C$2:$C$21,Ripartizione_Geografica!$B$2:$B$21)</f>
        <v>Sud</v>
      </c>
      <c r="C4835" s="26">
        <v>18530.0</v>
      </c>
      <c r="D4835" s="26">
        <v>7357.0</v>
      </c>
      <c r="E4835" s="27">
        <v>479.0</v>
      </c>
    </row>
    <row r="4836">
      <c r="A4836" s="21" t="s">
        <v>19</v>
      </c>
      <c r="B4836" s="22" t="str">
        <f t="array" ref="B4836">XLOOKUP(A4836,Ripartizione_Geografica!$C$2:$C$21,Ripartizione_Geografica!$B$2:$B$21)</f>
        <v>Nord-est</v>
      </c>
      <c r="C4836" s="23">
        <v>37681.0</v>
      </c>
      <c r="D4836" s="23">
        <v>26837.0</v>
      </c>
      <c r="E4836" s="24">
        <v>4495.0</v>
      </c>
    </row>
    <row r="4837">
      <c r="A4837" s="25" t="s">
        <v>26</v>
      </c>
      <c r="B4837" s="22" t="str">
        <f t="array" ref="B4837">XLOOKUP(A4837,Ripartizione_Geografica!$C$2:$C$21,Ripartizione_Geografica!$B$2:$B$21)</f>
        <v>Nord-est</v>
      </c>
      <c r="C4837" s="26">
        <v>5513.0</v>
      </c>
      <c r="D4837" s="26">
        <v>3834.0</v>
      </c>
      <c r="E4837" s="27">
        <v>356.0</v>
      </c>
    </row>
    <row r="4838">
      <c r="A4838" s="21" t="s">
        <v>27</v>
      </c>
      <c r="B4838" s="22" t="str">
        <f t="array" ref="B4838">XLOOKUP(A4838,Ripartizione_Geografica!$C$2:$C$21,Ripartizione_Geografica!$B$2:$B$21)</f>
        <v>Centro</v>
      </c>
      <c r="C4838" s="23">
        <v>19890.0</v>
      </c>
      <c r="D4838" s="23">
        <v>9072.0</v>
      </c>
      <c r="E4838" s="24">
        <v>976.0</v>
      </c>
    </row>
    <row r="4839">
      <c r="A4839" s="25" t="s">
        <v>25</v>
      </c>
      <c r="B4839" s="22" t="str">
        <f t="array" ref="B4839">XLOOKUP(A4839,Ripartizione_Geografica!$C$2:$C$21,Ripartizione_Geografica!$B$2:$B$21)</f>
        <v>Nord-ovest</v>
      </c>
      <c r="C4839" s="26">
        <v>15269.0</v>
      </c>
      <c r="D4839" s="26">
        <v>11052.0</v>
      </c>
      <c r="E4839" s="27">
        <v>1619.0</v>
      </c>
    </row>
    <row r="4840">
      <c r="A4840" s="21" t="s">
        <v>23</v>
      </c>
      <c r="B4840" s="22" t="str">
        <f t="array" ref="B4840">XLOOKUP(A4840,Ripartizione_Geografica!$C$2:$C$21,Ripartizione_Geografica!$B$2:$B$21)</f>
        <v>Nord-ovest</v>
      </c>
      <c r="C4840" s="23">
        <v>113024.0</v>
      </c>
      <c r="D4840" s="23">
        <v>83190.0</v>
      </c>
      <c r="E4840" s="24">
        <v>16985.0</v>
      </c>
    </row>
    <row r="4841">
      <c r="A4841" s="25" t="s">
        <v>24</v>
      </c>
      <c r="B4841" s="22" t="str">
        <f t="array" ref="B4841">XLOOKUP(A4841,Ripartizione_Geografica!$C$2:$C$21,Ripartizione_Geografica!$B$2:$B$21)</f>
        <v>Centro</v>
      </c>
      <c r="C4841" s="26">
        <v>8593.0</v>
      </c>
      <c r="D4841" s="26">
        <v>6298.0</v>
      </c>
      <c r="E4841" s="27">
        <v>992.0</v>
      </c>
    </row>
    <row r="4842">
      <c r="A4842" s="21" t="s">
        <v>17</v>
      </c>
      <c r="B4842" s="22" t="str">
        <f t="array" ref="B4842">XLOOKUP(A4842,Ripartizione_Geografica!$C$2:$C$21,Ripartizione_Geografica!$B$2:$B$21)</f>
        <v>Sud</v>
      </c>
      <c r="C4842" s="23">
        <v>739.0</v>
      </c>
      <c r="D4842" s="23">
        <v>548.0</v>
      </c>
      <c r="E4842" s="24">
        <v>26.0</v>
      </c>
    </row>
    <row r="4843">
      <c r="A4843" s="25" t="s">
        <v>11</v>
      </c>
      <c r="B4843" s="22" t="str">
        <f t="array" ref="B4843">XLOOKUP(A4843,Ripartizione_Geografica!$C$2:$C$21,Ripartizione_Geografica!$B$2:$B$21)</f>
        <v>Nord-est</v>
      </c>
      <c r="C4843" s="26">
        <v>4064.0</v>
      </c>
      <c r="D4843" s="26">
        <v>2831.0</v>
      </c>
      <c r="E4843" s="27">
        <v>293.0</v>
      </c>
    </row>
    <row r="4844">
      <c r="A4844" s="21" t="s">
        <v>11</v>
      </c>
      <c r="B4844" s="22" t="str">
        <f t="array" ref="B4844">XLOOKUP(A4844,Ripartizione_Geografica!$C$2:$C$21,Ripartizione_Geografica!$B$2:$B$21)</f>
        <v>Nord-est</v>
      </c>
      <c r="C4844" s="23">
        <v>6483.0</v>
      </c>
      <c r="D4844" s="23">
        <v>5394.0</v>
      </c>
      <c r="E4844" s="24">
        <v>408.0</v>
      </c>
    </row>
    <row r="4845">
      <c r="A4845" s="25" t="s">
        <v>10</v>
      </c>
      <c r="B4845" s="22" t="str">
        <f t="array" ref="B4845">XLOOKUP(A4845,Ripartizione_Geografica!$C$2:$C$21,Ripartizione_Geografica!$B$2:$B$21)</f>
        <v>Nord-ovest</v>
      </c>
      <c r="C4845" s="26">
        <v>38503.0</v>
      </c>
      <c r="D4845" s="26">
        <v>29270.0</v>
      </c>
      <c r="E4845" s="27">
        <v>4177.0</v>
      </c>
    </row>
    <row r="4846">
      <c r="A4846" s="21" t="s">
        <v>8</v>
      </c>
      <c r="B4846" s="22" t="str">
        <f t="array" ref="B4846">XLOOKUP(A4846,Ripartizione_Geografica!$C$2:$C$21,Ripartizione_Geografica!$B$2:$B$21)</f>
        <v>Sud</v>
      </c>
      <c r="C4846" s="23">
        <v>9512.0</v>
      </c>
      <c r="D4846" s="23">
        <v>5097.0</v>
      </c>
      <c r="E4846" s="24">
        <v>608.0</v>
      </c>
    </row>
    <row r="4847">
      <c r="A4847" s="25" t="s">
        <v>9</v>
      </c>
      <c r="B4847" s="22" t="str">
        <f t="array" ref="B4847">XLOOKUP(A4847,Ripartizione_Geografica!$C$2:$C$21,Ripartizione_Geografica!$B$2:$B$21)</f>
        <v>Isole</v>
      </c>
      <c r="C4847" s="26">
        <v>5009.0</v>
      </c>
      <c r="D4847" s="26">
        <v>2072.0</v>
      </c>
      <c r="E4847" s="27">
        <v>165.0</v>
      </c>
    </row>
    <row r="4848">
      <c r="A4848" s="21" t="s">
        <v>15</v>
      </c>
      <c r="B4848" s="22" t="str">
        <f t="array" ref="B4848">XLOOKUP(A4848,Ripartizione_Geografica!$C$2:$C$21,Ripartizione_Geografica!$B$2:$B$21)</f>
        <v>Isole</v>
      </c>
      <c r="C4848" s="23">
        <v>9294.0</v>
      </c>
      <c r="D4848" s="23">
        <v>4557.0</v>
      </c>
      <c r="E4848" s="24">
        <v>336.0</v>
      </c>
    </row>
    <row r="4849">
      <c r="A4849" s="25" t="s">
        <v>16</v>
      </c>
      <c r="B4849" s="22" t="str">
        <f t="array" ref="B4849">XLOOKUP(A4849,Ripartizione_Geografica!$C$2:$C$21,Ripartizione_Geografica!$B$2:$B$21)</f>
        <v>Centro</v>
      </c>
      <c r="C4849" s="26">
        <v>18160.0</v>
      </c>
      <c r="D4849" s="26">
        <v>10844.0</v>
      </c>
      <c r="E4849" s="27">
        <v>1174.0</v>
      </c>
    </row>
    <row r="4850">
      <c r="A4850" s="21" t="s">
        <v>14</v>
      </c>
      <c r="B4850" s="22" t="str">
        <f t="array" ref="B4850">XLOOKUP(A4850,Ripartizione_Geografica!$C$2:$C$21,Ripartizione_Geografica!$B$2:$B$21)</f>
        <v>Centro</v>
      </c>
      <c r="C4850" s="23">
        <v>3324.0</v>
      </c>
      <c r="D4850" s="23">
        <v>2000.0</v>
      </c>
      <c r="E4850" s="24">
        <v>88.0</v>
      </c>
    </row>
    <row r="4851">
      <c r="A4851" s="25" t="s">
        <v>12</v>
      </c>
      <c r="B4851" s="22" t="str">
        <f t="array" ref="B4851">XLOOKUP(A4851,Ripartizione_Geografica!$C$2:$C$21,Ripartizione_Geografica!$B$2:$B$21)</f>
        <v>Nord-ovest</v>
      </c>
      <c r="C4851" s="26">
        <v>1464.0</v>
      </c>
      <c r="D4851" s="26">
        <v>1121.0</v>
      </c>
      <c r="E4851" s="27">
        <v>146.0</v>
      </c>
    </row>
    <row r="4852">
      <c r="A4852" s="21" t="s">
        <v>13</v>
      </c>
      <c r="B4852" s="22" t="str">
        <f t="array" ref="B4852">XLOOKUP(A4852,Ripartizione_Geografica!$C$2:$C$21,Ripartizione_Geografica!$B$2:$B$21)</f>
        <v>Nord-est</v>
      </c>
      <c r="C4852" s="23">
        <v>31503.0</v>
      </c>
      <c r="D4852" s="23">
        <v>23197.0</v>
      </c>
      <c r="E4852" s="24">
        <v>2218.0</v>
      </c>
    </row>
    <row r="4853">
      <c r="A4853" s="25" t="s">
        <v>21</v>
      </c>
      <c r="B4853" s="22" t="str">
        <f t="array" ref="B4853">XLOOKUP(A4853,Ripartizione_Geografica!$C$2:$C$21,Ripartizione_Geografica!$B$2:$B$21)</f>
        <v>Sud</v>
      </c>
      <c r="C4853" s="26">
        <v>5174.0</v>
      </c>
      <c r="D4853" s="26">
        <v>3154.0</v>
      </c>
      <c r="E4853" s="27">
        <v>488.0</v>
      </c>
    </row>
    <row r="4854">
      <c r="A4854" s="21" t="s">
        <v>22</v>
      </c>
      <c r="B4854" s="22" t="str">
        <f t="array" ref="B4854">XLOOKUP(A4854,Ripartizione_Geografica!$C$2:$C$21,Ripartizione_Geografica!$B$2:$B$21)</f>
        <v>Sud</v>
      </c>
      <c r="C4854" s="23">
        <v>1058.0</v>
      </c>
      <c r="D4854" s="23">
        <v>528.0</v>
      </c>
      <c r="E4854" s="24">
        <v>35.0</v>
      </c>
    </row>
    <row r="4855">
      <c r="A4855" s="25" t="s">
        <v>20</v>
      </c>
      <c r="B4855" s="22" t="str">
        <f t="array" ref="B4855">XLOOKUP(A4855,Ripartizione_Geografica!$C$2:$C$21,Ripartizione_Geografica!$B$2:$B$21)</f>
        <v>Sud</v>
      </c>
      <c r="C4855" s="26">
        <v>2344.0</v>
      </c>
      <c r="D4855" s="26">
        <v>1467.0</v>
      </c>
      <c r="E4855" s="27">
        <v>104.0</v>
      </c>
    </row>
    <row r="4856">
      <c r="A4856" s="21" t="s">
        <v>18</v>
      </c>
      <c r="B4856" s="22" t="str">
        <f t="array" ref="B4856">XLOOKUP(A4856,Ripartizione_Geografica!$C$2:$C$21,Ripartizione_Geografica!$B$2:$B$21)</f>
        <v>Sud</v>
      </c>
      <c r="C4856" s="23">
        <v>19192.0</v>
      </c>
      <c r="D4856" s="23">
        <v>7487.0</v>
      </c>
      <c r="E4856" s="24">
        <v>479.0</v>
      </c>
    </row>
    <row r="4857">
      <c r="A4857" s="25" t="s">
        <v>19</v>
      </c>
      <c r="B4857" s="22" t="str">
        <f t="array" ref="B4857">XLOOKUP(A4857,Ripartizione_Geografica!$C$2:$C$21,Ripartizione_Geografica!$B$2:$B$21)</f>
        <v>Nord-est</v>
      </c>
      <c r="C4857" s="26">
        <v>38018.0</v>
      </c>
      <c r="D4857" s="26">
        <v>26849.0</v>
      </c>
      <c r="E4857" s="27">
        <v>4496.0</v>
      </c>
    </row>
    <row r="4858">
      <c r="A4858" s="21" t="s">
        <v>26</v>
      </c>
      <c r="B4858" s="22" t="str">
        <f t="array" ref="B4858">XLOOKUP(A4858,Ripartizione_Geografica!$C$2:$C$21,Ripartizione_Geografica!$B$2:$B$21)</f>
        <v>Nord-est</v>
      </c>
      <c r="C4858" s="23">
        <v>5572.0</v>
      </c>
      <c r="D4858" s="23">
        <v>3844.0</v>
      </c>
      <c r="E4858" s="24">
        <v>356.0</v>
      </c>
    </row>
    <row r="4859">
      <c r="A4859" s="25" t="s">
        <v>27</v>
      </c>
      <c r="B4859" s="22" t="str">
        <f t="array" ref="B4859">XLOOKUP(A4859,Ripartizione_Geografica!$C$2:$C$21,Ripartizione_Geografica!$B$2:$B$21)</f>
        <v>Centro</v>
      </c>
      <c r="C4859" s="26">
        <v>20285.0</v>
      </c>
      <c r="D4859" s="26">
        <v>9179.0</v>
      </c>
      <c r="E4859" s="27">
        <v>984.0</v>
      </c>
    </row>
    <row r="4860">
      <c r="A4860" s="21" t="s">
        <v>25</v>
      </c>
      <c r="B4860" s="22" t="str">
        <f t="array" ref="B4860">XLOOKUP(A4860,Ripartizione_Geografica!$C$2:$C$21,Ripartizione_Geografica!$B$2:$B$21)</f>
        <v>Nord-ovest</v>
      </c>
      <c r="C4860" s="23">
        <v>15455.0</v>
      </c>
      <c r="D4860" s="23">
        <v>11093.0</v>
      </c>
      <c r="E4860" s="24">
        <v>1621.0</v>
      </c>
    </row>
    <row r="4861">
      <c r="A4861" s="25" t="s">
        <v>23</v>
      </c>
      <c r="B4861" s="22" t="str">
        <f t="array" ref="B4861">XLOOKUP(A4861,Ripartizione_Geografica!$C$2:$C$21,Ripartizione_Geografica!$B$2:$B$21)</f>
        <v>Nord-ovest</v>
      </c>
      <c r="C4861" s="26">
        <v>113720.0</v>
      </c>
      <c r="D4861" s="26">
        <v>83353.0</v>
      </c>
      <c r="E4861" s="27">
        <v>16988.0</v>
      </c>
    </row>
    <row r="4862">
      <c r="A4862" s="21" t="s">
        <v>24</v>
      </c>
      <c r="B4862" s="22" t="str">
        <f t="array" ref="B4862">XLOOKUP(A4862,Ripartizione_Geografica!$C$2:$C$21,Ripartizione_Geografica!$B$2:$B$21)</f>
        <v>Centro</v>
      </c>
      <c r="C4862" s="23">
        <v>8630.0</v>
      </c>
      <c r="D4862" s="23">
        <v>6309.0</v>
      </c>
      <c r="E4862" s="24">
        <v>992.0</v>
      </c>
    </row>
    <row r="4863">
      <c r="A4863" s="25" t="s">
        <v>17</v>
      </c>
      <c r="B4863" s="22" t="str">
        <f t="array" ref="B4863">XLOOKUP(A4863,Ripartizione_Geografica!$C$2:$C$21,Ripartizione_Geografica!$B$2:$B$21)</f>
        <v>Sud</v>
      </c>
      <c r="C4863" s="26">
        <v>746.0</v>
      </c>
      <c r="D4863" s="26">
        <v>556.0</v>
      </c>
      <c r="E4863" s="27">
        <v>26.0</v>
      </c>
    </row>
    <row r="4864">
      <c r="A4864" s="21" t="s">
        <v>11</v>
      </c>
      <c r="B4864" s="22" t="str">
        <f t="array" ref="B4864">XLOOKUP(A4864,Ripartizione_Geografica!$C$2:$C$21,Ripartizione_Geografica!$B$2:$B$21)</f>
        <v>Nord-est</v>
      </c>
      <c r="C4864" s="23">
        <v>4109.0</v>
      </c>
      <c r="D4864" s="23">
        <v>2843.0</v>
      </c>
      <c r="E4864" s="24">
        <v>293.0</v>
      </c>
    </row>
    <row r="4865">
      <c r="A4865" s="25" t="s">
        <v>11</v>
      </c>
      <c r="B4865" s="22" t="str">
        <f t="array" ref="B4865">XLOOKUP(A4865,Ripartizione_Geografica!$C$2:$C$21,Ripartizione_Geografica!$B$2:$B$21)</f>
        <v>Nord-est</v>
      </c>
      <c r="C4865" s="26">
        <v>6485.0</v>
      </c>
      <c r="D4865" s="26">
        <v>5396.0</v>
      </c>
      <c r="E4865" s="27">
        <v>409.0</v>
      </c>
    </row>
    <row r="4866">
      <c r="A4866" s="21" t="s">
        <v>10</v>
      </c>
      <c r="B4866" s="22" t="str">
        <f t="array" ref="B4866">XLOOKUP(A4866,Ripartizione_Geografica!$C$2:$C$21,Ripartizione_Geografica!$B$2:$B$21)</f>
        <v>Nord-ovest</v>
      </c>
      <c r="C4866" s="23">
        <v>38957.0</v>
      </c>
      <c r="D4866" s="23">
        <v>29314.0</v>
      </c>
      <c r="E4866" s="24">
        <v>4180.0</v>
      </c>
    </row>
    <row r="4867">
      <c r="A4867" s="25" t="s">
        <v>8</v>
      </c>
      <c r="B4867" s="22" t="str">
        <f t="array" ref="B4867">XLOOKUP(A4867,Ripartizione_Geografica!$C$2:$C$21,Ripartizione_Geografica!$B$2:$B$21)</f>
        <v>Sud</v>
      </c>
      <c r="C4867" s="26">
        <v>9669.0</v>
      </c>
      <c r="D4867" s="26">
        <v>5142.0</v>
      </c>
      <c r="E4867" s="27">
        <v>614.0</v>
      </c>
    </row>
    <row r="4868">
      <c r="A4868" s="21" t="s">
        <v>9</v>
      </c>
      <c r="B4868" s="22" t="str">
        <f t="array" ref="B4868">XLOOKUP(A4868,Ripartizione_Geografica!$C$2:$C$21,Ripartizione_Geografica!$B$2:$B$21)</f>
        <v>Isole</v>
      </c>
      <c r="C4868" s="23">
        <v>5138.0</v>
      </c>
      <c r="D4868" s="23">
        <v>2113.0</v>
      </c>
      <c r="E4868" s="24">
        <v>166.0</v>
      </c>
    </row>
    <row r="4869">
      <c r="A4869" s="25" t="s">
        <v>15</v>
      </c>
      <c r="B4869" s="22" t="str">
        <f t="array" ref="B4869">XLOOKUP(A4869,Ripartizione_Geografica!$C$2:$C$21,Ripartizione_Geografica!$B$2:$B$21)</f>
        <v>Isole</v>
      </c>
      <c r="C4869" s="26">
        <v>9592.0</v>
      </c>
      <c r="D4869" s="26">
        <v>4571.0</v>
      </c>
      <c r="E4869" s="27">
        <v>339.0</v>
      </c>
    </row>
    <row r="4870">
      <c r="A4870" s="21" t="s">
        <v>16</v>
      </c>
      <c r="B4870" s="22" t="str">
        <f t="array" ref="B4870">XLOOKUP(A4870,Ripartizione_Geografica!$C$2:$C$21,Ripartizione_Geografica!$B$2:$B$21)</f>
        <v>Centro</v>
      </c>
      <c r="C4870" s="23">
        <v>18626.0</v>
      </c>
      <c r="D4870" s="23">
        <v>10942.0</v>
      </c>
      <c r="E4870" s="24">
        <v>1180.0</v>
      </c>
    </row>
    <row r="4871">
      <c r="A4871" s="25" t="s">
        <v>14</v>
      </c>
      <c r="B4871" s="22" t="str">
        <f t="array" ref="B4871">XLOOKUP(A4871,Ripartizione_Geografica!$C$2:$C$21,Ripartizione_Geografica!$B$2:$B$21)</f>
        <v>Centro</v>
      </c>
      <c r="C4871" s="26">
        <v>3472.0</v>
      </c>
      <c r="D4871" s="26">
        <v>2012.0</v>
      </c>
      <c r="E4871" s="27">
        <v>90.0</v>
      </c>
    </row>
    <row r="4872">
      <c r="A4872" s="21" t="s">
        <v>12</v>
      </c>
      <c r="B4872" s="22" t="str">
        <f t="array" ref="B4872">XLOOKUP(A4872,Ripartizione_Geografica!$C$2:$C$21,Ripartizione_Geografica!$B$2:$B$21)</f>
        <v>Nord-ovest</v>
      </c>
      <c r="C4872" s="23">
        <v>1496.0</v>
      </c>
      <c r="D4872" s="23">
        <v>1125.0</v>
      </c>
      <c r="E4872" s="24">
        <v>146.0</v>
      </c>
    </row>
    <row r="4873">
      <c r="A4873" s="25" t="s">
        <v>13</v>
      </c>
      <c r="B4873" s="22" t="str">
        <f t="array" ref="B4873">XLOOKUP(A4873,Ripartizione_Geografica!$C$2:$C$21,Ripartizione_Geografica!$B$2:$B$21)</f>
        <v>Nord-est</v>
      </c>
      <c r="C4873" s="26">
        <v>31831.0</v>
      </c>
      <c r="D4873" s="26">
        <v>23323.0</v>
      </c>
      <c r="E4873" s="27">
        <v>2219.0</v>
      </c>
    </row>
    <row r="4874">
      <c r="A4874" s="21" t="s">
        <v>21</v>
      </c>
      <c r="B4874" s="22" t="str">
        <f t="array" ref="B4874">XLOOKUP(A4874,Ripartizione_Geografica!$C$2:$C$21,Ripartizione_Geografica!$B$2:$B$21)</f>
        <v>Sud</v>
      </c>
      <c r="C4874" s="23">
        <v>5320.0</v>
      </c>
      <c r="D4874" s="23">
        <v>3153.0</v>
      </c>
      <c r="E4874" s="24">
        <v>488.0</v>
      </c>
    </row>
    <row r="4875">
      <c r="A4875" s="25" t="s">
        <v>22</v>
      </c>
      <c r="B4875" s="22" t="str">
        <f t="array" ref="B4875">XLOOKUP(A4875,Ripartizione_Geografica!$C$2:$C$21,Ripartizione_Geografica!$B$2:$B$21)</f>
        <v>Sud</v>
      </c>
      <c r="C4875" s="26">
        <v>1066.0</v>
      </c>
      <c r="D4875" s="26">
        <v>532.0</v>
      </c>
      <c r="E4875" s="27">
        <v>37.0</v>
      </c>
    </row>
    <row r="4876">
      <c r="A4876" s="21" t="s">
        <v>20</v>
      </c>
      <c r="B4876" s="22" t="str">
        <f t="array" ref="B4876">XLOOKUP(A4876,Ripartizione_Geografica!$C$2:$C$21,Ripartizione_Geografica!$B$2:$B$21)</f>
        <v>Sud</v>
      </c>
      <c r="C4876" s="23">
        <v>2388.0</v>
      </c>
      <c r="D4876" s="23">
        <v>1486.0</v>
      </c>
      <c r="E4876" s="24">
        <v>104.0</v>
      </c>
    </row>
    <row r="4877">
      <c r="A4877" s="25" t="s">
        <v>18</v>
      </c>
      <c r="B4877" s="22" t="str">
        <f t="array" ref="B4877">XLOOKUP(A4877,Ripartizione_Geografica!$C$2:$C$21,Ripartizione_Geografica!$B$2:$B$21)</f>
        <v>Sud</v>
      </c>
      <c r="C4877" s="26">
        <v>19827.0</v>
      </c>
      <c r="D4877" s="26">
        <v>7564.0</v>
      </c>
      <c r="E4877" s="27">
        <v>485.0</v>
      </c>
    </row>
    <row r="4878">
      <c r="A4878" s="21" t="s">
        <v>19</v>
      </c>
      <c r="B4878" s="22" t="str">
        <f t="array" ref="B4878">XLOOKUP(A4878,Ripartizione_Geografica!$C$2:$C$21,Ripartizione_Geografica!$B$2:$B$21)</f>
        <v>Nord-est</v>
      </c>
      <c r="C4878" s="23">
        <v>38356.0</v>
      </c>
      <c r="D4878" s="23">
        <v>26982.0</v>
      </c>
      <c r="E4878" s="24">
        <v>4498.0</v>
      </c>
    </row>
    <row r="4879">
      <c r="A4879" s="25" t="s">
        <v>26</v>
      </c>
      <c r="B4879" s="22" t="str">
        <f t="array" ref="B4879">XLOOKUP(A4879,Ripartizione_Geografica!$C$2:$C$21,Ripartizione_Geografica!$B$2:$B$21)</f>
        <v>Nord-est</v>
      </c>
      <c r="C4879" s="26">
        <v>5610.0</v>
      </c>
      <c r="D4879" s="26">
        <v>3850.0</v>
      </c>
      <c r="E4879" s="27">
        <v>356.0</v>
      </c>
    </row>
    <row r="4880">
      <c r="A4880" s="21" t="s">
        <v>27</v>
      </c>
      <c r="B4880" s="22" t="str">
        <f t="array" ref="B4880">XLOOKUP(A4880,Ripartizione_Geografica!$C$2:$C$21,Ripartizione_Geografica!$B$2:$B$21)</f>
        <v>Centro</v>
      </c>
      <c r="C4880" s="23">
        <v>20864.0</v>
      </c>
      <c r="D4880" s="23">
        <v>9238.0</v>
      </c>
      <c r="E4880" s="24">
        <v>989.0</v>
      </c>
    </row>
    <row r="4881">
      <c r="A4881" s="25" t="s">
        <v>25</v>
      </c>
      <c r="B4881" s="22" t="str">
        <f t="array" ref="B4881">XLOOKUP(A4881,Ripartizione_Geografica!$C$2:$C$21,Ripartizione_Geografica!$B$2:$B$21)</f>
        <v>Nord-ovest</v>
      </c>
      <c r="C4881" s="26">
        <v>15902.0</v>
      </c>
      <c r="D4881" s="26">
        <v>11357.0</v>
      </c>
      <c r="E4881" s="27">
        <v>1622.0</v>
      </c>
    </row>
    <row r="4882">
      <c r="A4882" s="21" t="s">
        <v>23</v>
      </c>
      <c r="B4882" s="22" t="str">
        <f t="array" ref="B4882">XLOOKUP(A4882,Ripartizione_Geografica!$C$2:$C$21,Ripartizione_Geografica!$B$2:$B$21)</f>
        <v>Nord-ovest</v>
      </c>
      <c r="C4882" s="23">
        <v>114800.0</v>
      </c>
      <c r="D4882" s="23">
        <v>83550.0</v>
      </c>
      <c r="E4882" s="24">
        <v>16994.0</v>
      </c>
    </row>
    <row r="4883">
      <c r="A4883" s="25" t="s">
        <v>24</v>
      </c>
      <c r="B4883" s="22" t="str">
        <f t="array" ref="B4883">XLOOKUP(A4883,Ripartizione_Geografica!$C$2:$C$21,Ripartizione_Geografica!$B$2:$B$21)</f>
        <v>Centro</v>
      </c>
      <c r="C4883" s="26">
        <v>8712.0</v>
      </c>
      <c r="D4883" s="26">
        <v>6325.0</v>
      </c>
      <c r="E4883" s="27">
        <v>992.0</v>
      </c>
    </row>
    <row r="4884">
      <c r="A4884" s="21" t="s">
        <v>17</v>
      </c>
      <c r="B4884" s="22" t="str">
        <f t="array" ref="B4884">XLOOKUP(A4884,Ripartizione_Geografica!$C$2:$C$21,Ripartizione_Geografica!$B$2:$B$21)</f>
        <v>Sud</v>
      </c>
      <c r="C4884" s="23">
        <v>795.0</v>
      </c>
      <c r="D4884" s="23">
        <v>559.0</v>
      </c>
      <c r="E4884" s="24">
        <v>26.0</v>
      </c>
    </row>
    <row r="4885">
      <c r="A4885" s="25" t="s">
        <v>11</v>
      </c>
      <c r="B4885" s="22" t="str">
        <f t="array" ref="B4885">XLOOKUP(A4885,Ripartizione_Geografica!$C$2:$C$21,Ripartizione_Geografica!$B$2:$B$21)</f>
        <v>Nord-est</v>
      </c>
      <c r="C4885" s="26">
        <v>4143.0</v>
      </c>
      <c r="D4885" s="26">
        <v>2856.0</v>
      </c>
      <c r="E4885" s="27">
        <v>293.0</v>
      </c>
    </row>
    <row r="4886">
      <c r="A4886" s="21" t="s">
        <v>11</v>
      </c>
      <c r="B4886" s="22" t="str">
        <f t="array" ref="B4886">XLOOKUP(A4886,Ripartizione_Geografica!$C$2:$C$21,Ripartizione_Geografica!$B$2:$B$21)</f>
        <v>Nord-est</v>
      </c>
      <c r="C4886" s="23">
        <v>6513.0</v>
      </c>
      <c r="D4886" s="23">
        <v>5417.0</v>
      </c>
      <c r="E4886" s="24">
        <v>411.0</v>
      </c>
    </row>
    <row r="4887">
      <c r="A4887" s="25" t="s">
        <v>10</v>
      </c>
      <c r="B4887" s="22" t="str">
        <f t="array" ref="B4887">XLOOKUP(A4887,Ripartizione_Geografica!$C$2:$C$21,Ripartizione_Geografica!$B$2:$B$21)</f>
        <v>Nord-ovest</v>
      </c>
      <c r="C4887" s="26">
        <v>39542.0</v>
      </c>
      <c r="D4887" s="26">
        <v>29394.0</v>
      </c>
      <c r="E4887" s="27">
        <v>4183.0</v>
      </c>
    </row>
    <row r="4888">
      <c r="A4888" s="21" t="s">
        <v>8</v>
      </c>
      <c r="B4888" s="22" t="str">
        <f t="array" ref="B4888">XLOOKUP(A4888,Ripartizione_Geografica!$C$2:$C$21,Ripartizione_Geografica!$B$2:$B$21)</f>
        <v>Sud</v>
      </c>
      <c r="C4888" s="23">
        <v>9849.0</v>
      </c>
      <c r="D4888" s="23">
        <v>5235.0</v>
      </c>
      <c r="E4888" s="24">
        <v>616.0</v>
      </c>
    </row>
    <row r="4889">
      <c r="A4889" s="25" t="s">
        <v>9</v>
      </c>
      <c r="B4889" s="22" t="str">
        <f t="array" ref="B4889">XLOOKUP(A4889,Ripartizione_Geografica!$C$2:$C$21,Ripartizione_Geografica!$B$2:$B$21)</f>
        <v>Isole</v>
      </c>
      <c r="C4889" s="26">
        <v>5295.0</v>
      </c>
      <c r="D4889" s="26">
        <v>2227.0</v>
      </c>
      <c r="E4889" s="27">
        <v>168.0</v>
      </c>
    </row>
    <row r="4890">
      <c r="A4890" s="21" t="s">
        <v>15</v>
      </c>
      <c r="B4890" s="22" t="str">
        <f t="array" ref="B4890">XLOOKUP(A4890,Ripartizione_Geografica!$C$2:$C$21,Ripartizione_Geografica!$B$2:$B$21)</f>
        <v>Isole</v>
      </c>
      <c r="C4890" s="23">
        <v>9926.0</v>
      </c>
      <c r="D4890" s="23">
        <v>4708.0</v>
      </c>
      <c r="E4890" s="24">
        <v>341.0</v>
      </c>
    </row>
    <row r="4891">
      <c r="A4891" s="25" t="s">
        <v>16</v>
      </c>
      <c r="B4891" s="22" t="str">
        <f t="array" ref="B4891">XLOOKUP(A4891,Ripartizione_Geografica!$C$2:$C$21,Ripartizione_Geografica!$B$2:$B$21)</f>
        <v>Centro</v>
      </c>
      <c r="C4891" s="26">
        <v>19106.0</v>
      </c>
      <c r="D4891" s="26">
        <v>11008.0</v>
      </c>
      <c r="E4891" s="27">
        <v>1181.0</v>
      </c>
    </row>
    <row r="4892">
      <c r="A4892" s="21" t="s">
        <v>14</v>
      </c>
      <c r="B4892" s="22" t="str">
        <f t="array" ref="B4892">XLOOKUP(A4892,Ripartizione_Geografica!$C$2:$C$21,Ripartizione_Geografica!$B$2:$B$21)</f>
        <v>Centro</v>
      </c>
      <c r="C4892" s="23">
        <v>3608.0</v>
      </c>
      <c r="D4892" s="23">
        <v>2027.0</v>
      </c>
      <c r="E4892" s="24">
        <v>90.0</v>
      </c>
    </row>
    <row r="4893">
      <c r="A4893" s="25" t="s">
        <v>12</v>
      </c>
      <c r="B4893" s="22" t="str">
        <f t="array" ref="B4893">XLOOKUP(A4893,Ripartizione_Geografica!$C$2:$C$21,Ripartizione_Geografica!$B$2:$B$21)</f>
        <v>Nord-ovest</v>
      </c>
      <c r="C4893" s="26">
        <v>1529.0</v>
      </c>
      <c r="D4893" s="26">
        <v>1125.0</v>
      </c>
      <c r="E4893" s="27">
        <v>146.0</v>
      </c>
    </row>
    <row r="4894">
      <c r="A4894" s="21" t="s">
        <v>13</v>
      </c>
      <c r="B4894" s="22" t="str">
        <f t="array" ref="B4894">XLOOKUP(A4894,Ripartizione_Geografica!$C$2:$C$21,Ripartizione_Geografica!$B$2:$B$21)</f>
        <v>Nord-est</v>
      </c>
      <c r="C4894" s="23">
        <v>32316.0</v>
      </c>
      <c r="D4894" s="23">
        <v>23435.0</v>
      </c>
      <c r="E4894" s="24">
        <v>2226.0</v>
      </c>
    </row>
    <row r="4895">
      <c r="A4895" s="25" t="s">
        <v>21</v>
      </c>
      <c r="B4895" s="22" t="str">
        <f t="array" ref="B4895">XLOOKUP(A4895,Ripartizione_Geografica!$C$2:$C$21,Ripartizione_Geografica!$B$2:$B$21)</f>
        <v>Sud</v>
      </c>
      <c r="C4895" s="26">
        <v>5446.0</v>
      </c>
      <c r="D4895" s="26">
        <v>3156.0</v>
      </c>
      <c r="E4895" s="27">
        <v>489.0</v>
      </c>
    </row>
    <row r="4896">
      <c r="A4896" s="21" t="s">
        <v>22</v>
      </c>
      <c r="B4896" s="22" t="str">
        <f t="array" ref="B4896">XLOOKUP(A4896,Ripartizione_Geografica!$C$2:$C$21,Ripartizione_Geografica!$B$2:$B$21)</f>
        <v>Sud</v>
      </c>
      <c r="C4896" s="23">
        <v>1075.0</v>
      </c>
      <c r="D4896" s="23">
        <v>534.0</v>
      </c>
      <c r="E4896" s="24">
        <v>37.0</v>
      </c>
    </row>
    <row r="4897">
      <c r="A4897" s="25" t="s">
        <v>20</v>
      </c>
      <c r="B4897" s="22" t="str">
        <f t="array" ref="B4897">XLOOKUP(A4897,Ripartizione_Geografica!$C$2:$C$21,Ripartizione_Geografica!$B$2:$B$21)</f>
        <v>Sud</v>
      </c>
      <c r="C4897" s="26">
        <v>2448.0</v>
      </c>
      <c r="D4897" s="26">
        <v>1498.0</v>
      </c>
      <c r="E4897" s="27">
        <v>104.0</v>
      </c>
    </row>
    <row r="4898">
      <c r="A4898" s="21" t="s">
        <v>18</v>
      </c>
      <c r="B4898" s="22" t="str">
        <f t="array" ref="B4898">XLOOKUP(A4898,Ripartizione_Geografica!$C$2:$C$21,Ripartizione_Geografica!$B$2:$B$21)</f>
        <v>Sud</v>
      </c>
      <c r="C4898" s="23">
        <v>20645.0</v>
      </c>
      <c r="D4898" s="23">
        <v>7715.0</v>
      </c>
      <c r="E4898" s="24">
        <v>487.0</v>
      </c>
    </row>
    <row r="4899">
      <c r="A4899" s="25" t="s">
        <v>19</v>
      </c>
      <c r="B4899" s="22" t="str">
        <f t="array" ref="B4899">XLOOKUP(A4899,Ripartizione_Geografica!$C$2:$C$21,Ripartizione_Geografica!$B$2:$B$21)</f>
        <v>Nord-est</v>
      </c>
      <c r="C4899" s="26">
        <v>38695.0</v>
      </c>
      <c r="D4899" s="26">
        <v>27045.0</v>
      </c>
      <c r="E4899" s="27">
        <v>4502.0</v>
      </c>
    </row>
    <row r="4900">
      <c r="A4900" s="21" t="s">
        <v>26</v>
      </c>
      <c r="B4900" s="22" t="str">
        <f t="array" ref="B4900">XLOOKUP(A4900,Ripartizione_Geografica!$C$2:$C$21,Ripartizione_Geografica!$B$2:$B$21)</f>
        <v>Nord-est</v>
      </c>
      <c r="C4900" s="23">
        <v>5792.0</v>
      </c>
      <c r="D4900" s="23">
        <v>3882.0</v>
      </c>
      <c r="E4900" s="24">
        <v>356.0</v>
      </c>
    </row>
    <row r="4901">
      <c r="A4901" s="25" t="s">
        <v>27</v>
      </c>
      <c r="B4901" s="22" t="str">
        <f t="array" ref="B4901">XLOOKUP(A4901,Ripartizione_Geografica!$C$2:$C$21,Ripartizione_Geografica!$B$2:$B$21)</f>
        <v>Centro</v>
      </c>
      <c r="C4901" s="26">
        <v>21407.0</v>
      </c>
      <c r="D4901" s="26">
        <v>9350.0</v>
      </c>
      <c r="E4901" s="27">
        <v>994.0</v>
      </c>
    </row>
    <row r="4902">
      <c r="A4902" s="21" t="s">
        <v>25</v>
      </c>
      <c r="B4902" s="22" t="str">
        <f t="array" ref="B4902">XLOOKUP(A4902,Ripartizione_Geografica!$C$2:$C$21,Ripartizione_Geografica!$B$2:$B$21)</f>
        <v>Nord-ovest</v>
      </c>
      <c r="C4902" s="23">
        <v>16264.0</v>
      </c>
      <c r="D4902" s="23">
        <v>11566.0</v>
      </c>
      <c r="E4902" s="24">
        <v>1623.0</v>
      </c>
    </row>
    <row r="4903">
      <c r="A4903" s="25" t="s">
        <v>23</v>
      </c>
      <c r="B4903" s="22" t="str">
        <f t="array" ref="B4903">XLOOKUP(A4903,Ripartizione_Geografica!$C$2:$C$21,Ripartizione_Geografica!$B$2:$B$21)</f>
        <v>Nord-ovest</v>
      </c>
      <c r="C4903" s="26">
        <v>116644.0</v>
      </c>
      <c r="D4903" s="26">
        <v>84415.0</v>
      </c>
      <c r="E4903" s="27">
        <v>17011.0</v>
      </c>
    </row>
    <row r="4904">
      <c r="A4904" s="21" t="s">
        <v>24</v>
      </c>
      <c r="B4904" s="22" t="str">
        <f t="array" ref="B4904">XLOOKUP(A4904,Ripartizione_Geografica!$C$2:$C$21,Ripartizione_Geografica!$B$2:$B$21)</f>
        <v>Centro</v>
      </c>
      <c r="C4904" s="23">
        <v>8878.0</v>
      </c>
      <c r="D4904" s="23">
        <v>6349.0</v>
      </c>
      <c r="E4904" s="24">
        <v>992.0</v>
      </c>
    </row>
    <row r="4905">
      <c r="A4905" s="25" t="s">
        <v>17</v>
      </c>
      <c r="B4905" s="22" t="str">
        <f t="array" ref="B4905">XLOOKUP(A4905,Ripartizione_Geografica!$C$2:$C$21,Ripartizione_Geografica!$B$2:$B$21)</f>
        <v>Sud</v>
      </c>
      <c r="C4905" s="26">
        <v>813.0</v>
      </c>
      <c r="D4905" s="26">
        <v>563.0</v>
      </c>
      <c r="E4905" s="27">
        <v>26.0</v>
      </c>
    </row>
    <row r="4906">
      <c r="A4906" s="21" t="s">
        <v>11</v>
      </c>
      <c r="B4906" s="22" t="str">
        <f t="array" ref="B4906">XLOOKUP(A4906,Ripartizione_Geografica!$C$2:$C$21,Ripartizione_Geografica!$B$2:$B$21)</f>
        <v>Nord-est</v>
      </c>
      <c r="C4906" s="23">
        <v>4267.0</v>
      </c>
      <c r="D4906" s="23">
        <v>2856.0</v>
      </c>
      <c r="E4906" s="24">
        <v>293.0</v>
      </c>
    </row>
    <row r="4907">
      <c r="A4907" s="25" t="s">
        <v>11</v>
      </c>
      <c r="B4907" s="22" t="str">
        <f t="array" ref="B4907">XLOOKUP(A4907,Ripartizione_Geografica!$C$2:$C$21,Ripartizione_Geografica!$B$2:$B$21)</f>
        <v>Nord-est</v>
      </c>
      <c r="C4907" s="26">
        <v>6542.0</v>
      </c>
      <c r="D4907" s="26">
        <v>5471.0</v>
      </c>
      <c r="E4907" s="27">
        <v>413.0</v>
      </c>
    </row>
    <row r="4908">
      <c r="A4908" s="21" t="s">
        <v>10</v>
      </c>
      <c r="B4908" s="22" t="str">
        <f t="array" ref="B4908">XLOOKUP(A4908,Ripartizione_Geografica!$C$2:$C$21,Ripartizione_Geografica!$B$2:$B$21)</f>
        <v>Nord-ovest</v>
      </c>
      <c r="C4908" s="23">
        <v>40041.0</v>
      </c>
      <c r="D4908" s="23">
        <v>29467.0</v>
      </c>
      <c r="E4908" s="24">
        <v>4187.0</v>
      </c>
    </row>
    <row r="4909">
      <c r="A4909" s="25" t="s">
        <v>8</v>
      </c>
      <c r="B4909" s="22" t="str">
        <f t="array" ref="B4909">XLOOKUP(A4909,Ripartizione_Geografica!$C$2:$C$21,Ripartizione_Geografica!$B$2:$B$21)</f>
        <v>Sud</v>
      </c>
      <c r="C4909" s="26">
        <v>10164.0</v>
      </c>
      <c r="D4909" s="26">
        <v>5317.0</v>
      </c>
      <c r="E4909" s="27">
        <v>618.0</v>
      </c>
    </row>
    <row r="4910">
      <c r="A4910" s="21" t="s">
        <v>9</v>
      </c>
      <c r="B4910" s="22" t="str">
        <f t="array" ref="B4910">XLOOKUP(A4910,Ripartizione_Geografica!$C$2:$C$21,Ripartizione_Geografica!$B$2:$B$21)</f>
        <v>Isole</v>
      </c>
      <c r="C4910" s="23">
        <v>5417.0</v>
      </c>
      <c r="D4910" s="23">
        <v>2323.0</v>
      </c>
      <c r="E4910" s="24">
        <v>168.0</v>
      </c>
    </row>
    <row r="4911">
      <c r="A4911" s="25" t="s">
        <v>15</v>
      </c>
      <c r="B4911" s="22" t="str">
        <f t="array" ref="B4911">XLOOKUP(A4911,Ripartizione_Geografica!$C$2:$C$21,Ripartizione_Geografica!$B$2:$B$21)</f>
        <v>Isole</v>
      </c>
      <c r="C4911" s="26">
        <v>10292.0</v>
      </c>
      <c r="D4911" s="26">
        <v>4762.0</v>
      </c>
      <c r="E4911" s="27">
        <v>343.0</v>
      </c>
    </row>
    <row r="4912">
      <c r="A4912" s="21" t="s">
        <v>16</v>
      </c>
      <c r="B4912" s="22" t="str">
        <f t="array" ref="B4912">XLOOKUP(A4912,Ripartizione_Geografica!$C$2:$C$21,Ripartizione_Geografica!$B$2:$B$21)</f>
        <v>Centro</v>
      </c>
      <c r="C4912" s="23">
        <v>19681.0</v>
      </c>
      <c r="D4912" s="23">
        <v>11071.0</v>
      </c>
      <c r="E4912" s="24">
        <v>1183.0</v>
      </c>
    </row>
    <row r="4913">
      <c r="A4913" s="25" t="s">
        <v>14</v>
      </c>
      <c r="B4913" s="22" t="str">
        <f t="array" ref="B4913">XLOOKUP(A4913,Ripartizione_Geografica!$C$2:$C$21,Ripartizione_Geografica!$B$2:$B$21)</f>
        <v>Centro</v>
      </c>
      <c r="C4913" s="26">
        <v>3749.0</v>
      </c>
      <c r="D4913" s="26">
        <v>2035.0</v>
      </c>
      <c r="E4913" s="27">
        <v>91.0</v>
      </c>
    </row>
    <row r="4914">
      <c r="A4914" s="21" t="s">
        <v>12</v>
      </c>
      <c r="B4914" s="22" t="str">
        <f t="array" ref="B4914">XLOOKUP(A4914,Ripartizione_Geografica!$C$2:$C$21,Ripartizione_Geografica!$B$2:$B$21)</f>
        <v>Nord-ovest</v>
      </c>
      <c r="C4914" s="23">
        <v>1566.0</v>
      </c>
      <c r="D4914" s="23">
        <v>1125.0</v>
      </c>
      <c r="E4914" s="24">
        <v>146.0</v>
      </c>
    </row>
    <row r="4915">
      <c r="A4915" s="25" t="s">
        <v>13</v>
      </c>
      <c r="B4915" s="22" t="str">
        <f t="array" ref="B4915">XLOOKUP(A4915,Ripartizione_Geografica!$C$2:$C$21,Ripartizione_Geografica!$B$2:$B$21)</f>
        <v>Nord-est</v>
      </c>
      <c r="C4915" s="26">
        <v>32973.0</v>
      </c>
      <c r="D4915" s="26">
        <v>23565.0</v>
      </c>
      <c r="E4915" s="27">
        <v>2226.0</v>
      </c>
    </row>
    <row r="4916">
      <c r="A4916" s="21" t="s">
        <v>21</v>
      </c>
      <c r="B4916" s="22" t="str">
        <f t="array" ref="B4916">XLOOKUP(A4916,Ripartizione_Geografica!$C$2:$C$21,Ripartizione_Geografica!$B$2:$B$21)</f>
        <v>Sud</v>
      </c>
      <c r="C4916" s="23">
        <v>5648.0</v>
      </c>
      <c r="D4916" s="23">
        <v>3164.0</v>
      </c>
      <c r="E4916" s="24">
        <v>491.0</v>
      </c>
    </row>
    <row r="4917">
      <c r="A4917" s="25" t="s">
        <v>22</v>
      </c>
      <c r="B4917" s="22" t="str">
        <f t="array" ref="B4917">XLOOKUP(A4917,Ripartizione_Geografica!$C$2:$C$21,Ripartizione_Geografica!$B$2:$B$21)</f>
        <v>Sud</v>
      </c>
      <c r="C4917" s="26">
        <v>1112.0</v>
      </c>
      <c r="D4917" s="26">
        <v>536.0</v>
      </c>
      <c r="E4917" s="27">
        <v>37.0</v>
      </c>
    </row>
    <row r="4918">
      <c r="A4918" s="21" t="s">
        <v>20</v>
      </c>
      <c r="B4918" s="22" t="str">
        <f t="array" ref="B4918">XLOOKUP(A4918,Ripartizione_Geografica!$C$2:$C$21,Ripartizione_Geografica!$B$2:$B$21)</f>
        <v>Sud</v>
      </c>
      <c r="C4918" s="23">
        <v>2487.0</v>
      </c>
      <c r="D4918" s="23">
        <v>1524.0</v>
      </c>
      <c r="E4918" s="24">
        <v>104.0</v>
      </c>
    </row>
    <row r="4919">
      <c r="A4919" s="25" t="s">
        <v>18</v>
      </c>
      <c r="B4919" s="22" t="str">
        <f t="array" ref="B4919">XLOOKUP(A4919,Ripartizione_Geografica!$C$2:$C$21,Ripartizione_Geografica!$B$2:$B$21)</f>
        <v>Sud</v>
      </c>
      <c r="C4919" s="26">
        <v>21772.0</v>
      </c>
      <c r="D4919" s="26">
        <v>8032.0</v>
      </c>
      <c r="E4919" s="27">
        <v>496.0</v>
      </c>
    </row>
    <row r="4920">
      <c r="A4920" s="21" t="s">
        <v>19</v>
      </c>
      <c r="B4920" s="22" t="str">
        <f t="array" ref="B4920">XLOOKUP(A4920,Ripartizione_Geografica!$C$2:$C$21,Ripartizione_Geografica!$B$2:$B$21)</f>
        <v>Nord-est</v>
      </c>
      <c r="C4920" s="23">
        <v>39148.0</v>
      </c>
      <c r="D4920" s="23">
        <v>27124.0</v>
      </c>
      <c r="E4920" s="24">
        <v>4503.0</v>
      </c>
    </row>
    <row r="4921">
      <c r="A4921" s="25" t="s">
        <v>26</v>
      </c>
      <c r="B4921" s="22" t="str">
        <f t="array" ref="B4921">XLOOKUP(A4921,Ripartizione_Geografica!$C$2:$C$21,Ripartizione_Geografica!$B$2:$B$21)</f>
        <v>Nord-est</v>
      </c>
      <c r="C4921" s="26">
        <v>5928.0</v>
      </c>
      <c r="D4921" s="26">
        <v>3923.0</v>
      </c>
      <c r="E4921" s="27">
        <v>358.0</v>
      </c>
    </row>
    <row r="4922">
      <c r="A4922" s="21" t="s">
        <v>27</v>
      </c>
      <c r="B4922" s="22" t="str">
        <f t="array" ref="B4922">XLOOKUP(A4922,Ripartizione_Geografica!$C$2:$C$21,Ripartizione_Geografica!$B$2:$B$21)</f>
        <v>Centro</v>
      </c>
      <c r="C4922" s="23">
        <v>22001.0</v>
      </c>
      <c r="D4922" s="23">
        <v>9395.0</v>
      </c>
      <c r="E4922" s="24">
        <v>1001.0</v>
      </c>
    </row>
    <row r="4923">
      <c r="A4923" s="25" t="s">
        <v>25</v>
      </c>
      <c r="B4923" s="22" t="str">
        <f t="array" ref="B4923">XLOOKUP(A4923,Ripartizione_Geografica!$C$2:$C$21,Ripartizione_Geografica!$B$2:$B$21)</f>
        <v>Nord-ovest</v>
      </c>
      <c r="C4923" s="26">
        <v>16696.0</v>
      </c>
      <c r="D4923" s="26">
        <v>11957.0</v>
      </c>
      <c r="E4923" s="27">
        <v>1626.0</v>
      </c>
    </row>
    <row r="4924">
      <c r="A4924" s="21" t="s">
        <v>23</v>
      </c>
      <c r="B4924" s="22" t="str">
        <f t="array" ref="B4924">XLOOKUP(A4924,Ripartizione_Geografica!$C$2:$C$21,Ripartizione_Geografica!$B$2:$B$21)</f>
        <v>Nord-ovest</v>
      </c>
      <c r="C4924" s="23">
        <v>118711.0</v>
      </c>
      <c r="D4924" s="23">
        <v>84624.0</v>
      </c>
      <c r="E4924" s="24">
        <v>17037.0</v>
      </c>
    </row>
    <row r="4925">
      <c r="A4925" s="25" t="s">
        <v>24</v>
      </c>
      <c r="B4925" s="22" t="str">
        <f t="array" ref="B4925">XLOOKUP(A4925,Ripartizione_Geografica!$C$2:$C$21,Ripartizione_Geografica!$B$2:$B$21)</f>
        <v>Centro</v>
      </c>
      <c r="C4925" s="26">
        <v>9018.0</v>
      </c>
      <c r="D4925" s="26">
        <v>6362.0</v>
      </c>
      <c r="E4925" s="27">
        <v>992.0</v>
      </c>
    </row>
    <row r="4926">
      <c r="A4926" s="21" t="s">
        <v>17</v>
      </c>
      <c r="B4926" s="22" t="str">
        <f t="array" ref="B4926">XLOOKUP(A4926,Ripartizione_Geografica!$C$2:$C$21,Ripartizione_Geografica!$B$2:$B$21)</f>
        <v>Sud</v>
      </c>
      <c r="C4926" s="23">
        <v>843.0</v>
      </c>
      <c r="D4926" s="23">
        <v>566.0</v>
      </c>
      <c r="E4926" s="24">
        <v>26.0</v>
      </c>
    </row>
    <row r="4927">
      <c r="A4927" s="25" t="s">
        <v>11</v>
      </c>
      <c r="B4927" s="22" t="str">
        <f t="array" ref="B4927">XLOOKUP(A4927,Ripartizione_Geografica!$C$2:$C$21,Ripartizione_Geografica!$B$2:$B$21)</f>
        <v>Nord-est</v>
      </c>
      <c r="C4927" s="26">
        <v>4365.0</v>
      </c>
      <c r="D4927" s="26">
        <v>2879.0</v>
      </c>
      <c r="E4927" s="27">
        <v>293.0</v>
      </c>
    </row>
    <row r="4928">
      <c r="A4928" s="21" t="s">
        <v>11</v>
      </c>
      <c r="B4928" s="22" t="str">
        <f t="array" ref="B4928">XLOOKUP(A4928,Ripartizione_Geografica!$C$2:$C$21,Ripartizione_Geografica!$B$2:$B$21)</f>
        <v>Nord-est</v>
      </c>
      <c r="C4928" s="23">
        <v>6604.0</v>
      </c>
      <c r="D4928" s="23">
        <v>5521.0</v>
      </c>
      <c r="E4928" s="24">
        <v>415.0</v>
      </c>
    </row>
    <row r="4929">
      <c r="A4929" s="25" t="s">
        <v>10</v>
      </c>
      <c r="B4929" s="22" t="str">
        <f t="array" ref="B4929">XLOOKUP(A4929,Ripartizione_Geografica!$C$2:$C$21,Ripartizione_Geografica!$B$2:$B$21)</f>
        <v>Nord-ovest</v>
      </c>
      <c r="C4929" s="26">
        <v>41074.0</v>
      </c>
      <c r="D4929" s="26">
        <v>29576.0</v>
      </c>
      <c r="E4929" s="27">
        <v>4190.0</v>
      </c>
    </row>
    <row r="4930">
      <c r="A4930" s="21" t="s">
        <v>8</v>
      </c>
      <c r="B4930" s="22" t="str">
        <f t="array" ref="B4930">XLOOKUP(A4930,Ripartizione_Geografica!$C$2:$C$21,Ripartizione_Geografica!$B$2:$B$21)</f>
        <v>Sud</v>
      </c>
      <c r="C4930" s="23">
        <v>10421.0</v>
      </c>
      <c r="D4930" s="23">
        <v>5387.0</v>
      </c>
      <c r="E4930" s="24">
        <v>625.0</v>
      </c>
    </row>
    <row r="4931">
      <c r="A4931" s="25" t="s">
        <v>9</v>
      </c>
      <c r="B4931" s="22" t="str">
        <f t="array" ref="B4931">XLOOKUP(A4931,Ripartizione_Geografica!$C$2:$C$21,Ripartizione_Geografica!$B$2:$B$21)</f>
        <v>Isole</v>
      </c>
      <c r="C4931" s="26">
        <v>5603.0</v>
      </c>
      <c r="D4931" s="26">
        <v>2410.0</v>
      </c>
      <c r="E4931" s="27">
        <v>169.0</v>
      </c>
    </row>
    <row r="4932">
      <c r="A4932" s="21" t="s">
        <v>15</v>
      </c>
      <c r="B4932" s="22" t="str">
        <f t="array" ref="B4932">XLOOKUP(A4932,Ripartizione_Geografica!$C$2:$C$21,Ripartizione_Geografica!$B$2:$B$21)</f>
        <v>Isole</v>
      </c>
      <c r="C4932" s="23">
        <v>10691.0</v>
      </c>
      <c r="D4932" s="23">
        <v>4854.0</v>
      </c>
      <c r="E4932" s="24">
        <v>350.0</v>
      </c>
    </row>
    <row r="4933">
      <c r="A4933" s="25" t="s">
        <v>16</v>
      </c>
      <c r="B4933" s="22" t="str">
        <f t="array" ref="B4933">XLOOKUP(A4933,Ripartizione_Geografica!$C$2:$C$21,Ripartizione_Geografica!$B$2:$B$21)</f>
        <v>Centro</v>
      </c>
      <c r="C4933" s="26">
        <v>20262.0</v>
      </c>
      <c r="D4933" s="26">
        <v>11171.0</v>
      </c>
      <c r="E4933" s="27">
        <v>1185.0</v>
      </c>
    </row>
    <row r="4934">
      <c r="A4934" s="21" t="s">
        <v>14</v>
      </c>
      <c r="B4934" s="22" t="str">
        <f t="array" ref="B4934">XLOOKUP(A4934,Ripartizione_Geografica!$C$2:$C$21,Ripartizione_Geografica!$B$2:$B$21)</f>
        <v>Centro</v>
      </c>
      <c r="C4934" s="23">
        <v>4012.0</v>
      </c>
      <c r="D4934" s="23">
        <v>2104.0</v>
      </c>
      <c r="E4934" s="24">
        <v>91.0</v>
      </c>
    </row>
    <row r="4935">
      <c r="A4935" s="25" t="s">
        <v>12</v>
      </c>
      <c r="B4935" s="22" t="str">
        <f t="array" ref="B4935">XLOOKUP(A4935,Ripartizione_Geografica!$C$2:$C$21,Ripartizione_Geografica!$B$2:$B$21)</f>
        <v>Nord-ovest</v>
      </c>
      <c r="C4935" s="26">
        <v>1633.0</v>
      </c>
      <c r="D4935" s="26">
        <v>1127.0</v>
      </c>
      <c r="E4935" s="27">
        <v>146.0</v>
      </c>
    </row>
    <row r="4936">
      <c r="A4936" s="21" t="s">
        <v>13</v>
      </c>
      <c r="B4936" s="22" t="str">
        <f t="array" ref="B4936">XLOOKUP(A4936,Ripartizione_Geografica!$C$2:$C$21,Ripartizione_Geografica!$B$2:$B$21)</f>
        <v>Nord-est</v>
      </c>
      <c r="C4936" s="23">
        <v>33573.0</v>
      </c>
      <c r="D4936" s="23">
        <v>23728.0</v>
      </c>
      <c r="E4936" s="24">
        <v>2237.0</v>
      </c>
    </row>
    <row r="4937">
      <c r="A4937" s="25" t="s">
        <v>21</v>
      </c>
      <c r="B4937" s="22" t="str">
        <f t="array" ref="B4937">XLOOKUP(A4937,Ripartizione_Geografica!$C$2:$C$21,Ripartizione_Geografica!$B$2:$B$21)</f>
        <v>Sud</v>
      </c>
      <c r="C4937" s="26">
        <v>5825.0</v>
      </c>
      <c r="D4937" s="26">
        <v>3184.0</v>
      </c>
      <c r="E4937" s="27">
        <v>491.0</v>
      </c>
    </row>
    <row r="4938">
      <c r="A4938" s="21" t="s">
        <v>22</v>
      </c>
      <c r="B4938" s="22" t="str">
        <f t="array" ref="B4938">XLOOKUP(A4938,Ripartizione_Geografica!$C$2:$C$21,Ripartizione_Geografica!$B$2:$B$21)</f>
        <v>Sud</v>
      </c>
      <c r="C4938" s="23">
        <v>1169.0</v>
      </c>
      <c r="D4938" s="23">
        <v>548.0</v>
      </c>
      <c r="E4938" s="24">
        <v>38.0</v>
      </c>
    </row>
    <row r="4939">
      <c r="A4939" s="25" t="s">
        <v>20</v>
      </c>
      <c r="B4939" s="22" t="str">
        <f t="array" ref="B4939">XLOOKUP(A4939,Ripartizione_Geografica!$C$2:$C$21,Ripartizione_Geografica!$B$2:$B$21)</f>
        <v>Sud</v>
      </c>
      <c r="C4939" s="26">
        <v>2589.0</v>
      </c>
      <c r="D4939" s="26">
        <v>1581.0</v>
      </c>
      <c r="E4939" s="27">
        <v>104.0</v>
      </c>
    </row>
    <row r="4940">
      <c r="A4940" s="21" t="s">
        <v>18</v>
      </c>
      <c r="B4940" s="22" t="str">
        <f t="array" ref="B4940">XLOOKUP(A4940,Ripartizione_Geografica!$C$2:$C$21,Ripartizione_Geografica!$B$2:$B$21)</f>
        <v>Sud</v>
      </c>
      <c r="C4940" s="23">
        <v>23033.0</v>
      </c>
      <c r="D4940" s="23">
        <v>8180.0</v>
      </c>
      <c r="E4940" s="24">
        <v>499.0</v>
      </c>
    </row>
    <row r="4941">
      <c r="A4941" s="25" t="s">
        <v>19</v>
      </c>
      <c r="B4941" s="22" t="str">
        <f t="array" ref="B4941">XLOOKUP(A4941,Ripartizione_Geografica!$C$2:$C$21,Ripartizione_Geografica!$B$2:$B$21)</f>
        <v>Nord-est</v>
      </c>
      <c r="C4941" s="26">
        <v>39692.0</v>
      </c>
      <c r="D4941" s="26">
        <v>27155.0</v>
      </c>
      <c r="E4941" s="27">
        <v>4504.0</v>
      </c>
    </row>
    <row r="4942">
      <c r="A4942" s="21" t="s">
        <v>26</v>
      </c>
      <c r="B4942" s="22" t="str">
        <f t="array" ref="B4942">XLOOKUP(A4942,Ripartizione_Geografica!$C$2:$C$21,Ripartizione_Geografica!$B$2:$B$21)</f>
        <v>Nord-est</v>
      </c>
      <c r="C4942" s="23">
        <v>6093.0</v>
      </c>
      <c r="D4942" s="23">
        <v>3935.0</v>
      </c>
      <c r="E4942" s="24">
        <v>359.0</v>
      </c>
    </row>
    <row r="4943">
      <c r="A4943" s="25" t="s">
        <v>27</v>
      </c>
      <c r="B4943" s="22" t="str">
        <f t="array" ref="B4943">XLOOKUP(A4943,Ripartizione_Geografica!$C$2:$C$21,Ripartizione_Geografica!$B$2:$B$21)</f>
        <v>Centro</v>
      </c>
      <c r="C4943" s="26">
        <v>22796.0</v>
      </c>
      <c r="D4943" s="26">
        <v>9473.0</v>
      </c>
      <c r="E4943" s="27">
        <v>1006.0</v>
      </c>
    </row>
    <row r="4944">
      <c r="A4944" s="21" t="s">
        <v>25</v>
      </c>
      <c r="B4944" s="22" t="str">
        <f t="array" ref="B4944">XLOOKUP(A4944,Ripartizione_Geografica!$C$2:$C$21,Ripartizione_Geografica!$B$2:$B$21)</f>
        <v>Nord-ovest</v>
      </c>
      <c r="C4944" s="23">
        <v>17281.0</v>
      </c>
      <c r="D4944" s="23">
        <v>12408.0</v>
      </c>
      <c r="E4944" s="24">
        <v>1632.0</v>
      </c>
    </row>
    <row r="4945">
      <c r="A4945" s="25" t="s">
        <v>23</v>
      </c>
      <c r="B4945" s="22" t="str">
        <f t="array" ref="B4945">XLOOKUP(A4945,Ripartizione_Geografica!$C$2:$C$21,Ripartizione_Geografica!$B$2:$B$21)</f>
        <v>Nord-ovest</v>
      </c>
      <c r="C4945" s="26">
        <v>121130.0</v>
      </c>
      <c r="D4945" s="26">
        <v>84958.0</v>
      </c>
      <c r="E4945" s="27">
        <v>17044.0</v>
      </c>
    </row>
    <row r="4946">
      <c r="A4946" s="21" t="s">
        <v>24</v>
      </c>
      <c r="B4946" s="22" t="str">
        <f t="array" ref="B4946">XLOOKUP(A4946,Ripartizione_Geografica!$C$2:$C$21,Ripartizione_Geografica!$B$2:$B$21)</f>
        <v>Centro</v>
      </c>
      <c r="C4946" s="23">
        <v>9133.0</v>
      </c>
      <c r="D4946" s="23">
        <v>6387.0</v>
      </c>
      <c r="E4946" s="24">
        <v>992.0</v>
      </c>
    </row>
    <row r="4947">
      <c r="A4947" s="25" t="s">
        <v>17</v>
      </c>
      <c r="B4947" s="22" t="str">
        <f t="array" ref="B4947">XLOOKUP(A4947,Ripartizione_Geografica!$C$2:$C$21,Ripartizione_Geografica!$B$2:$B$21)</f>
        <v>Sud</v>
      </c>
      <c r="C4947" s="26">
        <v>864.0</v>
      </c>
      <c r="D4947" s="26">
        <v>573.0</v>
      </c>
      <c r="E4947" s="27">
        <v>26.0</v>
      </c>
    </row>
    <row r="4948">
      <c r="A4948" s="21" t="s">
        <v>11</v>
      </c>
      <c r="B4948" s="22" t="str">
        <f t="array" ref="B4948">XLOOKUP(A4948,Ripartizione_Geografica!$C$2:$C$21,Ripartizione_Geografica!$B$2:$B$21)</f>
        <v>Nord-est</v>
      </c>
      <c r="C4948" s="23">
        <v>4493.0</v>
      </c>
      <c r="D4948" s="23">
        <v>2897.0</v>
      </c>
      <c r="E4948" s="24">
        <v>293.0</v>
      </c>
    </row>
    <row r="4949">
      <c r="A4949" s="25" t="s">
        <v>11</v>
      </c>
      <c r="B4949" s="22" t="str">
        <f t="array" ref="B4949">XLOOKUP(A4949,Ripartizione_Geografica!$C$2:$C$21,Ripartizione_Geografica!$B$2:$B$21)</f>
        <v>Nord-est</v>
      </c>
      <c r="C4949" s="26">
        <v>6715.0</v>
      </c>
      <c r="D4949" s="26">
        <v>5574.0</v>
      </c>
      <c r="E4949" s="27">
        <v>416.0</v>
      </c>
    </row>
    <row r="4950">
      <c r="A4950" s="21" t="s">
        <v>10</v>
      </c>
      <c r="B4950" s="22" t="str">
        <f t="array" ref="B4950">XLOOKUP(A4950,Ripartizione_Geografica!$C$2:$C$21,Ripartizione_Geografica!$B$2:$B$21)</f>
        <v>Nord-ovest</v>
      </c>
      <c r="C4950" s="23">
        <v>41895.0</v>
      </c>
      <c r="D4950" s="23">
        <v>29643.0</v>
      </c>
      <c r="E4950" s="24">
        <v>4194.0</v>
      </c>
    </row>
    <row r="4951">
      <c r="A4951" s="25" t="s">
        <v>8</v>
      </c>
      <c r="B4951" s="22" t="str">
        <f t="array" ref="B4951">XLOOKUP(A4951,Ripartizione_Geografica!$C$2:$C$21,Ripartizione_Geografica!$B$2:$B$21)</f>
        <v>Sud</v>
      </c>
      <c r="C4951" s="26">
        <v>10734.0</v>
      </c>
      <c r="D4951" s="26">
        <v>5431.0</v>
      </c>
      <c r="E4951" s="27">
        <v>630.0</v>
      </c>
    </row>
    <row r="4952">
      <c r="A4952" s="21" t="s">
        <v>9</v>
      </c>
      <c r="B4952" s="22" t="str">
        <f t="array" ref="B4952">XLOOKUP(A4952,Ripartizione_Geografica!$C$2:$C$21,Ripartizione_Geografica!$B$2:$B$21)</f>
        <v>Isole</v>
      </c>
      <c r="C4952" s="23">
        <v>5736.0</v>
      </c>
      <c r="D4952" s="23">
        <v>2470.0</v>
      </c>
      <c r="E4952" s="24">
        <v>171.0</v>
      </c>
    </row>
    <row r="4953">
      <c r="A4953" s="25" t="s">
        <v>15</v>
      </c>
      <c r="B4953" s="22" t="str">
        <f t="array" ref="B4953">XLOOKUP(A4953,Ripartizione_Geografica!$C$2:$C$21,Ripartizione_Geografica!$B$2:$B$21)</f>
        <v>Isole</v>
      </c>
      <c r="C4953" s="26">
        <v>11269.0</v>
      </c>
      <c r="D4953" s="26">
        <v>4975.0</v>
      </c>
      <c r="E4953" s="27">
        <v>360.0</v>
      </c>
    </row>
    <row r="4954">
      <c r="A4954" s="21" t="s">
        <v>16</v>
      </c>
      <c r="B4954" s="22" t="str">
        <f t="array" ref="B4954">XLOOKUP(A4954,Ripartizione_Geografica!$C$2:$C$21,Ripartizione_Geografica!$B$2:$B$21)</f>
        <v>Centro</v>
      </c>
      <c r="C4954" s="23">
        <v>21017.0</v>
      </c>
      <c r="D4954" s="23">
        <v>11315.0</v>
      </c>
      <c r="E4954" s="24">
        <v>1187.0</v>
      </c>
    </row>
    <row r="4955">
      <c r="A4955" s="25" t="s">
        <v>14</v>
      </c>
      <c r="B4955" s="22" t="str">
        <f t="array" ref="B4955">XLOOKUP(A4955,Ripartizione_Geografica!$C$2:$C$21,Ripartizione_Geografica!$B$2:$B$21)</f>
        <v>Centro</v>
      </c>
      <c r="C4955" s="26">
        <v>4210.0</v>
      </c>
      <c r="D4955" s="26">
        <v>2158.0</v>
      </c>
      <c r="E4955" s="27">
        <v>91.0</v>
      </c>
    </row>
    <row r="4956">
      <c r="A4956" s="21" t="s">
        <v>12</v>
      </c>
      <c r="B4956" s="22" t="str">
        <f t="array" ref="B4956">XLOOKUP(A4956,Ripartizione_Geografica!$C$2:$C$21,Ripartizione_Geografica!$B$2:$B$21)</f>
        <v>Nord-ovest</v>
      </c>
      <c r="C4956" s="23">
        <v>1660.0</v>
      </c>
      <c r="D4956" s="23">
        <v>1132.0</v>
      </c>
      <c r="E4956" s="24">
        <v>146.0</v>
      </c>
    </row>
    <row r="4957">
      <c r="A4957" s="25" t="s">
        <v>13</v>
      </c>
      <c r="B4957" s="22" t="str">
        <f t="array" ref="B4957">XLOOKUP(A4957,Ripartizione_Geografica!$C$2:$C$21,Ripartizione_Geografica!$B$2:$B$21)</f>
        <v>Nord-est</v>
      </c>
      <c r="C4957" s="26">
        <v>34277.0</v>
      </c>
      <c r="D4957" s="26">
        <v>23895.0</v>
      </c>
      <c r="E4957" s="27">
        <v>2244.0</v>
      </c>
    </row>
    <row r="4958">
      <c r="A4958" s="21" t="s">
        <v>21</v>
      </c>
      <c r="B4958" s="22" t="str">
        <f t="array" ref="B4958">XLOOKUP(A4958,Ripartizione_Geografica!$C$2:$C$21,Ripartizione_Geografica!$B$2:$B$21)</f>
        <v>Sud</v>
      </c>
      <c r="C4958" s="23">
        <v>5973.0</v>
      </c>
      <c r="D4958" s="23">
        <v>3186.0</v>
      </c>
      <c r="E4958" s="24">
        <v>493.0</v>
      </c>
    </row>
    <row r="4959">
      <c r="A4959" s="25" t="s">
        <v>22</v>
      </c>
      <c r="B4959" s="22" t="str">
        <f t="array" ref="B4959">XLOOKUP(A4959,Ripartizione_Geografica!$C$2:$C$21,Ripartizione_Geografica!$B$2:$B$21)</f>
        <v>Sud</v>
      </c>
      <c r="C4959" s="26">
        <v>1226.0</v>
      </c>
      <c r="D4959" s="26">
        <v>550.0</v>
      </c>
      <c r="E4959" s="27">
        <v>38.0</v>
      </c>
    </row>
    <row r="4960">
      <c r="A4960" s="21" t="s">
        <v>20</v>
      </c>
      <c r="B4960" s="22" t="str">
        <f t="array" ref="B4960">XLOOKUP(A4960,Ripartizione_Geografica!$C$2:$C$21,Ripartizione_Geografica!$B$2:$B$21)</f>
        <v>Sud</v>
      </c>
      <c r="C4960" s="23">
        <v>2683.0</v>
      </c>
      <c r="D4960" s="23">
        <v>1585.0</v>
      </c>
      <c r="E4960" s="24">
        <v>104.0</v>
      </c>
    </row>
    <row r="4961">
      <c r="A4961" s="25" t="s">
        <v>18</v>
      </c>
      <c r="B4961" s="22" t="str">
        <f t="array" ref="B4961">XLOOKUP(A4961,Ripartizione_Geografica!$C$2:$C$21,Ripartizione_Geografica!$B$2:$B$21)</f>
        <v>Sud</v>
      </c>
      <c r="C4961" s="26">
        <v>24443.0</v>
      </c>
      <c r="D4961" s="26">
        <v>8254.0</v>
      </c>
      <c r="E4961" s="27">
        <v>499.0</v>
      </c>
    </row>
    <row r="4962">
      <c r="A4962" s="21" t="s">
        <v>19</v>
      </c>
      <c r="B4962" s="22" t="str">
        <f t="array" ref="B4962">XLOOKUP(A4962,Ripartizione_Geografica!$C$2:$C$21,Ripartizione_Geografica!$B$2:$B$21)</f>
        <v>Nord-est</v>
      </c>
      <c r="C4962" s="23">
        <v>40333.0</v>
      </c>
      <c r="D4962" s="23">
        <v>27175.0</v>
      </c>
      <c r="E4962" s="24">
        <v>4509.0</v>
      </c>
    </row>
    <row r="4963">
      <c r="A4963" s="25" t="s">
        <v>26</v>
      </c>
      <c r="B4963" s="22" t="str">
        <f t="array" ref="B4963">XLOOKUP(A4963,Ripartizione_Geografica!$C$2:$C$21,Ripartizione_Geografica!$B$2:$B$21)</f>
        <v>Nord-est</v>
      </c>
      <c r="C4963" s="26">
        <v>6260.0</v>
      </c>
      <c r="D4963" s="26">
        <v>3962.0</v>
      </c>
      <c r="E4963" s="27">
        <v>359.0</v>
      </c>
    </row>
    <row r="4964">
      <c r="A4964" s="21" t="s">
        <v>27</v>
      </c>
      <c r="B4964" s="22" t="str">
        <f t="array" ref="B4964">XLOOKUP(A4964,Ripartizione_Geografica!$C$2:$C$21,Ripartizione_Geografica!$B$2:$B$21)</f>
        <v>Centro</v>
      </c>
      <c r="C4964" s="23">
        <v>23790.0</v>
      </c>
      <c r="D4964" s="23">
        <v>9535.0</v>
      </c>
      <c r="E4964" s="24">
        <v>1018.0</v>
      </c>
    </row>
    <row r="4965">
      <c r="A4965" s="25" t="s">
        <v>25</v>
      </c>
      <c r="B4965" s="22" t="str">
        <f t="array" ref="B4965">XLOOKUP(A4965,Ripartizione_Geografica!$C$2:$C$21,Ripartizione_Geografica!$B$2:$B$21)</f>
        <v>Nord-ovest</v>
      </c>
      <c r="C4965" s="26">
        <v>17745.0</v>
      </c>
      <c r="D4965" s="26">
        <v>12554.0</v>
      </c>
      <c r="E4965" s="27">
        <v>1633.0</v>
      </c>
    </row>
    <row r="4966">
      <c r="A4966" s="21" t="s">
        <v>23</v>
      </c>
      <c r="B4966" s="22" t="str">
        <f t="array" ref="B4966">XLOOKUP(A4966,Ripartizione_Geografica!$C$2:$C$21,Ripartizione_Geografica!$B$2:$B$21)</f>
        <v>Nord-ovest</v>
      </c>
      <c r="C4966" s="23">
        <v>123794.0</v>
      </c>
      <c r="D4966" s="23">
        <v>85112.0</v>
      </c>
      <c r="E4966" s="24">
        <v>17057.0</v>
      </c>
    </row>
    <row r="4967">
      <c r="A4967" s="25" t="s">
        <v>24</v>
      </c>
      <c r="B4967" s="22" t="str">
        <f t="array" ref="B4967">XLOOKUP(A4967,Ripartizione_Geografica!$C$2:$C$21,Ripartizione_Geografica!$B$2:$B$21)</f>
        <v>Centro</v>
      </c>
      <c r="C4967" s="26">
        <v>9254.0</v>
      </c>
      <c r="D4967" s="26">
        <v>6400.0</v>
      </c>
      <c r="E4967" s="27">
        <v>992.0</v>
      </c>
    </row>
    <row r="4968">
      <c r="A4968" s="21" t="s">
        <v>17</v>
      </c>
      <c r="B4968" s="22" t="str">
        <f t="array" ref="B4968">XLOOKUP(A4968,Ripartizione_Geografica!$C$2:$C$21,Ripartizione_Geografica!$B$2:$B$21)</f>
        <v>Sud</v>
      </c>
      <c r="C4968" s="23">
        <v>929.0</v>
      </c>
      <c r="D4968" s="23">
        <v>573.0</v>
      </c>
      <c r="E4968" s="24">
        <v>26.0</v>
      </c>
    </row>
    <row r="4969">
      <c r="A4969" s="25" t="s">
        <v>11</v>
      </c>
      <c r="B4969" s="22" t="str">
        <f t="array" ref="B4969">XLOOKUP(A4969,Ripartizione_Geografica!$C$2:$C$21,Ripartizione_Geografica!$B$2:$B$21)</f>
        <v>Nord-est</v>
      </c>
      <c r="C4969" s="26">
        <v>4648.0</v>
      </c>
      <c r="D4969" s="26">
        <v>2911.0</v>
      </c>
      <c r="E4969" s="27">
        <v>293.0</v>
      </c>
    </row>
    <row r="4970">
      <c r="A4970" s="21" t="s">
        <v>11</v>
      </c>
      <c r="B4970" s="22" t="str">
        <f t="array" ref="B4970">XLOOKUP(A4970,Ripartizione_Geografica!$C$2:$C$21,Ripartizione_Geografica!$B$2:$B$21)</f>
        <v>Nord-est</v>
      </c>
      <c r="C4970" s="23">
        <v>6797.0</v>
      </c>
      <c r="D4970" s="23">
        <v>5609.0</v>
      </c>
      <c r="E4970" s="24">
        <v>417.0</v>
      </c>
    </row>
    <row r="4971">
      <c r="A4971" s="25" t="s">
        <v>10</v>
      </c>
      <c r="B4971" s="22" t="str">
        <f t="array" ref="B4971">XLOOKUP(A4971,Ripartizione_Geografica!$C$2:$C$21,Ripartizione_Geografica!$B$2:$B$21)</f>
        <v>Nord-ovest</v>
      </c>
      <c r="C4971" s="26">
        <v>42867.0</v>
      </c>
      <c r="D4971" s="26">
        <v>29791.0</v>
      </c>
      <c r="E4971" s="27">
        <v>4196.0</v>
      </c>
    </row>
    <row r="4972">
      <c r="A4972" s="21" t="s">
        <v>8</v>
      </c>
      <c r="B4972" s="22" t="str">
        <f t="array" ref="B4972">XLOOKUP(A4972,Ripartizione_Geografica!$C$2:$C$21,Ripartizione_Geografica!$B$2:$B$21)</f>
        <v>Sud</v>
      </c>
      <c r="C4972" s="23">
        <v>11084.0</v>
      </c>
      <c r="D4972" s="23">
        <v>5472.0</v>
      </c>
      <c r="E4972" s="24">
        <v>632.0</v>
      </c>
    </row>
    <row r="4973">
      <c r="A4973" s="25" t="s">
        <v>9</v>
      </c>
      <c r="B4973" s="22" t="str">
        <f t="array" ref="B4973">XLOOKUP(A4973,Ripartizione_Geografica!$C$2:$C$21,Ripartizione_Geografica!$B$2:$B$21)</f>
        <v>Isole</v>
      </c>
      <c r="C4973" s="26">
        <v>5866.0</v>
      </c>
      <c r="D4973" s="26">
        <v>2506.0</v>
      </c>
      <c r="E4973" s="27">
        <v>172.0</v>
      </c>
    </row>
    <row r="4974">
      <c r="A4974" s="21" t="s">
        <v>15</v>
      </c>
      <c r="B4974" s="22" t="str">
        <f t="array" ref="B4974">XLOOKUP(A4974,Ripartizione_Geografica!$C$2:$C$21,Ripartizione_Geografica!$B$2:$B$21)</f>
        <v>Isole</v>
      </c>
      <c r="C4974" s="23">
        <v>11744.0</v>
      </c>
      <c r="D4974" s="23">
        <v>5101.0</v>
      </c>
      <c r="E4974" s="24">
        <v>362.0</v>
      </c>
    </row>
    <row r="4975">
      <c r="A4975" s="25" t="s">
        <v>16</v>
      </c>
      <c r="B4975" s="22" t="str">
        <f t="array" ref="B4975">XLOOKUP(A4975,Ripartizione_Geografica!$C$2:$C$21,Ripartizione_Geografica!$B$2:$B$21)</f>
        <v>Centro</v>
      </c>
      <c r="C4975" s="26">
        <v>21896.0</v>
      </c>
      <c r="D4975" s="26">
        <v>11460.0</v>
      </c>
      <c r="E4975" s="27">
        <v>1189.0</v>
      </c>
    </row>
    <row r="4976">
      <c r="A4976" s="21" t="s">
        <v>14</v>
      </c>
      <c r="B4976" s="22" t="str">
        <f t="array" ref="B4976">XLOOKUP(A4976,Ripartizione_Geografica!$C$2:$C$21,Ripartizione_Geografica!$B$2:$B$21)</f>
        <v>Centro</v>
      </c>
      <c r="C4976" s="23">
        <v>4415.0</v>
      </c>
      <c r="D4976" s="23">
        <v>2193.0</v>
      </c>
      <c r="E4976" s="24">
        <v>92.0</v>
      </c>
    </row>
    <row r="4977">
      <c r="A4977" s="25" t="s">
        <v>12</v>
      </c>
      <c r="B4977" s="22" t="str">
        <f t="array" ref="B4977">XLOOKUP(A4977,Ripartizione_Geografica!$C$2:$C$21,Ripartizione_Geografica!$B$2:$B$21)</f>
        <v>Nord-ovest</v>
      </c>
      <c r="C4977" s="26">
        <v>1738.0</v>
      </c>
      <c r="D4977" s="26">
        <v>1134.0</v>
      </c>
      <c r="E4977" s="27">
        <v>146.0</v>
      </c>
    </row>
    <row r="4978">
      <c r="A4978" s="21" t="s">
        <v>13</v>
      </c>
      <c r="B4978" s="22" t="str">
        <f t="array" ref="B4978">XLOOKUP(A4978,Ripartizione_Geografica!$C$2:$C$21,Ripartizione_Geografica!$B$2:$B$21)</f>
        <v>Nord-est</v>
      </c>
      <c r="C4978" s="23">
        <v>35051.0</v>
      </c>
      <c r="D4978" s="23">
        <v>24064.0</v>
      </c>
      <c r="E4978" s="24">
        <v>2247.0</v>
      </c>
    </row>
    <row r="4979">
      <c r="A4979" s="25" t="s">
        <v>21</v>
      </c>
      <c r="B4979" s="22" t="str">
        <f t="array" ref="B4979">XLOOKUP(A4979,Ripartizione_Geografica!$C$2:$C$21,Ripartizione_Geografica!$B$2:$B$21)</f>
        <v>Sud</v>
      </c>
      <c r="C4979" s="26">
        <v>6194.0</v>
      </c>
      <c r="D4979" s="26">
        <v>3187.0</v>
      </c>
      <c r="E4979" s="27">
        <v>494.0</v>
      </c>
    </row>
    <row r="4980">
      <c r="A4980" s="21" t="s">
        <v>22</v>
      </c>
      <c r="B4980" s="22" t="str">
        <f t="array" ref="B4980">XLOOKUP(A4980,Ripartizione_Geografica!$C$2:$C$21,Ripartizione_Geografica!$B$2:$B$21)</f>
        <v>Sud</v>
      </c>
      <c r="C4980" s="23">
        <v>1274.0</v>
      </c>
      <c r="D4980" s="23">
        <v>555.0</v>
      </c>
      <c r="E4980" s="24">
        <v>39.0</v>
      </c>
    </row>
    <row r="4981">
      <c r="A4981" s="25" t="s">
        <v>20</v>
      </c>
      <c r="B4981" s="22" t="str">
        <f t="array" ref="B4981">XLOOKUP(A4981,Ripartizione_Geografica!$C$2:$C$21,Ripartizione_Geografica!$B$2:$B$21)</f>
        <v>Sud</v>
      </c>
      <c r="C4981" s="26">
        <v>2761.0</v>
      </c>
      <c r="D4981" s="26">
        <v>1585.0</v>
      </c>
      <c r="E4981" s="27">
        <v>104.0</v>
      </c>
    </row>
    <row r="4982">
      <c r="A4982" s="21" t="s">
        <v>18</v>
      </c>
      <c r="B4982" s="22" t="str">
        <f t="array" ref="B4982">XLOOKUP(A4982,Ripartizione_Geografica!$C$2:$C$21,Ripartizione_Geografica!$B$2:$B$21)</f>
        <v>Sud</v>
      </c>
      <c r="C4982" s="23">
        <v>25819.0</v>
      </c>
      <c r="D4982" s="23">
        <v>8453.0</v>
      </c>
      <c r="E4982" s="24">
        <v>501.0</v>
      </c>
    </row>
    <row r="4983">
      <c r="A4983" s="25" t="s">
        <v>19</v>
      </c>
      <c r="B4983" s="22" t="str">
        <f t="array" ref="B4983">XLOOKUP(A4983,Ripartizione_Geografica!$C$2:$C$21,Ripartizione_Geografica!$B$2:$B$21)</f>
        <v>Nord-est</v>
      </c>
      <c r="C4983" s="26">
        <v>40859.0</v>
      </c>
      <c r="D4983" s="26">
        <v>27181.0</v>
      </c>
      <c r="E4983" s="27">
        <v>4515.0</v>
      </c>
    </row>
    <row r="4984">
      <c r="A4984" s="21" t="s">
        <v>26</v>
      </c>
      <c r="B4984" s="22" t="str">
        <f t="array" ref="B4984">XLOOKUP(A4984,Ripartizione_Geografica!$C$2:$C$21,Ripartizione_Geografica!$B$2:$B$21)</f>
        <v>Nord-est</v>
      </c>
      <c r="C4984" s="23">
        <v>6415.0</v>
      </c>
      <c r="D4984" s="23">
        <v>3973.0</v>
      </c>
      <c r="E4984" s="24">
        <v>361.0</v>
      </c>
    </row>
    <row r="4985">
      <c r="A4985" s="25" t="s">
        <v>27</v>
      </c>
      <c r="B4985" s="22" t="str">
        <f t="array" ref="B4985">XLOOKUP(A4985,Ripartizione_Geografica!$C$2:$C$21,Ripartizione_Geografica!$B$2:$B$21)</f>
        <v>Centro</v>
      </c>
      <c r="C4985" s="26">
        <v>24988.0</v>
      </c>
      <c r="D4985" s="26">
        <v>9584.0</v>
      </c>
      <c r="E4985" s="27">
        <v>1024.0</v>
      </c>
    </row>
    <row r="4986">
      <c r="A4986" s="21" t="s">
        <v>25</v>
      </c>
      <c r="B4986" s="22" t="str">
        <f t="array" ref="B4986">XLOOKUP(A4986,Ripartizione_Geografica!$C$2:$C$21,Ripartizione_Geografica!$B$2:$B$21)</f>
        <v>Nord-ovest</v>
      </c>
      <c r="C4986" s="23">
        <v>18115.0</v>
      </c>
      <c r="D4986" s="23">
        <v>12720.0</v>
      </c>
      <c r="E4986" s="24">
        <v>1636.0</v>
      </c>
    </row>
    <row r="4987">
      <c r="A4987" s="25" t="s">
        <v>23</v>
      </c>
      <c r="B4987" s="22" t="str">
        <f t="array" ref="B4987">XLOOKUP(A4987,Ripartizione_Geografica!$C$2:$C$21,Ripartizione_Geografica!$B$2:$B$21)</f>
        <v>Nord-ovest</v>
      </c>
      <c r="C4987" s="26">
        <v>126769.0</v>
      </c>
      <c r="D4987" s="26">
        <v>86397.0</v>
      </c>
      <c r="E4987" s="27">
        <v>17078.0</v>
      </c>
    </row>
    <row r="4988">
      <c r="A4988" s="21" t="s">
        <v>24</v>
      </c>
      <c r="B4988" s="22" t="str">
        <f t="array" ref="B4988">XLOOKUP(A4988,Ripartizione_Geografica!$C$2:$C$21,Ripartizione_Geografica!$B$2:$B$21)</f>
        <v>Centro</v>
      </c>
      <c r="C4988" s="23">
        <v>9458.0</v>
      </c>
      <c r="D4988" s="23">
        <v>6418.0</v>
      </c>
      <c r="E4988" s="24">
        <v>995.0</v>
      </c>
    </row>
    <row r="4989">
      <c r="A4989" s="25" t="s">
        <v>17</v>
      </c>
      <c r="B4989" s="22" t="str">
        <f t="array" ref="B4989">XLOOKUP(A4989,Ripartizione_Geografica!$C$2:$C$21,Ripartizione_Geografica!$B$2:$B$21)</f>
        <v>Sud</v>
      </c>
      <c r="C4989" s="26">
        <v>956.0</v>
      </c>
      <c r="D4989" s="26">
        <v>575.0</v>
      </c>
      <c r="E4989" s="27">
        <v>26.0</v>
      </c>
    </row>
    <row r="4990">
      <c r="A4990" s="21" t="s">
        <v>11</v>
      </c>
      <c r="B4990" s="22" t="str">
        <f t="array" ref="B4990">XLOOKUP(A4990,Ripartizione_Geografica!$C$2:$C$21,Ripartizione_Geografica!$B$2:$B$21)</f>
        <v>Nord-est</v>
      </c>
      <c r="C4990" s="23">
        <v>4819.0</v>
      </c>
      <c r="D4990" s="23">
        <v>2919.0</v>
      </c>
      <c r="E4990" s="24">
        <v>293.0</v>
      </c>
    </row>
    <row r="4991">
      <c r="A4991" s="25" t="s">
        <v>11</v>
      </c>
      <c r="B4991" s="22" t="str">
        <f t="array" ref="B4991">XLOOKUP(A4991,Ripartizione_Geografica!$C$2:$C$21,Ripartizione_Geografica!$B$2:$B$21)</f>
        <v>Nord-est</v>
      </c>
      <c r="C4991" s="26">
        <v>6845.0</v>
      </c>
      <c r="D4991" s="26">
        <v>5627.0</v>
      </c>
      <c r="E4991" s="27">
        <v>417.0</v>
      </c>
    </row>
    <row r="4992">
      <c r="A4992" s="21" t="s">
        <v>10</v>
      </c>
      <c r="B4992" s="22" t="str">
        <f t="array" ref="B4992">XLOOKUP(A4992,Ripartizione_Geografica!$C$2:$C$21,Ripartizione_Geografica!$B$2:$B$21)</f>
        <v>Nord-ovest</v>
      </c>
      <c r="C4992" s="23">
        <v>43990.0</v>
      </c>
      <c r="D4992" s="23">
        <v>29959.0</v>
      </c>
      <c r="E4992" s="24">
        <v>4198.0</v>
      </c>
    </row>
    <row r="4993">
      <c r="A4993" s="25" t="s">
        <v>8</v>
      </c>
      <c r="B4993" s="22" t="str">
        <f t="array" ref="B4993">XLOOKUP(A4993,Ripartizione_Geografica!$C$2:$C$21,Ripartizione_Geografica!$B$2:$B$21)</f>
        <v>Sud</v>
      </c>
      <c r="C4993" s="26">
        <v>11385.0</v>
      </c>
      <c r="D4993" s="26">
        <v>5517.0</v>
      </c>
      <c r="E4993" s="27">
        <v>635.0</v>
      </c>
    </row>
    <row r="4994">
      <c r="A4994" s="21" t="s">
        <v>9</v>
      </c>
      <c r="B4994" s="22" t="str">
        <f t="array" ref="B4994">XLOOKUP(A4994,Ripartizione_Geografica!$C$2:$C$21,Ripartizione_Geografica!$B$2:$B$21)</f>
        <v>Isole</v>
      </c>
      <c r="C4994" s="23">
        <v>6096.0</v>
      </c>
      <c r="D4994" s="23">
        <v>2526.0</v>
      </c>
      <c r="E4994" s="24">
        <v>174.0</v>
      </c>
    </row>
    <row r="4995">
      <c r="A4995" s="25" t="s">
        <v>15</v>
      </c>
      <c r="B4995" s="22" t="str">
        <f t="array" ref="B4995">XLOOKUP(A4995,Ripartizione_Geografica!$C$2:$C$21,Ripartizione_Geografica!$B$2:$B$21)</f>
        <v>Isole</v>
      </c>
      <c r="C4995" s="26">
        <v>12292.0</v>
      </c>
      <c r="D4995" s="26">
        <v>5137.0</v>
      </c>
      <c r="E4995" s="27">
        <v>365.0</v>
      </c>
    </row>
    <row r="4996">
      <c r="A4996" s="21" t="s">
        <v>16</v>
      </c>
      <c r="B4996" s="22" t="str">
        <f t="array" ref="B4996">XLOOKUP(A4996,Ripartizione_Geografica!$C$2:$C$21,Ripartizione_Geografica!$B$2:$B$21)</f>
        <v>Centro</v>
      </c>
      <c r="C4996" s="23">
        <v>22802.0</v>
      </c>
      <c r="D4996" s="23">
        <v>11622.0</v>
      </c>
      <c r="E4996" s="24">
        <v>1194.0</v>
      </c>
    </row>
    <row r="4997">
      <c r="A4997" s="25" t="s">
        <v>14</v>
      </c>
      <c r="B4997" s="22" t="str">
        <f t="array" ref="B4997">XLOOKUP(A4997,Ripartizione_Geografica!$C$2:$C$21,Ripartizione_Geografica!$B$2:$B$21)</f>
        <v>Centro</v>
      </c>
      <c r="C4997" s="26">
        <v>4742.0</v>
      </c>
      <c r="D4997" s="26">
        <v>2219.0</v>
      </c>
      <c r="E4997" s="27">
        <v>92.0</v>
      </c>
    </row>
    <row r="4998">
      <c r="A4998" s="21" t="s">
        <v>12</v>
      </c>
      <c r="B4998" s="22" t="str">
        <f t="array" ref="B4998">XLOOKUP(A4998,Ripartizione_Geografica!$C$2:$C$21,Ripartizione_Geografica!$B$2:$B$21)</f>
        <v>Nord-ovest</v>
      </c>
      <c r="C4998" s="23">
        <v>1811.0</v>
      </c>
      <c r="D4998" s="23">
        <v>1137.0</v>
      </c>
      <c r="E4998" s="24">
        <v>146.0</v>
      </c>
    </row>
    <row r="4999">
      <c r="A4999" s="25" t="s">
        <v>13</v>
      </c>
      <c r="B4999" s="22" t="str">
        <f t="array" ref="B4999">XLOOKUP(A4999,Ripartizione_Geografica!$C$2:$C$21,Ripartizione_Geografica!$B$2:$B$21)</f>
        <v>Nord-est</v>
      </c>
      <c r="C4999" s="26">
        <v>35851.0</v>
      </c>
      <c r="D4999" s="26">
        <v>24170.0</v>
      </c>
      <c r="E4999" s="27">
        <v>2256.0</v>
      </c>
    </row>
    <row r="5000">
      <c r="A5000" s="21" t="s">
        <v>21</v>
      </c>
      <c r="B5000" s="22" t="str">
        <f t="array" ref="B5000">XLOOKUP(A5000,Ripartizione_Geografica!$C$2:$C$21,Ripartizione_Geografica!$B$2:$B$21)</f>
        <v>Sud</v>
      </c>
      <c r="C5000" s="23">
        <v>6353.0</v>
      </c>
      <c r="D5000" s="23">
        <v>3190.0</v>
      </c>
      <c r="E5000" s="24">
        <v>494.0</v>
      </c>
    </row>
    <row r="5001">
      <c r="A5001" s="25" t="s">
        <v>22</v>
      </c>
      <c r="B5001" s="22" t="str">
        <f t="array" ref="B5001">XLOOKUP(A5001,Ripartizione_Geografica!$C$2:$C$21,Ripartizione_Geografica!$B$2:$B$21)</f>
        <v>Sud</v>
      </c>
      <c r="C5001" s="26">
        <v>1296.0</v>
      </c>
      <c r="D5001" s="26">
        <v>559.0</v>
      </c>
      <c r="E5001" s="27">
        <v>39.0</v>
      </c>
    </row>
    <row r="5002">
      <c r="A5002" s="21" t="s">
        <v>20</v>
      </c>
      <c r="B5002" s="22" t="str">
        <f t="array" ref="B5002">XLOOKUP(A5002,Ripartizione_Geografica!$C$2:$C$21,Ripartizione_Geografica!$B$2:$B$21)</f>
        <v>Sud</v>
      </c>
      <c r="C5002" s="23">
        <v>2869.0</v>
      </c>
      <c r="D5002" s="23">
        <v>1595.0</v>
      </c>
      <c r="E5002" s="24">
        <v>104.0</v>
      </c>
    </row>
    <row r="5003">
      <c r="A5003" s="25" t="s">
        <v>18</v>
      </c>
      <c r="B5003" s="22" t="str">
        <f t="array" ref="B5003">XLOOKUP(A5003,Ripartizione_Geografica!$C$2:$C$21,Ripartizione_Geografica!$B$2:$B$21)</f>
        <v>Sud</v>
      </c>
      <c r="C5003" s="26">
        <v>27412.0</v>
      </c>
      <c r="D5003" s="26">
        <v>8576.0</v>
      </c>
      <c r="E5003" s="27">
        <v>522.0</v>
      </c>
    </row>
    <row r="5004">
      <c r="A5004" s="21" t="s">
        <v>19</v>
      </c>
      <c r="B5004" s="22" t="str">
        <f t="array" ref="B5004">XLOOKUP(A5004,Ripartizione_Geografica!$C$2:$C$21,Ripartizione_Geografica!$B$2:$B$21)</f>
        <v>Nord-est</v>
      </c>
      <c r="C5004" s="23">
        <v>41410.0</v>
      </c>
      <c r="D5004" s="23">
        <v>27222.0</v>
      </c>
      <c r="E5004" s="24">
        <v>4518.0</v>
      </c>
    </row>
    <row r="5005">
      <c r="A5005" s="25" t="s">
        <v>26</v>
      </c>
      <c r="B5005" s="22" t="str">
        <f t="array" ref="B5005">XLOOKUP(A5005,Ripartizione_Geografica!$C$2:$C$21,Ripartizione_Geografica!$B$2:$B$21)</f>
        <v>Nord-est</v>
      </c>
      <c r="C5005" s="26">
        <v>6505.0</v>
      </c>
      <c r="D5005" s="26">
        <v>3973.0</v>
      </c>
      <c r="E5005" s="27">
        <v>364.0</v>
      </c>
    </row>
    <row r="5006">
      <c r="A5006" s="21" t="s">
        <v>27</v>
      </c>
      <c r="B5006" s="22" t="str">
        <f t="array" ref="B5006">XLOOKUP(A5006,Ripartizione_Geografica!$C$2:$C$21,Ripartizione_Geografica!$B$2:$B$21)</f>
        <v>Centro</v>
      </c>
      <c r="C5006" s="23">
        <v>25927.0</v>
      </c>
      <c r="D5006" s="23">
        <v>9703.0</v>
      </c>
      <c r="E5006" s="24">
        <v>1033.0</v>
      </c>
    </row>
    <row r="5007">
      <c r="A5007" s="25" t="s">
        <v>25</v>
      </c>
      <c r="B5007" s="22" t="str">
        <f t="array" ref="B5007">XLOOKUP(A5007,Ripartizione_Geografica!$C$2:$C$21,Ripartizione_Geografica!$B$2:$B$21)</f>
        <v>Nord-ovest</v>
      </c>
      <c r="C5007" s="26">
        <v>18438.0</v>
      </c>
      <c r="D5007" s="26">
        <v>12886.0</v>
      </c>
      <c r="E5007" s="27">
        <v>1641.0</v>
      </c>
    </row>
    <row r="5008">
      <c r="A5008" s="21" t="s">
        <v>23</v>
      </c>
      <c r="B5008" s="22" t="str">
        <f t="array" ref="B5008">XLOOKUP(A5008,Ripartizione_Geografica!$C$2:$C$21,Ripartizione_Geografica!$B$2:$B$21)</f>
        <v>Nord-ovest</v>
      </c>
      <c r="C5008" s="23">
        <v>128456.0</v>
      </c>
      <c r="D5008" s="23">
        <v>86738.0</v>
      </c>
      <c r="E5008" s="24">
        <v>17084.0</v>
      </c>
    </row>
    <row r="5009">
      <c r="A5009" s="25" t="s">
        <v>24</v>
      </c>
      <c r="B5009" s="22" t="str">
        <f t="array" ref="B5009">XLOOKUP(A5009,Ripartizione_Geografica!$C$2:$C$21,Ripartizione_Geografica!$B$2:$B$21)</f>
        <v>Centro</v>
      </c>
      <c r="C5009" s="26">
        <v>9556.0</v>
      </c>
      <c r="D5009" s="26">
        <v>6443.0</v>
      </c>
      <c r="E5009" s="27">
        <v>995.0</v>
      </c>
    </row>
    <row r="5010">
      <c r="A5010" s="21" t="s">
        <v>17</v>
      </c>
      <c r="B5010" s="22" t="str">
        <f t="array" ref="B5010">XLOOKUP(A5010,Ripartizione_Geografica!$C$2:$C$21,Ripartizione_Geografica!$B$2:$B$21)</f>
        <v>Sud</v>
      </c>
      <c r="C5010" s="23">
        <v>994.0</v>
      </c>
      <c r="D5010" s="23">
        <v>575.0</v>
      </c>
      <c r="E5010" s="24">
        <v>26.0</v>
      </c>
    </row>
    <row r="5011">
      <c r="A5011" s="25" t="s">
        <v>11</v>
      </c>
      <c r="B5011" s="22" t="str">
        <f t="array" ref="B5011">XLOOKUP(A5011,Ripartizione_Geografica!$C$2:$C$21,Ripartizione_Geografica!$B$2:$B$21)</f>
        <v>Nord-est</v>
      </c>
      <c r="C5011" s="26">
        <v>4904.0</v>
      </c>
      <c r="D5011" s="26">
        <v>2920.0</v>
      </c>
      <c r="E5011" s="27">
        <v>294.0</v>
      </c>
    </row>
    <row r="5012">
      <c r="A5012" s="21" t="s">
        <v>11</v>
      </c>
      <c r="B5012" s="22" t="str">
        <f t="array" ref="B5012">XLOOKUP(A5012,Ripartizione_Geografica!$C$2:$C$21,Ripartizione_Geografica!$B$2:$B$21)</f>
        <v>Nord-est</v>
      </c>
      <c r="C5012" s="23">
        <v>6924.0</v>
      </c>
      <c r="D5012" s="23">
        <v>5643.0</v>
      </c>
      <c r="E5012" s="24">
        <v>418.0</v>
      </c>
    </row>
    <row r="5013">
      <c r="A5013" s="25" t="s">
        <v>10</v>
      </c>
      <c r="B5013" s="22" t="str">
        <f t="array" ref="B5013">XLOOKUP(A5013,Ripartizione_Geografica!$C$2:$C$21,Ripartizione_Geografica!$B$2:$B$21)</f>
        <v>Nord-ovest</v>
      </c>
      <c r="C5013" s="26">
        <v>44923.0</v>
      </c>
      <c r="D5013" s="26">
        <v>30113.0</v>
      </c>
      <c r="E5013" s="27">
        <v>4203.0</v>
      </c>
    </row>
    <row r="5014">
      <c r="A5014" s="21" t="s">
        <v>8</v>
      </c>
      <c r="B5014" s="22" t="str">
        <f t="array" ref="B5014">XLOOKUP(A5014,Ripartizione_Geografica!$C$2:$C$21,Ripartizione_Geografica!$B$2:$B$21)</f>
        <v>Sud</v>
      </c>
      <c r="C5014" s="23">
        <v>11706.0</v>
      </c>
      <c r="D5014" s="23">
        <v>5604.0</v>
      </c>
      <c r="E5014" s="24">
        <v>639.0</v>
      </c>
    </row>
    <row r="5015">
      <c r="A5015" s="25" t="s">
        <v>9</v>
      </c>
      <c r="B5015" s="22" t="str">
        <f t="array" ref="B5015">XLOOKUP(A5015,Ripartizione_Geografica!$C$2:$C$21,Ripartizione_Geografica!$B$2:$B$21)</f>
        <v>Isole</v>
      </c>
      <c r="C5015" s="26">
        <v>6255.0</v>
      </c>
      <c r="D5015" s="26">
        <v>2579.0</v>
      </c>
      <c r="E5015" s="27">
        <v>174.0</v>
      </c>
    </row>
    <row r="5016">
      <c r="A5016" s="21" t="s">
        <v>15</v>
      </c>
      <c r="B5016" s="22" t="str">
        <f t="array" ref="B5016">XLOOKUP(A5016,Ripartizione_Geografica!$C$2:$C$21,Ripartizione_Geografica!$B$2:$B$21)</f>
        <v>Isole</v>
      </c>
      <c r="C5016" s="23">
        <v>12654.0</v>
      </c>
      <c r="D5016" s="23">
        <v>5267.0</v>
      </c>
      <c r="E5016" s="24">
        <v>368.0</v>
      </c>
    </row>
    <row r="5017">
      <c r="A5017" s="25" t="s">
        <v>16</v>
      </c>
      <c r="B5017" s="22" t="str">
        <f t="array" ref="B5017">XLOOKUP(A5017,Ripartizione_Geografica!$C$2:$C$21,Ripartizione_Geografica!$B$2:$B$21)</f>
        <v>Centro</v>
      </c>
      <c r="C5017" s="26">
        <v>23788.0</v>
      </c>
      <c r="D5017" s="26">
        <v>11731.0</v>
      </c>
      <c r="E5017" s="27">
        <v>1206.0</v>
      </c>
    </row>
    <row r="5018">
      <c r="A5018" s="21" t="s">
        <v>14</v>
      </c>
      <c r="B5018" s="22" t="str">
        <f t="array" ref="B5018">XLOOKUP(A5018,Ripartizione_Geografica!$C$2:$C$21,Ripartizione_Geografica!$B$2:$B$21)</f>
        <v>Centro</v>
      </c>
      <c r="C5018" s="23">
        <v>4909.0</v>
      </c>
      <c r="D5018" s="23">
        <v>2247.0</v>
      </c>
      <c r="E5018" s="24">
        <v>93.0</v>
      </c>
    </row>
    <row r="5019">
      <c r="A5019" s="25" t="s">
        <v>12</v>
      </c>
      <c r="B5019" s="22" t="str">
        <f t="array" ref="B5019">XLOOKUP(A5019,Ripartizione_Geografica!$C$2:$C$21,Ripartizione_Geografica!$B$2:$B$21)</f>
        <v>Nord-ovest</v>
      </c>
      <c r="C5019" s="26">
        <v>1946.0</v>
      </c>
      <c r="D5019" s="26">
        <v>1142.0</v>
      </c>
      <c r="E5019" s="27">
        <v>146.0</v>
      </c>
    </row>
    <row r="5020">
      <c r="A5020" s="21" t="s">
        <v>13</v>
      </c>
      <c r="B5020" s="22" t="str">
        <f t="array" ref="B5020">XLOOKUP(A5020,Ripartizione_Geografica!$C$2:$C$21,Ripartizione_Geografica!$B$2:$B$21)</f>
        <v>Nord-est</v>
      </c>
      <c r="C5020" s="23">
        <v>36353.0</v>
      </c>
      <c r="D5020" s="23">
        <v>24253.0</v>
      </c>
      <c r="E5020" s="24">
        <v>2255.0</v>
      </c>
    </row>
    <row r="5021">
      <c r="A5021" s="25" t="s">
        <v>21</v>
      </c>
      <c r="B5021" s="22" t="str">
        <f t="array" ref="B5021">XLOOKUP(A5021,Ripartizione_Geografica!$C$2:$C$21,Ripartizione_Geografica!$B$2:$B$21)</f>
        <v>Sud</v>
      </c>
      <c r="C5021" s="26">
        <v>6534.0</v>
      </c>
      <c r="D5021" s="26">
        <v>3194.0</v>
      </c>
      <c r="E5021" s="27">
        <v>495.0</v>
      </c>
    </row>
    <row r="5022">
      <c r="A5022" s="21" t="s">
        <v>22</v>
      </c>
      <c r="B5022" s="22" t="str">
        <f t="array" ref="B5022">XLOOKUP(A5022,Ripartizione_Geografica!$C$2:$C$21,Ripartizione_Geografica!$B$2:$B$21)</f>
        <v>Sud</v>
      </c>
      <c r="C5022" s="23">
        <v>1313.0</v>
      </c>
      <c r="D5022" s="23">
        <v>561.0</v>
      </c>
      <c r="E5022" s="24">
        <v>39.0</v>
      </c>
    </row>
    <row r="5023">
      <c r="A5023" s="25" t="s">
        <v>20</v>
      </c>
      <c r="B5023" s="22" t="str">
        <f t="array" ref="B5023">XLOOKUP(A5023,Ripartizione_Geografica!$C$2:$C$21,Ripartizione_Geografica!$B$2:$B$21)</f>
        <v>Sud</v>
      </c>
      <c r="C5023" s="26">
        <v>2963.0</v>
      </c>
      <c r="D5023" s="26">
        <v>1607.0</v>
      </c>
      <c r="E5023" s="27">
        <v>104.0</v>
      </c>
    </row>
    <row r="5024">
      <c r="A5024" s="21" t="s">
        <v>18</v>
      </c>
      <c r="B5024" s="22" t="str">
        <f t="array" ref="B5024">XLOOKUP(A5024,Ripartizione_Geografica!$C$2:$C$21,Ripartizione_Geografica!$B$2:$B$21)</f>
        <v>Sud</v>
      </c>
      <c r="C5024" s="23">
        <v>28724.0</v>
      </c>
      <c r="D5024" s="23">
        <v>8732.0</v>
      </c>
      <c r="E5024" s="24">
        <v>534.0</v>
      </c>
    </row>
    <row r="5025">
      <c r="A5025" s="25" t="s">
        <v>19</v>
      </c>
      <c r="B5025" s="22" t="str">
        <f t="array" ref="B5025">XLOOKUP(A5025,Ripartizione_Geografica!$C$2:$C$21,Ripartizione_Geografica!$B$2:$B$21)</f>
        <v>Nord-est</v>
      </c>
      <c r="C5025" s="26">
        <v>41917.0</v>
      </c>
      <c r="D5025" s="26">
        <v>27226.0</v>
      </c>
      <c r="E5025" s="27">
        <v>4523.0</v>
      </c>
    </row>
    <row r="5026">
      <c r="A5026" s="21" t="s">
        <v>26</v>
      </c>
      <c r="B5026" s="22" t="str">
        <f t="array" ref="B5026">XLOOKUP(A5026,Ripartizione_Geografica!$C$2:$C$21,Ripartizione_Geografica!$B$2:$B$21)</f>
        <v>Nord-est</v>
      </c>
      <c r="C5026" s="23">
        <v>6636.0</v>
      </c>
      <c r="D5026" s="23">
        <v>4338.0</v>
      </c>
      <c r="E5026" s="24">
        <v>366.0</v>
      </c>
    </row>
    <row r="5027">
      <c r="A5027" s="25" t="s">
        <v>27</v>
      </c>
      <c r="B5027" s="22" t="str">
        <f t="array" ref="B5027">XLOOKUP(A5027,Ripartizione_Geografica!$C$2:$C$21,Ripartizione_Geografica!$B$2:$B$21)</f>
        <v>Centro</v>
      </c>
      <c r="C5027" s="26">
        <v>27151.0</v>
      </c>
      <c r="D5027" s="26">
        <v>9780.0</v>
      </c>
      <c r="E5027" s="27">
        <v>1038.0</v>
      </c>
    </row>
    <row r="5028">
      <c r="A5028" s="21" t="s">
        <v>25</v>
      </c>
      <c r="B5028" s="22" t="str">
        <f t="array" ref="B5028">XLOOKUP(A5028,Ripartizione_Geografica!$C$2:$C$21,Ripartizione_Geografica!$B$2:$B$21)</f>
        <v>Nord-ovest</v>
      </c>
      <c r="C5028" s="23">
        <v>19345.0</v>
      </c>
      <c r="D5028" s="23">
        <v>13214.0</v>
      </c>
      <c r="E5028" s="24">
        <v>1647.0</v>
      </c>
    </row>
    <row r="5029">
      <c r="A5029" s="25" t="s">
        <v>23</v>
      </c>
      <c r="B5029" s="22" t="str">
        <f t="array" ref="B5029">XLOOKUP(A5029,Ripartizione_Geografica!$C$2:$C$21,Ripartizione_Geografica!$B$2:$B$21)</f>
        <v>Nord-ovest</v>
      </c>
      <c r="C5029" s="26">
        <v>130479.0</v>
      </c>
      <c r="D5029" s="26">
        <v>87072.0</v>
      </c>
      <c r="E5029" s="27">
        <v>17103.0</v>
      </c>
    </row>
    <row r="5030">
      <c r="A5030" s="21" t="s">
        <v>24</v>
      </c>
      <c r="B5030" s="22" t="str">
        <f t="array" ref="B5030">XLOOKUP(A5030,Ripartizione_Geografica!$C$2:$C$21,Ripartizione_Geografica!$B$2:$B$21)</f>
        <v>Centro</v>
      </c>
      <c r="C5030" s="23">
        <v>9645.0</v>
      </c>
      <c r="D5030" s="23">
        <v>6467.0</v>
      </c>
      <c r="E5030" s="24">
        <v>996.0</v>
      </c>
    </row>
    <row r="5031">
      <c r="A5031" s="25" t="s">
        <v>17</v>
      </c>
      <c r="B5031" s="22" t="str">
        <f t="array" ref="B5031">XLOOKUP(A5031,Ripartizione_Geografica!$C$2:$C$21,Ripartizione_Geografica!$B$2:$B$21)</f>
        <v>Sud</v>
      </c>
      <c r="C5031" s="26">
        <v>1020.0</v>
      </c>
      <c r="D5031" s="26">
        <v>581.0</v>
      </c>
      <c r="E5031" s="27">
        <v>26.0</v>
      </c>
    </row>
    <row r="5032">
      <c r="A5032" s="21" t="s">
        <v>11</v>
      </c>
      <c r="B5032" s="22" t="str">
        <f t="array" ref="B5032">XLOOKUP(A5032,Ripartizione_Geografica!$C$2:$C$21,Ripartizione_Geografica!$B$2:$B$21)</f>
        <v>Nord-est</v>
      </c>
      <c r="C5032" s="23">
        <v>5113.0</v>
      </c>
      <c r="D5032" s="23">
        <v>2924.0</v>
      </c>
      <c r="E5032" s="24">
        <v>295.0</v>
      </c>
    </row>
    <row r="5033">
      <c r="A5033" s="25" t="s">
        <v>11</v>
      </c>
      <c r="B5033" s="22" t="str">
        <f t="array" ref="B5033">XLOOKUP(A5033,Ripartizione_Geografica!$C$2:$C$21,Ripartizione_Geografica!$B$2:$B$21)</f>
        <v>Nord-est</v>
      </c>
      <c r="C5033" s="26">
        <v>7018.0</v>
      </c>
      <c r="D5033" s="26">
        <v>5836.0</v>
      </c>
      <c r="E5033" s="27">
        <v>418.0</v>
      </c>
    </row>
    <row r="5034">
      <c r="A5034" s="21" t="s">
        <v>10</v>
      </c>
      <c r="B5034" s="22" t="str">
        <f t="array" ref="B5034">XLOOKUP(A5034,Ripartizione_Geografica!$C$2:$C$21,Ripartizione_Geografica!$B$2:$B$21)</f>
        <v>Nord-ovest</v>
      </c>
      <c r="C5034" s="23">
        <v>46319.0</v>
      </c>
      <c r="D5034" s="23">
        <v>30228.0</v>
      </c>
      <c r="E5034" s="24">
        <v>4209.0</v>
      </c>
    </row>
    <row r="5035">
      <c r="A5035" s="25" t="s">
        <v>8</v>
      </c>
      <c r="B5035" s="22" t="str">
        <f t="array" ref="B5035">XLOOKUP(A5035,Ripartizione_Geografica!$C$2:$C$21,Ripartizione_Geografica!$B$2:$B$21)</f>
        <v>Sud</v>
      </c>
      <c r="C5035" s="26">
        <v>12001.0</v>
      </c>
      <c r="D5035" s="26">
        <v>5629.0</v>
      </c>
      <c r="E5035" s="27">
        <v>642.0</v>
      </c>
    </row>
    <row r="5036">
      <c r="A5036" s="21" t="s">
        <v>9</v>
      </c>
      <c r="B5036" s="22" t="str">
        <f t="array" ref="B5036">XLOOKUP(A5036,Ripartizione_Geografica!$C$2:$C$21,Ripartizione_Geografica!$B$2:$B$21)</f>
        <v>Isole</v>
      </c>
      <c r="C5036" s="23">
        <v>6476.0</v>
      </c>
      <c r="D5036" s="23">
        <v>2613.0</v>
      </c>
      <c r="E5036" s="24">
        <v>177.0</v>
      </c>
    </row>
    <row r="5037">
      <c r="A5037" s="25" t="s">
        <v>15</v>
      </c>
      <c r="B5037" s="22" t="str">
        <f t="array" ref="B5037">XLOOKUP(A5037,Ripartizione_Geografica!$C$2:$C$21,Ripartizione_Geografica!$B$2:$B$21)</f>
        <v>Isole</v>
      </c>
      <c r="C5037" s="26">
        <v>13228.0</v>
      </c>
      <c r="D5037" s="26">
        <v>5353.0</v>
      </c>
      <c r="E5037" s="27">
        <v>378.0</v>
      </c>
    </row>
    <row r="5038">
      <c r="A5038" s="21" t="s">
        <v>16</v>
      </c>
      <c r="B5038" s="22" t="str">
        <f t="array" ref="B5038">XLOOKUP(A5038,Ripartizione_Geografica!$C$2:$C$21,Ripartizione_Geografica!$B$2:$B$21)</f>
        <v>Centro</v>
      </c>
      <c r="C5038" s="23">
        <v>24600.0</v>
      </c>
      <c r="D5038" s="23">
        <v>11846.0</v>
      </c>
      <c r="E5038" s="24">
        <v>1208.0</v>
      </c>
    </row>
    <row r="5039">
      <c r="A5039" s="25" t="s">
        <v>14</v>
      </c>
      <c r="B5039" s="22" t="str">
        <f t="array" ref="B5039">XLOOKUP(A5039,Ripartizione_Geografica!$C$2:$C$21,Ripartizione_Geografica!$B$2:$B$21)</f>
        <v>Centro</v>
      </c>
      <c r="C5039" s="26">
        <v>5103.0</v>
      </c>
      <c r="D5039" s="26">
        <v>2335.0</v>
      </c>
      <c r="E5039" s="27">
        <v>93.0</v>
      </c>
    </row>
    <row r="5040">
      <c r="A5040" s="21" t="s">
        <v>12</v>
      </c>
      <c r="B5040" s="22" t="str">
        <f t="array" ref="B5040">XLOOKUP(A5040,Ripartizione_Geografica!$C$2:$C$21,Ripartizione_Geografica!$B$2:$B$21)</f>
        <v>Nord-ovest</v>
      </c>
      <c r="C5040" s="23">
        <v>2021.0</v>
      </c>
      <c r="D5040" s="23">
        <v>1150.0</v>
      </c>
      <c r="E5040" s="24">
        <v>146.0</v>
      </c>
    </row>
    <row r="5041">
      <c r="A5041" s="25" t="s">
        <v>13</v>
      </c>
      <c r="B5041" s="22" t="str">
        <f t="array" ref="B5041">XLOOKUP(A5041,Ripartizione_Geografica!$C$2:$C$21,Ripartizione_Geografica!$B$2:$B$21)</f>
        <v>Nord-est</v>
      </c>
      <c r="C5041" s="26">
        <v>36843.0</v>
      </c>
      <c r="D5041" s="26">
        <v>24319.0</v>
      </c>
      <c r="E5041" s="27">
        <v>2268.0</v>
      </c>
    </row>
    <row r="5042">
      <c r="A5042" s="21" t="s">
        <v>21</v>
      </c>
      <c r="B5042" s="22" t="str">
        <f t="array" ref="B5042">XLOOKUP(A5042,Ripartizione_Geografica!$C$2:$C$21,Ripartizione_Geografica!$B$2:$B$21)</f>
        <v>Sud</v>
      </c>
      <c r="C5042" s="23">
        <v>6786.0</v>
      </c>
      <c r="D5042" s="23">
        <v>3195.0</v>
      </c>
      <c r="E5042" s="24">
        <v>500.0</v>
      </c>
    </row>
    <row r="5043">
      <c r="A5043" s="25" t="s">
        <v>22</v>
      </c>
      <c r="B5043" s="22" t="str">
        <f t="array" ref="B5043">XLOOKUP(A5043,Ripartizione_Geografica!$C$2:$C$21,Ripartizione_Geografica!$B$2:$B$21)</f>
        <v>Sud</v>
      </c>
      <c r="C5043" s="26">
        <v>1398.0</v>
      </c>
      <c r="D5043" s="26">
        <v>584.0</v>
      </c>
      <c r="E5043" s="27">
        <v>39.0</v>
      </c>
    </row>
    <row r="5044">
      <c r="A5044" s="21" t="s">
        <v>20</v>
      </c>
      <c r="B5044" s="22" t="str">
        <f t="array" ref="B5044">XLOOKUP(A5044,Ripartizione_Geografica!$C$2:$C$21,Ripartizione_Geografica!$B$2:$B$21)</f>
        <v>Sud</v>
      </c>
      <c r="C5044" s="23">
        <v>3099.0</v>
      </c>
      <c r="D5044" s="23">
        <v>1614.0</v>
      </c>
      <c r="E5044" s="24">
        <v>105.0</v>
      </c>
    </row>
    <row r="5045">
      <c r="A5045" s="25" t="s">
        <v>18</v>
      </c>
      <c r="B5045" s="22" t="str">
        <f t="array" ref="B5045">XLOOKUP(A5045,Ripartizione_Geografica!$C$2:$C$21,Ripartizione_Geografica!$B$2:$B$21)</f>
        <v>Sud</v>
      </c>
      <c r="C5045" s="26">
        <v>30484.0</v>
      </c>
      <c r="D5045" s="26">
        <v>8838.0</v>
      </c>
      <c r="E5045" s="27">
        <v>545.0</v>
      </c>
    </row>
    <row r="5046">
      <c r="A5046" s="21" t="s">
        <v>19</v>
      </c>
      <c r="B5046" s="22" t="str">
        <f t="array" ref="B5046">XLOOKUP(A5046,Ripartizione_Geografica!$C$2:$C$21,Ripartizione_Geografica!$B$2:$B$21)</f>
        <v>Nord-est</v>
      </c>
      <c r="C5046" s="23">
        <v>42588.0</v>
      </c>
      <c r="D5046" s="23">
        <v>27257.0</v>
      </c>
      <c r="E5046" s="24">
        <v>4531.0</v>
      </c>
    </row>
    <row r="5047">
      <c r="A5047" s="25" t="s">
        <v>26</v>
      </c>
      <c r="B5047" s="22" t="str">
        <f t="array" ref="B5047">XLOOKUP(A5047,Ripartizione_Geografica!$C$2:$C$21,Ripartizione_Geografica!$B$2:$B$21)</f>
        <v>Nord-est</v>
      </c>
      <c r="C5047" s="26">
        <v>6855.0</v>
      </c>
      <c r="D5047" s="26">
        <v>4382.0</v>
      </c>
      <c r="E5047" s="27">
        <v>367.0</v>
      </c>
    </row>
    <row r="5048">
      <c r="A5048" s="21" t="s">
        <v>27</v>
      </c>
      <c r="B5048" s="22" t="str">
        <f t="array" ref="B5048">XLOOKUP(A5048,Ripartizione_Geografica!$C$2:$C$21,Ripartizione_Geografica!$B$2:$B$21)</f>
        <v>Centro</v>
      </c>
      <c r="C5048" s="23">
        <v>28370.0</v>
      </c>
      <c r="D5048" s="23">
        <v>9913.0</v>
      </c>
      <c r="E5048" s="24">
        <v>1054.0</v>
      </c>
    </row>
    <row r="5049">
      <c r="A5049" s="25" t="s">
        <v>25</v>
      </c>
      <c r="B5049" s="22" t="str">
        <f t="array" ref="B5049">XLOOKUP(A5049,Ripartizione_Geografica!$C$2:$C$21,Ripartizione_Geografica!$B$2:$B$21)</f>
        <v>Nord-ovest</v>
      </c>
      <c r="C5049" s="26">
        <v>19891.0</v>
      </c>
      <c r="D5049" s="26">
        <v>13614.0</v>
      </c>
      <c r="E5049" s="27">
        <v>1656.0</v>
      </c>
    </row>
    <row r="5050">
      <c r="A5050" s="21" t="s">
        <v>23</v>
      </c>
      <c r="B5050" s="22" t="str">
        <f t="array" ref="B5050">XLOOKUP(A5050,Ripartizione_Geografica!$C$2:$C$21,Ripartizione_Geografica!$B$2:$B$21)</f>
        <v>Nord-ovest</v>
      </c>
      <c r="C5050" s="23">
        <v>134604.0</v>
      </c>
      <c r="D5050" s="23">
        <v>87591.0</v>
      </c>
      <c r="E5050" s="24">
        <v>17123.0</v>
      </c>
    </row>
    <row r="5051">
      <c r="A5051" s="25" t="s">
        <v>24</v>
      </c>
      <c r="B5051" s="22" t="str">
        <f t="array" ref="B5051">XLOOKUP(A5051,Ripartizione_Geografica!$C$2:$C$21,Ripartizione_Geografica!$B$2:$B$21)</f>
        <v>Centro</v>
      </c>
      <c r="C5051" s="26">
        <v>9871.0</v>
      </c>
      <c r="D5051" s="26">
        <v>6497.0</v>
      </c>
      <c r="E5051" s="27">
        <v>997.0</v>
      </c>
    </row>
    <row r="5052">
      <c r="A5052" s="21" t="s">
        <v>17</v>
      </c>
      <c r="B5052" s="22" t="str">
        <f t="array" ref="B5052">XLOOKUP(A5052,Ripartizione_Geografica!$C$2:$C$21,Ripartizione_Geografica!$B$2:$B$21)</f>
        <v>Sud</v>
      </c>
      <c r="C5052" s="23">
        <v>1042.0</v>
      </c>
      <c r="D5052" s="23">
        <v>591.0</v>
      </c>
      <c r="E5052" s="24">
        <v>26.0</v>
      </c>
    </row>
    <row r="5053">
      <c r="A5053" s="25" t="s">
        <v>11</v>
      </c>
      <c r="B5053" s="22" t="str">
        <f t="array" ref="B5053">XLOOKUP(A5053,Ripartizione_Geografica!$C$2:$C$21,Ripartizione_Geografica!$B$2:$B$21)</f>
        <v>Nord-est</v>
      </c>
      <c r="C5053" s="26">
        <v>5302.0</v>
      </c>
      <c r="D5053" s="26">
        <v>2926.0</v>
      </c>
      <c r="E5053" s="27">
        <v>296.0</v>
      </c>
    </row>
    <row r="5054">
      <c r="A5054" s="21" t="s">
        <v>11</v>
      </c>
      <c r="B5054" s="22" t="str">
        <f t="array" ref="B5054">XLOOKUP(A5054,Ripartizione_Geografica!$C$2:$C$21,Ripartizione_Geografica!$B$2:$B$21)</f>
        <v>Nord-est</v>
      </c>
      <c r="C5054" s="23">
        <v>7166.0</v>
      </c>
      <c r="D5054" s="23">
        <v>5898.0</v>
      </c>
      <c r="E5054" s="24">
        <v>420.0</v>
      </c>
    </row>
    <row r="5055">
      <c r="A5055" s="25" t="s">
        <v>10</v>
      </c>
      <c r="B5055" s="22" t="str">
        <f t="array" ref="B5055">XLOOKUP(A5055,Ripartizione_Geografica!$C$2:$C$21,Ripartizione_Geografica!$B$2:$B$21)</f>
        <v>Nord-ovest</v>
      </c>
      <c r="C5055" s="26">
        <v>48118.0</v>
      </c>
      <c r="D5055" s="26">
        <v>30467.0</v>
      </c>
      <c r="E5055" s="27">
        <v>4216.0</v>
      </c>
    </row>
    <row r="5056">
      <c r="A5056" s="21" t="s">
        <v>8</v>
      </c>
      <c r="B5056" s="22" t="str">
        <f t="array" ref="B5056">XLOOKUP(A5056,Ripartizione_Geografica!$C$2:$C$21,Ripartizione_Geografica!$B$2:$B$21)</f>
        <v>Sud</v>
      </c>
      <c r="C5056" s="23">
        <v>12325.0</v>
      </c>
      <c r="D5056" s="23">
        <v>5690.0</v>
      </c>
      <c r="E5056" s="24">
        <v>644.0</v>
      </c>
    </row>
    <row r="5057">
      <c r="A5057" s="25" t="s">
        <v>9</v>
      </c>
      <c r="B5057" s="22" t="str">
        <f t="array" ref="B5057">XLOOKUP(A5057,Ripartizione_Geografica!$C$2:$C$21,Ripartizione_Geografica!$B$2:$B$21)</f>
        <v>Isole</v>
      </c>
      <c r="C5057" s="26">
        <v>6643.0</v>
      </c>
      <c r="D5057" s="26">
        <v>2652.0</v>
      </c>
      <c r="E5057" s="27">
        <v>180.0</v>
      </c>
    </row>
    <row r="5058">
      <c r="A5058" s="21" t="s">
        <v>15</v>
      </c>
      <c r="B5058" s="22" t="str">
        <f t="array" ref="B5058">XLOOKUP(A5058,Ripartizione_Geografica!$C$2:$C$21,Ripartizione_Geografica!$B$2:$B$21)</f>
        <v>Isole</v>
      </c>
      <c r="C5058" s="23">
        <v>13790.0</v>
      </c>
      <c r="D5058" s="23">
        <v>5551.0</v>
      </c>
      <c r="E5058" s="24">
        <v>389.0</v>
      </c>
    </row>
    <row r="5059">
      <c r="A5059" s="25" t="s">
        <v>16</v>
      </c>
      <c r="B5059" s="22" t="str">
        <f t="array" ref="B5059">XLOOKUP(A5059,Ripartizione_Geografica!$C$2:$C$21,Ripartizione_Geografica!$B$2:$B$21)</f>
        <v>Centro</v>
      </c>
      <c r="C5059" s="26">
        <v>25466.0</v>
      </c>
      <c r="D5059" s="26">
        <v>12006.0</v>
      </c>
      <c r="E5059" s="27">
        <v>1221.0</v>
      </c>
    </row>
    <row r="5060">
      <c r="A5060" s="21" t="s">
        <v>14</v>
      </c>
      <c r="B5060" s="22" t="str">
        <f t="array" ref="B5060">XLOOKUP(A5060,Ripartizione_Geografica!$C$2:$C$21,Ripartizione_Geografica!$B$2:$B$21)</f>
        <v>Centro</v>
      </c>
      <c r="C5060" s="23">
        <v>5453.0</v>
      </c>
      <c r="D5060" s="23">
        <v>2403.0</v>
      </c>
      <c r="E5060" s="24">
        <v>95.0</v>
      </c>
    </row>
    <row r="5061">
      <c r="A5061" s="25" t="s">
        <v>12</v>
      </c>
      <c r="B5061" s="22" t="str">
        <f t="array" ref="B5061">XLOOKUP(A5061,Ripartizione_Geografica!$C$2:$C$21,Ripartizione_Geografica!$B$2:$B$21)</f>
        <v>Nord-ovest</v>
      </c>
      <c r="C5061" s="26">
        <v>2132.0</v>
      </c>
      <c r="D5061" s="26">
        <v>1155.0</v>
      </c>
      <c r="E5061" s="27">
        <v>146.0</v>
      </c>
    </row>
    <row r="5062">
      <c r="A5062" s="21" t="s">
        <v>13</v>
      </c>
      <c r="B5062" s="22" t="str">
        <f t="array" ref="B5062">XLOOKUP(A5062,Ripartizione_Geografica!$C$2:$C$21,Ripartizione_Geografica!$B$2:$B$21)</f>
        <v>Nord-est</v>
      </c>
      <c r="C5062" s="23">
        <v>38265.0</v>
      </c>
      <c r="D5062" s="23">
        <v>24550.0</v>
      </c>
      <c r="E5062" s="24">
        <v>2282.0</v>
      </c>
    </row>
    <row r="5063">
      <c r="A5063" s="25" t="s">
        <v>21</v>
      </c>
      <c r="B5063" s="22" t="str">
        <f t="array" ref="B5063">XLOOKUP(A5063,Ripartizione_Geografica!$C$2:$C$21,Ripartizione_Geografica!$B$2:$B$21)</f>
        <v>Sud</v>
      </c>
      <c r="C5063" s="26">
        <v>7091.0</v>
      </c>
      <c r="D5063" s="26">
        <v>3214.0</v>
      </c>
      <c r="E5063" s="27">
        <v>501.0</v>
      </c>
    </row>
    <row r="5064">
      <c r="A5064" s="21" t="s">
        <v>22</v>
      </c>
      <c r="B5064" s="22" t="str">
        <f t="array" ref="B5064">XLOOKUP(A5064,Ripartizione_Geografica!$C$2:$C$21,Ripartizione_Geografica!$B$2:$B$21)</f>
        <v>Sud</v>
      </c>
      <c r="C5064" s="23">
        <v>1481.0</v>
      </c>
      <c r="D5064" s="23">
        <v>611.0</v>
      </c>
      <c r="E5064" s="24">
        <v>42.0</v>
      </c>
    </row>
    <row r="5065">
      <c r="A5065" s="25" t="s">
        <v>20</v>
      </c>
      <c r="B5065" s="22" t="str">
        <f t="array" ref="B5065">XLOOKUP(A5065,Ripartizione_Geografica!$C$2:$C$21,Ripartizione_Geografica!$B$2:$B$21)</f>
        <v>Sud</v>
      </c>
      <c r="C5065" s="26">
        <v>3286.0</v>
      </c>
      <c r="D5065" s="26">
        <v>1644.0</v>
      </c>
      <c r="E5065" s="27">
        <v>105.0</v>
      </c>
    </row>
    <row r="5066">
      <c r="A5066" s="21" t="s">
        <v>18</v>
      </c>
      <c r="B5066" s="22" t="str">
        <f t="array" ref="B5066">XLOOKUP(A5066,Ripartizione_Geografica!$C$2:$C$21,Ripartizione_Geografica!$B$2:$B$21)</f>
        <v>Sud</v>
      </c>
      <c r="C5066" s="23">
        <v>32025.0</v>
      </c>
      <c r="D5066" s="23">
        <v>8913.0</v>
      </c>
      <c r="E5066" s="24">
        <v>551.0</v>
      </c>
    </row>
    <row r="5067">
      <c r="A5067" s="25" t="s">
        <v>19</v>
      </c>
      <c r="B5067" s="22" t="str">
        <f t="array" ref="B5067">XLOOKUP(A5067,Ripartizione_Geografica!$C$2:$C$21,Ripartizione_Geografica!$B$2:$B$21)</f>
        <v>Nord-est</v>
      </c>
      <c r="C5067" s="26">
        <v>43477.0</v>
      </c>
      <c r="D5067" s="26">
        <v>27277.0</v>
      </c>
      <c r="E5067" s="27">
        <v>4537.0</v>
      </c>
    </row>
    <row r="5068">
      <c r="A5068" s="21" t="s">
        <v>26</v>
      </c>
      <c r="B5068" s="22" t="str">
        <f t="array" ref="B5068">XLOOKUP(A5068,Ripartizione_Geografica!$C$2:$C$21,Ripartizione_Geografica!$B$2:$B$21)</f>
        <v>Nord-est</v>
      </c>
      <c r="C5068" s="23">
        <v>7075.0</v>
      </c>
      <c r="D5068" s="23">
        <v>4482.0</v>
      </c>
      <c r="E5068" s="24">
        <v>368.0</v>
      </c>
    </row>
    <row r="5069">
      <c r="A5069" s="25" t="s">
        <v>27</v>
      </c>
      <c r="B5069" s="22" t="str">
        <f t="array" ref="B5069">XLOOKUP(A5069,Ripartizione_Geografica!$C$2:$C$21,Ripartizione_Geografica!$B$2:$B$21)</f>
        <v>Centro</v>
      </c>
      <c r="C5069" s="26">
        <v>29621.0</v>
      </c>
      <c r="D5069" s="26">
        <v>10020.0</v>
      </c>
      <c r="E5069" s="27">
        <v>1070.0</v>
      </c>
    </row>
    <row r="5070">
      <c r="A5070" s="21" t="s">
        <v>25</v>
      </c>
      <c r="B5070" s="22" t="str">
        <f t="array" ref="B5070">XLOOKUP(A5070,Ripartizione_Geografica!$C$2:$C$21,Ripartizione_Geografica!$B$2:$B$21)</f>
        <v>Nord-ovest</v>
      </c>
      <c r="C5070" s="23">
        <v>20581.0</v>
      </c>
      <c r="D5070" s="23">
        <v>13842.0</v>
      </c>
      <c r="E5070" s="24">
        <v>1673.0</v>
      </c>
    </row>
    <row r="5071">
      <c r="A5071" s="25" t="s">
        <v>23</v>
      </c>
      <c r="B5071" s="22" t="str">
        <f t="array" ref="B5071">XLOOKUP(A5071,Ripartizione_Geografica!$C$2:$C$21,Ripartizione_Geografica!$B$2:$B$21)</f>
        <v>Nord-ovest</v>
      </c>
      <c r="C5071" s="26">
        <v>138729.0</v>
      </c>
      <c r="D5071" s="26">
        <v>88059.0</v>
      </c>
      <c r="E5071" s="27">
        <v>17152.0</v>
      </c>
    </row>
    <row r="5072">
      <c r="A5072" s="21" t="s">
        <v>24</v>
      </c>
      <c r="B5072" s="22" t="str">
        <f t="array" ref="B5072">XLOOKUP(A5072,Ripartizione_Geografica!$C$2:$C$21,Ripartizione_Geografica!$B$2:$B$21)</f>
        <v>Centro</v>
      </c>
      <c r="C5072" s="23">
        <v>10192.0</v>
      </c>
      <c r="D5072" s="23">
        <v>6570.0</v>
      </c>
      <c r="E5072" s="24">
        <v>998.0</v>
      </c>
    </row>
    <row r="5073">
      <c r="A5073" s="25" t="s">
        <v>17</v>
      </c>
      <c r="B5073" s="22" t="str">
        <f t="array" ref="B5073">XLOOKUP(A5073,Ripartizione_Geografica!$C$2:$C$21,Ripartizione_Geografica!$B$2:$B$21)</f>
        <v>Sud</v>
      </c>
      <c r="C5073" s="26">
        <v>1070.0</v>
      </c>
      <c r="D5073" s="26">
        <v>594.0</v>
      </c>
      <c r="E5073" s="27">
        <v>26.0</v>
      </c>
    </row>
    <row r="5074">
      <c r="A5074" s="21" t="s">
        <v>11</v>
      </c>
      <c r="B5074" s="22" t="str">
        <f t="array" ref="B5074">XLOOKUP(A5074,Ripartizione_Geografica!$C$2:$C$21,Ripartizione_Geografica!$B$2:$B$21)</f>
        <v>Nord-est</v>
      </c>
      <c r="C5074" s="23">
        <v>5549.0</v>
      </c>
      <c r="D5074" s="23">
        <v>2935.0</v>
      </c>
      <c r="E5074" s="24">
        <v>296.0</v>
      </c>
    </row>
    <row r="5075">
      <c r="A5075" s="25" t="s">
        <v>11</v>
      </c>
      <c r="B5075" s="22" t="str">
        <f t="array" ref="B5075">XLOOKUP(A5075,Ripartizione_Geografica!$C$2:$C$21,Ripartizione_Geografica!$B$2:$B$21)</f>
        <v>Nord-est</v>
      </c>
      <c r="C5075" s="26">
        <v>7319.0</v>
      </c>
      <c r="D5075" s="26">
        <v>5927.0</v>
      </c>
      <c r="E5075" s="27">
        <v>423.0</v>
      </c>
    </row>
    <row r="5076">
      <c r="A5076" s="21" t="s">
        <v>10</v>
      </c>
      <c r="B5076" s="22" t="str">
        <f t="array" ref="B5076">XLOOKUP(A5076,Ripartizione_Geografica!$C$2:$C$21,Ripartizione_Geografica!$B$2:$B$21)</f>
        <v>Nord-ovest</v>
      </c>
      <c r="C5076" s="23">
        <v>49668.0</v>
      </c>
      <c r="D5076" s="23">
        <v>30661.0</v>
      </c>
      <c r="E5076" s="24">
        <v>4227.0</v>
      </c>
    </row>
    <row r="5077">
      <c r="A5077" s="25" t="s">
        <v>8</v>
      </c>
      <c r="B5077" s="22" t="str">
        <f t="array" ref="B5077">XLOOKUP(A5077,Ripartizione_Geografica!$C$2:$C$21,Ripartizione_Geografica!$B$2:$B$21)</f>
        <v>Sud</v>
      </c>
      <c r="C5077" s="26">
        <v>12810.0</v>
      </c>
      <c r="D5077" s="26">
        <v>5886.0</v>
      </c>
      <c r="E5077" s="27">
        <v>645.0</v>
      </c>
    </row>
    <row r="5078">
      <c r="A5078" s="21" t="s">
        <v>9</v>
      </c>
      <c r="B5078" s="22" t="str">
        <f t="array" ref="B5078">XLOOKUP(A5078,Ripartizione_Geografica!$C$2:$C$21,Ripartizione_Geografica!$B$2:$B$21)</f>
        <v>Isole</v>
      </c>
      <c r="C5078" s="23">
        <v>6886.0</v>
      </c>
      <c r="D5078" s="23">
        <v>2712.0</v>
      </c>
      <c r="E5078" s="24">
        <v>181.0</v>
      </c>
    </row>
    <row r="5079">
      <c r="A5079" s="25" t="s">
        <v>15</v>
      </c>
      <c r="B5079" s="22" t="str">
        <f t="array" ref="B5079">XLOOKUP(A5079,Ripartizione_Geografica!$C$2:$C$21,Ripartizione_Geografica!$B$2:$B$21)</f>
        <v>Isole</v>
      </c>
      <c r="C5079" s="26">
        <v>14586.0</v>
      </c>
      <c r="D5079" s="26">
        <v>5649.0</v>
      </c>
      <c r="E5079" s="27">
        <v>397.0</v>
      </c>
    </row>
    <row r="5080">
      <c r="A5080" s="21" t="s">
        <v>16</v>
      </c>
      <c r="B5080" s="22" t="str">
        <f t="array" ref="B5080">XLOOKUP(A5080,Ripartizione_Geografica!$C$2:$C$21,Ripartizione_Geografica!$B$2:$B$21)</f>
        <v>Centro</v>
      </c>
      <c r="C5080" s="23">
        <v>26611.0</v>
      </c>
      <c r="D5080" s="23">
        <v>12121.0</v>
      </c>
      <c r="E5080" s="24">
        <v>1229.0</v>
      </c>
    </row>
    <row r="5081">
      <c r="A5081" s="25" t="s">
        <v>14</v>
      </c>
      <c r="B5081" s="22" t="str">
        <f t="array" ref="B5081">XLOOKUP(A5081,Ripartizione_Geografica!$C$2:$C$21,Ripartizione_Geografica!$B$2:$B$21)</f>
        <v>Centro</v>
      </c>
      <c r="C5081" s="26">
        <v>5860.0</v>
      </c>
      <c r="D5081" s="26">
        <v>2493.0</v>
      </c>
      <c r="E5081" s="27">
        <v>97.0</v>
      </c>
    </row>
    <row r="5082">
      <c r="A5082" s="21" t="s">
        <v>12</v>
      </c>
      <c r="B5082" s="22" t="str">
        <f t="array" ref="B5082">XLOOKUP(A5082,Ripartizione_Geografica!$C$2:$C$21,Ripartizione_Geografica!$B$2:$B$21)</f>
        <v>Nord-ovest</v>
      </c>
      <c r="C5082" s="23">
        <v>2219.0</v>
      </c>
      <c r="D5082" s="23">
        <v>1165.0</v>
      </c>
      <c r="E5082" s="24">
        <v>149.0</v>
      </c>
    </row>
    <row r="5083">
      <c r="A5083" s="25" t="s">
        <v>13</v>
      </c>
      <c r="B5083" s="22" t="str">
        <f t="array" ref="B5083">XLOOKUP(A5083,Ripartizione_Geografica!$C$2:$C$21,Ripartizione_Geografica!$B$2:$B$21)</f>
        <v>Nord-est</v>
      </c>
      <c r="C5083" s="26">
        <v>39590.0</v>
      </c>
      <c r="D5083" s="26">
        <v>24681.0</v>
      </c>
      <c r="E5083" s="27">
        <v>2301.0</v>
      </c>
    </row>
    <row r="5084">
      <c r="A5084" s="21" t="s">
        <v>21</v>
      </c>
      <c r="B5084" s="22" t="str">
        <f t="array" ref="B5084">XLOOKUP(A5084,Ripartizione_Geografica!$C$2:$C$21,Ripartizione_Geografica!$B$2:$B$21)</f>
        <v>Sud</v>
      </c>
      <c r="C5084" s="23">
        <v>7325.0</v>
      </c>
      <c r="D5084" s="23">
        <v>3293.0</v>
      </c>
      <c r="E5084" s="24">
        <v>503.0</v>
      </c>
    </row>
    <row r="5085">
      <c r="A5085" s="25" t="s">
        <v>22</v>
      </c>
      <c r="B5085" s="22" t="str">
        <f t="array" ref="B5085">XLOOKUP(A5085,Ripartizione_Geografica!$C$2:$C$21,Ripartizione_Geografica!$B$2:$B$21)</f>
        <v>Sud</v>
      </c>
      <c r="C5085" s="26">
        <v>1570.0</v>
      </c>
      <c r="D5085" s="26">
        <v>621.0</v>
      </c>
      <c r="E5085" s="27">
        <v>42.0</v>
      </c>
    </row>
    <row r="5086">
      <c r="A5086" s="21" t="s">
        <v>20</v>
      </c>
      <c r="B5086" s="22" t="str">
        <f t="array" ref="B5086">XLOOKUP(A5086,Ripartizione_Geografica!$C$2:$C$21,Ripartizione_Geografica!$B$2:$B$21)</f>
        <v>Sud</v>
      </c>
      <c r="C5086" s="23">
        <v>3445.0</v>
      </c>
      <c r="D5086" s="23">
        <v>1645.0</v>
      </c>
      <c r="E5086" s="24">
        <v>105.0</v>
      </c>
    </row>
    <row r="5087">
      <c r="A5087" s="25" t="s">
        <v>18</v>
      </c>
      <c r="B5087" s="22" t="str">
        <f t="array" ref="B5087">XLOOKUP(A5087,Ripartizione_Geografica!$C$2:$C$21,Ripartizione_Geografica!$B$2:$B$21)</f>
        <v>Sud</v>
      </c>
      <c r="C5087" s="26">
        <v>34305.0</v>
      </c>
      <c r="D5087" s="26">
        <v>9107.0</v>
      </c>
      <c r="E5087" s="27">
        <v>563.0</v>
      </c>
    </row>
    <row r="5088">
      <c r="A5088" s="21" t="s">
        <v>19</v>
      </c>
      <c r="B5088" s="22" t="str">
        <f t="array" ref="B5088">XLOOKUP(A5088,Ripartizione_Geografica!$C$2:$C$21,Ripartizione_Geografica!$B$2:$B$21)</f>
        <v>Nord-est</v>
      </c>
      <c r="C5088" s="23">
        <v>44365.0</v>
      </c>
      <c r="D5088" s="23">
        <v>27304.0</v>
      </c>
      <c r="E5088" s="24">
        <v>4547.0</v>
      </c>
    </row>
    <row r="5089">
      <c r="A5089" s="25" t="s">
        <v>26</v>
      </c>
      <c r="B5089" s="22" t="str">
        <f t="array" ref="B5089">XLOOKUP(A5089,Ripartizione_Geografica!$C$2:$C$21,Ripartizione_Geografica!$B$2:$B$21)</f>
        <v>Nord-est</v>
      </c>
      <c r="C5089" s="26">
        <v>7415.0</v>
      </c>
      <c r="D5089" s="26">
        <v>4569.0</v>
      </c>
      <c r="E5089" s="27">
        <v>369.0</v>
      </c>
    </row>
    <row r="5090">
      <c r="A5090" s="21" t="s">
        <v>27</v>
      </c>
      <c r="B5090" s="22" t="str">
        <f t="array" ref="B5090">XLOOKUP(A5090,Ripartizione_Geografica!$C$2:$C$21,Ripartizione_Geografica!$B$2:$B$21)</f>
        <v>Centro</v>
      </c>
      <c r="C5090" s="23">
        <v>31010.0</v>
      </c>
      <c r="D5090" s="23">
        <v>10108.0</v>
      </c>
      <c r="E5090" s="24">
        <v>1081.0</v>
      </c>
    </row>
    <row r="5091">
      <c r="A5091" s="25" t="s">
        <v>25</v>
      </c>
      <c r="B5091" s="22" t="str">
        <f t="array" ref="B5091">XLOOKUP(A5091,Ripartizione_Geografica!$C$2:$C$21,Ripartizione_Geografica!$B$2:$B$21)</f>
        <v>Nord-ovest</v>
      </c>
      <c r="C5091" s="26">
        <v>21359.0</v>
      </c>
      <c r="D5091" s="26">
        <v>14210.0</v>
      </c>
      <c r="E5091" s="27">
        <v>1680.0</v>
      </c>
    </row>
    <row r="5092">
      <c r="A5092" s="21" t="s">
        <v>23</v>
      </c>
      <c r="B5092" s="22" t="str">
        <f t="array" ref="B5092">XLOOKUP(A5092,Ripartizione_Geografica!$C$2:$C$21,Ripartizione_Geografica!$B$2:$B$21)</f>
        <v>Nord-ovest</v>
      </c>
      <c r="C5092" s="23">
        <v>143645.0</v>
      </c>
      <c r="D5092" s="23">
        <v>88536.0</v>
      </c>
      <c r="E5092" s="24">
        <v>17159.0</v>
      </c>
    </row>
    <row r="5093">
      <c r="A5093" s="25" t="s">
        <v>24</v>
      </c>
      <c r="B5093" s="22" t="str">
        <f t="array" ref="B5093">XLOOKUP(A5093,Ripartizione_Geografica!$C$2:$C$21,Ripartizione_Geografica!$B$2:$B$21)</f>
        <v>Centro</v>
      </c>
      <c r="C5093" s="26">
        <v>10645.0</v>
      </c>
      <c r="D5093" s="26">
        <v>6596.0</v>
      </c>
      <c r="E5093" s="27">
        <v>1000.0</v>
      </c>
    </row>
    <row r="5094">
      <c r="A5094" s="21" t="s">
        <v>17</v>
      </c>
      <c r="B5094" s="22" t="str">
        <f t="array" ref="B5094">XLOOKUP(A5094,Ripartizione_Geografica!$C$2:$C$21,Ripartizione_Geografica!$B$2:$B$21)</f>
        <v>Sud</v>
      </c>
      <c r="C5094" s="23">
        <v>1126.0</v>
      </c>
      <c r="D5094" s="23">
        <v>606.0</v>
      </c>
      <c r="E5094" s="24">
        <v>26.0</v>
      </c>
    </row>
    <row r="5095">
      <c r="A5095" s="25" t="s">
        <v>11</v>
      </c>
      <c r="B5095" s="22" t="str">
        <f t="array" ref="B5095">XLOOKUP(A5095,Ripartizione_Geografica!$C$2:$C$21,Ripartizione_Geografica!$B$2:$B$21)</f>
        <v>Nord-est</v>
      </c>
      <c r="C5095" s="26">
        <v>5818.0</v>
      </c>
      <c r="D5095" s="26">
        <v>2940.0</v>
      </c>
      <c r="E5095" s="27">
        <v>296.0</v>
      </c>
    </row>
    <row r="5096">
      <c r="A5096" s="21" t="s">
        <v>11</v>
      </c>
      <c r="B5096" s="22" t="str">
        <f t="array" ref="B5096">XLOOKUP(A5096,Ripartizione_Geografica!$C$2:$C$21,Ripartizione_Geografica!$B$2:$B$21)</f>
        <v>Nord-est</v>
      </c>
      <c r="C5096" s="23">
        <v>7526.0</v>
      </c>
      <c r="D5096" s="23">
        <v>5974.0</v>
      </c>
      <c r="E5096" s="24">
        <v>423.0</v>
      </c>
    </row>
    <row r="5097">
      <c r="A5097" s="25" t="s">
        <v>10</v>
      </c>
      <c r="B5097" s="22" t="str">
        <f t="array" ref="B5097">XLOOKUP(A5097,Ripartizione_Geografica!$C$2:$C$21,Ripartizione_Geografica!$B$2:$B$21)</f>
        <v>Nord-ovest</v>
      </c>
      <c r="C5097" s="26">
        <v>51700.0</v>
      </c>
      <c r="D5097" s="26">
        <v>31002.0</v>
      </c>
      <c r="E5097" s="27">
        <v>4236.0</v>
      </c>
    </row>
    <row r="5098">
      <c r="A5098" s="21" t="s">
        <v>8</v>
      </c>
      <c r="B5098" s="22" t="str">
        <f t="array" ref="B5098">XLOOKUP(A5098,Ripartizione_Geografica!$C$2:$C$21,Ripartizione_Geografica!$B$2:$B$21)</f>
        <v>Sud</v>
      </c>
      <c r="C5098" s="23">
        <v>13400.0</v>
      </c>
      <c r="D5098" s="23">
        <v>5926.0</v>
      </c>
      <c r="E5098" s="24">
        <v>646.0</v>
      </c>
    </row>
    <row r="5099">
      <c r="A5099" s="25" t="s">
        <v>9</v>
      </c>
      <c r="B5099" s="22" t="str">
        <f t="array" ref="B5099">XLOOKUP(A5099,Ripartizione_Geografica!$C$2:$C$21,Ripartizione_Geografica!$B$2:$B$21)</f>
        <v>Isole</v>
      </c>
      <c r="C5099" s="26">
        <v>7235.0</v>
      </c>
      <c r="D5099" s="26">
        <v>2768.0</v>
      </c>
      <c r="E5099" s="27">
        <v>181.0</v>
      </c>
    </row>
    <row r="5100">
      <c r="A5100" s="21" t="s">
        <v>15</v>
      </c>
      <c r="B5100" s="22" t="str">
        <f t="array" ref="B5100">XLOOKUP(A5100,Ripartizione_Geografica!$C$2:$C$21,Ripartizione_Geografica!$B$2:$B$21)</f>
        <v>Isole</v>
      </c>
      <c r="C5100" s="23">
        <v>15316.0</v>
      </c>
      <c r="D5100" s="23">
        <v>5772.0</v>
      </c>
      <c r="E5100" s="24">
        <v>408.0</v>
      </c>
    </row>
    <row r="5101">
      <c r="A5101" s="25" t="s">
        <v>16</v>
      </c>
      <c r="B5101" s="22" t="str">
        <f t="array" ref="B5101">XLOOKUP(A5101,Ripartizione_Geografica!$C$2:$C$21,Ripartizione_Geografica!$B$2:$B$21)</f>
        <v>Centro</v>
      </c>
      <c r="C5101" s="26">
        <v>27901.0</v>
      </c>
      <c r="D5101" s="26">
        <v>12290.0</v>
      </c>
      <c r="E5101" s="27">
        <v>1237.0</v>
      </c>
    </row>
    <row r="5102">
      <c r="A5102" s="21" t="s">
        <v>14</v>
      </c>
      <c r="B5102" s="22" t="str">
        <f t="array" ref="B5102">XLOOKUP(A5102,Ripartizione_Geografica!$C$2:$C$21,Ripartizione_Geografica!$B$2:$B$21)</f>
        <v>Centro</v>
      </c>
      <c r="C5102" s="23">
        <v>6307.0</v>
      </c>
      <c r="D5102" s="23">
        <v>2577.0</v>
      </c>
      <c r="E5102" s="24">
        <v>100.0</v>
      </c>
    </row>
    <row r="5103">
      <c r="A5103" s="25" t="s">
        <v>12</v>
      </c>
      <c r="B5103" s="22" t="str">
        <f t="array" ref="B5103">XLOOKUP(A5103,Ripartizione_Geografica!$C$2:$C$21,Ripartizione_Geografica!$B$2:$B$21)</f>
        <v>Nord-ovest</v>
      </c>
      <c r="C5103" s="26">
        <v>2316.0</v>
      </c>
      <c r="D5103" s="26">
        <v>1166.0</v>
      </c>
      <c r="E5103" s="27">
        <v>149.0</v>
      </c>
    </row>
    <row r="5104">
      <c r="A5104" s="21" t="s">
        <v>13</v>
      </c>
      <c r="B5104" s="22" t="str">
        <f t="array" ref="B5104">XLOOKUP(A5104,Ripartizione_Geografica!$C$2:$C$21,Ripartizione_Geografica!$B$2:$B$21)</f>
        <v>Nord-est</v>
      </c>
      <c r="C5104" s="23">
        <v>41140.0</v>
      </c>
      <c r="D5104" s="23">
        <v>24798.0</v>
      </c>
      <c r="E5104" s="24">
        <v>2308.0</v>
      </c>
    </row>
    <row r="5105">
      <c r="A5105" s="25" t="s">
        <v>21</v>
      </c>
      <c r="B5105" s="22" t="str">
        <f t="array" ref="B5105">XLOOKUP(A5105,Ripartizione_Geografica!$C$2:$C$21,Ripartizione_Geografica!$B$2:$B$21)</f>
        <v>Sud</v>
      </c>
      <c r="C5105" s="26">
        <v>7700.0</v>
      </c>
      <c r="D5105" s="26">
        <v>3455.0</v>
      </c>
      <c r="E5105" s="27">
        <v>503.0</v>
      </c>
    </row>
    <row r="5106">
      <c r="A5106" s="21" t="s">
        <v>22</v>
      </c>
      <c r="B5106" s="22" t="str">
        <f t="array" ref="B5106">XLOOKUP(A5106,Ripartizione_Geografica!$C$2:$C$21,Ripartizione_Geografica!$B$2:$B$21)</f>
        <v>Sud</v>
      </c>
      <c r="C5106" s="23">
        <v>1619.0</v>
      </c>
      <c r="D5106" s="23">
        <v>630.0</v>
      </c>
      <c r="E5106" s="24">
        <v>44.0</v>
      </c>
    </row>
    <row r="5107">
      <c r="A5107" s="25" t="s">
        <v>20</v>
      </c>
      <c r="B5107" s="22" t="str">
        <f t="array" ref="B5107">XLOOKUP(A5107,Ripartizione_Geografica!$C$2:$C$21,Ripartizione_Geografica!$B$2:$B$21)</f>
        <v>Sud</v>
      </c>
      <c r="C5107" s="26">
        <v>3611.0</v>
      </c>
      <c r="D5107" s="26">
        <v>1657.0</v>
      </c>
      <c r="E5107" s="27">
        <v>105.0</v>
      </c>
    </row>
    <row r="5108">
      <c r="A5108" s="21" t="s">
        <v>18</v>
      </c>
      <c r="B5108" s="22" t="str">
        <f t="array" ref="B5108">XLOOKUP(A5108,Ripartizione_Geografica!$C$2:$C$21,Ripartizione_Geografica!$B$2:$B$21)</f>
        <v>Sud</v>
      </c>
      <c r="C5108" s="23">
        <v>36023.0</v>
      </c>
      <c r="D5108" s="23">
        <v>9149.0</v>
      </c>
      <c r="E5108" s="24">
        <v>571.0</v>
      </c>
    </row>
    <row r="5109">
      <c r="A5109" s="25" t="s">
        <v>19</v>
      </c>
      <c r="B5109" s="22" t="str">
        <f t="array" ref="B5109">XLOOKUP(A5109,Ripartizione_Geografica!$C$2:$C$21,Ripartizione_Geografica!$B$2:$B$21)</f>
        <v>Nord-est</v>
      </c>
      <c r="C5109" s="26">
        <v>45542.0</v>
      </c>
      <c r="D5109" s="26">
        <v>27343.0</v>
      </c>
      <c r="E5109" s="27">
        <v>4557.0</v>
      </c>
    </row>
    <row r="5110">
      <c r="A5110" s="21" t="s">
        <v>26</v>
      </c>
      <c r="B5110" s="22" t="str">
        <f t="array" ref="B5110">XLOOKUP(A5110,Ripartizione_Geografica!$C$2:$C$21,Ripartizione_Geografica!$B$2:$B$21)</f>
        <v>Nord-est</v>
      </c>
      <c r="C5110" s="23">
        <v>7827.0</v>
      </c>
      <c r="D5110" s="23">
        <v>4679.0</v>
      </c>
      <c r="E5110" s="24">
        <v>372.0</v>
      </c>
    </row>
    <row r="5111">
      <c r="A5111" s="25" t="s">
        <v>27</v>
      </c>
      <c r="B5111" s="22" t="str">
        <f t="array" ref="B5111">XLOOKUP(A5111,Ripartizione_Geografica!$C$2:$C$21,Ripartizione_Geografica!$B$2:$B$21)</f>
        <v>Centro</v>
      </c>
      <c r="C5111" s="26">
        <v>32697.0</v>
      </c>
      <c r="D5111" s="26">
        <v>10202.0</v>
      </c>
      <c r="E5111" s="27">
        <v>1090.0</v>
      </c>
    </row>
    <row r="5112">
      <c r="A5112" s="21" t="s">
        <v>25</v>
      </c>
      <c r="B5112" s="22" t="str">
        <f t="array" ref="B5112">XLOOKUP(A5112,Ripartizione_Geografica!$C$2:$C$21,Ripartizione_Geografica!$B$2:$B$21)</f>
        <v>Nord-ovest</v>
      </c>
      <c r="C5112" s="23">
        <v>22394.0</v>
      </c>
      <c r="D5112" s="23">
        <v>14948.0</v>
      </c>
      <c r="E5112" s="24">
        <v>1686.0</v>
      </c>
    </row>
    <row r="5113">
      <c r="A5113" s="25" t="s">
        <v>23</v>
      </c>
      <c r="B5113" s="22" t="str">
        <f t="array" ref="B5113">XLOOKUP(A5113,Ripartizione_Geografica!$C$2:$C$21,Ripartizione_Geografica!$B$2:$B$21)</f>
        <v>Nord-ovest</v>
      </c>
      <c r="C5113" s="26">
        <v>148601.0</v>
      </c>
      <c r="D5113" s="26">
        <v>88706.0</v>
      </c>
      <c r="E5113" s="27">
        <v>17210.0</v>
      </c>
    </row>
    <row r="5114">
      <c r="A5114" s="21" t="s">
        <v>24</v>
      </c>
      <c r="B5114" s="22" t="str">
        <f t="array" ref="B5114">XLOOKUP(A5114,Ripartizione_Geografica!$C$2:$C$21,Ripartizione_Geografica!$B$2:$B$21)</f>
        <v>Centro</v>
      </c>
      <c r="C5114" s="23">
        <v>10919.0</v>
      </c>
      <c r="D5114" s="23">
        <v>6619.0</v>
      </c>
      <c r="E5114" s="24">
        <v>1001.0</v>
      </c>
    </row>
    <row r="5115">
      <c r="A5115" s="25" t="s">
        <v>17</v>
      </c>
      <c r="B5115" s="22" t="str">
        <f t="array" ref="B5115">XLOOKUP(A5115,Ripartizione_Geografica!$C$2:$C$21,Ripartizione_Geografica!$B$2:$B$21)</f>
        <v>Sud</v>
      </c>
      <c r="C5115" s="26">
        <v>1192.0</v>
      </c>
      <c r="D5115" s="26">
        <v>640.0</v>
      </c>
      <c r="E5115" s="27">
        <v>27.0</v>
      </c>
    </row>
    <row r="5116">
      <c r="A5116" s="21" t="s">
        <v>11</v>
      </c>
      <c r="B5116" s="22" t="str">
        <f t="array" ref="B5116">XLOOKUP(A5116,Ripartizione_Geografica!$C$2:$C$21,Ripartizione_Geografica!$B$2:$B$21)</f>
        <v>Nord-est</v>
      </c>
      <c r="C5116" s="23">
        <v>6095.0</v>
      </c>
      <c r="D5116" s="23">
        <v>2943.0</v>
      </c>
      <c r="E5116" s="24">
        <v>296.0</v>
      </c>
    </row>
    <row r="5117">
      <c r="A5117" s="25" t="s">
        <v>11</v>
      </c>
      <c r="B5117" s="22" t="str">
        <f t="array" ref="B5117">XLOOKUP(A5117,Ripartizione_Geografica!$C$2:$C$21,Ripartizione_Geografica!$B$2:$B$21)</f>
        <v>Nord-est</v>
      </c>
      <c r="C5117" s="26">
        <v>7688.0</v>
      </c>
      <c r="D5117" s="26">
        <v>6008.0</v>
      </c>
      <c r="E5117" s="27">
        <v>424.0</v>
      </c>
    </row>
    <row r="5118">
      <c r="A5118" s="21" t="s">
        <v>10</v>
      </c>
      <c r="B5118" s="22" t="str">
        <f t="array" ref="B5118">XLOOKUP(A5118,Ripartizione_Geografica!$C$2:$C$21,Ripartizione_Geografica!$B$2:$B$21)</f>
        <v>Nord-ovest</v>
      </c>
      <c r="C5118" s="23">
        <v>53248.0</v>
      </c>
      <c r="D5118" s="23">
        <v>31157.0</v>
      </c>
      <c r="E5118" s="24">
        <v>4248.0</v>
      </c>
    </row>
    <row r="5119">
      <c r="A5119" s="25" t="s">
        <v>8</v>
      </c>
      <c r="B5119" s="22" t="str">
        <f t="array" ref="B5119">XLOOKUP(A5119,Ripartizione_Geografica!$C$2:$C$21,Ripartizione_Geografica!$B$2:$B$21)</f>
        <v>Sud</v>
      </c>
      <c r="C5119" s="26">
        <v>14031.0</v>
      </c>
      <c r="D5119" s="26">
        <v>5977.0</v>
      </c>
      <c r="E5119" s="27">
        <v>656.0</v>
      </c>
    </row>
    <row r="5120">
      <c r="A5120" s="21" t="s">
        <v>9</v>
      </c>
      <c r="B5120" s="22" t="str">
        <f t="array" ref="B5120">XLOOKUP(A5120,Ripartizione_Geografica!$C$2:$C$21,Ripartizione_Geografica!$B$2:$B$21)</f>
        <v>Isole</v>
      </c>
      <c r="C5120" s="23">
        <v>7564.0</v>
      </c>
      <c r="D5120" s="23">
        <v>2794.0</v>
      </c>
      <c r="E5120" s="24">
        <v>184.0</v>
      </c>
    </row>
    <row r="5121">
      <c r="A5121" s="25" t="s">
        <v>15</v>
      </c>
      <c r="B5121" s="22" t="str">
        <f t="array" ref="B5121">XLOOKUP(A5121,Ripartizione_Geografica!$C$2:$C$21,Ripartizione_Geografica!$B$2:$B$21)</f>
        <v>Isole</v>
      </c>
      <c r="C5121" s="26">
        <v>16202.0</v>
      </c>
      <c r="D5121" s="26">
        <v>5896.0</v>
      </c>
      <c r="E5121" s="27">
        <v>417.0</v>
      </c>
    </row>
    <row r="5122">
      <c r="A5122" s="21" t="s">
        <v>16</v>
      </c>
      <c r="B5122" s="22" t="str">
        <f t="array" ref="B5122">XLOOKUP(A5122,Ripartizione_Geografica!$C$2:$C$21,Ripartizione_Geografica!$B$2:$B$21)</f>
        <v>Centro</v>
      </c>
      <c r="C5122" s="23">
        <v>29427.0</v>
      </c>
      <c r="D5122" s="23">
        <v>12491.0</v>
      </c>
      <c r="E5122" s="24">
        <v>1248.0</v>
      </c>
    </row>
    <row r="5123">
      <c r="A5123" s="25" t="s">
        <v>14</v>
      </c>
      <c r="B5123" s="22" t="str">
        <f t="array" ref="B5123">XLOOKUP(A5123,Ripartizione_Geografica!$C$2:$C$21,Ripartizione_Geografica!$B$2:$B$21)</f>
        <v>Centro</v>
      </c>
      <c r="C5123" s="26">
        <v>6832.0</v>
      </c>
      <c r="D5123" s="26">
        <v>2709.0</v>
      </c>
      <c r="E5123" s="27">
        <v>102.0</v>
      </c>
    </row>
    <row r="5124">
      <c r="A5124" s="21" t="s">
        <v>12</v>
      </c>
      <c r="B5124" s="22" t="str">
        <f t="array" ref="B5124">XLOOKUP(A5124,Ripartizione_Geografica!$C$2:$C$21,Ripartizione_Geografica!$B$2:$B$21)</f>
        <v>Nord-ovest</v>
      </c>
      <c r="C5124" s="23">
        <v>2428.0</v>
      </c>
      <c r="D5124" s="23">
        <v>1183.0</v>
      </c>
      <c r="E5124" s="24">
        <v>152.0</v>
      </c>
    </row>
    <row r="5125">
      <c r="A5125" s="25" t="s">
        <v>13</v>
      </c>
      <c r="B5125" s="22" t="str">
        <f t="array" ref="B5125">XLOOKUP(A5125,Ripartizione_Geografica!$C$2:$C$21,Ripartizione_Geografica!$B$2:$B$21)</f>
        <v>Nord-est</v>
      </c>
      <c r="C5125" s="26">
        <v>42869.0</v>
      </c>
      <c r="D5125" s="26">
        <v>24931.0</v>
      </c>
      <c r="E5125" s="27">
        <v>2317.0</v>
      </c>
    </row>
    <row r="5126">
      <c r="A5126" s="21" t="s">
        <v>21</v>
      </c>
      <c r="B5126" s="22" t="str">
        <f t="array" ref="B5126">XLOOKUP(A5126,Ripartizione_Geografica!$C$2:$C$21,Ripartizione_Geografica!$B$2:$B$21)</f>
        <v>Sud</v>
      </c>
      <c r="C5126" s="23">
        <v>8068.0</v>
      </c>
      <c r="D5126" s="23">
        <v>3469.0</v>
      </c>
      <c r="E5126" s="24">
        <v>514.0</v>
      </c>
    </row>
    <row r="5127">
      <c r="A5127" s="25" t="s">
        <v>22</v>
      </c>
      <c r="B5127" s="22" t="str">
        <f t="array" ref="B5127">XLOOKUP(A5127,Ripartizione_Geografica!$C$2:$C$21,Ripartizione_Geografica!$B$2:$B$21)</f>
        <v>Sud</v>
      </c>
      <c r="C5127" s="26">
        <v>1696.0</v>
      </c>
      <c r="D5127" s="26">
        <v>639.0</v>
      </c>
      <c r="E5127" s="27">
        <v>44.0</v>
      </c>
    </row>
    <row r="5128">
      <c r="A5128" s="21" t="s">
        <v>20</v>
      </c>
      <c r="B5128" s="22" t="str">
        <f t="array" ref="B5128">XLOOKUP(A5128,Ripartizione_Geografica!$C$2:$C$21,Ripartizione_Geografica!$B$2:$B$21)</f>
        <v>Sud</v>
      </c>
      <c r="C5128" s="23">
        <v>3790.0</v>
      </c>
      <c r="D5128" s="23">
        <v>1671.0</v>
      </c>
      <c r="E5128" s="24">
        <v>106.0</v>
      </c>
    </row>
    <row r="5129">
      <c r="A5129" s="25" t="s">
        <v>18</v>
      </c>
      <c r="B5129" s="22" t="str">
        <f t="array" ref="B5129">XLOOKUP(A5129,Ripartizione_Geografica!$C$2:$C$21,Ripartizione_Geografica!$B$2:$B$21)</f>
        <v>Sud</v>
      </c>
      <c r="C5129" s="26">
        <v>38613.0</v>
      </c>
      <c r="D5129" s="26">
        <v>9322.0</v>
      </c>
      <c r="E5129" s="27">
        <v>571.0</v>
      </c>
    </row>
    <row r="5130">
      <c r="A5130" s="21" t="s">
        <v>19</v>
      </c>
      <c r="B5130" s="22" t="str">
        <f t="array" ref="B5130">XLOOKUP(A5130,Ripartizione_Geografica!$C$2:$C$21,Ripartizione_Geografica!$B$2:$B$21)</f>
        <v>Nord-est</v>
      </c>
      <c r="C5130" s="23">
        <v>46734.0</v>
      </c>
      <c r="D5130" s="23">
        <v>27345.0</v>
      </c>
      <c r="E5130" s="24">
        <v>4561.0</v>
      </c>
    </row>
    <row r="5131">
      <c r="A5131" s="25" t="s">
        <v>26</v>
      </c>
      <c r="B5131" s="22" t="str">
        <f t="array" ref="B5131">XLOOKUP(A5131,Ripartizione_Geografica!$C$2:$C$21,Ripartizione_Geografica!$B$2:$B$21)</f>
        <v>Nord-est</v>
      </c>
      <c r="C5131" s="26">
        <v>8161.0</v>
      </c>
      <c r="D5131" s="26">
        <v>4760.0</v>
      </c>
      <c r="E5131" s="27">
        <v>374.0</v>
      </c>
    </row>
    <row r="5132">
      <c r="A5132" s="21" t="s">
        <v>27</v>
      </c>
      <c r="B5132" s="22" t="str">
        <f t="array" ref="B5132">XLOOKUP(A5132,Ripartizione_Geografica!$C$2:$C$21,Ripartizione_Geografica!$B$2:$B$21)</f>
        <v>Centro</v>
      </c>
      <c r="C5132" s="23">
        <v>34238.0</v>
      </c>
      <c r="D5132" s="23">
        <v>10323.0</v>
      </c>
      <c r="E5132" s="24">
        <v>1100.0</v>
      </c>
    </row>
    <row r="5133">
      <c r="A5133" s="25" t="s">
        <v>25</v>
      </c>
      <c r="B5133" s="22" t="str">
        <f t="array" ref="B5133">XLOOKUP(A5133,Ripartizione_Geografica!$C$2:$C$21,Ripartizione_Geografica!$B$2:$B$21)</f>
        <v>Nord-ovest</v>
      </c>
      <c r="C5133" s="26">
        <v>23051.0</v>
      </c>
      <c r="D5133" s="26">
        <v>15324.0</v>
      </c>
      <c r="E5133" s="27">
        <v>1691.0</v>
      </c>
    </row>
    <row r="5134">
      <c r="A5134" s="21" t="s">
        <v>23</v>
      </c>
      <c r="B5134" s="22" t="str">
        <f t="array" ref="B5134">XLOOKUP(A5134,Ripartizione_Geografica!$C$2:$C$21,Ripartizione_Geografica!$B$2:$B$21)</f>
        <v>Nord-ovest</v>
      </c>
      <c r="C5134" s="23">
        <v>154363.0</v>
      </c>
      <c r="D5134" s="23">
        <v>89145.0</v>
      </c>
      <c r="E5134" s="24">
        <v>17235.0</v>
      </c>
    </row>
    <row r="5135">
      <c r="A5135" s="25" t="s">
        <v>24</v>
      </c>
      <c r="B5135" s="22" t="str">
        <f t="array" ref="B5135">XLOOKUP(A5135,Ripartizione_Geografica!$C$2:$C$21,Ripartizione_Geografica!$B$2:$B$21)</f>
        <v>Centro</v>
      </c>
      <c r="C5135" s="26">
        <v>11440.0</v>
      </c>
      <c r="D5135" s="26">
        <v>6711.0</v>
      </c>
      <c r="E5135" s="27">
        <v>1003.0</v>
      </c>
    </row>
    <row r="5136">
      <c r="A5136" s="21" t="s">
        <v>17</v>
      </c>
      <c r="B5136" s="22" t="str">
        <f t="array" ref="B5136">XLOOKUP(A5136,Ripartizione_Geografica!$C$2:$C$21,Ripartizione_Geografica!$B$2:$B$21)</f>
        <v>Sud</v>
      </c>
      <c r="C5136" s="23">
        <v>1218.0</v>
      </c>
      <c r="D5136" s="23">
        <v>640.0</v>
      </c>
      <c r="E5136" s="24">
        <v>28.0</v>
      </c>
    </row>
    <row r="5137">
      <c r="A5137" s="25" t="s">
        <v>11</v>
      </c>
      <c r="B5137" s="22" t="str">
        <f t="array" ref="B5137">XLOOKUP(A5137,Ripartizione_Geografica!$C$2:$C$21,Ripartizione_Geografica!$B$2:$B$21)</f>
        <v>Nord-est</v>
      </c>
      <c r="C5137" s="26">
        <v>6434.0</v>
      </c>
      <c r="D5137" s="26">
        <v>2951.0</v>
      </c>
      <c r="E5137" s="27">
        <v>296.0</v>
      </c>
    </row>
    <row r="5138">
      <c r="A5138" s="21" t="s">
        <v>11</v>
      </c>
      <c r="B5138" s="22" t="str">
        <f t="array" ref="B5138">XLOOKUP(A5138,Ripartizione_Geografica!$C$2:$C$21,Ripartizione_Geografica!$B$2:$B$21)</f>
        <v>Nord-est</v>
      </c>
      <c r="C5138" s="23">
        <v>7792.0</v>
      </c>
      <c r="D5138" s="23">
        <v>6035.0</v>
      </c>
      <c r="E5138" s="24">
        <v>425.0</v>
      </c>
    </row>
    <row r="5139">
      <c r="A5139" s="25" t="s">
        <v>10</v>
      </c>
      <c r="B5139" s="22" t="str">
        <f t="array" ref="B5139">XLOOKUP(A5139,Ripartizione_Geografica!$C$2:$C$21,Ripartizione_Geografica!$B$2:$B$21)</f>
        <v>Nord-ovest</v>
      </c>
      <c r="C5139" s="26">
        <v>55535.0</v>
      </c>
      <c r="D5139" s="26">
        <v>31399.0</v>
      </c>
      <c r="E5139" s="27">
        <v>4259.0</v>
      </c>
    </row>
    <row r="5140">
      <c r="A5140" s="21" t="s">
        <v>8</v>
      </c>
      <c r="B5140" s="22" t="str">
        <f t="array" ref="B5140">XLOOKUP(A5140,Ripartizione_Geografica!$C$2:$C$21,Ripartizione_Geografica!$B$2:$B$21)</f>
        <v>Sud</v>
      </c>
      <c r="C5140" s="23">
        <v>14546.0</v>
      </c>
      <c r="D5140" s="23">
        <v>6011.0</v>
      </c>
      <c r="E5140" s="24">
        <v>663.0</v>
      </c>
    </row>
    <row r="5141">
      <c r="A5141" s="25" t="s">
        <v>9</v>
      </c>
      <c r="B5141" s="22" t="str">
        <f t="array" ref="B5141">XLOOKUP(A5141,Ripartizione_Geografica!$C$2:$C$21,Ripartizione_Geografica!$B$2:$B$21)</f>
        <v>Isole</v>
      </c>
      <c r="C5141" s="26">
        <v>7759.0</v>
      </c>
      <c r="D5141" s="26">
        <v>2814.0</v>
      </c>
      <c r="E5141" s="27">
        <v>191.0</v>
      </c>
    </row>
    <row r="5142">
      <c r="A5142" s="21" t="s">
        <v>15</v>
      </c>
      <c r="B5142" s="22" t="str">
        <f t="array" ref="B5142">XLOOKUP(A5142,Ripartizione_Geografica!$C$2:$C$21,Ripartizione_Geografica!$B$2:$B$21)</f>
        <v>Isole</v>
      </c>
      <c r="C5142" s="23">
        <v>16897.0</v>
      </c>
      <c r="D5142" s="23">
        <v>5914.0</v>
      </c>
      <c r="E5142" s="24">
        <v>428.0</v>
      </c>
    </row>
    <row r="5143">
      <c r="A5143" s="25" t="s">
        <v>16</v>
      </c>
      <c r="B5143" s="22" t="str">
        <f t="array" ref="B5143">XLOOKUP(A5143,Ripartizione_Geografica!$C$2:$C$21,Ripartizione_Geografica!$B$2:$B$21)</f>
        <v>Centro</v>
      </c>
      <c r="C5143" s="26">
        <v>31290.0</v>
      </c>
      <c r="D5143" s="26">
        <v>12708.0</v>
      </c>
      <c r="E5143" s="27">
        <v>1262.0</v>
      </c>
    </row>
    <row r="5144">
      <c r="A5144" s="21" t="s">
        <v>14</v>
      </c>
      <c r="B5144" s="22" t="str">
        <f t="array" ref="B5144">XLOOKUP(A5144,Ripartizione_Geografica!$C$2:$C$21,Ripartizione_Geografica!$B$2:$B$21)</f>
        <v>Centro</v>
      </c>
      <c r="C5144" s="23">
        <v>7295.0</v>
      </c>
      <c r="D5144" s="23">
        <v>2795.0</v>
      </c>
      <c r="E5144" s="24">
        <v>105.0</v>
      </c>
    </row>
    <row r="5145">
      <c r="A5145" s="25" t="s">
        <v>12</v>
      </c>
      <c r="B5145" s="22" t="str">
        <f t="array" ref="B5145">XLOOKUP(A5145,Ripartizione_Geografica!$C$2:$C$21,Ripartizione_Geografica!$B$2:$B$21)</f>
        <v>Nord-ovest</v>
      </c>
      <c r="C5145" s="26">
        <v>2525.0</v>
      </c>
      <c r="D5145" s="26">
        <v>1191.0</v>
      </c>
      <c r="E5145" s="27">
        <v>153.0</v>
      </c>
    </row>
    <row r="5146">
      <c r="A5146" s="21" t="s">
        <v>13</v>
      </c>
      <c r="B5146" s="22" t="str">
        <f t="array" ref="B5146">XLOOKUP(A5146,Ripartizione_Geografica!$C$2:$C$21,Ripartizione_Geografica!$B$2:$B$21)</f>
        <v>Nord-est</v>
      </c>
      <c r="C5146" s="23">
        <v>44337.0</v>
      </c>
      <c r="D5146" s="23">
        <v>25036.0</v>
      </c>
      <c r="E5146" s="24">
        <v>2329.0</v>
      </c>
    </row>
    <row r="5147">
      <c r="A5147" s="25" t="s">
        <v>21</v>
      </c>
      <c r="B5147" s="22" t="str">
        <f t="array" ref="B5147">XLOOKUP(A5147,Ripartizione_Geografica!$C$2:$C$21,Ripartizione_Geografica!$B$2:$B$21)</f>
        <v>Sud</v>
      </c>
      <c r="C5147" s="26">
        <v>8414.0</v>
      </c>
      <c r="D5147" s="26">
        <v>3537.0</v>
      </c>
      <c r="E5147" s="27">
        <v>524.0</v>
      </c>
    </row>
    <row r="5148">
      <c r="A5148" s="21" t="s">
        <v>22</v>
      </c>
      <c r="B5148" s="22" t="str">
        <f t="array" ref="B5148">XLOOKUP(A5148,Ripartizione_Geografica!$C$2:$C$21,Ripartizione_Geografica!$B$2:$B$21)</f>
        <v>Sud</v>
      </c>
      <c r="C5148" s="23">
        <v>1704.0</v>
      </c>
      <c r="D5148" s="23">
        <v>651.0</v>
      </c>
      <c r="E5148" s="24">
        <v>44.0</v>
      </c>
    </row>
    <row r="5149">
      <c r="A5149" s="25" t="s">
        <v>20</v>
      </c>
      <c r="B5149" s="22" t="str">
        <f t="array" ref="B5149">XLOOKUP(A5149,Ripartizione_Geografica!$C$2:$C$21,Ripartizione_Geografica!$B$2:$B$21)</f>
        <v>Sud</v>
      </c>
      <c r="C5149" s="26">
        <v>3970.0</v>
      </c>
      <c r="D5149" s="26">
        <v>1678.0</v>
      </c>
      <c r="E5149" s="27">
        <v>108.0</v>
      </c>
    </row>
    <row r="5150">
      <c r="A5150" s="21" t="s">
        <v>18</v>
      </c>
      <c r="B5150" s="22" t="str">
        <f t="array" ref="B5150">XLOOKUP(A5150,Ripartizione_Geografica!$C$2:$C$21,Ripartizione_Geografica!$B$2:$B$21)</f>
        <v>Sud</v>
      </c>
      <c r="C5150" s="23">
        <v>40594.0</v>
      </c>
      <c r="D5150" s="23">
        <v>9332.0</v>
      </c>
      <c r="E5150" s="24">
        <v>587.0</v>
      </c>
    </row>
    <row r="5151">
      <c r="A5151" s="25" t="s">
        <v>19</v>
      </c>
      <c r="B5151" s="22" t="str">
        <f t="array" ref="B5151">XLOOKUP(A5151,Ripartizione_Geografica!$C$2:$C$21,Ripartizione_Geografica!$B$2:$B$21)</f>
        <v>Nord-est</v>
      </c>
      <c r="C5151" s="26">
        <v>47877.0</v>
      </c>
      <c r="D5151" s="26">
        <v>27544.0</v>
      </c>
      <c r="E5151" s="27">
        <v>4564.0</v>
      </c>
    </row>
    <row r="5152">
      <c r="A5152" s="21" t="s">
        <v>26</v>
      </c>
      <c r="B5152" s="22" t="str">
        <f t="array" ref="B5152">XLOOKUP(A5152,Ripartizione_Geografica!$C$2:$C$21,Ripartizione_Geografica!$B$2:$B$21)</f>
        <v>Nord-est</v>
      </c>
      <c r="C5152" s="23">
        <v>8495.0</v>
      </c>
      <c r="D5152" s="23">
        <v>4833.0</v>
      </c>
      <c r="E5152" s="24">
        <v>377.0</v>
      </c>
    </row>
    <row r="5153">
      <c r="A5153" s="25" t="s">
        <v>27</v>
      </c>
      <c r="B5153" s="22" t="str">
        <f t="array" ref="B5153">XLOOKUP(A5153,Ripartizione_Geografica!$C$2:$C$21,Ripartizione_Geografica!$B$2:$B$21)</f>
        <v>Centro</v>
      </c>
      <c r="C5153" s="26">
        <v>35936.0</v>
      </c>
      <c r="D5153" s="26">
        <v>10414.0</v>
      </c>
      <c r="E5153" s="27">
        <v>1116.0</v>
      </c>
    </row>
    <row r="5154">
      <c r="A5154" s="21" t="s">
        <v>25</v>
      </c>
      <c r="B5154" s="22" t="str">
        <f t="array" ref="B5154">XLOOKUP(A5154,Ripartizione_Geografica!$C$2:$C$21,Ripartizione_Geografica!$B$2:$B$21)</f>
        <v>Nord-ovest</v>
      </c>
      <c r="C5154" s="23">
        <v>23470.0</v>
      </c>
      <c r="D5154" s="23">
        <v>15324.0</v>
      </c>
      <c r="E5154" s="24">
        <v>1704.0</v>
      </c>
    </row>
    <row r="5155">
      <c r="A5155" s="25" t="s">
        <v>23</v>
      </c>
      <c r="B5155" s="22" t="str">
        <f t="array" ref="B5155">XLOOKUP(A5155,Ripartizione_Geografica!$C$2:$C$21,Ripartizione_Geografica!$B$2:$B$21)</f>
        <v>Nord-ovest</v>
      </c>
      <c r="C5155" s="26">
        <v>157933.0</v>
      </c>
      <c r="D5155" s="26">
        <v>90356.0</v>
      </c>
      <c r="E5155" s="27">
        <v>17252.0</v>
      </c>
    </row>
    <row r="5156">
      <c r="A5156" s="21" t="s">
        <v>24</v>
      </c>
      <c r="B5156" s="22" t="str">
        <f t="array" ref="B5156">XLOOKUP(A5156,Ripartizione_Geografica!$C$2:$C$21,Ripartizione_Geografica!$B$2:$B$21)</f>
        <v>Centro</v>
      </c>
      <c r="C5156" s="23">
        <v>11678.0</v>
      </c>
      <c r="D5156" s="23">
        <v>6752.0</v>
      </c>
      <c r="E5156" s="24">
        <v>1004.0</v>
      </c>
    </row>
    <row r="5157">
      <c r="A5157" s="25" t="s">
        <v>17</v>
      </c>
      <c r="B5157" s="22" t="str">
        <f t="array" ref="B5157">XLOOKUP(A5157,Ripartizione_Geografica!$C$2:$C$21,Ripartizione_Geografica!$B$2:$B$21)</f>
        <v>Sud</v>
      </c>
      <c r="C5157" s="26">
        <v>1319.0</v>
      </c>
      <c r="D5157" s="26">
        <v>651.0</v>
      </c>
      <c r="E5157" s="27">
        <v>28.0</v>
      </c>
    </row>
    <row r="5158">
      <c r="A5158" s="21" t="s">
        <v>11</v>
      </c>
      <c r="B5158" s="22" t="str">
        <f t="array" ref="B5158">XLOOKUP(A5158,Ripartizione_Geografica!$C$2:$C$21,Ripartizione_Geografica!$B$2:$B$21)</f>
        <v>Nord-est</v>
      </c>
      <c r="C5158" s="23">
        <v>6755.0</v>
      </c>
      <c r="D5158" s="23">
        <v>2955.0</v>
      </c>
      <c r="E5158" s="24">
        <v>299.0</v>
      </c>
    </row>
    <row r="5159">
      <c r="A5159" s="25" t="s">
        <v>11</v>
      </c>
      <c r="B5159" s="22" t="str">
        <f t="array" ref="B5159">XLOOKUP(A5159,Ripartizione_Geografica!$C$2:$C$21,Ripartizione_Geografica!$B$2:$B$21)</f>
        <v>Nord-est</v>
      </c>
      <c r="C5159" s="26">
        <v>7905.0</v>
      </c>
      <c r="D5159" s="26">
        <v>6039.0</v>
      </c>
      <c r="E5159" s="27">
        <v>426.0</v>
      </c>
    </row>
    <row r="5160">
      <c r="A5160" s="21" t="s">
        <v>10</v>
      </c>
      <c r="B5160" s="22" t="str">
        <f t="array" ref="B5160">XLOOKUP(A5160,Ripartizione_Geografica!$C$2:$C$21,Ripartizione_Geografica!$B$2:$B$21)</f>
        <v>Nord-ovest</v>
      </c>
      <c r="C5160" s="23">
        <v>57160.0</v>
      </c>
      <c r="D5160" s="23">
        <v>31620.0</v>
      </c>
      <c r="E5160" s="24">
        <v>4273.0</v>
      </c>
    </row>
    <row r="5161">
      <c r="A5161" s="25" t="s">
        <v>8</v>
      </c>
      <c r="B5161" s="22" t="str">
        <f t="array" ref="B5161">XLOOKUP(A5161,Ripartizione_Geografica!$C$2:$C$21,Ripartizione_Geografica!$B$2:$B$21)</f>
        <v>Sud</v>
      </c>
      <c r="C5161" s="26">
        <v>14970.0</v>
      </c>
      <c r="D5161" s="26">
        <v>6018.0</v>
      </c>
      <c r="E5161" s="27">
        <v>673.0</v>
      </c>
    </row>
    <row r="5162">
      <c r="A5162" s="21" t="s">
        <v>9</v>
      </c>
      <c r="B5162" s="22" t="str">
        <f t="array" ref="B5162">XLOOKUP(A5162,Ripartizione_Geografica!$C$2:$C$21,Ripartizione_Geografica!$B$2:$B$21)</f>
        <v>Isole</v>
      </c>
      <c r="C5162" s="23">
        <v>7990.0</v>
      </c>
      <c r="D5162" s="23">
        <v>2878.0</v>
      </c>
      <c r="E5162" s="24">
        <v>192.0</v>
      </c>
    </row>
    <row r="5163">
      <c r="A5163" s="25" t="s">
        <v>15</v>
      </c>
      <c r="B5163" s="22" t="str">
        <f t="array" ref="B5163">XLOOKUP(A5163,Ripartizione_Geografica!$C$2:$C$21,Ripartizione_Geografica!$B$2:$B$21)</f>
        <v>Isole</v>
      </c>
      <c r="C5163" s="26">
        <v>17465.0</v>
      </c>
      <c r="D5163" s="26">
        <v>6081.0</v>
      </c>
      <c r="E5163" s="27">
        <v>439.0</v>
      </c>
    </row>
    <row r="5164">
      <c r="A5164" s="21" t="s">
        <v>16</v>
      </c>
      <c r="B5164" s="22" t="str">
        <f t="array" ref="B5164">XLOOKUP(A5164,Ripartizione_Geografica!$C$2:$C$21,Ripartizione_Geografica!$B$2:$B$21)</f>
        <v>Centro</v>
      </c>
      <c r="C5164" s="23">
        <v>33461.0</v>
      </c>
      <c r="D5164" s="23">
        <v>12810.0</v>
      </c>
      <c r="E5164" s="24">
        <v>1275.0</v>
      </c>
    </row>
    <row r="5165">
      <c r="A5165" s="25" t="s">
        <v>14</v>
      </c>
      <c r="B5165" s="22" t="str">
        <f t="array" ref="B5165">XLOOKUP(A5165,Ripartizione_Geografica!$C$2:$C$21,Ripartizione_Geografica!$B$2:$B$21)</f>
        <v>Centro</v>
      </c>
      <c r="C5165" s="26">
        <v>7558.0</v>
      </c>
      <c r="D5165" s="26">
        <v>2867.0</v>
      </c>
      <c r="E5165" s="27">
        <v>108.0</v>
      </c>
    </row>
    <row r="5166">
      <c r="A5166" s="21" t="s">
        <v>12</v>
      </c>
      <c r="B5166" s="22" t="str">
        <f t="array" ref="B5166">XLOOKUP(A5166,Ripartizione_Geografica!$C$2:$C$21,Ripartizione_Geografica!$B$2:$B$21)</f>
        <v>Nord-ovest</v>
      </c>
      <c r="C5166" s="23">
        <v>2669.0</v>
      </c>
      <c r="D5166" s="23">
        <v>1199.0</v>
      </c>
      <c r="E5166" s="24">
        <v>154.0</v>
      </c>
    </row>
    <row r="5167">
      <c r="A5167" s="25" t="s">
        <v>13</v>
      </c>
      <c r="B5167" s="22" t="str">
        <f t="array" ref="B5167">XLOOKUP(A5167,Ripartizione_Geografica!$C$2:$C$21,Ripartizione_Geografica!$B$2:$B$21)</f>
        <v>Nord-est</v>
      </c>
      <c r="C5167" s="26">
        <v>45466.0</v>
      </c>
      <c r="D5167" s="26">
        <v>25087.0</v>
      </c>
      <c r="E5167" s="27">
        <v>2332.0</v>
      </c>
    </row>
    <row r="5168">
      <c r="A5168" s="21" t="s">
        <v>21</v>
      </c>
      <c r="B5168" s="22" t="str">
        <f t="array" ref="B5168">XLOOKUP(A5168,Ripartizione_Geografica!$C$2:$C$21,Ripartizione_Geografica!$B$2:$B$21)</f>
        <v>Sud</v>
      </c>
      <c r="C5168" s="23">
        <v>8759.0</v>
      </c>
      <c r="D5168" s="23">
        <v>3618.0</v>
      </c>
      <c r="E5168" s="24">
        <v>532.0</v>
      </c>
    </row>
    <row r="5169">
      <c r="A5169" s="25" t="s">
        <v>22</v>
      </c>
      <c r="B5169" s="22" t="str">
        <f t="array" ref="B5169">XLOOKUP(A5169,Ripartizione_Geografica!$C$2:$C$21,Ripartizione_Geografica!$B$2:$B$21)</f>
        <v>Sud</v>
      </c>
      <c r="C5169" s="26">
        <v>1781.0</v>
      </c>
      <c r="D5169" s="26">
        <v>661.0</v>
      </c>
      <c r="E5169" s="27">
        <v>44.0</v>
      </c>
    </row>
    <row r="5170">
      <c r="A5170" s="21" t="s">
        <v>20</v>
      </c>
      <c r="B5170" s="22" t="str">
        <f t="array" ref="B5170">XLOOKUP(A5170,Ripartizione_Geografica!$C$2:$C$21,Ripartizione_Geografica!$B$2:$B$21)</f>
        <v>Sud</v>
      </c>
      <c r="C5170" s="23">
        <v>4204.0</v>
      </c>
      <c r="D5170" s="23">
        <v>1768.0</v>
      </c>
      <c r="E5170" s="24">
        <v>111.0</v>
      </c>
    </row>
    <row r="5171">
      <c r="A5171" s="25" t="s">
        <v>18</v>
      </c>
      <c r="B5171" s="22" t="str">
        <f t="array" ref="B5171">XLOOKUP(A5171,Ripartizione_Geografica!$C$2:$C$21,Ripartizione_Geografica!$B$2:$B$21)</f>
        <v>Sud</v>
      </c>
      <c r="C5171" s="26">
        <v>43355.0</v>
      </c>
      <c r="D5171" s="26">
        <v>9907.0</v>
      </c>
      <c r="E5171" s="27">
        <v>607.0</v>
      </c>
    </row>
    <row r="5172">
      <c r="A5172" s="21" t="s">
        <v>19</v>
      </c>
      <c r="B5172" s="22" t="str">
        <f t="array" ref="B5172">XLOOKUP(A5172,Ripartizione_Geografica!$C$2:$C$21,Ripartizione_Geografica!$B$2:$B$21)</f>
        <v>Nord-est</v>
      </c>
      <c r="C5172" s="23">
        <v>49285.0</v>
      </c>
      <c r="D5172" s="23">
        <v>27626.0</v>
      </c>
      <c r="E5172" s="24">
        <v>4579.0</v>
      </c>
    </row>
    <row r="5173">
      <c r="A5173" s="25" t="s">
        <v>26</v>
      </c>
      <c r="B5173" s="22" t="str">
        <f t="array" ref="B5173">XLOOKUP(A5173,Ripartizione_Geografica!$C$2:$C$21,Ripartizione_Geografica!$B$2:$B$21)</f>
        <v>Nord-est</v>
      </c>
      <c r="C5173" s="26">
        <v>8736.0</v>
      </c>
      <c r="D5173" s="26">
        <v>4913.0</v>
      </c>
      <c r="E5173" s="27">
        <v>378.0</v>
      </c>
    </row>
    <row r="5174">
      <c r="A5174" s="21" t="s">
        <v>27</v>
      </c>
      <c r="B5174" s="22" t="str">
        <f t="array" ref="B5174">XLOOKUP(A5174,Ripartizione_Geografica!$C$2:$C$21,Ripartizione_Geografica!$B$2:$B$21)</f>
        <v>Centro</v>
      </c>
      <c r="C5174" s="23">
        <v>37929.0</v>
      </c>
      <c r="D5174" s="23">
        <v>10648.0</v>
      </c>
      <c r="E5174" s="24">
        <v>1139.0</v>
      </c>
    </row>
    <row r="5175">
      <c r="A5175" s="25" t="s">
        <v>25</v>
      </c>
      <c r="B5175" s="22" t="str">
        <f t="array" ref="B5175">XLOOKUP(A5175,Ripartizione_Geografica!$C$2:$C$21,Ripartizione_Geografica!$B$2:$B$21)</f>
        <v>Nord-ovest</v>
      </c>
      <c r="C5175" s="26">
        <v>24597.0</v>
      </c>
      <c r="D5175" s="26">
        <v>15922.0</v>
      </c>
      <c r="E5175" s="27">
        <v>1718.0</v>
      </c>
    </row>
    <row r="5176">
      <c r="A5176" s="21" t="s">
        <v>23</v>
      </c>
      <c r="B5176" s="22" t="str">
        <f t="array" ref="B5176">XLOOKUP(A5176,Ripartizione_Geografica!$C$2:$C$21,Ripartizione_Geografica!$B$2:$B$21)</f>
        <v>Nord-ovest</v>
      </c>
      <c r="C5176" s="23">
        <v>162968.0</v>
      </c>
      <c r="D5176" s="23">
        <v>90774.0</v>
      </c>
      <c r="E5176" s="24">
        <v>17310.0</v>
      </c>
    </row>
    <row r="5177">
      <c r="A5177" s="25" t="s">
        <v>24</v>
      </c>
      <c r="B5177" s="22" t="str">
        <f t="array" ref="B5177">XLOOKUP(A5177,Ripartizione_Geografica!$C$2:$C$21,Ripartizione_Geografica!$B$2:$B$21)</f>
        <v>Centro</v>
      </c>
      <c r="C5177" s="26">
        <v>12058.0</v>
      </c>
      <c r="D5177" s="26">
        <v>6827.0</v>
      </c>
      <c r="E5177" s="27">
        <v>1006.0</v>
      </c>
    </row>
    <row r="5178">
      <c r="A5178" s="21" t="s">
        <v>17</v>
      </c>
      <c r="B5178" s="22" t="str">
        <f t="array" ref="B5178">XLOOKUP(A5178,Ripartizione_Geografica!$C$2:$C$21,Ripartizione_Geografica!$B$2:$B$21)</f>
        <v>Sud</v>
      </c>
      <c r="C5178" s="23">
        <v>1385.0</v>
      </c>
      <c r="D5178" s="23">
        <v>664.0</v>
      </c>
      <c r="E5178" s="24">
        <v>29.0</v>
      </c>
    </row>
    <row r="5179">
      <c r="A5179" s="25" t="s">
        <v>11</v>
      </c>
      <c r="B5179" s="22" t="str">
        <f t="array" ref="B5179">XLOOKUP(A5179,Ripartizione_Geografica!$C$2:$C$21,Ripartizione_Geografica!$B$2:$B$21)</f>
        <v>Nord-est</v>
      </c>
      <c r="C5179" s="26">
        <v>6997.0</v>
      </c>
      <c r="D5179" s="26">
        <v>2959.0</v>
      </c>
      <c r="E5179" s="27">
        <v>300.0</v>
      </c>
    </row>
    <row r="5180">
      <c r="A5180" s="21" t="s">
        <v>11</v>
      </c>
      <c r="B5180" s="22" t="str">
        <f t="array" ref="B5180">XLOOKUP(A5180,Ripartizione_Geografica!$C$2:$C$21,Ripartizione_Geografica!$B$2:$B$21)</f>
        <v>Nord-est</v>
      </c>
      <c r="C5180" s="23">
        <v>8162.0</v>
      </c>
      <c r="D5180" s="23">
        <v>6087.0</v>
      </c>
      <c r="E5180" s="24">
        <v>427.0</v>
      </c>
    </row>
    <row r="5181">
      <c r="A5181" s="25" t="s">
        <v>10</v>
      </c>
      <c r="B5181" s="22" t="str">
        <f t="array" ref="B5181">XLOOKUP(A5181,Ripartizione_Geografica!$C$2:$C$21,Ripartizione_Geografica!$B$2:$B$21)</f>
        <v>Nord-ovest</v>
      </c>
      <c r="C5181" s="26">
        <v>59618.0</v>
      </c>
      <c r="D5181" s="26">
        <v>32092.0</v>
      </c>
      <c r="E5181" s="27">
        <v>4286.0</v>
      </c>
    </row>
    <row r="5182">
      <c r="A5182" s="21" t="s">
        <v>8</v>
      </c>
      <c r="B5182" s="22" t="str">
        <f t="array" ref="B5182">XLOOKUP(A5182,Ripartizione_Geografica!$C$2:$C$21,Ripartizione_Geografica!$B$2:$B$21)</f>
        <v>Sud</v>
      </c>
      <c r="C5182" s="23">
        <v>15581.0</v>
      </c>
      <c r="D5182" s="23">
        <v>6187.0</v>
      </c>
      <c r="E5182" s="24">
        <v>686.0</v>
      </c>
    </row>
    <row r="5183">
      <c r="A5183" s="25" t="s">
        <v>9</v>
      </c>
      <c r="B5183" s="22" t="str">
        <f t="array" ref="B5183">XLOOKUP(A5183,Ripartizione_Geografica!$C$2:$C$21,Ripartizione_Geografica!$B$2:$B$21)</f>
        <v>Isole</v>
      </c>
      <c r="C5183" s="26">
        <v>8164.0</v>
      </c>
      <c r="D5183" s="26">
        <v>2904.0</v>
      </c>
      <c r="E5183" s="27">
        <v>199.0</v>
      </c>
    </row>
    <row r="5184">
      <c r="A5184" s="21" t="s">
        <v>15</v>
      </c>
      <c r="B5184" s="22" t="str">
        <f t="array" ref="B5184">XLOOKUP(A5184,Ripartizione_Geografica!$C$2:$C$21,Ripartizione_Geografica!$B$2:$B$21)</f>
        <v>Isole</v>
      </c>
      <c r="C5184" s="23">
        <v>18325.0</v>
      </c>
      <c r="D5184" s="23">
        <v>6142.0</v>
      </c>
      <c r="E5184" s="24">
        <v>449.0</v>
      </c>
    </row>
    <row r="5185">
      <c r="A5185" s="25" t="s">
        <v>16</v>
      </c>
      <c r="B5185" s="22" t="str">
        <f t="array" ref="B5185">XLOOKUP(A5185,Ripartizione_Geografica!$C$2:$C$21,Ripartizione_Geografica!$B$2:$B$21)</f>
        <v>Centro</v>
      </c>
      <c r="C5185" s="26">
        <v>35284.0</v>
      </c>
      <c r="D5185" s="26">
        <v>12954.0</v>
      </c>
      <c r="E5185" s="27">
        <v>1290.0</v>
      </c>
    </row>
    <row r="5186">
      <c r="A5186" s="21" t="s">
        <v>14</v>
      </c>
      <c r="B5186" s="22" t="str">
        <f t="array" ref="B5186">XLOOKUP(A5186,Ripartizione_Geografica!$C$2:$C$21,Ripartizione_Geografica!$B$2:$B$21)</f>
        <v>Centro</v>
      </c>
      <c r="C5186" s="23">
        <v>7872.0</v>
      </c>
      <c r="D5186" s="23">
        <v>3001.0</v>
      </c>
      <c r="E5186" s="24">
        <v>110.0</v>
      </c>
    </row>
    <row r="5187">
      <c r="A5187" s="25" t="s">
        <v>12</v>
      </c>
      <c r="B5187" s="22" t="str">
        <f t="array" ref="B5187">XLOOKUP(A5187,Ripartizione_Geografica!$C$2:$C$21,Ripartizione_Geografica!$B$2:$B$21)</f>
        <v>Nord-ovest</v>
      </c>
      <c r="C5187" s="26">
        <v>2726.0</v>
      </c>
      <c r="D5187" s="26">
        <v>1203.0</v>
      </c>
      <c r="E5187" s="27">
        <v>156.0</v>
      </c>
    </row>
    <row r="5188">
      <c r="A5188" s="21" t="s">
        <v>13</v>
      </c>
      <c r="B5188" s="22" t="str">
        <f t="array" ref="B5188">XLOOKUP(A5188,Ripartizione_Geografica!$C$2:$C$21,Ripartizione_Geografica!$B$2:$B$21)</f>
        <v>Nord-est</v>
      </c>
      <c r="C5188" s="23">
        <v>46992.0</v>
      </c>
      <c r="D5188" s="23">
        <v>25131.0</v>
      </c>
      <c r="E5188" s="24">
        <v>2344.0</v>
      </c>
    </row>
    <row r="5189">
      <c r="A5189" s="25" t="s">
        <v>21</v>
      </c>
      <c r="B5189" s="22" t="str">
        <f t="array" ref="B5189">XLOOKUP(A5189,Ripartizione_Geografica!$C$2:$C$21,Ripartizione_Geografica!$B$2:$B$21)</f>
        <v>Sud</v>
      </c>
      <c r="C5189" s="26">
        <v>9193.0</v>
      </c>
      <c r="D5189" s="26">
        <v>3630.0</v>
      </c>
      <c r="E5189" s="27">
        <v>534.0</v>
      </c>
    </row>
    <row r="5190">
      <c r="A5190" s="21" t="s">
        <v>22</v>
      </c>
      <c r="B5190" s="22" t="str">
        <f t="array" ref="B5190">XLOOKUP(A5190,Ripartizione_Geografica!$C$2:$C$21,Ripartizione_Geografica!$B$2:$B$21)</f>
        <v>Sud</v>
      </c>
      <c r="C5190" s="23">
        <v>1901.0</v>
      </c>
      <c r="D5190" s="23">
        <v>670.0</v>
      </c>
      <c r="E5190" s="24">
        <v>47.0</v>
      </c>
    </row>
    <row r="5191">
      <c r="A5191" s="25" t="s">
        <v>20</v>
      </c>
      <c r="B5191" s="22" t="str">
        <f t="array" ref="B5191">XLOOKUP(A5191,Ripartizione_Geografica!$C$2:$C$21,Ripartizione_Geografica!$B$2:$B$21)</f>
        <v>Sud</v>
      </c>
      <c r="C5191" s="26">
        <v>4400.0</v>
      </c>
      <c r="D5191" s="26">
        <v>1785.0</v>
      </c>
      <c r="E5191" s="27">
        <v>111.0</v>
      </c>
    </row>
    <row r="5192">
      <c r="A5192" s="21" t="s">
        <v>18</v>
      </c>
      <c r="B5192" s="22" t="str">
        <f t="array" ref="B5192">XLOOKUP(A5192,Ripartizione_Geografica!$C$2:$C$21,Ripartizione_Geografica!$B$2:$B$21)</f>
        <v>Sud</v>
      </c>
      <c r="C5192" s="23">
        <v>45782.0</v>
      </c>
      <c r="D5192" s="23">
        <v>10272.0</v>
      </c>
      <c r="E5192" s="24">
        <v>624.0</v>
      </c>
    </row>
    <row r="5193">
      <c r="A5193" s="25" t="s">
        <v>19</v>
      </c>
      <c r="B5193" s="22" t="str">
        <f t="array" ref="B5193">XLOOKUP(A5193,Ripartizione_Geografica!$C$2:$C$21,Ripartizione_Geografica!$B$2:$B$21)</f>
        <v>Nord-est</v>
      </c>
      <c r="C5193" s="26">
        <v>50494.0</v>
      </c>
      <c r="D5193" s="26">
        <v>27671.0</v>
      </c>
      <c r="E5193" s="27">
        <v>4593.0</v>
      </c>
    </row>
    <row r="5194">
      <c r="A5194" s="21" t="s">
        <v>26</v>
      </c>
      <c r="B5194" s="22" t="str">
        <f t="array" ref="B5194">XLOOKUP(A5194,Ripartizione_Geografica!$C$2:$C$21,Ripartizione_Geografica!$B$2:$B$21)</f>
        <v>Nord-est</v>
      </c>
      <c r="C5194" s="23">
        <v>9142.0</v>
      </c>
      <c r="D5194" s="23">
        <v>5028.0</v>
      </c>
      <c r="E5194" s="24">
        <v>382.0</v>
      </c>
    </row>
    <row r="5195">
      <c r="A5195" s="25" t="s">
        <v>27</v>
      </c>
      <c r="B5195" s="22" t="str">
        <f t="array" ref="B5195">XLOOKUP(A5195,Ripartizione_Geografica!$C$2:$C$21,Ripartizione_Geografica!$B$2:$B$21)</f>
        <v>Centro</v>
      </c>
      <c r="C5195" s="26">
        <v>39892.0</v>
      </c>
      <c r="D5195" s="26">
        <v>10788.0</v>
      </c>
      <c r="E5195" s="27">
        <v>1158.0</v>
      </c>
    </row>
    <row r="5196">
      <c r="A5196" s="21" t="s">
        <v>25</v>
      </c>
      <c r="B5196" s="22" t="str">
        <f t="array" ref="B5196">XLOOKUP(A5196,Ripartizione_Geografica!$C$2:$C$21,Ripartizione_Geografica!$B$2:$B$21)</f>
        <v>Nord-ovest</v>
      </c>
      <c r="C5196" s="23">
        <v>25523.0</v>
      </c>
      <c r="D5196" s="23">
        <v>16312.0</v>
      </c>
      <c r="E5196" s="24">
        <v>1733.0</v>
      </c>
    </row>
    <row r="5197">
      <c r="A5197" s="25" t="s">
        <v>23</v>
      </c>
      <c r="B5197" s="22" t="str">
        <f t="array" ref="B5197">XLOOKUP(A5197,Ripartizione_Geografica!$C$2:$C$21,Ripartizione_Geografica!$B$2:$B$21)</f>
        <v>Nord-ovest</v>
      </c>
      <c r="C5197" s="26">
        <v>170526.0</v>
      </c>
      <c r="D5197" s="26">
        <v>91763.0</v>
      </c>
      <c r="E5197" s="27">
        <v>17357.0</v>
      </c>
    </row>
    <row r="5198">
      <c r="A5198" s="21" t="s">
        <v>24</v>
      </c>
      <c r="B5198" s="22" t="str">
        <f t="array" ref="B5198">XLOOKUP(A5198,Ripartizione_Geografica!$C$2:$C$21,Ripartizione_Geografica!$B$2:$B$21)</f>
        <v>Centro</v>
      </c>
      <c r="C5198" s="23">
        <v>12409.0</v>
      </c>
      <c r="D5198" s="23">
        <v>6875.0</v>
      </c>
      <c r="E5198" s="24">
        <v>1008.0</v>
      </c>
    </row>
    <row r="5199">
      <c r="A5199" s="25" t="s">
        <v>17</v>
      </c>
      <c r="B5199" s="22" t="str">
        <f t="array" ref="B5199">XLOOKUP(A5199,Ripartizione_Geografica!$C$2:$C$21,Ripartizione_Geografica!$B$2:$B$21)</f>
        <v>Sud</v>
      </c>
      <c r="C5199" s="26">
        <v>1404.0</v>
      </c>
      <c r="D5199" s="26">
        <v>674.0</v>
      </c>
      <c r="E5199" s="27">
        <v>31.0</v>
      </c>
    </row>
    <row r="5200">
      <c r="A5200" s="21" t="s">
        <v>11</v>
      </c>
      <c r="B5200" s="22" t="str">
        <f t="array" ref="B5200">XLOOKUP(A5200,Ripartizione_Geografica!$C$2:$C$21,Ripartizione_Geografica!$B$2:$B$21)</f>
        <v>Nord-est</v>
      </c>
      <c r="C5200" s="23">
        <v>7187.0</v>
      </c>
      <c r="D5200" s="23">
        <v>2962.0</v>
      </c>
      <c r="E5200" s="24">
        <v>304.0</v>
      </c>
    </row>
    <row r="5201">
      <c r="A5201" s="25" t="s">
        <v>11</v>
      </c>
      <c r="B5201" s="22" t="str">
        <f t="array" ref="B5201">XLOOKUP(A5201,Ripartizione_Geografica!$C$2:$C$21,Ripartizione_Geografica!$B$2:$B$21)</f>
        <v>Nord-est</v>
      </c>
      <c r="C5201" s="26">
        <v>8353.0</v>
      </c>
      <c r="D5201" s="26">
        <v>6154.0</v>
      </c>
      <c r="E5201" s="27">
        <v>432.0</v>
      </c>
    </row>
    <row r="5202">
      <c r="A5202" s="21" t="s">
        <v>10</v>
      </c>
      <c r="B5202" s="22" t="str">
        <f t="array" ref="B5202">XLOOKUP(A5202,Ripartizione_Geografica!$C$2:$C$21,Ripartizione_Geografica!$B$2:$B$21)</f>
        <v>Nord-ovest</v>
      </c>
      <c r="C5202" s="23">
        <v>62445.0</v>
      </c>
      <c r="D5202" s="23">
        <v>32353.0</v>
      </c>
      <c r="E5202" s="24">
        <v>4305.0</v>
      </c>
    </row>
    <row r="5203">
      <c r="A5203" s="25" t="s">
        <v>8</v>
      </c>
      <c r="B5203" s="22" t="str">
        <f t="array" ref="B5203">XLOOKUP(A5203,Ripartizione_Geografica!$C$2:$C$21,Ripartizione_Geografica!$B$2:$B$21)</f>
        <v>Sud</v>
      </c>
      <c r="C5203" s="26">
        <v>16353.0</v>
      </c>
      <c r="D5203" s="26">
        <v>6217.0</v>
      </c>
      <c r="E5203" s="27">
        <v>699.0</v>
      </c>
    </row>
    <row r="5204">
      <c r="A5204" s="21" t="s">
        <v>9</v>
      </c>
      <c r="B5204" s="22" t="str">
        <f t="array" ref="B5204">XLOOKUP(A5204,Ripartizione_Geografica!$C$2:$C$21,Ripartizione_Geografica!$B$2:$B$21)</f>
        <v>Isole</v>
      </c>
      <c r="C5204" s="23">
        <v>8526.0</v>
      </c>
      <c r="D5204" s="23">
        <v>2973.0</v>
      </c>
      <c r="E5204" s="24">
        <v>205.0</v>
      </c>
    </row>
    <row r="5205">
      <c r="A5205" s="25" t="s">
        <v>15</v>
      </c>
      <c r="B5205" s="22" t="str">
        <f t="array" ref="B5205">XLOOKUP(A5205,Ripartizione_Geografica!$C$2:$C$21,Ripartizione_Geografica!$B$2:$B$21)</f>
        <v>Isole</v>
      </c>
      <c r="C5205" s="26">
        <v>19033.0</v>
      </c>
      <c r="D5205" s="26">
        <v>6386.0</v>
      </c>
      <c r="E5205" s="27">
        <v>459.0</v>
      </c>
    </row>
    <row r="5206">
      <c r="A5206" s="21" t="s">
        <v>16</v>
      </c>
      <c r="B5206" s="22" t="str">
        <f t="array" ref="B5206">XLOOKUP(A5206,Ripartizione_Geografica!$C$2:$C$21,Ripartizione_Geografica!$B$2:$B$21)</f>
        <v>Centro</v>
      </c>
      <c r="C5206" s="23">
        <v>36992.0</v>
      </c>
      <c r="D5206" s="23">
        <v>13335.0</v>
      </c>
      <c r="E5206" s="24">
        <v>1297.0</v>
      </c>
    </row>
    <row r="5207">
      <c r="A5207" s="25" t="s">
        <v>14</v>
      </c>
      <c r="B5207" s="22" t="str">
        <f t="array" ref="B5207">XLOOKUP(A5207,Ripartizione_Geografica!$C$2:$C$21,Ripartizione_Geografica!$B$2:$B$21)</f>
        <v>Centro</v>
      </c>
      <c r="C5207" s="26">
        <v>8273.0</v>
      </c>
      <c r="D5207" s="26">
        <v>3160.0</v>
      </c>
      <c r="E5207" s="27">
        <v>114.0</v>
      </c>
    </row>
    <row r="5208">
      <c r="A5208" s="21" t="s">
        <v>12</v>
      </c>
      <c r="B5208" s="22" t="str">
        <f t="array" ref="B5208">XLOOKUP(A5208,Ripartizione_Geografica!$C$2:$C$21,Ripartizione_Geografica!$B$2:$B$21)</f>
        <v>Nord-ovest</v>
      </c>
      <c r="C5208" s="23">
        <v>2803.0</v>
      </c>
      <c r="D5208" s="23">
        <v>1216.0</v>
      </c>
      <c r="E5208" s="24">
        <v>157.0</v>
      </c>
    </row>
    <row r="5209">
      <c r="A5209" s="25" t="s">
        <v>13</v>
      </c>
      <c r="B5209" s="22" t="str">
        <f t="array" ref="B5209">XLOOKUP(A5209,Ripartizione_Geografica!$C$2:$C$21,Ripartizione_Geografica!$B$2:$B$21)</f>
        <v>Nord-est</v>
      </c>
      <c r="C5209" s="26">
        <v>49135.0</v>
      </c>
      <c r="D5209" s="26">
        <v>25180.0</v>
      </c>
      <c r="E5209" s="27">
        <v>2355.0</v>
      </c>
    </row>
    <row r="5210">
      <c r="A5210" s="21" t="s">
        <v>21</v>
      </c>
      <c r="B5210" s="22" t="str">
        <f t="array" ref="B5210">XLOOKUP(A5210,Ripartizione_Geografica!$C$2:$C$21,Ripartizione_Geografica!$B$2:$B$21)</f>
        <v>Sud</v>
      </c>
      <c r="C5210" s="23">
        <v>9674.0</v>
      </c>
      <c r="D5210" s="23">
        <v>3690.0</v>
      </c>
      <c r="E5210" s="24">
        <v>540.0</v>
      </c>
    </row>
    <row r="5211">
      <c r="A5211" s="25" t="s">
        <v>22</v>
      </c>
      <c r="B5211" s="22" t="str">
        <f t="array" ref="B5211">XLOOKUP(A5211,Ripartizione_Geografica!$C$2:$C$21,Ripartizione_Geografica!$B$2:$B$21)</f>
        <v>Sud</v>
      </c>
      <c r="C5211" s="26">
        <v>1987.0</v>
      </c>
      <c r="D5211" s="26">
        <v>684.0</v>
      </c>
      <c r="E5211" s="27">
        <v>47.0</v>
      </c>
    </row>
    <row r="5212">
      <c r="A5212" s="21" t="s">
        <v>20</v>
      </c>
      <c r="B5212" s="22" t="str">
        <f t="array" ref="B5212">XLOOKUP(A5212,Ripartizione_Geografica!$C$2:$C$21,Ripartizione_Geografica!$B$2:$B$21)</f>
        <v>Sud</v>
      </c>
      <c r="C5212" s="23">
        <v>4625.0</v>
      </c>
      <c r="D5212" s="23">
        <v>1798.0</v>
      </c>
      <c r="E5212" s="24">
        <v>113.0</v>
      </c>
    </row>
    <row r="5213">
      <c r="A5213" s="25" t="s">
        <v>18</v>
      </c>
      <c r="B5213" s="22" t="str">
        <f t="array" ref="B5213">XLOOKUP(A5213,Ripartizione_Geografica!$C$2:$C$21,Ripartizione_Geografica!$B$2:$B$21)</f>
        <v>Sud</v>
      </c>
      <c r="C5213" s="26">
        <v>48885.0</v>
      </c>
      <c r="D5213" s="26">
        <v>10537.0</v>
      </c>
      <c r="E5213" s="27">
        <v>644.0</v>
      </c>
    </row>
    <row r="5214">
      <c r="A5214" s="21" t="s">
        <v>19</v>
      </c>
      <c r="B5214" s="22" t="str">
        <f t="array" ref="B5214">XLOOKUP(A5214,Ripartizione_Geografica!$C$2:$C$21,Ripartizione_Geografica!$B$2:$B$21)</f>
        <v>Nord-est</v>
      </c>
      <c r="C5214" s="23">
        <v>52038.0</v>
      </c>
      <c r="D5214" s="23">
        <v>27724.0</v>
      </c>
      <c r="E5214" s="24">
        <v>4601.0</v>
      </c>
    </row>
    <row r="5215">
      <c r="A5215" s="25" t="s">
        <v>26</v>
      </c>
      <c r="B5215" s="22" t="str">
        <f t="array" ref="B5215">XLOOKUP(A5215,Ripartizione_Geografica!$C$2:$C$21,Ripartizione_Geografica!$B$2:$B$21)</f>
        <v>Nord-est</v>
      </c>
      <c r="C5215" s="26">
        <v>9610.0</v>
      </c>
      <c r="D5215" s="26">
        <v>5115.0</v>
      </c>
      <c r="E5215" s="27">
        <v>387.0</v>
      </c>
    </row>
    <row r="5216">
      <c r="A5216" s="21" t="s">
        <v>27</v>
      </c>
      <c r="B5216" s="22" t="str">
        <f t="array" ref="B5216">XLOOKUP(A5216,Ripartizione_Geografica!$C$2:$C$21,Ripartizione_Geografica!$B$2:$B$21)</f>
        <v>Centro</v>
      </c>
      <c r="C5216" s="23">
        <v>41887.0</v>
      </c>
      <c r="D5216" s="23">
        <v>11002.0</v>
      </c>
      <c r="E5216" s="24">
        <v>1173.0</v>
      </c>
    </row>
    <row r="5217">
      <c r="A5217" s="25" t="s">
        <v>25</v>
      </c>
      <c r="B5217" s="22" t="str">
        <f t="array" ref="B5217">XLOOKUP(A5217,Ripartizione_Geografica!$C$2:$C$21,Ripartizione_Geografica!$B$2:$B$21)</f>
        <v>Nord-ovest</v>
      </c>
      <c r="C5217" s="26">
        <v>26541.0</v>
      </c>
      <c r="D5217" s="26">
        <v>16863.0</v>
      </c>
      <c r="E5217" s="27">
        <v>1742.0</v>
      </c>
    </row>
    <row r="5218">
      <c r="A5218" s="21" t="s">
        <v>23</v>
      </c>
      <c r="B5218" s="22" t="str">
        <f t="array" ref="B5218">XLOOKUP(A5218,Ripartizione_Geografica!$C$2:$C$21,Ripartizione_Geografica!$B$2:$B$21)</f>
        <v>Nord-ovest</v>
      </c>
      <c r="C5218" s="23">
        <v>177865.0</v>
      </c>
      <c r="D5218" s="23">
        <v>92567.0</v>
      </c>
      <c r="E5218" s="24">
        <v>17414.0</v>
      </c>
    </row>
    <row r="5219">
      <c r="A5219" s="25" t="s">
        <v>24</v>
      </c>
      <c r="B5219" s="22" t="str">
        <f t="array" ref="B5219">XLOOKUP(A5219,Ripartizione_Geografica!$C$2:$C$21,Ripartizione_Geografica!$B$2:$B$21)</f>
        <v>Centro</v>
      </c>
      <c r="C5219" s="26">
        <v>13095.0</v>
      </c>
      <c r="D5219" s="26">
        <v>6950.0</v>
      </c>
      <c r="E5219" s="27">
        <v>1009.0</v>
      </c>
    </row>
    <row r="5220">
      <c r="A5220" s="21" t="s">
        <v>17</v>
      </c>
      <c r="B5220" s="22" t="str">
        <f t="array" ref="B5220">XLOOKUP(A5220,Ripartizione_Geografica!$C$2:$C$21,Ripartizione_Geografica!$B$2:$B$21)</f>
        <v>Sud</v>
      </c>
      <c r="C5220" s="23">
        <v>1498.0</v>
      </c>
      <c r="D5220" s="23">
        <v>675.0</v>
      </c>
      <c r="E5220" s="24">
        <v>32.0</v>
      </c>
    </row>
    <row r="5221">
      <c r="A5221" s="25" t="s">
        <v>11</v>
      </c>
      <c r="B5221" s="22" t="str">
        <f t="array" ref="B5221">XLOOKUP(A5221,Ripartizione_Geografica!$C$2:$C$21,Ripartizione_Geografica!$B$2:$B$21)</f>
        <v>Nord-est</v>
      </c>
      <c r="C5221" s="26">
        <v>7485.0</v>
      </c>
      <c r="D5221" s="26">
        <v>2962.0</v>
      </c>
      <c r="E5221" s="27">
        <v>306.0</v>
      </c>
    </row>
    <row r="5222">
      <c r="A5222" s="21" t="s">
        <v>11</v>
      </c>
      <c r="B5222" s="22" t="str">
        <f t="array" ref="B5222">XLOOKUP(A5222,Ripartizione_Geografica!$C$2:$C$21,Ripartizione_Geografica!$B$2:$B$21)</f>
        <v>Nord-est</v>
      </c>
      <c r="C5222" s="23">
        <v>8526.0</v>
      </c>
      <c r="D5222" s="23">
        <v>6470.0</v>
      </c>
      <c r="E5222" s="24">
        <v>435.0</v>
      </c>
    </row>
    <row r="5223">
      <c r="A5223" s="25" t="s">
        <v>10</v>
      </c>
      <c r="B5223" s="22" t="str">
        <f t="array" ref="B5223">XLOOKUP(A5223,Ripartizione_Geografica!$C$2:$C$21,Ripartizione_Geografica!$B$2:$B$21)</f>
        <v>Nord-ovest</v>
      </c>
      <c r="C5223" s="26">
        <v>65030.0</v>
      </c>
      <c r="D5223" s="26">
        <v>32807.0</v>
      </c>
      <c r="E5223" s="27">
        <v>4332.0</v>
      </c>
    </row>
    <row r="5224">
      <c r="A5224" s="21" t="s">
        <v>8</v>
      </c>
      <c r="B5224" s="22" t="str">
        <f t="array" ref="B5224">XLOOKUP(A5224,Ripartizione_Geografica!$C$2:$C$21,Ripartizione_Geografica!$B$2:$B$21)</f>
        <v>Sud</v>
      </c>
      <c r="C5224" s="23">
        <v>17069.0</v>
      </c>
      <c r="D5224" s="23">
        <v>6361.0</v>
      </c>
      <c r="E5224" s="24">
        <v>706.0</v>
      </c>
    </row>
    <row r="5225">
      <c r="A5225" s="25" t="s">
        <v>9</v>
      </c>
      <c r="B5225" s="22" t="str">
        <f t="array" ref="B5225">XLOOKUP(A5225,Ripartizione_Geografica!$C$2:$C$21,Ripartizione_Geografica!$B$2:$B$21)</f>
        <v>Isole</v>
      </c>
      <c r="C5225" s="26">
        <v>8808.0</v>
      </c>
      <c r="D5225" s="26">
        <v>3035.0</v>
      </c>
      <c r="E5225" s="27">
        <v>207.0</v>
      </c>
    </row>
    <row r="5226">
      <c r="A5226" s="21" t="s">
        <v>15</v>
      </c>
      <c r="B5226" s="22" t="str">
        <f t="array" ref="B5226">XLOOKUP(A5226,Ripartizione_Geografica!$C$2:$C$21,Ripartizione_Geografica!$B$2:$B$21)</f>
        <v>Isole</v>
      </c>
      <c r="C5226" s="23">
        <v>19822.0</v>
      </c>
      <c r="D5226" s="23">
        <v>6605.0</v>
      </c>
      <c r="E5226" s="24">
        <v>472.0</v>
      </c>
    </row>
    <row r="5227">
      <c r="A5227" s="25" t="s">
        <v>16</v>
      </c>
      <c r="B5227" s="22" t="str">
        <f t="array" ref="B5227">XLOOKUP(A5227,Ripartizione_Geografica!$C$2:$C$21,Ripartizione_Geografica!$B$2:$B$21)</f>
        <v>Centro</v>
      </c>
      <c r="C5227" s="26">
        <v>38958.0</v>
      </c>
      <c r="D5227" s="26">
        <v>13678.0</v>
      </c>
      <c r="E5227" s="27">
        <v>1310.0</v>
      </c>
    </row>
    <row r="5228">
      <c r="A5228" s="21" t="s">
        <v>14</v>
      </c>
      <c r="B5228" s="22" t="str">
        <f t="array" ref="B5228">XLOOKUP(A5228,Ripartizione_Geografica!$C$2:$C$21,Ripartizione_Geografica!$B$2:$B$21)</f>
        <v>Centro</v>
      </c>
      <c r="C5228" s="23">
        <v>8967.0</v>
      </c>
      <c r="D5228" s="23">
        <v>3277.0</v>
      </c>
      <c r="E5228" s="24">
        <v>119.0</v>
      </c>
    </row>
    <row r="5229">
      <c r="A5229" s="25" t="s">
        <v>12</v>
      </c>
      <c r="B5229" s="22" t="str">
        <f t="array" ref="B5229">XLOOKUP(A5229,Ripartizione_Geografica!$C$2:$C$21,Ripartizione_Geografica!$B$2:$B$21)</f>
        <v>Nord-ovest</v>
      </c>
      <c r="C5229" s="26">
        <v>2981.0</v>
      </c>
      <c r="D5229" s="26">
        <v>1235.0</v>
      </c>
      <c r="E5229" s="27">
        <v>162.0</v>
      </c>
    </row>
    <row r="5230">
      <c r="A5230" s="21" t="s">
        <v>13</v>
      </c>
      <c r="B5230" s="22" t="str">
        <f t="array" ref="B5230">XLOOKUP(A5230,Ripartizione_Geografica!$C$2:$C$21,Ripartizione_Geografica!$B$2:$B$21)</f>
        <v>Nord-est</v>
      </c>
      <c r="C5230" s="23">
        <v>51244.0</v>
      </c>
      <c r="D5230" s="23">
        <v>25247.0</v>
      </c>
      <c r="E5230" s="24">
        <v>2371.0</v>
      </c>
    </row>
    <row r="5231">
      <c r="A5231" s="25" t="s">
        <v>21</v>
      </c>
      <c r="B5231" s="22" t="str">
        <f t="array" ref="B5231">XLOOKUP(A5231,Ripartizione_Geografica!$C$2:$C$21,Ripartizione_Geografica!$B$2:$B$21)</f>
        <v>Sud</v>
      </c>
      <c r="C5231" s="26">
        <v>10102.0</v>
      </c>
      <c r="D5231" s="26">
        <v>3764.0</v>
      </c>
      <c r="E5231" s="27">
        <v>542.0</v>
      </c>
    </row>
    <row r="5232">
      <c r="A5232" s="21" t="s">
        <v>22</v>
      </c>
      <c r="B5232" s="22" t="str">
        <f t="array" ref="B5232">XLOOKUP(A5232,Ripartizione_Geografica!$C$2:$C$21,Ripartizione_Geografica!$B$2:$B$21)</f>
        <v>Sud</v>
      </c>
      <c r="C5232" s="23">
        <v>2082.0</v>
      </c>
      <c r="D5232" s="23">
        <v>699.0</v>
      </c>
      <c r="E5232" s="24">
        <v>48.0</v>
      </c>
    </row>
    <row r="5233">
      <c r="A5233" s="25" t="s">
        <v>20</v>
      </c>
      <c r="B5233" s="22" t="str">
        <f t="array" ref="B5233">XLOOKUP(A5233,Ripartizione_Geografica!$C$2:$C$21,Ripartizione_Geografica!$B$2:$B$21)</f>
        <v>Sud</v>
      </c>
      <c r="C5233" s="26">
        <v>4863.0</v>
      </c>
      <c r="D5233" s="26">
        <v>1799.0</v>
      </c>
      <c r="E5233" s="27">
        <v>114.0</v>
      </c>
    </row>
    <row r="5234">
      <c r="A5234" s="21" t="s">
        <v>18</v>
      </c>
      <c r="B5234" s="22" t="str">
        <f t="array" ref="B5234">XLOOKUP(A5234,Ripartizione_Geografica!$C$2:$C$21,Ripartizione_Geografica!$B$2:$B$21)</f>
        <v>Sud</v>
      </c>
      <c r="C5234" s="23">
        <v>52071.0</v>
      </c>
      <c r="D5234" s="23">
        <v>11062.0</v>
      </c>
      <c r="E5234" s="24">
        <v>659.0</v>
      </c>
    </row>
    <row r="5235">
      <c r="A5235" s="25" t="s">
        <v>19</v>
      </c>
      <c r="B5235" s="22" t="str">
        <f t="array" ref="B5235">XLOOKUP(A5235,Ripartizione_Geografica!$C$2:$C$21,Ripartizione_Geografica!$B$2:$B$21)</f>
        <v>Nord-est</v>
      </c>
      <c r="C5235" s="26">
        <v>53797.0</v>
      </c>
      <c r="D5235" s="26">
        <v>27764.0</v>
      </c>
      <c r="E5235" s="27">
        <v>4612.0</v>
      </c>
    </row>
    <row r="5236">
      <c r="A5236" s="21" t="s">
        <v>26</v>
      </c>
      <c r="B5236" s="22" t="str">
        <f t="array" ref="B5236">XLOOKUP(A5236,Ripartizione_Geografica!$C$2:$C$21,Ripartizione_Geografica!$B$2:$B$21)</f>
        <v>Nord-est</v>
      </c>
      <c r="C5236" s="23">
        <v>10115.0</v>
      </c>
      <c r="D5236" s="23">
        <v>5186.0</v>
      </c>
      <c r="E5236" s="24">
        <v>394.0</v>
      </c>
    </row>
    <row r="5237">
      <c r="A5237" s="25" t="s">
        <v>27</v>
      </c>
      <c r="B5237" s="22" t="str">
        <f t="array" ref="B5237">XLOOKUP(A5237,Ripartizione_Geografica!$C$2:$C$21,Ripartizione_Geografica!$B$2:$B$21)</f>
        <v>Centro</v>
      </c>
      <c r="C5237" s="26">
        <v>44133.0</v>
      </c>
      <c r="D5237" s="26">
        <v>11196.0</v>
      </c>
      <c r="E5237" s="27">
        <v>1190.0</v>
      </c>
    </row>
    <row r="5238">
      <c r="A5238" s="21" t="s">
        <v>25</v>
      </c>
      <c r="B5238" s="22" t="str">
        <f t="array" ref="B5238">XLOOKUP(A5238,Ripartizione_Geografica!$C$2:$C$21,Ripartizione_Geografica!$B$2:$B$21)</f>
        <v>Nord-ovest</v>
      </c>
      <c r="C5238" s="23">
        <v>27540.0</v>
      </c>
      <c r="D5238" s="23">
        <v>17469.0</v>
      </c>
      <c r="E5238" s="24">
        <v>1749.0</v>
      </c>
    </row>
    <row r="5239">
      <c r="A5239" s="25" t="s">
        <v>23</v>
      </c>
      <c r="B5239" s="22" t="str">
        <f t="array" ref="B5239">XLOOKUP(A5239,Ripartizione_Geografica!$C$2:$C$21,Ripartizione_Geografica!$B$2:$B$21)</f>
        <v>Nord-ovest</v>
      </c>
      <c r="C5239" s="26">
        <v>186825.0</v>
      </c>
      <c r="D5239" s="26">
        <v>94134.0</v>
      </c>
      <c r="E5239" s="27">
        <v>17462.0</v>
      </c>
    </row>
    <row r="5240">
      <c r="A5240" s="21" t="s">
        <v>24</v>
      </c>
      <c r="B5240" s="22" t="str">
        <f t="array" ref="B5240">XLOOKUP(A5240,Ripartizione_Geografica!$C$2:$C$21,Ripartizione_Geografica!$B$2:$B$21)</f>
        <v>Centro</v>
      </c>
      <c r="C5240" s="23">
        <v>13619.0</v>
      </c>
      <c r="D5240" s="23">
        <v>6965.0</v>
      </c>
      <c r="E5240" s="24">
        <v>1013.0</v>
      </c>
    </row>
    <row r="5241">
      <c r="A5241" s="25" t="s">
        <v>17</v>
      </c>
      <c r="B5241" s="22" t="str">
        <f t="array" ref="B5241">XLOOKUP(A5241,Ripartizione_Geografica!$C$2:$C$21,Ripartizione_Geografica!$B$2:$B$21)</f>
        <v>Sud</v>
      </c>
      <c r="C5241" s="26">
        <v>1612.0</v>
      </c>
      <c r="D5241" s="26">
        <v>692.0</v>
      </c>
      <c r="E5241" s="27">
        <v>32.0</v>
      </c>
    </row>
    <row r="5242">
      <c r="A5242" s="21" t="s">
        <v>11</v>
      </c>
      <c r="B5242" s="22" t="str">
        <f t="array" ref="B5242">XLOOKUP(A5242,Ripartizione_Geografica!$C$2:$C$21,Ripartizione_Geografica!$B$2:$B$21)</f>
        <v>Nord-est</v>
      </c>
      <c r="C5242" s="23">
        <v>7835.0</v>
      </c>
      <c r="D5242" s="23">
        <v>2966.0</v>
      </c>
      <c r="E5242" s="24">
        <v>308.0</v>
      </c>
    </row>
    <row r="5243">
      <c r="A5243" s="25" t="s">
        <v>11</v>
      </c>
      <c r="B5243" s="22" t="str">
        <f t="array" ref="B5243">XLOOKUP(A5243,Ripartizione_Geografica!$C$2:$C$21,Ripartizione_Geografica!$B$2:$B$21)</f>
        <v>Nord-est</v>
      </c>
      <c r="C5243" s="26">
        <v>8748.0</v>
      </c>
      <c r="D5243" s="26">
        <v>6622.0</v>
      </c>
      <c r="E5243" s="27">
        <v>437.0</v>
      </c>
    </row>
    <row r="5244">
      <c r="A5244" s="21" t="s">
        <v>10</v>
      </c>
      <c r="B5244" s="22" t="str">
        <f t="array" ref="B5244">XLOOKUP(A5244,Ripartizione_Geografica!$C$2:$C$21,Ripartizione_Geografica!$B$2:$B$21)</f>
        <v>Nord-ovest</v>
      </c>
      <c r="C5244" s="23">
        <v>67749.0</v>
      </c>
      <c r="D5244" s="23">
        <v>33006.0</v>
      </c>
      <c r="E5244" s="24">
        <v>4355.0</v>
      </c>
    </row>
    <row r="5245">
      <c r="A5245" s="25" t="s">
        <v>8</v>
      </c>
      <c r="B5245" s="22" t="str">
        <f t="array" ref="B5245">XLOOKUP(A5245,Ripartizione_Geografica!$C$2:$C$21,Ripartizione_Geografica!$B$2:$B$21)</f>
        <v>Sud</v>
      </c>
      <c r="C5245" s="26">
        <v>17860.0</v>
      </c>
      <c r="D5245" s="26">
        <v>6448.0</v>
      </c>
      <c r="E5245" s="27">
        <v>713.0</v>
      </c>
    </row>
    <row r="5246">
      <c r="A5246" s="21" t="s">
        <v>9</v>
      </c>
      <c r="B5246" s="22" t="str">
        <f t="array" ref="B5246">XLOOKUP(A5246,Ripartizione_Geografica!$C$2:$C$21,Ripartizione_Geografica!$B$2:$B$21)</f>
        <v>Isole</v>
      </c>
      <c r="C5246" s="23">
        <v>9106.0</v>
      </c>
      <c r="D5246" s="23">
        <v>3071.0</v>
      </c>
      <c r="E5246" s="24">
        <v>214.0</v>
      </c>
    </row>
    <row r="5247">
      <c r="A5247" s="25" t="s">
        <v>15</v>
      </c>
      <c r="B5247" s="22" t="str">
        <f t="array" ref="B5247">XLOOKUP(A5247,Ripartizione_Geografica!$C$2:$C$21,Ripartizione_Geografica!$B$2:$B$21)</f>
        <v>Isole</v>
      </c>
      <c r="C5247" s="26">
        <v>20806.0</v>
      </c>
      <c r="D5247" s="26">
        <v>6758.0</v>
      </c>
      <c r="E5247" s="27">
        <v>484.0</v>
      </c>
    </row>
    <row r="5248">
      <c r="A5248" s="21" t="s">
        <v>16</v>
      </c>
      <c r="B5248" s="22" t="str">
        <f t="array" ref="B5248">XLOOKUP(A5248,Ripartizione_Geografica!$C$2:$C$21,Ripartizione_Geografica!$B$2:$B$21)</f>
        <v>Centro</v>
      </c>
      <c r="C5248" s="23">
        <v>41723.0</v>
      </c>
      <c r="D5248" s="23">
        <v>13983.0</v>
      </c>
      <c r="E5248" s="24">
        <v>1320.0</v>
      </c>
    </row>
    <row r="5249">
      <c r="A5249" s="25" t="s">
        <v>14</v>
      </c>
      <c r="B5249" s="22" t="str">
        <f t="array" ref="B5249">XLOOKUP(A5249,Ripartizione_Geografica!$C$2:$C$21,Ripartizione_Geografica!$B$2:$B$21)</f>
        <v>Centro</v>
      </c>
      <c r="C5249" s="26">
        <v>9696.0</v>
      </c>
      <c r="D5249" s="26">
        <v>3409.0</v>
      </c>
      <c r="E5249" s="27">
        <v>121.0</v>
      </c>
    </row>
    <row r="5250">
      <c r="A5250" s="21" t="s">
        <v>12</v>
      </c>
      <c r="B5250" s="22" t="str">
        <f t="array" ref="B5250">XLOOKUP(A5250,Ripartizione_Geografica!$C$2:$C$21,Ripartizione_Geografica!$B$2:$B$21)</f>
        <v>Nord-ovest</v>
      </c>
      <c r="C5250" s="23">
        <v>3136.0</v>
      </c>
      <c r="D5250" s="23">
        <v>1253.0</v>
      </c>
      <c r="E5250" s="24">
        <v>166.0</v>
      </c>
    </row>
    <row r="5251">
      <c r="A5251" s="25" t="s">
        <v>13</v>
      </c>
      <c r="B5251" s="22" t="str">
        <f t="array" ref="B5251">XLOOKUP(A5251,Ripartizione_Geografica!$C$2:$C$21,Ripartizione_Geografica!$B$2:$B$21)</f>
        <v>Nord-est</v>
      </c>
      <c r="C5251" s="26">
        <v>54256.0</v>
      </c>
      <c r="D5251" s="26">
        <v>25321.0</v>
      </c>
      <c r="E5251" s="27">
        <v>2388.0</v>
      </c>
    </row>
    <row r="5252">
      <c r="A5252" s="21" t="s">
        <v>21</v>
      </c>
      <c r="B5252" s="22" t="str">
        <f t="array" ref="B5252">XLOOKUP(A5252,Ripartizione_Geografica!$C$2:$C$21,Ripartizione_Geografica!$B$2:$B$21)</f>
        <v>Sud</v>
      </c>
      <c r="C5252" s="23">
        <v>10552.0</v>
      </c>
      <c r="D5252" s="23">
        <v>3799.0</v>
      </c>
      <c r="E5252" s="24">
        <v>550.0</v>
      </c>
    </row>
    <row r="5253">
      <c r="A5253" s="25" t="s">
        <v>22</v>
      </c>
      <c r="B5253" s="22" t="str">
        <f t="array" ref="B5253">XLOOKUP(A5253,Ripartizione_Geografica!$C$2:$C$21,Ripartizione_Geografica!$B$2:$B$21)</f>
        <v>Sud</v>
      </c>
      <c r="C5253" s="26">
        <v>2199.0</v>
      </c>
      <c r="D5253" s="26">
        <v>704.0</v>
      </c>
      <c r="E5253" s="27">
        <v>49.0</v>
      </c>
    </row>
    <row r="5254">
      <c r="A5254" s="21" t="s">
        <v>20</v>
      </c>
      <c r="B5254" s="22" t="str">
        <f t="array" ref="B5254">XLOOKUP(A5254,Ripartizione_Geografica!$C$2:$C$21,Ripartizione_Geografica!$B$2:$B$21)</f>
        <v>Sud</v>
      </c>
      <c r="C5254" s="23">
        <v>5065.0</v>
      </c>
      <c r="D5254" s="23">
        <v>1825.0</v>
      </c>
      <c r="E5254" s="24">
        <v>116.0</v>
      </c>
    </row>
    <row r="5255">
      <c r="A5255" s="25" t="s">
        <v>18</v>
      </c>
      <c r="B5255" s="22" t="str">
        <f t="array" ref="B5255">XLOOKUP(A5255,Ripartizione_Geografica!$C$2:$C$21,Ripartizione_Geografica!$B$2:$B$21)</f>
        <v>Sud</v>
      </c>
      <c r="C5255" s="26">
        <v>55740.0</v>
      </c>
      <c r="D5255" s="26">
        <v>11337.0</v>
      </c>
      <c r="E5255" s="27">
        <v>673.0</v>
      </c>
    </row>
    <row r="5256">
      <c r="A5256" s="21" t="s">
        <v>19</v>
      </c>
      <c r="B5256" s="22" t="str">
        <f t="array" ref="B5256">XLOOKUP(A5256,Ripartizione_Geografica!$C$2:$C$21,Ripartizione_Geografica!$B$2:$B$21)</f>
        <v>Nord-est</v>
      </c>
      <c r="C5256" s="23">
        <v>55841.0</v>
      </c>
      <c r="D5256" s="23">
        <v>27997.0</v>
      </c>
      <c r="E5256" s="24">
        <v>4631.0</v>
      </c>
    </row>
    <row r="5257">
      <c r="A5257" s="25" t="s">
        <v>26</v>
      </c>
      <c r="B5257" s="22" t="str">
        <f t="array" ref="B5257">XLOOKUP(A5257,Ripartizione_Geografica!$C$2:$C$21,Ripartizione_Geografica!$B$2:$B$21)</f>
        <v>Nord-est</v>
      </c>
      <c r="C5257" s="26">
        <v>10841.0</v>
      </c>
      <c r="D5257" s="26">
        <v>5312.0</v>
      </c>
      <c r="E5257" s="27">
        <v>397.0</v>
      </c>
    </row>
    <row r="5258">
      <c r="A5258" s="21" t="s">
        <v>27</v>
      </c>
      <c r="B5258" s="22" t="str">
        <f t="array" ref="B5258">XLOOKUP(A5258,Ripartizione_Geografica!$C$2:$C$21,Ripartizione_Geografica!$B$2:$B$21)</f>
        <v>Centro</v>
      </c>
      <c r="C5258" s="23">
        <v>46422.0</v>
      </c>
      <c r="D5258" s="23">
        <v>11304.0</v>
      </c>
      <c r="E5258" s="24">
        <v>1212.0</v>
      </c>
    </row>
    <row r="5259">
      <c r="A5259" s="25" t="s">
        <v>25</v>
      </c>
      <c r="B5259" s="22" t="str">
        <f t="array" ref="B5259">XLOOKUP(A5259,Ripartizione_Geografica!$C$2:$C$21,Ripartizione_Geografica!$B$2:$B$21)</f>
        <v>Nord-ovest</v>
      </c>
      <c r="C5259" s="26">
        <v>28608.0</v>
      </c>
      <c r="D5259" s="26">
        <v>18403.0</v>
      </c>
      <c r="E5259" s="27">
        <v>1774.0</v>
      </c>
    </row>
    <row r="5260">
      <c r="A5260" s="21" t="s">
        <v>23</v>
      </c>
      <c r="B5260" s="22" t="str">
        <f t="array" ref="B5260">XLOOKUP(A5260,Ripartizione_Geografica!$C$2:$C$21,Ripartizione_Geografica!$B$2:$B$21)</f>
        <v>Nord-ovest</v>
      </c>
      <c r="C5260" s="23">
        <v>195744.0</v>
      </c>
      <c r="D5260" s="23">
        <v>96198.0</v>
      </c>
      <c r="E5260" s="24">
        <v>17535.0</v>
      </c>
    </row>
    <row r="5261">
      <c r="A5261" s="25" t="s">
        <v>24</v>
      </c>
      <c r="B5261" s="22" t="str">
        <f t="array" ref="B5261">XLOOKUP(A5261,Ripartizione_Geografica!$C$2:$C$21,Ripartizione_Geografica!$B$2:$B$21)</f>
        <v>Centro</v>
      </c>
      <c r="C5261" s="26">
        <v>14121.0</v>
      </c>
      <c r="D5261" s="26">
        <v>6997.0</v>
      </c>
      <c r="E5261" s="27">
        <v>1019.0</v>
      </c>
    </row>
    <row r="5262">
      <c r="A5262" s="21" t="s">
        <v>17</v>
      </c>
      <c r="B5262" s="22" t="str">
        <f t="array" ref="B5262">XLOOKUP(A5262,Ripartizione_Geografica!$C$2:$C$21,Ripartizione_Geografica!$B$2:$B$21)</f>
        <v>Sud</v>
      </c>
      <c r="C5262" s="23">
        <v>1695.0</v>
      </c>
      <c r="D5262" s="23">
        <v>702.0</v>
      </c>
      <c r="E5262" s="24">
        <v>37.0</v>
      </c>
    </row>
    <row r="5263">
      <c r="A5263" s="25" t="s">
        <v>11</v>
      </c>
      <c r="B5263" s="22" t="str">
        <f t="array" ref="B5263">XLOOKUP(A5263,Ripartizione_Geografica!$C$2:$C$21,Ripartizione_Geografica!$B$2:$B$21)</f>
        <v>Nord-est</v>
      </c>
      <c r="C5263" s="26">
        <v>8382.0</v>
      </c>
      <c r="D5263" s="26">
        <v>2970.0</v>
      </c>
      <c r="E5263" s="27">
        <v>312.0</v>
      </c>
    </row>
    <row r="5264">
      <c r="A5264" s="21" t="s">
        <v>11</v>
      </c>
      <c r="B5264" s="22" t="str">
        <f t="array" ref="B5264">XLOOKUP(A5264,Ripartizione_Geografica!$C$2:$C$21,Ripartizione_Geografica!$B$2:$B$21)</f>
        <v>Nord-est</v>
      </c>
      <c r="C5264" s="23">
        <v>9138.0</v>
      </c>
      <c r="D5264" s="23">
        <v>6775.0</v>
      </c>
      <c r="E5264" s="24">
        <v>438.0</v>
      </c>
    </row>
    <row r="5265">
      <c r="A5265" s="25" t="s">
        <v>10</v>
      </c>
      <c r="B5265" s="22" t="str">
        <f t="array" ref="B5265">XLOOKUP(A5265,Ripartizione_Geografica!$C$2:$C$21,Ripartizione_Geografica!$B$2:$B$21)</f>
        <v>Nord-ovest</v>
      </c>
      <c r="C5265" s="26">
        <v>70636.0</v>
      </c>
      <c r="D5265" s="26">
        <v>33429.0</v>
      </c>
      <c r="E5265" s="27">
        <v>4383.0</v>
      </c>
    </row>
    <row r="5266">
      <c r="A5266" s="21" t="s">
        <v>8</v>
      </c>
      <c r="B5266" s="22" t="str">
        <f t="array" ref="B5266">XLOOKUP(A5266,Ripartizione_Geografica!$C$2:$C$21,Ripartizione_Geografica!$B$2:$B$21)</f>
        <v>Sud</v>
      </c>
      <c r="C5266" s="23">
        <v>18622.0</v>
      </c>
      <c r="D5266" s="23">
        <v>6506.0</v>
      </c>
      <c r="E5266" s="24">
        <v>723.0</v>
      </c>
    </row>
    <row r="5267">
      <c r="A5267" s="25" t="s">
        <v>9</v>
      </c>
      <c r="B5267" s="22" t="str">
        <f t="array" ref="B5267">XLOOKUP(A5267,Ripartizione_Geografica!$C$2:$C$21,Ripartizione_Geografica!$B$2:$B$21)</f>
        <v>Isole</v>
      </c>
      <c r="C5267" s="26">
        <v>9431.0</v>
      </c>
      <c r="D5267" s="26">
        <v>3149.0</v>
      </c>
      <c r="E5267" s="27">
        <v>227.0</v>
      </c>
    </row>
    <row r="5268">
      <c r="A5268" s="21" t="s">
        <v>15</v>
      </c>
      <c r="B5268" s="22" t="str">
        <f t="array" ref="B5268">XLOOKUP(A5268,Ripartizione_Geografica!$C$2:$C$21,Ripartizione_Geografica!$B$2:$B$21)</f>
        <v>Isole</v>
      </c>
      <c r="C5268" s="23">
        <v>21758.0</v>
      </c>
      <c r="D5268" s="23">
        <v>6814.0</v>
      </c>
      <c r="E5268" s="24">
        <v>502.0</v>
      </c>
    </row>
    <row r="5269">
      <c r="A5269" s="25" t="s">
        <v>16</v>
      </c>
      <c r="B5269" s="22" t="str">
        <f t="array" ref="B5269">XLOOKUP(A5269,Ripartizione_Geografica!$C$2:$C$21,Ripartizione_Geografica!$B$2:$B$21)</f>
        <v>Centro</v>
      </c>
      <c r="C5269" s="26">
        <v>44263.0</v>
      </c>
      <c r="D5269" s="26">
        <v>15074.0</v>
      </c>
      <c r="E5269" s="27">
        <v>1345.0</v>
      </c>
    </row>
    <row r="5270">
      <c r="A5270" s="21" t="s">
        <v>14</v>
      </c>
      <c r="B5270" s="22" t="str">
        <f t="array" ref="B5270">XLOOKUP(A5270,Ripartizione_Geografica!$C$2:$C$21,Ripartizione_Geografica!$B$2:$B$21)</f>
        <v>Centro</v>
      </c>
      <c r="C5270" s="23">
        <v>10179.0</v>
      </c>
      <c r="D5270" s="23">
        <v>3499.0</v>
      </c>
      <c r="E5270" s="24">
        <v>126.0</v>
      </c>
    </row>
    <row r="5271">
      <c r="A5271" s="25" t="s">
        <v>12</v>
      </c>
      <c r="B5271" s="22" t="str">
        <f t="array" ref="B5271">XLOOKUP(A5271,Ripartizione_Geografica!$C$2:$C$21,Ripartizione_Geografica!$B$2:$B$21)</f>
        <v>Nord-ovest</v>
      </c>
      <c r="C5271" s="26">
        <v>3240.0</v>
      </c>
      <c r="D5271" s="26">
        <v>1259.0</v>
      </c>
      <c r="E5271" s="27">
        <v>168.0</v>
      </c>
    </row>
    <row r="5272">
      <c r="A5272" s="21" t="s">
        <v>13</v>
      </c>
      <c r="B5272" s="22" t="str">
        <f t="array" ref="B5272">XLOOKUP(A5272,Ripartizione_Geografica!$C$2:$C$21,Ripartizione_Geografica!$B$2:$B$21)</f>
        <v>Nord-est</v>
      </c>
      <c r="C5272" s="23">
        <v>56953.0</v>
      </c>
      <c r="D5272" s="23">
        <v>25373.0</v>
      </c>
      <c r="E5272" s="24">
        <v>2401.0</v>
      </c>
    </row>
    <row r="5273">
      <c r="A5273" s="25" t="s">
        <v>21</v>
      </c>
      <c r="B5273" s="22" t="str">
        <f t="array" ref="B5273">XLOOKUP(A5273,Ripartizione_Geografica!$C$2:$C$21,Ripartizione_Geografica!$B$2:$B$21)</f>
        <v>Sud</v>
      </c>
      <c r="C5273" s="26">
        <v>11041.0</v>
      </c>
      <c r="D5273" s="26">
        <v>3854.0</v>
      </c>
      <c r="E5273" s="27">
        <v>554.0</v>
      </c>
    </row>
    <row r="5274">
      <c r="A5274" s="21" t="s">
        <v>22</v>
      </c>
      <c r="B5274" s="22" t="str">
        <f t="array" ref="B5274">XLOOKUP(A5274,Ripartizione_Geografica!$C$2:$C$21,Ripartizione_Geografica!$B$2:$B$21)</f>
        <v>Sud</v>
      </c>
      <c r="C5274" s="23">
        <v>2349.0</v>
      </c>
      <c r="D5274" s="23">
        <v>705.0</v>
      </c>
      <c r="E5274" s="24">
        <v>49.0</v>
      </c>
    </row>
    <row r="5275">
      <c r="A5275" s="25" t="s">
        <v>20</v>
      </c>
      <c r="B5275" s="22" t="str">
        <f t="array" ref="B5275">XLOOKUP(A5275,Ripartizione_Geografica!$C$2:$C$21,Ripartizione_Geografica!$B$2:$B$21)</f>
        <v>Sud</v>
      </c>
      <c r="C5275" s="26">
        <v>5310.0</v>
      </c>
      <c r="D5275" s="26">
        <v>1831.0</v>
      </c>
      <c r="E5275" s="27">
        <v>117.0</v>
      </c>
    </row>
    <row r="5276">
      <c r="A5276" s="21" t="s">
        <v>18</v>
      </c>
      <c r="B5276" s="22" t="str">
        <f t="array" ref="B5276">XLOOKUP(A5276,Ripartizione_Geografica!$C$2:$C$21,Ripartizione_Geografica!$B$2:$B$21)</f>
        <v>Sud</v>
      </c>
      <c r="C5276" s="23">
        <v>59600.0</v>
      </c>
      <c r="D5276" s="23">
        <v>11746.0</v>
      </c>
      <c r="E5276" s="24">
        <v>676.0</v>
      </c>
    </row>
    <row r="5277">
      <c r="A5277" s="25" t="s">
        <v>19</v>
      </c>
      <c r="B5277" s="22" t="str">
        <f t="array" ref="B5277">XLOOKUP(A5277,Ripartizione_Geografica!$C$2:$C$21,Ripartizione_Geografica!$B$2:$B$21)</f>
        <v>Nord-est</v>
      </c>
      <c r="C5277" s="26">
        <v>57597.0</v>
      </c>
      <c r="D5277" s="26">
        <v>28033.0</v>
      </c>
      <c r="E5277" s="27">
        <v>4647.0</v>
      </c>
    </row>
    <row r="5278">
      <c r="A5278" s="21" t="s">
        <v>26</v>
      </c>
      <c r="B5278" s="22" t="str">
        <f t="array" ref="B5278">XLOOKUP(A5278,Ripartizione_Geografica!$C$2:$C$21,Ripartizione_Geografica!$B$2:$B$21)</f>
        <v>Nord-est</v>
      </c>
      <c r="C5278" s="23">
        <v>11244.0</v>
      </c>
      <c r="D5278" s="23">
        <v>5470.0</v>
      </c>
      <c r="E5278" s="24">
        <v>398.0</v>
      </c>
    </row>
    <row r="5279">
      <c r="A5279" s="25" t="s">
        <v>27</v>
      </c>
      <c r="B5279" s="22" t="str">
        <f t="array" ref="B5279">XLOOKUP(A5279,Ripartizione_Geografica!$C$2:$C$21,Ripartizione_Geografica!$B$2:$B$21)</f>
        <v>Centro</v>
      </c>
      <c r="C5279" s="26">
        <v>48773.0</v>
      </c>
      <c r="D5279" s="26">
        <v>11436.0</v>
      </c>
      <c r="E5279" s="27">
        <v>1231.0</v>
      </c>
    </row>
    <row r="5280">
      <c r="A5280" s="21" t="s">
        <v>25</v>
      </c>
      <c r="B5280" s="22" t="str">
        <f t="array" ref="B5280">XLOOKUP(A5280,Ripartizione_Geografica!$C$2:$C$21,Ripartizione_Geografica!$B$2:$B$21)</f>
        <v>Nord-ovest</v>
      </c>
      <c r="C5280" s="23">
        <v>29344.0</v>
      </c>
      <c r="D5280" s="23">
        <v>18849.0</v>
      </c>
      <c r="E5280" s="24">
        <v>1781.0</v>
      </c>
    </row>
    <row r="5281">
      <c r="A5281" s="25" t="s">
        <v>23</v>
      </c>
      <c r="B5281" s="22" t="str">
        <f t="array" ref="B5281">XLOOKUP(A5281,Ripartizione_Geografica!$C$2:$C$21,Ripartizione_Geografica!$B$2:$B$21)</f>
        <v>Nord-ovest</v>
      </c>
      <c r="C5281" s="26">
        <v>204351.0</v>
      </c>
      <c r="D5281" s="26">
        <v>96687.0</v>
      </c>
      <c r="E5281" s="27">
        <v>17589.0</v>
      </c>
    </row>
    <row r="5282">
      <c r="A5282" s="21" t="s">
        <v>24</v>
      </c>
      <c r="B5282" s="22" t="str">
        <f t="array" ref="B5282">XLOOKUP(A5282,Ripartizione_Geografica!$C$2:$C$21,Ripartizione_Geografica!$B$2:$B$21)</f>
        <v>Centro</v>
      </c>
      <c r="C5282" s="23">
        <v>14804.0</v>
      </c>
      <c r="D5282" s="23">
        <v>7060.0</v>
      </c>
      <c r="E5282" s="24">
        <v>1021.0</v>
      </c>
    </row>
    <row r="5283">
      <c r="A5283" s="25" t="s">
        <v>17</v>
      </c>
      <c r="B5283" s="22" t="str">
        <f t="array" ref="B5283">XLOOKUP(A5283,Ripartizione_Geografica!$C$2:$C$21,Ripartizione_Geografica!$B$2:$B$21)</f>
        <v>Sud</v>
      </c>
      <c r="C5283" s="26">
        <v>1796.0</v>
      </c>
      <c r="D5283" s="26">
        <v>703.0</v>
      </c>
      <c r="E5283" s="27">
        <v>40.0</v>
      </c>
    </row>
    <row r="5284">
      <c r="A5284" s="21" t="s">
        <v>11</v>
      </c>
      <c r="B5284" s="22" t="str">
        <f t="array" ref="B5284">XLOOKUP(A5284,Ripartizione_Geografica!$C$2:$C$21,Ripartizione_Geografica!$B$2:$B$21)</f>
        <v>Nord-est</v>
      </c>
      <c r="C5284" s="23">
        <v>8916.0</v>
      </c>
      <c r="D5284" s="23">
        <v>2970.0</v>
      </c>
      <c r="E5284" s="24">
        <v>315.0</v>
      </c>
    </row>
    <row r="5285">
      <c r="A5285" s="25" t="s">
        <v>11</v>
      </c>
      <c r="B5285" s="22" t="str">
        <f t="array" ref="B5285">XLOOKUP(A5285,Ripartizione_Geografica!$C$2:$C$21,Ripartizione_Geografica!$B$2:$B$21)</f>
        <v>Nord-est</v>
      </c>
      <c r="C5285" s="26">
        <v>9348.0</v>
      </c>
      <c r="D5285" s="26">
        <v>6807.0</v>
      </c>
      <c r="E5285" s="27">
        <v>441.0</v>
      </c>
    </row>
    <row r="5286">
      <c r="A5286" s="21" t="s">
        <v>10</v>
      </c>
      <c r="B5286" s="22" t="str">
        <f t="array" ref="B5286">XLOOKUP(A5286,Ripartizione_Geografica!$C$2:$C$21,Ripartizione_Geografica!$B$2:$B$21)</f>
        <v>Nord-ovest</v>
      </c>
      <c r="C5286" s="23">
        <v>72660.0</v>
      </c>
      <c r="D5286" s="23">
        <v>33852.0</v>
      </c>
      <c r="E5286" s="24">
        <v>4394.0</v>
      </c>
    </row>
    <row r="5287">
      <c r="A5287" s="25" t="s">
        <v>8</v>
      </c>
      <c r="B5287" s="22" t="str">
        <f t="array" ref="B5287">XLOOKUP(A5287,Ripartizione_Geografica!$C$2:$C$21,Ripartizione_Geografica!$B$2:$B$21)</f>
        <v>Sud</v>
      </c>
      <c r="C5287" s="26">
        <v>19302.0</v>
      </c>
      <c r="D5287" s="26">
        <v>6539.0</v>
      </c>
      <c r="E5287" s="27">
        <v>731.0</v>
      </c>
    </row>
    <row r="5288">
      <c r="A5288" s="21" t="s">
        <v>9</v>
      </c>
      <c r="B5288" s="22" t="str">
        <f t="array" ref="B5288">XLOOKUP(A5288,Ripartizione_Geografica!$C$2:$C$21,Ripartizione_Geografica!$B$2:$B$21)</f>
        <v>Isole</v>
      </c>
      <c r="C5288" s="23">
        <v>9830.0</v>
      </c>
      <c r="D5288" s="23">
        <v>3218.0</v>
      </c>
      <c r="E5288" s="24">
        <v>234.0</v>
      </c>
    </row>
    <row r="5289">
      <c r="A5289" s="25" t="s">
        <v>15</v>
      </c>
      <c r="B5289" s="22" t="str">
        <f t="array" ref="B5289">XLOOKUP(A5289,Ripartizione_Geografica!$C$2:$C$21,Ripartizione_Geografica!$B$2:$B$21)</f>
        <v>Isole</v>
      </c>
      <c r="C5289" s="26">
        <v>22853.0</v>
      </c>
      <c r="D5289" s="26">
        <v>7011.0</v>
      </c>
      <c r="E5289" s="27">
        <v>518.0</v>
      </c>
    </row>
    <row r="5290">
      <c r="A5290" s="21" t="s">
        <v>16</v>
      </c>
      <c r="B5290" s="22" t="str">
        <f t="array" ref="B5290">XLOOKUP(A5290,Ripartizione_Geografica!$C$2:$C$21,Ripartizione_Geografica!$B$2:$B$21)</f>
        <v>Centro</v>
      </c>
      <c r="C5290" s="23">
        <v>46642.0</v>
      </c>
      <c r="D5290" s="23">
        <v>15305.0</v>
      </c>
      <c r="E5290" s="24">
        <v>1363.0</v>
      </c>
    </row>
    <row r="5291">
      <c r="A5291" s="25" t="s">
        <v>14</v>
      </c>
      <c r="B5291" s="22" t="str">
        <f t="array" ref="B5291">XLOOKUP(A5291,Ripartizione_Geografica!$C$2:$C$21,Ripartizione_Geografica!$B$2:$B$21)</f>
        <v>Centro</v>
      </c>
      <c r="C5291" s="26">
        <v>10947.0</v>
      </c>
      <c r="D5291" s="26">
        <v>3602.0</v>
      </c>
      <c r="E5291" s="27">
        <v>135.0</v>
      </c>
    </row>
    <row r="5292">
      <c r="A5292" s="21" t="s">
        <v>12</v>
      </c>
      <c r="B5292" s="22" t="str">
        <f t="array" ref="B5292">XLOOKUP(A5292,Ripartizione_Geografica!$C$2:$C$21,Ripartizione_Geografica!$B$2:$B$21)</f>
        <v>Nord-ovest</v>
      </c>
      <c r="C5292" s="23">
        <v>3375.0</v>
      </c>
      <c r="D5292" s="23">
        <v>1281.0</v>
      </c>
      <c r="E5292" s="24">
        <v>174.0</v>
      </c>
    </row>
    <row r="5293">
      <c r="A5293" s="25" t="s">
        <v>13</v>
      </c>
      <c r="B5293" s="22" t="str">
        <f t="array" ref="B5293">XLOOKUP(A5293,Ripartizione_Geografica!$C$2:$C$21,Ripartizione_Geografica!$B$2:$B$21)</f>
        <v>Nord-est</v>
      </c>
      <c r="C5293" s="26">
        <v>59253.0</v>
      </c>
      <c r="D5293" s="26">
        <v>25421.0</v>
      </c>
      <c r="E5293" s="27">
        <v>2418.0</v>
      </c>
    </row>
    <row r="5294">
      <c r="A5294" s="21" t="s">
        <v>21</v>
      </c>
      <c r="B5294" s="22" t="str">
        <f t="array" ref="B5294">XLOOKUP(A5294,Ripartizione_Geografica!$C$2:$C$21,Ripartizione_Geografica!$B$2:$B$21)</f>
        <v>Sud</v>
      </c>
      <c r="C5294" s="23">
        <v>11519.0</v>
      </c>
      <c r="D5294" s="23">
        <v>3872.0</v>
      </c>
      <c r="E5294" s="24">
        <v>556.0</v>
      </c>
    </row>
    <row r="5295">
      <c r="A5295" s="25" t="s">
        <v>22</v>
      </c>
      <c r="B5295" s="22" t="str">
        <f t="array" ref="B5295">XLOOKUP(A5295,Ripartizione_Geografica!$C$2:$C$21,Ripartizione_Geografica!$B$2:$B$21)</f>
        <v>Sud</v>
      </c>
      <c r="C5295" s="26">
        <v>2460.0</v>
      </c>
      <c r="D5295" s="26">
        <v>714.0</v>
      </c>
      <c r="E5295" s="27">
        <v>51.0</v>
      </c>
    </row>
    <row r="5296">
      <c r="A5296" s="21" t="s">
        <v>20</v>
      </c>
      <c r="B5296" s="22" t="str">
        <f t="array" ref="B5296">XLOOKUP(A5296,Ripartizione_Geografica!$C$2:$C$21,Ripartizione_Geografica!$B$2:$B$21)</f>
        <v>Sud</v>
      </c>
      <c r="C5296" s="23">
        <v>5564.0</v>
      </c>
      <c r="D5296" s="23">
        <v>1841.0</v>
      </c>
      <c r="E5296" s="24">
        <v>118.0</v>
      </c>
    </row>
    <row r="5297">
      <c r="A5297" s="25" t="s">
        <v>18</v>
      </c>
      <c r="B5297" s="22" t="str">
        <f t="array" ref="B5297">XLOOKUP(A5297,Ripartizione_Geografica!$C$2:$C$21,Ripartizione_Geografica!$B$2:$B$21)</f>
        <v>Sud</v>
      </c>
      <c r="C5297" s="26">
        <v>62461.0</v>
      </c>
      <c r="D5297" s="26">
        <v>12991.0</v>
      </c>
      <c r="E5297" s="27">
        <v>700.0</v>
      </c>
    </row>
    <row r="5298">
      <c r="A5298" s="21" t="s">
        <v>19</v>
      </c>
      <c r="B5298" s="22" t="str">
        <f t="array" ref="B5298">XLOOKUP(A5298,Ripartizione_Geografica!$C$2:$C$21,Ripartizione_Geografica!$B$2:$B$21)</f>
        <v>Nord-est</v>
      </c>
      <c r="C5298" s="23">
        <v>59249.0</v>
      </c>
      <c r="D5298" s="23">
        <v>28093.0</v>
      </c>
      <c r="E5298" s="24">
        <v>4664.0</v>
      </c>
    </row>
    <row r="5299">
      <c r="A5299" s="25" t="s">
        <v>26</v>
      </c>
      <c r="B5299" s="22" t="str">
        <f t="array" ref="B5299">XLOOKUP(A5299,Ripartizione_Geografica!$C$2:$C$21,Ripartizione_Geografica!$B$2:$B$21)</f>
        <v>Nord-est</v>
      </c>
      <c r="C5299" s="26">
        <v>11462.0</v>
      </c>
      <c r="D5299" s="26">
        <v>5506.0</v>
      </c>
      <c r="E5299" s="27">
        <v>403.0</v>
      </c>
    </row>
    <row r="5300">
      <c r="A5300" s="21" t="s">
        <v>27</v>
      </c>
      <c r="B5300" s="22" t="str">
        <f t="array" ref="B5300">XLOOKUP(A5300,Ripartizione_Geografica!$C$2:$C$21,Ripartizione_Geografica!$B$2:$B$21)</f>
        <v>Centro</v>
      </c>
      <c r="C5300" s="23">
        <v>50632.0</v>
      </c>
      <c r="D5300" s="23">
        <v>11595.0</v>
      </c>
      <c r="E5300" s="24">
        <v>1254.0</v>
      </c>
    </row>
    <row r="5301">
      <c r="A5301" s="25" t="s">
        <v>25</v>
      </c>
      <c r="B5301" s="22" t="str">
        <f t="array" ref="B5301">XLOOKUP(A5301,Ripartizione_Geografica!$C$2:$C$21,Ripartizione_Geografica!$B$2:$B$21)</f>
        <v>Nord-ovest</v>
      </c>
      <c r="C5301" s="26">
        <v>29943.0</v>
      </c>
      <c r="D5301" s="26">
        <v>18859.0</v>
      </c>
      <c r="E5301" s="27">
        <v>1790.0</v>
      </c>
    </row>
    <row r="5302">
      <c r="A5302" s="21" t="s">
        <v>23</v>
      </c>
      <c r="B5302" s="22" t="str">
        <f t="array" ref="B5302">XLOOKUP(A5302,Ripartizione_Geografica!$C$2:$C$21,Ripartizione_Geografica!$B$2:$B$21)</f>
        <v>Nord-ovest</v>
      </c>
      <c r="C5302" s="23">
        <v>209629.0</v>
      </c>
      <c r="D5302" s="23">
        <v>97576.0</v>
      </c>
      <c r="E5302" s="24">
        <v>17635.0</v>
      </c>
    </row>
    <row r="5303">
      <c r="A5303" s="25" t="s">
        <v>24</v>
      </c>
      <c r="B5303" s="22" t="str">
        <f t="array" ref="B5303">XLOOKUP(A5303,Ripartizione_Geografica!$C$2:$C$21,Ripartizione_Geografica!$B$2:$B$21)</f>
        <v>Centro</v>
      </c>
      <c r="C5303" s="26">
        <v>15177.0</v>
      </c>
      <c r="D5303" s="26">
        <v>7110.0</v>
      </c>
      <c r="E5303" s="27">
        <v>1025.0</v>
      </c>
    </row>
    <row r="5304">
      <c r="A5304" s="21" t="s">
        <v>17</v>
      </c>
      <c r="B5304" s="22" t="str">
        <f t="array" ref="B5304">XLOOKUP(A5304,Ripartizione_Geografica!$C$2:$C$21,Ripartizione_Geografica!$B$2:$B$21)</f>
        <v>Sud</v>
      </c>
      <c r="C5304" s="23">
        <v>1897.0</v>
      </c>
      <c r="D5304" s="23">
        <v>703.0</v>
      </c>
      <c r="E5304" s="24">
        <v>41.0</v>
      </c>
    </row>
    <row r="5305">
      <c r="A5305" s="25" t="s">
        <v>11</v>
      </c>
      <c r="B5305" s="22" t="str">
        <f t="array" ref="B5305">XLOOKUP(A5305,Ripartizione_Geografica!$C$2:$C$21,Ripartizione_Geografica!$B$2:$B$21)</f>
        <v>Nord-est</v>
      </c>
      <c r="C5305" s="26">
        <v>9353.0</v>
      </c>
      <c r="D5305" s="26">
        <v>2974.0</v>
      </c>
      <c r="E5305" s="27">
        <v>319.0</v>
      </c>
    </row>
    <row r="5306">
      <c r="A5306" s="21" t="s">
        <v>11</v>
      </c>
      <c r="B5306" s="22" t="str">
        <f t="array" ref="B5306">XLOOKUP(A5306,Ripartizione_Geografica!$C$2:$C$21,Ripartizione_Geografica!$B$2:$B$21)</f>
        <v>Nord-est</v>
      </c>
      <c r="C5306" s="23">
        <v>9535.0</v>
      </c>
      <c r="D5306" s="23">
        <v>6922.0</v>
      </c>
      <c r="E5306" s="24">
        <v>444.0</v>
      </c>
    </row>
    <row r="5307">
      <c r="A5307" s="25" t="s">
        <v>10</v>
      </c>
      <c r="B5307" s="22" t="str">
        <f t="array" ref="B5307">XLOOKUP(A5307,Ripartizione_Geografica!$C$2:$C$21,Ripartizione_Geografica!$B$2:$B$21)</f>
        <v>Nord-ovest</v>
      </c>
      <c r="C5307" s="26">
        <v>74663.0</v>
      </c>
      <c r="D5307" s="26">
        <v>34153.0</v>
      </c>
      <c r="E5307" s="27">
        <v>4415.0</v>
      </c>
    </row>
    <row r="5308">
      <c r="A5308" s="21" t="s">
        <v>8</v>
      </c>
      <c r="B5308" s="22" t="str">
        <f t="array" ref="B5308">XLOOKUP(A5308,Ripartizione_Geografica!$C$2:$C$21,Ripartizione_Geografica!$B$2:$B$21)</f>
        <v>Sud</v>
      </c>
      <c r="C5308" s="23">
        <v>19928.0</v>
      </c>
      <c r="D5308" s="23">
        <v>6619.0</v>
      </c>
      <c r="E5308" s="24">
        <v>740.0</v>
      </c>
    </row>
    <row r="5309">
      <c r="A5309" s="25" t="s">
        <v>9</v>
      </c>
      <c r="B5309" s="22" t="str">
        <f t="array" ref="B5309">XLOOKUP(A5309,Ripartizione_Geografica!$C$2:$C$21,Ripartizione_Geografica!$B$2:$B$21)</f>
        <v>Isole</v>
      </c>
      <c r="C5309" s="26">
        <v>10154.0</v>
      </c>
      <c r="D5309" s="26">
        <v>3266.0</v>
      </c>
      <c r="E5309" s="27">
        <v>235.0</v>
      </c>
    </row>
    <row r="5310">
      <c r="A5310" s="21" t="s">
        <v>15</v>
      </c>
      <c r="B5310" s="22" t="str">
        <f t="array" ref="B5310">XLOOKUP(A5310,Ripartizione_Geografica!$C$2:$C$21,Ripartizione_Geografica!$B$2:$B$21)</f>
        <v>Isole</v>
      </c>
      <c r="C5310" s="23">
        <v>23877.0</v>
      </c>
      <c r="D5310" s="23">
        <v>7277.0</v>
      </c>
      <c r="E5310" s="24">
        <v>536.0</v>
      </c>
    </row>
    <row r="5311">
      <c r="A5311" s="25" t="s">
        <v>16</v>
      </c>
      <c r="B5311" s="22" t="str">
        <f t="array" ref="B5311">XLOOKUP(A5311,Ripartizione_Geografica!$C$2:$C$21,Ripartizione_Geografica!$B$2:$B$21)</f>
        <v>Centro</v>
      </c>
      <c r="C5311" s="26">
        <v>48651.0</v>
      </c>
      <c r="D5311" s="26">
        <v>15529.0</v>
      </c>
      <c r="E5311" s="27">
        <v>1387.0</v>
      </c>
    </row>
    <row r="5312">
      <c r="A5312" s="21" t="s">
        <v>14</v>
      </c>
      <c r="B5312" s="22" t="str">
        <f t="array" ref="B5312">XLOOKUP(A5312,Ripartizione_Geografica!$C$2:$C$21,Ripartizione_Geografica!$B$2:$B$21)</f>
        <v>Centro</v>
      </c>
      <c r="C5312" s="23">
        <v>11140.0</v>
      </c>
      <c r="D5312" s="23">
        <v>3674.0</v>
      </c>
      <c r="E5312" s="24">
        <v>140.0</v>
      </c>
    </row>
    <row r="5313">
      <c r="A5313" s="25" t="s">
        <v>12</v>
      </c>
      <c r="B5313" s="22" t="str">
        <f t="array" ref="B5313">XLOOKUP(A5313,Ripartizione_Geografica!$C$2:$C$21,Ripartizione_Geografica!$B$2:$B$21)</f>
        <v>Nord-ovest</v>
      </c>
      <c r="C5313" s="26">
        <v>3497.0</v>
      </c>
      <c r="D5313" s="26">
        <v>1306.0</v>
      </c>
      <c r="E5313" s="27">
        <v>179.0</v>
      </c>
    </row>
    <row r="5314">
      <c r="A5314" s="21" t="s">
        <v>13</v>
      </c>
      <c r="B5314" s="22" t="str">
        <f t="array" ref="B5314">XLOOKUP(A5314,Ripartizione_Geografica!$C$2:$C$21,Ripartizione_Geografica!$B$2:$B$21)</f>
        <v>Nord-est</v>
      </c>
      <c r="C5314" s="23">
        <v>60797.0</v>
      </c>
      <c r="D5314" s="23">
        <v>25437.0</v>
      </c>
      <c r="E5314" s="24">
        <v>2427.0</v>
      </c>
    </row>
    <row r="5315">
      <c r="A5315" s="25" t="s">
        <v>21</v>
      </c>
      <c r="B5315" s="22" t="str">
        <f t="array" ref="B5315">XLOOKUP(A5315,Ripartizione_Geografica!$C$2:$C$21,Ripartizione_Geografica!$B$2:$B$21)</f>
        <v>Sud</v>
      </c>
      <c r="C5315" s="26">
        <v>12120.0</v>
      </c>
      <c r="D5315" s="26">
        <v>3909.0</v>
      </c>
      <c r="E5315" s="27">
        <v>564.0</v>
      </c>
    </row>
    <row r="5316">
      <c r="A5316" s="21" t="s">
        <v>22</v>
      </c>
      <c r="B5316" s="22" t="str">
        <f t="array" ref="B5316">XLOOKUP(A5316,Ripartizione_Geografica!$C$2:$C$21,Ripartizione_Geografica!$B$2:$B$21)</f>
        <v>Sud</v>
      </c>
      <c r="C5316" s="23">
        <v>2562.0</v>
      </c>
      <c r="D5316" s="23">
        <v>729.0</v>
      </c>
      <c r="E5316" s="24">
        <v>54.0</v>
      </c>
    </row>
    <row r="5317">
      <c r="A5317" s="25" t="s">
        <v>20</v>
      </c>
      <c r="B5317" s="22" t="str">
        <f t="array" ref="B5317">XLOOKUP(A5317,Ripartizione_Geografica!$C$2:$C$21,Ripartizione_Geografica!$B$2:$B$21)</f>
        <v>Sud</v>
      </c>
      <c r="C5317" s="26">
        <v>5830.0</v>
      </c>
      <c r="D5317" s="26">
        <v>2069.0</v>
      </c>
      <c r="E5317" s="27">
        <v>121.0</v>
      </c>
    </row>
    <row r="5318">
      <c r="A5318" s="21" t="s">
        <v>18</v>
      </c>
      <c r="B5318" s="22" t="str">
        <f t="array" ref="B5318">XLOOKUP(A5318,Ripartizione_Geografica!$C$2:$C$21,Ripartizione_Geografica!$B$2:$B$21)</f>
        <v>Sud</v>
      </c>
      <c r="C5318" s="23">
        <v>65432.0</v>
      </c>
      <c r="D5318" s="23">
        <v>13989.0</v>
      </c>
      <c r="E5318" s="24">
        <v>724.0</v>
      </c>
    </row>
    <row r="5319">
      <c r="A5319" s="25" t="s">
        <v>19</v>
      </c>
      <c r="B5319" s="22" t="str">
        <f t="array" ref="B5319">XLOOKUP(A5319,Ripartizione_Geografica!$C$2:$C$21,Ripartizione_Geografica!$B$2:$B$21)</f>
        <v>Nord-est</v>
      </c>
      <c r="C5319" s="26">
        <v>61158.0</v>
      </c>
      <c r="D5319" s="26">
        <v>28123.0</v>
      </c>
      <c r="E5319" s="27">
        <v>4687.0</v>
      </c>
    </row>
    <row r="5320">
      <c r="A5320" s="21" t="s">
        <v>26</v>
      </c>
      <c r="B5320" s="22" t="str">
        <f t="array" ref="B5320">XLOOKUP(A5320,Ripartizione_Geografica!$C$2:$C$21,Ripartizione_Geografica!$B$2:$B$21)</f>
        <v>Nord-est</v>
      </c>
      <c r="C5320" s="23">
        <v>11828.0</v>
      </c>
      <c r="D5320" s="23">
        <v>5659.0</v>
      </c>
      <c r="E5320" s="24">
        <v>411.0</v>
      </c>
    </row>
    <row r="5321">
      <c r="A5321" s="25" t="s">
        <v>27</v>
      </c>
      <c r="B5321" s="22" t="str">
        <f t="array" ref="B5321">XLOOKUP(A5321,Ripartizione_Geografica!$C$2:$C$21,Ripartizione_Geografica!$B$2:$B$21)</f>
        <v>Centro</v>
      </c>
      <c r="C5321" s="26">
        <v>52841.0</v>
      </c>
      <c r="D5321" s="26">
        <v>11837.0</v>
      </c>
      <c r="E5321" s="27">
        <v>1275.0</v>
      </c>
    </row>
    <row r="5322">
      <c r="A5322" s="21" t="s">
        <v>25</v>
      </c>
      <c r="B5322" s="22" t="str">
        <f t="array" ref="B5322">XLOOKUP(A5322,Ripartizione_Geografica!$C$2:$C$21,Ripartizione_Geografica!$B$2:$B$21)</f>
        <v>Nord-ovest</v>
      </c>
      <c r="C5322" s="23">
        <v>30995.0</v>
      </c>
      <c r="D5322" s="23">
        <v>19356.0</v>
      </c>
      <c r="E5322" s="24">
        <v>1810.0</v>
      </c>
    </row>
    <row r="5323">
      <c r="A5323" s="25" t="s">
        <v>23</v>
      </c>
      <c r="B5323" s="22" t="str">
        <f t="array" ref="B5323">XLOOKUP(A5323,Ripartizione_Geografica!$C$2:$C$21,Ripartizione_Geografica!$B$2:$B$21)</f>
        <v>Nord-ovest</v>
      </c>
      <c r="C5323" s="26">
        <v>216433.0</v>
      </c>
      <c r="D5323" s="26">
        <v>100115.0</v>
      </c>
      <c r="E5323" s="27">
        <v>17752.0</v>
      </c>
    </row>
    <row r="5324">
      <c r="A5324" s="21" t="s">
        <v>24</v>
      </c>
      <c r="B5324" s="22" t="str">
        <f t="array" ref="B5324">XLOOKUP(A5324,Ripartizione_Geografica!$C$2:$C$21,Ripartizione_Geografica!$B$2:$B$21)</f>
        <v>Centro</v>
      </c>
      <c r="C5324" s="23">
        <v>15608.0</v>
      </c>
      <c r="D5324" s="23">
        <v>7160.0</v>
      </c>
      <c r="E5324" s="24">
        <v>1031.0</v>
      </c>
    </row>
    <row r="5325">
      <c r="A5325" s="25" t="s">
        <v>17</v>
      </c>
      <c r="B5325" s="22" t="str">
        <f t="array" ref="B5325">XLOOKUP(A5325,Ripartizione_Geografica!$C$2:$C$21,Ripartizione_Geografica!$B$2:$B$21)</f>
        <v>Sud</v>
      </c>
      <c r="C5325" s="26">
        <v>1990.0</v>
      </c>
      <c r="D5325" s="26">
        <v>705.0</v>
      </c>
      <c r="E5325" s="27">
        <v>41.0</v>
      </c>
    </row>
    <row r="5326">
      <c r="A5326" s="21" t="s">
        <v>11</v>
      </c>
      <c r="B5326" s="22" t="str">
        <f t="array" ref="B5326">XLOOKUP(A5326,Ripartizione_Geografica!$C$2:$C$21,Ripartizione_Geografica!$B$2:$B$21)</f>
        <v>Nord-est</v>
      </c>
      <c r="C5326" s="23">
        <v>9848.0</v>
      </c>
      <c r="D5326" s="23">
        <v>2976.0</v>
      </c>
      <c r="E5326" s="24">
        <v>320.0</v>
      </c>
    </row>
    <row r="5327">
      <c r="A5327" s="25" t="s">
        <v>11</v>
      </c>
      <c r="B5327" s="22" t="str">
        <f t="array" ref="B5327">XLOOKUP(A5327,Ripartizione_Geografica!$C$2:$C$21,Ripartizione_Geografica!$B$2:$B$21)</f>
        <v>Nord-est</v>
      </c>
      <c r="C5327" s="26">
        <v>9647.0</v>
      </c>
      <c r="D5327" s="26">
        <v>6938.0</v>
      </c>
      <c r="E5327" s="27">
        <v>447.0</v>
      </c>
    </row>
    <row r="5328">
      <c r="A5328" s="21" t="s">
        <v>10</v>
      </c>
      <c r="B5328" s="22" t="str">
        <f t="array" ref="B5328">XLOOKUP(A5328,Ripartizione_Geografica!$C$2:$C$21,Ripartizione_Geografica!$B$2:$B$21)</f>
        <v>Nord-ovest</v>
      </c>
      <c r="C5328" s="23">
        <v>77832.0</v>
      </c>
      <c r="D5328" s="23">
        <v>34675.0</v>
      </c>
      <c r="E5328" s="24">
        <v>4444.0</v>
      </c>
    </row>
    <row r="5329">
      <c r="A5329" s="25" t="s">
        <v>8</v>
      </c>
      <c r="B5329" s="22" t="str">
        <f t="array" ref="B5329">XLOOKUP(A5329,Ripartizione_Geografica!$C$2:$C$21,Ripartizione_Geografica!$B$2:$B$21)</f>
        <v>Sud</v>
      </c>
      <c r="C5329" s="26">
        <v>21091.0</v>
      </c>
      <c r="D5329" s="26">
        <v>6813.0</v>
      </c>
      <c r="E5329" s="27">
        <v>753.0</v>
      </c>
    </row>
    <row r="5330">
      <c r="A5330" s="21" t="s">
        <v>9</v>
      </c>
      <c r="B5330" s="22" t="str">
        <f t="array" ref="B5330">XLOOKUP(A5330,Ripartizione_Geografica!$C$2:$C$21,Ripartizione_Geografica!$B$2:$B$21)</f>
        <v>Isole</v>
      </c>
      <c r="C5330" s="23">
        <v>10456.0</v>
      </c>
      <c r="D5330" s="23">
        <v>3309.0</v>
      </c>
      <c r="E5330" s="24">
        <v>239.0</v>
      </c>
    </row>
    <row r="5331">
      <c r="A5331" s="25" t="s">
        <v>15</v>
      </c>
      <c r="B5331" s="22" t="str">
        <f t="array" ref="B5331">XLOOKUP(A5331,Ripartizione_Geografica!$C$2:$C$21,Ripartizione_Geografica!$B$2:$B$21)</f>
        <v>Isole</v>
      </c>
      <c r="C5331" s="26">
        <v>24925.0</v>
      </c>
      <c r="D5331" s="26">
        <v>7569.0</v>
      </c>
      <c r="E5331" s="27">
        <v>550.0</v>
      </c>
    </row>
    <row r="5332">
      <c r="A5332" s="21" t="s">
        <v>16</v>
      </c>
      <c r="B5332" s="22" t="str">
        <f t="array" ref="B5332">XLOOKUP(A5332,Ripartizione_Geografica!$C$2:$C$21,Ripartizione_Geografica!$B$2:$B$21)</f>
        <v>Centro</v>
      </c>
      <c r="C5332" s="23">
        <v>50987.0</v>
      </c>
      <c r="D5332" s="23">
        <v>15667.0</v>
      </c>
      <c r="E5332" s="24">
        <v>1403.0</v>
      </c>
    </row>
    <row r="5333">
      <c r="A5333" s="25" t="s">
        <v>14</v>
      </c>
      <c r="B5333" s="22" t="str">
        <f t="array" ref="B5333">XLOOKUP(A5333,Ripartizione_Geografica!$C$2:$C$21,Ripartizione_Geografica!$B$2:$B$21)</f>
        <v>Centro</v>
      </c>
      <c r="C5333" s="26">
        <v>11560.0</v>
      </c>
      <c r="D5333" s="26">
        <v>3845.0</v>
      </c>
      <c r="E5333" s="27">
        <v>148.0</v>
      </c>
    </row>
    <row r="5334">
      <c r="A5334" s="21" t="s">
        <v>12</v>
      </c>
      <c r="B5334" s="22" t="str">
        <f t="array" ref="B5334">XLOOKUP(A5334,Ripartizione_Geografica!$C$2:$C$21,Ripartizione_Geografica!$B$2:$B$21)</f>
        <v>Nord-ovest</v>
      </c>
      <c r="C5334" s="23">
        <v>3591.0</v>
      </c>
      <c r="D5334" s="23">
        <v>1361.0</v>
      </c>
      <c r="E5334" s="24">
        <v>180.0</v>
      </c>
    </row>
    <row r="5335">
      <c r="A5335" s="25" t="s">
        <v>13</v>
      </c>
      <c r="B5335" s="22" t="str">
        <f t="array" ref="B5335">XLOOKUP(A5335,Ripartizione_Geografica!$C$2:$C$21,Ripartizione_Geografica!$B$2:$B$21)</f>
        <v>Nord-est</v>
      </c>
      <c r="C5335" s="26">
        <v>63095.0</v>
      </c>
      <c r="D5335" s="26">
        <v>25471.0</v>
      </c>
      <c r="E5335" s="27">
        <v>2458.0</v>
      </c>
    </row>
    <row r="5336">
      <c r="A5336" s="21" t="s">
        <v>21</v>
      </c>
      <c r="B5336" s="22" t="str">
        <f t="array" ref="B5336">XLOOKUP(A5336,Ripartizione_Geografica!$C$2:$C$21,Ripartizione_Geografica!$B$2:$B$21)</f>
        <v>Sud</v>
      </c>
      <c r="C5336" s="23">
        <v>12543.0</v>
      </c>
      <c r="D5336" s="23">
        <v>3943.0</v>
      </c>
      <c r="E5336" s="24">
        <v>568.0</v>
      </c>
    </row>
    <row r="5337">
      <c r="A5337" s="25" t="s">
        <v>22</v>
      </c>
      <c r="B5337" s="22" t="str">
        <f t="array" ref="B5337">XLOOKUP(A5337,Ripartizione_Geografica!$C$2:$C$21,Ripartizione_Geografica!$B$2:$B$21)</f>
        <v>Sud</v>
      </c>
      <c r="C5337" s="26">
        <v>2788.0</v>
      </c>
      <c r="D5337" s="26">
        <v>740.0</v>
      </c>
      <c r="E5337" s="27">
        <v>54.0</v>
      </c>
    </row>
    <row r="5338">
      <c r="A5338" s="21" t="s">
        <v>20</v>
      </c>
      <c r="B5338" s="22" t="str">
        <f t="array" ref="B5338">XLOOKUP(A5338,Ripartizione_Geografica!$C$2:$C$21,Ripartizione_Geografica!$B$2:$B$21)</f>
        <v>Sud</v>
      </c>
      <c r="C5338" s="23">
        <v>6092.0</v>
      </c>
      <c r="D5338" s="23">
        <v>2074.0</v>
      </c>
      <c r="E5338" s="24">
        <v>124.0</v>
      </c>
    </row>
    <row r="5339">
      <c r="A5339" s="25" t="s">
        <v>18</v>
      </c>
      <c r="B5339" s="22" t="str">
        <f t="array" ref="B5339">XLOOKUP(A5339,Ripartizione_Geografica!$C$2:$C$21,Ripartizione_Geografica!$B$2:$B$21)</f>
        <v>Sud</v>
      </c>
      <c r="C5339" s="26">
        <v>69613.0</v>
      </c>
      <c r="D5339" s="26">
        <v>14386.0</v>
      </c>
      <c r="E5339" s="27">
        <v>739.0</v>
      </c>
    </row>
    <row r="5340">
      <c r="A5340" s="21" t="s">
        <v>19</v>
      </c>
      <c r="B5340" s="22" t="str">
        <f t="array" ref="B5340">XLOOKUP(A5340,Ripartizione_Geografica!$C$2:$C$21,Ripartizione_Geografica!$B$2:$B$21)</f>
        <v>Nord-est</v>
      </c>
      <c r="C5340" s="23">
        <v>62914.0</v>
      </c>
      <c r="D5340" s="23">
        <v>28241.0</v>
      </c>
      <c r="E5340" s="24">
        <v>4699.0</v>
      </c>
    </row>
    <row r="5341">
      <c r="A5341" s="25" t="s">
        <v>26</v>
      </c>
      <c r="B5341" s="22" t="str">
        <f t="array" ref="B5341">XLOOKUP(A5341,Ripartizione_Geografica!$C$2:$C$21,Ripartizione_Geografica!$B$2:$B$21)</f>
        <v>Nord-est</v>
      </c>
      <c r="C5341" s="26">
        <v>12264.0</v>
      </c>
      <c r="D5341" s="26">
        <v>5869.0</v>
      </c>
      <c r="E5341" s="27">
        <v>414.0</v>
      </c>
    </row>
    <row r="5342">
      <c r="A5342" s="21" t="s">
        <v>27</v>
      </c>
      <c r="B5342" s="22" t="str">
        <f t="array" ref="B5342">XLOOKUP(A5342,Ripartizione_Geografica!$C$2:$C$21,Ripartizione_Geografica!$B$2:$B$21)</f>
        <v>Centro</v>
      </c>
      <c r="C5342" s="23">
        <v>55273.0</v>
      </c>
      <c r="D5342" s="23">
        <v>12081.0</v>
      </c>
      <c r="E5342" s="24">
        <v>1309.0</v>
      </c>
    </row>
    <row r="5343">
      <c r="A5343" s="25" t="s">
        <v>25</v>
      </c>
      <c r="B5343" s="22" t="str">
        <f t="array" ref="B5343">XLOOKUP(A5343,Ripartizione_Geografica!$C$2:$C$21,Ripartizione_Geografica!$B$2:$B$21)</f>
        <v>Nord-ovest</v>
      </c>
      <c r="C5343" s="26">
        <v>32117.0</v>
      </c>
      <c r="D5343" s="26">
        <v>19816.0</v>
      </c>
      <c r="E5343" s="27">
        <v>1834.0</v>
      </c>
    </row>
    <row r="5344">
      <c r="A5344" s="21" t="s">
        <v>23</v>
      </c>
      <c r="B5344" s="22" t="str">
        <f t="array" ref="B5344">XLOOKUP(A5344,Ripartizione_Geografica!$C$2:$C$21,Ripartizione_Geografica!$B$2:$B$21)</f>
        <v>Nord-ovest</v>
      </c>
      <c r="C5344" s="23">
        <v>224191.0</v>
      </c>
      <c r="D5344" s="23">
        <v>101610.0</v>
      </c>
      <c r="E5344" s="24">
        <v>17848.0</v>
      </c>
    </row>
    <row r="5345">
      <c r="A5345" s="25" t="s">
        <v>24</v>
      </c>
      <c r="B5345" s="22" t="str">
        <f t="array" ref="B5345">XLOOKUP(A5345,Ripartizione_Geografica!$C$2:$C$21,Ripartizione_Geografica!$B$2:$B$21)</f>
        <v>Centro</v>
      </c>
      <c r="C5345" s="26">
        <v>16261.0</v>
      </c>
      <c r="D5345" s="26">
        <v>7231.0</v>
      </c>
      <c r="E5345" s="27">
        <v>1032.0</v>
      </c>
    </row>
    <row r="5346">
      <c r="A5346" s="21" t="s">
        <v>17</v>
      </c>
      <c r="B5346" s="22" t="str">
        <f t="array" ref="B5346">XLOOKUP(A5346,Ripartizione_Geografica!$C$2:$C$21,Ripartizione_Geografica!$B$2:$B$21)</f>
        <v>Sud</v>
      </c>
      <c r="C5346" s="23">
        <v>2016.0</v>
      </c>
      <c r="D5346" s="23">
        <v>733.0</v>
      </c>
      <c r="E5346" s="24">
        <v>41.0</v>
      </c>
    </row>
    <row r="5347">
      <c r="A5347" s="25" t="s">
        <v>11</v>
      </c>
      <c r="B5347" s="22" t="str">
        <f t="array" ref="B5347">XLOOKUP(A5347,Ripartizione_Geografica!$C$2:$C$21,Ripartizione_Geografica!$B$2:$B$21)</f>
        <v>Nord-est</v>
      </c>
      <c r="C5347" s="26">
        <v>10097.0</v>
      </c>
      <c r="D5347" s="26">
        <v>2979.0</v>
      </c>
      <c r="E5347" s="27">
        <v>322.0</v>
      </c>
    </row>
    <row r="5348">
      <c r="A5348" s="21" t="s">
        <v>11</v>
      </c>
      <c r="B5348" s="22" t="str">
        <f t="array" ref="B5348">XLOOKUP(A5348,Ripartizione_Geografica!$C$2:$C$21,Ripartizione_Geografica!$B$2:$B$21)</f>
        <v>Nord-est</v>
      </c>
      <c r="C5348" s="23">
        <v>9872.0</v>
      </c>
      <c r="D5348" s="23">
        <v>7103.0</v>
      </c>
      <c r="E5348" s="24">
        <v>451.0</v>
      </c>
    </row>
    <row r="5349">
      <c r="A5349" s="25" t="s">
        <v>10</v>
      </c>
      <c r="B5349" s="22" t="str">
        <f t="array" ref="B5349">XLOOKUP(A5349,Ripartizione_Geografica!$C$2:$C$21,Ripartizione_Geografica!$B$2:$B$21)</f>
        <v>Nord-ovest</v>
      </c>
      <c r="C5349" s="26">
        <v>81409.0</v>
      </c>
      <c r="D5349" s="26">
        <v>35351.0</v>
      </c>
      <c r="E5349" s="27">
        <v>4481.0</v>
      </c>
    </row>
    <row r="5350">
      <c r="A5350" s="21" t="s">
        <v>8</v>
      </c>
      <c r="B5350" s="22" t="str">
        <f t="array" ref="B5350">XLOOKUP(A5350,Ripartizione_Geografica!$C$2:$C$21,Ripartizione_Geografica!$B$2:$B$21)</f>
        <v>Sud</v>
      </c>
      <c r="C5350" s="23">
        <v>22085.0</v>
      </c>
      <c r="D5350" s="23">
        <v>7089.0</v>
      </c>
      <c r="E5350" s="24">
        <v>763.0</v>
      </c>
    </row>
    <row r="5351">
      <c r="A5351" s="25" t="s">
        <v>9</v>
      </c>
      <c r="B5351" s="22" t="str">
        <f t="array" ref="B5351">XLOOKUP(A5351,Ripartizione_Geografica!$C$2:$C$21,Ripartizione_Geografica!$B$2:$B$21)</f>
        <v>Isole</v>
      </c>
      <c r="C5351" s="26">
        <v>10640.0</v>
      </c>
      <c r="D5351" s="26">
        <v>3351.0</v>
      </c>
      <c r="E5351" s="27">
        <v>241.0</v>
      </c>
    </row>
    <row r="5352">
      <c r="A5352" s="21" t="s">
        <v>15</v>
      </c>
      <c r="B5352" s="22" t="str">
        <f t="array" ref="B5352">XLOOKUP(A5352,Ripartizione_Geografica!$C$2:$C$21,Ripartizione_Geografica!$B$2:$B$21)</f>
        <v>Isole</v>
      </c>
      <c r="C5352" s="23">
        <v>26080.0</v>
      </c>
      <c r="D5352" s="23">
        <v>7893.0</v>
      </c>
      <c r="E5352" s="24">
        <v>569.0</v>
      </c>
    </row>
    <row r="5353">
      <c r="A5353" s="25" t="s">
        <v>16</v>
      </c>
      <c r="B5353" s="22" t="str">
        <f t="array" ref="B5353">XLOOKUP(A5353,Ripartizione_Geografica!$C$2:$C$21,Ripartizione_Geografica!$B$2:$B$21)</f>
        <v>Centro</v>
      </c>
      <c r="C5353" s="26">
        <v>52815.0</v>
      </c>
      <c r="D5353" s="26">
        <v>15890.0</v>
      </c>
      <c r="E5353" s="27">
        <v>1445.0</v>
      </c>
    </row>
    <row r="5354">
      <c r="A5354" s="21" t="s">
        <v>14</v>
      </c>
      <c r="B5354" s="22" t="str">
        <f t="array" ref="B5354">XLOOKUP(A5354,Ripartizione_Geografica!$C$2:$C$21,Ripartizione_Geografica!$B$2:$B$21)</f>
        <v>Centro</v>
      </c>
      <c r="C5354" s="23">
        <v>12056.0</v>
      </c>
      <c r="D5354" s="23">
        <v>4066.0</v>
      </c>
      <c r="E5354" s="24">
        <v>154.0</v>
      </c>
    </row>
    <row r="5355">
      <c r="A5355" s="25" t="s">
        <v>12</v>
      </c>
      <c r="B5355" s="22" t="str">
        <f t="array" ref="B5355">XLOOKUP(A5355,Ripartizione_Geografica!$C$2:$C$21,Ripartizione_Geografica!$B$2:$B$21)</f>
        <v>Nord-ovest</v>
      </c>
      <c r="C5355" s="26">
        <v>3720.0</v>
      </c>
      <c r="D5355" s="26">
        <v>1415.0</v>
      </c>
      <c r="E5355" s="27">
        <v>181.0</v>
      </c>
    </row>
    <row r="5356">
      <c r="A5356" s="21" t="s">
        <v>13</v>
      </c>
      <c r="B5356" s="22" t="str">
        <f t="array" ref="B5356">XLOOKUP(A5356,Ripartizione_Geografica!$C$2:$C$21,Ripartizione_Geografica!$B$2:$B$21)</f>
        <v>Nord-est</v>
      </c>
      <c r="C5356" s="23">
        <v>65531.0</v>
      </c>
      <c r="D5356" s="23">
        <v>25517.0</v>
      </c>
      <c r="E5356" s="24">
        <v>2478.0</v>
      </c>
    </row>
    <row r="5357">
      <c r="A5357" s="25" t="s">
        <v>21</v>
      </c>
      <c r="B5357" s="22" t="str">
        <f t="array" ref="B5357">XLOOKUP(A5357,Ripartizione_Geografica!$C$2:$C$21,Ripartizione_Geografica!$B$2:$B$21)</f>
        <v>Sud</v>
      </c>
      <c r="C5357" s="26">
        <v>13114.0</v>
      </c>
      <c r="D5357" s="26">
        <v>4273.0</v>
      </c>
      <c r="E5357" s="27">
        <v>577.0</v>
      </c>
    </row>
    <row r="5358">
      <c r="A5358" s="21" t="s">
        <v>22</v>
      </c>
      <c r="B5358" s="22" t="str">
        <f t="array" ref="B5358">XLOOKUP(A5358,Ripartizione_Geografica!$C$2:$C$21,Ripartizione_Geografica!$B$2:$B$21)</f>
        <v>Sud</v>
      </c>
      <c r="C5358" s="23">
        <v>2923.0</v>
      </c>
      <c r="D5358" s="23">
        <v>746.0</v>
      </c>
      <c r="E5358" s="24">
        <v>56.0</v>
      </c>
    </row>
    <row r="5359">
      <c r="A5359" s="25" t="s">
        <v>20</v>
      </c>
      <c r="B5359" s="22" t="str">
        <f t="array" ref="B5359">XLOOKUP(A5359,Ripartizione_Geografica!$C$2:$C$21,Ripartizione_Geografica!$B$2:$B$21)</f>
        <v>Sud</v>
      </c>
      <c r="C5359" s="26">
        <v>6450.0</v>
      </c>
      <c r="D5359" s="26">
        <v>2078.0</v>
      </c>
      <c r="E5359" s="27">
        <v>128.0</v>
      </c>
    </row>
    <row r="5360">
      <c r="A5360" s="21" t="s">
        <v>18</v>
      </c>
      <c r="B5360" s="22" t="str">
        <f t="array" ref="B5360">XLOOKUP(A5360,Ripartizione_Geografica!$C$2:$C$21,Ripartizione_Geografica!$B$2:$B$21)</f>
        <v>Sud</v>
      </c>
      <c r="C5360" s="23">
        <v>73501.0</v>
      </c>
      <c r="D5360" s="23">
        <v>14697.0</v>
      </c>
      <c r="E5360" s="24">
        <v>756.0</v>
      </c>
    </row>
    <row r="5361">
      <c r="A5361" s="25" t="s">
        <v>19</v>
      </c>
      <c r="B5361" s="22" t="str">
        <f t="array" ref="B5361">XLOOKUP(A5361,Ripartizione_Geografica!$C$2:$C$21,Ripartizione_Geografica!$B$2:$B$21)</f>
        <v>Nord-est</v>
      </c>
      <c r="C5361" s="26">
        <v>65091.0</v>
      </c>
      <c r="D5361" s="26">
        <v>28403.0</v>
      </c>
      <c r="E5361" s="27">
        <v>4712.0</v>
      </c>
    </row>
    <row r="5362">
      <c r="A5362" s="21" t="s">
        <v>26</v>
      </c>
      <c r="B5362" s="22" t="str">
        <f t="array" ref="B5362">XLOOKUP(A5362,Ripartizione_Geografica!$C$2:$C$21,Ripartizione_Geografica!$B$2:$B$21)</f>
        <v>Nord-est</v>
      </c>
      <c r="C5362" s="23">
        <v>12810.0</v>
      </c>
      <c r="D5362" s="23">
        <v>6008.0</v>
      </c>
      <c r="E5362" s="24">
        <v>423.0</v>
      </c>
    </row>
    <row r="5363">
      <c r="A5363" s="25" t="s">
        <v>27</v>
      </c>
      <c r="B5363" s="22" t="str">
        <f t="array" ref="B5363">XLOOKUP(A5363,Ripartizione_Geografica!$C$2:$C$21,Ripartizione_Geografica!$B$2:$B$21)</f>
        <v>Centro</v>
      </c>
      <c r="C5363" s="26">
        <v>58008.0</v>
      </c>
      <c r="D5363" s="26">
        <v>12374.0</v>
      </c>
      <c r="E5363" s="27">
        <v>1344.0</v>
      </c>
    </row>
    <row r="5364">
      <c r="A5364" s="21" t="s">
        <v>25</v>
      </c>
      <c r="B5364" s="22" t="str">
        <f t="array" ref="B5364">XLOOKUP(A5364,Ripartizione_Geografica!$C$2:$C$21,Ripartizione_Geografica!$B$2:$B$21)</f>
        <v>Nord-ovest</v>
      </c>
      <c r="C5364" s="23">
        <v>33325.0</v>
      </c>
      <c r="D5364" s="23">
        <v>20239.0</v>
      </c>
      <c r="E5364" s="24">
        <v>1863.0</v>
      </c>
    </row>
    <row r="5365">
      <c r="A5365" s="25" t="s">
        <v>23</v>
      </c>
      <c r="B5365" s="22" t="str">
        <f t="array" ref="B5365">XLOOKUP(A5365,Ripartizione_Geografica!$C$2:$C$21,Ripartizione_Geografica!$B$2:$B$21)</f>
        <v>Nord-ovest</v>
      </c>
      <c r="C5365" s="26">
        <v>233013.0</v>
      </c>
      <c r="D5365" s="26">
        <v>102502.0</v>
      </c>
      <c r="E5365" s="27">
        <v>17987.0</v>
      </c>
    </row>
    <row r="5366">
      <c r="A5366" s="21" t="s">
        <v>24</v>
      </c>
      <c r="B5366" s="22" t="str">
        <f t="array" ref="B5366">XLOOKUP(A5366,Ripartizione_Geografica!$C$2:$C$21,Ripartizione_Geografica!$B$2:$B$21)</f>
        <v>Centro</v>
      </c>
      <c r="C5366" s="23">
        <v>16959.0</v>
      </c>
      <c r="D5366" s="23">
        <v>7298.0</v>
      </c>
      <c r="E5366" s="24">
        <v>1034.0</v>
      </c>
    </row>
    <row r="5367">
      <c r="A5367" s="25" t="s">
        <v>17</v>
      </c>
      <c r="B5367" s="22" t="str">
        <f t="array" ref="B5367">XLOOKUP(A5367,Ripartizione_Geografica!$C$2:$C$21,Ripartizione_Geografica!$B$2:$B$21)</f>
        <v>Sud</v>
      </c>
      <c r="C5367" s="26">
        <v>2123.0</v>
      </c>
      <c r="D5367" s="26">
        <v>746.0</v>
      </c>
      <c r="E5367" s="27">
        <v>42.0</v>
      </c>
    </row>
    <row r="5368">
      <c r="A5368" s="21" t="s">
        <v>11</v>
      </c>
      <c r="B5368" s="22" t="str">
        <f t="array" ref="B5368">XLOOKUP(A5368,Ripartizione_Geografica!$C$2:$C$21,Ripartizione_Geografica!$B$2:$B$21)</f>
        <v>Nord-est</v>
      </c>
      <c r="C5368" s="23">
        <v>10859.0</v>
      </c>
      <c r="D5368" s="23">
        <v>2985.0</v>
      </c>
      <c r="E5368" s="24">
        <v>326.0</v>
      </c>
    </row>
    <row r="5369">
      <c r="A5369" s="25" t="s">
        <v>11</v>
      </c>
      <c r="B5369" s="22" t="str">
        <f t="array" ref="B5369">XLOOKUP(A5369,Ripartizione_Geografica!$C$2:$C$21,Ripartizione_Geografica!$B$2:$B$21)</f>
        <v>Nord-est</v>
      </c>
      <c r="C5369" s="26">
        <v>10192.0</v>
      </c>
      <c r="D5369" s="26">
        <v>7402.0</v>
      </c>
      <c r="E5369" s="27">
        <v>454.0</v>
      </c>
    </row>
    <row r="5370">
      <c r="A5370" s="21" t="s">
        <v>10</v>
      </c>
      <c r="B5370" s="22" t="str">
        <f t="array" ref="B5370">XLOOKUP(A5370,Ripartizione_Geografica!$C$2:$C$21,Ripartizione_Geografica!$B$2:$B$21)</f>
        <v>Nord-ovest</v>
      </c>
      <c r="C5370" s="23">
        <v>84580.0</v>
      </c>
      <c r="D5370" s="23">
        <v>36086.0</v>
      </c>
      <c r="E5370" s="24">
        <v>4520.0</v>
      </c>
    </row>
    <row r="5371">
      <c r="A5371" s="25" t="s">
        <v>8</v>
      </c>
      <c r="B5371" s="22" t="str">
        <f t="array" ref="B5371">XLOOKUP(A5371,Ripartizione_Geografica!$C$2:$C$21,Ripartizione_Geografica!$B$2:$B$21)</f>
        <v>Sud</v>
      </c>
      <c r="C5371" s="26">
        <v>22935.0</v>
      </c>
      <c r="D5371" s="26">
        <v>7323.0</v>
      </c>
      <c r="E5371" s="27">
        <v>789.0</v>
      </c>
    </row>
    <row r="5372">
      <c r="A5372" s="21" t="s">
        <v>9</v>
      </c>
      <c r="B5372" s="22" t="str">
        <f t="array" ref="B5372">XLOOKUP(A5372,Ripartizione_Geografica!$C$2:$C$21,Ripartizione_Geografica!$B$2:$B$21)</f>
        <v>Isole</v>
      </c>
      <c r="C5372" s="23">
        <v>11053.0</v>
      </c>
      <c r="D5372" s="23">
        <v>3438.0</v>
      </c>
      <c r="E5372" s="24">
        <v>247.0</v>
      </c>
    </row>
    <row r="5373">
      <c r="A5373" s="25" t="s">
        <v>15</v>
      </c>
      <c r="B5373" s="22" t="str">
        <f t="array" ref="B5373">XLOOKUP(A5373,Ripartizione_Geografica!$C$2:$C$21,Ripartizione_Geografica!$B$2:$B$21)</f>
        <v>Isole</v>
      </c>
      <c r="C5373" s="26">
        <v>27402.0</v>
      </c>
      <c r="D5373" s="26">
        <v>8282.0</v>
      </c>
      <c r="E5373" s="27">
        <v>594.0</v>
      </c>
    </row>
    <row r="5374">
      <c r="A5374" s="21" t="s">
        <v>16</v>
      </c>
      <c r="B5374" s="22" t="str">
        <f t="array" ref="B5374">XLOOKUP(A5374,Ripartizione_Geografica!$C$2:$C$21,Ripartizione_Geografica!$B$2:$B$21)</f>
        <v>Centro</v>
      </c>
      <c r="C5374" s="23">
        <v>55088.0</v>
      </c>
      <c r="D5374" s="23">
        <v>16136.0</v>
      </c>
      <c r="E5374" s="24">
        <v>1470.0</v>
      </c>
    </row>
    <row r="5375">
      <c r="A5375" s="25" t="s">
        <v>14</v>
      </c>
      <c r="B5375" s="22" t="str">
        <f t="array" ref="B5375">XLOOKUP(A5375,Ripartizione_Geografica!$C$2:$C$21,Ripartizione_Geografica!$B$2:$B$21)</f>
        <v>Centro</v>
      </c>
      <c r="C5375" s="26">
        <v>12824.0</v>
      </c>
      <c r="D5375" s="26">
        <v>4270.0</v>
      </c>
      <c r="E5375" s="27">
        <v>165.0</v>
      </c>
    </row>
    <row r="5376">
      <c r="A5376" s="21" t="s">
        <v>12</v>
      </c>
      <c r="B5376" s="22" t="str">
        <f t="array" ref="B5376">XLOOKUP(A5376,Ripartizione_Geografica!$C$2:$C$21,Ripartizione_Geografica!$B$2:$B$21)</f>
        <v>Nord-ovest</v>
      </c>
      <c r="C5376" s="23">
        <v>3834.0</v>
      </c>
      <c r="D5376" s="23">
        <v>1493.0</v>
      </c>
      <c r="E5376" s="24">
        <v>189.0</v>
      </c>
    </row>
    <row r="5377">
      <c r="A5377" s="25" t="s">
        <v>13</v>
      </c>
      <c r="B5377" s="22" t="str">
        <f t="array" ref="B5377">XLOOKUP(A5377,Ripartizione_Geografica!$C$2:$C$21,Ripartizione_Geografica!$B$2:$B$21)</f>
        <v>Nord-est</v>
      </c>
      <c r="C5377" s="26">
        <v>68795.0</v>
      </c>
      <c r="D5377" s="26">
        <v>25560.0</v>
      </c>
      <c r="E5377" s="27">
        <v>2516.0</v>
      </c>
    </row>
    <row r="5378">
      <c r="A5378" s="21" t="s">
        <v>21</v>
      </c>
      <c r="B5378" s="22" t="str">
        <f t="array" ref="B5378">XLOOKUP(A5378,Ripartizione_Geografica!$C$2:$C$21,Ripartizione_Geografica!$B$2:$B$21)</f>
        <v>Sud</v>
      </c>
      <c r="C5378" s="23">
        <v>13505.0</v>
      </c>
      <c r="D5378" s="23">
        <v>4340.0</v>
      </c>
      <c r="E5378" s="24">
        <v>584.0</v>
      </c>
    </row>
    <row r="5379">
      <c r="A5379" s="25" t="s">
        <v>22</v>
      </c>
      <c r="B5379" s="22" t="str">
        <f t="array" ref="B5379">XLOOKUP(A5379,Ripartizione_Geografica!$C$2:$C$21,Ripartizione_Geografica!$B$2:$B$21)</f>
        <v>Sud</v>
      </c>
      <c r="C5379" s="26">
        <v>3172.0</v>
      </c>
      <c r="D5379" s="26">
        <v>778.0</v>
      </c>
      <c r="E5379" s="27">
        <v>59.0</v>
      </c>
    </row>
    <row r="5380">
      <c r="A5380" s="21" t="s">
        <v>20</v>
      </c>
      <c r="B5380" s="22" t="str">
        <f t="array" ref="B5380">XLOOKUP(A5380,Ripartizione_Geografica!$C$2:$C$21,Ripartizione_Geografica!$B$2:$B$21)</f>
        <v>Sud</v>
      </c>
      <c r="C5380" s="23">
        <v>6714.0</v>
      </c>
      <c r="D5380" s="23">
        <v>2101.0</v>
      </c>
      <c r="E5380" s="24">
        <v>132.0</v>
      </c>
    </row>
    <row r="5381">
      <c r="A5381" s="25" t="s">
        <v>18</v>
      </c>
      <c r="B5381" s="22" t="str">
        <f t="array" ref="B5381">XLOOKUP(A5381,Ripartizione_Geografica!$C$2:$C$21,Ripartizione_Geografica!$B$2:$B$21)</f>
        <v>Sud</v>
      </c>
      <c r="C5381" s="26">
        <v>78009.0</v>
      </c>
      <c r="D5381" s="26">
        <v>15017.0</v>
      </c>
      <c r="E5381" s="27">
        <v>796.0</v>
      </c>
    </row>
    <row r="5382">
      <c r="A5382" s="21" t="s">
        <v>19</v>
      </c>
      <c r="B5382" s="22" t="str">
        <f t="array" ref="B5382">XLOOKUP(A5382,Ripartizione_Geografica!$C$2:$C$21,Ripartizione_Geografica!$B$2:$B$21)</f>
        <v>Nord-est</v>
      </c>
      <c r="C5382" s="23">
        <v>67041.0</v>
      </c>
      <c r="D5382" s="23">
        <v>28559.0</v>
      </c>
      <c r="E5382" s="24">
        <v>4752.0</v>
      </c>
    </row>
    <row r="5383">
      <c r="A5383" s="25" t="s">
        <v>26</v>
      </c>
      <c r="B5383" s="22" t="str">
        <f t="array" ref="B5383">XLOOKUP(A5383,Ripartizione_Geografica!$C$2:$C$21,Ripartizione_Geografica!$B$2:$B$21)</f>
        <v>Nord-est</v>
      </c>
      <c r="C5383" s="26">
        <v>13352.0</v>
      </c>
      <c r="D5383" s="26">
        <v>6162.0</v>
      </c>
      <c r="E5383" s="27">
        <v>435.0</v>
      </c>
    </row>
    <row r="5384">
      <c r="A5384" s="21" t="s">
        <v>27</v>
      </c>
      <c r="B5384" s="22" t="str">
        <f t="array" ref="B5384">XLOOKUP(A5384,Ripartizione_Geografica!$C$2:$C$21,Ripartizione_Geografica!$B$2:$B$21)</f>
        <v>Centro</v>
      </c>
      <c r="C5384" s="23">
        <v>60707.0</v>
      </c>
      <c r="D5384" s="23">
        <v>12653.0</v>
      </c>
      <c r="E5384" s="24">
        <v>1370.0</v>
      </c>
    </row>
    <row r="5385">
      <c r="A5385" s="25" t="s">
        <v>25</v>
      </c>
      <c r="B5385" s="22" t="str">
        <f t="array" ref="B5385">XLOOKUP(A5385,Ripartizione_Geografica!$C$2:$C$21,Ripartizione_Geografica!$B$2:$B$21)</f>
        <v>Nord-ovest</v>
      </c>
      <c r="C5385" s="26">
        <v>34452.0</v>
      </c>
      <c r="D5385" s="26">
        <v>20881.0</v>
      </c>
      <c r="E5385" s="27">
        <v>1879.0</v>
      </c>
    </row>
    <row r="5386">
      <c r="A5386" s="21" t="s">
        <v>23</v>
      </c>
      <c r="B5386" s="22" t="str">
        <f t="array" ref="B5386">XLOOKUP(A5386,Ripartizione_Geografica!$C$2:$C$21,Ripartizione_Geografica!$B$2:$B$21)</f>
        <v>Nord-ovest</v>
      </c>
      <c r="C5386" s="23">
        <v>242947.0</v>
      </c>
      <c r="D5386" s="23">
        <v>107463.0</v>
      </c>
      <c r="E5386" s="24">
        <v>18118.0</v>
      </c>
    </row>
    <row r="5387">
      <c r="A5387" s="25" t="s">
        <v>24</v>
      </c>
      <c r="B5387" s="22" t="str">
        <f t="array" ref="B5387">XLOOKUP(A5387,Ripartizione_Geografica!$C$2:$C$21,Ripartizione_Geografica!$B$2:$B$21)</f>
        <v>Centro</v>
      </c>
      <c r="C5387" s="26">
        <v>17656.0</v>
      </c>
      <c r="D5387" s="26">
        <v>7379.0</v>
      </c>
      <c r="E5387" s="27">
        <v>1037.0</v>
      </c>
    </row>
    <row r="5388">
      <c r="A5388" s="21" t="s">
        <v>17</v>
      </c>
      <c r="B5388" s="22" t="str">
        <f t="array" ref="B5388">XLOOKUP(A5388,Ripartizione_Geografica!$C$2:$C$21,Ripartizione_Geografica!$B$2:$B$21)</f>
        <v>Sud</v>
      </c>
      <c r="C5388" s="23">
        <v>2199.0</v>
      </c>
      <c r="D5388" s="23">
        <v>749.0</v>
      </c>
      <c r="E5388" s="24">
        <v>45.0</v>
      </c>
    </row>
    <row r="5389">
      <c r="A5389" s="25" t="s">
        <v>11</v>
      </c>
      <c r="B5389" s="22" t="str">
        <f t="array" ref="B5389">XLOOKUP(A5389,Ripartizione_Geografica!$C$2:$C$21,Ripartizione_Geografica!$B$2:$B$21)</f>
        <v>Nord-est</v>
      </c>
      <c r="C5389" s="26">
        <v>11572.0</v>
      </c>
      <c r="D5389" s="26">
        <v>4196.0</v>
      </c>
      <c r="E5389" s="27">
        <v>330.0</v>
      </c>
    </row>
    <row r="5390">
      <c r="A5390" s="21" t="s">
        <v>11</v>
      </c>
      <c r="B5390" s="22" t="str">
        <f t="array" ref="B5390">XLOOKUP(A5390,Ripartizione_Geografica!$C$2:$C$21,Ripartizione_Geografica!$B$2:$B$21)</f>
        <v>Nord-est</v>
      </c>
      <c r="C5390" s="23">
        <v>10453.0</v>
      </c>
      <c r="D5390" s="23">
        <v>7561.0</v>
      </c>
      <c r="E5390" s="24">
        <v>459.0</v>
      </c>
    </row>
    <row r="5391">
      <c r="A5391" s="25" t="s">
        <v>10</v>
      </c>
      <c r="B5391" s="22" t="str">
        <f t="array" ref="B5391">XLOOKUP(A5391,Ripartizione_Geografica!$C$2:$C$21,Ripartizione_Geografica!$B$2:$B$21)</f>
        <v>Nord-ovest</v>
      </c>
      <c r="C5391" s="26">
        <v>89458.0</v>
      </c>
      <c r="D5391" s="26">
        <v>36993.0</v>
      </c>
      <c r="E5391" s="27">
        <v>4549.0</v>
      </c>
    </row>
    <row r="5392">
      <c r="A5392" s="21" t="s">
        <v>8</v>
      </c>
      <c r="B5392" s="22" t="str">
        <f t="array" ref="B5392">XLOOKUP(A5392,Ripartizione_Geografica!$C$2:$C$21,Ripartizione_Geografica!$B$2:$B$21)</f>
        <v>Sud</v>
      </c>
      <c r="C5392" s="23">
        <v>23881.0</v>
      </c>
      <c r="D5392" s="23">
        <v>7450.0</v>
      </c>
      <c r="E5392" s="24">
        <v>802.0</v>
      </c>
    </row>
    <row r="5393">
      <c r="A5393" s="25" t="s">
        <v>9</v>
      </c>
      <c r="B5393" s="22" t="str">
        <f t="array" ref="B5393">XLOOKUP(A5393,Ripartizione_Geografica!$C$2:$C$21,Ripartizione_Geografica!$B$2:$B$21)</f>
        <v>Isole</v>
      </c>
      <c r="C5393" s="26">
        <v>11412.0</v>
      </c>
      <c r="D5393" s="26">
        <v>3477.0</v>
      </c>
      <c r="E5393" s="27">
        <v>249.0</v>
      </c>
    </row>
    <row r="5394">
      <c r="A5394" s="21" t="s">
        <v>15</v>
      </c>
      <c r="B5394" s="22" t="str">
        <f t="array" ref="B5394">XLOOKUP(A5394,Ripartizione_Geografica!$C$2:$C$21,Ripartizione_Geografica!$B$2:$B$21)</f>
        <v>Isole</v>
      </c>
      <c r="C5394" s="23">
        <v>28825.0</v>
      </c>
      <c r="D5394" s="23">
        <v>8684.0</v>
      </c>
      <c r="E5394" s="24">
        <v>628.0</v>
      </c>
    </row>
    <row r="5395">
      <c r="A5395" s="25" t="s">
        <v>16</v>
      </c>
      <c r="B5395" s="22" t="str">
        <f t="array" ref="B5395">XLOOKUP(A5395,Ripartizione_Geografica!$C$2:$C$21,Ripartizione_Geografica!$B$2:$B$21)</f>
        <v>Centro</v>
      </c>
      <c r="C5395" s="26">
        <v>57680.0</v>
      </c>
      <c r="D5395" s="26">
        <v>16738.0</v>
      </c>
      <c r="E5395" s="27">
        <v>1502.0</v>
      </c>
    </row>
    <row r="5396">
      <c r="A5396" s="21" t="s">
        <v>14</v>
      </c>
      <c r="B5396" s="22" t="str">
        <f t="array" ref="B5396">XLOOKUP(A5396,Ripartizione_Geografica!$C$2:$C$21,Ripartizione_Geografica!$B$2:$B$21)</f>
        <v>Centro</v>
      </c>
      <c r="C5396" s="23">
        <v>13591.0</v>
      </c>
      <c r="D5396" s="23">
        <v>4532.0</v>
      </c>
      <c r="E5396" s="24">
        <v>174.0</v>
      </c>
    </row>
    <row r="5397">
      <c r="A5397" s="25" t="s">
        <v>12</v>
      </c>
      <c r="B5397" s="22" t="str">
        <f t="array" ref="B5397">XLOOKUP(A5397,Ripartizione_Geografica!$C$2:$C$21,Ripartizione_Geografica!$B$2:$B$21)</f>
        <v>Nord-ovest</v>
      </c>
      <c r="C5397" s="26">
        <v>3963.0</v>
      </c>
      <c r="D5397" s="26">
        <v>1600.0</v>
      </c>
      <c r="E5397" s="27">
        <v>195.0</v>
      </c>
    </row>
    <row r="5398">
      <c r="A5398" s="21" t="s">
        <v>13</v>
      </c>
      <c r="B5398" s="22" t="str">
        <f t="array" ref="B5398">XLOOKUP(A5398,Ripartizione_Geografica!$C$2:$C$21,Ripartizione_Geografica!$B$2:$B$21)</f>
        <v>Nord-est</v>
      </c>
      <c r="C5398" s="23">
        <v>72092.0</v>
      </c>
      <c r="D5398" s="23">
        <v>25612.0</v>
      </c>
      <c r="E5398" s="24">
        <v>2543.0</v>
      </c>
    </row>
    <row r="5399">
      <c r="A5399" s="25" t="s">
        <v>21</v>
      </c>
      <c r="B5399" s="22" t="str">
        <f t="array" ref="B5399">XLOOKUP(A5399,Ripartizione_Geografica!$C$2:$C$21,Ripartizione_Geografica!$B$2:$B$21)</f>
        <v>Sud</v>
      </c>
      <c r="C5399" s="26">
        <v>13936.0</v>
      </c>
      <c r="D5399" s="26">
        <v>4445.0</v>
      </c>
      <c r="E5399" s="27">
        <v>596.0</v>
      </c>
    </row>
    <row r="5400">
      <c r="A5400" s="21" t="s">
        <v>22</v>
      </c>
      <c r="B5400" s="22" t="str">
        <f t="array" ref="B5400">XLOOKUP(A5400,Ripartizione_Geografica!$C$2:$C$21,Ripartizione_Geografica!$B$2:$B$21)</f>
        <v>Sud</v>
      </c>
      <c r="C5400" s="23">
        <v>3277.0</v>
      </c>
      <c r="D5400" s="23">
        <v>799.0</v>
      </c>
      <c r="E5400" s="24">
        <v>63.0</v>
      </c>
    </row>
    <row r="5401">
      <c r="A5401" s="25" t="s">
        <v>20</v>
      </c>
      <c r="B5401" s="22" t="str">
        <f t="array" ref="B5401">XLOOKUP(A5401,Ripartizione_Geografica!$C$2:$C$21,Ripartizione_Geografica!$B$2:$B$21)</f>
        <v>Sud</v>
      </c>
      <c r="C5401" s="26">
        <v>7106.0</v>
      </c>
      <c r="D5401" s="26">
        <v>2175.0</v>
      </c>
      <c r="E5401" s="27">
        <v>136.0</v>
      </c>
    </row>
    <row r="5402">
      <c r="A5402" s="21" t="s">
        <v>18</v>
      </c>
      <c r="B5402" s="22" t="str">
        <f t="array" ref="B5402">XLOOKUP(A5402,Ripartizione_Geografica!$C$2:$C$21,Ripartizione_Geografica!$B$2:$B$21)</f>
        <v>Sud</v>
      </c>
      <c r="C5402" s="23">
        <v>82318.0</v>
      </c>
      <c r="D5402" s="23">
        <v>16001.0</v>
      </c>
      <c r="E5402" s="24">
        <v>811.0</v>
      </c>
    </row>
    <row r="5403">
      <c r="A5403" s="25" t="s">
        <v>19</v>
      </c>
      <c r="B5403" s="22" t="str">
        <f t="array" ref="B5403">XLOOKUP(A5403,Ripartizione_Geografica!$C$2:$C$21,Ripartizione_Geografica!$B$2:$B$21)</f>
        <v>Nord-est</v>
      </c>
      <c r="C5403" s="26">
        <v>69049.0</v>
      </c>
      <c r="D5403" s="26">
        <v>28619.0</v>
      </c>
      <c r="E5403" s="27">
        <v>4781.0</v>
      </c>
    </row>
    <row r="5404">
      <c r="A5404" s="21" t="s">
        <v>26</v>
      </c>
      <c r="B5404" s="22" t="str">
        <f t="array" ref="B5404">XLOOKUP(A5404,Ripartizione_Geografica!$C$2:$C$21,Ripartizione_Geografica!$B$2:$B$21)</f>
        <v>Nord-est</v>
      </c>
      <c r="C5404" s="23">
        <v>14224.0</v>
      </c>
      <c r="D5404" s="23">
        <v>6422.0</v>
      </c>
      <c r="E5404" s="24">
        <v>442.0</v>
      </c>
    </row>
    <row r="5405">
      <c r="A5405" s="25" t="s">
        <v>27</v>
      </c>
      <c r="B5405" s="22" t="str">
        <f t="array" ref="B5405">XLOOKUP(A5405,Ripartizione_Geografica!$C$2:$C$21,Ripartizione_Geografica!$B$2:$B$21)</f>
        <v>Centro</v>
      </c>
      <c r="C5405" s="26">
        <v>63325.0</v>
      </c>
      <c r="D5405" s="26">
        <v>12892.0</v>
      </c>
      <c r="E5405" s="27">
        <v>1397.0</v>
      </c>
    </row>
    <row r="5406">
      <c r="A5406" s="21" t="s">
        <v>25</v>
      </c>
      <c r="B5406" s="22" t="str">
        <f t="array" ref="B5406">XLOOKUP(A5406,Ripartizione_Geografica!$C$2:$C$21,Ripartizione_Geografica!$B$2:$B$21)</f>
        <v>Nord-ovest</v>
      </c>
      <c r="C5406" s="23">
        <v>35544.0</v>
      </c>
      <c r="D5406" s="23">
        <v>21522.0</v>
      </c>
      <c r="E5406" s="24">
        <v>1914.0</v>
      </c>
    </row>
    <row r="5407">
      <c r="A5407" s="25" t="s">
        <v>23</v>
      </c>
      <c r="B5407" s="22" t="str">
        <f t="array" ref="B5407">XLOOKUP(A5407,Ripartizione_Geografica!$C$2:$C$21,Ripartizione_Geografica!$B$2:$B$21)</f>
        <v>Nord-ovest</v>
      </c>
      <c r="C5407" s="26">
        <v>254436.0</v>
      </c>
      <c r="D5407" s="26">
        <v>108581.0</v>
      </c>
      <c r="E5407" s="27">
        <v>18226.0</v>
      </c>
    </row>
    <row r="5408">
      <c r="A5408" s="21" t="s">
        <v>24</v>
      </c>
      <c r="B5408" s="22" t="str">
        <f t="array" ref="B5408">XLOOKUP(A5408,Ripartizione_Geografica!$C$2:$C$21,Ripartizione_Geografica!$B$2:$B$21)</f>
        <v>Centro</v>
      </c>
      <c r="C5408" s="23">
        <v>18287.0</v>
      </c>
      <c r="D5408" s="23">
        <v>7415.0</v>
      </c>
      <c r="E5408" s="24">
        <v>1045.0</v>
      </c>
    </row>
    <row r="5409">
      <c r="A5409" s="25" t="s">
        <v>17</v>
      </c>
      <c r="B5409" s="22" t="str">
        <f t="array" ref="B5409">XLOOKUP(A5409,Ripartizione_Geografica!$C$2:$C$21,Ripartizione_Geografica!$B$2:$B$21)</f>
        <v>Sud</v>
      </c>
      <c r="C5409" s="26">
        <v>2351.0</v>
      </c>
      <c r="D5409" s="26">
        <v>749.0</v>
      </c>
      <c r="E5409" s="27">
        <v>45.0</v>
      </c>
    </row>
    <row r="5410">
      <c r="A5410" s="21" t="s">
        <v>11</v>
      </c>
      <c r="B5410" s="22" t="str">
        <f t="array" ref="B5410">XLOOKUP(A5410,Ripartizione_Geografica!$C$2:$C$21,Ripartizione_Geografica!$B$2:$B$21)</f>
        <v>Nord-est</v>
      </c>
      <c r="C5410" s="23">
        <v>12345.0</v>
      </c>
      <c r="D5410" s="23">
        <v>4528.0</v>
      </c>
      <c r="E5410" s="24">
        <v>337.0</v>
      </c>
    </row>
    <row r="5411">
      <c r="A5411" s="25" t="s">
        <v>11</v>
      </c>
      <c r="B5411" s="22" t="str">
        <f t="array" ref="B5411">XLOOKUP(A5411,Ripartizione_Geografica!$C$2:$C$21,Ripartizione_Geografica!$B$2:$B$21)</f>
        <v>Nord-est</v>
      </c>
      <c r="C5411" s="26">
        <v>10704.0</v>
      </c>
      <c r="D5411" s="26">
        <v>7622.0</v>
      </c>
      <c r="E5411" s="27">
        <v>464.0</v>
      </c>
    </row>
    <row r="5412">
      <c r="A5412" s="21" t="s">
        <v>10</v>
      </c>
      <c r="B5412" s="22" t="str">
        <f t="array" ref="B5412">XLOOKUP(A5412,Ripartizione_Geografica!$C$2:$C$21,Ripartizione_Geografica!$B$2:$B$21)</f>
        <v>Nord-ovest</v>
      </c>
      <c r="C5412" s="23">
        <v>93895.0</v>
      </c>
      <c r="D5412" s="23">
        <v>37812.0</v>
      </c>
      <c r="E5412" s="24">
        <v>4594.0</v>
      </c>
    </row>
    <row r="5413">
      <c r="A5413" s="25" t="s">
        <v>8</v>
      </c>
      <c r="B5413" s="22" t="str">
        <f t="array" ref="B5413">XLOOKUP(A5413,Ripartizione_Geografica!$C$2:$C$21,Ripartizione_Geografica!$B$2:$B$21)</f>
        <v>Sud</v>
      </c>
      <c r="C5413" s="26">
        <v>24935.0</v>
      </c>
      <c r="D5413" s="26">
        <v>7546.0</v>
      </c>
      <c r="E5413" s="27">
        <v>816.0</v>
      </c>
    </row>
    <row r="5414">
      <c r="A5414" s="21" t="s">
        <v>9</v>
      </c>
      <c r="B5414" s="22" t="str">
        <f t="array" ref="B5414">XLOOKUP(A5414,Ripartizione_Geografica!$C$2:$C$21,Ripartizione_Geografica!$B$2:$B$21)</f>
        <v>Isole</v>
      </c>
      <c r="C5414" s="23">
        <v>11837.0</v>
      </c>
      <c r="D5414" s="23">
        <v>3513.0</v>
      </c>
      <c r="E5414" s="24">
        <v>253.0</v>
      </c>
    </row>
    <row r="5415">
      <c r="A5415" s="25" t="s">
        <v>15</v>
      </c>
      <c r="B5415" s="22" t="str">
        <f t="array" ref="B5415">XLOOKUP(A5415,Ripartizione_Geografica!$C$2:$C$21,Ripartizione_Geografica!$B$2:$B$21)</f>
        <v>Isole</v>
      </c>
      <c r="C5415" s="26">
        <v>30188.0</v>
      </c>
      <c r="D5415" s="26">
        <v>8788.0</v>
      </c>
      <c r="E5415" s="27">
        <v>663.0</v>
      </c>
    </row>
    <row r="5416">
      <c r="A5416" s="21" t="s">
        <v>16</v>
      </c>
      <c r="B5416" s="22" t="str">
        <f t="array" ref="B5416">XLOOKUP(A5416,Ripartizione_Geografica!$C$2:$C$21,Ripartizione_Geografica!$B$2:$B$21)</f>
        <v>Centro</v>
      </c>
      <c r="C5416" s="23">
        <v>60467.0</v>
      </c>
      <c r="D5416" s="23">
        <v>17352.0</v>
      </c>
      <c r="E5416" s="24">
        <v>1532.0</v>
      </c>
    </row>
    <row r="5417">
      <c r="A5417" s="25" t="s">
        <v>14</v>
      </c>
      <c r="B5417" s="22" t="str">
        <f t="array" ref="B5417">XLOOKUP(A5417,Ripartizione_Geografica!$C$2:$C$21,Ripartizione_Geografica!$B$2:$B$21)</f>
        <v>Centro</v>
      </c>
      <c r="C5417" s="26">
        <v>14279.0</v>
      </c>
      <c r="D5417" s="26">
        <v>4731.0</v>
      </c>
      <c r="E5417" s="27">
        <v>178.0</v>
      </c>
    </row>
    <row r="5418">
      <c r="A5418" s="21" t="s">
        <v>12</v>
      </c>
      <c r="B5418" s="22" t="str">
        <f t="array" ref="B5418">XLOOKUP(A5418,Ripartizione_Geografica!$C$2:$C$21,Ripartizione_Geografica!$B$2:$B$21)</f>
        <v>Nord-ovest</v>
      </c>
      <c r="C5418" s="23">
        <v>4080.0</v>
      </c>
      <c r="D5418" s="23">
        <v>1697.0</v>
      </c>
      <c r="E5418" s="24">
        <v>202.0</v>
      </c>
    </row>
    <row r="5419">
      <c r="A5419" s="25" t="s">
        <v>13</v>
      </c>
      <c r="B5419" s="22" t="str">
        <f t="array" ref="B5419">XLOOKUP(A5419,Ripartizione_Geografica!$C$2:$C$21,Ripartizione_Geografica!$B$2:$B$21)</f>
        <v>Nord-est</v>
      </c>
      <c r="C5419" s="26">
        <v>75907.0</v>
      </c>
      <c r="D5419" s="26">
        <v>25682.0</v>
      </c>
      <c r="E5419" s="27">
        <v>2568.0</v>
      </c>
    </row>
    <row r="5420">
      <c r="A5420" s="21" t="s">
        <v>21</v>
      </c>
      <c r="B5420" s="22" t="str">
        <f t="array" ref="B5420">XLOOKUP(A5420,Ripartizione_Geografica!$C$2:$C$21,Ripartizione_Geografica!$B$2:$B$21)</f>
        <v>Sud</v>
      </c>
      <c r="C5420" s="23">
        <v>14519.0</v>
      </c>
      <c r="D5420" s="23">
        <v>4592.0</v>
      </c>
      <c r="E5420" s="24">
        <v>596.0</v>
      </c>
    </row>
    <row r="5421">
      <c r="A5421" s="25" t="s">
        <v>22</v>
      </c>
      <c r="B5421" s="22" t="str">
        <f t="array" ref="B5421">XLOOKUP(A5421,Ripartizione_Geografica!$C$2:$C$21,Ripartizione_Geografica!$B$2:$B$21)</f>
        <v>Sud</v>
      </c>
      <c r="C5421" s="26">
        <v>3523.0</v>
      </c>
      <c r="D5421" s="26">
        <v>805.0</v>
      </c>
      <c r="E5421" s="27">
        <v>64.0</v>
      </c>
    </row>
    <row r="5422">
      <c r="A5422" s="21" t="s">
        <v>20</v>
      </c>
      <c r="B5422" s="22" t="str">
        <f t="array" ref="B5422">XLOOKUP(A5422,Ripartizione_Geografica!$C$2:$C$21,Ripartizione_Geografica!$B$2:$B$21)</f>
        <v>Sud</v>
      </c>
      <c r="C5422" s="23">
        <v>7465.0</v>
      </c>
      <c r="D5422" s="23">
        <v>2305.0</v>
      </c>
      <c r="E5422" s="24">
        <v>140.0</v>
      </c>
    </row>
    <row r="5423">
      <c r="A5423" s="25" t="s">
        <v>18</v>
      </c>
      <c r="B5423" s="22" t="str">
        <f t="array" ref="B5423">XLOOKUP(A5423,Ripartizione_Geografica!$C$2:$C$21,Ripartizione_Geografica!$B$2:$B$21)</f>
        <v>Sud</v>
      </c>
      <c r="C5423" s="26">
        <v>86919.0</v>
      </c>
      <c r="D5423" s="26">
        <v>16441.0</v>
      </c>
      <c r="E5423" s="27">
        <v>826.0</v>
      </c>
    </row>
    <row r="5424">
      <c r="A5424" s="21" t="s">
        <v>19</v>
      </c>
      <c r="B5424" s="22" t="str">
        <f t="array" ref="B5424">XLOOKUP(A5424,Ripartizione_Geografica!$C$2:$C$21,Ripartizione_Geografica!$B$2:$B$21)</f>
        <v>Nord-est</v>
      </c>
      <c r="C5424" s="23">
        <v>71408.0</v>
      </c>
      <c r="D5424" s="23">
        <v>28740.0</v>
      </c>
      <c r="E5424" s="24">
        <v>4816.0</v>
      </c>
    </row>
    <row r="5425">
      <c r="A5425" s="25" t="s">
        <v>26</v>
      </c>
      <c r="B5425" s="22" t="str">
        <f t="array" ref="B5425">XLOOKUP(A5425,Ripartizione_Geografica!$C$2:$C$21,Ripartizione_Geografica!$B$2:$B$21)</f>
        <v>Nord-est</v>
      </c>
      <c r="C5425" s="26">
        <v>14728.0</v>
      </c>
      <c r="D5425" s="26">
        <v>6636.0</v>
      </c>
      <c r="E5425" s="27">
        <v>451.0</v>
      </c>
    </row>
    <row r="5426">
      <c r="A5426" s="21" t="s">
        <v>27</v>
      </c>
      <c r="B5426" s="22" t="str">
        <f t="array" ref="B5426">XLOOKUP(A5426,Ripartizione_Geografica!$C$2:$C$21,Ripartizione_Geografica!$B$2:$B$21)</f>
        <v>Centro</v>
      </c>
      <c r="C5426" s="23">
        <v>65814.0</v>
      </c>
      <c r="D5426" s="23">
        <v>13023.0</v>
      </c>
      <c r="E5426" s="24">
        <v>1413.0</v>
      </c>
    </row>
    <row r="5427">
      <c r="A5427" s="25" t="s">
        <v>25</v>
      </c>
      <c r="B5427" s="22" t="str">
        <f t="array" ref="B5427">XLOOKUP(A5427,Ripartizione_Geografica!$C$2:$C$21,Ripartizione_Geografica!$B$2:$B$21)</f>
        <v>Nord-ovest</v>
      </c>
      <c r="C5427" s="26">
        <v>36430.0</v>
      </c>
      <c r="D5427" s="26">
        <v>22106.0</v>
      </c>
      <c r="E5427" s="27">
        <v>1916.0</v>
      </c>
    </row>
    <row r="5428">
      <c r="A5428" s="21" t="s">
        <v>23</v>
      </c>
      <c r="B5428" s="22" t="str">
        <f t="array" ref="B5428">XLOOKUP(A5428,Ripartizione_Geografica!$C$2:$C$21,Ripartizione_Geografica!$B$2:$B$21)</f>
        <v>Nord-ovest</v>
      </c>
      <c r="C5428" s="23">
        <v>260754.0</v>
      </c>
      <c r="D5428" s="23">
        <v>110001.0</v>
      </c>
      <c r="E5428" s="24">
        <v>18343.0</v>
      </c>
    </row>
    <row r="5429">
      <c r="A5429" s="25" t="s">
        <v>24</v>
      </c>
      <c r="B5429" s="22" t="str">
        <f t="array" ref="B5429">XLOOKUP(A5429,Ripartizione_Geografica!$C$2:$C$21,Ripartizione_Geografica!$B$2:$B$21)</f>
        <v>Centro</v>
      </c>
      <c r="C5429" s="26">
        <v>18789.0</v>
      </c>
      <c r="D5429" s="26">
        <v>7498.0</v>
      </c>
      <c r="E5429" s="27">
        <v>1050.0</v>
      </c>
    </row>
    <row r="5430">
      <c r="A5430" s="21" t="s">
        <v>17</v>
      </c>
      <c r="B5430" s="22" t="str">
        <f t="array" ref="B5430">XLOOKUP(A5430,Ripartizione_Geografica!$C$2:$C$21,Ripartizione_Geografica!$B$2:$B$21)</f>
        <v>Sud</v>
      </c>
      <c r="C5430" s="23">
        <v>2442.0</v>
      </c>
      <c r="D5430" s="23">
        <v>752.0</v>
      </c>
      <c r="E5430" s="24">
        <v>48.0</v>
      </c>
    </row>
    <row r="5431">
      <c r="A5431" s="25" t="s">
        <v>11</v>
      </c>
      <c r="B5431" s="22" t="str">
        <f t="array" ref="B5431">XLOOKUP(A5431,Ripartizione_Geografica!$C$2:$C$21,Ripartizione_Geografica!$B$2:$B$21)</f>
        <v>Nord-est</v>
      </c>
      <c r="C5431" s="26">
        <v>13126.0</v>
      </c>
      <c r="D5431" s="26">
        <v>4798.0</v>
      </c>
      <c r="E5431" s="27">
        <v>341.0</v>
      </c>
    </row>
    <row r="5432">
      <c r="A5432" s="21" t="s">
        <v>11</v>
      </c>
      <c r="B5432" s="22" t="str">
        <f t="array" ref="B5432">XLOOKUP(A5432,Ripartizione_Geografica!$C$2:$C$21,Ripartizione_Geografica!$B$2:$B$21)</f>
        <v>Nord-est</v>
      </c>
      <c r="C5432" s="23">
        <v>10886.0</v>
      </c>
      <c r="D5432" s="23">
        <v>7668.0</v>
      </c>
      <c r="E5432" s="24">
        <v>465.0</v>
      </c>
    </row>
    <row r="5433">
      <c r="A5433" s="25" t="s">
        <v>10</v>
      </c>
      <c r="B5433" s="22" t="str">
        <f t="array" ref="B5433">XLOOKUP(A5433,Ripartizione_Geografica!$C$2:$C$21,Ripartizione_Geografica!$B$2:$B$21)</f>
        <v>Nord-ovest</v>
      </c>
      <c r="C5433" s="26">
        <v>97779.0</v>
      </c>
      <c r="D5433" s="26">
        <v>38953.0</v>
      </c>
      <c r="E5433" s="27">
        <v>4629.0</v>
      </c>
    </row>
    <row r="5434">
      <c r="A5434" s="21" t="s">
        <v>8</v>
      </c>
      <c r="B5434" s="22" t="str">
        <f t="array" ref="B5434">XLOOKUP(A5434,Ripartizione_Geografica!$C$2:$C$21,Ripartizione_Geografica!$B$2:$B$21)</f>
        <v>Sud</v>
      </c>
      <c r="C5434" s="23">
        <v>25701.0</v>
      </c>
      <c r="D5434" s="23">
        <v>7677.0</v>
      </c>
      <c r="E5434" s="24">
        <v>837.0</v>
      </c>
    </row>
    <row r="5435">
      <c r="A5435" s="25" t="s">
        <v>9</v>
      </c>
      <c r="B5435" s="22" t="str">
        <f t="array" ref="B5435">XLOOKUP(A5435,Ripartizione_Geografica!$C$2:$C$21,Ripartizione_Geografica!$B$2:$B$21)</f>
        <v>Isole</v>
      </c>
      <c r="C5435" s="26">
        <v>12261.0</v>
      </c>
      <c r="D5435" s="26">
        <v>3579.0</v>
      </c>
      <c r="E5435" s="27">
        <v>255.0</v>
      </c>
    </row>
    <row r="5436">
      <c r="A5436" s="21" t="s">
        <v>15</v>
      </c>
      <c r="B5436" s="22" t="str">
        <f t="array" ref="B5436">XLOOKUP(A5436,Ripartizione_Geografica!$C$2:$C$21,Ripartizione_Geografica!$B$2:$B$21)</f>
        <v>Isole</v>
      </c>
      <c r="C5436" s="23">
        <v>31271.0</v>
      </c>
      <c r="D5436" s="23">
        <v>9128.0</v>
      </c>
      <c r="E5436" s="24">
        <v>676.0</v>
      </c>
    </row>
    <row r="5437">
      <c r="A5437" s="25" t="s">
        <v>16</v>
      </c>
      <c r="B5437" s="22" t="str">
        <f t="array" ref="B5437">XLOOKUP(A5437,Ripartizione_Geografica!$C$2:$C$21,Ripartizione_Geografica!$B$2:$B$21)</f>
        <v>Centro</v>
      </c>
      <c r="C5437" s="26">
        <v>62946.0</v>
      </c>
      <c r="D5437" s="26">
        <v>17938.0</v>
      </c>
      <c r="E5437" s="27">
        <v>1561.0</v>
      </c>
    </row>
    <row r="5438">
      <c r="A5438" s="21" t="s">
        <v>14</v>
      </c>
      <c r="B5438" s="22" t="str">
        <f t="array" ref="B5438">XLOOKUP(A5438,Ripartizione_Geografica!$C$2:$C$21,Ripartizione_Geografica!$B$2:$B$21)</f>
        <v>Centro</v>
      </c>
      <c r="C5438" s="23">
        <v>14939.0</v>
      </c>
      <c r="D5438" s="23">
        <v>4951.0</v>
      </c>
      <c r="E5438" s="24">
        <v>188.0</v>
      </c>
    </row>
    <row r="5439">
      <c r="A5439" s="25" t="s">
        <v>12</v>
      </c>
      <c r="B5439" s="22" t="str">
        <f t="array" ref="B5439">XLOOKUP(A5439,Ripartizione_Geografica!$C$2:$C$21,Ripartizione_Geografica!$B$2:$B$21)</f>
        <v>Nord-ovest</v>
      </c>
      <c r="C5439" s="26">
        <v>4135.0</v>
      </c>
      <c r="D5439" s="26">
        <v>1758.0</v>
      </c>
      <c r="E5439" s="27">
        <v>205.0</v>
      </c>
    </row>
    <row r="5440">
      <c r="A5440" s="21" t="s">
        <v>13</v>
      </c>
      <c r="B5440" s="22" t="str">
        <f t="array" ref="B5440">XLOOKUP(A5440,Ripartizione_Geografica!$C$2:$C$21,Ripartizione_Geografica!$B$2:$B$21)</f>
        <v>Nord-est</v>
      </c>
      <c r="C5440" s="23">
        <v>79269.0</v>
      </c>
      <c r="D5440" s="23">
        <v>25725.0</v>
      </c>
      <c r="E5440" s="24">
        <v>2574.0</v>
      </c>
    </row>
    <row r="5441">
      <c r="A5441" s="25" t="s">
        <v>21</v>
      </c>
      <c r="B5441" s="22" t="str">
        <f t="array" ref="B5441">XLOOKUP(A5441,Ripartizione_Geografica!$C$2:$C$21,Ripartizione_Geografica!$B$2:$B$21)</f>
        <v>Sud</v>
      </c>
      <c r="C5441" s="26">
        <v>15143.0</v>
      </c>
      <c r="D5441" s="26">
        <v>4669.0</v>
      </c>
      <c r="E5441" s="27">
        <v>602.0</v>
      </c>
    </row>
    <row r="5442">
      <c r="A5442" s="21" t="s">
        <v>22</v>
      </c>
      <c r="B5442" s="22" t="str">
        <f t="array" ref="B5442">XLOOKUP(A5442,Ripartizione_Geografica!$C$2:$C$21,Ripartizione_Geografica!$B$2:$B$21)</f>
        <v>Sud</v>
      </c>
      <c r="C5442" s="23">
        <v>3655.0</v>
      </c>
      <c r="D5442" s="23">
        <v>814.0</v>
      </c>
      <c r="E5442" s="24">
        <v>64.0</v>
      </c>
    </row>
    <row r="5443">
      <c r="A5443" s="25" t="s">
        <v>20</v>
      </c>
      <c r="B5443" s="22" t="str">
        <f t="array" ref="B5443">XLOOKUP(A5443,Ripartizione_Geografica!$C$2:$C$21,Ripartizione_Geografica!$B$2:$B$21)</f>
        <v>Sud</v>
      </c>
      <c r="C5443" s="26">
        <v>7908.0</v>
      </c>
      <c r="D5443" s="26">
        <v>2319.0</v>
      </c>
      <c r="E5443" s="27">
        <v>144.0</v>
      </c>
    </row>
    <row r="5444">
      <c r="A5444" s="21" t="s">
        <v>18</v>
      </c>
      <c r="B5444" s="22" t="str">
        <f t="array" ref="B5444">XLOOKUP(A5444,Ripartizione_Geografica!$C$2:$C$21,Ripartizione_Geografica!$B$2:$B$21)</f>
        <v>Sud</v>
      </c>
      <c r="C5444" s="23">
        <v>90039.0</v>
      </c>
      <c r="D5444" s="23">
        <v>16875.0</v>
      </c>
      <c r="E5444" s="24">
        <v>844.0</v>
      </c>
    </row>
    <row r="5445">
      <c r="A5445" s="25" t="s">
        <v>19</v>
      </c>
      <c r="B5445" s="22" t="str">
        <f t="array" ref="B5445">XLOOKUP(A5445,Ripartizione_Geografica!$C$2:$C$21,Ripartizione_Geografica!$B$2:$B$21)</f>
        <v>Nord-est</v>
      </c>
      <c r="C5445" s="26">
        <v>73432.0</v>
      </c>
      <c r="D5445" s="26">
        <v>28978.0</v>
      </c>
      <c r="E5445" s="27">
        <v>4824.0</v>
      </c>
    </row>
    <row r="5446">
      <c r="A5446" s="21" t="s">
        <v>26</v>
      </c>
      <c r="B5446" s="22" t="str">
        <f t="array" ref="B5446">XLOOKUP(A5446,Ripartizione_Geografica!$C$2:$C$21,Ripartizione_Geografica!$B$2:$B$21)</f>
        <v>Nord-est</v>
      </c>
      <c r="C5446" s="23">
        <v>15048.0</v>
      </c>
      <c r="D5446" s="23">
        <v>6760.0</v>
      </c>
      <c r="E5446" s="24">
        <v>456.0</v>
      </c>
    </row>
    <row r="5447">
      <c r="A5447" s="25" t="s">
        <v>27</v>
      </c>
      <c r="B5447" s="22" t="str">
        <f t="array" ref="B5447">XLOOKUP(A5447,Ripartizione_Geografica!$C$2:$C$21,Ripartizione_Geografica!$B$2:$B$21)</f>
        <v>Centro</v>
      </c>
      <c r="C5447" s="26">
        <v>67967.0</v>
      </c>
      <c r="D5447" s="26">
        <v>13264.0</v>
      </c>
      <c r="E5447" s="27">
        <v>1429.0</v>
      </c>
    </row>
    <row r="5448">
      <c r="A5448" s="21" t="s">
        <v>25</v>
      </c>
      <c r="B5448" s="22" t="str">
        <f t="array" ref="B5448">XLOOKUP(A5448,Ripartizione_Geografica!$C$2:$C$21,Ripartizione_Geografica!$B$2:$B$21)</f>
        <v>Nord-ovest</v>
      </c>
      <c r="C5448" s="23">
        <v>36968.0</v>
      </c>
      <c r="D5448" s="23">
        <v>22310.0</v>
      </c>
      <c r="E5448" s="24">
        <v>1937.0</v>
      </c>
    </row>
    <row r="5449">
      <c r="A5449" s="25" t="s">
        <v>23</v>
      </c>
      <c r="B5449" s="22" t="str">
        <f t="array" ref="B5449">XLOOKUP(A5449,Ripartizione_Geografica!$C$2:$C$21,Ripartizione_Geografica!$B$2:$B$21)</f>
        <v>Nord-ovest</v>
      </c>
      <c r="C5449" s="26">
        <v>265531.0</v>
      </c>
      <c r="D5449" s="26">
        <v>115630.0</v>
      </c>
      <c r="E5449" s="27">
        <v>18442.0</v>
      </c>
    </row>
    <row r="5450">
      <c r="A5450" s="21" t="s">
        <v>24</v>
      </c>
      <c r="B5450" s="22" t="str">
        <f t="array" ref="B5450">XLOOKUP(A5450,Ripartizione_Geografica!$C$2:$C$21,Ripartizione_Geografica!$B$2:$B$21)</f>
        <v>Centro</v>
      </c>
      <c r="C5450" s="23">
        <v>19051.0</v>
      </c>
      <c r="D5450" s="23">
        <v>7543.0</v>
      </c>
      <c r="E5450" s="24">
        <v>1057.0</v>
      </c>
    </row>
    <row r="5451">
      <c r="A5451" s="25" t="s">
        <v>17</v>
      </c>
      <c r="B5451" s="22" t="str">
        <f t="array" ref="B5451">XLOOKUP(A5451,Ripartizione_Geografica!$C$2:$C$21,Ripartizione_Geografica!$B$2:$B$21)</f>
        <v>Sud</v>
      </c>
      <c r="C5451" s="26">
        <v>2540.0</v>
      </c>
      <c r="D5451" s="26">
        <v>831.0</v>
      </c>
      <c r="E5451" s="27">
        <v>49.0</v>
      </c>
    </row>
    <row r="5452">
      <c r="A5452" s="21" t="s">
        <v>11</v>
      </c>
      <c r="B5452" s="22" t="str">
        <f t="array" ref="B5452">XLOOKUP(A5452,Ripartizione_Geografica!$C$2:$C$21,Ripartizione_Geografica!$B$2:$B$21)</f>
        <v>Nord-est</v>
      </c>
      <c r="C5452" s="23">
        <v>13709.0</v>
      </c>
      <c r="D5452" s="23">
        <v>4950.0</v>
      </c>
      <c r="E5452" s="24">
        <v>345.0</v>
      </c>
    </row>
    <row r="5453">
      <c r="A5453" s="25" t="s">
        <v>11</v>
      </c>
      <c r="B5453" s="22" t="str">
        <f t="array" ref="B5453">XLOOKUP(A5453,Ripartizione_Geografica!$C$2:$C$21,Ripartizione_Geografica!$B$2:$B$21)</f>
        <v>Nord-est</v>
      </c>
      <c r="C5453" s="26">
        <v>11143.0</v>
      </c>
      <c r="D5453" s="26">
        <v>7698.0</v>
      </c>
      <c r="E5453" s="27">
        <v>471.0</v>
      </c>
    </row>
    <row r="5454">
      <c r="A5454" s="21" t="s">
        <v>10</v>
      </c>
      <c r="B5454" s="22" t="str">
        <f t="array" ref="B5454">XLOOKUP(A5454,Ripartizione_Geografica!$C$2:$C$21,Ripartizione_Geografica!$B$2:$B$21)</f>
        <v>Nord-ovest</v>
      </c>
      <c r="C5454" s="23">
        <v>100655.0</v>
      </c>
      <c r="D5454" s="23">
        <v>39721.0</v>
      </c>
      <c r="E5454" s="24">
        <v>4678.0</v>
      </c>
    </row>
    <row r="5455">
      <c r="A5455" s="25" t="s">
        <v>8</v>
      </c>
      <c r="B5455" s="22" t="str">
        <f t="array" ref="B5455">XLOOKUP(A5455,Ripartizione_Geografica!$C$2:$C$21,Ripartizione_Geografica!$B$2:$B$21)</f>
        <v>Sud</v>
      </c>
      <c r="C5455" s="26">
        <v>26431.0</v>
      </c>
      <c r="D5455" s="26">
        <v>7774.0</v>
      </c>
      <c r="E5455" s="27">
        <v>844.0</v>
      </c>
    </row>
    <row r="5456">
      <c r="A5456" s="21" t="s">
        <v>9</v>
      </c>
      <c r="B5456" s="22" t="str">
        <f t="array" ref="B5456">XLOOKUP(A5456,Ripartizione_Geografica!$C$2:$C$21,Ripartizione_Geografica!$B$2:$B$21)</f>
        <v>Isole</v>
      </c>
      <c r="C5456" s="23">
        <v>12588.0</v>
      </c>
      <c r="D5456" s="23">
        <v>3727.0</v>
      </c>
      <c r="E5456" s="24">
        <v>268.0</v>
      </c>
    </row>
    <row r="5457">
      <c r="A5457" s="25" t="s">
        <v>15</v>
      </c>
      <c r="B5457" s="22" t="str">
        <f t="array" ref="B5457">XLOOKUP(A5457,Ripartizione_Geografica!$C$2:$C$21,Ripartizione_Geografica!$B$2:$B$21)</f>
        <v>Isole</v>
      </c>
      <c r="C5457" s="26">
        <v>32294.0</v>
      </c>
      <c r="D5457" s="26">
        <v>9652.0</v>
      </c>
      <c r="E5457" s="27">
        <v>703.0</v>
      </c>
    </row>
    <row r="5458">
      <c r="A5458" s="21" t="s">
        <v>16</v>
      </c>
      <c r="B5458" s="22" t="str">
        <f t="array" ref="B5458">XLOOKUP(A5458,Ripartizione_Geografica!$C$2:$C$21,Ripartizione_Geografica!$B$2:$B$21)</f>
        <v>Centro</v>
      </c>
      <c r="C5458" s="23">
        <v>65190.0</v>
      </c>
      <c r="D5458" s="23">
        <v>19116.0</v>
      </c>
      <c r="E5458" s="24">
        <v>1594.0</v>
      </c>
    </row>
    <row r="5459">
      <c r="A5459" s="25" t="s">
        <v>14</v>
      </c>
      <c r="B5459" s="22" t="str">
        <f t="array" ref="B5459">XLOOKUP(A5459,Ripartizione_Geografica!$C$2:$C$21,Ripartizione_Geografica!$B$2:$B$21)</f>
        <v>Centro</v>
      </c>
      <c r="C5459" s="26">
        <v>15253.0</v>
      </c>
      <c r="D5459" s="26">
        <v>5060.0</v>
      </c>
      <c r="E5459" s="27">
        <v>197.0</v>
      </c>
    </row>
    <row r="5460">
      <c r="A5460" s="21" t="s">
        <v>12</v>
      </c>
      <c r="B5460" s="22" t="str">
        <f t="array" ref="B5460">XLOOKUP(A5460,Ripartizione_Geografica!$C$2:$C$21,Ripartizione_Geografica!$B$2:$B$21)</f>
        <v>Nord-ovest</v>
      </c>
      <c r="C5460" s="23">
        <v>4336.0</v>
      </c>
      <c r="D5460" s="23">
        <v>1863.0</v>
      </c>
      <c r="E5460" s="24">
        <v>207.0</v>
      </c>
    </row>
    <row r="5461">
      <c r="A5461" s="25" t="s">
        <v>13</v>
      </c>
      <c r="B5461" s="22" t="str">
        <f t="array" ref="B5461">XLOOKUP(A5461,Ripartizione_Geografica!$C$2:$C$21,Ripartizione_Geografica!$B$2:$B$21)</f>
        <v>Nord-est</v>
      </c>
      <c r="C5461" s="26">
        <v>81492.0</v>
      </c>
      <c r="D5461" s="26">
        <v>25735.0</v>
      </c>
      <c r="E5461" s="27">
        <v>2595.0</v>
      </c>
    </row>
    <row r="5462">
      <c r="A5462" s="21" t="s">
        <v>21</v>
      </c>
      <c r="B5462" s="22" t="str">
        <f t="array" ref="B5462">XLOOKUP(A5462,Ripartizione_Geografica!$C$2:$C$21,Ripartizione_Geografica!$B$2:$B$21)</f>
        <v>Sud</v>
      </c>
      <c r="C5462" s="23">
        <v>15888.0</v>
      </c>
      <c r="D5462" s="23">
        <v>4832.0</v>
      </c>
      <c r="E5462" s="24">
        <v>628.0</v>
      </c>
    </row>
    <row r="5463">
      <c r="A5463" s="25" t="s">
        <v>22</v>
      </c>
      <c r="B5463" s="22" t="str">
        <f t="array" ref="B5463">XLOOKUP(A5463,Ripartizione_Geografica!$C$2:$C$21,Ripartizione_Geografica!$B$2:$B$21)</f>
        <v>Sud</v>
      </c>
      <c r="C5463" s="26">
        <v>3879.0</v>
      </c>
      <c r="D5463" s="26">
        <v>826.0</v>
      </c>
      <c r="E5463" s="27">
        <v>66.0</v>
      </c>
    </row>
    <row r="5464">
      <c r="A5464" s="21" t="s">
        <v>20</v>
      </c>
      <c r="B5464" s="22" t="str">
        <f t="array" ref="B5464">XLOOKUP(A5464,Ripartizione_Geografica!$C$2:$C$21,Ripartizione_Geografica!$B$2:$B$21)</f>
        <v>Sud</v>
      </c>
      <c r="C5464" s="23">
        <v>8317.0</v>
      </c>
      <c r="D5464" s="23">
        <v>2319.0</v>
      </c>
      <c r="E5464" s="24">
        <v>151.0</v>
      </c>
    </row>
    <row r="5465">
      <c r="A5465" s="25" t="s">
        <v>18</v>
      </c>
      <c r="B5465" s="22" t="str">
        <f t="array" ref="B5465">XLOOKUP(A5465,Ripartizione_Geografica!$C$2:$C$21,Ripartizione_Geografica!$B$2:$B$21)</f>
        <v>Sud</v>
      </c>
      <c r="C5465" s="26">
        <v>92755.0</v>
      </c>
      <c r="D5465" s="26">
        <v>17665.0</v>
      </c>
      <c r="E5465" s="27">
        <v>862.0</v>
      </c>
    </row>
    <row r="5466">
      <c r="A5466" s="21" t="s">
        <v>19</v>
      </c>
      <c r="B5466" s="22" t="str">
        <f t="array" ref="B5466">XLOOKUP(A5466,Ripartizione_Geografica!$C$2:$C$21,Ripartizione_Geografica!$B$2:$B$21)</f>
        <v>Nord-est</v>
      </c>
      <c r="C5466" s="23">
        <v>75855.0</v>
      </c>
      <c r="D5466" s="23">
        <v>29230.0</v>
      </c>
      <c r="E5466" s="24">
        <v>4845.0</v>
      </c>
    </row>
    <row r="5467">
      <c r="A5467" s="25" t="s">
        <v>26</v>
      </c>
      <c r="B5467" s="22" t="str">
        <f t="array" ref="B5467">XLOOKUP(A5467,Ripartizione_Geografica!$C$2:$C$21,Ripartizione_Geografica!$B$2:$B$21)</f>
        <v>Nord-est</v>
      </c>
      <c r="C5467" s="26">
        <v>15530.0</v>
      </c>
      <c r="D5467" s="26">
        <v>7213.0</v>
      </c>
      <c r="E5467" s="27">
        <v>476.0</v>
      </c>
    </row>
    <row r="5468">
      <c r="A5468" s="21" t="s">
        <v>27</v>
      </c>
      <c r="B5468" s="22" t="str">
        <f t="array" ref="B5468">XLOOKUP(A5468,Ripartizione_Geografica!$C$2:$C$21,Ripartizione_Geografica!$B$2:$B$21)</f>
        <v>Centro</v>
      </c>
      <c r="C5468" s="23">
        <v>70575.0</v>
      </c>
      <c r="D5468" s="23">
        <v>13521.0</v>
      </c>
      <c r="E5468" s="24">
        <v>1465.0</v>
      </c>
    </row>
    <row r="5469">
      <c r="A5469" s="25" t="s">
        <v>25</v>
      </c>
      <c r="B5469" s="22" t="str">
        <f t="array" ref="B5469">XLOOKUP(A5469,Ripartizione_Geografica!$C$2:$C$21,Ripartizione_Geografica!$B$2:$B$21)</f>
        <v>Nord-ovest</v>
      </c>
      <c r="C5469" s="26">
        <v>38140.0</v>
      </c>
      <c r="D5469" s="26">
        <v>22828.0</v>
      </c>
      <c r="E5469" s="27">
        <v>1976.0</v>
      </c>
    </row>
    <row r="5470">
      <c r="A5470" s="21" t="s">
        <v>23</v>
      </c>
      <c r="B5470" s="22" t="str">
        <f t="array" ref="B5470">XLOOKUP(A5470,Ripartizione_Geografica!$C$2:$C$21,Ripartizione_Geografica!$B$2:$B$21)</f>
        <v>Nord-ovest</v>
      </c>
      <c r="C5470" s="23">
        <v>276486.0</v>
      </c>
      <c r="D5470" s="23">
        <v>122410.0</v>
      </c>
      <c r="E5470" s="24">
        <v>18571.0</v>
      </c>
    </row>
    <row r="5471">
      <c r="A5471" s="25" t="s">
        <v>24</v>
      </c>
      <c r="B5471" s="22" t="str">
        <f t="array" ref="B5471">XLOOKUP(A5471,Ripartizione_Geografica!$C$2:$C$21,Ripartizione_Geografica!$B$2:$B$21)</f>
        <v>Centro</v>
      </c>
      <c r="C5471" s="26">
        <v>19555.0</v>
      </c>
      <c r="D5471" s="26">
        <v>7599.0</v>
      </c>
      <c r="E5471" s="27">
        <v>1067.0</v>
      </c>
    </row>
    <row r="5472">
      <c r="A5472" s="21" t="s">
        <v>17</v>
      </c>
      <c r="B5472" s="22" t="str">
        <f t="array" ref="B5472">XLOOKUP(A5472,Ripartizione_Geografica!$C$2:$C$21,Ripartizione_Geografica!$B$2:$B$21)</f>
        <v>Sud</v>
      </c>
      <c r="C5472" s="23">
        <v>2582.0</v>
      </c>
      <c r="D5472" s="23">
        <v>834.0</v>
      </c>
      <c r="E5472" s="24">
        <v>56.0</v>
      </c>
    </row>
    <row r="5473">
      <c r="A5473" s="25" t="s">
        <v>11</v>
      </c>
      <c r="B5473" s="22" t="str">
        <f t="array" ref="B5473">XLOOKUP(A5473,Ripartizione_Geografica!$C$2:$C$21,Ripartizione_Geografica!$B$2:$B$21)</f>
        <v>Nord-est</v>
      </c>
      <c r="C5473" s="26">
        <v>14084.0</v>
      </c>
      <c r="D5473" s="26">
        <v>5071.0</v>
      </c>
      <c r="E5473" s="27">
        <v>350.0</v>
      </c>
    </row>
    <row r="5474">
      <c r="A5474" s="21" t="s">
        <v>11</v>
      </c>
      <c r="B5474" s="22" t="str">
        <f t="array" ref="B5474">XLOOKUP(A5474,Ripartizione_Geografica!$C$2:$C$21,Ripartizione_Geografica!$B$2:$B$21)</f>
        <v>Nord-est</v>
      </c>
      <c r="C5474" s="23">
        <v>11386.0</v>
      </c>
      <c r="D5474" s="23">
        <v>8100.0</v>
      </c>
      <c r="E5474" s="24">
        <v>477.0</v>
      </c>
    </row>
    <row r="5475">
      <c r="A5475" s="25" t="s">
        <v>10</v>
      </c>
      <c r="B5475" s="22" t="str">
        <f t="array" ref="B5475">XLOOKUP(A5475,Ripartizione_Geografica!$C$2:$C$21,Ripartizione_Geografica!$B$2:$B$21)</f>
        <v>Nord-ovest</v>
      </c>
      <c r="C5475" s="26">
        <v>104314.0</v>
      </c>
      <c r="D5475" s="26">
        <v>40737.0</v>
      </c>
      <c r="E5475" s="27">
        <v>4742.0</v>
      </c>
    </row>
    <row r="5476">
      <c r="A5476" s="21" t="s">
        <v>8</v>
      </c>
      <c r="B5476" s="22" t="str">
        <f t="array" ref="B5476">XLOOKUP(A5476,Ripartizione_Geografica!$C$2:$C$21,Ripartizione_Geografica!$B$2:$B$21)</f>
        <v>Sud</v>
      </c>
      <c r="C5476" s="23">
        <v>27676.0</v>
      </c>
      <c r="D5476" s="23">
        <v>7921.0</v>
      </c>
      <c r="E5476" s="24">
        <v>869.0</v>
      </c>
    </row>
    <row r="5477">
      <c r="A5477" s="25" t="s">
        <v>9</v>
      </c>
      <c r="B5477" s="22" t="str">
        <f t="array" ref="B5477">XLOOKUP(A5477,Ripartizione_Geografica!$C$2:$C$21,Ripartizione_Geografica!$B$2:$B$21)</f>
        <v>Isole</v>
      </c>
      <c r="C5477" s="26">
        <v>13077.0</v>
      </c>
      <c r="D5477" s="26">
        <v>3838.0</v>
      </c>
      <c r="E5477" s="27">
        <v>279.0</v>
      </c>
    </row>
    <row r="5478">
      <c r="A5478" s="21" t="s">
        <v>15</v>
      </c>
      <c r="B5478" s="22" t="str">
        <f t="array" ref="B5478">XLOOKUP(A5478,Ripartizione_Geografica!$C$2:$C$21,Ripartizione_Geografica!$B$2:$B$21)</f>
        <v>Isole</v>
      </c>
      <c r="C5478" s="23">
        <v>33495.0</v>
      </c>
      <c r="D5478" s="23">
        <v>9928.0</v>
      </c>
      <c r="E5478" s="24">
        <v>735.0</v>
      </c>
    </row>
    <row r="5479">
      <c r="A5479" s="25" t="s">
        <v>16</v>
      </c>
      <c r="B5479" s="22" t="str">
        <f t="array" ref="B5479">XLOOKUP(A5479,Ripartizione_Geografica!$C$2:$C$21,Ripartizione_Geografica!$B$2:$B$21)</f>
        <v>Centro</v>
      </c>
      <c r="C5479" s="26">
        <v>67413.0</v>
      </c>
      <c r="D5479" s="26">
        <v>19451.0</v>
      </c>
      <c r="E5479" s="27">
        <v>1648.0</v>
      </c>
    </row>
    <row r="5480">
      <c r="A5480" s="21" t="s">
        <v>14</v>
      </c>
      <c r="B5480" s="22" t="str">
        <f t="array" ref="B5480">XLOOKUP(A5480,Ripartizione_Geografica!$C$2:$C$21,Ripartizione_Geografica!$B$2:$B$21)</f>
        <v>Centro</v>
      </c>
      <c r="C5480" s="23">
        <v>15738.0</v>
      </c>
      <c r="D5480" s="23">
        <v>5392.0</v>
      </c>
      <c r="E5480" s="24">
        <v>206.0</v>
      </c>
    </row>
    <row r="5481">
      <c r="A5481" s="25" t="s">
        <v>12</v>
      </c>
      <c r="B5481" s="22" t="str">
        <f t="array" ref="B5481">XLOOKUP(A5481,Ripartizione_Geografica!$C$2:$C$21,Ripartizione_Geografica!$B$2:$B$21)</f>
        <v>Nord-ovest</v>
      </c>
      <c r="C5481" s="26">
        <v>4463.0</v>
      </c>
      <c r="D5481" s="26">
        <v>1946.0</v>
      </c>
      <c r="E5481" s="27">
        <v>218.0</v>
      </c>
    </row>
    <row r="5482">
      <c r="A5482" s="21" t="s">
        <v>13</v>
      </c>
      <c r="B5482" s="22" t="str">
        <f t="array" ref="B5482">XLOOKUP(A5482,Ripartizione_Geografica!$C$2:$C$21,Ripartizione_Geografica!$B$2:$B$21)</f>
        <v>Nord-est</v>
      </c>
      <c r="C5482" s="23">
        <v>84255.0</v>
      </c>
      <c r="D5482" s="23">
        <v>31362.0</v>
      </c>
      <c r="E5482" s="24">
        <v>2643.0</v>
      </c>
    </row>
    <row r="5483">
      <c r="A5483" s="25" t="s">
        <v>21</v>
      </c>
      <c r="B5483" s="22" t="str">
        <f t="array" ref="B5483">XLOOKUP(A5483,Ripartizione_Geografica!$C$2:$C$21,Ripartizione_Geografica!$B$2:$B$21)</f>
        <v>Sud</v>
      </c>
      <c r="C5483" s="26">
        <v>16550.0</v>
      </c>
      <c r="D5483" s="26">
        <v>4956.0</v>
      </c>
      <c r="E5483" s="27">
        <v>644.0</v>
      </c>
    </row>
    <row r="5484">
      <c r="A5484" s="21" t="s">
        <v>22</v>
      </c>
      <c r="B5484" s="22" t="str">
        <f t="array" ref="B5484">XLOOKUP(A5484,Ripartizione_Geografica!$C$2:$C$21,Ripartizione_Geografica!$B$2:$B$21)</f>
        <v>Sud</v>
      </c>
      <c r="C5484" s="23">
        <v>4047.0</v>
      </c>
      <c r="D5484" s="23">
        <v>830.0</v>
      </c>
      <c r="E5484" s="24">
        <v>69.0</v>
      </c>
    </row>
    <row r="5485">
      <c r="A5485" s="25" t="s">
        <v>20</v>
      </c>
      <c r="B5485" s="22" t="str">
        <f t="array" ref="B5485">XLOOKUP(A5485,Ripartizione_Geografica!$C$2:$C$21,Ripartizione_Geografica!$B$2:$B$21)</f>
        <v>Sud</v>
      </c>
      <c r="C5485" s="26">
        <v>8693.0</v>
      </c>
      <c r="D5485" s="26">
        <v>2400.0</v>
      </c>
      <c r="E5485" s="27">
        <v>156.0</v>
      </c>
    </row>
    <row r="5486">
      <c r="A5486" s="21" t="s">
        <v>18</v>
      </c>
      <c r="B5486" s="22" t="str">
        <f t="array" ref="B5486">XLOOKUP(A5486,Ripartizione_Geografica!$C$2:$C$21,Ripartizione_Geografica!$B$2:$B$21)</f>
        <v>Sud</v>
      </c>
      <c r="C5486" s="23">
        <v>95921.0</v>
      </c>
      <c r="D5486" s="23">
        <v>18355.0</v>
      </c>
      <c r="E5486" s="24">
        <v>896.0</v>
      </c>
    </row>
    <row r="5487">
      <c r="A5487" s="25" t="s">
        <v>19</v>
      </c>
      <c r="B5487" s="22" t="str">
        <f t="array" ref="B5487">XLOOKUP(A5487,Ripartizione_Geografica!$C$2:$C$21,Ripartizione_Geografica!$B$2:$B$21)</f>
        <v>Nord-est</v>
      </c>
      <c r="C5487" s="26">
        <v>78283.0</v>
      </c>
      <c r="D5487" s="26">
        <v>29516.0</v>
      </c>
      <c r="E5487" s="27">
        <v>4876.0</v>
      </c>
    </row>
    <row r="5488">
      <c r="A5488" s="21" t="s">
        <v>26</v>
      </c>
      <c r="B5488" s="22" t="str">
        <f t="array" ref="B5488">XLOOKUP(A5488,Ripartizione_Geografica!$C$2:$C$21,Ripartizione_Geografica!$B$2:$B$21)</f>
        <v>Nord-est</v>
      </c>
      <c r="C5488" s="23">
        <v>16102.0</v>
      </c>
      <c r="D5488" s="23">
        <v>7448.0</v>
      </c>
      <c r="E5488" s="24">
        <v>489.0</v>
      </c>
    </row>
    <row r="5489">
      <c r="A5489" s="25" t="s">
        <v>27</v>
      </c>
      <c r="B5489" s="22" t="str">
        <f t="array" ref="B5489">XLOOKUP(A5489,Ripartizione_Geografica!$C$2:$C$21,Ripartizione_Geografica!$B$2:$B$21)</f>
        <v>Centro</v>
      </c>
      <c r="C5489" s="26">
        <v>73054.0</v>
      </c>
      <c r="D5489" s="26">
        <v>13968.0</v>
      </c>
      <c r="E5489" s="27">
        <v>1503.0</v>
      </c>
    </row>
    <row r="5490">
      <c r="A5490" s="21" t="s">
        <v>25</v>
      </c>
      <c r="B5490" s="22" t="str">
        <f t="array" ref="B5490">XLOOKUP(A5490,Ripartizione_Geografica!$C$2:$C$21,Ripartizione_Geografica!$B$2:$B$21)</f>
        <v>Nord-ovest</v>
      </c>
      <c r="C5490" s="23">
        <v>39242.0</v>
      </c>
      <c r="D5490" s="23">
        <v>23278.0</v>
      </c>
      <c r="E5490" s="24">
        <v>2009.0</v>
      </c>
    </row>
    <row r="5491">
      <c r="A5491" s="25" t="s">
        <v>23</v>
      </c>
      <c r="B5491" s="22" t="str">
        <f t="array" ref="B5491">XLOOKUP(A5491,Ripartizione_Geografica!$C$2:$C$21,Ripartizione_Geografica!$B$2:$B$21)</f>
        <v>Nord-ovest</v>
      </c>
      <c r="C5491" s="26">
        <v>284666.0</v>
      </c>
      <c r="D5491" s="26">
        <v>124025.0</v>
      </c>
      <c r="E5491" s="27">
        <v>18723.0</v>
      </c>
    </row>
    <row r="5492">
      <c r="A5492" s="21" t="s">
        <v>24</v>
      </c>
      <c r="B5492" s="22" t="str">
        <f t="array" ref="B5492">XLOOKUP(A5492,Ripartizione_Geografica!$C$2:$C$21,Ripartizione_Geografica!$B$2:$B$21)</f>
        <v>Centro</v>
      </c>
      <c r="C5492" s="23">
        <v>20256.0</v>
      </c>
      <c r="D5492" s="23">
        <v>7665.0</v>
      </c>
      <c r="E5492" s="24">
        <v>1077.0</v>
      </c>
    </row>
    <row r="5493">
      <c r="A5493" s="25" t="s">
        <v>17</v>
      </c>
      <c r="B5493" s="22" t="str">
        <f t="array" ref="B5493">XLOOKUP(A5493,Ripartizione_Geografica!$C$2:$C$21,Ripartizione_Geografica!$B$2:$B$21)</f>
        <v>Sud</v>
      </c>
      <c r="C5493" s="26">
        <v>2653.0</v>
      </c>
      <c r="D5493" s="26">
        <v>840.0</v>
      </c>
      <c r="E5493" s="27">
        <v>57.0</v>
      </c>
    </row>
    <row r="5494">
      <c r="A5494" s="21" t="s">
        <v>11</v>
      </c>
      <c r="B5494" s="22" t="str">
        <f t="array" ref="B5494">XLOOKUP(A5494,Ripartizione_Geografica!$C$2:$C$21,Ripartizione_Geografica!$B$2:$B$21)</f>
        <v>Nord-est</v>
      </c>
      <c r="C5494" s="23">
        <v>14470.0</v>
      </c>
      <c r="D5494" s="23">
        <v>5226.0</v>
      </c>
      <c r="E5494" s="24">
        <v>359.0</v>
      </c>
    </row>
    <row r="5495">
      <c r="A5495" s="25" t="s">
        <v>11</v>
      </c>
      <c r="B5495" s="22" t="str">
        <f t="array" ref="B5495">XLOOKUP(A5495,Ripartizione_Geografica!$C$2:$C$21,Ripartizione_Geografica!$B$2:$B$21)</f>
        <v>Nord-est</v>
      </c>
      <c r="C5495" s="26">
        <v>11639.0</v>
      </c>
      <c r="D5495" s="26">
        <v>8367.0</v>
      </c>
      <c r="E5495" s="27">
        <v>485.0</v>
      </c>
    </row>
    <row r="5496">
      <c r="A5496" s="21" t="s">
        <v>10</v>
      </c>
      <c r="B5496" s="22" t="str">
        <f t="array" ref="B5496">XLOOKUP(A5496,Ripartizione_Geografica!$C$2:$C$21,Ripartizione_Geografica!$B$2:$B$21)</f>
        <v>Nord-ovest</v>
      </c>
      <c r="C5496" s="23">
        <v>107267.0</v>
      </c>
      <c r="D5496" s="23">
        <v>42087.0</v>
      </c>
      <c r="E5496" s="24">
        <v>4826.0</v>
      </c>
    </row>
    <row r="5497">
      <c r="A5497" s="25" t="s">
        <v>8</v>
      </c>
      <c r="B5497" s="22" t="str">
        <f t="array" ref="B5497">XLOOKUP(A5497,Ripartizione_Geografica!$C$2:$C$21,Ripartizione_Geografica!$B$2:$B$21)</f>
        <v>Sud</v>
      </c>
      <c r="C5497" s="26">
        <v>29008.0</v>
      </c>
      <c r="D5497" s="26">
        <v>8013.0</v>
      </c>
      <c r="E5497" s="27">
        <v>896.0</v>
      </c>
    </row>
    <row r="5498">
      <c r="A5498" s="21" t="s">
        <v>9</v>
      </c>
      <c r="B5498" s="22" t="str">
        <f t="array" ref="B5498">XLOOKUP(A5498,Ripartizione_Geografica!$C$2:$C$21,Ripartizione_Geografica!$B$2:$B$21)</f>
        <v>Isole</v>
      </c>
      <c r="C5498" s="23">
        <v>13493.0</v>
      </c>
      <c r="D5498" s="23">
        <v>4019.0</v>
      </c>
      <c r="E5498" s="24">
        <v>293.0</v>
      </c>
    </row>
    <row r="5499">
      <c r="A5499" s="25" t="s">
        <v>15</v>
      </c>
      <c r="B5499" s="22" t="str">
        <f t="array" ref="B5499">XLOOKUP(A5499,Ripartizione_Geografica!$C$2:$C$21,Ripartizione_Geografica!$B$2:$B$21)</f>
        <v>Isole</v>
      </c>
      <c r="C5499" s="26">
        <v>34982.0</v>
      </c>
      <c r="D5499" s="26">
        <v>10656.0</v>
      </c>
      <c r="E5499" s="27">
        <v>762.0</v>
      </c>
    </row>
    <row r="5500">
      <c r="A5500" s="21" t="s">
        <v>16</v>
      </c>
      <c r="B5500" s="22" t="str">
        <f t="array" ref="B5500">XLOOKUP(A5500,Ripartizione_Geografica!$C$2:$C$21,Ripartizione_Geografica!$B$2:$B$21)</f>
        <v>Centro</v>
      </c>
      <c r="C5500" s="23">
        <v>69920.0</v>
      </c>
      <c r="D5500" s="23">
        <v>20319.0</v>
      </c>
      <c r="E5500" s="24">
        <v>1701.0</v>
      </c>
    </row>
    <row r="5501">
      <c r="A5501" s="25" t="s">
        <v>14</v>
      </c>
      <c r="B5501" s="22" t="str">
        <f t="array" ref="B5501">XLOOKUP(A5501,Ripartizione_Geografica!$C$2:$C$21,Ripartizione_Geografica!$B$2:$B$21)</f>
        <v>Centro</v>
      </c>
      <c r="C5501" s="26">
        <v>16253.0</v>
      </c>
      <c r="D5501" s="26">
        <v>5701.0</v>
      </c>
      <c r="E5501" s="27">
        <v>218.0</v>
      </c>
    </row>
    <row r="5502">
      <c r="A5502" s="21" t="s">
        <v>12</v>
      </c>
      <c r="B5502" s="22" t="str">
        <f t="array" ref="B5502">XLOOKUP(A5502,Ripartizione_Geografica!$C$2:$C$21,Ripartizione_Geografica!$B$2:$B$21)</f>
        <v>Nord-ovest</v>
      </c>
      <c r="C5502" s="23">
        <v>4588.0</v>
      </c>
      <c r="D5502" s="23">
        <v>2031.0</v>
      </c>
      <c r="E5502" s="24">
        <v>225.0</v>
      </c>
    </row>
    <row r="5503">
      <c r="A5503" s="25" t="s">
        <v>13</v>
      </c>
      <c r="B5503" s="22" t="str">
        <f t="array" ref="B5503">XLOOKUP(A5503,Ripartizione_Geografica!$C$2:$C$21,Ripartizione_Geografica!$B$2:$B$21)</f>
        <v>Nord-est</v>
      </c>
      <c r="C5503" s="26">
        <v>87337.0</v>
      </c>
      <c r="D5503" s="26">
        <v>32413.0</v>
      </c>
      <c r="E5503" s="27">
        <v>2689.0</v>
      </c>
    </row>
    <row r="5504">
      <c r="A5504" s="21" t="s">
        <v>21</v>
      </c>
      <c r="B5504" s="22" t="str">
        <f t="array" ref="B5504">XLOOKUP(A5504,Ripartizione_Geografica!$C$2:$C$21,Ripartizione_Geografica!$B$2:$B$21)</f>
        <v>Sud</v>
      </c>
      <c r="C5504" s="23">
        <v>17091.0</v>
      </c>
      <c r="D5504" s="23">
        <v>5029.0</v>
      </c>
      <c r="E5504" s="24">
        <v>646.0</v>
      </c>
    </row>
    <row r="5505">
      <c r="A5505" s="25" t="s">
        <v>22</v>
      </c>
      <c r="B5505" s="22" t="str">
        <f t="array" ref="B5505">XLOOKUP(A5505,Ripartizione_Geografica!$C$2:$C$21,Ripartizione_Geografica!$B$2:$B$21)</f>
        <v>Sud</v>
      </c>
      <c r="C5505" s="26">
        <v>4249.0</v>
      </c>
      <c r="D5505" s="26">
        <v>837.0</v>
      </c>
      <c r="E5505" s="27">
        <v>72.0</v>
      </c>
    </row>
    <row r="5506">
      <c r="A5506" s="21" t="s">
        <v>20</v>
      </c>
      <c r="B5506" s="22" t="str">
        <f t="array" ref="B5506">XLOOKUP(A5506,Ripartizione_Geografica!$C$2:$C$21,Ripartizione_Geografica!$B$2:$B$21)</f>
        <v>Sud</v>
      </c>
      <c r="C5506" s="23">
        <v>9119.0</v>
      </c>
      <c r="D5506" s="23">
        <v>2402.0</v>
      </c>
      <c r="E5506" s="24">
        <v>157.0</v>
      </c>
    </row>
    <row r="5507">
      <c r="A5507" s="25" t="s">
        <v>18</v>
      </c>
      <c r="B5507" s="22" t="str">
        <f t="array" ref="B5507">XLOOKUP(A5507,Ripartizione_Geografica!$C$2:$C$21,Ripartizione_Geografica!$B$2:$B$21)</f>
        <v>Sud</v>
      </c>
      <c r="C5507" s="26">
        <v>99986.0</v>
      </c>
      <c r="D5507" s="26">
        <v>19000.0</v>
      </c>
      <c r="E5507" s="27">
        <v>927.0</v>
      </c>
    </row>
    <row r="5508">
      <c r="A5508" s="21" t="s">
        <v>19</v>
      </c>
      <c r="B5508" s="22" t="str">
        <f t="array" ref="B5508">XLOOKUP(A5508,Ripartizione_Geografica!$C$2:$C$21,Ripartizione_Geografica!$B$2:$B$21)</f>
        <v>Nord-est</v>
      </c>
      <c r="C5508" s="23">
        <v>80684.0</v>
      </c>
      <c r="D5508" s="23">
        <v>29735.0</v>
      </c>
      <c r="E5508" s="24">
        <v>4925.0</v>
      </c>
    </row>
    <row r="5509">
      <c r="A5509" s="25" t="s">
        <v>26</v>
      </c>
      <c r="B5509" s="22" t="str">
        <f t="array" ref="B5509">XLOOKUP(A5509,Ripartizione_Geografica!$C$2:$C$21,Ripartizione_Geografica!$B$2:$B$21)</f>
        <v>Nord-est</v>
      </c>
      <c r="C5509" s="26">
        <v>16940.0</v>
      </c>
      <c r="D5509" s="26">
        <v>7795.0</v>
      </c>
      <c r="E5509" s="27">
        <v>498.0</v>
      </c>
    </row>
    <row r="5510">
      <c r="A5510" s="21" t="s">
        <v>27</v>
      </c>
      <c r="B5510" s="22" t="str">
        <f t="array" ref="B5510">XLOOKUP(A5510,Ripartizione_Geografica!$C$2:$C$21,Ripartizione_Geografica!$B$2:$B$21)</f>
        <v>Centro</v>
      </c>
      <c r="C5510" s="23">
        <v>75740.0</v>
      </c>
      <c r="D5510" s="23">
        <v>14269.0</v>
      </c>
      <c r="E5510" s="24">
        <v>1552.0</v>
      </c>
    </row>
    <row r="5511">
      <c r="A5511" s="25" t="s">
        <v>25</v>
      </c>
      <c r="B5511" s="22" t="str">
        <f t="array" ref="B5511">XLOOKUP(A5511,Ripartizione_Geografica!$C$2:$C$21,Ripartizione_Geografica!$B$2:$B$21)</f>
        <v>Nord-ovest</v>
      </c>
      <c r="C5511" s="26">
        <v>40255.0</v>
      </c>
      <c r="D5511" s="26">
        <v>23554.0</v>
      </c>
      <c r="E5511" s="27">
        <v>2040.0</v>
      </c>
    </row>
    <row r="5512">
      <c r="A5512" s="21" t="s">
        <v>23</v>
      </c>
      <c r="B5512" s="22" t="str">
        <f t="array" ref="B5512">XLOOKUP(A5512,Ripartizione_Geografica!$C$2:$C$21,Ripartizione_Geografica!$B$2:$B$21)</f>
        <v>Nord-ovest</v>
      </c>
      <c r="C5512" s="23">
        <v>293957.0</v>
      </c>
      <c r="D5512" s="23">
        <v>132254.0</v>
      </c>
      <c r="E5512" s="24">
        <v>18910.0</v>
      </c>
    </row>
    <row r="5513">
      <c r="A5513" s="25" t="s">
        <v>24</v>
      </c>
      <c r="B5513" s="22" t="str">
        <f t="array" ref="B5513">XLOOKUP(A5513,Ripartizione_Geografica!$C$2:$C$21,Ripartizione_Geografica!$B$2:$B$21)</f>
        <v>Centro</v>
      </c>
      <c r="C5513" s="26">
        <v>21090.0</v>
      </c>
      <c r="D5513" s="26">
        <v>7795.0</v>
      </c>
      <c r="E5513" s="27">
        <v>1083.0</v>
      </c>
    </row>
    <row r="5514">
      <c r="A5514" s="21" t="s">
        <v>17</v>
      </c>
      <c r="B5514" s="22" t="str">
        <f t="array" ref="B5514">XLOOKUP(A5514,Ripartizione_Geografica!$C$2:$C$21,Ripartizione_Geografica!$B$2:$B$21)</f>
        <v>Sud</v>
      </c>
      <c r="C5514" s="23">
        <v>2726.0</v>
      </c>
      <c r="D5514" s="23">
        <v>841.0</v>
      </c>
      <c r="E5514" s="24">
        <v>61.0</v>
      </c>
    </row>
    <row r="5515">
      <c r="A5515" s="25" t="s">
        <v>11</v>
      </c>
      <c r="B5515" s="22" t="str">
        <f t="array" ref="B5515">XLOOKUP(A5515,Ripartizione_Geografica!$C$2:$C$21,Ripartizione_Geografica!$B$2:$B$21)</f>
        <v>Nord-est</v>
      </c>
      <c r="C5515" s="26">
        <v>15164.0</v>
      </c>
      <c r="D5515" s="26">
        <v>5564.0</v>
      </c>
      <c r="E5515" s="27">
        <v>365.0</v>
      </c>
    </row>
    <row r="5516">
      <c r="A5516" s="21" t="s">
        <v>11</v>
      </c>
      <c r="B5516" s="22" t="str">
        <f t="array" ref="B5516">XLOOKUP(A5516,Ripartizione_Geografica!$C$2:$C$21,Ripartizione_Geografica!$B$2:$B$21)</f>
        <v>Nord-est</v>
      </c>
      <c r="C5516" s="23">
        <v>11892.0</v>
      </c>
      <c r="D5516" s="23">
        <v>8566.0</v>
      </c>
      <c r="E5516" s="24">
        <v>493.0</v>
      </c>
    </row>
    <row r="5517">
      <c r="A5517" s="25" t="s">
        <v>10</v>
      </c>
      <c r="B5517" s="22" t="str">
        <f t="array" ref="B5517">XLOOKUP(A5517,Ripartizione_Geografica!$C$2:$C$21,Ripartizione_Geografica!$B$2:$B$21)</f>
        <v>Nord-ovest</v>
      </c>
      <c r="C5517" s="26">
        <v>112054.0</v>
      </c>
      <c r="D5517" s="26">
        <v>43953.0</v>
      </c>
      <c r="E5517" s="27">
        <v>4903.0</v>
      </c>
    </row>
    <row r="5518">
      <c r="A5518" s="21" t="s">
        <v>8</v>
      </c>
      <c r="B5518" s="22" t="str">
        <f t="array" ref="B5518">XLOOKUP(A5518,Ripartizione_Geografica!$C$2:$C$21,Ripartizione_Geografica!$B$2:$B$21)</f>
        <v>Sud</v>
      </c>
      <c r="C5518" s="23">
        <v>30442.0</v>
      </c>
      <c r="D5518" s="23">
        <v>8252.0</v>
      </c>
      <c r="E5518" s="24">
        <v>935.0</v>
      </c>
    </row>
    <row r="5519">
      <c r="A5519" s="25" t="s">
        <v>9</v>
      </c>
      <c r="B5519" s="22" t="str">
        <f t="array" ref="B5519">XLOOKUP(A5519,Ripartizione_Geografica!$C$2:$C$21,Ripartizione_Geografica!$B$2:$B$21)</f>
        <v>Isole</v>
      </c>
      <c r="C5519" s="26">
        <v>13794.0</v>
      </c>
      <c r="D5519" s="26">
        <v>4125.0</v>
      </c>
      <c r="E5519" s="27">
        <v>298.0</v>
      </c>
    </row>
    <row r="5520">
      <c r="A5520" s="21" t="s">
        <v>15</v>
      </c>
      <c r="B5520" s="22" t="str">
        <f t="array" ref="B5520">XLOOKUP(A5520,Ripartizione_Geografica!$C$2:$C$21,Ripartizione_Geografica!$B$2:$B$21)</f>
        <v>Isole</v>
      </c>
      <c r="C5520" s="23">
        <v>36674.0</v>
      </c>
      <c r="D5520" s="23">
        <v>10958.0</v>
      </c>
      <c r="E5520" s="24">
        <v>802.0</v>
      </c>
    </row>
    <row r="5521">
      <c r="A5521" s="25" t="s">
        <v>16</v>
      </c>
      <c r="B5521" s="22" t="str">
        <f t="array" ref="B5521">XLOOKUP(A5521,Ripartizione_Geografica!$C$2:$C$21,Ripartizione_Geografica!$B$2:$B$21)</f>
        <v>Centro</v>
      </c>
      <c r="C5521" s="26">
        <v>71852.0</v>
      </c>
      <c r="D5521" s="26">
        <v>21198.0</v>
      </c>
      <c r="E5521" s="27">
        <v>1738.0</v>
      </c>
    </row>
    <row r="5522">
      <c r="A5522" s="21" t="s">
        <v>14</v>
      </c>
      <c r="B5522" s="22" t="str">
        <f t="array" ref="B5522">XLOOKUP(A5522,Ripartizione_Geografica!$C$2:$C$21,Ripartizione_Geografica!$B$2:$B$21)</f>
        <v>Centro</v>
      </c>
      <c r="C5522" s="23">
        <v>17036.0</v>
      </c>
      <c r="D5522" s="23">
        <v>6026.0</v>
      </c>
      <c r="E5522" s="24">
        <v>226.0</v>
      </c>
    </row>
    <row r="5523">
      <c r="A5523" s="25" t="s">
        <v>12</v>
      </c>
      <c r="B5523" s="22" t="str">
        <f t="array" ref="B5523">XLOOKUP(A5523,Ripartizione_Geografica!$C$2:$C$21,Ripartizione_Geografica!$B$2:$B$21)</f>
        <v>Nord-ovest</v>
      </c>
      <c r="C5523" s="26">
        <v>4755.0</v>
      </c>
      <c r="D5523" s="26">
        <v>2186.0</v>
      </c>
      <c r="E5523" s="27">
        <v>231.0</v>
      </c>
    </row>
    <row r="5524">
      <c r="A5524" s="21" t="s">
        <v>13</v>
      </c>
      <c r="B5524" s="22" t="str">
        <f t="array" ref="B5524">XLOOKUP(A5524,Ripartizione_Geografica!$C$2:$C$21,Ripartizione_Geografica!$B$2:$B$21)</f>
        <v>Nord-est</v>
      </c>
      <c r="C5524" s="23">
        <v>90901.0</v>
      </c>
      <c r="D5524" s="23">
        <v>33419.0</v>
      </c>
      <c r="E5524" s="24">
        <v>2727.0</v>
      </c>
    </row>
    <row r="5525">
      <c r="A5525" s="25" t="s">
        <v>21</v>
      </c>
      <c r="B5525" s="22" t="str">
        <f t="array" ref="B5525">XLOOKUP(A5525,Ripartizione_Geografica!$C$2:$C$21,Ripartizione_Geografica!$B$2:$B$21)</f>
        <v>Sud</v>
      </c>
      <c r="C5525" s="26">
        <v>17774.0</v>
      </c>
      <c r="D5525" s="26">
        <v>5205.0</v>
      </c>
      <c r="E5525" s="27">
        <v>661.0</v>
      </c>
    </row>
    <row r="5526">
      <c r="A5526" s="21" t="s">
        <v>22</v>
      </c>
      <c r="B5526" s="22" t="str">
        <f t="array" ref="B5526">XLOOKUP(A5526,Ripartizione_Geografica!$C$2:$C$21,Ripartizione_Geografica!$B$2:$B$21)</f>
        <v>Sud</v>
      </c>
      <c r="C5526" s="23">
        <v>4556.0</v>
      </c>
      <c r="D5526" s="23">
        <v>883.0</v>
      </c>
      <c r="E5526" s="24">
        <v>73.0</v>
      </c>
    </row>
    <row r="5527">
      <c r="A5527" s="25" t="s">
        <v>20</v>
      </c>
      <c r="B5527" s="22" t="str">
        <f t="array" ref="B5527">XLOOKUP(A5527,Ripartizione_Geografica!$C$2:$C$21,Ripartizione_Geografica!$B$2:$B$21)</f>
        <v>Sud</v>
      </c>
      <c r="C5527" s="26">
        <v>9416.0</v>
      </c>
      <c r="D5527" s="26">
        <v>2575.0</v>
      </c>
      <c r="E5527" s="27">
        <v>164.0</v>
      </c>
    </row>
    <row r="5528">
      <c r="A5528" s="21" t="s">
        <v>18</v>
      </c>
      <c r="B5528" s="22" t="str">
        <f t="array" ref="B5528">XLOOKUP(A5528,Ripartizione_Geografica!$C$2:$C$21,Ripartizione_Geografica!$B$2:$B$21)</f>
        <v>Sud</v>
      </c>
      <c r="C5528" s="23">
        <v>104065.0</v>
      </c>
      <c r="D5528" s="23">
        <v>19878.0</v>
      </c>
      <c r="E5528" s="24">
        <v>967.0</v>
      </c>
    </row>
    <row r="5529">
      <c r="A5529" s="25" t="s">
        <v>19</v>
      </c>
      <c r="B5529" s="22" t="str">
        <f t="array" ref="B5529">XLOOKUP(A5529,Ripartizione_Geografica!$C$2:$C$21,Ripartizione_Geografica!$B$2:$B$21)</f>
        <v>Nord-est</v>
      </c>
      <c r="C5529" s="26">
        <v>83068.0</v>
      </c>
      <c r="D5529" s="26">
        <v>29947.0</v>
      </c>
      <c r="E5529" s="27">
        <v>4965.0</v>
      </c>
    </row>
    <row r="5530">
      <c r="A5530" s="21" t="s">
        <v>26</v>
      </c>
      <c r="B5530" s="22" t="str">
        <f t="array" ref="B5530">XLOOKUP(A5530,Ripartizione_Geografica!$C$2:$C$21,Ripartizione_Geografica!$B$2:$B$21)</f>
        <v>Nord-est</v>
      </c>
      <c r="C5530" s="23">
        <v>17771.0</v>
      </c>
      <c r="D5530" s="23">
        <v>8114.0</v>
      </c>
      <c r="E5530" s="24">
        <v>506.0</v>
      </c>
    </row>
    <row r="5531">
      <c r="A5531" s="25" t="s">
        <v>27</v>
      </c>
      <c r="B5531" s="22" t="str">
        <f t="array" ref="B5531">XLOOKUP(A5531,Ripartizione_Geografica!$C$2:$C$21,Ripartizione_Geografica!$B$2:$B$21)</f>
        <v>Centro</v>
      </c>
      <c r="C5531" s="26">
        <v>78665.0</v>
      </c>
      <c r="D5531" s="26">
        <v>14680.0</v>
      </c>
      <c r="E5531" s="27">
        <v>1586.0</v>
      </c>
    </row>
    <row r="5532">
      <c r="A5532" s="21" t="s">
        <v>25</v>
      </c>
      <c r="B5532" s="22" t="str">
        <f t="array" ref="B5532">XLOOKUP(A5532,Ripartizione_Geografica!$C$2:$C$21,Ripartizione_Geografica!$B$2:$B$21)</f>
        <v>Nord-ovest</v>
      </c>
      <c r="C5532" s="23">
        <v>41464.0</v>
      </c>
      <c r="D5532" s="23">
        <v>24521.0</v>
      </c>
      <c r="E5532" s="24">
        <v>2058.0</v>
      </c>
    </row>
    <row r="5533">
      <c r="A5533" s="25" t="s">
        <v>23</v>
      </c>
      <c r="B5533" s="22" t="str">
        <f t="array" ref="B5533">XLOOKUP(A5533,Ripartizione_Geografica!$C$2:$C$21,Ripartizione_Geografica!$B$2:$B$21)</f>
        <v>Nord-ovest</v>
      </c>
      <c r="C5533" s="26">
        <v>304591.0</v>
      </c>
      <c r="D5533" s="26">
        <v>134294.0</v>
      </c>
      <c r="E5533" s="27">
        <v>19028.0</v>
      </c>
    </row>
    <row r="5534">
      <c r="A5534" s="21" t="s">
        <v>24</v>
      </c>
      <c r="B5534" s="22" t="str">
        <f t="array" ref="B5534">XLOOKUP(A5534,Ripartizione_Geografica!$C$2:$C$21,Ripartizione_Geografica!$B$2:$B$21)</f>
        <v>Centro</v>
      </c>
      <c r="C5534" s="23">
        <v>21830.0</v>
      </c>
      <c r="D5534" s="23">
        <v>7902.0</v>
      </c>
      <c r="E5534" s="24">
        <v>1094.0</v>
      </c>
    </row>
    <row r="5535">
      <c r="A5535" s="25" t="s">
        <v>17</v>
      </c>
      <c r="B5535" s="22" t="str">
        <f t="array" ref="B5535">XLOOKUP(A5535,Ripartizione_Geografica!$C$2:$C$21,Ripartizione_Geografica!$B$2:$B$21)</f>
        <v>Sud</v>
      </c>
      <c r="C5535" s="26">
        <v>2789.0</v>
      </c>
      <c r="D5535" s="26">
        <v>848.0</v>
      </c>
      <c r="E5535" s="27">
        <v>62.0</v>
      </c>
    </row>
    <row r="5536">
      <c r="A5536" s="21" t="s">
        <v>11</v>
      </c>
      <c r="B5536" s="22" t="str">
        <f t="array" ref="B5536">XLOOKUP(A5536,Ripartizione_Geografica!$C$2:$C$21,Ripartizione_Geografica!$B$2:$B$21)</f>
        <v>Nord-est</v>
      </c>
      <c r="C5536" s="23">
        <v>15984.0</v>
      </c>
      <c r="D5536" s="23">
        <v>5896.0</v>
      </c>
      <c r="E5536" s="24">
        <v>374.0</v>
      </c>
    </row>
    <row r="5537">
      <c r="A5537" s="25" t="s">
        <v>11</v>
      </c>
      <c r="B5537" s="22" t="str">
        <f t="array" ref="B5537">XLOOKUP(A5537,Ripartizione_Geografica!$C$2:$C$21,Ripartizione_Geografica!$B$2:$B$21)</f>
        <v>Nord-est</v>
      </c>
      <c r="C5537" s="26">
        <v>12094.0</v>
      </c>
      <c r="D5537" s="26">
        <v>8669.0</v>
      </c>
      <c r="E5537" s="27">
        <v>505.0</v>
      </c>
    </row>
    <row r="5538">
      <c r="A5538" s="21" t="s">
        <v>10</v>
      </c>
      <c r="B5538" s="22" t="str">
        <f t="array" ref="B5538">XLOOKUP(A5538,Ripartizione_Geografica!$C$2:$C$21,Ripartizione_Geografica!$B$2:$B$21)</f>
        <v>Nord-ovest</v>
      </c>
      <c r="C5538" s="23">
        <v>117312.0</v>
      </c>
      <c r="D5538" s="23">
        <v>45694.0</v>
      </c>
      <c r="E5538" s="24">
        <v>4964.0</v>
      </c>
    </row>
    <row r="5539">
      <c r="A5539" s="25" t="s">
        <v>8</v>
      </c>
      <c r="B5539" s="22" t="str">
        <f t="array" ref="B5539">XLOOKUP(A5539,Ripartizione_Geografica!$C$2:$C$21,Ripartizione_Geografica!$B$2:$B$21)</f>
        <v>Sud</v>
      </c>
      <c r="C5539" s="26">
        <v>31792.0</v>
      </c>
      <c r="D5539" s="26">
        <v>8324.0</v>
      </c>
      <c r="E5539" s="27">
        <v>957.0</v>
      </c>
    </row>
    <row r="5540">
      <c r="A5540" s="21" t="s">
        <v>9</v>
      </c>
      <c r="B5540" s="22" t="str">
        <f t="array" ref="B5540">XLOOKUP(A5540,Ripartizione_Geografica!$C$2:$C$21,Ripartizione_Geografica!$B$2:$B$21)</f>
        <v>Isole</v>
      </c>
      <c r="C5540" s="23">
        <v>14417.0</v>
      </c>
      <c r="D5540" s="23">
        <v>4411.0</v>
      </c>
      <c r="E5540" s="24">
        <v>313.0</v>
      </c>
    </row>
    <row r="5541">
      <c r="A5541" s="25" t="s">
        <v>15</v>
      </c>
      <c r="B5541" s="22" t="str">
        <f t="array" ref="B5541">XLOOKUP(A5541,Ripartizione_Geografica!$C$2:$C$21,Ripartizione_Geografica!$B$2:$B$21)</f>
        <v>Isole</v>
      </c>
      <c r="C5541" s="26">
        <v>38381.0</v>
      </c>
      <c r="D5541" s="26">
        <v>11258.0</v>
      </c>
      <c r="E5541" s="27">
        <v>837.0</v>
      </c>
    </row>
    <row r="5542">
      <c r="A5542" s="21" t="s">
        <v>16</v>
      </c>
      <c r="B5542" s="22" t="str">
        <f t="array" ref="B5542">XLOOKUP(A5542,Ripartizione_Geografica!$C$2:$C$21,Ripartizione_Geografica!$B$2:$B$21)</f>
        <v>Centro</v>
      </c>
      <c r="C5542" s="23">
        <v>74330.0</v>
      </c>
      <c r="D5542" s="23">
        <v>22408.0</v>
      </c>
      <c r="E5542" s="24">
        <v>1793.0</v>
      </c>
    </row>
    <row r="5543">
      <c r="A5543" s="25" t="s">
        <v>14</v>
      </c>
      <c r="B5543" s="22" t="str">
        <f t="array" ref="B5543">XLOOKUP(A5543,Ripartizione_Geografica!$C$2:$C$21,Ripartizione_Geografica!$B$2:$B$21)</f>
        <v>Centro</v>
      </c>
      <c r="C5543" s="26">
        <v>17640.0</v>
      </c>
      <c r="D5543" s="26">
        <v>7016.0</v>
      </c>
      <c r="E5543" s="27">
        <v>234.0</v>
      </c>
    </row>
    <row r="5544">
      <c r="A5544" s="21" t="s">
        <v>12</v>
      </c>
      <c r="B5544" s="22" t="str">
        <f t="array" ref="B5544">XLOOKUP(A5544,Ripartizione_Geografica!$C$2:$C$21,Ripartizione_Geografica!$B$2:$B$21)</f>
        <v>Nord-ovest</v>
      </c>
      <c r="C5544" s="23">
        <v>4858.0</v>
      </c>
      <c r="D5544" s="23">
        <v>2261.0</v>
      </c>
      <c r="E5544" s="24">
        <v>234.0</v>
      </c>
    </row>
    <row r="5545">
      <c r="A5545" s="25" t="s">
        <v>13</v>
      </c>
      <c r="B5545" s="22" t="str">
        <f t="array" ref="B5545">XLOOKUP(A5545,Ripartizione_Geografica!$C$2:$C$21,Ripartizione_Geografica!$B$2:$B$21)</f>
        <v>Nord-est</v>
      </c>
      <c r="C5545" s="26">
        <v>94506.0</v>
      </c>
      <c r="D5545" s="26">
        <v>34454.0</v>
      </c>
      <c r="E5545" s="27">
        <v>2764.0</v>
      </c>
    </row>
    <row r="5546">
      <c r="A5546" s="21" t="s">
        <v>21</v>
      </c>
      <c r="B5546" s="22" t="str">
        <f t="array" ref="B5546">XLOOKUP(A5546,Ripartizione_Geografica!$C$2:$C$21,Ripartizione_Geografica!$B$2:$B$21)</f>
        <v>Sud</v>
      </c>
      <c r="C5546" s="23">
        <v>18713.0</v>
      </c>
      <c r="D5546" s="23">
        <v>5420.0</v>
      </c>
      <c r="E5546" s="24">
        <v>671.0</v>
      </c>
    </row>
    <row r="5547">
      <c r="A5547" s="25" t="s">
        <v>22</v>
      </c>
      <c r="B5547" s="22" t="str">
        <f t="array" ref="B5547">XLOOKUP(A5547,Ripartizione_Geografica!$C$2:$C$21,Ripartizione_Geografica!$B$2:$B$21)</f>
        <v>Sud</v>
      </c>
      <c r="C5547" s="26">
        <v>4821.0</v>
      </c>
      <c r="D5547" s="26">
        <v>910.0</v>
      </c>
      <c r="E5547" s="27">
        <v>78.0</v>
      </c>
    </row>
    <row r="5548">
      <c r="A5548" s="21" t="s">
        <v>20</v>
      </c>
      <c r="B5548" s="22" t="str">
        <f t="array" ref="B5548">XLOOKUP(A5548,Ripartizione_Geografica!$C$2:$C$21,Ripartizione_Geografica!$B$2:$B$21)</f>
        <v>Sud</v>
      </c>
      <c r="C5548" s="23">
        <v>9749.0</v>
      </c>
      <c r="D5548" s="23">
        <v>2594.0</v>
      </c>
      <c r="E5548" s="24">
        <v>169.0</v>
      </c>
    </row>
    <row r="5549">
      <c r="A5549" s="25" t="s">
        <v>18</v>
      </c>
      <c r="B5549" s="22" t="str">
        <f t="array" ref="B5549">XLOOKUP(A5549,Ripartizione_Geografica!$C$2:$C$21,Ripartizione_Geografica!$B$2:$B$21)</f>
        <v>Sud</v>
      </c>
      <c r="C5549" s="26">
        <v>107416.0</v>
      </c>
      <c r="D5549" s="26">
        <v>21176.0</v>
      </c>
      <c r="E5549" s="27">
        <v>994.0</v>
      </c>
    </row>
    <row r="5550">
      <c r="A5550" s="21" t="s">
        <v>19</v>
      </c>
      <c r="B5550" s="22" t="str">
        <f t="array" ref="B5550">XLOOKUP(A5550,Ripartizione_Geografica!$C$2:$C$21,Ripartizione_Geografica!$B$2:$B$21)</f>
        <v>Nord-est</v>
      </c>
      <c r="C5550" s="23">
        <v>85699.0</v>
      </c>
      <c r="D5550" s="23">
        <v>30129.0</v>
      </c>
      <c r="E5550" s="24">
        <v>5008.0</v>
      </c>
    </row>
    <row r="5551">
      <c r="A5551" s="25" t="s">
        <v>26</v>
      </c>
      <c r="B5551" s="22" t="str">
        <f t="array" ref="B5551">XLOOKUP(A5551,Ripartizione_Geografica!$C$2:$C$21,Ripartizione_Geografica!$B$2:$B$21)</f>
        <v>Nord-est</v>
      </c>
      <c r="C5551" s="26">
        <v>18329.0</v>
      </c>
      <c r="D5551" s="26">
        <v>8284.0</v>
      </c>
      <c r="E5551" s="27">
        <v>516.0</v>
      </c>
    </row>
    <row r="5552">
      <c r="A5552" s="21" t="s">
        <v>27</v>
      </c>
      <c r="B5552" s="22" t="str">
        <f t="array" ref="B5552">XLOOKUP(A5552,Ripartizione_Geografica!$C$2:$C$21,Ripartizione_Geografica!$B$2:$B$21)</f>
        <v>Centro</v>
      </c>
      <c r="C5552" s="23">
        <v>81662.0</v>
      </c>
      <c r="D5552" s="23">
        <v>15079.0</v>
      </c>
      <c r="E5552" s="24">
        <v>1625.0</v>
      </c>
    </row>
    <row r="5553">
      <c r="A5553" s="25" t="s">
        <v>25</v>
      </c>
      <c r="B5553" s="22" t="str">
        <f t="array" ref="B5553">XLOOKUP(A5553,Ripartizione_Geografica!$C$2:$C$21,Ripartizione_Geografica!$B$2:$B$21)</f>
        <v>Nord-ovest</v>
      </c>
      <c r="C5553" s="26">
        <v>42555.0</v>
      </c>
      <c r="D5553" s="26">
        <v>25133.0</v>
      </c>
      <c r="E5553" s="27">
        <v>2088.0</v>
      </c>
    </row>
    <row r="5554">
      <c r="A5554" s="21" t="s">
        <v>23</v>
      </c>
      <c r="B5554" s="22" t="str">
        <f t="array" ref="B5554">XLOOKUP(A5554,Ripartizione_Geografica!$C$2:$C$21,Ripartizione_Geografica!$B$2:$B$21)</f>
        <v>Nord-ovest</v>
      </c>
      <c r="C5554" s="23">
        <v>312720.0</v>
      </c>
      <c r="D5554" s="23">
        <v>137255.0</v>
      </c>
      <c r="E5554" s="24">
        <v>19186.0</v>
      </c>
    </row>
    <row r="5555">
      <c r="A5555" s="25" t="s">
        <v>24</v>
      </c>
      <c r="B5555" s="22" t="str">
        <f t="array" ref="B5555">XLOOKUP(A5555,Ripartizione_Geografica!$C$2:$C$21,Ripartizione_Geografica!$B$2:$B$21)</f>
        <v>Centro</v>
      </c>
      <c r="C5555" s="26">
        <v>22609.0</v>
      </c>
      <c r="D5555" s="26">
        <v>8088.0</v>
      </c>
      <c r="E5555" s="27">
        <v>1102.0</v>
      </c>
    </row>
    <row r="5556">
      <c r="A5556" s="21" t="s">
        <v>17</v>
      </c>
      <c r="B5556" s="22" t="str">
        <f t="array" ref="B5556">XLOOKUP(A5556,Ripartizione_Geografica!$C$2:$C$21,Ripartizione_Geografica!$B$2:$B$21)</f>
        <v>Sud</v>
      </c>
      <c r="C5556" s="23">
        <v>2910.0</v>
      </c>
      <c r="D5556" s="23">
        <v>914.0</v>
      </c>
      <c r="E5556" s="24">
        <v>66.0</v>
      </c>
    </row>
    <row r="5557">
      <c r="A5557" s="25" t="s">
        <v>11</v>
      </c>
      <c r="B5557" s="22" t="str">
        <f t="array" ref="B5557">XLOOKUP(A5557,Ripartizione_Geografica!$C$2:$C$21,Ripartizione_Geografica!$B$2:$B$21)</f>
        <v>Nord-est</v>
      </c>
      <c r="C5557" s="26">
        <v>16674.0</v>
      </c>
      <c r="D5557" s="26">
        <v>6236.0</v>
      </c>
      <c r="E5557" s="27">
        <v>379.0</v>
      </c>
    </row>
    <row r="5558">
      <c r="A5558" s="21" t="s">
        <v>11</v>
      </c>
      <c r="B5558" s="22" t="str">
        <f t="array" ref="B5558">XLOOKUP(A5558,Ripartizione_Geografica!$C$2:$C$21,Ripartizione_Geografica!$B$2:$B$21)</f>
        <v>Nord-est</v>
      </c>
      <c r="C5558" s="23">
        <v>12300.0</v>
      </c>
      <c r="D5558" s="23">
        <v>8950.0</v>
      </c>
      <c r="E5558" s="24">
        <v>516.0</v>
      </c>
    </row>
    <row r="5559">
      <c r="A5559" s="25" t="s">
        <v>10</v>
      </c>
      <c r="B5559" s="22" t="str">
        <f t="array" ref="B5559">XLOOKUP(A5559,Ripartizione_Geografica!$C$2:$C$21,Ripartizione_Geografica!$B$2:$B$21)</f>
        <v>Nord-ovest</v>
      </c>
      <c r="C5559" s="26">
        <v>121783.0</v>
      </c>
      <c r="D5559" s="26">
        <v>47567.0</v>
      </c>
      <c r="E5559" s="27">
        <v>5001.0</v>
      </c>
    </row>
    <row r="5560">
      <c r="A5560" s="21" t="s">
        <v>8</v>
      </c>
      <c r="B5560" s="22" t="str">
        <f t="array" ref="B5560">XLOOKUP(A5560,Ripartizione_Geografica!$C$2:$C$21,Ripartizione_Geografica!$B$2:$B$21)</f>
        <v>Sud</v>
      </c>
      <c r="C5560" s="23">
        <v>33533.0</v>
      </c>
      <c r="D5560" s="23">
        <v>8560.0</v>
      </c>
      <c r="E5560" s="24">
        <v>973.0</v>
      </c>
    </row>
    <row r="5561">
      <c r="A5561" s="25" t="s">
        <v>9</v>
      </c>
      <c r="B5561" s="22" t="str">
        <f t="array" ref="B5561">XLOOKUP(A5561,Ripartizione_Geografica!$C$2:$C$21,Ripartizione_Geografica!$B$2:$B$21)</f>
        <v>Isole</v>
      </c>
      <c r="C5561" s="26">
        <v>14813.0</v>
      </c>
      <c r="D5561" s="26">
        <v>4513.0</v>
      </c>
      <c r="E5561" s="27">
        <v>318.0</v>
      </c>
    </row>
    <row r="5562">
      <c r="A5562" s="21" t="s">
        <v>15</v>
      </c>
      <c r="B5562" s="22" t="str">
        <f t="array" ref="B5562">XLOOKUP(A5562,Ripartizione_Geografica!$C$2:$C$21,Ripartizione_Geografica!$B$2:$B$21)</f>
        <v>Isole</v>
      </c>
      <c r="C5562" s="23">
        <v>40110.0</v>
      </c>
      <c r="D5562" s="23">
        <v>11444.0</v>
      </c>
      <c r="E5562" s="24">
        <v>860.0</v>
      </c>
    </row>
    <row r="5563">
      <c r="A5563" s="25" t="s">
        <v>16</v>
      </c>
      <c r="B5563" s="22" t="str">
        <f t="array" ref="B5563">XLOOKUP(A5563,Ripartizione_Geografica!$C$2:$C$21,Ripartizione_Geografica!$B$2:$B$21)</f>
        <v>Centro</v>
      </c>
      <c r="C5563" s="26">
        <v>76750.0</v>
      </c>
      <c r="D5563" s="26">
        <v>23854.0</v>
      </c>
      <c r="E5563" s="27">
        <v>1835.0</v>
      </c>
    </row>
    <row r="5564">
      <c r="A5564" s="21" t="s">
        <v>14</v>
      </c>
      <c r="B5564" s="22" t="str">
        <f t="array" ref="B5564">XLOOKUP(A5564,Ripartizione_Geografica!$C$2:$C$21,Ripartizione_Geografica!$B$2:$B$21)</f>
        <v>Centro</v>
      </c>
      <c r="C5564" s="23">
        <v>18219.0</v>
      </c>
      <c r="D5564" s="23">
        <v>7201.0</v>
      </c>
      <c r="E5564" s="24">
        <v>242.0</v>
      </c>
    </row>
    <row r="5565">
      <c r="A5565" s="25" t="s">
        <v>12</v>
      </c>
      <c r="B5565" s="22" t="str">
        <f t="array" ref="B5565">XLOOKUP(A5565,Ripartizione_Geografica!$C$2:$C$21,Ripartizione_Geografica!$B$2:$B$21)</f>
        <v>Nord-ovest</v>
      </c>
      <c r="C5565" s="26">
        <v>5103.0</v>
      </c>
      <c r="D5565" s="26">
        <v>2564.0</v>
      </c>
      <c r="E5565" s="27">
        <v>240.0</v>
      </c>
    </row>
    <row r="5566">
      <c r="A5566" s="21" t="s">
        <v>13</v>
      </c>
      <c r="B5566" s="22" t="str">
        <f t="array" ref="B5566">XLOOKUP(A5566,Ripartizione_Geografica!$C$2:$C$21,Ripartizione_Geografica!$B$2:$B$21)</f>
        <v>Nord-est</v>
      </c>
      <c r="C5566" s="23">
        <v>98084.0</v>
      </c>
      <c r="D5566" s="23">
        <v>35563.0</v>
      </c>
      <c r="E5566" s="24">
        <v>2816.0</v>
      </c>
    </row>
    <row r="5567">
      <c r="A5567" s="25" t="s">
        <v>21</v>
      </c>
      <c r="B5567" s="22" t="str">
        <f t="array" ref="B5567">XLOOKUP(A5567,Ripartizione_Geografica!$C$2:$C$21,Ripartizione_Geografica!$B$2:$B$21)</f>
        <v>Sud</v>
      </c>
      <c r="C5567" s="26">
        <v>19182.0</v>
      </c>
      <c r="D5567" s="26">
        <v>5469.0</v>
      </c>
      <c r="E5567" s="27">
        <v>679.0</v>
      </c>
    </row>
    <row r="5568">
      <c r="A5568" s="21" t="s">
        <v>22</v>
      </c>
      <c r="B5568" s="22" t="str">
        <f t="array" ref="B5568">XLOOKUP(A5568,Ripartizione_Geografica!$C$2:$C$21,Ripartizione_Geografica!$B$2:$B$21)</f>
        <v>Sud</v>
      </c>
      <c r="C5568" s="23">
        <v>4979.0</v>
      </c>
      <c r="D5568" s="23">
        <v>931.0</v>
      </c>
      <c r="E5568" s="24">
        <v>79.0</v>
      </c>
    </row>
    <row r="5569">
      <c r="A5569" s="25" t="s">
        <v>20</v>
      </c>
      <c r="B5569" s="22" t="str">
        <f t="array" ref="B5569">XLOOKUP(A5569,Ripartizione_Geografica!$C$2:$C$21,Ripartizione_Geografica!$B$2:$B$21)</f>
        <v>Sud</v>
      </c>
      <c r="C5569" s="26">
        <v>10093.0</v>
      </c>
      <c r="D5569" s="26">
        <v>2880.0</v>
      </c>
      <c r="E5569" s="27">
        <v>174.0</v>
      </c>
    </row>
    <row r="5570">
      <c r="A5570" s="21" t="s">
        <v>18</v>
      </c>
      <c r="B5570" s="22" t="str">
        <f t="array" ref="B5570">XLOOKUP(A5570,Ripartizione_Geografica!$C$2:$C$21,Ripartizione_Geografica!$B$2:$B$21)</f>
        <v>Sud</v>
      </c>
      <c r="C5570" s="23">
        <v>111187.0</v>
      </c>
      <c r="D5570" s="23">
        <v>21901.0</v>
      </c>
      <c r="E5570" s="24">
        <v>1029.0</v>
      </c>
    </row>
    <row r="5571">
      <c r="A5571" s="25" t="s">
        <v>19</v>
      </c>
      <c r="B5571" s="22" t="str">
        <f t="array" ref="B5571">XLOOKUP(A5571,Ripartizione_Geografica!$C$2:$C$21,Ripartizione_Geografica!$B$2:$B$21)</f>
        <v>Nord-est</v>
      </c>
      <c r="C5571" s="26">
        <v>88520.0</v>
      </c>
      <c r="D5571" s="26">
        <v>30275.0</v>
      </c>
      <c r="E5571" s="27">
        <v>5044.0</v>
      </c>
    </row>
    <row r="5572">
      <c r="A5572" s="21" t="s">
        <v>26</v>
      </c>
      <c r="B5572" s="22" t="str">
        <f t="array" ref="B5572">XLOOKUP(A5572,Ripartizione_Geografica!$C$2:$C$21,Ripartizione_Geografica!$B$2:$B$21)</f>
        <v>Nord-est</v>
      </c>
      <c r="C5572" s="23">
        <v>18937.0</v>
      </c>
      <c r="D5572" s="23">
        <v>8482.0</v>
      </c>
      <c r="E5572" s="24">
        <v>528.0</v>
      </c>
    </row>
    <row r="5573">
      <c r="A5573" s="25" t="s">
        <v>27</v>
      </c>
      <c r="B5573" s="22" t="str">
        <f t="array" ref="B5573">XLOOKUP(A5573,Ripartizione_Geografica!$C$2:$C$21,Ripartizione_Geografica!$B$2:$B$21)</f>
        <v>Centro</v>
      </c>
      <c r="C5573" s="26">
        <v>84274.0</v>
      </c>
      <c r="D5573" s="26">
        <v>15319.0</v>
      </c>
      <c r="E5573" s="27">
        <v>1646.0</v>
      </c>
    </row>
    <row r="5574">
      <c r="A5574" s="21" t="s">
        <v>25</v>
      </c>
      <c r="B5574" s="22" t="str">
        <f t="array" ref="B5574">XLOOKUP(A5574,Ripartizione_Geografica!$C$2:$C$21,Ripartizione_Geografica!$B$2:$B$21)</f>
        <v>Nord-ovest</v>
      </c>
      <c r="C5574" s="23">
        <v>43377.0</v>
      </c>
      <c r="D5574" s="23">
        <v>25530.0</v>
      </c>
      <c r="E5574" s="24">
        <v>2109.0</v>
      </c>
    </row>
    <row r="5575">
      <c r="A5575" s="25" t="s">
        <v>23</v>
      </c>
      <c r="B5575" s="22" t="str">
        <f t="array" ref="B5575">XLOOKUP(A5575,Ripartizione_Geografica!$C$2:$C$21,Ripartizione_Geografica!$B$2:$B$21)</f>
        <v>Nord-ovest</v>
      </c>
      <c r="C5575" s="26">
        <v>320780.0</v>
      </c>
      <c r="D5575" s="26">
        <v>138872.0</v>
      </c>
      <c r="E5575" s="27">
        <v>19367.0</v>
      </c>
    </row>
    <row r="5576">
      <c r="A5576" s="21" t="s">
        <v>24</v>
      </c>
      <c r="B5576" s="22" t="str">
        <f t="array" ref="B5576">XLOOKUP(A5576,Ripartizione_Geografica!$C$2:$C$21,Ripartizione_Geografica!$B$2:$B$21)</f>
        <v>Centro</v>
      </c>
      <c r="C5576" s="23">
        <v>23316.0</v>
      </c>
      <c r="D5576" s="23">
        <v>8156.0</v>
      </c>
      <c r="E5576" s="24">
        <v>1111.0</v>
      </c>
    </row>
    <row r="5577">
      <c r="A5577" s="25" t="s">
        <v>17</v>
      </c>
      <c r="B5577" s="22" t="str">
        <f t="array" ref="B5577">XLOOKUP(A5577,Ripartizione_Geografica!$C$2:$C$21,Ripartizione_Geografica!$B$2:$B$21)</f>
        <v>Sud</v>
      </c>
      <c r="C5577" s="26">
        <v>2995.0</v>
      </c>
      <c r="D5577" s="26">
        <v>916.0</v>
      </c>
      <c r="E5577" s="27">
        <v>67.0</v>
      </c>
    </row>
    <row r="5578">
      <c r="A5578" s="21" t="s">
        <v>11</v>
      </c>
      <c r="B5578" s="22" t="str">
        <f t="array" ref="B5578">XLOOKUP(A5578,Ripartizione_Geografica!$C$2:$C$21,Ripartizione_Geografica!$B$2:$B$21)</f>
        <v>Nord-est</v>
      </c>
      <c r="C5578" s="23">
        <v>17302.0</v>
      </c>
      <c r="D5578" s="23">
        <v>6614.0</v>
      </c>
      <c r="E5578" s="24">
        <v>398.0</v>
      </c>
    </row>
    <row r="5579">
      <c r="A5579" s="25" t="s">
        <v>11</v>
      </c>
      <c r="B5579" s="22" t="str">
        <f t="array" ref="B5579">XLOOKUP(A5579,Ripartizione_Geografica!$C$2:$C$21,Ripartizione_Geografica!$B$2:$B$21)</f>
        <v>Nord-est</v>
      </c>
      <c r="C5579" s="26">
        <v>12568.0</v>
      </c>
      <c r="D5579" s="26">
        <v>9082.0</v>
      </c>
      <c r="E5579" s="27">
        <v>524.0</v>
      </c>
    </row>
    <row r="5580">
      <c r="A5580" s="21" t="s">
        <v>10</v>
      </c>
      <c r="B5580" s="22" t="str">
        <f t="array" ref="B5580">XLOOKUP(A5580,Ripartizione_Geografica!$C$2:$C$21,Ripartizione_Geografica!$B$2:$B$21)</f>
        <v>Nord-ovest</v>
      </c>
      <c r="C5580" s="23">
        <v>125465.0</v>
      </c>
      <c r="D5580" s="23">
        <v>49190.0</v>
      </c>
      <c r="E5580" s="24">
        <v>5046.0</v>
      </c>
    </row>
    <row r="5581">
      <c r="A5581" s="25" t="s">
        <v>8</v>
      </c>
      <c r="B5581" s="22" t="str">
        <f t="array" ref="B5581">XLOOKUP(A5581,Ripartizione_Geografica!$C$2:$C$21,Ripartizione_Geografica!$B$2:$B$21)</f>
        <v>Sud</v>
      </c>
      <c r="C5581" s="26">
        <v>34438.0</v>
      </c>
      <c r="D5581" s="26">
        <v>8751.0</v>
      </c>
      <c r="E5581" s="27">
        <v>985.0</v>
      </c>
    </row>
    <row r="5582">
      <c r="A5582" s="21" t="s">
        <v>9</v>
      </c>
      <c r="B5582" s="22" t="str">
        <f t="array" ref="B5582">XLOOKUP(A5582,Ripartizione_Geografica!$C$2:$C$21,Ripartizione_Geografica!$B$2:$B$21)</f>
        <v>Isole</v>
      </c>
      <c r="C5582" s="23">
        <v>15183.0</v>
      </c>
      <c r="D5582" s="23">
        <v>4641.0</v>
      </c>
      <c r="E5582" s="24">
        <v>322.0</v>
      </c>
    </row>
    <row r="5583">
      <c r="A5583" s="25" t="s">
        <v>15</v>
      </c>
      <c r="B5583" s="22" t="str">
        <f t="array" ref="B5583">XLOOKUP(A5583,Ripartizione_Geografica!$C$2:$C$21,Ripartizione_Geografica!$B$2:$B$21)</f>
        <v>Isole</v>
      </c>
      <c r="C5583" s="26">
        <v>41532.0</v>
      </c>
      <c r="D5583" s="26">
        <v>11829.0</v>
      </c>
      <c r="E5583" s="27">
        <v>896.0</v>
      </c>
    </row>
    <row r="5584">
      <c r="A5584" s="21" t="s">
        <v>16</v>
      </c>
      <c r="B5584" s="22" t="str">
        <f t="array" ref="B5584">XLOOKUP(A5584,Ripartizione_Geografica!$C$2:$C$21,Ripartizione_Geografica!$B$2:$B$21)</f>
        <v>Centro</v>
      </c>
      <c r="C5584" s="23">
        <v>79403.0</v>
      </c>
      <c r="D5584" s="23">
        <v>25216.0</v>
      </c>
      <c r="E5584" s="24">
        <v>1879.0</v>
      </c>
    </row>
    <row r="5585">
      <c r="A5585" s="25" t="s">
        <v>14</v>
      </c>
      <c r="B5585" s="22" t="str">
        <f t="array" ref="B5585">XLOOKUP(A5585,Ripartizione_Geografica!$C$2:$C$21,Ripartizione_Geografica!$B$2:$B$21)</f>
        <v>Centro</v>
      </c>
      <c r="C5585" s="26">
        <v>18876.0</v>
      </c>
      <c r="D5585" s="26">
        <v>7528.0</v>
      </c>
      <c r="E5585" s="27">
        <v>253.0</v>
      </c>
    </row>
    <row r="5586">
      <c r="A5586" s="21" t="s">
        <v>12</v>
      </c>
      <c r="B5586" s="22" t="str">
        <f t="array" ref="B5586">XLOOKUP(A5586,Ripartizione_Geografica!$C$2:$C$21,Ripartizione_Geografica!$B$2:$B$21)</f>
        <v>Nord-ovest</v>
      </c>
      <c r="C5586" s="23">
        <v>5246.0</v>
      </c>
      <c r="D5586" s="23">
        <v>2703.0</v>
      </c>
      <c r="E5586" s="24">
        <v>248.0</v>
      </c>
    </row>
    <row r="5587">
      <c r="A5587" s="25" t="s">
        <v>13</v>
      </c>
      <c r="B5587" s="22" t="str">
        <f t="array" ref="B5587">XLOOKUP(A5587,Ripartizione_Geografica!$C$2:$C$21,Ripartizione_Geografica!$B$2:$B$21)</f>
        <v>Nord-est</v>
      </c>
      <c r="C5587" s="26">
        <v>100876.0</v>
      </c>
      <c r="D5587" s="26">
        <v>36525.0</v>
      </c>
      <c r="E5587" s="27">
        <v>2845.0</v>
      </c>
    </row>
    <row r="5588">
      <c r="A5588" s="21" t="s">
        <v>21</v>
      </c>
      <c r="B5588" s="22" t="str">
        <f t="array" ref="B5588">XLOOKUP(A5588,Ripartizione_Geografica!$C$2:$C$21,Ripartizione_Geografica!$B$2:$B$21)</f>
        <v>Sud</v>
      </c>
      <c r="C5588" s="23">
        <v>19823.0</v>
      </c>
      <c r="D5588" s="23">
        <v>5634.0</v>
      </c>
      <c r="E5588" s="24">
        <v>690.0</v>
      </c>
    </row>
    <row r="5589">
      <c r="A5589" s="25" t="s">
        <v>22</v>
      </c>
      <c r="B5589" s="22" t="str">
        <f t="array" ref="B5589">XLOOKUP(A5589,Ripartizione_Geografica!$C$2:$C$21,Ripartizione_Geografica!$B$2:$B$21)</f>
        <v>Sud</v>
      </c>
      <c r="C5589" s="26">
        <v>5106.0</v>
      </c>
      <c r="D5589" s="26">
        <v>949.0</v>
      </c>
      <c r="E5589" s="27">
        <v>85.0</v>
      </c>
    </row>
    <row r="5590">
      <c r="A5590" s="21" t="s">
        <v>20</v>
      </c>
      <c r="B5590" s="22" t="str">
        <f t="array" ref="B5590">XLOOKUP(A5590,Ripartizione_Geografica!$C$2:$C$21,Ripartizione_Geografica!$B$2:$B$21)</f>
        <v>Sud</v>
      </c>
      <c r="C5590" s="23">
        <v>10390.0</v>
      </c>
      <c r="D5590" s="23">
        <v>2942.0</v>
      </c>
      <c r="E5590" s="24">
        <v>180.0</v>
      </c>
    </row>
    <row r="5591">
      <c r="A5591" s="25" t="s">
        <v>18</v>
      </c>
      <c r="B5591" s="22" t="str">
        <f t="array" ref="B5591">XLOOKUP(A5591,Ripartizione_Geografica!$C$2:$C$21,Ripartizione_Geografica!$B$2:$B$21)</f>
        <v>Sud</v>
      </c>
      <c r="C5591" s="26">
        <v>115266.0</v>
      </c>
      <c r="D5591" s="26">
        <v>22686.0</v>
      </c>
      <c r="E5591" s="27">
        <v>1066.0</v>
      </c>
    </row>
    <row r="5592">
      <c r="A5592" s="21" t="s">
        <v>19</v>
      </c>
      <c r="B5592" s="22" t="str">
        <f t="array" ref="B5592">XLOOKUP(A5592,Ripartizione_Geografica!$C$2:$C$21,Ripartizione_Geografica!$B$2:$B$21)</f>
        <v>Nord-est</v>
      </c>
      <c r="C5592" s="23">
        <v>91066.0</v>
      </c>
      <c r="D5592" s="23">
        <v>30570.0</v>
      </c>
      <c r="E5592" s="24">
        <v>5067.0</v>
      </c>
    </row>
    <row r="5593">
      <c r="A5593" s="25" t="s">
        <v>26</v>
      </c>
      <c r="B5593" s="22" t="str">
        <f t="array" ref="B5593">XLOOKUP(A5593,Ripartizione_Geografica!$C$2:$C$21,Ripartizione_Geografica!$B$2:$B$21)</f>
        <v>Nord-est</v>
      </c>
      <c r="C5593" s="26">
        <v>19393.0</v>
      </c>
      <c r="D5593" s="26">
        <v>8792.0</v>
      </c>
      <c r="E5593" s="27">
        <v>546.0</v>
      </c>
    </row>
    <row r="5594">
      <c r="A5594" s="21" t="s">
        <v>27</v>
      </c>
      <c r="B5594" s="22" t="str">
        <f t="array" ref="B5594">XLOOKUP(A5594,Ripartizione_Geografica!$C$2:$C$21,Ripartizione_Geografica!$B$2:$B$21)</f>
        <v>Centro</v>
      </c>
      <c r="C5594" s="23">
        <v>86681.0</v>
      </c>
      <c r="D5594" s="23">
        <v>15731.0</v>
      </c>
      <c r="E5594" s="24">
        <v>1680.0</v>
      </c>
    </row>
    <row r="5595">
      <c r="A5595" s="25" t="s">
        <v>25</v>
      </c>
      <c r="B5595" s="22" t="str">
        <f t="array" ref="B5595">XLOOKUP(A5595,Ripartizione_Geografica!$C$2:$C$21,Ripartizione_Geografica!$B$2:$B$21)</f>
        <v>Nord-ovest</v>
      </c>
      <c r="C5595" s="26">
        <v>43742.0</v>
      </c>
      <c r="D5595" s="26">
        <v>25717.0</v>
      </c>
      <c r="E5595" s="27">
        <v>2124.0</v>
      </c>
    </row>
    <row r="5596">
      <c r="A5596" s="21" t="s">
        <v>23</v>
      </c>
      <c r="B5596" s="22" t="str">
        <f t="array" ref="B5596">XLOOKUP(A5596,Ripartizione_Geografica!$C$2:$C$21,Ripartizione_Geografica!$B$2:$B$21)</f>
        <v>Nord-ovest</v>
      </c>
      <c r="C5596" s="23">
        <v>324908.0</v>
      </c>
      <c r="D5596" s="23">
        <v>153103.0</v>
      </c>
      <c r="E5596" s="24">
        <v>19466.0</v>
      </c>
    </row>
    <row r="5597">
      <c r="A5597" s="25" t="s">
        <v>24</v>
      </c>
      <c r="B5597" s="22" t="str">
        <f t="array" ref="B5597">XLOOKUP(A5597,Ripartizione_Geografica!$C$2:$C$21,Ripartizione_Geografica!$B$2:$B$21)</f>
        <v>Centro</v>
      </c>
      <c r="C5597" s="26">
        <v>23598.0</v>
      </c>
      <c r="D5597" s="26">
        <v>8268.0</v>
      </c>
      <c r="E5597" s="27">
        <v>1119.0</v>
      </c>
    </row>
    <row r="5598">
      <c r="A5598" s="21" t="s">
        <v>17</v>
      </c>
      <c r="B5598" s="22" t="str">
        <f t="array" ref="B5598">XLOOKUP(A5598,Ripartizione_Geografica!$C$2:$C$21,Ripartizione_Geografica!$B$2:$B$21)</f>
        <v>Sud</v>
      </c>
      <c r="C5598" s="23">
        <v>3121.0</v>
      </c>
      <c r="D5598" s="23">
        <v>968.0</v>
      </c>
      <c r="E5598" s="24">
        <v>71.0</v>
      </c>
    </row>
    <row r="5599">
      <c r="A5599" s="25" t="s">
        <v>11</v>
      </c>
      <c r="B5599" s="22" t="str">
        <f t="array" ref="B5599">XLOOKUP(A5599,Ripartizione_Geografica!$C$2:$C$21,Ripartizione_Geografica!$B$2:$B$21)</f>
        <v>Nord-est</v>
      </c>
      <c r="C5599" s="26">
        <v>17846.0</v>
      </c>
      <c r="D5599" s="26">
        <v>6873.0</v>
      </c>
      <c r="E5599" s="27">
        <v>405.0</v>
      </c>
    </row>
    <row r="5600">
      <c r="A5600" s="21" t="s">
        <v>11</v>
      </c>
      <c r="B5600" s="22" t="str">
        <f t="array" ref="B5600">XLOOKUP(A5600,Ripartizione_Geografica!$C$2:$C$21,Ripartizione_Geografica!$B$2:$B$21)</f>
        <v>Nord-est</v>
      </c>
      <c r="C5600" s="23">
        <v>12749.0</v>
      </c>
      <c r="D5600" s="23">
        <v>9372.0</v>
      </c>
      <c r="E5600" s="24">
        <v>539.0</v>
      </c>
    </row>
    <row r="5601">
      <c r="A5601" s="25" t="s">
        <v>10</v>
      </c>
      <c r="B5601" s="22" t="str">
        <f t="array" ref="B5601">XLOOKUP(A5601,Ripartizione_Geografica!$C$2:$C$21,Ripartizione_Geografica!$B$2:$B$21)</f>
        <v>Nord-ovest</v>
      </c>
      <c r="C5601" s="26">
        <v>128941.0</v>
      </c>
      <c r="D5601" s="26">
        <v>50884.0</v>
      </c>
      <c r="E5601" s="27">
        <v>5117.0</v>
      </c>
    </row>
    <row r="5602">
      <c r="A5602" s="21" t="s">
        <v>8</v>
      </c>
      <c r="B5602" s="22" t="str">
        <f t="array" ref="B5602">XLOOKUP(A5602,Ripartizione_Geografica!$C$2:$C$21,Ripartizione_Geografica!$B$2:$B$21)</f>
        <v>Sud</v>
      </c>
      <c r="C5602" s="23">
        <v>35482.0</v>
      </c>
      <c r="D5602" s="23">
        <v>8936.0</v>
      </c>
      <c r="E5602" s="24">
        <v>1021.0</v>
      </c>
    </row>
    <row r="5603">
      <c r="A5603" s="25" t="s">
        <v>9</v>
      </c>
      <c r="B5603" s="22" t="str">
        <f t="array" ref="B5603">XLOOKUP(A5603,Ripartizione_Geografica!$C$2:$C$21,Ripartizione_Geografica!$B$2:$B$21)</f>
        <v>Isole</v>
      </c>
      <c r="C5603" s="26">
        <v>15594.0</v>
      </c>
      <c r="D5603" s="26">
        <v>4812.0</v>
      </c>
      <c r="E5603" s="27">
        <v>328.0</v>
      </c>
    </row>
    <row r="5604">
      <c r="A5604" s="21" t="s">
        <v>15</v>
      </c>
      <c r="B5604" s="22" t="str">
        <f t="array" ref="B5604">XLOOKUP(A5604,Ripartizione_Geografica!$C$2:$C$21,Ripartizione_Geografica!$B$2:$B$21)</f>
        <v>Isole</v>
      </c>
      <c r="C5604" s="23">
        <v>42993.0</v>
      </c>
      <c r="D5604" s="23">
        <v>12296.0</v>
      </c>
      <c r="E5604" s="24">
        <v>932.0</v>
      </c>
    </row>
    <row r="5605">
      <c r="A5605" s="25" t="s">
        <v>16</v>
      </c>
      <c r="B5605" s="22" t="str">
        <f t="array" ref="B5605">XLOOKUP(A5605,Ripartizione_Geografica!$C$2:$C$21,Ripartizione_Geografica!$B$2:$B$21)</f>
        <v>Centro</v>
      </c>
      <c r="C5605" s="26">
        <v>81836.0</v>
      </c>
      <c r="D5605" s="26">
        <v>26070.0</v>
      </c>
      <c r="E5605" s="27">
        <v>1915.0</v>
      </c>
    </row>
    <row r="5606">
      <c r="A5606" s="21" t="s">
        <v>14</v>
      </c>
      <c r="B5606" s="22" t="str">
        <f t="array" ref="B5606">XLOOKUP(A5606,Ripartizione_Geografica!$C$2:$C$21,Ripartizione_Geografica!$B$2:$B$21)</f>
        <v>Centro</v>
      </c>
      <c r="C5606" s="23">
        <v>19159.0</v>
      </c>
      <c r="D5606" s="23">
        <v>7658.0</v>
      </c>
      <c r="E5606" s="24">
        <v>262.0</v>
      </c>
    </row>
    <row r="5607">
      <c r="A5607" s="25" t="s">
        <v>12</v>
      </c>
      <c r="B5607" s="22" t="str">
        <f t="array" ref="B5607">XLOOKUP(A5607,Ripartizione_Geografica!$C$2:$C$21,Ripartizione_Geografica!$B$2:$B$21)</f>
        <v>Nord-ovest</v>
      </c>
      <c r="C5607" s="26">
        <v>5345.0</v>
      </c>
      <c r="D5607" s="26">
        <v>2826.0</v>
      </c>
      <c r="E5607" s="27">
        <v>253.0</v>
      </c>
    </row>
    <row r="5608">
      <c r="A5608" s="21" t="s">
        <v>13</v>
      </c>
      <c r="B5608" s="22" t="str">
        <f t="array" ref="B5608">XLOOKUP(A5608,Ripartizione_Geografica!$C$2:$C$21,Ripartizione_Geografica!$B$2:$B$21)</f>
        <v>Nord-est</v>
      </c>
      <c r="C5608" s="23">
        <v>102842.0</v>
      </c>
      <c r="D5608" s="23">
        <v>37277.0</v>
      </c>
      <c r="E5608" s="24">
        <v>2867.0</v>
      </c>
    </row>
    <row r="5609">
      <c r="A5609" s="25" t="s">
        <v>21</v>
      </c>
      <c r="B5609" s="22" t="str">
        <f t="array" ref="B5609">XLOOKUP(A5609,Ripartizione_Geografica!$C$2:$C$21,Ripartizione_Geografica!$B$2:$B$21)</f>
        <v>Sud</v>
      </c>
      <c r="C5609" s="26">
        <v>20552.0</v>
      </c>
      <c r="D5609" s="26">
        <v>5841.0</v>
      </c>
      <c r="E5609" s="27">
        <v>703.0</v>
      </c>
    </row>
    <row r="5610">
      <c r="A5610" s="21" t="s">
        <v>22</v>
      </c>
      <c r="B5610" s="22" t="str">
        <f t="array" ref="B5610">XLOOKUP(A5610,Ripartizione_Geografica!$C$2:$C$21,Ripartizione_Geografica!$B$2:$B$21)</f>
        <v>Sud</v>
      </c>
      <c r="C5610" s="23">
        <v>5375.0</v>
      </c>
      <c r="D5610" s="23">
        <v>964.0</v>
      </c>
      <c r="E5610" s="24">
        <v>85.0</v>
      </c>
    </row>
    <row r="5611">
      <c r="A5611" s="25" t="s">
        <v>20</v>
      </c>
      <c r="B5611" s="22" t="str">
        <f t="array" ref="B5611">XLOOKUP(A5611,Ripartizione_Geografica!$C$2:$C$21,Ripartizione_Geografica!$B$2:$B$21)</f>
        <v>Sud</v>
      </c>
      <c r="C5611" s="26">
        <v>11070.0</v>
      </c>
      <c r="D5611" s="26">
        <v>3145.0</v>
      </c>
      <c r="E5611" s="27">
        <v>187.0</v>
      </c>
    </row>
    <row r="5612">
      <c r="A5612" s="21" t="s">
        <v>18</v>
      </c>
      <c r="B5612" s="22" t="str">
        <f t="array" ref="B5612">XLOOKUP(A5612,Ripartizione_Geografica!$C$2:$C$21,Ripartizione_Geografica!$B$2:$B$21)</f>
        <v>Sud</v>
      </c>
      <c r="C5612" s="23">
        <v>118285.0</v>
      </c>
      <c r="D5612" s="23">
        <v>24474.0</v>
      </c>
      <c r="E5612" s="24">
        <v>1085.0</v>
      </c>
    </row>
    <row r="5613">
      <c r="A5613" s="25" t="s">
        <v>19</v>
      </c>
      <c r="B5613" s="22" t="str">
        <f t="array" ref="B5613">XLOOKUP(A5613,Ripartizione_Geografica!$C$2:$C$21,Ripartizione_Geografica!$B$2:$B$21)</f>
        <v>Nord-est</v>
      </c>
      <c r="C5613" s="26">
        <v>93285.0</v>
      </c>
      <c r="D5613" s="26">
        <v>30902.0</v>
      </c>
      <c r="E5613" s="27">
        <v>5115.0</v>
      </c>
    </row>
    <row r="5614">
      <c r="A5614" s="21" t="s">
        <v>26</v>
      </c>
      <c r="B5614" s="22" t="str">
        <f t="array" ref="B5614">XLOOKUP(A5614,Ripartizione_Geografica!$C$2:$C$21,Ripartizione_Geografica!$B$2:$B$21)</f>
        <v>Nord-est</v>
      </c>
      <c r="C5614" s="23">
        <v>19929.0</v>
      </c>
      <c r="D5614" s="23">
        <v>8952.0</v>
      </c>
      <c r="E5614" s="24">
        <v>556.0</v>
      </c>
    </row>
    <row r="5615">
      <c r="A5615" s="25" t="s">
        <v>27</v>
      </c>
      <c r="B5615" s="22" t="str">
        <f t="array" ref="B5615">XLOOKUP(A5615,Ripartizione_Geografica!$C$2:$C$21,Ripartizione_Geografica!$B$2:$B$21)</f>
        <v>Centro</v>
      </c>
      <c r="C5615" s="26">
        <v>89219.0</v>
      </c>
      <c r="D5615" s="26">
        <v>16225.0</v>
      </c>
      <c r="E5615" s="27">
        <v>1739.0</v>
      </c>
    </row>
    <row r="5616">
      <c r="A5616" s="21" t="s">
        <v>25</v>
      </c>
      <c r="B5616" s="22" t="str">
        <f t="array" ref="B5616">XLOOKUP(A5616,Ripartizione_Geografica!$C$2:$C$21,Ripartizione_Geografica!$B$2:$B$21)</f>
        <v>Nord-ovest</v>
      </c>
      <c r="C5616" s="23">
        <v>44427.0</v>
      </c>
      <c r="D5616" s="23">
        <v>25752.0</v>
      </c>
      <c r="E5616" s="24">
        <v>2144.0</v>
      </c>
    </row>
    <row r="5617">
      <c r="A5617" s="25" t="s">
        <v>23</v>
      </c>
      <c r="B5617" s="22" t="str">
        <f t="array" ref="B5617">XLOOKUP(A5617,Ripartizione_Geografica!$C$2:$C$21,Ripartizione_Geografica!$B$2:$B$21)</f>
        <v>Nord-ovest</v>
      </c>
      <c r="C5617" s="26">
        <v>333356.0</v>
      </c>
      <c r="D5617" s="26">
        <v>157121.0</v>
      </c>
      <c r="E5617" s="27">
        <v>19668.0</v>
      </c>
    </row>
    <row r="5618">
      <c r="A5618" s="21" t="s">
        <v>24</v>
      </c>
      <c r="B5618" s="22" t="str">
        <f t="array" ref="B5618">XLOOKUP(A5618,Ripartizione_Geografica!$C$2:$C$21,Ripartizione_Geografica!$B$2:$B$21)</f>
        <v>Centro</v>
      </c>
      <c r="C5618" s="23">
        <v>23955.0</v>
      </c>
      <c r="D5618" s="23">
        <v>8314.0</v>
      </c>
      <c r="E5618" s="24">
        <v>1130.0</v>
      </c>
    </row>
    <row r="5619">
      <c r="A5619" s="25" t="s">
        <v>17</v>
      </c>
      <c r="B5619" s="22" t="str">
        <f t="array" ref="B5619">XLOOKUP(A5619,Ripartizione_Geografica!$C$2:$C$21,Ripartizione_Geografica!$B$2:$B$21)</f>
        <v>Sud</v>
      </c>
      <c r="C5619" s="26">
        <v>3268.0</v>
      </c>
      <c r="D5619" s="26">
        <v>995.0</v>
      </c>
      <c r="E5619" s="27">
        <v>72.0</v>
      </c>
    </row>
    <row r="5620">
      <c r="A5620" s="21" t="s">
        <v>11</v>
      </c>
      <c r="B5620" s="22" t="str">
        <f t="array" ref="B5620">XLOOKUP(A5620,Ripartizione_Geografica!$C$2:$C$21,Ripartizione_Geografica!$B$2:$B$21)</f>
        <v>Nord-est</v>
      </c>
      <c r="C5620" s="23">
        <v>18104.0</v>
      </c>
      <c r="D5620" s="23">
        <v>6989.0</v>
      </c>
      <c r="E5620" s="24">
        <v>414.0</v>
      </c>
    </row>
    <row r="5621">
      <c r="A5621" s="25" t="s">
        <v>11</v>
      </c>
      <c r="B5621" s="22" t="str">
        <f t="array" ref="B5621">XLOOKUP(A5621,Ripartizione_Geografica!$C$2:$C$21,Ripartizione_Geografica!$B$2:$B$21)</f>
        <v>Nord-est</v>
      </c>
      <c r="C5621" s="26">
        <v>13025.0</v>
      </c>
      <c r="D5621" s="26">
        <v>9489.0</v>
      </c>
      <c r="E5621" s="27">
        <v>542.0</v>
      </c>
    </row>
    <row r="5622">
      <c r="A5622" s="21" t="s">
        <v>10</v>
      </c>
      <c r="B5622" s="22" t="str">
        <f t="array" ref="B5622">XLOOKUP(A5622,Ripartizione_Geografica!$C$2:$C$21,Ripartizione_Geografica!$B$2:$B$21)</f>
        <v>Nord-ovest</v>
      </c>
      <c r="C5622" s="23">
        <v>131547.0</v>
      </c>
      <c r="D5622" s="23">
        <v>52571.0</v>
      </c>
      <c r="E5622" s="24">
        <v>5190.0</v>
      </c>
    </row>
    <row r="5623">
      <c r="A5623" s="25" t="s">
        <v>8</v>
      </c>
      <c r="B5623" s="22" t="str">
        <f t="array" ref="B5623">XLOOKUP(A5623,Ripartizione_Geografica!$C$2:$C$21,Ripartizione_Geografica!$B$2:$B$21)</f>
        <v>Sud</v>
      </c>
      <c r="C5623" s="26">
        <v>36716.0</v>
      </c>
      <c r="D5623" s="26">
        <v>9052.0</v>
      </c>
      <c r="E5623" s="27">
        <v>1057.0</v>
      </c>
    </row>
    <row r="5624">
      <c r="A5624" s="21" t="s">
        <v>9</v>
      </c>
      <c r="B5624" s="22" t="str">
        <f t="array" ref="B5624">XLOOKUP(A5624,Ripartizione_Geografica!$C$2:$C$21,Ripartizione_Geografica!$B$2:$B$21)</f>
        <v>Isole</v>
      </c>
      <c r="C5624" s="23">
        <v>16096.0</v>
      </c>
      <c r="D5624" s="23">
        <v>4972.0</v>
      </c>
      <c r="E5624" s="24">
        <v>340.0</v>
      </c>
    </row>
    <row r="5625">
      <c r="A5625" s="25" t="s">
        <v>15</v>
      </c>
      <c r="B5625" s="22" t="str">
        <f t="array" ref="B5625">XLOOKUP(A5625,Ripartizione_Geografica!$C$2:$C$21,Ripartizione_Geografica!$B$2:$B$21)</f>
        <v>Isole</v>
      </c>
      <c r="C5625" s="26">
        <v>44691.0</v>
      </c>
      <c r="D5625" s="26">
        <v>12964.0</v>
      </c>
      <c r="E5625" s="27">
        <v>971.0</v>
      </c>
    </row>
    <row r="5626">
      <c r="A5626" s="21" t="s">
        <v>16</v>
      </c>
      <c r="B5626" s="22" t="str">
        <f t="array" ref="B5626">XLOOKUP(A5626,Ripartizione_Geografica!$C$2:$C$21,Ripartizione_Geografica!$B$2:$B$21)</f>
        <v>Centro</v>
      </c>
      <c r="C5626" s="23">
        <v>84197.0</v>
      </c>
      <c r="D5626" s="23">
        <v>28078.0</v>
      </c>
      <c r="E5626" s="24">
        <v>1967.0</v>
      </c>
    </row>
    <row r="5627">
      <c r="A5627" s="25" t="s">
        <v>14</v>
      </c>
      <c r="B5627" s="22" t="str">
        <f t="array" ref="B5627">XLOOKUP(A5627,Ripartizione_Geografica!$C$2:$C$21,Ripartizione_Geografica!$B$2:$B$21)</f>
        <v>Centro</v>
      </c>
      <c r="C5627" s="26">
        <v>19510.0</v>
      </c>
      <c r="D5627" s="26">
        <v>7991.0</v>
      </c>
      <c r="E5627" s="27">
        <v>275.0</v>
      </c>
    </row>
    <row r="5628">
      <c r="A5628" s="21" t="s">
        <v>12</v>
      </c>
      <c r="B5628" s="22" t="str">
        <f t="array" ref="B5628">XLOOKUP(A5628,Ripartizione_Geografica!$C$2:$C$21,Ripartizione_Geografica!$B$2:$B$21)</f>
        <v>Nord-ovest</v>
      </c>
      <c r="C5628" s="23">
        <v>5499.0</v>
      </c>
      <c r="D5628" s="23">
        <v>3079.0</v>
      </c>
      <c r="E5628" s="24">
        <v>257.0</v>
      </c>
    </row>
    <row r="5629">
      <c r="A5629" s="25" t="s">
        <v>13</v>
      </c>
      <c r="B5629" s="22" t="str">
        <f t="array" ref="B5629">XLOOKUP(A5629,Ripartizione_Geografica!$C$2:$C$21,Ripartizione_Geografica!$B$2:$B$21)</f>
        <v>Nord-est</v>
      </c>
      <c r="C5629" s="26">
        <v>105966.0</v>
      </c>
      <c r="D5629" s="26">
        <v>39928.0</v>
      </c>
      <c r="E5629" s="27">
        <v>2967.0</v>
      </c>
    </row>
    <row r="5630">
      <c r="A5630" s="21" t="s">
        <v>21</v>
      </c>
      <c r="B5630" s="22" t="str">
        <f t="array" ref="B5630">XLOOKUP(A5630,Ripartizione_Geografica!$C$2:$C$21,Ripartizione_Geografica!$B$2:$B$21)</f>
        <v>Sud</v>
      </c>
      <c r="C5630" s="23">
        <v>21193.0</v>
      </c>
      <c r="D5630" s="23">
        <v>6091.0</v>
      </c>
      <c r="E5630" s="24">
        <v>712.0</v>
      </c>
    </row>
    <row r="5631">
      <c r="A5631" s="25" t="s">
        <v>22</v>
      </c>
      <c r="B5631" s="22" t="str">
        <f t="array" ref="B5631">XLOOKUP(A5631,Ripartizione_Geografica!$C$2:$C$21,Ripartizione_Geografica!$B$2:$B$21)</f>
        <v>Sud</v>
      </c>
      <c r="C5631" s="26">
        <v>5612.0</v>
      </c>
      <c r="D5631" s="26">
        <v>1009.0</v>
      </c>
      <c r="E5631" s="27">
        <v>99.0</v>
      </c>
    </row>
    <row r="5632">
      <c r="A5632" s="21" t="s">
        <v>20</v>
      </c>
      <c r="B5632" s="22" t="str">
        <f t="array" ref="B5632">XLOOKUP(A5632,Ripartizione_Geografica!$C$2:$C$21,Ripartizione_Geografica!$B$2:$B$21)</f>
        <v>Sud</v>
      </c>
      <c r="C5632" s="23">
        <v>12006.0</v>
      </c>
      <c r="D5632" s="23">
        <v>3278.0</v>
      </c>
      <c r="E5632" s="24">
        <v>197.0</v>
      </c>
    </row>
    <row r="5633">
      <c r="A5633" s="25" t="s">
        <v>18</v>
      </c>
      <c r="B5633" s="22" t="str">
        <f t="array" ref="B5633">XLOOKUP(A5633,Ripartizione_Geografica!$C$2:$C$21,Ripartizione_Geografica!$B$2:$B$21)</f>
        <v>Sud</v>
      </c>
      <c r="C5633" s="26">
        <v>121942.0</v>
      </c>
      <c r="D5633" s="26">
        <v>25643.0</v>
      </c>
      <c r="E5633" s="27">
        <v>1160.0</v>
      </c>
    </row>
    <row r="5634">
      <c r="A5634" s="21" t="s">
        <v>19</v>
      </c>
      <c r="B5634" s="22" t="str">
        <f t="array" ref="B5634">XLOOKUP(A5634,Ripartizione_Geografica!$C$2:$C$21,Ripartizione_Geografica!$B$2:$B$21)</f>
        <v>Nord-est</v>
      </c>
      <c r="C5634" s="23">
        <v>95654.0</v>
      </c>
      <c r="D5634" s="23">
        <v>31167.0</v>
      </c>
      <c r="E5634" s="24">
        <v>5168.0</v>
      </c>
    </row>
    <row r="5635">
      <c r="A5635" s="25" t="s">
        <v>26</v>
      </c>
      <c r="B5635" s="22" t="str">
        <f t="array" ref="B5635">XLOOKUP(A5635,Ripartizione_Geografica!$C$2:$C$21,Ripartizione_Geografica!$B$2:$B$21)</f>
        <v>Nord-est</v>
      </c>
      <c r="C5635" s="26">
        <v>20725.0</v>
      </c>
      <c r="D5635" s="26">
        <v>9404.0</v>
      </c>
      <c r="E5635" s="27">
        <v>567.0</v>
      </c>
    </row>
    <row r="5636">
      <c r="A5636" s="21" t="s">
        <v>27</v>
      </c>
      <c r="B5636" s="22" t="str">
        <f t="array" ref="B5636">XLOOKUP(A5636,Ripartizione_Geografica!$C$2:$C$21,Ripartizione_Geografica!$B$2:$B$21)</f>
        <v>Centro</v>
      </c>
      <c r="C5636" s="23">
        <v>92085.0</v>
      </c>
      <c r="D5636" s="23">
        <v>16775.0</v>
      </c>
      <c r="E5636" s="24">
        <v>1819.0</v>
      </c>
    </row>
    <row r="5637">
      <c r="A5637" s="25" t="s">
        <v>25</v>
      </c>
      <c r="B5637" s="22" t="str">
        <f t="array" ref="B5637">XLOOKUP(A5637,Ripartizione_Geografica!$C$2:$C$21,Ripartizione_Geografica!$B$2:$B$21)</f>
        <v>Nord-ovest</v>
      </c>
      <c r="C5637" s="26">
        <v>45202.0</v>
      </c>
      <c r="D5637" s="26">
        <v>26271.0</v>
      </c>
      <c r="E5637" s="27">
        <v>2163.0</v>
      </c>
    </row>
    <row r="5638">
      <c r="A5638" s="21" t="s">
        <v>23</v>
      </c>
      <c r="B5638" s="22" t="str">
        <f t="array" ref="B5638">XLOOKUP(A5638,Ripartizione_Geografica!$C$2:$C$21,Ripartizione_Geografica!$B$2:$B$21)</f>
        <v>Nord-ovest</v>
      </c>
      <c r="C5638" s="23">
        <v>340989.0</v>
      </c>
      <c r="D5638" s="23">
        <v>169056.0</v>
      </c>
      <c r="E5638" s="24">
        <v>19850.0</v>
      </c>
    </row>
    <row r="5639">
      <c r="A5639" s="25" t="s">
        <v>24</v>
      </c>
      <c r="B5639" s="22" t="str">
        <f t="array" ref="B5639">XLOOKUP(A5639,Ripartizione_Geografica!$C$2:$C$21,Ripartizione_Geografica!$B$2:$B$21)</f>
        <v>Centro</v>
      </c>
      <c r="C5639" s="26">
        <v>24434.0</v>
      </c>
      <c r="D5639" s="26">
        <v>8542.0</v>
      </c>
      <c r="E5639" s="27">
        <v>1139.0</v>
      </c>
    </row>
    <row r="5640">
      <c r="A5640" s="21" t="s">
        <v>17</v>
      </c>
      <c r="B5640" s="22" t="str">
        <f t="array" ref="B5640">XLOOKUP(A5640,Ripartizione_Geografica!$C$2:$C$21,Ripartizione_Geografica!$B$2:$B$21)</f>
        <v>Sud</v>
      </c>
      <c r="C5640" s="23">
        <v>3366.0</v>
      </c>
      <c r="D5640" s="23">
        <v>1219.0</v>
      </c>
      <c r="E5640" s="24">
        <v>80.0</v>
      </c>
    </row>
    <row r="5641">
      <c r="A5641" s="25" t="s">
        <v>11</v>
      </c>
      <c r="B5641" s="22" t="str">
        <f t="array" ref="B5641">XLOOKUP(A5641,Ripartizione_Geografica!$C$2:$C$21,Ripartizione_Geografica!$B$2:$B$21)</f>
        <v>Nord-est</v>
      </c>
      <c r="C5641" s="26">
        <v>18685.0</v>
      </c>
      <c r="D5641" s="26">
        <v>7359.0</v>
      </c>
      <c r="E5641" s="27">
        <v>425.0</v>
      </c>
    </row>
    <row r="5642">
      <c r="A5642" s="21" t="s">
        <v>11</v>
      </c>
      <c r="B5642" s="22" t="str">
        <f t="array" ref="B5642">XLOOKUP(A5642,Ripartizione_Geografica!$C$2:$C$21,Ripartizione_Geografica!$B$2:$B$21)</f>
        <v>Nord-est</v>
      </c>
      <c r="C5642" s="23">
        <v>13261.0</v>
      </c>
      <c r="D5642" s="23">
        <v>9852.0</v>
      </c>
      <c r="E5642" s="24">
        <v>549.0</v>
      </c>
    </row>
    <row r="5643">
      <c r="A5643" s="25" t="s">
        <v>10</v>
      </c>
      <c r="B5643" s="22" t="str">
        <f t="array" ref="B5643">XLOOKUP(A5643,Ripartizione_Geografica!$C$2:$C$21,Ripartizione_Geografica!$B$2:$B$21)</f>
        <v>Nord-ovest</v>
      </c>
      <c r="C5643" s="26">
        <v>134828.0</v>
      </c>
      <c r="D5643" s="26">
        <v>54511.0</v>
      </c>
      <c r="E5643" s="27">
        <v>5253.0</v>
      </c>
    </row>
    <row r="5644">
      <c r="A5644" s="21" t="s">
        <v>8</v>
      </c>
      <c r="B5644" s="22" t="str">
        <f t="array" ref="B5644">XLOOKUP(A5644,Ripartizione_Geografica!$C$2:$C$21,Ripartizione_Geografica!$B$2:$B$21)</f>
        <v>Sud</v>
      </c>
      <c r="C5644" s="23">
        <v>38084.0</v>
      </c>
      <c r="D5644" s="23">
        <v>9385.0</v>
      </c>
      <c r="E5644" s="24">
        <v>1085.0</v>
      </c>
    </row>
    <row r="5645">
      <c r="A5645" s="25" t="s">
        <v>9</v>
      </c>
      <c r="B5645" s="22" t="str">
        <f t="array" ref="B5645">XLOOKUP(A5645,Ripartizione_Geografica!$C$2:$C$21,Ripartizione_Geografica!$B$2:$B$21)</f>
        <v>Isole</v>
      </c>
      <c r="C5645" s="26">
        <v>16518.0</v>
      </c>
      <c r="D5645" s="26">
        <v>5123.0</v>
      </c>
      <c r="E5645" s="27">
        <v>350.0</v>
      </c>
    </row>
    <row r="5646">
      <c r="A5646" s="21" t="s">
        <v>15</v>
      </c>
      <c r="B5646" s="22" t="str">
        <f t="array" ref="B5646">XLOOKUP(A5646,Ripartizione_Geografica!$C$2:$C$21,Ripartizione_Geografica!$B$2:$B$21)</f>
        <v>Isole</v>
      </c>
      <c r="C5646" s="23">
        <v>46528.0</v>
      </c>
      <c r="D5646" s="23">
        <v>13411.0</v>
      </c>
      <c r="E5646" s="24">
        <v>1015.0</v>
      </c>
    </row>
    <row r="5647">
      <c r="A5647" s="25" t="s">
        <v>16</v>
      </c>
      <c r="B5647" s="22" t="str">
        <f t="array" ref="B5647">XLOOKUP(A5647,Ripartizione_Geografica!$C$2:$C$21,Ripartizione_Geografica!$B$2:$B$21)</f>
        <v>Centro</v>
      </c>
      <c r="C5647" s="26">
        <v>86705.0</v>
      </c>
      <c r="D5647" s="26">
        <v>30573.0</v>
      </c>
      <c r="E5647" s="27">
        <v>2022.0</v>
      </c>
    </row>
    <row r="5648">
      <c r="A5648" s="21" t="s">
        <v>14</v>
      </c>
      <c r="B5648" s="22" t="str">
        <f t="array" ref="B5648">XLOOKUP(A5648,Ripartizione_Geografica!$C$2:$C$21,Ripartizione_Geografica!$B$2:$B$21)</f>
        <v>Centro</v>
      </c>
      <c r="C5648" s="23">
        <v>20011.0</v>
      </c>
      <c r="D5648" s="23">
        <v>8451.0</v>
      </c>
      <c r="E5648" s="24">
        <v>286.0</v>
      </c>
    </row>
    <row r="5649">
      <c r="A5649" s="25" t="s">
        <v>12</v>
      </c>
      <c r="B5649" s="22" t="str">
        <f t="array" ref="B5649">XLOOKUP(A5649,Ripartizione_Geografica!$C$2:$C$21,Ripartizione_Geografica!$B$2:$B$21)</f>
        <v>Nord-ovest</v>
      </c>
      <c r="C5649" s="26">
        <v>5586.0</v>
      </c>
      <c r="D5649" s="26">
        <v>3234.0</v>
      </c>
      <c r="E5649" s="27">
        <v>259.0</v>
      </c>
    </row>
    <row r="5650">
      <c r="A5650" s="21" t="s">
        <v>13</v>
      </c>
      <c r="B5650" s="22" t="str">
        <f t="array" ref="B5650">XLOOKUP(A5650,Ripartizione_Geografica!$C$2:$C$21,Ripartizione_Geografica!$B$2:$B$21)</f>
        <v>Nord-est</v>
      </c>
      <c r="C5650" s="23">
        <v>108938.0</v>
      </c>
      <c r="D5650" s="23">
        <v>41613.0</v>
      </c>
      <c r="E5650" s="24">
        <v>3019.0</v>
      </c>
    </row>
    <row r="5651">
      <c r="A5651" s="25" t="s">
        <v>21</v>
      </c>
      <c r="B5651" s="22" t="str">
        <f t="array" ref="B5651">XLOOKUP(A5651,Ripartizione_Geografica!$C$2:$C$21,Ripartizione_Geografica!$B$2:$B$21)</f>
        <v>Sud</v>
      </c>
      <c r="C5651" s="26">
        <v>21842.0</v>
      </c>
      <c r="D5651" s="26">
        <v>6259.0</v>
      </c>
      <c r="E5651" s="27">
        <v>721.0</v>
      </c>
    </row>
    <row r="5652">
      <c r="A5652" s="21" t="s">
        <v>22</v>
      </c>
      <c r="B5652" s="22" t="str">
        <f t="array" ref="B5652">XLOOKUP(A5652,Ripartizione_Geografica!$C$2:$C$21,Ripartizione_Geografica!$B$2:$B$21)</f>
        <v>Sud</v>
      </c>
      <c r="C5652" s="23">
        <v>5883.0</v>
      </c>
      <c r="D5652" s="23">
        <v>1020.0</v>
      </c>
      <c r="E5652" s="24">
        <v>101.0</v>
      </c>
    </row>
    <row r="5653">
      <c r="A5653" s="25" t="s">
        <v>20</v>
      </c>
      <c r="B5653" s="22" t="str">
        <f t="array" ref="B5653">XLOOKUP(A5653,Ripartizione_Geografica!$C$2:$C$21,Ripartizione_Geografica!$B$2:$B$21)</f>
        <v>Sud</v>
      </c>
      <c r="C5653" s="26">
        <v>12512.0</v>
      </c>
      <c r="D5653" s="26">
        <v>3332.0</v>
      </c>
      <c r="E5653" s="27">
        <v>202.0</v>
      </c>
    </row>
    <row r="5654">
      <c r="A5654" s="21" t="s">
        <v>18</v>
      </c>
      <c r="B5654" s="22" t="str">
        <f t="array" ref="B5654">XLOOKUP(A5654,Ripartizione_Geografica!$C$2:$C$21,Ripartizione_Geografica!$B$2:$B$21)</f>
        <v>Sud</v>
      </c>
      <c r="C5654" s="23">
        <v>125276.0</v>
      </c>
      <c r="D5654" s="23">
        <v>27898.0</v>
      </c>
      <c r="E5654" s="24">
        <v>1192.0</v>
      </c>
    </row>
    <row r="5655">
      <c r="A5655" s="25" t="s">
        <v>19</v>
      </c>
      <c r="B5655" s="22" t="str">
        <f t="array" ref="B5655">XLOOKUP(A5655,Ripartizione_Geografica!$C$2:$C$21,Ripartizione_Geografica!$B$2:$B$21)</f>
        <v>Nord-est</v>
      </c>
      <c r="C5655" s="26">
        <v>97814.0</v>
      </c>
      <c r="D5655" s="26">
        <v>31587.0</v>
      </c>
      <c r="E5655" s="27">
        <v>5218.0</v>
      </c>
    </row>
    <row r="5656">
      <c r="A5656" s="21" t="s">
        <v>26</v>
      </c>
      <c r="B5656" s="22" t="str">
        <f t="array" ref="B5656">XLOOKUP(A5656,Ripartizione_Geografica!$C$2:$C$21,Ripartizione_Geografica!$B$2:$B$21)</f>
        <v>Nord-est</v>
      </c>
      <c r="C5656" s="23">
        <v>21922.0</v>
      </c>
      <c r="D5656" s="23">
        <v>9697.0</v>
      </c>
      <c r="E5656" s="24">
        <v>580.0</v>
      </c>
    </row>
    <row r="5657">
      <c r="A5657" s="25" t="s">
        <v>27</v>
      </c>
      <c r="B5657" s="22" t="str">
        <f t="array" ref="B5657">XLOOKUP(A5657,Ripartizione_Geografica!$C$2:$C$21,Ripartizione_Geografica!$B$2:$B$21)</f>
        <v>Centro</v>
      </c>
      <c r="C5657" s="26">
        <v>94782.0</v>
      </c>
      <c r="D5657" s="26">
        <v>17361.0</v>
      </c>
      <c r="E5657" s="27">
        <v>1880.0</v>
      </c>
    </row>
    <row r="5658">
      <c r="A5658" s="21" t="s">
        <v>25</v>
      </c>
      <c r="B5658" s="22" t="str">
        <f t="array" ref="B5658">XLOOKUP(A5658,Ripartizione_Geografica!$C$2:$C$21,Ripartizione_Geografica!$B$2:$B$21)</f>
        <v>Nord-ovest</v>
      </c>
      <c r="C5658" s="23">
        <v>45994.0</v>
      </c>
      <c r="D5658" s="23">
        <v>26789.0</v>
      </c>
      <c r="E5658" s="24">
        <v>2178.0</v>
      </c>
    </row>
    <row r="5659">
      <c r="A5659" s="25" t="s">
        <v>23</v>
      </c>
      <c r="B5659" s="22" t="str">
        <f t="array" ref="B5659">XLOOKUP(A5659,Ripartizione_Geografica!$C$2:$C$21,Ripartizione_Geografica!$B$2:$B$21)</f>
        <v>Nord-ovest</v>
      </c>
      <c r="C5659" s="26">
        <v>348442.0</v>
      </c>
      <c r="D5659" s="26">
        <v>172847.0</v>
      </c>
      <c r="E5659" s="27">
        <v>20015.0</v>
      </c>
    </row>
    <row r="5660">
      <c r="A5660" s="21" t="s">
        <v>24</v>
      </c>
      <c r="B5660" s="22" t="str">
        <f t="array" ref="B5660">XLOOKUP(A5660,Ripartizione_Geografica!$C$2:$C$21,Ripartizione_Geografica!$B$2:$B$21)</f>
        <v>Centro</v>
      </c>
      <c r="C5660" s="23">
        <v>25101.0</v>
      </c>
      <c r="D5660" s="23">
        <v>9095.0</v>
      </c>
      <c r="E5660" s="24">
        <v>1150.0</v>
      </c>
    </row>
    <row r="5661">
      <c r="A5661" s="25" t="s">
        <v>17</v>
      </c>
      <c r="B5661" s="22" t="str">
        <f t="array" ref="B5661">XLOOKUP(A5661,Ripartizione_Geografica!$C$2:$C$21,Ripartizione_Geografica!$B$2:$B$21)</f>
        <v>Sud</v>
      </c>
      <c r="C5661" s="26">
        <v>3520.0</v>
      </c>
      <c r="D5661" s="26">
        <v>1237.0</v>
      </c>
      <c r="E5661" s="27">
        <v>84.0</v>
      </c>
    </row>
    <row r="5662">
      <c r="A5662" s="21" t="s">
        <v>11</v>
      </c>
      <c r="B5662" s="22" t="str">
        <f t="array" ref="B5662">XLOOKUP(A5662,Ripartizione_Geografica!$C$2:$C$21,Ripartizione_Geografica!$B$2:$B$21)</f>
        <v>Nord-est</v>
      </c>
      <c r="C5662" s="23">
        <v>19381.0</v>
      </c>
      <c r="D5662" s="23">
        <v>7739.0</v>
      </c>
      <c r="E5662" s="24">
        <v>438.0</v>
      </c>
    </row>
    <row r="5663">
      <c r="A5663" s="25" t="s">
        <v>11</v>
      </c>
      <c r="B5663" s="22" t="str">
        <f t="array" ref="B5663">XLOOKUP(A5663,Ripartizione_Geografica!$C$2:$C$21,Ripartizione_Geografica!$B$2:$B$21)</f>
        <v>Nord-est</v>
      </c>
      <c r="C5663" s="26">
        <v>13527.0</v>
      </c>
      <c r="D5663" s="26">
        <v>9985.0</v>
      </c>
      <c r="E5663" s="27">
        <v>556.0</v>
      </c>
    </row>
    <row r="5664">
      <c r="A5664" s="21" t="s">
        <v>10</v>
      </c>
      <c r="B5664" s="22" t="str">
        <f t="array" ref="B5664">XLOOKUP(A5664,Ripartizione_Geografica!$C$2:$C$21,Ripartizione_Geografica!$B$2:$B$21)</f>
        <v>Nord-ovest</v>
      </c>
      <c r="C5664" s="23">
        <v>140177.0</v>
      </c>
      <c r="D5664" s="23">
        <v>57609.0</v>
      </c>
      <c r="E5664" s="24">
        <v>5331.0</v>
      </c>
    </row>
    <row r="5665">
      <c r="A5665" s="25" t="s">
        <v>8</v>
      </c>
      <c r="B5665" s="22" t="str">
        <f t="array" ref="B5665">XLOOKUP(A5665,Ripartizione_Geografica!$C$2:$C$21,Ripartizione_Geografica!$B$2:$B$21)</f>
        <v>Sud</v>
      </c>
      <c r="C5665" s="26">
        <v>39347.0</v>
      </c>
      <c r="D5665" s="26">
        <v>9734.0</v>
      </c>
      <c r="E5665" s="27">
        <v>1113.0</v>
      </c>
    </row>
    <row r="5666">
      <c r="A5666" s="21" t="s">
        <v>9</v>
      </c>
      <c r="B5666" s="22" t="str">
        <f t="array" ref="B5666">XLOOKUP(A5666,Ripartizione_Geografica!$C$2:$C$21,Ripartizione_Geografica!$B$2:$B$21)</f>
        <v>Isole</v>
      </c>
      <c r="C5666" s="23">
        <v>16997.0</v>
      </c>
      <c r="D5666" s="23">
        <v>5243.0</v>
      </c>
      <c r="E5666" s="24">
        <v>362.0</v>
      </c>
    </row>
    <row r="5667">
      <c r="A5667" s="25" t="s">
        <v>15</v>
      </c>
      <c r="B5667" s="22" t="str">
        <f t="array" ref="B5667">XLOOKUP(A5667,Ripartizione_Geografica!$C$2:$C$21,Ripartizione_Geografica!$B$2:$B$21)</f>
        <v>Isole</v>
      </c>
      <c r="C5667" s="26">
        <v>48399.0</v>
      </c>
      <c r="D5667" s="26">
        <v>13763.0</v>
      </c>
      <c r="E5667" s="27">
        <v>1055.0</v>
      </c>
    </row>
    <row r="5668">
      <c r="A5668" s="21" t="s">
        <v>16</v>
      </c>
      <c r="B5668" s="22" t="str">
        <f t="array" ref="B5668">XLOOKUP(A5668,Ripartizione_Geografica!$C$2:$C$21,Ripartizione_Geografica!$B$2:$B$21)</f>
        <v>Centro</v>
      </c>
      <c r="C5668" s="23">
        <v>88677.0</v>
      </c>
      <c r="D5668" s="23">
        <v>32480.0</v>
      </c>
      <c r="E5668" s="24">
        <v>2073.0</v>
      </c>
    </row>
    <row r="5669">
      <c r="A5669" s="25" t="s">
        <v>14</v>
      </c>
      <c r="B5669" s="22" t="str">
        <f t="array" ref="B5669">XLOOKUP(A5669,Ripartizione_Geografica!$C$2:$C$21,Ripartizione_Geografica!$B$2:$B$21)</f>
        <v>Centro</v>
      </c>
      <c r="C5669" s="26">
        <v>20567.0</v>
      </c>
      <c r="D5669" s="26">
        <v>8889.0</v>
      </c>
      <c r="E5669" s="27">
        <v>293.0</v>
      </c>
    </row>
    <row r="5670">
      <c r="A5670" s="21" t="s">
        <v>12</v>
      </c>
      <c r="B5670" s="22" t="str">
        <f t="array" ref="B5670">XLOOKUP(A5670,Ripartizione_Geografica!$C$2:$C$21,Ripartizione_Geografica!$B$2:$B$21)</f>
        <v>Nord-ovest</v>
      </c>
      <c r="C5670" s="23">
        <v>5677.0</v>
      </c>
      <c r="D5670" s="23">
        <v>3371.0</v>
      </c>
      <c r="E5670" s="24">
        <v>271.0</v>
      </c>
    </row>
    <row r="5671">
      <c r="A5671" s="25" t="s">
        <v>13</v>
      </c>
      <c r="B5671" s="22" t="str">
        <f t="array" ref="B5671">XLOOKUP(A5671,Ripartizione_Geografica!$C$2:$C$21,Ripartizione_Geografica!$B$2:$B$21)</f>
        <v>Nord-est</v>
      </c>
      <c r="C5671" s="26">
        <v>112691.0</v>
      </c>
      <c r="D5671" s="26">
        <v>43052.0</v>
      </c>
      <c r="E5671" s="27">
        <v>3057.0</v>
      </c>
    </row>
    <row r="5672">
      <c r="A5672" s="21" t="s">
        <v>21</v>
      </c>
      <c r="B5672" s="22" t="str">
        <f t="array" ref="B5672">XLOOKUP(A5672,Ripartizione_Geografica!$C$2:$C$21,Ripartizione_Geografica!$B$2:$B$21)</f>
        <v>Sud</v>
      </c>
      <c r="C5672" s="23">
        <v>22547.0</v>
      </c>
      <c r="D5672" s="23">
        <v>6430.0</v>
      </c>
      <c r="E5672" s="24">
        <v>739.0</v>
      </c>
    </row>
    <row r="5673">
      <c r="A5673" s="25" t="s">
        <v>22</v>
      </c>
      <c r="B5673" s="22" t="str">
        <f t="array" ref="B5673">XLOOKUP(A5673,Ripartizione_Geografica!$C$2:$C$21,Ripartizione_Geografica!$B$2:$B$21)</f>
        <v>Sud</v>
      </c>
      <c r="C5673" s="26">
        <v>6102.0</v>
      </c>
      <c r="D5673" s="26">
        <v>1055.0</v>
      </c>
      <c r="E5673" s="27">
        <v>104.0</v>
      </c>
    </row>
    <row r="5674">
      <c r="A5674" s="21" t="s">
        <v>20</v>
      </c>
      <c r="B5674" s="22" t="str">
        <f t="array" ref="B5674">XLOOKUP(A5674,Ripartizione_Geografica!$C$2:$C$21,Ripartizione_Geografica!$B$2:$B$21)</f>
        <v>Sud</v>
      </c>
      <c r="C5674" s="23">
        <v>13027.0</v>
      </c>
      <c r="D5674" s="23">
        <v>3447.0</v>
      </c>
      <c r="E5674" s="24">
        <v>213.0</v>
      </c>
    </row>
    <row r="5675">
      <c r="A5675" s="25" t="s">
        <v>18</v>
      </c>
      <c r="B5675" s="22" t="str">
        <f t="array" ref="B5675">XLOOKUP(A5675,Ripartizione_Geografica!$C$2:$C$21,Ripartizione_Geografica!$B$2:$B$21)</f>
        <v>Sud</v>
      </c>
      <c r="C5675" s="26">
        <v>129502.0</v>
      </c>
      <c r="D5675" s="26">
        <v>29293.0</v>
      </c>
      <c r="E5675" s="27">
        <v>1217.0</v>
      </c>
    </row>
    <row r="5676">
      <c r="A5676" s="21" t="s">
        <v>19</v>
      </c>
      <c r="B5676" s="22" t="str">
        <f t="array" ref="B5676">XLOOKUP(A5676,Ripartizione_Geografica!$C$2:$C$21,Ripartizione_Geografica!$B$2:$B$21)</f>
        <v>Nord-est</v>
      </c>
      <c r="C5676" s="23">
        <v>100344.0</v>
      </c>
      <c r="D5676" s="23">
        <v>32145.0</v>
      </c>
      <c r="E5676" s="24">
        <v>5265.0</v>
      </c>
    </row>
    <row r="5677">
      <c r="A5677" s="25" t="s">
        <v>26</v>
      </c>
      <c r="B5677" s="22" t="str">
        <f t="array" ref="B5677">XLOOKUP(A5677,Ripartizione_Geografica!$C$2:$C$21,Ripartizione_Geografica!$B$2:$B$21)</f>
        <v>Nord-est</v>
      </c>
      <c r="C5677" s="26">
        <v>22940.0</v>
      </c>
      <c r="D5677" s="26">
        <v>10157.0</v>
      </c>
      <c r="E5677" s="27">
        <v>608.0</v>
      </c>
    </row>
    <row r="5678">
      <c r="A5678" s="21" t="s">
        <v>27</v>
      </c>
      <c r="B5678" s="22" t="str">
        <f t="array" ref="B5678">XLOOKUP(A5678,Ripartizione_Geografica!$C$2:$C$21,Ripartizione_Geografica!$B$2:$B$21)</f>
        <v>Centro</v>
      </c>
      <c r="C5678" s="23">
        <v>97449.0</v>
      </c>
      <c r="D5678" s="23">
        <v>17782.0</v>
      </c>
      <c r="E5678" s="24">
        <v>1921.0</v>
      </c>
    </row>
    <row r="5679">
      <c r="A5679" s="25" t="s">
        <v>25</v>
      </c>
      <c r="B5679" s="22" t="str">
        <f t="array" ref="B5679">XLOOKUP(A5679,Ripartizione_Geografica!$C$2:$C$21,Ripartizione_Geografica!$B$2:$B$21)</f>
        <v>Nord-ovest</v>
      </c>
      <c r="C5679" s="26">
        <v>46755.0</v>
      </c>
      <c r="D5679" s="26">
        <v>28594.0</v>
      </c>
      <c r="E5679" s="27">
        <v>2207.0</v>
      </c>
    </row>
    <row r="5680">
      <c r="A5680" s="21" t="s">
        <v>23</v>
      </c>
      <c r="B5680" s="22" t="str">
        <f t="array" ref="B5680">XLOOKUP(A5680,Ripartizione_Geografica!$C$2:$C$21,Ripartizione_Geografica!$B$2:$B$21)</f>
        <v>Nord-ovest</v>
      </c>
      <c r="C5680" s="23">
        <v>357663.0</v>
      </c>
      <c r="D5680" s="23">
        <v>177832.0</v>
      </c>
      <c r="E5680" s="24">
        <v>20190.0</v>
      </c>
    </row>
    <row r="5681">
      <c r="A5681" s="25" t="s">
        <v>24</v>
      </c>
      <c r="B5681" s="22" t="str">
        <f t="array" ref="B5681">XLOOKUP(A5681,Ripartizione_Geografica!$C$2:$C$21,Ripartizione_Geografica!$B$2:$B$21)</f>
        <v>Centro</v>
      </c>
      <c r="C5681" s="26">
        <v>25613.0</v>
      </c>
      <c r="D5681" s="26">
        <v>9475.0</v>
      </c>
      <c r="E5681" s="27">
        <v>1161.0</v>
      </c>
    </row>
    <row r="5682">
      <c r="A5682" s="21" t="s">
        <v>17</v>
      </c>
      <c r="B5682" s="22" t="str">
        <f t="array" ref="B5682">XLOOKUP(A5682,Ripartizione_Geografica!$C$2:$C$21,Ripartizione_Geografica!$B$2:$B$21)</f>
        <v>Sud</v>
      </c>
      <c r="C5682" s="23">
        <v>3659.0</v>
      </c>
      <c r="D5682" s="23">
        <v>1402.0</v>
      </c>
      <c r="E5682" s="24">
        <v>86.0</v>
      </c>
    </row>
    <row r="5683">
      <c r="A5683" s="25" t="s">
        <v>11</v>
      </c>
      <c r="B5683" s="22" t="str">
        <f t="array" ref="B5683">XLOOKUP(A5683,Ripartizione_Geografica!$C$2:$C$21,Ripartizione_Geografica!$B$2:$B$21)</f>
        <v>Nord-est</v>
      </c>
      <c r="C5683" s="26">
        <v>20117.0</v>
      </c>
      <c r="D5683" s="26">
        <v>8160.0</v>
      </c>
      <c r="E5683" s="27">
        <v>446.0</v>
      </c>
    </row>
    <row r="5684">
      <c r="A5684" s="21" t="s">
        <v>11</v>
      </c>
      <c r="B5684" s="22" t="str">
        <f t="array" ref="B5684">XLOOKUP(A5684,Ripartizione_Geografica!$C$2:$C$21,Ripartizione_Geografica!$B$2:$B$21)</f>
        <v>Nord-est</v>
      </c>
      <c r="C5684" s="23">
        <v>13761.0</v>
      </c>
      <c r="D5684" s="23">
        <v>10194.0</v>
      </c>
      <c r="E5684" s="24">
        <v>563.0</v>
      </c>
    </row>
    <row r="5685">
      <c r="A5685" s="25" t="s">
        <v>10</v>
      </c>
      <c r="B5685" s="22" t="str">
        <f t="array" ref="B5685">XLOOKUP(A5685,Ripartizione_Geografica!$C$2:$C$21,Ripartizione_Geografica!$B$2:$B$21)</f>
        <v>Nord-ovest</v>
      </c>
      <c r="C5685" s="26">
        <v>144038.0</v>
      </c>
      <c r="D5685" s="26">
        <v>62074.0</v>
      </c>
      <c r="E5685" s="27">
        <v>5419.0</v>
      </c>
    </row>
    <row r="5686">
      <c r="A5686" s="21" t="s">
        <v>8</v>
      </c>
      <c r="B5686" s="22" t="str">
        <f t="array" ref="B5686">XLOOKUP(A5686,Ripartizione_Geografica!$C$2:$C$21,Ripartizione_Geografica!$B$2:$B$21)</f>
        <v>Sud</v>
      </c>
      <c r="C5686" s="23">
        <v>40803.0</v>
      </c>
      <c r="D5686" s="23">
        <v>10240.0</v>
      </c>
      <c r="E5686" s="24">
        <v>1129.0</v>
      </c>
    </row>
    <row r="5687">
      <c r="A5687" s="25" t="s">
        <v>9</v>
      </c>
      <c r="B5687" s="22" t="str">
        <f t="array" ref="B5687">XLOOKUP(A5687,Ripartizione_Geografica!$C$2:$C$21,Ripartizione_Geografica!$B$2:$B$21)</f>
        <v>Isole</v>
      </c>
      <c r="C5687" s="26">
        <v>17578.0</v>
      </c>
      <c r="D5687" s="26">
        <v>5567.0</v>
      </c>
      <c r="E5687" s="27">
        <v>367.0</v>
      </c>
    </row>
    <row r="5688">
      <c r="A5688" s="21" t="s">
        <v>15</v>
      </c>
      <c r="B5688" s="22" t="str">
        <f t="array" ref="B5688">XLOOKUP(A5688,Ripartizione_Geografica!$C$2:$C$21,Ripartizione_Geografica!$B$2:$B$21)</f>
        <v>Isole</v>
      </c>
      <c r="C5688" s="23">
        <v>50033.0</v>
      </c>
      <c r="D5688" s="23">
        <v>14179.0</v>
      </c>
      <c r="E5688" s="24">
        <v>1098.0</v>
      </c>
    </row>
    <row r="5689">
      <c r="A5689" s="25" t="s">
        <v>16</v>
      </c>
      <c r="B5689" s="22" t="str">
        <f t="array" ref="B5689">XLOOKUP(A5689,Ripartizione_Geografica!$C$2:$C$21,Ripartizione_Geografica!$B$2:$B$21)</f>
        <v>Centro</v>
      </c>
      <c r="C5689" s="26">
        <v>90884.0</v>
      </c>
      <c r="D5689" s="26">
        <v>34894.0</v>
      </c>
      <c r="E5689" s="27">
        <v>2121.0</v>
      </c>
    </row>
    <row r="5690">
      <c r="A5690" s="21" t="s">
        <v>14</v>
      </c>
      <c r="B5690" s="22" t="str">
        <f t="array" ref="B5690">XLOOKUP(A5690,Ripartizione_Geografica!$C$2:$C$21,Ripartizione_Geografica!$B$2:$B$21)</f>
        <v>Centro</v>
      </c>
      <c r="C5690" s="23">
        <v>20961.0</v>
      </c>
      <c r="D5690" s="23">
        <v>9279.0</v>
      </c>
      <c r="E5690" s="24">
        <v>314.0</v>
      </c>
    </row>
    <row r="5691">
      <c r="A5691" s="25" t="s">
        <v>12</v>
      </c>
      <c r="B5691" s="22" t="str">
        <f t="array" ref="B5691">XLOOKUP(A5691,Ripartizione_Geografica!$C$2:$C$21,Ripartizione_Geografica!$B$2:$B$21)</f>
        <v>Nord-ovest</v>
      </c>
      <c r="C5691" s="26">
        <v>5832.0</v>
      </c>
      <c r="D5691" s="26">
        <v>3474.0</v>
      </c>
      <c r="E5691" s="27">
        <v>278.0</v>
      </c>
    </row>
    <row r="5692">
      <c r="A5692" s="21" t="s">
        <v>13</v>
      </c>
      <c r="B5692" s="22" t="str">
        <f t="array" ref="B5692">XLOOKUP(A5692,Ripartizione_Geografica!$C$2:$C$21,Ripartizione_Geografica!$B$2:$B$21)</f>
        <v>Nord-est</v>
      </c>
      <c r="C5692" s="23">
        <v>116159.0</v>
      </c>
      <c r="D5692" s="23">
        <v>44349.0</v>
      </c>
      <c r="E5692" s="24">
        <v>3123.0</v>
      </c>
    </row>
    <row r="5693">
      <c r="A5693" s="25" t="s">
        <v>21</v>
      </c>
      <c r="B5693" s="22" t="str">
        <f t="array" ref="B5693">XLOOKUP(A5693,Ripartizione_Geografica!$C$2:$C$21,Ripartizione_Geografica!$B$2:$B$21)</f>
        <v>Sud</v>
      </c>
      <c r="C5693" s="26">
        <v>23088.0</v>
      </c>
      <c r="D5693" s="26">
        <v>6717.0</v>
      </c>
      <c r="E5693" s="27">
        <v>774.0</v>
      </c>
    </row>
    <row r="5694">
      <c r="A5694" s="21" t="s">
        <v>22</v>
      </c>
      <c r="B5694" s="22" t="str">
        <f t="array" ref="B5694">XLOOKUP(A5694,Ripartizione_Geografica!$C$2:$C$21,Ripartizione_Geografica!$B$2:$B$21)</f>
        <v>Sud</v>
      </c>
      <c r="C5694" s="23">
        <v>6362.0</v>
      </c>
      <c r="D5694" s="23">
        <v>1082.0</v>
      </c>
      <c r="E5694" s="24">
        <v>110.0</v>
      </c>
    </row>
    <row r="5695">
      <c r="A5695" s="25" t="s">
        <v>20</v>
      </c>
      <c r="B5695" s="22" t="str">
        <f t="array" ref="B5695">XLOOKUP(A5695,Ripartizione_Geografica!$C$2:$C$21,Ripartizione_Geografica!$B$2:$B$21)</f>
        <v>Sud</v>
      </c>
      <c r="C5695" s="26">
        <v>13452.0</v>
      </c>
      <c r="D5695" s="26">
        <v>3447.0</v>
      </c>
      <c r="E5695" s="27">
        <v>217.0</v>
      </c>
    </row>
    <row r="5696">
      <c r="A5696" s="21" t="s">
        <v>18</v>
      </c>
      <c r="B5696" s="22" t="str">
        <f t="array" ref="B5696">XLOOKUP(A5696,Ripartizione_Geografica!$C$2:$C$21,Ripartizione_Geografica!$B$2:$B$21)</f>
        <v>Sud</v>
      </c>
      <c r="C5696" s="23">
        <v>133056.0</v>
      </c>
      <c r="D5696" s="23">
        <v>30672.0</v>
      </c>
      <c r="E5696" s="24">
        <v>1249.0</v>
      </c>
    </row>
    <row r="5697">
      <c r="A5697" s="25" t="s">
        <v>19</v>
      </c>
      <c r="B5697" s="22" t="str">
        <f t="array" ref="B5697">XLOOKUP(A5697,Ripartizione_Geografica!$C$2:$C$21,Ripartizione_Geografica!$B$2:$B$21)</f>
        <v>Nord-est</v>
      </c>
      <c r="C5697" s="26">
        <v>103064.0</v>
      </c>
      <c r="D5697" s="26">
        <v>32672.0</v>
      </c>
      <c r="E5697" s="27">
        <v>5312.0</v>
      </c>
    </row>
    <row r="5698">
      <c r="A5698" s="21" t="s">
        <v>26</v>
      </c>
      <c r="B5698" s="22" t="str">
        <f t="array" ref="B5698">XLOOKUP(A5698,Ripartizione_Geografica!$C$2:$C$21,Ripartizione_Geografica!$B$2:$B$21)</f>
        <v>Nord-est</v>
      </c>
      <c r="C5698" s="23">
        <v>23983.0</v>
      </c>
      <c r="D5698" s="23">
        <v>10593.0</v>
      </c>
      <c r="E5698" s="24">
        <v>633.0</v>
      </c>
    </row>
    <row r="5699">
      <c r="A5699" s="25" t="s">
        <v>27</v>
      </c>
      <c r="B5699" s="22" t="str">
        <f t="array" ref="B5699">XLOOKUP(A5699,Ripartizione_Geografica!$C$2:$C$21,Ripartizione_Geografica!$B$2:$B$21)</f>
        <v>Centro</v>
      </c>
      <c r="C5699" s="26">
        <v>100107.0</v>
      </c>
      <c r="D5699" s="26">
        <v>18273.0</v>
      </c>
      <c r="E5699" s="27">
        <v>1958.0</v>
      </c>
    </row>
    <row r="5700">
      <c r="A5700" s="21" t="s">
        <v>25</v>
      </c>
      <c r="B5700" s="22" t="str">
        <f t="array" ref="B5700">XLOOKUP(A5700,Ripartizione_Geografica!$C$2:$C$21,Ripartizione_Geografica!$B$2:$B$21)</f>
        <v>Nord-ovest</v>
      </c>
      <c r="C5700" s="23">
        <v>47516.0</v>
      </c>
      <c r="D5700" s="23">
        <v>29416.0</v>
      </c>
      <c r="E5700" s="24">
        <v>2227.0</v>
      </c>
    </row>
    <row r="5701">
      <c r="A5701" s="25" t="s">
        <v>23</v>
      </c>
      <c r="B5701" s="22" t="str">
        <f t="array" ref="B5701">XLOOKUP(A5701,Ripartizione_Geografica!$C$2:$C$21,Ripartizione_Geografica!$B$2:$B$21)</f>
        <v>Nord-ovest</v>
      </c>
      <c r="C5701" s="26">
        <v>366516.0</v>
      </c>
      <c r="D5701" s="26">
        <v>183472.0</v>
      </c>
      <c r="E5701" s="27">
        <v>20359.0</v>
      </c>
    </row>
    <row r="5702">
      <c r="A5702" s="21" t="s">
        <v>24</v>
      </c>
      <c r="B5702" s="22" t="str">
        <f t="array" ref="B5702">XLOOKUP(A5702,Ripartizione_Geografica!$C$2:$C$21,Ripartizione_Geografica!$B$2:$B$21)</f>
        <v>Centro</v>
      </c>
      <c r="C5702" s="23">
        <v>26065.0</v>
      </c>
      <c r="D5702" s="23">
        <v>9775.0</v>
      </c>
      <c r="E5702" s="24">
        <v>1168.0</v>
      </c>
    </row>
    <row r="5703">
      <c r="A5703" s="25" t="s">
        <v>17</v>
      </c>
      <c r="B5703" s="22" t="str">
        <f t="array" ref="B5703">XLOOKUP(A5703,Ripartizione_Geografica!$C$2:$C$21,Ripartizione_Geografica!$B$2:$B$21)</f>
        <v>Sud</v>
      </c>
      <c r="C5703" s="26">
        <v>3816.0</v>
      </c>
      <c r="D5703" s="26">
        <v>1416.0</v>
      </c>
      <c r="E5703" s="27">
        <v>92.0</v>
      </c>
    </row>
    <row r="5704">
      <c r="A5704" s="21" t="s">
        <v>11</v>
      </c>
      <c r="B5704" s="22" t="str">
        <f t="array" ref="B5704">XLOOKUP(A5704,Ripartizione_Geografica!$C$2:$C$21,Ripartizione_Geografica!$B$2:$B$21)</f>
        <v>Nord-est</v>
      </c>
      <c r="C5704" s="23">
        <v>20665.0</v>
      </c>
      <c r="D5704" s="23">
        <v>8528.0</v>
      </c>
      <c r="E5704" s="24">
        <v>462.0</v>
      </c>
    </row>
    <row r="5705">
      <c r="A5705" s="25" t="s">
        <v>11</v>
      </c>
      <c r="B5705" s="22" t="str">
        <f t="array" ref="B5705">XLOOKUP(A5705,Ripartizione_Geografica!$C$2:$C$21,Ripartizione_Geografica!$B$2:$B$21)</f>
        <v>Nord-est</v>
      </c>
      <c r="C5705" s="26">
        <v>13973.0</v>
      </c>
      <c r="D5705" s="26">
        <v>10694.0</v>
      </c>
      <c r="E5705" s="27">
        <v>577.0</v>
      </c>
    </row>
    <row r="5706">
      <c r="A5706" s="21" t="s">
        <v>10</v>
      </c>
      <c r="B5706" s="22" t="str">
        <f t="array" ref="B5706">XLOOKUP(A5706,Ripartizione_Geografica!$C$2:$C$21,Ripartizione_Geografica!$B$2:$B$21)</f>
        <v>Nord-ovest</v>
      </c>
      <c r="C5706" s="23">
        <v>146934.0</v>
      </c>
      <c r="D5706" s="23">
        <v>65346.0</v>
      </c>
      <c r="E5706" s="24">
        <v>5496.0</v>
      </c>
    </row>
    <row r="5707">
      <c r="A5707" s="25" t="s">
        <v>8</v>
      </c>
      <c r="B5707" s="22" t="str">
        <f t="array" ref="B5707">XLOOKUP(A5707,Ripartizione_Geografica!$C$2:$C$21,Ripartizione_Geografica!$B$2:$B$21)</f>
        <v>Sud</v>
      </c>
      <c r="C5707" s="26">
        <v>42180.0</v>
      </c>
      <c r="D5707" s="26">
        <v>10612.0</v>
      </c>
      <c r="E5707" s="27">
        <v>1148.0</v>
      </c>
    </row>
    <row r="5708">
      <c r="A5708" s="21" t="s">
        <v>9</v>
      </c>
      <c r="B5708" s="22" t="str">
        <f t="array" ref="B5708">XLOOKUP(A5708,Ripartizione_Geografica!$C$2:$C$21,Ripartizione_Geografica!$B$2:$B$21)</f>
        <v>Isole</v>
      </c>
      <c r="C5708" s="23">
        <v>18089.0</v>
      </c>
      <c r="D5708" s="23">
        <v>5796.0</v>
      </c>
      <c r="E5708" s="24">
        <v>379.0</v>
      </c>
    </row>
    <row r="5709">
      <c r="A5709" s="25" t="s">
        <v>15</v>
      </c>
      <c r="B5709" s="22" t="str">
        <f t="array" ref="B5709">XLOOKUP(A5709,Ripartizione_Geografica!$C$2:$C$21,Ripartizione_Geografica!$B$2:$B$21)</f>
        <v>Isole</v>
      </c>
      <c r="C5709" s="26">
        <v>51871.0</v>
      </c>
      <c r="D5709" s="26">
        <v>14489.0</v>
      </c>
      <c r="E5709" s="27">
        <v>1141.0</v>
      </c>
    </row>
    <row r="5710">
      <c r="A5710" s="21" t="s">
        <v>16</v>
      </c>
      <c r="B5710" s="22" t="str">
        <f t="array" ref="B5710">XLOOKUP(A5710,Ripartizione_Geografica!$C$2:$C$21,Ripartizione_Geografica!$B$2:$B$21)</f>
        <v>Centro</v>
      </c>
      <c r="C5710" s="23">
        <v>92776.0</v>
      </c>
      <c r="D5710" s="23">
        <v>37471.0</v>
      </c>
      <c r="E5710" s="24">
        <v>2165.0</v>
      </c>
    </row>
    <row r="5711">
      <c r="A5711" s="25" t="s">
        <v>14</v>
      </c>
      <c r="B5711" s="22" t="str">
        <f t="array" ref="B5711">XLOOKUP(A5711,Ripartizione_Geografica!$C$2:$C$21,Ripartizione_Geografica!$B$2:$B$21)</f>
        <v>Centro</v>
      </c>
      <c r="C5711" s="26">
        <v>21369.0</v>
      </c>
      <c r="D5711" s="26">
        <v>9623.0</v>
      </c>
      <c r="E5711" s="27">
        <v>323.0</v>
      </c>
    </row>
    <row r="5712">
      <c r="A5712" s="21" t="s">
        <v>12</v>
      </c>
      <c r="B5712" s="22" t="str">
        <f t="array" ref="B5712">XLOOKUP(A5712,Ripartizione_Geografica!$C$2:$C$21,Ripartizione_Geografica!$B$2:$B$21)</f>
        <v>Nord-ovest</v>
      </c>
      <c r="C5712" s="23">
        <v>5923.0</v>
      </c>
      <c r="D5712" s="23">
        <v>3641.0</v>
      </c>
      <c r="E5712" s="24">
        <v>281.0</v>
      </c>
    </row>
    <row r="5713">
      <c r="A5713" s="25" t="s">
        <v>13</v>
      </c>
      <c r="B5713" s="22" t="str">
        <f t="array" ref="B5713">XLOOKUP(A5713,Ripartizione_Geografica!$C$2:$C$21,Ripartizione_Geografica!$B$2:$B$21)</f>
        <v>Nord-est</v>
      </c>
      <c r="C5713" s="26">
        <v>119726.0</v>
      </c>
      <c r="D5713" s="26">
        <v>45789.0</v>
      </c>
      <c r="E5713" s="27">
        <v>3190.0</v>
      </c>
    </row>
    <row r="5714">
      <c r="A5714" s="21" t="s">
        <v>21</v>
      </c>
      <c r="B5714" s="22" t="str">
        <f t="array" ref="B5714">XLOOKUP(A5714,Ripartizione_Geografica!$C$2:$C$21,Ripartizione_Geografica!$B$2:$B$21)</f>
        <v>Sud</v>
      </c>
      <c r="C5714" s="23">
        <v>23648.0</v>
      </c>
      <c r="D5714" s="23">
        <v>6731.0</v>
      </c>
      <c r="E5714" s="24">
        <v>786.0</v>
      </c>
    </row>
    <row r="5715">
      <c r="A5715" s="25" t="s">
        <v>22</v>
      </c>
      <c r="B5715" s="22" t="str">
        <f t="array" ref="B5715">XLOOKUP(A5715,Ripartizione_Geografica!$C$2:$C$21,Ripartizione_Geografica!$B$2:$B$21)</f>
        <v>Sud</v>
      </c>
      <c r="C5715" s="26">
        <v>6570.0</v>
      </c>
      <c r="D5715" s="26">
        <v>1128.0</v>
      </c>
      <c r="E5715" s="27">
        <v>110.0</v>
      </c>
    </row>
    <row r="5716">
      <c r="A5716" s="21" t="s">
        <v>20</v>
      </c>
      <c r="B5716" s="22" t="str">
        <f t="array" ref="B5716">XLOOKUP(A5716,Ripartizione_Geografica!$C$2:$C$21,Ripartizione_Geografica!$B$2:$B$21)</f>
        <v>Sud</v>
      </c>
      <c r="C5716" s="23">
        <v>13896.0</v>
      </c>
      <c r="D5716" s="23">
        <v>3616.0</v>
      </c>
      <c r="E5716" s="24">
        <v>222.0</v>
      </c>
    </row>
    <row r="5717">
      <c r="A5717" s="25" t="s">
        <v>18</v>
      </c>
      <c r="B5717" s="22" t="str">
        <f t="array" ref="B5717">XLOOKUP(A5717,Ripartizione_Geografica!$C$2:$C$21,Ripartizione_Geografica!$B$2:$B$21)</f>
        <v>Sud</v>
      </c>
      <c r="C5717" s="26">
        <v>136273.0</v>
      </c>
      <c r="D5717" s="26">
        <v>31522.0</v>
      </c>
      <c r="E5717" s="27">
        <v>1270.0</v>
      </c>
    </row>
    <row r="5718">
      <c r="A5718" s="21" t="s">
        <v>19</v>
      </c>
      <c r="B5718" s="22" t="str">
        <f t="array" ref="B5718">XLOOKUP(A5718,Ripartizione_Geografica!$C$2:$C$21,Ripartizione_Geografica!$B$2:$B$21)</f>
        <v>Nord-est</v>
      </c>
      <c r="C5718" s="23">
        <v>105729.0</v>
      </c>
      <c r="D5718" s="23">
        <v>33105.0</v>
      </c>
      <c r="E5718" s="24">
        <v>5350.0</v>
      </c>
    </row>
    <row r="5719">
      <c r="A5719" s="25" t="s">
        <v>26</v>
      </c>
      <c r="B5719" s="22" t="str">
        <f t="array" ref="B5719">XLOOKUP(A5719,Ripartizione_Geografica!$C$2:$C$21,Ripartizione_Geografica!$B$2:$B$21)</f>
        <v>Nord-est</v>
      </c>
      <c r="C5719" s="26">
        <v>24658.0</v>
      </c>
      <c r="D5719" s="26">
        <v>10961.0</v>
      </c>
      <c r="E5719" s="27">
        <v>646.0</v>
      </c>
    </row>
    <row r="5720">
      <c r="A5720" s="21" t="s">
        <v>27</v>
      </c>
      <c r="B5720" s="22" t="str">
        <f t="array" ref="B5720">XLOOKUP(A5720,Ripartizione_Geografica!$C$2:$C$21,Ripartizione_Geografica!$B$2:$B$21)</f>
        <v>Centro</v>
      </c>
      <c r="C5720" s="23">
        <v>102640.0</v>
      </c>
      <c r="D5720" s="23">
        <v>18609.0</v>
      </c>
      <c r="E5720" s="24">
        <v>1978.0</v>
      </c>
    </row>
    <row r="5721">
      <c r="A5721" s="25" t="s">
        <v>25</v>
      </c>
      <c r="B5721" s="22" t="str">
        <f t="array" ref="B5721">XLOOKUP(A5721,Ripartizione_Geografica!$C$2:$C$21,Ripartizione_Geografica!$B$2:$B$21)</f>
        <v>Nord-ovest</v>
      </c>
      <c r="C5721" s="26">
        <v>48127.0</v>
      </c>
      <c r="D5721" s="26">
        <v>30008.0</v>
      </c>
      <c r="E5721" s="27">
        <v>2241.0</v>
      </c>
    </row>
    <row r="5722">
      <c r="A5722" s="21" t="s">
        <v>23</v>
      </c>
      <c r="B5722" s="22" t="str">
        <f t="array" ref="B5722">XLOOKUP(A5722,Ripartizione_Geografica!$C$2:$C$21,Ripartizione_Geografica!$B$2:$B$21)</f>
        <v>Nord-ovest</v>
      </c>
      <c r="C5722" s="23">
        <v>371610.0</v>
      </c>
      <c r="D5722" s="23">
        <v>186680.0</v>
      </c>
      <c r="E5722" s="24">
        <v>20524.0</v>
      </c>
    </row>
    <row r="5723">
      <c r="A5723" s="25" t="s">
        <v>24</v>
      </c>
      <c r="B5723" s="22" t="str">
        <f t="array" ref="B5723">XLOOKUP(A5723,Ripartizione_Geografica!$C$2:$C$21,Ripartizione_Geografica!$B$2:$B$21)</f>
        <v>Centro</v>
      </c>
      <c r="C5723" s="26">
        <v>26594.0</v>
      </c>
      <c r="D5723" s="26">
        <v>10047.0</v>
      </c>
      <c r="E5723" s="27">
        <v>1180.0</v>
      </c>
    </row>
    <row r="5724">
      <c r="A5724" s="21" t="s">
        <v>17</v>
      </c>
      <c r="B5724" s="22" t="str">
        <f t="array" ref="B5724">XLOOKUP(A5724,Ripartizione_Geografica!$C$2:$C$21,Ripartizione_Geografica!$B$2:$B$21)</f>
        <v>Sud</v>
      </c>
      <c r="C5724" s="23">
        <v>3909.0</v>
      </c>
      <c r="D5724" s="23">
        <v>1445.0</v>
      </c>
      <c r="E5724" s="24">
        <v>94.0</v>
      </c>
    </row>
    <row r="5725">
      <c r="A5725" s="25" t="s">
        <v>11</v>
      </c>
      <c r="B5725" s="22" t="str">
        <f t="array" ref="B5725">XLOOKUP(A5725,Ripartizione_Geografica!$C$2:$C$21,Ripartizione_Geografica!$B$2:$B$21)</f>
        <v>Nord-est</v>
      </c>
      <c r="C5725" s="26">
        <v>21200.0</v>
      </c>
      <c r="D5725" s="26">
        <v>9107.0</v>
      </c>
      <c r="E5725" s="27">
        <v>469.0</v>
      </c>
    </row>
    <row r="5726">
      <c r="A5726" s="21" t="s">
        <v>11</v>
      </c>
      <c r="B5726" s="22" t="str">
        <f t="array" ref="B5726">XLOOKUP(A5726,Ripartizione_Geografica!$C$2:$C$21,Ripartizione_Geografica!$B$2:$B$21)</f>
        <v>Nord-est</v>
      </c>
      <c r="C5726" s="23">
        <v>14132.0</v>
      </c>
      <c r="D5726" s="23">
        <v>11012.0</v>
      </c>
      <c r="E5726" s="24">
        <v>578.0</v>
      </c>
    </row>
    <row r="5727">
      <c r="A5727" s="25" t="s">
        <v>10</v>
      </c>
      <c r="B5727" s="22" t="str">
        <f t="array" ref="B5727">XLOOKUP(A5727,Ripartizione_Geografica!$C$2:$C$21,Ripartizione_Geografica!$B$2:$B$21)</f>
        <v>Nord-ovest</v>
      </c>
      <c r="C5727" s="26">
        <v>149575.0</v>
      </c>
      <c r="D5727" s="26">
        <v>66998.0</v>
      </c>
      <c r="E5727" s="27">
        <v>5565.0</v>
      </c>
    </row>
    <row r="5728">
      <c r="A5728" s="21" t="s">
        <v>8</v>
      </c>
      <c r="B5728" s="22" t="str">
        <f t="array" ref="B5728">XLOOKUP(A5728,Ripartizione_Geografica!$C$2:$C$21,Ripartizione_Geografica!$B$2:$B$21)</f>
        <v>Sud</v>
      </c>
      <c r="C5728" s="23">
        <v>43507.0</v>
      </c>
      <c r="D5728" s="23">
        <v>10975.0</v>
      </c>
      <c r="E5728" s="24">
        <v>1180.0</v>
      </c>
    </row>
    <row r="5729">
      <c r="A5729" s="25" t="s">
        <v>9</v>
      </c>
      <c r="B5729" s="22" t="str">
        <f t="array" ref="B5729">XLOOKUP(A5729,Ripartizione_Geografica!$C$2:$C$21,Ripartizione_Geografica!$B$2:$B$21)</f>
        <v>Isole</v>
      </c>
      <c r="C5729" s="26">
        <v>18493.0</v>
      </c>
      <c r="D5729" s="26">
        <v>5921.0</v>
      </c>
      <c r="E5729" s="27">
        <v>389.0</v>
      </c>
    </row>
    <row r="5730">
      <c r="A5730" s="21" t="s">
        <v>15</v>
      </c>
      <c r="B5730" s="22" t="str">
        <f t="array" ref="B5730">XLOOKUP(A5730,Ripartizione_Geografica!$C$2:$C$21,Ripartizione_Geografica!$B$2:$B$21)</f>
        <v>Isole</v>
      </c>
      <c r="C5730" s="23">
        <v>53129.0</v>
      </c>
      <c r="D5730" s="23">
        <v>14781.0</v>
      </c>
      <c r="E5730" s="24">
        <v>1186.0</v>
      </c>
    </row>
    <row r="5731">
      <c r="A5731" s="25" t="s">
        <v>16</v>
      </c>
      <c r="B5731" s="22" t="str">
        <f t="array" ref="B5731">XLOOKUP(A5731,Ripartizione_Geografica!$C$2:$C$21,Ripartizione_Geografica!$B$2:$B$21)</f>
        <v>Centro</v>
      </c>
      <c r="C5731" s="26">
        <v>94705.0</v>
      </c>
      <c r="D5731" s="26">
        <v>39765.0</v>
      </c>
      <c r="E5731" s="27">
        <v>2216.0</v>
      </c>
    </row>
    <row r="5732">
      <c r="A5732" s="21" t="s">
        <v>14</v>
      </c>
      <c r="B5732" s="22" t="str">
        <f t="array" ref="B5732">XLOOKUP(A5732,Ripartizione_Geografica!$C$2:$C$21,Ripartizione_Geografica!$B$2:$B$21)</f>
        <v>Centro</v>
      </c>
      <c r="C5732" s="23">
        <v>21769.0</v>
      </c>
      <c r="D5732" s="23">
        <v>9864.0</v>
      </c>
      <c r="E5732" s="24">
        <v>333.0</v>
      </c>
    </row>
    <row r="5733">
      <c r="A5733" s="25" t="s">
        <v>12</v>
      </c>
      <c r="B5733" s="22" t="str">
        <f t="array" ref="B5733">XLOOKUP(A5733,Ripartizione_Geografica!$C$2:$C$21,Ripartizione_Geografica!$B$2:$B$21)</f>
        <v>Nord-ovest</v>
      </c>
      <c r="C5733" s="26">
        <v>6022.0</v>
      </c>
      <c r="D5733" s="26">
        <v>3818.0</v>
      </c>
      <c r="E5733" s="27">
        <v>285.0</v>
      </c>
    </row>
    <row r="5734">
      <c r="A5734" s="21" t="s">
        <v>13</v>
      </c>
      <c r="B5734" s="22" t="str">
        <f t="array" ref="B5734">XLOOKUP(A5734,Ripartizione_Geografica!$C$2:$C$21,Ripartizione_Geografica!$B$2:$B$21)</f>
        <v>Nord-est</v>
      </c>
      <c r="C5734" s="23">
        <v>122682.0</v>
      </c>
      <c r="D5734" s="23">
        <v>47005.0</v>
      </c>
      <c r="E5734" s="24">
        <v>3221.0</v>
      </c>
    </row>
    <row r="5735">
      <c r="A5735" s="25" t="s">
        <v>21</v>
      </c>
      <c r="B5735" s="22" t="str">
        <f t="array" ref="B5735">XLOOKUP(A5735,Ripartizione_Geografica!$C$2:$C$21,Ripartizione_Geografica!$B$2:$B$21)</f>
        <v>Sud</v>
      </c>
      <c r="C5735" s="26">
        <v>24288.0</v>
      </c>
      <c r="D5735" s="26">
        <v>7135.0</v>
      </c>
      <c r="E5735" s="27">
        <v>804.0</v>
      </c>
    </row>
    <row r="5736">
      <c r="A5736" s="21" t="s">
        <v>22</v>
      </c>
      <c r="B5736" s="22" t="str">
        <f t="array" ref="B5736">XLOOKUP(A5736,Ripartizione_Geografica!$C$2:$C$21,Ripartizione_Geografica!$B$2:$B$21)</f>
        <v>Sud</v>
      </c>
      <c r="C5736" s="23">
        <v>6628.0</v>
      </c>
      <c r="D5736" s="23">
        <v>1142.0</v>
      </c>
      <c r="E5736" s="24">
        <v>114.0</v>
      </c>
    </row>
    <row r="5737">
      <c r="A5737" s="25" t="s">
        <v>20</v>
      </c>
      <c r="B5737" s="22" t="str">
        <f t="array" ref="B5737">XLOOKUP(A5737,Ripartizione_Geografica!$C$2:$C$21,Ripartizione_Geografica!$B$2:$B$21)</f>
        <v>Sud</v>
      </c>
      <c r="C5737" s="26">
        <v>14217.0</v>
      </c>
      <c r="D5737" s="26">
        <v>3832.0</v>
      </c>
      <c r="E5737" s="27">
        <v>239.0</v>
      </c>
    </row>
    <row r="5738">
      <c r="A5738" s="21" t="s">
        <v>18</v>
      </c>
      <c r="B5738" s="22" t="str">
        <f t="array" ref="B5738">XLOOKUP(A5738,Ripartizione_Geografica!$C$2:$C$21,Ripartizione_Geografica!$B$2:$B$21)</f>
        <v>Sud</v>
      </c>
      <c r="C5738" s="23">
        <v>138431.0</v>
      </c>
      <c r="D5738" s="23">
        <v>33613.0</v>
      </c>
      <c r="E5738" s="24">
        <v>1309.0</v>
      </c>
    </row>
    <row r="5739">
      <c r="A5739" s="25" t="s">
        <v>19</v>
      </c>
      <c r="B5739" s="22" t="str">
        <f t="array" ref="B5739">XLOOKUP(A5739,Ripartizione_Geografica!$C$2:$C$21,Ripartizione_Geografica!$B$2:$B$21)</f>
        <v>Nord-est</v>
      </c>
      <c r="C5739" s="26">
        <v>108073.0</v>
      </c>
      <c r="D5739" s="26">
        <v>33309.0</v>
      </c>
      <c r="E5739" s="27">
        <v>5384.0</v>
      </c>
    </row>
    <row r="5740">
      <c r="A5740" s="21" t="s">
        <v>26</v>
      </c>
      <c r="B5740" s="22" t="str">
        <f t="array" ref="B5740">XLOOKUP(A5740,Ripartizione_Geografica!$C$2:$C$21,Ripartizione_Geografica!$B$2:$B$21)</f>
        <v>Nord-est</v>
      </c>
      <c r="C5740" s="23">
        <v>25035.0</v>
      </c>
      <c r="D5740" s="23">
        <v>11157.0</v>
      </c>
      <c r="E5740" s="24">
        <v>673.0</v>
      </c>
    </row>
    <row r="5741">
      <c r="A5741" s="25" t="s">
        <v>27</v>
      </c>
      <c r="B5741" s="22" t="str">
        <f t="array" ref="B5741">XLOOKUP(A5741,Ripartizione_Geografica!$C$2:$C$21,Ripartizione_Geografica!$B$2:$B$21)</f>
        <v>Centro</v>
      </c>
      <c r="C5741" s="26">
        <v>104981.0</v>
      </c>
      <c r="D5741" s="26">
        <v>19066.0</v>
      </c>
      <c r="E5741" s="27">
        <v>2026.0</v>
      </c>
    </row>
    <row r="5742">
      <c r="A5742" s="21" t="s">
        <v>25</v>
      </c>
      <c r="B5742" s="22" t="str">
        <f t="array" ref="B5742">XLOOKUP(A5742,Ripartizione_Geografica!$C$2:$C$21,Ripartizione_Geografica!$B$2:$B$21)</f>
        <v>Nord-ovest</v>
      </c>
      <c r="C5742" s="23">
        <v>48412.0</v>
      </c>
      <c r="D5742" s="23">
        <v>30830.0</v>
      </c>
      <c r="E5742" s="24">
        <v>2261.0</v>
      </c>
    </row>
    <row r="5743">
      <c r="A5743" s="25" t="s">
        <v>23</v>
      </c>
      <c r="B5743" s="22" t="str">
        <f t="array" ref="B5743">XLOOKUP(A5743,Ripartizione_Geografica!$C$2:$C$21,Ripartizione_Geografica!$B$2:$B$21)</f>
        <v>Nord-ovest</v>
      </c>
      <c r="C5743" s="26">
        <v>376899.0</v>
      </c>
      <c r="D5743" s="26">
        <v>206317.0</v>
      </c>
      <c r="E5743" s="27">
        <v>20664.0</v>
      </c>
    </row>
    <row r="5744">
      <c r="A5744" s="21" t="s">
        <v>24</v>
      </c>
      <c r="B5744" s="22" t="str">
        <f t="array" ref="B5744">XLOOKUP(A5744,Ripartizione_Geografica!$C$2:$C$21,Ripartizione_Geografica!$B$2:$B$21)</f>
        <v>Centro</v>
      </c>
      <c r="C5744" s="23">
        <v>26755.0</v>
      </c>
      <c r="D5744" s="23">
        <v>10105.0</v>
      </c>
      <c r="E5744" s="24">
        <v>1188.0</v>
      </c>
    </row>
    <row r="5745">
      <c r="A5745" s="25" t="s">
        <v>17</v>
      </c>
      <c r="B5745" s="22" t="str">
        <f t="array" ref="B5745">XLOOKUP(A5745,Ripartizione_Geografica!$C$2:$C$21,Ripartizione_Geografica!$B$2:$B$21)</f>
        <v>Sud</v>
      </c>
      <c r="C5745" s="26">
        <v>4000.0</v>
      </c>
      <c r="D5745" s="26">
        <v>1497.0</v>
      </c>
      <c r="E5745" s="27">
        <v>95.0</v>
      </c>
    </row>
    <row r="5746">
      <c r="A5746" s="21" t="s">
        <v>11</v>
      </c>
      <c r="B5746" s="22" t="str">
        <f t="array" ref="B5746">XLOOKUP(A5746,Ripartizione_Geografica!$C$2:$C$21,Ripartizione_Geografica!$B$2:$B$21)</f>
        <v>Nord-est</v>
      </c>
      <c r="C5746" s="23">
        <v>21460.0</v>
      </c>
      <c r="D5746" s="23">
        <v>9371.0</v>
      </c>
      <c r="E5746" s="24">
        <v>474.0</v>
      </c>
    </row>
    <row r="5747">
      <c r="A5747" s="25" t="s">
        <v>11</v>
      </c>
      <c r="B5747" s="22" t="str">
        <f t="array" ref="B5747">XLOOKUP(A5747,Ripartizione_Geografica!$C$2:$C$21,Ripartizione_Geografica!$B$2:$B$21)</f>
        <v>Nord-est</v>
      </c>
      <c r="C5747" s="26">
        <v>14225.0</v>
      </c>
      <c r="D5747" s="26">
        <v>11122.0</v>
      </c>
      <c r="E5747" s="27">
        <v>585.0</v>
      </c>
    </row>
    <row r="5748">
      <c r="A5748" s="21" t="s">
        <v>10</v>
      </c>
      <c r="B5748" s="22" t="str">
        <f t="array" ref="B5748">XLOOKUP(A5748,Ripartizione_Geografica!$C$2:$C$21,Ripartizione_Geografica!$B$2:$B$21)</f>
        <v>Nord-ovest</v>
      </c>
      <c r="C5748" s="23">
        <v>151305.0</v>
      </c>
      <c r="D5748" s="23">
        <v>68736.0</v>
      </c>
      <c r="E5748" s="24">
        <v>5646.0</v>
      </c>
    </row>
    <row r="5749">
      <c r="A5749" s="25" t="s">
        <v>8</v>
      </c>
      <c r="B5749" s="22" t="str">
        <f t="array" ref="B5749">XLOOKUP(A5749,Ripartizione_Geografica!$C$2:$C$21,Ripartizione_Geografica!$B$2:$B$21)</f>
        <v>Sud</v>
      </c>
      <c r="C5749" s="26">
        <v>44487.0</v>
      </c>
      <c r="D5749" s="26">
        <v>11288.0</v>
      </c>
      <c r="E5749" s="27">
        <v>1220.0</v>
      </c>
    </row>
    <row r="5750">
      <c r="A5750" s="21" t="s">
        <v>9</v>
      </c>
      <c r="B5750" s="22" t="str">
        <f t="array" ref="B5750">XLOOKUP(A5750,Ripartizione_Geografica!$C$2:$C$21,Ripartizione_Geografica!$B$2:$B$21)</f>
        <v>Isole</v>
      </c>
      <c r="C5750" s="23">
        <v>18998.0</v>
      </c>
      <c r="D5750" s="23">
        <v>6139.0</v>
      </c>
      <c r="E5750" s="24">
        <v>395.0</v>
      </c>
    </row>
    <row r="5751">
      <c r="A5751" s="25" t="s">
        <v>15</v>
      </c>
      <c r="B5751" s="22" t="str">
        <f t="array" ref="B5751">XLOOKUP(A5751,Ripartizione_Geografica!$C$2:$C$21,Ripartizione_Geografica!$B$2:$B$21)</f>
        <v>Isole</v>
      </c>
      <c r="C5751" s="26">
        <v>54378.0</v>
      </c>
      <c r="D5751" s="26">
        <v>15238.0</v>
      </c>
      <c r="E5751" s="27">
        <v>1227.0</v>
      </c>
    </row>
    <row r="5752">
      <c r="A5752" s="21" t="s">
        <v>16</v>
      </c>
      <c r="B5752" s="22" t="str">
        <f t="array" ref="B5752">XLOOKUP(A5752,Ripartizione_Geografica!$C$2:$C$21,Ripartizione_Geografica!$B$2:$B$21)</f>
        <v>Centro</v>
      </c>
      <c r="C5752" s="23">
        <v>96028.0</v>
      </c>
      <c r="D5752" s="23">
        <v>41345.0</v>
      </c>
      <c r="E5752" s="24">
        <v>2264.0</v>
      </c>
    </row>
    <row r="5753">
      <c r="A5753" s="25" t="s">
        <v>14</v>
      </c>
      <c r="B5753" s="22" t="str">
        <f t="array" ref="B5753">XLOOKUP(A5753,Ripartizione_Geografica!$C$2:$C$21,Ripartizione_Geografica!$B$2:$B$21)</f>
        <v>Centro</v>
      </c>
      <c r="C5753" s="26">
        <v>21874.0</v>
      </c>
      <c r="D5753" s="26">
        <v>11054.0</v>
      </c>
      <c r="E5753" s="27">
        <v>337.0</v>
      </c>
    </row>
    <row r="5754">
      <c r="A5754" s="21" t="s">
        <v>12</v>
      </c>
      <c r="B5754" s="22" t="str">
        <f t="array" ref="B5754">XLOOKUP(A5754,Ripartizione_Geografica!$C$2:$C$21,Ripartizione_Geografica!$B$2:$B$21)</f>
        <v>Nord-ovest</v>
      </c>
      <c r="C5754" s="23">
        <v>6099.0</v>
      </c>
      <c r="D5754" s="23">
        <v>3960.0</v>
      </c>
      <c r="E5754" s="24">
        <v>290.0</v>
      </c>
    </row>
    <row r="5755">
      <c r="A5755" s="25" t="s">
        <v>13</v>
      </c>
      <c r="B5755" s="22" t="str">
        <f t="array" ref="B5755">XLOOKUP(A5755,Ripartizione_Geografica!$C$2:$C$21,Ripartizione_Geografica!$B$2:$B$21)</f>
        <v>Nord-est</v>
      </c>
      <c r="C5755" s="26">
        <v>125222.0</v>
      </c>
      <c r="D5755" s="26">
        <v>48237.0</v>
      </c>
      <c r="E5755" s="27">
        <v>3258.0</v>
      </c>
    </row>
    <row r="5756">
      <c r="A5756" s="21" t="s">
        <v>21</v>
      </c>
      <c r="B5756" s="22" t="str">
        <f t="array" ref="B5756">XLOOKUP(A5756,Ripartizione_Geografica!$C$2:$C$21,Ripartizione_Geografica!$B$2:$B$21)</f>
        <v>Sud</v>
      </c>
      <c r="C5756" s="23">
        <v>24822.0</v>
      </c>
      <c r="D5756" s="23">
        <v>7344.0</v>
      </c>
      <c r="E5756" s="24">
        <v>822.0</v>
      </c>
    </row>
    <row r="5757">
      <c r="A5757" s="25" t="s">
        <v>22</v>
      </c>
      <c r="B5757" s="22" t="str">
        <f t="array" ref="B5757">XLOOKUP(A5757,Ripartizione_Geografica!$C$2:$C$21,Ripartizione_Geografica!$B$2:$B$21)</f>
        <v>Sud</v>
      </c>
      <c r="C5757" s="26">
        <v>6889.0</v>
      </c>
      <c r="D5757" s="26">
        <v>1168.0</v>
      </c>
      <c r="E5757" s="27">
        <v>130.0</v>
      </c>
    </row>
    <row r="5758">
      <c r="A5758" s="21" t="s">
        <v>20</v>
      </c>
      <c r="B5758" s="22" t="str">
        <f t="array" ref="B5758">XLOOKUP(A5758,Ripartizione_Geografica!$C$2:$C$21,Ripartizione_Geografica!$B$2:$B$21)</f>
        <v>Sud</v>
      </c>
      <c r="C5758" s="23">
        <v>14524.0</v>
      </c>
      <c r="D5758" s="23">
        <v>4146.0</v>
      </c>
      <c r="E5758" s="24">
        <v>243.0</v>
      </c>
    </row>
    <row r="5759">
      <c r="A5759" s="25" t="s">
        <v>18</v>
      </c>
      <c r="B5759" s="22" t="str">
        <f t="array" ref="B5759">XLOOKUP(A5759,Ripartizione_Geografica!$C$2:$C$21,Ripartizione_Geografica!$B$2:$B$21)</f>
        <v>Sud</v>
      </c>
      <c r="C5759" s="26">
        <v>140195.0</v>
      </c>
      <c r="D5759" s="26">
        <v>35957.0</v>
      </c>
      <c r="E5759" s="27">
        <v>1387.0</v>
      </c>
    </row>
    <row r="5760">
      <c r="A5760" s="21" t="s">
        <v>19</v>
      </c>
      <c r="B5760" s="22" t="str">
        <f t="array" ref="B5760">XLOOKUP(A5760,Ripartizione_Geografica!$C$2:$C$21,Ripartizione_Geografica!$B$2:$B$21)</f>
        <v>Nord-est</v>
      </c>
      <c r="C5760" s="23">
        <v>110571.0</v>
      </c>
      <c r="D5760" s="23">
        <v>33788.0</v>
      </c>
      <c r="E5760" s="24">
        <v>5439.0</v>
      </c>
    </row>
    <row r="5761">
      <c r="A5761" s="25" t="s">
        <v>26</v>
      </c>
      <c r="B5761" s="22" t="str">
        <f t="array" ref="B5761">XLOOKUP(A5761,Ripartizione_Geografica!$C$2:$C$21,Ripartizione_Geografica!$B$2:$B$21)</f>
        <v>Nord-est</v>
      </c>
      <c r="C5761" s="26">
        <v>25589.0</v>
      </c>
      <c r="D5761" s="26">
        <v>11543.0</v>
      </c>
      <c r="E5761" s="27">
        <v>699.0</v>
      </c>
    </row>
    <row r="5762">
      <c r="A5762" s="21" t="s">
        <v>27</v>
      </c>
      <c r="B5762" s="22" t="str">
        <f t="array" ref="B5762">XLOOKUP(A5762,Ripartizione_Geografica!$C$2:$C$21,Ripartizione_Geografica!$B$2:$B$21)</f>
        <v>Centro</v>
      </c>
      <c r="C5762" s="23">
        <v>107490.0</v>
      </c>
      <c r="D5762" s="23">
        <v>19606.0</v>
      </c>
      <c r="E5762" s="24">
        <v>2088.0</v>
      </c>
    </row>
    <row r="5763">
      <c r="A5763" s="25" t="s">
        <v>25</v>
      </c>
      <c r="B5763" s="22" t="str">
        <f t="array" ref="B5763">XLOOKUP(A5763,Ripartizione_Geografica!$C$2:$C$21,Ripartizione_Geografica!$B$2:$B$21)</f>
        <v>Nord-ovest</v>
      </c>
      <c r="C5763" s="26">
        <v>48921.0</v>
      </c>
      <c r="D5763" s="26">
        <v>31852.0</v>
      </c>
      <c r="E5763" s="27">
        <v>2286.0</v>
      </c>
    </row>
    <row r="5764">
      <c r="A5764" s="21" t="s">
        <v>23</v>
      </c>
      <c r="B5764" s="22" t="str">
        <f t="array" ref="B5764">XLOOKUP(A5764,Ripartizione_Geografica!$C$2:$C$21,Ripartizione_Geografica!$B$2:$B$21)</f>
        <v>Nord-ovest</v>
      </c>
      <c r="C5764" s="23">
        <v>381785.0</v>
      </c>
      <c r="D5764" s="23">
        <v>212175.0</v>
      </c>
      <c r="E5764" s="24">
        <v>20850.0</v>
      </c>
    </row>
    <row r="5765">
      <c r="A5765" s="25" t="s">
        <v>24</v>
      </c>
      <c r="B5765" s="22" t="str">
        <f t="array" ref="B5765">XLOOKUP(A5765,Ripartizione_Geografica!$C$2:$C$21,Ripartizione_Geografica!$B$2:$B$21)</f>
        <v>Centro</v>
      </c>
      <c r="C5765" s="26">
        <v>27106.0</v>
      </c>
      <c r="D5765" s="26">
        <v>10188.0</v>
      </c>
      <c r="E5765" s="27">
        <v>1201.0</v>
      </c>
    </row>
    <row r="5766">
      <c r="A5766" s="21" t="s">
        <v>17</v>
      </c>
      <c r="B5766" s="22" t="str">
        <f t="array" ref="B5766">XLOOKUP(A5766,Ripartizione_Geografica!$C$2:$C$21,Ripartizione_Geografica!$B$2:$B$21)</f>
        <v>Sud</v>
      </c>
      <c r="C5766" s="23">
        <v>4071.0</v>
      </c>
      <c r="D5766" s="23">
        <v>1516.0</v>
      </c>
      <c r="E5766" s="24">
        <v>96.0</v>
      </c>
    </row>
    <row r="5767">
      <c r="A5767" s="25" t="s">
        <v>11</v>
      </c>
      <c r="B5767" s="22" t="str">
        <f t="array" ref="B5767">XLOOKUP(A5767,Ripartizione_Geografica!$C$2:$C$21,Ripartizione_Geografica!$B$2:$B$21)</f>
        <v>Nord-est</v>
      </c>
      <c r="C5767" s="26">
        <v>21620.0</v>
      </c>
      <c r="D5767" s="26">
        <v>9474.0</v>
      </c>
      <c r="E5767" s="27">
        <v>490.0</v>
      </c>
    </row>
    <row r="5768">
      <c r="A5768" s="21" t="s">
        <v>11</v>
      </c>
      <c r="B5768" s="22" t="str">
        <f t="array" ref="B5768">XLOOKUP(A5768,Ripartizione_Geografica!$C$2:$C$21,Ripartizione_Geografica!$B$2:$B$21)</f>
        <v>Nord-est</v>
      </c>
      <c r="C5768" s="23">
        <v>14368.0</v>
      </c>
      <c r="D5768" s="23">
        <v>11297.0</v>
      </c>
      <c r="E5768" s="24">
        <v>599.0</v>
      </c>
    </row>
    <row r="5769">
      <c r="A5769" s="25" t="s">
        <v>10</v>
      </c>
      <c r="B5769" s="22" t="str">
        <f t="array" ref="B5769">XLOOKUP(A5769,Ripartizione_Geografica!$C$2:$C$21,Ripartizione_Geografica!$B$2:$B$21)</f>
        <v>Nord-ovest</v>
      </c>
      <c r="C5769" s="26">
        <v>153375.0</v>
      </c>
      <c r="D5769" s="26">
        <v>70581.0</v>
      </c>
      <c r="E5769" s="27">
        <v>5719.0</v>
      </c>
    </row>
    <row r="5770">
      <c r="A5770" s="21" t="s">
        <v>8</v>
      </c>
      <c r="B5770" s="22" t="str">
        <f t="array" ref="B5770">XLOOKUP(A5770,Ripartizione_Geografica!$C$2:$C$21,Ripartizione_Geografica!$B$2:$B$21)</f>
        <v>Sud</v>
      </c>
      <c r="C5770" s="23">
        <v>46054.0</v>
      </c>
      <c r="D5770" s="23">
        <v>11823.0</v>
      </c>
      <c r="E5770" s="24">
        <v>1272.0</v>
      </c>
    </row>
    <row r="5771">
      <c r="A5771" s="25" t="s">
        <v>9</v>
      </c>
      <c r="B5771" s="22" t="str">
        <f t="array" ref="B5771">XLOOKUP(A5771,Ripartizione_Geografica!$C$2:$C$21,Ripartizione_Geografica!$B$2:$B$21)</f>
        <v>Isole</v>
      </c>
      <c r="C5771" s="26">
        <v>19288.0</v>
      </c>
      <c r="D5771" s="26">
        <v>6319.0</v>
      </c>
      <c r="E5771" s="27">
        <v>407.0</v>
      </c>
    </row>
    <row r="5772">
      <c r="A5772" s="21" t="s">
        <v>15</v>
      </c>
      <c r="B5772" s="22" t="str">
        <f t="array" ref="B5772">XLOOKUP(A5772,Ripartizione_Geografica!$C$2:$C$21,Ripartizione_Geografica!$B$2:$B$21)</f>
        <v>Isole</v>
      </c>
      <c r="C5772" s="23">
        <v>55684.0</v>
      </c>
      <c r="D5772" s="23">
        <v>16210.0</v>
      </c>
      <c r="E5772" s="24">
        <v>1275.0</v>
      </c>
    </row>
    <row r="5773">
      <c r="A5773" s="25" t="s">
        <v>16</v>
      </c>
      <c r="B5773" s="22" t="str">
        <f t="array" ref="B5773">XLOOKUP(A5773,Ripartizione_Geografica!$C$2:$C$21,Ripartizione_Geografica!$B$2:$B$21)</f>
        <v>Centro</v>
      </c>
      <c r="C5773" s="26">
        <v>96990.0</v>
      </c>
      <c r="D5773" s="26">
        <v>43973.0</v>
      </c>
      <c r="E5773" s="27">
        <v>2311.0</v>
      </c>
    </row>
    <row r="5774">
      <c r="A5774" s="21" t="s">
        <v>14</v>
      </c>
      <c r="B5774" s="22" t="str">
        <f t="array" ref="B5774">XLOOKUP(A5774,Ripartizione_Geografica!$C$2:$C$21,Ripartizione_Geografica!$B$2:$B$21)</f>
        <v>Centro</v>
      </c>
      <c r="C5774" s="23">
        <v>22092.0</v>
      </c>
      <c r="D5774" s="23">
        <v>11548.0</v>
      </c>
      <c r="E5774" s="24">
        <v>347.0</v>
      </c>
    </row>
    <row r="5775">
      <c r="A5775" s="25" t="s">
        <v>12</v>
      </c>
      <c r="B5775" s="22" t="str">
        <f t="array" ref="B5775">XLOOKUP(A5775,Ripartizione_Geografica!$C$2:$C$21,Ripartizione_Geografica!$B$2:$B$21)</f>
        <v>Nord-ovest</v>
      </c>
      <c r="C5775" s="26">
        <v>6172.0</v>
      </c>
      <c r="D5775" s="26">
        <v>4113.0</v>
      </c>
      <c r="E5775" s="27">
        <v>292.0</v>
      </c>
    </row>
    <row r="5776">
      <c r="A5776" s="21" t="s">
        <v>13</v>
      </c>
      <c r="B5776" s="22" t="str">
        <f t="array" ref="B5776">XLOOKUP(A5776,Ripartizione_Geografica!$C$2:$C$21,Ripartizione_Geografica!$B$2:$B$21)</f>
        <v>Nord-est</v>
      </c>
      <c r="C5776" s="23">
        <v>127416.0</v>
      </c>
      <c r="D5776" s="23">
        <v>50709.0</v>
      </c>
      <c r="E5776" s="24">
        <v>3353.0</v>
      </c>
    </row>
    <row r="5777">
      <c r="A5777" s="25" t="s">
        <v>21</v>
      </c>
      <c r="B5777" s="22" t="str">
        <f t="array" ref="B5777">XLOOKUP(A5777,Ripartizione_Geografica!$C$2:$C$21,Ripartizione_Geografica!$B$2:$B$21)</f>
        <v>Sud</v>
      </c>
      <c r="C5777" s="26">
        <v>25445.0</v>
      </c>
      <c r="D5777" s="26">
        <v>7582.0</v>
      </c>
      <c r="E5777" s="27">
        <v>831.0</v>
      </c>
    </row>
    <row r="5778">
      <c r="A5778" s="21" t="s">
        <v>22</v>
      </c>
      <c r="B5778" s="22" t="str">
        <f t="array" ref="B5778">XLOOKUP(A5778,Ripartizione_Geografica!$C$2:$C$21,Ripartizione_Geografica!$B$2:$B$21)</f>
        <v>Sud</v>
      </c>
      <c r="C5778" s="23">
        <v>7218.0</v>
      </c>
      <c r="D5778" s="23">
        <v>1218.0</v>
      </c>
      <c r="E5778" s="24">
        <v>133.0</v>
      </c>
    </row>
    <row r="5779">
      <c r="A5779" s="25" t="s">
        <v>20</v>
      </c>
      <c r="B5779" s="22" t="str">
        <f t="array" ref="B5779">XLOOKUP(A5779,Ripartizione_Geografica!$C$2:$C$21,Ripartizione_Geografica!$B$2:$B$21)</f>
        <v>Sud</v>
      </c>
      <c r="C5779" s="26">
        <v>14859.0</v>
      </c>
      <c r="D5779" s="26">
        <v>4345.0</v>
      </c>
      <c r="E5779" s="27">
        <v>250.0</v>
      </c>
    </row>
    <row r="5780">
      <c r="A5780" s="21" t="s">
        <v>18</v>
      </c>
      <c r="B5780" s="22" t="str">
        <f t="array" ref="B5780">XLOOKUP(A5780,Ripartizione_Geografica!$C$2:$C$21,Ripartizione_Geografica!$B$2:$B$21)</f>
        <v>Sud</v>
      </c>
      <c r="C5780" s="23">
        <v>143010.0</v>
      </c>
      <c r="D5780" s="23">
        <v>39428.0</v>
      </c>
      <c r="E5780" s="24">
        <v>1434.0</v>
      </c>
    </row>
    <row r="5781">
      <c r="A5781" s="25" t="s">
        <v>19</v>
      </c>
      <c r="B5781" s="22" t="str">
        <f t="array" ref="B5781">XLOOKUP(A5781,Ripartizione_Geografica!$C$2:$C$21,Ripartizione_Geografica!$B$2:$B$21)</f>
        <v>Nord-est</v>
      </c>
      <c r="C5781" s="26">
        <v>112700.0</v>
      </c>
      <c r="D5781" s="26">
        <v>34681.0</v>
      </c>
      <c r="E5781" s="27">
        <v>5493.0</v>
      </c>
    </row>
    <row r="5782">
      <c r="A5782" s="21" t="s">
        <v>26</v>
      </c>
      <c r="B5782" s="22" t="str">
        <f t="array" ref="B5782">XLOOKUP(A5782,Ripartizione_Geografica!$C$2:$C$21,Ripartizione_Geografica!$B$2:$B$21)</f>
        <v>Nord-est</v>
      </c>
      <c r="C5782" s="23">
        <v>26285.0</v>
      </c>
      <c r="D5782" s="23">
        <v>12034.0</v>
      </c>
      <c r="E5782" s="24">
        <v>715.0</v>
      </c>
    </row>
    <row r="5783">
      <c r="A5783" s="25" t="s">
        <v>27</v>
      </c>
      <c r="B5783" s="22" t="str">
        <f t="array" ref="B5783">XLOOKUP(A5783,Ripartizione_Geografica!$C$2:$C$21,Ripartizione_Geografica!$B$2:$B$21)</f>
        <v>Centro</v>
      </c>
      <c r="C5783" s="26">
        <v>109592.0</v>
      </c>
      <c r="D5783" s="26">
        <v>20881.0</v>
      </c>
      <c r="E5783" s="27">
        <v>2146.0</v>
      </c>
    </row>
    <row r="5784">
      <c r="A5784" s="21" t="s">
        <v>25</v>
      </c>
      <c r="B5784" s="22" t="str">
        <f t="array" ref="B5784">XLOOKUP(A5784,Ripartizione_Geografica!$C$2:$C$21,Ripartizione_Geografica!$B$2:$B$21)</f>
        <v>Nord-ovest</v>
      </c>
      <c r="C5784" s="23">
        <v>49381.0</v>
      </c>
      <c r="D5784" s="23">
        <v>33018.0</v>
      </c>
      <c r="E5784" s="24">
        <v>2308.0</v>
      </c>
    </row>
    <row r="5785">
      <c r="A5785" s="25" t="s">
        <v>23</v>
      </c>
      <c r="B5785" s="22" t="str">
        <f t="array" ref="B5785">XLOOKUP(A5785,Ripartizione_Geografica!$C$2:$C$21,Ripartizione_Geografica!$B$2:$B$21)</f>
        <v>Nord-ovest</v>
      </c>
      <c r="C5785" s="26">
        <v>386958.0</v>
      </c>
      <c r="D5785" s="26">
        <v>227924.0</v>
      </c>
      <c r="E5785" s="27">
        <v>21005.0</v>
      </c>
    </row>
    <row r="5786">
      <c r="A5786" s="21" t="s">
        <v>24</v>
      </c>
      <c r="B5786" s="22" t="str">
        <f t="array" ref="B5786">XLOOKUP(A5786,Ripartizione_Geografica!$C$2:$C$21,Ripartizione_Geografica!$B$2:$B$21)</f>
        <v>Centro</v>
      </c>
      <c r="C5786" s="23">
        <v>27554.0</v>
      </c>
      <c r="D5786" s="23">
        <v>10312.0</v>
      </c>
      <c r="E5786" s="24">
        <v>1211.0</v>
      </c>
    </row>
    <row r="5787">
      <c r="A5787" s="25" t="s">
        <v>17</v>
      </c>
      <c r="B5787" s="22" t="str">
        <f t="array" ref="B5787">XLOOKUP(A5787,Ripartizione_Geografica!$C$2:$C$21,Ripartizione_Geografica!$B$2:$B$21)</f>
        <v>Sud</v>
      </c>
      <c r="C5787" s="26">
        <v>4177.0</v>
      </c>
      <c r="D5787" s="26">
        <v>1528.0</v>
      </c>
      <c r="E5787" s="27">
        <v>99.0</v>
      </c>
    </row>
    <row r="5788">
      <c r="A5788" s="21" t="s">
        <v>11</v>
      </c>
      <c r="B5788" s="22" t="str">
        <f t="array" ref="B5788">XLOOKUP(A5788,Ripartizione_Geografica!$C$2:$C$21,Ripartizione_Geografica!$B$2:$B$21)</f>
        <v>Nord-est</v>
      </c>
      <c r="C5788" s="23">
        <v>21961.0</v>
      </c>
      <c r="D5788" s="23">
        <v>9863.0</v>
      </c>
      <c r="E5788" s="24">
        <v>498.0</v>
      </c>
    </row>
    <row r="5789">
      <c r="A5789" s="25" t="s">
        <v>11</v>
      </c>
      <c r="B5789" s="22" t="str">
        <f t="array" ref="B5789">XLOOKUP(A5789,Ripartizione_Geografica!$C$2:$C$21,Ripartizione_Geografica!$B$2:$B$21)</f>
        <v>Nord-est</v>
      </c>
      <c r="C5789" s="26">
        <v>14547.0</v>
      </c>
      <c r="D5789" s="26">
        <v>11494.0</v>
      </c>
      <c r="E5789" s="27">
        <v>606.0</v>
      </c>
    </row>
    <row r="5790">
      <c r="A5790" s="21" t="s">
        <v>10</v>
      </c>
      <c r="B5790" s="22" t="str">
        <f t="array" ref="B5790">XLOOKUP(A5790,Ripartizione_Geografica!$C$2:$C$21,Ripartizione_Geografica!$B$2:$B$21)</f>
        <v>Nord-ovest</v>
      </c>
      <c r="C5790" s="23">
        <v>156253.0</v>
      </c>
      <c r="D5790" s="23">
        <v>72529.0</v>
      </c>
      <c r="E5790" s="24">
        <v>5803.0</v>
      </c>
    </row>
    <row r="5791">
      <c r="A5791" s="25" t="s">
        <v>8</v>
      </c>
      <c r="B5791" s="22" t="str">
        <f t="array" ref="B5791">XLOOKUP(A5791,Ripartizione_Geografica!$C$2:$C$21,Ripartizione_Geografica!$B$2:$B$21)</f>
        <v>Sud</v>
      </c>
      <c r="C5791" s="26">
        <v>47565.0</v>
      </c>
      <c r="D5791" s="26">
        <v>12192.0</v>
      </c>
      <c r="E5791" s="27">
        <v>1302.0</v>
      </c>
    </row>
    <row r="5792">
      <c r="A5792" s="21" t="s">
        <v>9</v>
      </c>
      <c r="B5792" s="22" t="str">
        <f t="array" ref="B5792">XLOOKUP(A5792,Ripartizione_Geografica!$C$2:$C$21,Ripartizione_Geografica!$B$2:$B$21)</f>
        <v>Isole</v>
      </c>
      <c r="C5792" s="23">
        <v>19639.0</v>
      </c>
      <c r="D5792" s="23">
        <v>6529.0</v>
      </c>
      <c r="E5792" s="24">
        <v>413.0</v>
      </c>
    </row>
    <row r="5793">
      <c r="A5793" s="25" t="s">
        <v>15</v>
      </c>
      <c r="B5793" s="22" t="str">
        <f t="array" ref="B5793">XLOOKUP(A5793,Ripartizione_Geografica!$C$2:$C$21,Ripartizione_Geografica!$B$2:$B$21)</f>
        <v>Isole</v>
      </c>
      <c r="C5793" s="26">
        <v>57001.0</v>
      </c>
      <c r="D5793" s="26">
        <v>17359.0</v>
      </c>
      <c r="E5793" s="27">
        <v>1322.0</v>
      </c>
    </row>
    <row r="5794">
      <c r="A5794" s="21" t="s">
        <v>16</v>
      </c>
      <c r="B5794" s="22" t="str">
        <f t="array" ref="B5794">XLOOKUP(A5794,Ripartizione_Geografica!$C$2:$C$21,Ripartizione_Geografica!$B$2:$B$21)</f>
        <v>Centro</v>
      </c>
      <c r="C5794" s="23">
        <v>97976.0</v>
      </c>
      <c r="D5794" s="23">
        <v>46318.0</v>
      </c>
      <c r="E5794" s="24">
        <v>2378.0</v>
      </c>
    </row>
    <row r="5795">
      <c r="A5795" s="25" t="s">
        <v>14</v>
      </c>
      <c r="B5795" s="22" t="str">
        <f t="array" ref="B5795">XLOOKUP(A5795,Ripartizione_Geografica!$C$2:$C$21,Ripartizione_Geografica!$B$2:$B$21)</f>
        <v>Centro</v>
      </c>
      <c r="C5795" s="26">
        <v>22478.0</v>
      </c>
      <c r="D5795" s="26">
        <v>12186.0</v>
      </c>
      <c r="E5795" s="27">
        <v>355.0</v>
      </c>
    </row>
    <row r="5796">
      <c r="A5796" s="21" t="s">
        <v>12</v>
      </c>
      <c r="B5796" s="22" t="str">
        <f t="array" ref="B5796">XLOOKUP(A5796,Ripartizione_Geografica!$C$2:$C$21,Ripartizione_Geografica!$B$2:$B$21)</f>
        <v>Nord-ovest</v>
      </c>
      <c r="C5796" s="23">
        <v>6199.0</v>
      </c>
      <c r="D5796" s="23">
        <v>4219.0</v>
      </c>
      <c r="E5796" s="24">
        <v>297.0</v>
      </c>
    </row>
    <row r="5797">
      <c r="A5797" s="25" t="s">
        <v>13</v>
      </c>
      <c r="B5797" s="22" t="str">
        <f t="array" ref="B5797">XLOOKUP(A5797,Ripartizione_Geografica!$C$2:$C$21,Ripartizione_Geografica!$B$2:$B$21)</f>
        <v>Nord-est</v>
      </c>
      <c r="C5797" s="26">
        <v>130076.0</v>
      </c>
      <c r="D5797" s="26">
        <v>51509.0</v>
      </c>
      <c r="E5797" s="27">
        <v>3429.0</v>
      </c>
    </row>
    <row r="5798">
      <c r="A5798" s="21" t="s">
        <v>21</v>
      </c>
      <c r="B5798" s="22" t="str">
        <f t="array" ref="B5798">XLOOKUP(A5798,Ripartizione_Geografica!$C$2:$C$21,Ripartizione_Geografica!$B$2:$B$21)</f>
        <v>Sud</v>
      </c>
      <c r="C5798" s="23">
        <v>26015.0</v>
      </c>
      <c r="D5798" s="23">
        <v>7830.0</v>
      </c>
      <c r="E5798" s="24">
        <v>851.0</v>
      </c>
    </row>
    <row r="5799">
      <c r="A5799" s="25" t="s">
        <v>22</v>
      </c>
      <c r="B5799" s="22" t="str">
        <f t="array" ref="B5799">XLOOKUP(A5799,Ripartizione_Geografica!$C$2:$C$21,Ripartizione_Geografica!$B$2:$B$21)</f>
        <v>Sud</v>
      </c>
      <c r="C5799" s="26">
        <v>7454.0</v>
      </c>
      <c r="D5799" s="26">
        <v>1218.0</v>
      </c>
      <c r="E5799" s="27">
        <v>136.0</v>
      </c>
    </row>
    <row r="5800">
      <c r="A5800" s="21" t="s">
        <v>20</v>
      </c>
      <c r="B5800" s="22" t="str">
        <f t="array" ref="B5800">XLOOKUP(A5800,Ripartizione_Geografica!$C$2:$C$21,Ripartizione_Geografica!$B$2:$B$21)</f>
        <v>Sud</v>
      </c>
      <c r="C5800" s="23">
        <v>15256.0</v>
      </c>
      <c r="D5800" s="23">
        <v>4536.0</v>
      </c>
      <c r="E5800" s="24">
        <v>254.0</v>
      </c>
    </row>
    <row r="5801">
      <c r="A5801" s="25" t="s">
        <v>18</v>
      </c>
      <c r="B5801" s="22" t="str">
        <f t="array" ref="B5801">XLOOKUP(A5801,Ripartizione_Geografica!$C$2:$C$21,Ripartizione_Geografica!$B$2:$B$21)</f>
        <v>Sud</v>
      </c>
      <c r="C5801" s="26">
        <v>146018.0</v>
      </c>
      <c r="D5801" s="26">
        <v>41151.0</v>
      </c>
      <c r="E5801" s="27">
        <v>1483.0</v>
      </c>
    </row>
    <row r="5802">
      <c r="A5802" s="21" t="s">
        <v>19</v>
      </c>
      <c r="B5802" s="22" t="str">
        <f t="array" ref="B5802">XLOOKUP(A5802,Ripartizione_Geografica!$C$2:$C$21,Ripartizione_Geografica!$B$2:$B$21)</f>
        <v>Nord-est</v>
      </c>
      <c r="C5802" s="23">
        <v>114855.0</v>
      </c>
      <c r="D5802" s="23">
        <v>37835.0</v>
      </c>
      <c r="E5802" s="24">
        <v>5548.0</v>
      </c>
    </row>
    <row r="5803">
      <c r="A5803" s="25" t="s">
        <v>26</v>
      </c>
      <c r="B5803" s="22" t="str">
        <f t="array" ref="B5803">XLOOKUP(A5803,Ripartizione_Geografica!$C$2:$C$21,Ripartizione_Geografica!$B$2:$B$21)</f>
        <v>Nord-est</v>
      </c>
      <c r="C5803" s="26">
        <v>27099.0</v>
      </c>
      <c r="D5803" s="26">
        <v>12536.0</v>
      </c>
      <c r="E5803" s="27">
        <v>741.0</v>
      </c>
    </row>
    <row r="5804">
      <c r="A5804" s="21" t="s">
        <v>27</v>
      </c>
      <c r="B5804" s="22" t="str">
        <f t="array" ref="B5804">XLOOKUP(A5804,Ripartizione_Geografica!$C$2:$C$21,Ripartizione_Geografica!$B$2:$B$21)</f>
        <v>Centro</v>
      </c>
      <c r="C5804" s="23">
        <v>111852.0</v>
      </c>
      <c r="D5804" s="23">
        <v>22334.0</v>
      </c>
      <c r="E5804" s="24">
        <v>2215.0</v>
      </c>
    </row>
    <row r="5805">
      <c r="A5805" s="25" t="s">
        <v>25</v>
      </c>
      <c r="B5805" s="22" t="str">
        <f t="array" ref="B5805">XLOOKUP(A5805,Ripartizione_Geografica!$C$2:$C$21,Ripartizione_Geografica!$B$2:$B$21)</f>
        <v>Nord-ovest</v>
      </c>
      <c r="C5805" s="26">
        <v>49951.0</v>
      </c>
      <c r="D5805" s="26">
        <v>34137.0</v>
      </c>
      <c r="E5805" s="27">
        <v>2322.0</v>
      </c>
    </row>
    <row r="5806">
      <c r="A5806" s="21" t="s">
        <v>23</v>
      </c>
      <c r="B5806" s="22" t="str">
        <f t="array" ref="B5806">XLOOKUP(A5806,Ripartizione_Geografica!$C$2:$C$21,Ripartizione_Geografica!$B$2:$B$21)</f>
        <v>Nord-ovest</v>
      </c>
      <c r="C5806" s="23">
        <v>392655.0</v>
      </c>
      <c r="D5806" s="23">
        <v>231042.0</v>
      </c>
      <c r="E5806" s="24">
        <v>21212.0</v>
      </c>
    </row>
    <row r="5807">
      <c r="A5807" s="25" t="s">
        <v>24</v>
      </c>
      <c r="B5807" s="22" t="str">
        <f t="array" ref="B5807">XLOOKUP(A5807,Ripartizione_Geografica!$C$2:$C$21,Ripartizione_Geografica!$B$2:$B$21)</f>
        <v>Centro</v>
      </c>
      <c r="C5807" s="26">
        <v>28073.0</v>
      </c>
      <c r="D5807" s="26">
        <v>10443.0</v>
      </c>
      <c r="E5807" s="27">
        <v>1221.0</v>
      </c>
    </row>
    <row r="5808">
      <c r="A5808" s="21" t="s">
        <v>17</v>
      </c>
      <c r="B5808" s="22" t="str">
        <f t="array" ref="B5808">XLOOKUP(A5808,Ripartizione_Geografica!$C$2:$C$21,Ripartizione_Geografica!$B$2:$B$21)</f>
        <v>Sud</v>
      </c>
      <c r="C5808" s="23">
        <v>4285.0</v>
      </c>
      <c r="D5808" s="23">
        <v>1530.0</v>
      </c>
      <c r="E5808" s="24">
        <v>103.0</v>
      </c>
    </row>
    <row r="5809">
      <c r="A5809" s="25" t="s">
        <v>11</v>
      </c>
      <c r="B5809" s="22" t="str">
        <f t="array" ref="B5809">XLOOKUP(A5809,Ripartizione_Geografica!$C$2:$C$21,Ripartizione_Geografica!$B$2:$B$21)</f>
        <v>Nord-est</v>
      </c>
      <c r="C5809" s="26">
        <v>22253.0</v>
      </c>
      <c r="D5809" s="26">
        <v>10294.0</v>
      </c>
      <c r="E5809" s="27">
        <v>509.0</v>
      </c>
    </row>
    <row r="5810">
      <c r="A5810" s="21" t="s">
        <v>11</v>
      </c>
      <c r="B5810" s="22" t="str">
        <f t="array" ref="B5810">XLOOKUP(A5810,Ripartizione_Geografica!$C$2:$C$21,Ripartizione_Geografica!$B$2:$B$21)</f>
        <v>Nord-est</v>
      </c>
      <c r="C5810" s="23">
        <v>14844.0</v>
      </c>
      <c r="D5810" s="23">
        <v>11867.0</v>
      </c>
      <c r="E5810" s="24">
        <v>615.0</v>
      </c>
    </row>
    <row r="5811">
      <c r="A5811" s="25" t="s">
        <v>10</v>
      </c>
      <c r="B5811" s="22" t="str">
        <f t="array" ref="B5811">XLOOKUP(A5811,Ripartizione_Geografica!$C$2:$C$21,Ripartizione_Geografica!$B$2:$B$21)</f>
        <v>Nord-ovest</v>
      </c>
      <c r="C5811" s="26">
        <v>159004.0</v>
      </c>
      <c r="D5811" s="26">
        <v>74723.0</v>
      </c>
      <c r="E5811" s="27">
        <v>5875.0</v>
      </c>
    </row>
    <row r="5812">
      <c r="A5812" s="21" t="s">
        <v>8</v>
      </c>
      <c r="B5812" s="22" t="str">
        <f t="array" ref="B5812">XLOOKUP(A5812,Ripartizione_Geografica!$C$2:$C$21,Ripartizione_Geografica!$B$2:$B$21)</f>
        <v>Sud</v>
      </c>
      <c r="C5812" s="23">
        <v>49001.0</v>
      </c>
      <c r="D5812" s="23">
        <v>12668.0</v>
      </c>
      <c r="E5812" s="24">
        <v>1354.0</v>
      </c>
    </row>
    <row r="5813">
      <c r="A5813" s="25" t="s">
        <v>9</v>
      </c>
      <c r="B5813" s="22" t="str">
        <f t="array" ref="B5813">XLOOKUP(A5813,Ripartizione_Geografica!$C$2:$C$21,Ripartizione_Geografica!$B$2:$B$21)</f>
        <v>Isole</v>
      </c>
      <c r="C5813" s="26">
        <v>20044.0</v>
      </c>
      <c r="D5813" s="26">
        <v>6655.0</v>
      </c>
      <c r="E5813" s="27">
        <v>418.0</v>
      </c>
    </row>
    <row r="5814">
      <c r="A5814" s="21" t="s">
        <v>15</v>
      </c>
      <c r="B5814" s="22" t="str">
        <f t="array" ref="B5814">XLOOKUP(A5814,Ripartizione_Geografica!$C$2:$C$21,Ripartizione_Geografica!$B$2:$B$21)</f>
        <v>Isole</v>
      </c>
      <c r="C5814" s="23">
        <v>58769.0</v>
      </c>
      <c r="D5814" s="23">
        <v>18890.0</v>
      </c>
      <c r="E5814" s="24">
        <v>1371.0</v>
      </c>
    </row>
    <row r="5815">
      <c r="A5815" s="25" t="s">
        <v>16</v>
      </c>
      <c r="B5815" s="22" t="str">
        <f t="array" ref="B5815">XLOOKUP(A5815,Ripartizione_Geografica!$C$2:$C$21,Ripartizione_Geografica!$B$2:$B$21)</f>
        <v>Centro</v>
      </c>
      <c r="C5815" s="26">
        <v>99327.0</v>
      </c>
      <c r="D5815" s="26">
        <v>48742.0</v>
      </c>
      <c r="E5815" s="27">
        <v>2450.0</v>
      </c>
    </row>
    <row r="5816">
      <c r="A5816" s="21" t="s">
        <v>14</v>
      </c>
      <c r="B5816" s="22" t="str">
        <f t="array" ref="B5816">XLOOKUP(A5816,Ripartizione_Geografica!$C$2:$C$21,Ripartizione_Geografica!$B$2:$B$21)</f>
        <v>Centro</v>
      </c>
      <c r="C5816" s="23">
        <v>22821.0</v>
      </c>
      <c r="D5816" s="23">
        <v>13018.0</v>
      </c>
      <c r="E5816" s="24">
        <v>369.0</v>
      </c>
    </row>
    <row r="5817">
      <c r="A5817" s="25" t="s">
        <v>12</v>
      </c>
      <c r="B5817" s="22" t="str">
        <f t="array" ref="B5817">XLOOKUP(A5817,Ripartizione_Geografica!$C$2:$C$21,Ripartizione_Geografica!$B$2:$B$21)</f>
        <v>Nord-ovest</v>
      </c>
      <c r="C5817" s="26">
        <v>6243.0</v>
      </c>
      <c r="D5817" s="26">
        <v>4328.0</v>
      </c>
      <c r="E5817" s="27">
        <v>302.0</v>
      </c>
    </row>
    <row r="5818">
      <c r="A5818" s="21" t="s">
        <v>13</v>
      </c>
      <c r="B5818" s="22" t="str">
        <f t="array" ref="B5818">XLOOKUP(A5818,Ripartizione_Geografica!$C$2:$C$21,Ripartizione_Geografica!$B$2:$B$21)</f>
        <v>Nord-est</v>
      </c>
      <c r="C5818" s="23">
        <v>134056.0</v>
      </c>
      <c r="D5818" s="23">
        <v>55403.0</v>
      </c>
      <c r="E5818" s="24">
        <v>3501.0</v>
      </c>
    </row>
    <row r="5819">
      <c r="A5819" s="25" t="s">
        <v>21</v>
      </c>
      <c r="B5819" s="22" t="str">
        <f t="array" ref="B5819">XLOOKUP(A5819,Ripartizione_Geografica!$C$2:$C$21,Ripartizione_Geografica!$B$2:$B$21)</f>
        <v>Sud</v>
      </c>
      <c r="C5819" s="26">
        <v>26525.0</v>
      </c>
      <c r="D5819" s="26">
        <v>8097.0</v>
      </c>
      <c r="E5819" s="27">
        <v>868.0</v>
      </c>
    </row>
    <row r="5820">
      <c r="A5820" s="21" t="s">
        <v>22</v>
      </c>
      <c r="B5820" s="22" t="str">
        <f t="array" ref="B5820">XLOOKUP(A5820,Ripartizione_Geografica!$C$2:$C$21,Ripartizione_Geografica!$B$2:$B$21)</f>
        <v>Sud</v>
      </c>
      <c r="C5820" s="23">
        <v>7663.0</v>
      </c>
      <c r="D5820" s="23">
        <v>1559.0</v>
      </c>
      <c r="E5820" s="24">
        <v>139.0</v>
      </c>
    </row>
    <row r="5821">
      <c r="A5821" s="25" t="s">
        <v>20</v>
      </c>
      <c r="B5821" s="22" t="str">
        <f t="array" ref="B5821">XLOOKUP(A5821,Ripartizione_Geografica!$C$2:$C$21,Ripartizione_Geografica!$B$2:$B$21)</f>
        <v>Sud</v>
      </c>
      <c r="C5821" s="26">
        <v>15724.0</v>
      </c>
      <c r="D5821" s="26">
        <v>4643.0</v>
      </c>
      <c r="E5821" s="27">
        <v>259.0</v>
      </c>
    </row>
    <row r="5822">
      <c r="A5822" s="21" t="s">
        <v>18</v>
      </c>
      <c r="B5822" s="22" t="str">
        <f t="array" ref="B5822">XLOOKUP(A5822,Ripartizione_Geografica!$C$2:$C$21,Ripartizione_Geografica!$B$2:$B$21)</f>
        <v>Sud</v>
      </c>
      <c r="C5822" s="23">
        <v>148942.0</v>
      </c>
      <c r="D5822" s="23">
        <v>43414.0</v>
      </c>
      <c r="E5822" s="24">
        <v>1546.0</v>
      </c>
    </row>
    <row r="5823">
      <c r="A5823" s="25" t="s">
        <v>19</v>
      </c>
      <c r="B5823" s="22" t="str">
        <f t="array" ref="B5823">XLOOKUP(A5823,Ripartizione_Geografica!$C$2:$C$21,Ripartizione_Geografica!$B$2:$B$21)</f>
        <v>Nord-est</v>
      </c>
      <c r="C5823" s="26">
        <v>117019.0</v>
      </c>
      <c r="D5823" s="26">
        <v>41116.0</v>
      </c>
      <c r="E5823" s="27">
        <v>5614.0</v>
      </c>
    </row>
    <row r="5824">
      <c r="A5824" s="21" t="s">
        <v>26</v>
      </c>
      <c r="B5824" s="22" t="str">
        <f t="array" ref="B5824">XLOOKUP(A5824,Ripartizione_Geografica!$C$2:$C$21,Ripartizione_Geografica!$B$2:$B$21)</f>
        <v>Nord-est</v>
      </c>
      <c r="C5824" s="23">
        <v>27963.0</v>
      </c>
      <c r="D5824" s="23">
        <v>12932.0</v>
      </c>
      <c r="E5824" s="24">
        <v>776.0</v>
      </c>
    </row>
    <row r="5825">
      <c r="A5825" s="25" t="s">
        <v>27</v>
      </c>
      <c r="B5825" s="22" t="str">
        <f t="array" ref="B5825">XLOOKUP(A5825,Ripartizione_Geografica!$C$2:$C$21,Ripartizione_Geografica!$B$2:$B$21)</f>
        <v>Centro</v>
      </c>
      <c r="C5825" s="26">
        <v>114128.0</v>
      </c>
      <c r="D5825" s="26">
        <v>23910.0</v>
      </c>
      <c r="E5825" s="27">
        <v>2284.0</v>
      </c>
    </row>
    <row r="5826">
      <c r="A5826" s="21" t="s">
        <v>25</v>
      </c>
      <c r="B5826" s="22" t="str">
        <f t="array" ref="B5826">XLOOKUP(A5826,Ripartizione_Geografica!$C$2:$C$21,Ripartizione_Geografica!$B$2:$B$21)</f>
        <v>Nord-ovest</v>
      </c>
      <c r="C5826" s="23">
        <v>50557.0</v>
      </c>
      <c r="D5826" s="23">
        <v>35210.0</v>
      </c>
      <c r="E5826" s="24">
        <v>2336.0</v>
      </c>
    </row>
    <row r="5827">
      <c r="A5827" s="25" t="s">
        <v>23</v>
      </c>
      <c r="B5827" s="22" t="str">
        <f t="array" ref="B5827">XLOOKUP(A5827,Ripartizione_Geografica!$C$2:$C$21,Ripartizione_Geografica!$B$2:$B$21)</f>
        <v>Nord-ovest</v>
      </c>
      <c r="C5827" s="26">
        <v>398044.0</v>
      </c>
      <c r="D5827" s="26">
        <v>246096.0</v>
      </c>
      <c r="E5827" s="27">
        <v>21393.0</v>
      </c>
    </row>
    <row r="5828">
      <c r="A5828" s="21" t="s">
        <v>24</v>
      </c>
      <c r="B5828" s="22" t="str">
        <f t="array" ref="B5828">XLOOKUP(A5828,Ripartizione_Geografica!$C$2:$C$21,Ripartizione_Geografica!$B$2:$B$21)</f>
        <v>Centro</v>
      </c>
      <c r="C5828" s="23">
        <v>28563.0</v>
      </c>
      <c r="D5828" s="23">
        <v>10490.0</v>
      </c>
      <c r="E5828" s="24">
        <v>1230.0</v>
      </c>
    </row>
    <row r="5829">
      <c r="A5829" s="25" t="s">
        <v>17</v>
      </c>
      <c r="B5829" s="22" t="str">
        <f t="array" ref="B5829">XLOOKUP(A5829,Ripartizione_Geografica!$C$2:$C$21,Ripartizione_Geografica!$B$2:$B$21)</f>
        <v>Sud</v>
      </c>
      <c r="C5829" s="26">
        <v>4364.0</v>
      </c>
      <c r="D5829" s="26">
        <v>1631.0</v>
      </c>
      <c r="E5829" s="27">
        <v>108.0</v>
      </c>
    </row>
    <row r="5830">
      <c r="A5830" s="21" t="s">
        <v>11</v>
      </c>
      <c r="B5830" s="22" t="str">
        <f t="array" ref="B5830">XLOOKUP(A5830,Ripartizione_Geografica!$C$2:$C$21,Ripartizione_Geografica!$B$2:$B$21)</f>
        <v>Nord-est</v>
      </c>
      <c r="C5830" s="23">
        <v>22663.0</v>
      </c>
      <c r="D5830" s="23">
        <v>10660.0</v>
      </c>
      <c r="E5830" s="24">
        <v>520.0</v>
      </c>
    </row>
    <row r="5831">
      <c r="A5831" s="25" t="s">
        <v>11</v>
      </c>
      <c r="B5831" s="22" t="str">
        <f t="array" ref="B5831">XLOOKUP(A5831,Ripartizione_Geografica!$C$2:$C$21,Ripartizione_Geografica!$B$2:$B$21)</f>
        <v>Nord-est</v>
      </c>
      <c r="C5831" s="26">
        <v>15073.0</v>
      </c>
      <c r="D5831" s="26">
        <v>12141.0</v>
      </c>
      <c r="E5831" s="27">
        <v>623.0</v>
      </c>
    </row>
    <row r="5832">
      <c r="A5832" s="21" t="s">
        <v>10</v>
      </c>
      <c r="B5832" s="22" t="str">
        <f t="array" ref="B5832">XLOOKUP(A5832,Ripartizione_Geografica!$C$2:$C$21,Ripartizione_Geografica!$B$2:$B$21)</f>
        <v>Nord-ovest</v>
      </c>
      <c r="C5832" s="23">
        <v>162153.0</v>
      </c>
      <c r="D5832" s="23">
        <v>78592.0</v>
      </c>
      <c r="E5832" s="24">
        <v>5972.0</v>
      </c>
    </row>
    <row r="5833">
      <c r="A5833" s="25" t="s">
        <v>8</v>
      </c>
      <c r="B5833" s="22" t="str">
        <f t="array" ref="B5833">XLOOKUP(A5833,Ripartizione_Geografica!$C$2:$C$21,Ripartizione_Geografica!$B$2:$B$21)</f>
        <v>Sud</v>
      </c>
      <c r="C5833" s="26">
        <v>50738.0</v>
      </c>
      <c r="D5833" s="26">
        <v>12919.0</v>
      </c>
      <c r="E5833" s="27">
        <v>1402.0</v>
      </c>
    </row>
    <row r="5834">
      <c r="A5834" s="21" t="s">
        <v>9</v>
      </c>
      <c r="B5834" s="22" t="str">
        <f t="array" ref="B5834">XLOOKUP(A5834,Ripartizione_Geografica!$C$2:$C$21,Ripartizione_Geografica!$B$2:$B$21)</f>
        <v>Isole</v>
      </c>
      <c r="C5834" s="23">
        <v>20419.0</v>
      </c>
      <c r="D5834" s="23">
        <v>6837.0</v>
      </c>
      <c r="E5834" s="24">
        <v>427.0</v>
      </c>
    </row>
    <row r="5835">
      <c r="A5835" s="25" t="s">
        <v>15</v>
      </c>
      <c r="B5835" s="22" t="str">
        <f t="array" ref="B5835">XLOOKUP(A5835,Ripartizione_Geografica!$C$2:$C$21,Ripartizione_Geografica!$B$2:$B$21)</f>
        <v>Isole</v>
      </c>
      <c r="C5835" s="26">
        <v>60335.0</v>
      </c>
      <c r="D5835" s="26">
        <v>19834.0</v>
      </c>
      <c r="E5835" s="27">
        <v>1418.0</v>
      </c>
    </row>
    <row r="5836">
      <c r="A5836" s="21" t="s">
        <v>16</v>
      </c>
      <c r="B5836" s="22" t="str">
        <f t="array" ref="B5836">XLOOKUP(A5836,Ripartizione_Geografica!$C$2:$C$21,Ripartizione_Geografica!$B$2:$B$21)</f>
        <v>Centro</v>
      </c>
      <c r="C5836" s="23">
        <v>100444.0</v>
      </c>
      <c r="D5836" s="23">
        <v>51397.0</v>
      </c>
      <c r="E5836" s="24">
        <v>2516.0</v>
      </c>
    </row>
    <row r="5837">
      <c r="A5837" s="25" t="s">
        <v>14</v>
      </c>
      <c r="B5837" s="22" t="str">
        <f t="array" ref="B5837">XLOOKUP(A5837,Ripartizione_Geografica!$C$2:$C$21,Ripartizione_Geografica!$B$2:$B$21)</f>
        <v>Centro</v>
      </c>
      <c r="C5837" s="26">
        <v>23082.0</v>
      </c>
      <c r="D5837" s="26">
        <v>13649.0</v>
      </c>
      <c r="E5837" s="27">
        <v>383.0</v>
      </c>
    </row>
    <row r="5838">
      <c r="A5838" s="21" t="s">
        <v>12</v>
      </c>
      <c r="B5838" s="22" t="str">
        <f t="array" ref="B5838">XLOOKUP(A5838,Ripartizione_Geografica!$C$2:$C$21,Ripartizione_Geografica!$B$2:$B$21)</f>
        <v>Nord-ovest</v>
      </c>
      <c r="C5838" s="23">
        <v>6344.0</v>
      </c>
      <c r="D5838" s="23">
        <v>4495.0</v>
      </c>
      <c r="E5838" s="24">
        <v>302.0</v>
      </c>
    </row>
    <row r="5839">
      <c r="A5839" s="25" t="s">
        <v>13</v>
      </c>
      <c r="B5839" s="22" t="str">
        <f t="array" ref="B5839">XLOOKUP(A5839,Ripartizione_Geografica!$C$2:$C$21,Ripartizione_Geografica!$B$2:$B$21)</f>
        <v>Nord-est</v>
      </c>
      <c r="C5839" s="26">
        <v>137474.0</v>
      </c>
      <c r="D5839" s="26">
        <v>57025.0</v>
      </c>
      <c r="E5839" s="27">
        <v>3561.0</v>
      </c>
    </row>
    <row r="5840">
      <c r="A5840" s="21" t="s">
        <v>21</v>
      </c>
      <c r="B5840" s="22" t="str">
        <f t="array" ref="B5840">XLOOKUP(A5840,Ripartizione_Geografica!$C$2:$C$21,Ripartizione_Geografica!$B$2:$B$21)</f>
        <v>Sud</v>
      </c>
      <c r="C5840" s="23">
        <v>27056.0</v>
      </c>
      <c r="D5840" s="23">
        <v>8415.0</v>
      </c>
      <c r="E5840" s="24">
        <v>879.0</v>
      </c>
    </row>
    <row r="5841">
      <c r="A5841" s="25" t="s">
        <v>22</v>
      </c>
      <c r="B5841" s="22" t="str">
        <f t="array" ref="B5841">XLOOKUP(A5841,Ripartizione_Geografica!$C$2:$C$21,Ripartizione_Geografica!$B$2:$B$21)</f>
        <v>Sud</v>
      </c>
      <c r="C5841" s="26">
        <v>7878.0</v>
      </c>
      <c r="D5841" s="26">
        <v>1663.0</v>
      </c>
      <c r="E5841" s="27">
        <v>142.0</v>
      </c>
    </row>
    <row r="5842">
      <c r="A5842" s="21" t="s">
        <v>20</v>
      </c>
      <c r="B5842" s="22" t="str">
        <f t="array" ref="B5842">XLOOKUP(A5842,Ripartizione_Geografica!$C$2:$C$21,Ripartizione_Geografica!$B$2:$B$21)</f>
        <v>Sud</v>
      </c>
      <c r="C5842" s="23">
        <v>16150.0</v>
      </c>
      <c r="D5842" s="23">
        <v>4894.0</v>
      </c>
      <c r="E5842" s="24">
        <v>272.0</v>
      </c>
    </row>
    <row r="5843">
      <c r="A5843" s="25" t="s">
        <v>18</v>
      </c>
      <c r="B5843" s="22" t="str">
        <f t="array" ref="B5843">XLOOKUP(A5843,Ripartizione_Geografica!$C$2:$C$21,Ripartizione_Geografica!$B$2:$B$21)</f>
        <v>Sud</v>
      </c>
      <c r="C5843" s="26">
        <v>151671.0</v>
      </c>
      <c r="D5843" s="26">
        <v>45693.0</v>
      </c>
      <c r="E5843" s="27">
        <v>1595.0</v>
      </c>
    </row>
    <row r="5844">
      <c r="A5844" s="21" t="s">
        <v>19</v>
      </c>
      <c r="B5844" s="22" t="str">
        <f t="array" ref="B5844">XLOOKUP(A5844,Ripartizione_Geografica!$C$2:$C$21,Ripartizione_Geografica!$B$2:$B$21)</f>
        <v>Nord-est</v>
      </c>
      <c r="C5844" s="23">
        <v>119184.0</v>
      </c>
      <c r="D5844" s="23">
        <v>43717.0</v>
      </c>
      <c r="E5844" s="24">
        <v>5684.0</v>
      </c>
    </row>
    <row r="5845">
      <c r="A5845" s="25" t="s">
        <v>26</v>
      </c>
      <c r="B5845" s="22" t="str">
        <f t="array" ref="B5845">XLOOKUP(A5845,Ripartizione_Geografica!$C$2:$C$21,Ripartizione_Geografica!$B$2:$B$21)</f>
        <v>Nord-est</v>
      </c>
      <c r="C5845" s="26">
        <v>29395.0</v>
      </c>
      <c r="D5845" s="26">
        <v>14598.0</v>
      </c>
      <c r="E5845" s="27">
        <v>801.0</v>
      </c>
    </row>
    <row r="5846">
      <c r="A5846" s="21" t="s">
        <v>27</v>
      </c>
      <c r="B5846" s="22" t="str">
        <f t="array" ref="B5846">XLOOKUP(A5846,Ripartizione_Geografica!$C$2:$C$21,Ripartizione_Geografica!$B$2:$B$21)</f>
        <v>Centro</v>
      </c>
      <c r="C5846" s="23">
        <v>116198.0</v>
      </c>
      <c r="D5846" s="23">
        <v>24627.0</v>
      </c>
      <c r="E5846" s="24">
        <v>2309.0</v>
      </c>
    </row>
    <row r="5847">
      <c r="A5847" s="25" t="s">
        <v>25</v>
      </c>
      <c r="B5847" s="22" t="str">
        <f t="array" ref="B5847">XLOOKUP(A5847,Ripartizione_Geografica!$C$2:$C$21,Ripartizione_Geografica!$B$2:$B$21)</f>
        <v>Nord-ovest</v>
      </c>
      <c r="C5847" s="26">
        <v>51011.0</v>
      </c>
      <c r="D5847" s="26">
        <v>35925.0</v>
      </c>
      <c r="E5847" s="27">
        <v>2361.0</v>
      </c>
    </row>
    <row r="5848">
      <c r="A5848" s="21" t="s">
        <v>23</v>
      </c>
      <c r="B5848" s="22" t="str">
        <f t="array" ref="B5848">XLOOKUP(A5848,Ripartizione_Geografica!$C$2:$C$21,Ripartizione_Geografica!$B$2:$B$21)</f>
        <v>Nord-ovest</v>
      </c>
      <c r="C5848" s="23">
        <v>402659.0</v>
      </c>
      <c r="D5848" s="23">
        <v>250832.0</v>
      </c>
      <c r="E5848" s="24">
        <v>21512.0</v>
      </c>
    </row>
    <row r="5849">
      <c r="A5849" s="25" t="s">
        <v>24</v>
      </c>
      <c r="B5849" s="22" t="str">
        <f t="array" ref="B5849">XLOOKUP(A5849,Ripartizione_Geografica!$C$2:$C$21,Ripartizione_Geografica!$B$2:$B$21)</f>
        <v>Centro</v>
      </c>
      <c r="C5849" s="26">
        <v>29036.0</v>
      </c>
      <c r="D5849" s="26">
        <v>10551.0</v>
      </c>
      <c r="E5849" s="27">
        <v>1242.0</v>
      </c>
    </row>
    <row r="5850">
      <c r="A5850" s="21" t="s">
        <v>17</v>
      </c>
      <c r="B5850" s="22" t="str">
        <f t="array" ref="B5850">XLOOKUP(A5850,Ripartizione_Geografica!$C$2:$C$21,Ripartizione_Geografica!$B$2:$B$21)</f>
        <v>Sud</v>
      </c>
      <c r="C5850" s="23">
        <v>4512.0</v>
      </c>
      <c r="D5850" s="23">
        <v>1802.0</v>
      </c>
      <c r="E5850" s="24">
        <v>113.0</v>
      </c>
    </row>
    <row r="5851">
      <c r="A5851" s="25" t="s">
        <v>11</v>
      </c>
      <c r="B5851" s="22" t="str">
        <f t="array" ref="B5851">XLOOKUP(A5851,Ripartizione_Geografica!$C$2:$C$21,Ripartizione_Geografica!$B$2:$B$21)</f>
        <v>Nord-est</v>
      </c>
      <c r="C5851" s="26">
        <v>23157.0</v>
      </c>
      <c r="D5851" s="26">
        <v>11076.0</v>
      </c>
      <c r="E5851" s="27">
        <v>523.0</v>
      </c>
    </row>
    <row r="5852">
      <c r="A5852" s="21" t="s">
        <v>11</v>
      </c>
      <c r="B5852" s="22" t="str">
        <f t="array" ref="B5852">XLOOKUP(A5852,Ripartizione_Geografica!$C$2:$C$21,Ripartizione_Geografica!$B$2:$B$21)</f>
        <v>Nord-est</v>
      </c>
      <c r="C5852" s="23">
        <v>15292.0</v>
      </c>
      <c r="D5852" s="23">
        <v>12530.0</v>
      </c>
      <c r="E5852" s="24">
        <v>629.0</v>
      </c>
    </row>
    <row r="5853">
      <c r="A5853" s="25" t="s">
        <v>10</v>
      </c>
      <c r="B5853" s="22" t="str">
        <f t="array" ref="B5853">XLOOKUP(A5853,Ripartizione_Geografica!$C$2:$C$21,Ripartizione_Geografica!$B$2:$B$21)</f>
        <v>Nord-ovest</v>
      </c>
      <c r="C5853" s="26">
        <v>164310.0</v>
      </c>
      <c r="D5853" s="26">
        <v>82163.0</v>
      </c>
      <c r="E5853" s="27">
        <v>6070.0</v>
      </c>
    </row>
    <row r="5854">
      <c r="A5854" s="21" t="s">
        <v>8</v>
      </c>
      <c r="B5854" s="22" t="str">
        <f t="array" ref="B5854">XLOOKUP(A5854,Ripartizione_Geografica!$C$2:$C$21,Ripartizione_Geografica!$B$2:$B$21)</f>
        <v>Sud</v>
      </c>
      <c r="C5854" s="23">
        <v>52311.0</v>
      </c>
      <c r="D5854" s="23">
        <v>13225.0</v>
      </c>
      <c r="E5854" s="24">
        <v>1432.0</v>
      </c>
    </row>
    <row r="5855">
      <c r="A5855" s="25" t="s">
        <v>9</v>
      </c>
      <c r="B5855" s="22" t="str">
        <f t="array" ref="B5855">XLOOKUP(A5855,Ripartizione_Geografica!$C$2:$C$21,Ripartizione_Geografica!$B$2:$B$21)</f>
        <v>Isole</v>
      </c>
      <c r="C5855" s="26">
        <v>20730.0</v>
      </c>
      <c r="D5855" s="26">
        <v>7179.0</v>
      </c>
      <c r="E5855" s="27">
        <v>432.0</v>
      </c>
    </row>
    <row r="5856">
      <c r="A5856" s="21" t="s">
        <v>15</v>
      </c>
      <c r="B5856" s="22" t="str">
        <f t="array" ref="B5856">XLOOKUP(A5856,Ripartizione_Geografica!$C$2:$C$21,Ripartizione_Geografica!$B$2:$B$21)</f>
        <v>Isole</v>
      </c>
      <c r="C5856" s="23">
        <v>61524.0</v>
      </c>
      <c r="D5856" s="23">
        <v>20181.0</v>
      </c>
      <c r="E5856" s="24">
        <v>1461.0</v>
      </c>
    </row>
    <row r="5857">
      <c r="A5857" s="25" t="s">
        <v>16</v>
      </c>
      <c r="B5857" s="22" t="str">
        <f t="array" ref="B5857">XLOOKUP(A5857,Ripartizione_Geografica!$C$2:$C$21,Ripartizione_Geografica!$B$2:$B$21)</f>
        <v>Centro</v>
      </c>
      <c r="C5857" s="26">
        <v>101640.0</v>
      </c>
      <c r="D5857" s="26">
        <v>54005.0</v>
      </c>
      <c r="E5857" s="27">
        <v>2563.0</v>
      </c>
    </row>
    <row r="5858">
      <c r="A5858" s="21" t="s">
        <v>14</v>
      </c>
      <c r="B5858" s="22" t="str">
        <f t="array" ref="B5858">XLOOKUP(A5858,Ripartizione_Geografica!$C$2:$C$21,Ripartizione_Geografica!$B$2:$B$21)</f>
        <v>Centro</v>
      </c>
      <c r="C5858" s="23">
        <v>23430.0</v>
      </c>
      <c r="D5858" s="23">
        <v>14388.0</v>
      </c>
      <c r="E5858" s="24">
        <v>389.0</v>
      </c>
    </row>
    <row r="5859">
      <c r="A5859" s="25" t="s">
        <v>12</v>
      </c>
      <c r="B5859" s="22" t="str">
        <f t="array" ref="B5859">XLOOKUP(A5859,Ripartizione_Geografica!$C$2:$C$21,Ripartizione_Geografica!$B$2:$B$21)</f>
        <v>Nord-ovest</v>
      </c>
      <c r="C5859" s="26">
        <v>6416.0</v>
      </c>
      <c r="D5859" s="26">
        <v>4641.0</v>
      </c>
      <c r="E5859" s="27">
        <v>310.0</v>
      </c>
    </row>
    <row r="5860">
      <c r="A5860" s="21" t="s">
        <v>13</v>
      </c>
      <c r="B5860" s="22" t="str">
        <f t="array" ref="B5860">XLOOKUP(A5860,Ripartizione_Geografica!$C$2:$C$21,Ripartizione_Geografica!$B$2:$B$21)</f>
        <v>Nord-est</v>
      </c>
      <c r="C5860" s="23">
        <v>140972.0</v>
      </c>
      <c r="D5860" s="23">
        <v>58756.0</v>
      </c>
      <c r="E5860" s="24">
        <v>3644.0</v>
      </c>
    </row>
    <row r="5861">
      <c r="A5861" s="25" t="s">
        <v>21</v>
      </c>
      <c r="B5861" s="22" t="str">
        <f t="array" ref="B5861">XLOOKUP(A5861,Ripartizione_Geografica!$C$2:$C$21,Ripartizione_Geografica!$B$2:$B$21)</f>
        <v>Sud</v>
      </c>
      <c r="C5861" s="26">
        <v>27469.0</v>
      </c>
      <c r="D5861" s="26">
        <v>8543.0</v>
      </c>
      <c r="E5861" s="27">
        <v>886.0</v>
      </c>
    </row>
    <row r="5862">
      <c r="A5862" s="21" t="s">
        <v>22</v>
      </c>
      <c r="B5862" s="22" t="str">
        <f t="array" ref="B5862">XLOOKUP(A5862,Ripartizione_Geografica!$C$2:$C$21,Ripartizione_Geografica!$B$2:$B$21)</f>
        <v>Sud</v>
      </c>
      <c r="C5862" s="23">
        <v>8050.0</v>
      </c>
      <c r="D5862" s="23">
        <v>1723.0</v>
      </c>
      <c r="E5862" s="24">
        <v>145.0</v>
      </c>
    </row>
    <row r="5863">
      <c r="A5863" s="25" t="s">
        <v>20</v>
      </c>
      <c r="B5863" s="22" t="str">
        <f t="array" ref="B5863">XLOOKUP(A5863,Ripartizione_Geografica!$C$2:$C$21,Ripartizione_Geografica!$B$2:$B$21)</f>
        <v>Sud</v>
      </c>
      <c r="C5863" s="26">
        <v>16444.0</v>
      </c>
      <c r="D5863" s="26">
        <v>5139.0</v>
      </c>
      <c r="E5863" s="27">
        <v>281.0</v>
      </c>
    </row>
    <row r="5864">
      <c r="A5864" s="21" t="s">
        <v>18</v>
      </c>
      <c r="B5864" s="22" t="str">
        <f t="array" ref="B5864">XLOOKUP(A5864,Ripartizione_Geografica!$C$2:$C$21,Ripartizione_Geografica!$B$2:$B$21)</f>
        <v>Sud</v>
      </c>
      <c r="C5864" s="23">
        <v>153693.0</v>
      </c>
      <c r="D5864" s="23">
        <v>47276.0</v>
      </c>
      <c r="E5864" s="24">
        <v>1631.0</v>
      </c>
    </row>
    <row r="5865">
      <c r="A5865" s="25" t="s">
        <v>19</v>
      </c>
      <c r="B5865" s="22" t="str">
        <f t="array" ref="B5865">XLOOKUP(A5865,Ripartizione_Geografica!$C$2:$C$21,Ripartizione_Geografica!$B$2:$B$21)</f>
        <v>Nord-est</v>
      </c>
      <c r="C5865" s="26">
        <v>121032.0</v>
      </c>
      <c r="D5865" s="26">
        <v>45089.0</v>
      </c>
      <c r="E5865" s="27">
        <v>5714.0</v>
      </c>
    </row>
    <row r="5866">
      <c r="A5866" s="21" t="s">
        <v>26</v>
      </c>
      <c r="B5866" s="22" t="str">
        <f t="array" ref="B5866">XLOOKUP(A5866,Ripartizione_Geografica!$C$2:$C$21,Ripartizione_Geografica!$B$2:$B$21)</f>
        <v>Nord-est</v>
      </c>
      <c r="C5866" s="23">
        <v>30075.0</v>
      </c>
      <c r="D5866" s="23">
        <v>14949.0</v>
      </c>
      <c r="E5866" s="24">
        <v>817.0</v>
      </c>
    </row>
    <row r="5867">
      <c r="A5867" s="25" t="s">
        <v>27</v>
      </c>
      <c r="B5867" s="22" t="str">
        <f t="array" ref="B5867">XLOOKUP(A5867,Ripartizione_Geografica!$C$2:$C$21,Ripartizione_Geografica!$B$2:$B$21)</f>
        <v>Centro</v>
      </c>
      <c r="C5867" s="26">
        <v>118191.0</v>
      </c>
      <c r="D5867" s="26">
        <v>26151.0</v>
      </c>
      <c r="E5867" s="27">
        <v>2328.0</v>
      </c>
    </row>
    <row r="5868">
      <c r="A5868" s="21" t="s">
        <v>25</v>
      </c>
      <c r="B5868" s="22" t="str">
        <f t="array" ref="B5868">XLOOKUP(A5868,Ripartizione_Geografica!$C$2:$C$21,Ripartizione_Geografica!$B$2:$B$21)</f>
        <v>Nord-ovest</v>
      </c>
      <c r="C5868" s="23">
        <v>51448.0</v>
      </c>
      <c r="D5868" s="23">
        <v>36462.0</v>
      </c>
      <c r="E5868" s="24">
        <v>2380.0</v>
      </c>
    </row>
    <row r="5869">
      <c r="A5869" s="25" t="s">
        <v>23</v>
      </c>
      <c r="B5869" s="22" t="str">
        <f t="array" ref="B5869">XLOOKUP(A5869,Ripartizione_Geografica!$C$2:$C$21,Ripartizione_Geografica!$B$2:$B$21)</f>
        <v>Nord-ovest</v>
      </c>
      <c r="C5869" s="26">
        <v>405862.0</v>
      </c>
      <c r="D5869" s="26">
        <v>251588.0</v>
      </c>
      <c r="E5869" s="27">
        <v>21647.0</v>
      </c>
    </row>
    <row r="5870">
      <c r="A5870" s="21" t="s">
        <v>24</v>
      </c>
      <c r="B5870" s="22" t="str">
        <f t="array" ref="B5870">XLOOKUP(A5870,Ripartizione_Geografica!$C$2:$C$21,Ripartizione_Geografica!$B$2:$B$21)</f>
        <v>Centro</v>
      </c>
      <c r="C5870" s="23">
        <v>29554.0</v>
      </c>
      <c r="D5870" s="23">
        <v>10603.0</v>
      </c>
      <c r="E5870" s="24">
        <v>1255.0</v>
      </c>
    </row>
    <row r="5871">
      <c r="A5871" s="25" t="s">
        <v>17</v>
      </c>
      <c r="B5871" s="22" t="str">
        <f t="array" ref="B5871">XLOOKUP(A5871,Ripartizione_Geografica!$C$2:$C$21,Ripartizione_Geografica!$B$2:$B$21)</f>
        <v>Sud</v>
      </c>
      <c r="C5871" s="26">
        <v>4626.0</v>
      </c>
      <c r="D5871" s="26">
        <v>1864.0</v>
      </c>
      <c r="E5871" s="27">
        <v>117.0</v>
      </c>
    </row>
    <row r="5872">
      <c r="A5872" s="21" t="s">
        <v>11</v>
      </c>
      <c r="B5872" s="22" t="str">
        <f t="array" ref="B5872">XLOOKUP(A5872,Ripartizione_Geografica!$C$2:$C$21,Ripartizione_Geografica!$B$2:$B$21)</f>
        <v>Nord-est</v>
      </c>
      <c r="C5872" s="23">
        <v>23594.0</v>
      </c>
      <c r="D5872" s="23">
        <v>11727.0</v>
      </c>
      <c r="E5872" s="24">
        <v>530.0</v>
      </c>
    </row>
    <row r="5873">
      <c r="A5873" s="25" t="s">
        <v>11</v>
      </c>
      <c r="B5873" s="22" t="str">
        <f t="array" ref="B5873">XLOOKUP(A5873,Ripartizione_Geografica!$C$2:$C$21,Ripartizione_Geografica!$B$2:$B$21)</f>
        <v>Nord-est</v>
      </c>
      <c r="C5873" s="26">
        <v>15557.0</v>
      </c>
      <c r="D5873" s="26">
        <v>12597.0</v>
      </c>
      <c r="E5873" s="27">
        <v>641.0</v>
      </c>
    </row>
    <row r="5874">
      <c r="A5874" s="21" t="s">
        <v>10</v>
      </c>
      <c r="B5874" s="22" t="str">
        <f t="array" ref="B5874">XLOOKUP(A5874,Ripartizione_Geografica!$C$2:$C$21,Ripartizione_Geografica!$B$2:$B$21)</f>
        <v>Nord-ovest</v>
      </c>
      <c r="C5874" s="23">
        <v>166331.0</v>
      </c>
      <c r="D5874" s="23">
        <v>83193.0</v>
      </c>
      <c r="E5874" s="24">
        <v>6154.0</v>
      </c>
    </row>
    <row r="5875">
      <c r="A5875" s="25" t="s">
        <v>8</v>
      </c>
      <c r="B5875" s="22" t="str">
        <f t="array" ref="B5875">XLOOKUP(A5875,Ripartizione_Geografica!$C$2:$C$21,Ripartizione_Geografica!$B$2:$B$21)</f>
        <v>Sud</v>
      </c>
      <c r="C5875" s="26">
        <v>53218.0</v>
      </c>
      <c r="D5875" s="26">
        <v>13521.0</v>
      </c>
      <c r="E5875" s="27">
        <v>1453.0</v>
      </c>
    </row>
    <row r="5876">
      <c r="A5876" s="21" t="s">
        <v>9</v>
      </c>
      <c r="B5876" s="22" t="str">
        <f t="array" ref="B5876">XLOOKUP(A5876,Ripartizione_Geografica!$C$2:$C$21,Ripartizione_Geografica!$B$2:$B$21)</f>
        <v>Isole</v>
      </c>
      <c r="C5876" s="23">
        <v>21146.0</v>
      </c>
      <c r="D5876" s="23">
        <v>7311.0</v>
      </c>
      <c r="E5876" s="24">
        <v>436.0</v>
      </c>
    </row>
    <row r="5877">
      <c r="A5877" s="25" t="s">
        <v>15</v>
      </c>
      <c r="B5877" s="22" t="str">
        <f t="array" ref="B5877">XLOOKUP(A5877,Ripartizione_Geografica!$C$2:$C$21,Ripartizione_Geografica!$B$2:$B$21)</f>
        <v>Isole</v>
      </c>
      <c r="C5877" s="26">
        <v>62548.0</v>
      </c>
      <c r="D5877" s="26">
        <v>20558.0</v>
      </c>
      <c r="E5877" s="27">
        <v>1506.0</v>
      </c>
    </row>
    <row r="5878">
      <c r="A5878" s="21" t="s">
        <v>16</v>
      </c>
      <c r="B5878" s="22" t="str">
        <f t="array" ref="B5878">XLOOKUP(A5878,Ripartizione_Geografica!$C$2:$C$21,Ripartizione_Geografica!$B$2:$B$21)</f>
        <v>Centro</v>
      </c>
      <c r="C5878" s="23">
        <v>102548.0</v>
      </c>
      <c r="D5878" s="23">
        <v>56403.0</v>
      </c>
      <c r="E5878" s="24">
        <v>2601.0</v>
      </c>
    </row>
    <row r="5879">
      <c r="A5879" s="25" t="s">
        <v>14</v>
      </c>
      <c r="B5879" s="22" t="str">
        <f t="array" ref="B5879">XLOOKUP(A5879,Ripartizione_Geografica!$C$2:$C$21,Ripartizione_Geografica!$B$2:$B$21)</f>
        <v>Centro</v>
      </c>
      <c r="C5879" s="26">
        <v>23740.0</v>
      </c>
      <c r="D5879" s="26">
        <v>14903.0</v>
      </c>
      <c r="E5879" s="27">
        <v>394.0</v>
      </c>
    </row>
    <row r="5880">
      <c r="A5880" s="21" t="s">
        <v>12</v>
      </c>
      <c r="B5880" s="22" t="str">
        <f t="array" ref="B5880">XLOOKUP(A5880,Ripartizione_Geografica!$C$2:$C$21,Ripartizione_Geografica!$B$2:$B$21)</f>
        <v>Nord-ovest</v>
      </c>
      <c r="C5880" s="23">
        <v>6463.0</v>
      </c>
      <c r="D5880" s="23">
        <v>4702.0</v>
      </c>
      <c r="E5880" s="24">
        <v>311.0</v>
      </c>
    </row>
    <row r="5881">
      <c r="A5881" s="25" t="s">
        <v>13</v>
      </c>
      <c r="B5881" s="22" t="str">
        <f t="array" ref="B5881">XLOOKUP(A5881,Ripartizione_Geografica!$C$2:$C$21,Ripartizione_Geografica!$B$2:$B$21)</f>
        <v>Nord-est</v>
      </c>
      <c r="C5881" s="26">
        <v>143589.0</v>
      </c>
      <c r="D5881" s="26">
        <v>60201.0</v>
      </c>
      <c r="E5881" s="27">
        <v>3677.0</v>
      </c>
    </row>
    <row r="5882">
      <c r="A5882" s="21" t="s">
        <v>21</v>
      </c>
      <c r="B5882" s="22" t="str">
        <f t="array" ref="B5882">XLOOKUP(A5882,Ripartizione_Geografica!$C$2:$C$21,Ripartizione_Geografica!$B$2:$B$21)</f>
        <v>Sud</v>
      </c>
      <c r="C5882" s="23">
        <v>28024.0</v>
      </c>
      <c r="D5882" s="23">
        <v>8939.0</v>
      </c>
      <c r="E5882" s="24">
        <v>893.0</v>
      </c>
    </row>
    <row r="5883">
      <c r="A5883" s="25" t="s">
        <v>22</v>
      </c>
      <c r="B5883" s="22" t="str">
        <f t="array" ref="B5883">XLOOKUP(A5883,Ripartizione_Geografica!$C$2:$C$21,Ripartizione_Geografica!$B$2:$B$21)</f>
        <v>Sud</v>
      </c>
      <c r="C5883" s="26">
        <v>8142.0</v>
      </c>
      <c r="D5883" s="26">
        <v>1797.0</v>
      </c>
      <c r="E5883" s="27">
        <v>153.0</v>
      </c>
    </row>
    <row r="5884">
      <c r="A5884" s="21" t="s">
        <v>20</v>
      </c>
      <c r="B5884" s="22" t="str">
        <f t="array" ref="B5884">XLOOKUP(A5884,Ripartizione_Geografica!$C$2:$C$21,Ripartizione_Geografica!$B$2:$B$21)</f>
        <v>Sud</v>
      </c>
      <c r="C5884" s="23">
        <v>16714.0</v>
      </c>
      <c r="D5884" s="23">
        <v>5449.0</v>
      </c>
      <c r="E5884" s="24">
        <v>295.0</v>
      </c>
    </row>
    <row r="5885">
      <c r="A5885" s="25" t="s">
        <v>18</v>
      </c>
      <c r="B5885" s="22" t="str">
        <f t="array" ref="B5885">XLOOKUP(A5885,Ripartizione_Geografica!$C$2:$C$21,Ripartizione_Geografica!$B$2:$B$21)</f>
        <v>Sud</v>
      </c>
      <c r="C5885" s="26">
        <v>155319.0</v>
      </c>
      <c r="D5885" s="26">
        <v>49119.0</v>
      </c>
      <c r="E5885" s="27">
        <v>1673.0</v>
      </c>
    </row>
    <row r="5886">
      <c r="A5886" s="21" t="s">
        <v>19</v>
      </c>
      <c r="B5886" s="22" t="str">
        <f t="array" ref="B5886">XLOOKUP(A5886,Ripartizione_Geografica!$C$2:$C$21,Ripartizione_Geografica!$B$2:$B$21)</f>
        <v>Nord-est</v>
      </c>
      <c r="C5886" s="23">
        <v>123073.0</v>
      </c>
      <c r="D5886" s="23">
        <v>45586.0</v>
      </c>
      <c r="E5886" s="24">
        <v>5753.0</v>
      </c>
    </row>
    <row r="5887">
      <c r="A5887" s="25" t="s">
        <v>26</v>
      </c>
      <c r="B5887" s="22" t="str">
        <f t="array" ref="B5887">XLOOKUP(A5887,Ripartizione_Geografica!$C$2:$C$21,Ripartizione_Geografica!$B$2:$B$21)</f>
        <v>Nord-est</v>
      </c>
      <c r="C5887" s="26">
        <v>30650.0</v>
      </c>
      <c r="D5887" s="26">
        <v>15297.0</v>
      </c>
      <c r="E5887" s="27">
        <v>838.0</v>
      </c>
    </row>
    <row r="5888">
      <c r="A5888" s="21" t="s">
        <v>27</v>
      </c>
      <c r="B5888" s="22" t="str">
        <f t="array" ref="B5888">XLOOKUP(A5888,Ripartizione_Geografica!$C$2:$C$21,Ripartizione_Geografica!$B$2:$B$21)</f>
        <v>Centro</v>
      </c>
      <c r="C5888" s="23">
        <v>119780.0</v>
      </c>
      <c r="D5888" s="23">
        <v>27212.0</v>
      </c>
      <c r="E5888" s="24">
        <v>2367.0</v>
      </c>
    </row>
    <row r="5889">
      <c r="A5889" s="25" t="s">
        <v>25</v>
      </c>
      <c r="B5889" s="22" t="str">
        <f t="array" ref="B5889">XLOOKUP(A5889,Ripartizione_Geografica!$C$2:$C$21,Ripartizione_Geografica!$B$2:$B$21)</f>
        <v>Nord-ovest</v>
      </c>
      <c r="C5889" s="26">
        <v>51684.0</v>
      </c>
      <c r="D5889" s="26">
        <v>37081.0</v>
      </c>
      <c r="E5889" s="27">
        <v>2387.0</v>
      </c>
    </row>
    <row r="5890">
      <c r="A5890" s="21" t="s">
        <v>23</v>
      </c>
      <c r="B5890" s="22" t="str">
        <f t="array" ref="B5890">XLOOKUP(A5890,Ripartizione_Geografica!$C$2:$C$21,Ripartizione_Geografica!$B$2:$B$21)</f>
        <v>Nord-ovest</v>
      </c>
      <c r="C5890" s="23">
        <v>407791.0</v>
      </c>
      <c r="D5890" s="23">
        <v>260528.0</v>
      </c>
      <c r="E5890" s="24">
        <v>21855.0</v>
      </c>
    </row>
    <row r="5891">
      <c r="A5891" s="25" t="s">
        <v>24</v>
      </c>
      <c r="B5891" s="22" t="str">
        <f t="array" ref="B5891">XLOOKUP(A5891,Ripartizione_Geografica!$C$2:$C$21,Ripartizione_Geografica!$B$2:$B$21)</f>
        <v>Centro</v>
      </c>
      <c r="C5891" s="26">
        <v>29806.0</v>
      </c>
      <c r="D5891" s="26">
        <v>10626.0</v>
      </c>
      <c r="E5891" s="27">
        <v>1264.0</v>
      </c>
    </row>
    <row r="5892">
      <c r="A5892" s="21" t="s">
        <v>17</v>
      </c>
      <c r="B5892" s="22" t="str">
        <f t="array" ref="B5892">XLOOKUP(A5892,Ripartizione_Geografica!$C$2:$C$21,Ripartizione_Geografica!$B$2:$B$21)</f>
        <v>Sud</v>
      </c>
      <c r="C5892" s="23">
        <v>4713.0</v>
      </c>
      <c r="D5892" s="23">
        <v>1875.0</v>
      </c>
      <c r="E5892" s="24">
        <v>118.0</v>
      </c>
    </row>
    <row r="5893">
      <c r="A5893" s="25" t="s">
        <v>11</v>
      </c>
      <c r="B5893" s="22" t="str">
        <f t="array" ref="B5893">XLOOKUP(A5893,Ripartizione_Geografica!$C$2:$C$21,Ripartizione_Geografica!$B$2:$B$21)</f>
        <v>Nord-est</v>
      </c>
      <c r="C5893" s="26">
        <v>23777.0</v>
      </c>
      <c r="D5893" s="26">
        <v>11924.0</v>
      </c>
      <c r="E5893" s="27">
        <v>531.0</v>
      </c>
    </row>
    <row r="5894">
      <c r="A5894" s="21" t="s">
        <v>11</v>
      </c>
      <c r="B5894" s="22" t="str">
        <f t="array" ref="B5894">XLOOKUP(A5894,Ripartizione_Geografica!$C$2:$C$21,Ripartizione_Geografica!$B$2:$B$21)</f>
        <v>Nord-est</v>
      </c>
      <c r="C5894" s="23">
        <v>15733.0</v>
      </c>
      <c r="D5894" s="23">
        <v>12631.0</v>
      </c>
      <c r="E5894" s="24">
        <v>654.0</v>
      </c>
    </row>
    <row r="5895">
      <c r="A5895" s="25" t="s">
        <v>10</v>
      </c>
      <c r="B5895" s="22" t="str">
        <f t="array" ref="B5895">XLOOKUP(A5895,Ripartizione_Geografica!$C$2:$C$21,Ripartizione_Geografica!$B$2:$B$21)</f>
        <v>Nord-ovest</v>
      </c>
      <c r="C5895" s="26">
        <v>167516.0</v>
      </c>
      <c r="D5895" s="26">
        <v>86334.0</v>
      </c>
      <c r="E5895" s="27">
        <v>6239.0</v>
      </c>
    </row>
    <row r="5896">
      <c r="A5896" s="21" t="s">
        <v>8</v>
      </c>
      <c r="B5896" s="22" t="str">
        <f t="array" ref="B5896">XLOOKUP(A5896,Ripartizione_Geografica!$C$2:$C$21,Ripartizione_Geografica!$B$2:$B$21)</f>
        <v>Sud</v>
      </c>
      <c r="C5896" s="23">
        <v>54320.0</v>
      </c>
      <c r="D5896" s="23">
        <v>14065.0</v>
      </c>
      <c r="E5896" s="24">
        <v>1483.0</v>
      </c>
    </row>
    <row r="5897">
      <c r="A5897" s="25" t="s">
        <v>9</v>
      </c>
      <c r="B5897" s="22" t="str">
        <f t="array" ref="B5897">XLOOKUP(A5897,Ripartizione_Geografica!$C$2:$C$21,Ripartizione_Geografica!$B$2:$B$21)</f>
        <v>Isole</v>
      </c>
      <c r="C5897" s="26">
        <v>21475.0</v>
      </c>
      <c r="D5897" s="26">
        <v>7503.0</v>
      </c>
      <c r="E5897" s="27">
        <v>444.0</v>
      </c>
    </row>
    <row r="5898">
      <c r="A5898" s="21" t="s">
        <v>15</v>
      </c>
      <c r="B5898" s="22" t="str">
        <f t="array" ref="B5898">XLOOKUP(A5898,Ripartizione_Geografica!$C$2:$C$21,Ripartizione_Geografica!$B$2:$B$21)</f>
        <v>Isole</v>
      </c>
      <c r="C5898" s="23">
        <v>63686.0</v>
      </c>
      <c r="D5898" s="23">
        <v>21507.0</v>
      </c>
      <c r="E5898" s="24">
        <v>1555.0</v>
      </c>
    </row>
    <row r="5899">
      <c r="A5899" s="25" t="s">
        <v>16</v>
      </c>
      <c r="B5899" s="22" t="str">
        <f t="array" ref="B5899">XLOOKUP(A5899,Ripartizione_Geografica!$C$2:$C$21,Ripartizione_Geografica!$B$2:$B$21)</f>
        <v>Centro</v>
      </c>
      <c r="C5899" s="26">
        <v>103441.0</v>
      </c>
      <c r="D5899" s="26">
        <v>58774.0</v>
      </c>
      <c r="E5899" s="27">
        <v>2641.0</v>
      </c>
    </row>
    <row r="5900">
      <c r="A5900" s="21" t="s">
        <v>14</v>
      </c>
      <c r="B5900" s="22" t="str">
        <f t="array" ref="B5900">XLOOKUP(A5900,Ripartizione_Geografica!$C$2:$C$21,Ripartizione_Geografica!$B$2:$B$21)</f>
        <v>Centro</v>
      </c>
      <c r="C5900" s="23">
        <v>23808.0</v>
      </c>
      <c r="D5900" s="23">
        <v>15166.0</v>
      </c>
      <c r="E5900" s="24">
        <v>407.0</v>
      </c>
    </row>
    <row r="5901">
      <c r="A5901" s="25" t="s">
        <v>12</v>
      </c>
      <c r="B5901" s="22" t="str">
        <f t="array" ref="B5901">XLOOKUP(A5901,Ripartizione_Geografica!$C$2:$C$21,Ripartizione_Geografica!$B$2:$B$21)</f>
        <v>Nord-ovest</v>
      </c>
      <c r="C5901" s="26">
        <v>6510.0</v>
      </c>
      <c r="D5901" s="26">
        <v>4878.0</v>
      </c>
      <c r="E5901" s="27">
        <v>315.0</v>
      </c>
    </row>
    <row r="5902">
      <c r="A5902" s="21" t="s">
        <v>13</v>
      </c>
      <c r="B5902" s="22" t="str">
        <f t="array" ref="B5902">XLOOKUP(A5902,Ripartizione_Geografica!$C$2:$C$21,Ripartizione_Geografica!$B$2:$B$21)</f>
        <v>Nord-est</v>
      </c>
      <c r="C5902" s="23">
        <v>145592.0</v>
      </c>
      <c r="D5902" s="23">
        <v>61216.0</v>
      </c>
      <c r="E5902" s="24">
        <v>3711.0</v>
      </c>
    </row>
    <row r="5903">
      <c r="A5903" s="25" t="s">
        <v>21</v>
      </c>
      <c r="B5903" s="22" t="str">
        <f t="array" ref="B5903">XLOOKUP(A5903,Ripartizione_Geografica!$C$2:$C$21,Ripartizione_Geografica!$B$2:$B$21)</f>
        <v>Sud</v>
      </c>
      <c r="C5903" s="26">
        <v>28420.0</v>
      </c>
      <c r="D5903" s="26">
        <v>9326.0</v>
      </c>
      <c r="E5903" s="27">
        <v>906.0</v>
      </c>
    </row>
    <row r="5904">
      <c r="A5904" s="21" t="s">
        <v>22</v>
      </c>
      <c r="B5904" s="22" t="str">
        <f t="array" ref="B5904">XLOOKUP(A5904,Ripartizione_Geografica!$C$2:$C$21,Ripartizione_Geografica!$B$2:$B$21)</f>
        <v>Sud</v>
      </c>
      <c r="C5904" s="23">
        <v>8298.0</v>
      </c>
      <c r="D5904" s="23">
        <v>1865.0</v>
      </c>
      <c r="E5904" s="24">
        <v>153.0</v>
      </c>
    </row>
    <row r="5905">
      <c r="A5905" s="25" t="s">
        <v>20</v>
      </c>
      <c r="B5905" s="22" t="str">
        <f t="array" ref="B5905">XLOOKUP(A5905,Ripartizione_Geografica!$C$2:$C$21,Ripartizione_Geografica!$B$2:$B$21)</f>
        <v>Sud</v>
      </c>
      <c r="C5905" s="26">
        <v>17032.0</v>
      </c>
      <c r="D5905" s="26">
        <v>5762.0</v>
      </c>
      <c r="E5905" s="27">
        <v>301.0</v>
      </c>
    </row>
    <row r="5906">
      <c r="A5906" s="21" t="s">
        <v>18</v>
      </c>
      <c r="B5906" s="22" t="str">
        <f t="array" ref="B5906">XLOOKUP(A5906,Ripartizione_Geografica!$C$2:$C$21,Ripartizione_Geografica!$B$2:$B$21)</f>
        <v>Sud</v>
      </c>
      <c r="C5906" s="23">
        <v>156432.0</v>
      </c>
      <c r="D5906" s="23">
        <v>51832.0</v>
      </c>
      <c r="E5906" s="24">
        <v>1721.0</v>
      </c>
    </row>
    <row r="5907">
      <c r="A5907" s="25" t="s">
        <v>19</v>
      </c>
      <c r="B5907" s="22" t="str">
        <f t="array" ref="B5907">XLOOKUP(A5907,Ripartizione_Geografica!$C$2:$C$21,Ripartizione_Geografica!$B$2:$B$21)</f>
        <v>Nord-est</v>
      </c>
      <c r="C5907" s="26">
        <v>124541.0</v>
      </c>
      <c r="D5907" s="26">
        <v>46894.0</v>
      </c>
      <c r="E5907" s="27">
        <v>5805.0</v>
      </c>
    </row>
    <row r="5908">
      <c r="A5908" s="21" t="s">
        <v>26</v>
      </c>
      <c r="B5908" s="22" t="str">
        <f t="array" ref="B5908">XLOOKUP(A5908,Ripartizione_Geografica!$C$2:$C$21,Ripartizione_Geografica!$B$2:$B$21)</f>
        <v>Nord-est</v>
      </c>
      <c r="C5908" s="23">
        <v>31386.0</v>
      </c>
      <c r="D5908" s="23">
        <v>16055.0</v>
      </c>
      <c r="E5908" s="24">
        <v>863.0</v>
      </c>
    </row>
    <row r="5909">
      <c r="A5909" s="25" t="s">
        <v>27</v>
      </c>
      <c r="B5909" s="22" t="str">
        <f t="array" ref="B5909">XLOOKUP(A5909,Ripartizione_Geografica!$C$2:$C$21,Ripartizione_Geografica!$B$2:$B$21)</f>
        <v>Centro</v>
      </c>
      <c r="C5909" s="26">
        <v>121449.0</v>
      </c>
      <c r="D5909" s="26">
        <v>28080.0</v>
      </c>
      <c r="E5909" s="27">
        <v>2431.0</v>
      </c>
    </row>
    <row r="5910">
      <c r="A5910" s="21" t="s">
        <v>25</v>
      </c>
      <c r="B5910" s="22" t="str">
        <f t="array" ref="B5910">XLOOKUP(A5910,Ripartizione_Geografica!$C$2:$C$21,Ripartizione_Geografica!$B$2:$B$21)</f>
        <v>Nord-ovest</v>
      </c>
      <c r="C5910" s="23">
        <v>52023.0</v>
      </c>
      <c r="D5910" s="23">
        <v>37469.0</v>
      </c>
      <c r="E5910" s="24">
        <v>2404.0</v>
      </c>
    </row>
    <row r="5911">
      <c r="A5911" s="25" t="s">
        <v>23</v>
      </c>
      <c r="B5911" s="22" t="str">
        <f t="array" ref="B5911">XLOOKUP(A5911,Ripartizione_Geografica!$C$2:$C$21,Ripartizione_Geografica!$B$2:$B$21)</f>
        <v>Nord-ovest</v>
      </c>
      <c r="C5911" s="26">
        <v>411839.0</v>
      </c>
      <c r="D5911" s="26">
        <v>268702.0</v>
      </c>
      <c r="E5911" s="27">
        <v>22104.0</v>
      </c>
    </row>
    <row r="5912">
      <c r="A5912" s="21" t="s">
        <v>24</v>
      </c>
      <c r="B5912" s="22" t="str">
        <f t="array" ref="B5912">XLOOKUP(A5912,Ripartizione_Geografica!$C$2:$C$21,Ripartizione_Geografica!$B$2:$B$21)</f>
        <v>Centro</v>
      </c>
      <c r="C5912" s="23">
        <v>30143.0</v>
      </c>
      <c r="D5912" s="23">
        <v>10663.0</v>
      </c>
      <c r="E5912" s="24">
        <v>1276.0</v>
      </c>
    </row>
    <row r="5913">
      <c r="A5913" s="25" t="s">
        <v>17</v>
      </c>
      <c r="B5913" s="22" t="str">
        <f t="array" ref="B5913">XLOOKUP(A5913,Ripartizione_Geografica!$C$2:$C$21,Ripartizione_Geografica!$B$2:$B$21)</f>
        <v>Sud</v>
      </c>
      <c r="C5913" s="26">
        <v>4773.0</v>
      </c>
      <c r="D5913" s="26">
        <v>1942.0</v>
      </c>
      <c r="E5913" s="27">
        <v>120.0</v>
      </c>
    </row>
    <row r="5914">
      <c r="A5914" s="21" t="s">
        <v>11</v>
      </c>
      <c r="B5914" s="22" t="str">
        <f t="array" ref="B5914">XLOOKUP(A5914,Ripartizione_Geografica!$C$2:$C$21,Ripartizione_Geografica!$B$2:$B$21)</f>
        <v>Nord-est</v>
      </c>
      <c r="C5914" s="23">
        <v>23871.0</v>
      </c>
      <c r="D5914" s="23">
        <v>12038.0</v>
      </c>
      <c r="E5914" s="24">
        <v>534.0</v>
      </c>
    </row>
    <row r="5915">
      <c r="A5915" s="25" t="s">
        <v>11</v>
      </c>
      <c r="B5915" s="22" t="str">
        <f t="array" ref="B5915">XLOOKUP(A5915,Ripartizione_Geografica!$C$2:$C$21,Ripartizione_Geografica!$B$2:$B$21)</f>
        <v>Nord-est</v>
      </c>
      <c r="C5915" s="26">
        <v>15889.0</v>
      </c>
      <c r="D5915" s="26">
        <v>12777.0</v>
      </c>
      <c r="E5915" s="27">
        <v>662.0</v>
      </c>
    </row>
    <row r="5916">
      <c r="A5916" s="21" t="s">
        <v>10</v>
      </c>
      <c r="B5916" s="22" t="str">
        <f t="array" ref="B5916">XLOOKUP(A5916,Ripartizione_Geografica!$C$2:$C$21,Ripartizione_Geografica!$B$2:$B$21)</f>
        <v>Nord-ovest</v>
      </c>
      <c r="C5916" s="23">
        <v>169133.0</v>
      </c>
      <c r="D5916" s="23">
        <v>90561.0</v>
      </c>
      <c r="E5916" s="24">
        <v>6303.0</v>
      </c>
    </row>
    <row r="5917">
      <c r="A5917" s="25" t="s">
        <v>8</v>
      </c>
      <c r="B5917" s="22" t="str">
        <f t="array" ref="B5917">XLOOKUP(A5917,Ripartizione_Geografica!$C$2:$C$21,Ripartizione_Geografica!$B$2:$B$21)</f>
        <v>Sud</v>
      </c>
      <c r="C5917" s="26">
        <v>55979.0</v>
      </c>
      <c r="D5917" s="26">
        <v>14696.0</v>
      </c>
      <c r="E5917" s="27">
        <v>1517.0</v>
      </c>
    </row>
    <row r="5918">
      <c r="A5918" s="21" t="s">
        <v>9</v>
      </c>
      <c r="B5918" s="22" t="str">
        <f t="array" ref="B5918">XLOOKUP(A5918,Ripartizione_Geografica!$C$2:$C$21,Ripartizione_Geografica!$B$2:$B$21)</f>
        <v>Isole</v>
      </c>
      <c r="C5918" s="23">
        <v>21895.0</v>
      </c>
      <c r="D5918" s="23">
        <v>7820.0</v>
      </c>
      <c r="E5918" s="24">
        <v>449.0</v>
      </c>
    </row>
    <row r="5919">
      <c r="A5919" s="25" t="s">
        <v>15</v>
      </c>
      <c r="B5919" s="22" t="str">
        <f t="array" ref="B5919">XLOOKUP(A5919,Ripartizione_Geografica!$C$2:$C$21,Ripartizione_Geografica!$B$2:$B$21)</f>
        <v>Isole</v>
      </c>
      <c r="C5919" s="26">
        <v>65085.0</v>
      </c>
      <c r="D5919" s="26">
        <v>22766.0</v>
      </c>
      <c r="E5919" s="27">
        <v>1589.0</v>
      </c>
    </row>
    <row r="5920">
      <c r="A5920" s="21" t="s">
        <v>16</v>
      </c>
      <c r="B5920" s="22" t="str">
        <f t="array" ref="B5920">XLOOKUP(A5920,Ripartizione_Geografica!$C$2:$C$21,Ripartizione_Geografica!$B$2:$B$21)</f>
        <v>Centro</v>
      </c>
      <c r="C5920" s="23">
        <v>104099.0</v>
      </c>
      <c r="D5920" s="23">
        <v>61225.0</v>
      </c>
      <c r="E5920" s="24">
        <v>2673.0</v>
      </c>
    </row>
    <row r="5921">
      <c r="A5921" s="25" t="s">
        <v>14</v>
      </c>
      <c r="B5921" s="22" t="str">
        <f t="array" ref="B5921">XLOOKUP(A5921,Ripartizione_Geografica!$C$2:$C$21,Ripartizione_Geografica!$B$2:$B$21)</f>
        <v>Centro</v>
      </c>
      <c r="C5921" s="26">
        <v>23952.0</v>
      </c>
      <c r="D5921" s="26">
        <v>15857.0</v>
      </c>
      <c r="E5921" s="27">
        <v>415.0</v>
      </c>
    </row>
    <row r="5922">
      <c r="A5922" s="21" t="s">
        <v>12</v>
      </c>
      <c r="B5922" s="22" t="str">
        <f t="array" ref="B5922">XLOOKUP(A5922,Ripartizione_Geografica!$C$2:$C$21,Ripartizione_Geografica!$B$2:$B$21)</f>
        <v>Nord-ovest</v>
      </c>
      <c r="C5922" s="23">
        <v>6535.0</v>
      </c>
      <c r="D5922" s="23">
        <v>4953.0</v>
      </c>
      <c r="E5922" s="24">
        <v>317.0</v>
      </c>
    </row>
    <row r="5923">
      <c r="A5923" s="25" t="s">
        <v>13</v>
      </c>
      <c r="B5923" s="22" t="str">
        <f t="array" ref="B5923">XLOOKUP(A5923,Ripartizione_Geografica!$C$2:$C$21,Ripartizione_Geografica!$B$2:$B$21)</f>
        <v>Nord-est</v>
      </c>
      <c r="C5923" s="26">
        <v>148127.0</v>
      </c>
      <c r="D5923" s="26">
        <v>63312.0</v>
      </c>
      <c r="E5923" s="27">
        <v>3818.0</v>
      </c>
    </row>
    <row r="5924">
      <c r="A5924" s="21" t="s">
        <v>21</v>
      </c>
      <c r="B5924" s="22" t="str">
        <f t="array" ref="B5924">XLOOKUP(A5924,Ripartizione_Geografica!$C$2:$C$21,Ripartizione_Geografica!$B$2:$B$21)</f>
        <v>Sud</v>
      </c>
      <c r="C5924" s="23">
        <v>28801.0</v>
      </c>
      <c r="D5924" s="23">
        <v>9890.0</v>
      </c>
      <c r="E5924" s="24">
        <v>927.0</v>
      </c>
    </row>
    <row r="5925">
      <c r="A5925" s="25" t="s">
        <v>22</v>
      </c>
      <c r="B5925" s="22" t="str">
        <f t="array" ref="B5925">XLOOKUP(A5925,Ripartizione_Geografica!$C$2:$C$21,Ripartizione_Geografica!$B$2:$B$21)</f>
        <v>Sud</v>
      </c>
      <c r="C5925" s="26">
        <v>8455.0</v>
      </c>
      <c r="D5925" s="26">
        <v>1945.0</v>
      </c>
      <c r="E5925" s="27">
        <v>153.0</v>
      </c>
    </row>
    <row r="5926">
      <c r="A5926" s="21" t="s">
        <v>20</v>
      </c>
      <c r="B5926" s="22" t="str">
        <f t="array" ref="B5926">XLOOKUP(A5926,Ripartizione_Geografica!$C$2:$C$21,Ripartizione_Geografica!$B$2:$B$21)</f>
        <v>Sud</v>
      </c>
      <c r="C5926" s="23">
        <v>17262.0</v>
      </c>
      <c r="D5926" s="23">
        <v>6062.0</v>
      </c>
      <c r="E5926" s="24">
        <v>310.0</v>
      </c>
    </row>
    <row r="5927">
      <c r="A5927" s="25" t="s">
        <v>18</v>
      </c>
      <c r="B5927" s="22" t="str">
        <f t="array" ref="B5927">XLOOKUP(A5927,Ripartizione_Geografica!$C$2:$C$21,Ripartizione_Geografica!$B$2:$B$21)</f>
        <v>Sud</v>
      </c>
      <c r="C5927" s="26">
        <v>158274.0</v>
      </c>
      <c r="D5927" s="26">
        <v>54015.0</v>
      </c>
      <c r="E5927" s="27">
        <v>1764.0</v>
      </c>
    </row>
    <row r="5928">
      <c r="A5928" s="21" t="s">
        <v>19</v>
      </c>
      <c r="B5928" s="22" t="str">
        <f t="array" ref="B5928">XLOOKUP(A5928,Ripartizione_Geografica!$C$2:$C$21,Ripartizione_Geografica!$B$2:$B$21)</f>
        <v>Nord-est</v>
      </c>
      <c r="C5928" s="23">
        <v>126110.0</v>
      </c>
      <c r="D5928" s="23">
        <v>48931.0</v>
      </c>
      <c r="E5928" s="24">
        <v>5874.0</v>
      </c>
    </row>
    <row r="5929">
      <c r="A5929" s="25" t="s">
        <v>26</v>
      </c>
      <c r="B5929" s="22" t="str">
        <f t="array" ref="B5929">XLOOKUP(A5929,Ripartizione_Geografica!$C$2:$C$21,Ripartizione_Geografica!$B$2:$B$21)</f>
        <v>Nord-est</v>
      </c>
      <c r="C5929" s="26">
        <v>32198.0</v>
      </c>
      <c r="D5929" s="26">
        <v>16616.0</v>
      </c>
      <c r="E5929" s="27">
        <v>889.0</v>
      </c>
    </row>
    <row r="5930">
      <c r="A5930" s="21" t="s">
        <v>27</v>
      </c>
      <c r="B5930" s="22" t="str">
        <f t="array" ref="B5930">XLOOKUP(A5930,Ripartizione_Geografica!$C$2:$C$21,Ripartizione_Geografica!$B$2:$B$21)</f>
        <v>Centro</v>
      </c>
      <c r="C5930" s="23">
        <v>123240.0</v>
      </c>
      <c r="D5930" s="23">
        <v>28860.0</v>
      </c>
      <c r="E5930" s="24">
        <v>2476.0</v>
      </c>
    </row>
    <row r="5931">
      <c r="A5931" s="25" t="s">
        <v>25</v>
      </c>
      <c r="B5931" s="22" t="str">
        <f t="array" ref="B5931">XLOOKUP(A5931,Ripartizione_Geografica!$C$2:$C$21,Ripartizione_Geografica!$B$2:$B$21)</f>
        <v>Nord-ovest</v>
      </c>
      <c r="C5931" s="26">
        <v>52372.0</v>
      </c>
      <c r="D5931" s="26">
        <v>37950.0</v>
      </c>
      <c r="E5931" s="27">
        <v>2423.0</v>
      </c>
    </row>
    <row r="5932">
      <c r="A5932" s="21" t="s">
        <v>23</v>
      </c>
      <c r="B5932" s="22" t="str">
        <f t="array" ref="B5932">XLOOKUP(A5932,Ripartizione_Geografica!$C$2:$C$21,Ripartizione_Geografica!$B$2:$B$21)</f>
        <v>Nord-ovest</v>
      </c>
      <c r="C5932" s="23">
        <v>415264.0</v>
      </c>
      <c r="D5932" s="23">
        <v>274189.0</v>
      </c>
      <c r="E5932" s="24">
        <v>22279.0</v>
      </c>
    </row>
    <row r="5933">
      <c r="A5933" s="25" t="s">
        <v>24</v>
      </c>
      <c r="B5933" s="22" t="str">
        <f t="array" ref="B5933">XLOOKUP(A5933,Ripartizione_Geografica!$C$2:$C$21,Ripartizione_Geografica!$B$2:$B$21)</f>
        <v>Centro</v>
      </c>
      <c r="C5933" s="26">
        <v>30564.0</v>
      </c>
      <c r="D5933" s="26">
        <v>10706.0</v>
      </c>
      <c r="E5933" s="27">
        <v>1289.0</v>
      </c>
    </row>
    <row r="5934">
      <c r="A5934" s="21" t="s">
        <v>17</v>
      </c>
      <c r="B5934" s="22" t="str">
        <f t="array" ref="B5934">XLOOKUP(A5934,Ripartizione_Geografica!$C$2:$C$21,Ripartizione_Geografica!$B$2:$B$21)</f>
        <v>Sud</v>
      </c>
      <c r="C5934" s="23">
        <v>4868.0</v>
      </c>
      <c r="D5934" s="23">
        <v>2158.0</v>
      </c>
      <c r="E5934" s="24">
        <v>127.0</v>
      </c>
    </row>
    <row r="5935">
      <c r="A5935" s="25" t="s">
        <v>11</v>
      </c>
      <c r="B5935" s="22" t="str">
        <f t="array" ref="B5935">XLOOKUP(A5935,Ripartizione_Geografica!$C$2:$C$21,Ripartizione_Geografica!$B$2:$B$21)</f>
        <v>Nord-est</v>
      </c>
      <c r="C5935" s="26">
        <v>24188.0</v>
      </c>
      <c r="D5935" s="26">
        <v>12317.0</v>
      </c>
      <c r="E5935" s="27">
        <v>542.0</v>
      </c>
    </row>
    <row r="5936">
      <c r="A5936" s="21" t="s">
        <v>11</v>
      </c>
      <c r="B5936" s="22" t="str">
        <f t="array" ref="B5936">XLOOKUP(A5936,Ripartizione_Geografica!$C$2:$C$21,Ripartizione_Geografica!$B$2:$B$21)</f>
        <v>Nord-est</v>
      </c>
      <c r="C5936" s="23">
        <v>16167.0</v>
      </c>
      <c r="D5936" s="23">
        <v>13043.0</v>
      </c>
      <c r="E5936" s="24">
        <v>665.0</v>
      </c>
    </row>
    <row r="5937">
      <c r="A5937" s="25" t="s">
        <v>10</v>
      </c>
      <c r="B5937" s="22" t="str">
        <f t="array" ref="B5937">XLOOKUP(A5937,Ripartizione_Geografica!$C$2:$C$21,Ripartizione_Geografica!$B$2:$B$21)</f>
        <v>Nord-ovest</v>
      </c>
      <c r="C5937" s="26">
        <v>170701.0</v>
      </c>
      <c r="D5937" s="26">
        <v>93454.0</v>
      </c>
      <c r="E5937" s="27">
        <v>6360.0</v>
      </c>
    </row>
    <row r="5938">
      <c r="A5938" s="21" t="s">
        <v>8</v>
      </c>
      <c r="B5938" s="22" t="str">
        <f t="array" ref="B5938">XLOOKUP(A5938,Ripartizione_Geografica!$C$2:$C$21,Ripartizione_Geografica!$B$2:$B$21)</f>
        <v>Sud</v>
      </c>
      <c r="C5938" s="23">
        <v>57647.0</v>
      </c>
      <c r="D5938" s="23">
        <v>15341.0</v>
      </c>
      <c r="E5938" s="24">
        <v>1546.0</v>
      </c>
    </row>
    <row r="5939">
      <c r="A5939" s="25" t="s">
        <v>9</v>
      </c>
      <c r="B5939" s="22" t="str">
        <f t="array" ref="B5939">XLOOKUP(A5939,Ripartizione_Geografica!$C$2:$C$21,Ripartizione_Geografica!$B$2:$B$21)</f>
        <v>Isole</v>
      </c>
      <c r="C5939" s="26">
        <v>22340.0</v>
      </c>
      <c r="D5939" s="26">
        <v>8004.0</v>
      </c>
      <c r="E5939" s="27">
        <v>453.0</v>
      </c>
    </row>
    <row r="5940">
      <c r="A5940" s="21" t="s">
        <v>15</v>
      </c>
      <c r="B5940" s="22" t="str">
        <f t="array" ref="B5940">XLOOKUP(A5940,Ripartizione_Geografica!$C$2:$C$21,Ripartizione_Geografica!$B$2:$B$21)</f>
        <v>Isole</v>
      </c>
      <c r="C5940" s="23">
        <v>66568.0</v>
      </c>
      <c r="D5940" s="23">
        <v>25221.0</v>
      </c>
      <c r="E5940" s="24">
        <v>1616.0</v>
      </c>
    </row>
    <row r="5941">
      <c r="A5941" s="25" t="s">
        <v>16</v>
      </c>
      <c r="B5941" s="22" t="str">
        <f t="array" ref="B5941">XLOOKUP(A5941,Ripartizione_Geografica!$C$2:$C$21,Ripartizione_Geografica!$B$2:$B$21)</f>
        <v>Centro</v>
      </c>
      <c r="C5941" s="26">
        <v>104875.0</v>
      </c>
      <c r="D5941" s="26">
        <v>64632.0</v>
      </c>
      <c r="E5941" s="27">
        <v>2718.0</v>
      </c>
    </row>
    <row r="5942">
      <c r="A5942" s="21" t="s">
        <v>14</v>
      </c>
      <c r="B5942" s="22" t="str">
        <f t="array" ref="B5942">XLOOKUP(A5942,Ripartizione_Geografica!$C$2:$C$21,Ripartizione_Geografica!$B$2:$B$21)</f>
        <v>Centro</v>
      </c>
      <c r="C5942" s="23">
        <v>24230.0</v>
      </c>
      <c r="D5942" s="23">
        <v>16722.0</v>
      </c>
      <c r="E5942" s="24">
        <v>425.0</v>
      </c>
    </row>
    <row r="5943">
      <c r="A5943" s="25" t="s">
        <v>12</v>
      </c>
      <c r="B5943" s="22" t="str">
        <f t="array" ref="B5943">XLOOKUP(A5943,Ripartizione_Geografica!$C$2:$C$21,Ripartizione_Geografica!$B$2:$B$21)</f>
        <v>Nord-ovest</v>
      </c>
      <c r="C5943" s="26">
        <v>6577.0</v>
      </c>
      <c r="D5943" s="26">
        <v>5049.0</v>
      </c>
      <c r="E5943" s="27">
        <v>322.0</v>
      </c>
    </row>
    <row r="5944">
      <c r="A5944" s="21" t="s">
        <v>13</v>
      </c>
      <c r="B5944" s="22" t="str">
        <f t="array" ref="B5944">XLOOKUP(A5944,Ripartizione_Geografica!$C$2:$C$21,Ripartizione_Geografica!$B$2:$B$21)</f>
        <v>Nord-est</v>
      </c>
      <c r="C5944" s="23">
        <v>150909.0</v>
      </c>
      <c r="D5944" s="23">
        <v>78230.0</v>
      </c>
      <c r="E5944" s="24">
        <v>3887.0</v>
      </c>
    </row>
    <row r="5945">
      <c r="A5945" s="25" t="s">
        <v>21</v>
      </c>
      <c r="B5945" s="22" t="str">
        <f t="array" ref="B5945">XLOOKUP(A5945,Ripartizione_Geografica!$C$2:$C$21,Ripartizione_Geografica!$B$2:$B$21)</f>
        <v>Sud</v>
      </c>
      <c r="C5945" s="26">
        <v>29196.0</v>
      </c>
      <c r="D5945" s="26">
        <v>10428.0</v>
      </c>
      <c r="E5945" s="27">
        <v>940.0</v>
      </c>
    </row>
    <row r="5946">
      <c r="A5946" s="21" t="s">
        <v>22</v>
      </c>
      <c r="B5946" s="22" t="str">
        <f t="array" ref="B5946">XLOOKUP(A5946,Ripartizione_Geografica!$C$2:$C$21,Ripartizione_Geografica!$B$2:$B$21)</f>
        <v>Sud</v>
      </c>
      <c r="C5946" s="23">
        <v>8586.0</v>
      </c>
      <c r="D5946" s="23">
        <v>2023.0</v>
      </c>
      <c r="E5946" s="24">
        <v>158.0</v>
      </c>
    </row>
    <row r="5947">
      <c r="A5947" s="25" t="s">
        <v>20</v>
      </c>
      <c r="B5947" s="22" t="str">
        <f t="array" ref="B5947">XLOOKUP(A5947,Ripartizione_Geografica!$C$2:$C$21,Ripartizione_Geografica!$B$2:$B$21)</f>
        <v>Sud</v>
      </c>
      <c r="C5947" s="26">
        <v>17542.0</v>
      </c>
      <c r="D5947" s="26">
        <v>6629.0</v>
      </c>
      <c r="E5947" s="27">
        <v>322.0</v>
      </c>
    </row>
    <row r="5948">
      <c r="A5948" s="21" t="s">
        <v>18</v>
      </c>
      <c r="B5948" s="22" t="str">
        <f t="array" ref="B5948">XLOOKUP(A5948,Ripartizione_Geografica!$C$2:$C$21,Ripartizione_Geografica!$B$2:$B$21)</f>
        <v>Sud</v>
      </c>
      <c r="C5948" s="23">
        <v>160569.0</v>
      </c>
      <c r="D5948" s="23">
        <v>56177.0</v>
      </c>
      <c r="E5948" s="24">
        <v>1818.0</v>
      </c>
    </row>
    <row r="5949">
      <c r="A5949" s="25" t="s">
        <v>19</v>
      </c>
      <c r="B5949" s="22" t="str">
        <f t="array" ref="B5949">XLOOKUP(A5949,Ripartizione_Geografica!$C$2:$C$21,Ripartizione_Geografica!$B$2:$B$21)</f>
        <v>Nord-est</v>
      </c>
      <c r="C5949" s="26">
        <v>127870.0</v>
      </c>
      <c r="D5949" s="26">
        <v>51674.0</v>
      </c>
      <c r="E5949" s="27">
        <v>5959.0</v>
      </c>
    </row>
    <row r="5950">
      <c r="A5950" s="21" t="s">
        <v>26</v>
      </c>
      <c r="B5950" s="22" t="str">
        <f t="array" ref="B5950">XLOOKUP(A5950,Ripartizione_Geografica!$C$2:$C$21,Ripartizione_Geografica!$B$2:$B$21)</f>
        <v>Nord-est</v>
      </c>
      <c r="C5950" s="23">
        <v>32970.0</v>
      </c>
      <c r="D5950" s="23">
        <v>17146.0</v>
      </c>
      <c r="E5950" s="24">
        <v>941.0</v>
      </c>
    </row>
    <row r="5951">
      <c r="A5951" s="25" t="s">
        <v>27</v>
      </c>
      <c r="B5951" s="22" t="str">
        <f t="array" ref="B5951">XLOOKUP(A5951,Ripartizione_Geografica!$C$2:$C$21,Ripartizione_Geografica!$B$2:$B$21)</f>
        <v>Centro</v>
      </c>
      <c r="C5951" s="26">
        <v>125009.0</v>
      </c>
      <c r="D5951" s="26">
        <v>29616.0</v>
      </c>
      <c r="E5951" s="27">
        <v>2514.0</v>
      </c>
    </row>
    <row r="5952">
      <c r="A5952" s="21" t="s">
        <v>25</v>
      </c>
      <c r="B5952" s="22" t="str">
        <f t="array" ref="B5952">XLOOKUP(A5952,Ripartizione_Geografica!$C$2:$C$21,Ripartizione_Geografica!$B$2:$B$21)</f>
        <v>Nord-ovest</v>
      </c>
      <c r="C5952" s="23">
        <v>52794.0</v>
      </c>
      <c r="D5952" s="23">
        <v>38887.0</v>
      </c>
      <c r="E5952" s="24">
        <v>2449.0</v>
      </c>
    </row>
    <row r="5953">
      <c r="A5953" s="25" t="s">
        <v>23</v>
      </c>
      <c r="B5953" s="22" t="str">
        <f t="array" ref="B5953">XLOOKUP(A5953,Ripartizione_Geografica!$C$2:$C$21,Ripartizione_Geografica!$B$2:$B$21)</f>
        <v>Nord-ovest</v>
      </c>
      <c r="C5953" s="26">
        <v>419015.0</v>
      </c>
      <c r="D5953" s="26">
        <v>278058.0</v>
      </c>
      <c r="E5953" s="27">
        <v>22626.0</v>
      </c>
    </row>
    <row r="5954">
      <c r="A5954" s="21" t="s">
        <v>24</v>
      </c>
      <c r="B5954" s="22" t="str">
        <f t="array" ref="B5954">XLOOKUP(A5954,Ripartizione_Geografica!$C$2:$C$21,Ripartizione_Geografica!$B$2:$B$21)</f>
        <v>Centro</v>
      </c>
      <c r="C5954" s="23">
        <v>31040.0</v>
      </c>
      <c r="D5954" s="23">
        <v>10793.0</v>
      </c>
      <c r="E5954" s="24">
        <v>1298.0</v>
      </c>
    </row>
    <row r="5955">
      <c r="A5955" s="25" t="s">
        <v>17</v>
      </c>
      <c r="B5955" s="22" t="str">
        <f t="array" ref="B5955">XLOOKUP(A5955,Ripartizione_Geografica!$C$2:$C$21,Ripartizione_Geografica!$B$2:$B$21)</f>
        <v>Sud</v>
      </c>
      <c r="C5955" s="26">
        <v>4921.0</v>
      </c>
      <c r="D5955" s="26">
        <v>2362.0</v>
      </c>
      <c r="E5955" s="27">
        <v>127.0</v>
      </c>
    </row>
    <row r="5956">
      <c r="A5956" s="21" t="s">
        <v>11</v>
      </c>
      <c r="B5956" s="22" t="str">
        <f t="array" ref="B5956">XLOOKUP(A5956,Ripartizione_Geografica!$C$2:$C$21,Ripartizione_Geografica!$B$2:$B$21)</f>
        <v>Nord-est</v>
      </c>
      <c r="C5956" s="23">
        <v>24562.0</v>
      </c>
      <c r="D5956" s="23">
        <v>12789.0</v>
      </c>
      <c r="E5956" s="24">
        <v>558.0</v>
      </c>
    </row>
    <row r="5957">
      <c r="A5957" s="25" t="s">
        <v>11</v>
      </c>
      <c r="B5957" s="22" t="str">
        <f t="array" ref="B5957">XLOOKUP(A5957,Ripartizione_Geografica!$C$2:$C$21,Ripartizione_Geografica!$B$2:$B$21)</f>
        <v>Nord-est</v>
      </c>
      <c r="C5957" s="26">
        <v>16406.0</v>
      </c>
      <c r="D5957" s="26">
        <v>13200.0</v>
      </c>
      <c r="E5957" s="27">
        <v>674.0</v>
      </c>
    </row>
    <row r="5958">
      <c r="A5958" s="21" t="s">
        <v>10</v>
      </c>
      <c r="B5958" s="22" t="str">
        <f t="array" ref="B5958">XLOOKUP(A5958,Ripartizione_Geografica!$C$2:$C$21,Ripartizione_Geografica!$B$2:$B$21)</f>
        <v>Nord-ovest</v>
      </c>
      <c r="C5958" s="23">
        <v>172931.0</v>
      </c>
      <c r="D5958" s="23">
        <v>96473.0</v>
      </c>
      <c r="E5958" s="24">
        <v>6452.0</v>
      </c>
    </row>
    <row r="5959">
      <c r="A5959" s="25" t="s">
        <v>8</v>
      </c>
      <c r="B5959" s="22" t="str">
        <f t="array" ref="B5959">XLOOKUP(A5959,Ripartizione_Geografica!$C$2:$C$21,Ripartizione_Geografica!$B$2:$B$21)</f>
        <v>Sud</v>
      </c>
      <c r="C5959" s="26">
        <v>59249.0</v>
      </c>
      <c r="D5959" s="26">
        <v>15912.0</v>
      </c>
      <c r="E5959" s="27">
        <v>1588.0</v>
      </c>
    </row>
    <row r="5960">
      <c r="A5960" s="21" t="s">
        <v>9</v>
      </c>
      <c r="B5960" s="22" t="str">
        <f t="array" ref="B5960">XLOOKUP(A5960,Ripartizione_Geografica!$C$2:$C$21,Ripartizione_Geografica!$B$2:$B$21)</f>
        <v>Isole</v>
      </c>
      <c r="C5960" s="23">
        <v>22878.0</v>
      </c>
      <c r="D5960" s="23">
        <v>8196.0</v>
      </c>
      <c r="E5960" s="24">
        <v>462.0</v>
      </c>
    </row>
    <row r="5961">
      <c r="A5961" s="25" t="s">
        <v>15</v>
      </c>
      <c r="B5961" s="22" t="str">
        <f t="array" ref="B5961">XLOOKUP(A5961,Ripartizione_Geografica!$C$2:$C$21,Ripartizione_Geografica!$B$2:$B$21)</f>
        <v>Isole</v>
      </c>
      <c r="C5961" s="26">
        <v>67862.0</v>
      </c>
      <c r="D5961" s="26">
        <v>26432.0</v>
      </c>
      <c r="E5961" s="27">
        <v>1650.0</v>
      </c>
    </row>
    <row r="5962">
      <c r="A5962" s="21" t="s">
        <v>16</v>
      </c>
      <c r="B5962" s="22" t="str">
        <f t="array" ref="B5962">XLOOKUP(A5962,Ripartizione_Geografica!$C$2:$C$21,Ripartizione_Geografica!$B$2:$B$21)</f>
        <v>Centro</v>
      </c>
      <c r="C5962" s="23">
        <v>105804.0</v>
      </c>
      <c r="D5962" s="23">
        <v>67618.0</v>
      </c>
      <c r="E5962" s="24">
        <v>2756.0</v>
      </c>
    </row>
    <row r="5963">
      <c r="A5963" s="25" t="s">
        <v>14</v>
      </c>
      <c r="B5963" s="22" t="str">
        <f t="array" ref="B5963">XLOOKUP(A5963,Ripartizione_Geografica!$C$2:$C$21,Ripartizione_Geografica!$B$2:$B$21)</f>
        <v>Centro</v>
      </c>
      <c r="C5963" s="26">
        <v>24516.0</v>
      </c>
      <c r="D5963" s="26">
        <v>17314.0</v>
      </c>
      <c r="E5963" s="27">
        <v>440.0</v>
      </c>
    </row>
    <row r="5964">
      <c r="A5964" s="21" t="s">
        <v>12</v>
      </c>
      <c r="B5964" s="22" t="str">
        <f t="array" ref="B5964">XLOOKUP(A5964,Ripartizione_Geografica!$C$2:$C$21,Ripartizione_Geografica!$B$2:$B$21)</f>
        <v>Nord-ovest</v>
      </c>
      <c r="C5964" s="23">
        <v>6619.0</v>
      </c>
      <c r="D5964" s="23">
        <v>5177.0</v>
      </c>
      <c r="E5964" s="24">
        <v>324.0</v>
      </c>
    </row>
    <row r="5965">
      <c r="A5965" s="25" t="s">
        <v>13</v>
      </c>
      <c r="B5965" s="22" t="str">
        <f t="array" ref="B5965">XLOOKUP(A5965,Ripartizione_Geografica!$C$2:$C$21,Ripartizione_Geografica!$B$2:$B$21)</f>
        <v>Nord-est</v>
      </c>
      <c r="C5965" s="26">
        <v>154490.0</v>
      </c>
      <c r="D5965" s="26">
        <v>79905.0</v>
      </c>
      <c r="E5965" s="27">
        <v>3982.0</v>
      </c>
    </row>
    <row r="5966">
      <c r="A5966" s="21" t="s">
        <v>21</v>
      </c>
      <c r="B5966" s="22" t="str">
        <f t="array" ref="B5966">XLOOKUP(A5966,Ripartizione_Geografica!$C$2:$C$21,Ripartizione_Geografica!$B$2:$B$21)</f>
        <v>Sud</v>
      </c>
      <c r="C5966" s="23">
        <v>29604.0</v>
      </c>
      <c r="D5966" s="23">
        <v>10857.0</v>
      </c>
      <c r="E5966" s="24">
        <v>955.0</v>
      </c>
    </row>
    <row r="5967">
      <c r="A5967" s="25" t="s">
        <v>22</v>
      </c>
      <c r="B5967" s="22" t="str">
        <f t="array" ref="B5967">XLOOKUP(A5967,Ripartizione_Geografica!$C$2:$C$21,Ripartizione_Geografica!$B$2:$B$21)</f>
        <v>Sud</v>
      </c>
      <c r="C5967" s="26">
        <v>8728.0</v>
      </c>
      <c r="D5967" s="26">
        <v>2123.0</v>
      </c>
      <c r="E5967" s="27">
        <v>161.0</v>
      </c>
    </row>
    <row r="5968">
      <c r="A5968" s="21" t="s">
        <v>20</v>
      </c>
      <c r="B5968" s="22" t="str">
        <f t="array" ref="B5968">XLOOKUP(A5968,Ripartizione_Geografica!$C$2:$C$21,Ripartizione_Geografica!$B$2:$B$21)</f>
        <v>Sud</v>
      </c>
      <c r="C5968" s="23">
        <v>17891.0</v>
      </c>
      <c r="D5968" s="23">
        <v>6987.0</v>
      </c>
      <c r="E5968" s="24">
        <v>329.0</v>
      </c>
    </row>
    <row r="5969">
      <c r="A5969" s="25" t="s">
        <v>18</v>
      </c>
      <c r="B5969" s="22" t="str">
        <f t="array" ref="B5969">XLOOKUP(A5969,Ripartizione_Geografica!$C$2:$C$21,Ripartizione_Geografica!$B$2:$B$21)</f>
        <v>Sud</v>
      </c>
      <c r="C5969" s="26">
        <v>162220.0</v>
      </c>
      <c r="D5969" s="26">
        <v>58461.0</v>
      </c>
      <c r="E5969" s="27">
        <v>1903.0</v>
      </c>
    </row>
    <row r="5970">
      <c r="A5970" s="21" t="s">
        <v>19</v>
      </c>
      <c r="B5970" s="22" t="str">
        <f t="array" ref="B5970">XLOOKUP(A5970,Ripartizione_Geografica!$C$2:$C$21,Ripartizione_Geografica!$B$2:$B$21)</f>
        <v>Nord-est</v>
      </c>
      <c r="C5970" s="23">
        <v>130009.0</v>
      </c>
      <c r="D5970" s="23">
        <v>53931.0</v>
      </c>
      <c r="E5970" s="24">
        <v>6022.0</v>
      </c>
    </row>
    <row r="5971">
      <c r="A5971" s="25" t="s">
        <v>26</v>
      </c>
      <c r="B5971" s="22" t="str">
        <f t="array" ref="B5971">XLOOKUP(A5971,Ripartizione_Geografica!$C$2:$C$21,Ripartizione_Geografica!$B$2:$B$21)</f>
        <v>Nord-est</v>
      </c>
      <c r="C5971" s="26">
        <v>34010.0</v>
      </c>
      <c r="D5971" s="26">
        <v>17860.0</v>
      </c>
      <c r="E5971" s="27">
        <v>977.0</v>
      </c>
    </row>
    <row r="5972">
      <c r="A5972" s="21" t="s">
        <v>27</v>
      </c>
      <c r="B5972" s="22" t="str">
        <f t="array" ref="B5972">XLOOKUP(A5972,Ripartizione_Geografica!$C$2:$C$21,Ripartizione_Geografica!$B$2:$B$21)</f>
        <v>Centro</v>
      </c>
      <c r="C5972" s="23">
        <v>126840.0</v>
      </c>
      <c r="D5972" s="23">
        <v>30427.0</v>
      </c>
      <c r="E5972" s="24">
        <v>2576.0</v>
      </c>
    </row>
    <row r="5973">
      <c r="A5973" s="25" t="s">
        <v>25</v>
      </c>
      <c r="B5973" s="22" t="str">
        <f t="array" ref="B5973">XLOOKUP(A5973,Ripartizione_Geografica!$C$2:$C$21,Ripartizione_Geografica!$B$2:$B$21)</f>
        <v>Nord-ovest</v>
      </c>
      <c r="C5973" s="26">
        <v>53161.0</v>
      </c>
      <c r="D5973" s="26">
        <v>39660.0</v>
      </c>
      <c r="E5973" s="27">
        <v>2474.0</v>
      </c>
    </row>
    <row r="5974">
      <c r="A5974" s="21" t="s">
        <v>23</v>
      </c>
      <c r="B5974" s="22" t="str">
        <f t="array" ref="B5974">XLOOKUP(A5974,Ripartizione_Geografica!$C$2:$C$21,Ripartizione_Geografica!$B$2:$B$21)</f>
        <v>Nord-ovest</v>
      </c>
      <c r="C5974" s="23">
        <v>423548.0</v>
      </c>
      <c r="D5974" s="23">
        <v>284073.0</v>
      </c>
      <c r="E5974" s="24">
        <v>22773.0</v>
      </c>
    </row>
    <row r="5975">
      <c r="A5975" s="25" t="s">
        <v>24</v>
      </c>
      <c r="B5975" s="22" t="str">
        <f t="array" ref="B5975">XLOOKUP(A5975,Ripartizione_Geografica!$C$2:$C$21,Ripartizione_Geografica!$B$2:$B$21)</f>
        <v>Centro</v>
      </c>
      <c r="C5975" s="26">
        <v>31532.0</v>
      </c>
      <c r="D5975" s="26">
        <v>10866.0</v>
      </c>
      <c r="E5975" s="27">
        <v>1305.0</v>
      </c>
    </row>
    <row r="5976">
      <c r="A5976" s="21" t="s">
        <v>17</v>
      </c>
      <c r="B5976" s="22" t="str">
        <f t="array" ref="B5976">XLOOKUP(A5976,Ripartizione_Geografica!$C$2:$C$21,Ripartizione_Geografica!$B$2:$B$21)</f>
        <v>Sud</v>
      </c>
      <c r="C5976" s="23">
        <v>5098.0</v>
      </c>
      <c r="D5976" s="23">
        <v>2364.0</v>
      </c>
      <c r="E5976" s="24">
        <v>129.0</v>
      </c>
    </row>
    <row r="5977">
      <c r="A5977" s="25" t="s">
        <v>11</v>
      </c>
      <c r="B5977" s="22" t="str">
        <f t="array" ref="B5977">XLOOKUP(A5977,Ripartizione_Geografica!$C$2:$C$21,Ripartizione_Geografica!$B$2:$B$21)</f>
        <v>Nord-est</v>
      </c>
      <c r="C5977" s="26">
        <v>24847.0</v>
      </c>
      <c r="D5977" s="26">
        <v>13092.0</v>
      </c>
      <c r="E5977" s="27">
        <v>569.0</v>
      </c>
    </row>
    <row r="5978">
      <c r="A5978" s="21" t="s">
        <v>11</v>
      </c>
      <c r="B5978" s="22" t="str">
        <f t="array" ref="B5978">XLOOKUP(A5978,Ripartizione_Geografica!$C$2:$C$21,Ripartizione_Geografica!$B$2:$B$21)</f>
        <v>Nord-est</v>
      </c>
      <c r="C5978" s="23">
        <v>16661.0</v>
      </c>
      <c r="D5978" s="23">
        <v>13475.0</v>
      </c>
      <c r="E5978" s="24">
        <v>680.0</v>
      </c>
    </row>
    <row r="5979">
      <c r="A5979" s="25" t="s">
        <v>10</v>
      </c>
      <c r="B5979" s="22" t="str">
        <f t="array" ref="B5979">XLOOKUP(A5979,Ripartizione_Geografica!$C$2:$C$21,Ripartizione_Geografica!$B$2:$B$21)</f>
        <v>Nord-ovest</v>
      </c>
      <c r="C5979" s="26">
        <v>175063.0</v>
      </c>
      <c r="D5979" s="26">
        <v>100081.0</v>
      </c>
      <c r="E5979" s="27">
        <v>6506.0</v>
      </c>
    </row>
    <row r="5980">
      <c r="A5980" s="21" t="s">
        <v>8</v>
      </c>
      <c r="B5980" s="22" t="str">
        <f t="array" ref="B5980">XLOOKUP(A5980,Ripartizione_Geografica!$C$2:$C$21,Ripartizione_Geografica!$B$2:$B$21)</f>
        <v>Sud</v>
      </c>
      <c r="C5980" s="23">
        <v>60668.0</v>
      </c>
      <c r="D5980" s="23">
        <v>16464.0</v>
      </c>
      <c r="E5980" s="24">
        <v>1660.0</v>
      </c>
    </row>
    <row r="5981">
      <c r="A5981" s="25" t="s">
        <v>9</v>
      </c>
      <c r="B5981" s="22" t="str">
        <f t="array" ref="B5981">XLOOKUP(A5981,Ripartizione_Geografica!$C$2:$C$21,Ripartizione_Geografica!$B$2:$B$21)</f>
        <v>Isole</v>
      </c>
      <c r="C5981" s="26">
        <v>23429.0</v>
      </c>
      <c r="D5981" s="26">
        <v>8417.0</v>
      </c>
      <c r="E5981" s="27">
        <v>511.0</v>
      </c>
    </row>
    <row r="5982">
      <c r="A5982" s="21" t="s">
        <v>15</v>
      </c>
      <c r="B5982" s="22" t="str">
        <f t="array" ref="B5982">XLOOKUP(A5982,Ripartizione_Geografica!$C$2:$C$21,Ripartizione_Geografica!$B$2:$B$21)</f>
        <v>Isole</v>
      </c>
      <c r="C5982" s="23">
        <v>69227.0</v>
      </c>
      <c r="D5982" s="23">
        <v>28188.0</v>
      </c>
      <c r="E5982" s="24">
        <v>1689.0</v>
      </c>
    </row>
    <row r="5983">
      <c r="A5983" s="25" t="s">
        <v>16</v>
      </c>
      <c r="B5983" s="22" t="str">
        <f t="array" ref="B5983">XLOOKUP(A5983,Ripartizione_Geografica!$C$2:$C$21,Ripartizione_Geografica!$B$2:$B$21)</f>
        <v>Centro</v>
      </c>
      <c r="C5983" s="26">
        <v>106875.0</v>
      </c>
      <c r="D5983" s="26">
        <v>70798.0</v>
      </c>
      <c r="E5983" s="27">
        <v>2798.0</v>
      </c>
    </row>
    <row r="5984">
      <c r="A5984" s="21" t="s">
        <v>14</v>
      </c>
      <c r="B5984" s="22" t="str">
        <f t="array" ref="B5984">XLOOKUP(A5984,Ripartizione_Geografica!$C$2:$C$21,Ripartizione_Geografica!$B$2:$B$21)</f>
        <v>Centro</v>
      </c>
      <c r="C5984" s="23">
        <v>24684.0</v>
      </c>
      <c r="D5984" s="23">
        <v>17817.0</v>
      </c>
      <c r="E5984" s="24">
        <v>444.0</v>
      </c>
    </row>
    <row r="5985">
      <c r="A5985" s="25" t="s">
        <v>12</v>
      </c>
      <c r="B5985" s="22" t="str">
        <f t="array" ref="B5985">XLOOKUP(A5985,Ripartizione_Geografica!$C$2:$C$21,Ripartizione_Geografica!$B$2:$B$21)</f>
        <v>Nord-ovest</v>
      </c>
      <c r="C5985" s="26">
        <v>6646.0</v>
      </c>
      <c r="D5985" s="26">
        <v>5240.0</v>
      </c>
      <c r="E5985" s="27">
        <v>326.0</v>
      </c>
    </row>
    <row r="5986">
      <c r="A5986" s="21" t="s">
        <v>13</v>
      </c>
      <c r="B5986" s="22" t="str">
        <f t="array" ref="B5986">XLOOKUP(A5986,Ripartizione_Geografica!$C$2:$C$21,Ripartizione_Geografica!$B$2:$B$21)</f>
        <v>Nord-est</v>
      </c>
      <c r="C5986" s="23">
        <v>158198.0</v>
      </c>
      <c r="D5986" s="23">
        <v>81204.0</v>
      </c>
      <c r="E5986" s="24">
        <v>4065.0</v>
      </c>
    </row>
    <row r="5987">
      <c r="A5987" s="25" t="s">
        <v>21</v>
      </c>
      <c r="B5987" s="22" t="str">
        <f t="array" ref="B5987">XLOOKUP(A5987,Ripartizione_Geografica!$C$2:$C$21,Ripartizione_Geografica!$B$2:$B$21)</f>
        <v>Sud</v>
      </c>
      <c r="C5987" s="26">
        <v>29980.0</v>
      </c>
      <c r="D5987" s="26">
        <v>11764.0</v>
      </c>
      <c r="E5987" s="27">
        <v>969.0</v>
      </c>
    </row>
    <row r="5988">
      <c r="A5988" s="21" t="s">
        <v>22</v>
      </c>
      <c r="B5988" s="22" t="str">
        <f t="array" ref="B5988">XLOOKUP(A5988,Ripartizione_Geografica!$C$2:$C$21,Ripartizione_Geografica!$B$2:$B$21)</f>
        <v>Sud</v>
      </c>
      <c r="C5988" s="23">
        <v>8859.0</v>
      </c>
      <c r="D5988" s="23">
        <v>2278.0</v>
      </c>
      <c r="E5988" s="24">
        <v>169.0</v>
      </c>
    </row>
    <row r="5989">
      <c r="A5989" s="25" t="s">
        <v>20</v>
      </c>
      <c r="B5989" s="22" t="str">
        <f t="array" ref="B5989">XLOOKUP(A5989,Ripartizione_Geografica!$C$2:$C$21,Ripartizione_Geografica!$B$2:$B$21)</f>
        <v>Sud</v>
      </c>
      <c r="C5989" s="26">
        <v>18197.0</v>
      </c>
      <c r="D5989" s="26">
        <v>7196.0</v>
      </c>
      <c r="E5989" s="27">
        <v>339.0</v>
      </c>
    </row>
    <row r="5990">
      <c r="A5990" s="21" t="s">
        <v>18</v>
      </c>
      <c r="B5990" s="22" t="str">
        <f t="array" ref="B5990">XLOOKUP(A5990,Ripartizione_Geografica!$C$2:$C$21,Ripartizione_Geografica!$B$2:$B$21)</f>
        <v>Sud</v>
      </c>
      <c r="C5990" s="23">
        <v>163741.0</v>
      </c>
      <c r="D5990" s="23">
        <v>60422.0</v>
      </c>
      <c r="E5990" s="24">
        <v>1958.0</v>
      </c>
    </row>
    <row r="5991">
      <c r="A5991" s="25" t="s">
        <v>19</v>
      </c>
      <c r="B5991" s="22" t="str">
        <f t="array" ref="B5991">XLOOKUP(A5991,Ripartizione_Geografica!$C$2:$C$21,Ripartizione_Geografica!$B$2:$B$21)</f>
        <v>Nord-est</v>
      </c>
      <c r="C5991" s="26">
        <v>131973.0</v>
      </c>
      <c r="D5991" s="26">
        <v>56270.0</v>
      </c>
      <c r="E5991" s="27">
        <v>6074.0</v>
      </c>
    </row>
    <row r="5992">
      <c r="A5992" s="21" t="s">
        <v>26</v>
      </c>
      <c r="B5992" s="22" t="str">
        <f t="array" ref="B5992">XLOOKUP(A5992,Ripartizione_Geografica!$C$2:$C$21,Ripartizione_Geografica!$B$2:$B$21)</f>
        <v>Nord-est</v>
      </c>
      <c r="C5992" s="23">
        <v>34765.0</v>
      </c>
      <c r="D5992" s="23">
        <v>18693.0</v>
      </c>
      <c r="E5992" s="24">
        <v>1008.0</v>
      </c>
    </row>
    <row r="5993">
      <c r="A5993" s="25" t="s">
        <v>27</v>
      </c>
      <c r="B5993" s="22" t="str">
        <f t="array" ref="B5993">XLOOKUP(A5993,Ripartizione_Geografica!$C$2:$C$21,Ripartizione_Geografica!$B$2:$B$21)</f>
        <v>Centro</v>
      </c>
      <c r="C5993" s="26">
        <v>128623.0</v>
      </c>
      <c r="D5993" s="26">
        <v>32536.0</v>
      </c>
      <c r="E5993" s="27">
        <v>2608.0</v>
      </c>
    </row>
    <row r="5994">
      <c r="A5994" s="21" t="s">
        <v>25</v>
      </c>
      <c r="B5994" s="22" t="str">
        <f t="array" ref="B5994">XLOOKUP(A5994,Ripartizione_Geografica!$C$2:$C$21,Ripartizione_Geografica!$B$2:$B$21)</f>
        <v>Nord-ovest</v>
      </c>
      <c r="C5994" s="23">
        <v>53475.0</v>
      </c>
      <c r="D5994" s="23">
        <v>40456.0</v>
      </c>
      <c r="E5994" s="24">
        <v>2501.0</v>
      </c>
    </row>
    <row r="5995">
      <c r="A5995" s="25" t="s">
        <v>23</v>
      </c>
      <c r="B5995" s="22" t="str">
        <f t="array" ref="B5995">XLOOKUP(A5995,Ripartizione_Geografica!$C$2:$C$21,Ripartizione_Geografica!$B$2:$B$21)</f>
        <v>Nord-ovest</v>
      </c>
      <c r="C5995" s="26">
        <v>426696.0</v>
      </c>
      <c r="D5995" s="26">
        <v>288056.0</v>
      </c>
      <c r="E5995" s="27">
        <v>22884.0</v>
      </c>
    </row>
    <row r="5996">
      <c r="A5996" s="21" t="s">
        <v>24</v>
      </c>
      <c r="B5996" s="22" t="str">
        <f t="array" ref="B5996">XLOOKUP(A5996,Ripartizione_Geografica!$C$2:$C$21,Ripartizione_Geografica!$B$2:$B$21)</f>
        <v>Centro</v>
      </c>
      <c r="C5996" s="23">
        <v>31950.0</v>
      </c>
      <c r="D5996" s="23">
        <v>10938.0</v>
      </c>
      <c r="E5996" s="24">
        <v>1314.0</v>
      </c>
    </row>
    <row r="5997">
      <c r="A5997" s="25" t="s">
        <v>17</v>
      </c>
      <c r="B5997" s="22" t="str">
        <f t="array" ref="B5997">XLOOKUP(A5997,Ripartizione_Geografica!$C$2:$C$21,Ripartizione_Geografica!$B$2:$B$21)</f>
        <v>Sud</v>
      </c>
      <c r="C5997" s="26">
        <v>5250.0</v>
      </c>
      <c r="D5997" s="26">
        <v>2432.0</v>
      </c>
      <c r="E5997" s="27">
        <v>133.0</v>
      </c>
    </row>
    <row r="5998">
      <c r="A5998" s="21" t="s">
        <v>11</v>
      </c>
      <c r="B5998" s="22" t="str">
        <f t="array" ref="B5998">XLOOKUP(A5998,Ripartizione_Geografica!$C$2:$C$21,Ripartizione_Geografica!$B$2:$B$21)</f>
        <v>Nord-est</v>
      </c>
      <c r="C5998" s="23">
        <v>25113.0</v>
      </c>
      <c r="D5998" s="23">
        <v>13429.0</v>
      </c>
      <c r="E5998" s="24">
        <v>572.0</v>
      </c>
    </row>
    <row r="5999">
      <c r="A5999" s="25" t="s">
        <v>11</v>
      </c>
      <c r="B5999" s="22" t="str">
        <f t="array" ref="B5999">XLOOKUP(A5999,Ripartizione_Geografica!$C$2:$C$21,Ripartizione_Geografica!$B$2:$B$21)</f>
        <v>Nord-est</v>
      </c>
      <c r="C5999" s="26">
        <v>16887.0</v>
      </c>
      <c r="D5999" s="26">
        <v>13679.0</v>
      </c>
      <c r="E5999" s="27">
        <v>689.0</v>
      </c>
    </row>
    <row r="6000">
      <c r="A6000" s="21" t="s">
        <v>10</v>
      </c>
      <c r="B6000" s="22" t="str">
        <f t="array" ref="B6000">XLOOKUP(A6000,Ripartizione_Geografica!$C$2:$C$21,Ripartizione_Geografica!$B$2:$B$21)</f>
        <v>Nord-ovest</v>
      </c>
      <c r="C6000" s="23">
        <v>176519.0</v>
      </c>
      <c r="D6000" s="23">
        <v>103188.0</v>
      </c>
      <c r="E6000" s="24">
        <v>6568.0</v>
      </c>
    </row>
    <row r="6001">
      <c r="A6001" s="25" t="s">
        <v>8</v>
      </c>
      <c r="B6001" s="22" t="str">
        <f t="array" ref="B6001">XLOOKUP(A6001,Ripartizione_Geografica!$C$2:$C$21,Ripartizione_Geografica!$B$2:$B$21)</f>
        <v>Sud</v>
      </c>
      <c r="C6001" s="26">
        <v>62552.0</v>
      </c>
      <c r="D6001" s="26">
        <v>16704.0</v>
      </c>
      <c r="E6001" s="27">
        <v>1688.0</v>
      </c>
    </row>
    <row r="6002">
      <c r="A6002" s="21" t="s">
        <v>9</v>
      </c>
      <c r="B6002" s="22" t="str">
        <f t="array" ref="B6002">XLOOKUP(A6002,Ripartizione_Geografica!$C$2:$C$21,Ripartizione_Geografica!$B$2:$B$21)</f>
        <v>Isole</v>
      </c>
      <c r="C6002" s="23">
        <v>23893.0</v>
      </c>
      <c r="D6002" s="23">
        <v>8512.0</v>
      </c>
      <c r="E6002" s="24">
        <v>524.0</v>
      </c>
    </row>
    <row r="6003">
      <c r="A6003" s="25" t="s">
        <v>15</v>
      </c>
      <c r="B6003" s="22" t="str">
        <f t="array" ref="B6003">XLOOKUP(A6003,Ripartizione_Geografica!$C$2:$C$21,Ripartizione_Geografica!$B$2:$B$21)</f>
        <v>Isole</v>
      </c>
      <c r="C6003" s="26">
        <v>70467.0</v>
      </c>
      <c r="D6003" s="26">
        <v>29204.0</v>
      </c>
      <c r="E6003" s="27">
        <v>1723.0</v>
      </c>
    </row>
    <row r="6004">
      <c r="A6004" s="21" t="s">
        <v>16</v>
      </c>
      <c r="B6004" s="22" t="str">
        <f t="array" ref="B6004">XLOOKUP(A6004,Ripartizione_Geografica!$C$2:$C$21,Ripartizione_Geografica!$B$2:$B$21)</f>
        <v>Centro</v>
      </c>
      <c r="C6004" s="23">
        <v>107644.0</v>
      </c>
      <c r="D6004" s="23">
        <v>74261.0</v>
      </c>
      <c r="E6004" s="24">
        <v>2839.0</v>
      </c>
    </row>
    <row r="6005">
      <c r="A6005" s="25" t="s">
        <v>14</v>
      </c>
      <c r="B6005" s="22" t="str">
        <f t="array" ref="B6005">XLOOKUP(A6005,Ripartizione_Geografica!$C$2:$C$21,Ripartizione_Geografica!$B$2:$B$21)</f>
        <v>Centro</v>
      </c>
      <c r="C6005" s="26">
        <v>24910.0</v>
      </c>
      <c r="D6005" s="26">
        <v>18310.0</v>
      </c>
      <c r="E6005" s="27">
        <v>451.0</v>
      </c>
    </row>
    <row r="6006">
      <c r="A6006" s="21" t="s">
        <v>12</v>
      </c>
      <c r="B6006" s="22" t="str">
        <f t="array" ref="B6006">XLOOKUP(A6006,Ripartizione_Geografica!$C$2:$C$21,Ripartizione_Geografica!$B$2:$B$21)</f>
        <v>Nord-ovest</v>
      </c>
      <c r="C6006" s="23">
        <v>6692.0</v>
      </c>
      <c r="D6006" s="23">
        <v>5306.0</v>
      </c>
      <c r="E6006" s="24">
        <v>330.0</v>
      </c>
    </row>
    <row r="6007">
      <c r="A6007" s="25" t="s">
        <v>13</v>
      </c>
      <c r="B6007" s="22" t="str">
        <f t="array" ref="B6007">XLOOKUP(A6007,Ripartizione_Geografica!$C$2:$C$21,Ripartizione_Geografica!$B$2:$B$21)</f>
        <v>Nord-est</v>
      </c>
      <c r="C6007" s="26">
        <v>161805.0</v>
      </c>
      <c r="D6007" s="26">
        <v>82674.0</v>
      </c>
      <c r="E6007" s="27">
        <v>4173.0</v>
      </c>
    </row>
    <row r="6008">
      <c r="A6008" s="21" t="s">
        <v>21</v>
      </c>
      <c r="B6008" s="22" t="str">
        <f t="array" ref="B6008">XLOOKUP(A6008,Ripartizione_Geografica!$C$2:$C$21,Ripartizione_Geografica!$B$2:$B$21)</f>
        <v>Sud</v>
      </c>
      <c r="C6008" s="23">
        <v>30274.0</v>
      </c>
      <c r="D6008" s="23">
        <v>12206.0</v>
      </c>
      <c r="E6008" s="24">
        <v>980.0</v>
      </c>
    </row>
    <row r="6009">
      <c r="A6009" s="25" t="s">
        <v>22</v>
      </c>
      <c r="B6009" s="22" t="str">
        <f t="array" ref="B6009">XLOOKUP(A6009,Ripartizione_Geografica!$C$2:$C$21,Ripartizione_Geografica!$B$2:$B$21)</f>
        <v>Sud</v>
      </c>
      <c r="C6009" s="26">
        <v>8940.0</v>
      </c>
      <c r="D6009" s="26">
        <v>2397.0</v>
      </c>
      <c r="E6009" s="27">
        <v>175.0</v>
      </c>
    </row>
    <row r="6010">
      <c r="A6010" s="21" t="s">
        <v>20</v>
      </c>
      <c r="B6010" s="22" t="str">
        <f t="array" ref="B6010">XLOOKUP(A6010,Ripartizione_Geografica!$C$2:$C$21,Ripartizione_Geografica!$B$2:$B$21)</f>
        <v>Sud</v>
      </c>
      <c r="C6010" s="23">
        <v>18537.0</v>
      </c>
      <c r="D6010" s="23">
        <v>7533.0</v>
      </c>
      <c r="E6010" s="24">
        <v>343.0</v>
      </c>
    </row>
    <row r="6011">
      <c r="A6011" s="25" t="s">
        <v>18</v>
      </c>
      <c r="B6011" s="22" t="str">
        <f t="array" ref="B6011">XLOOKUP(A6011,Ripartizione_Geografica!$C$2:$C$21,Ripartizione_Geografica!$B$2:$B$21)</f>
        <v>Sud</v>
      </c>
      <c r="C6011" s="26">
        <v>165293.0</v>
      </c>
      <c r="D6011" s="26">
        <v>62060.0</v>
      </c>
      <c r="E6011" s="27">
        <v>1990.0</v>
      </c>
    </row>
    <row r="6012">
      <c r="A6012" s="21" t="s">
        <v>19</v>
      </c>
      <c r="B6012" s="22" t="str">
        <f t="array" ref="B6012">XLOOKUP(A6012,Ripartizione_Geografica!$C$2:$C$21,Ripartizione_Geografica!$B$2:$B$21)</f>
        <v>Nord-est</v>
      </c>
      <c r="C6012" s="23">
        <v>133761.0</v>
      </c>
      <c r="D6012" s="23">
        <v>59432.0</v>
      </c>
      <c r="E6012" s="24">
        <v>6162.0</v>
      </c>
    </row>
    <row r="6013">
      <c r="A6013" s="25" t="s">
        <v>26</v>
      </c>
      <c r="B6013" s="22" t="str">
        <f t="array" ref="B6013">XLOOKUP(A6013,Ripartizione_Geografica!$C$2:$C$21,Ripartizione_Geografica!$B$2:$B$21)</f>
        <v>Nord-est</v>
      </c>
      <c r="C6013" s="26">
        <v>35467.0</v>
      </c>
      <c r="D6013" s="26">
        <v>19401.0</v>
      </c>
      <c r="E6013" s="27">
        <v>1035.0</v>
      </c>
    </row>
    <row r="6014">
      <c r="A6014" s="21" t="s">
        <v>27</v>
      </c>
      <c r="B6014" s="22" t="str">
        <f t="array" ref="B6014">XLOOKUP(A6014,Ripartizione_Geografica!$C$2:$C$21,Ripartizione_Geografica!$B$2:$B$21)</f>
        <v>Centro</v>
      </c>
      <c r="C6014" s="23">
        <v>130255.0</v>
      </c>
      <c r="D6014" s="23">
        <v>33422.0</v>
      </c>
      <c r="E6014" s="24">
        <v>2622.0</v>
      </c>
    </row>
    <row r="6015">
      <c r="A6015" s="25" t="s">
        <v>25</v>
      </c>
      <c r="B6015" s="22" t="str">
        <f t="array" ref="B6015">XLOOKUP(A6015,Ripartizione_Geografica!$C$2:$C$21,Ripartizione_Geografica!$B$2:$B$21)</f>
        <v>Nord-ovest</v>
      </c>
      <c r="C6015" s="26">
        <v>53779.0</v>
      </c>
      <c r="D6015" s="26">
        <v>40842.0</v>
      </c>
      <c r="E6015" s="27">
        <v>2521.0</v>
      </c>
    </row>
    <row r="6016">
      <c r="A6016" s="21" t="s">
        <v>23</v>
      </c>
      <c r="B6016" s="22" t="str">
        <f t="array" ref="B6016">XLOOKUP(A6016,Ripartizione_Geografica!$C$2:$C$21,Ripartizione_Geografica!$B$2:$B$21)</f>
        <v>Nord-ovest</v>
      </c>
      <c r="C6016" s="23">
        <v>429109.0</v>
      </c>
      <c r="D6016" s="23">
        <v>289706.0</v>
      </c>
      <c r="E6016" s="24">
        <v>23024.0</v>
      </c>
    </row>
    <row r="6017">
      <c r="A6017" s="25" t="s">
        <v>24</v>
      </c>
      <c r="B6017" s="22" t="str">
        <f t="array" ref="B6017">XLOOKUP(A6017,Ripartizione_Geografica!$C$2:$C$21,Ripartizione_Geografica!$B$2:$B$21)</f>
        <v>Centro</v>
      </c>
      <c r="C6017" s="26">
        <v>32393.0</v>
      </c>
      <c r="D6017" s="26">
        <v>11008.0</v>
      </c>
      <c r="E6017" s="27">
        <v>1327.0</v>
      </c>
    </row>
    <row r="6018">
      <c r="A6018" s="21" t="s">
        <v>17</v>
      </c>
      <c r="B6018" s="22" t="str">
        <f t="array" ref="B6018">XLOOKUP(A6018,Ripartizione_Geografica!$C$2:$C$21,Ripartizione_Geografica!$B$2:$B$21)</f>
        <v>Sud</v>
      </c>
      <c r="C6018" s="23">
        <v>5286.0</v>
      </c>
      <c r="D6018" s="23">
        <v>2438.0</v>
      </c>
      <c r="E6018" s="24">
        <v>135.0</v>
      </c>
    </row>
    <row r="6019">
      <c r="A6019" s="25" t="s">
        <v>11</v>
      </c>
      <c r="B6019" s="22" t="str">
        <f t="array" ref="B6019">XLOOKUP(A6019,Ripartizione_Geografica!$C$2:$C$21,Ripartizione_Geografica!$B$2:$B$21)</f>
        <v>Nord-est</v>
      </c>
      <c r="C6019" s="26">
        <v>25361.0</v>
      </c>
      <c r="D6019" s="26">
        <v>13862.0</v>
      </c>
      <c r="E6019" s="27">
        <v>578.0</v>
      </c>
    </row>
    <row r="6020">
      <c r="A6020" s="21" t="s">
        <v>11</v>
      </c>
      <c r="B6020" s="22" t="str">
        <f t="array" ref="B6020">XLOOKUP(A6020,Ripartizione_Geografica!$C$2:$C$21,Ripartizione_Geografica!$B$2:$B$21)</f>
        <v>Nord-est</v>
      </c>
      <c r="C6020" s="23">
        <v>17103.0</v>
      </c>
      <c r="D6020" s="23">
        <v>13995.0</v>
      </c>
      <c r="E6020" s="24">
        <v>691.0</v>
      </c>
    </row>
    <row r="6021">
      <c r="A6021" s="25" t="s">
        <v>10</v>
      </c>
      <c r="B6021" s="22" t="str">
        <f t="array" ref="B6021">XLOOKUP(A6021,Ripartizione_Geografica!$C$2:$C$21,Ripartizione_Geografica!$B$2:$B$21)</f>
        <v>Nord-ovest</v>
      </c>
      <c r="C6021" s="26">
        <v>177788.0</v>
      </c>
      <c r="D6021" s="26">
        <v>105127.0</v>
      </c>
      <c r="E6021" s="27">
        <v>6623.0</v>
      </c>
    </row>
    <row r="6022">
      <c r="A6022" s="21" t="s">
        <v>8</v>
      </c>
      <c r="B6022" s="22" t="str">
        <f t="array" ref="B6022">XLOOKUP(A6022,Ripartizione_Geografica!$C$2:$C$21,Ripartizione_Geografica!$B$2:$B$21)</f>
        <v>Sud</v>
      </c>
      <c r="C6022" s="23">
        <v>64341.0</v>
      </c>
      <c r="D6022" s="23">
        <v>16795.0</v>
      </c>
      <c r="E6022" s="24">
        <v>1712.0</v>
      </c>
    </row>
    <row r="6023">
      <c r="A6023" s="25" t="s">
        <v>9</v>
      </c>
      <c r="B6023" s="22" t="str">
        <f t="array" ref="B6023">XLOOKUP(A6023,Ripartizione_Geografica!$C$2:$C$21,Ripartizione_Geografica!$B$2:$B$21)</f>
        <v>Isole</v>
      </c>
      <c r="C6023" s="26">
        <v>24186.0</v>
      </c>
      <c r="D6023" s="26">
        <v>8695.0</v>
      </c>
      <c r="E6023" s="27">
        <v>531.0</v>
      </c>
    </row>
    <row r="6024">
      <c r="A6024" s="21" t="s">
        <v>15</v>
      </c>
      <c r="B6024" s="22" t="str">
        <f t="array" ref="B6024">XLOOKUP(A6024,Ripartizione_Geografica!$C$2:$C$21,Ripartizione_Geografica!$B$2:$B$21)</f>
        <v>Isole</v>
      </c>
      <c r="C6024" s="23">
        <v>71489.0</v>
      </c>
      <c r="D6024" s="23">
        <v>29984.0</v>
      </c>
      <c r="E6024" s="24">
        <v>1759.0</v>
      </c>
    </row>
    <row r="6025">
      <c r="A6025" s="25" t="s">
        <v>16</v>
      </c>
      <c r="B6025" s="22" t="str">
        <f t="array" ref="B6025">XLOOKUP(A6025,Ripartizione_Geografica!$C$2:$C$21,Ripartizione_Geografica!$B$2:$B$21)</f>
        <v>Centro</v>
      </c>
      <c r="C6025" s="26">
        <v>108397.0</v>
      </c>
      <c r="D6025" s="26">
        <v>76331.0</v>
      </c>
      <c r="E6025" s="27">
        <v>2867.0</v>
      </c>
    </row>
    <row r="6026">
      <c r="A6026" s="21" t="s">
        <v>14</v>
      </c>
      <c r="B6026" s="22" t="str">
        <f t="array" ref="B6026">XLOOKUP(A6026,Ripartizione_Geografica!$C$2:$C$21,Ripartizione_Geografica!$B$2:$B$21)</f>
        <v>Centro</v>
      </c>
      <c r="C6026" s="23">
        <v>25144.0</v>
      </c>
      <c r="D6026" s="23">
        <v>18619.0</v>
      </c>
      <c r="E6026" s="24">
        <v>460.0</v>
      </c>
    </row>
    <row r="6027">
      <c r="A6027" s="25" t="s">
        <v>12</v>
      </c>
      <c r="B6027" s="22" t="str">
        <f t="array" ref="B6027">XLOOKUP(A6027,Ripartizione_Geografica!$C$2:$C$21,Ripartizione_Geografica!$B$2:$B$21)</f>
        <v>Nord-ovest</v>
      </c>
      <c r="C6027" s="26">
        <v>6726.0</v>
      </c>
      <c r="D6027" s="26">
        <v>5406.0</v>
      </c>
      <c r="E6027" s="27">
        <v>333.0</v>
      </c>
    </row>
    <row r="6028">
      <c r="A6028" s="21" t="s">
        <v>13</v>
      </c>
      <c r="B6028" s="22" t="str">
        <f t="array" ref="B6028">XLOOKUP(A6028,Ripartizione_Geografica!$C$2:$C$21,Ripartizione_Geografica!$B$2:$B$21)</f>
        <v>Nord-est</v>
      </c>
      <c r="C6028" s="23">
        <v>165249.0</v>
      </c>
      <c r="D6028" s="23">
        <v>84235.0</v>
      </c>
      <c r="E6028" s="24">
        <v>4210.0</v>
      </c>
    </row>
    <row r="6029">
      <c r="A6029" s="11"/>
      <c r="B6029" s="11"/>
      <c r="C6029" s="28"/>
      <c r="D6029" s="28"/>
      <c r="E6029" s="28"/>
    </row>
    <row r="6030">
      <c r="A6030" s="11"/>
      <c r="B6030" s="11"/>
      <c r="C6030" s="28" t="s">
        <v>4</v>
      </c>
      <c r="D6030" s="28" t="s">
        <v>2</v>
      </c>
      <c r="E6030" s="28" t="s">
        <v>3</v>
      </c>
    </row>
    <row r="6031">
      <c r="A6031" s="11" t="s">
        <v>28</v>
      </c>
      <c r="B6031" s="11"/>
      <c r="C6031" s="28">
        <f t="shared" ref="C6031:E6031" si="1">SUM(C2:C6028)</f>
        <v>103062445</v>
      </c>
      <c r="D6031" s="28">
        <f t="shared" si="1"/>
        <v>56279239</v>
      </c>
      <c r="E6031" s="28">
        <f t="shared" si="1"/>
        <v>8886032</v>
      </c>
    </row>
    <row r="6032">
      <c r="A6032" s="11"/>
      <c r="B6032" s="11"/>
      <c r="C6032" s="28"/>
      <c r="D6032" s="28"/>
      <c r="E6032" s="28"/>
    </row>
    <row r="6033">
      <c r="A6033" s="11" t="s">
        <v>1</v>
      </c>
      <c r="B6033" s="11"/>
      <c r="C6033" s="28"/>
      <c r="D6033" s="28"/>
      <c r="E6033" s="28"/>
    </row>
    <row r="6034">
      <c r="A6034" s="11" t="s">
        <v>31</v>
      </c>
      <c r="B6034" s="11"/>
      <c r="C6034" s="28">
        <f t="shared" ref="C6034:C6038" si="2">SUMIF($B$2:$B$6028,A6034,$C$2:$C$6028)</f>
        <v>23450086</v>
      </c>
      <c r="D6034" s="28">
        <f t="shared" ref="D6034:D6038" si="3">SUMIF($B$2:$B$6028,A6034,$D$2:$D$6028)</f>
        <v>13718887</v>
      </c>
      <c r="E6034" s="28">
        <f t="shared" ref="E6034:E6038" si="4">SUMIF($B$2:$B$6028,A6034,$E$2:$E$6028)</f>
        <v>1879008</v>
      </c>
    </row>
    <row r="6035">
      <c r="A6035" s="11" t="s">
        <v>32</v>
      </c>
      <c r="B6035" s="11"/>
      <c r="C6035" s="28">
        <f t="shared" si="2"/>
        <v>49027864</v>
      </c>
      <c r="D6035" s="28">
        <f t="shared" si="3"/>
        <v>29671116</v>
      </c>
      <c r="E6035" s="28">
        <f t="shared" si="4"/>
        <v>5607974</v>
      </c>
    </row>
    <row r="6036">
      <c r="A6036" s="11" t="s">
        <v>33</v>
      </c>
      <c r="B6036" s="11"/>
      <c r="C6036" s="28">
        <f t="shared" si="2"/>
        <v>15004007</v>
      </c>
      <c r="D6036" s="28">
        <f t="shared" si="3"/>
        <v>6927292</v>
      </c>
      <c r="E6036" s="28">
        <f t="shared" si="4"/>
        <v>807916</v>
      </c>
    </row>
    <row r="6037">
      <c r="A6037" s="11" t="s">
        <v>34</v>
      </c>
      <c r="B6037" s="11"/>
      <c r="C6037" s="28">
        <f t="shared" si="2"/>
        <v>11725760</v>
      </c>
      <c r="D6037" s="28">
        <f t="shared" si="3"/>
        <v>4400354</v>
      </c>
      <c r="E6037" s="28">
        <f t="shared" si="4"/>
        <v>450815</v>
      </c>
    </row>
    <row r="6038">
      <c r="A6038" s="11" t="s">
        <v>35</v>
      </c>
      <c r="B6038" s="11"/>
      <c r="C6038" s="28">
        <f t="shared" si="2"/>
        <v>3854728</v>
      </c>
      <c r="D6038" s="28">
        <f t="shared" si="3"/>
        <v>1561590</v>
      </c>
      <c r="E6038" s="28">
        <f t="shared" si="4"/>
        <v>140319</v>
      </c>
    </row>
    <row r="6039">
      <c r="A6039" s="11"/>
      <c r="B6039" s="11"/>
      <c r="C6039" s="28"/>
      <c r="D6039" s="28"/>
      <c r="E6039" s="28"/>
    </row>
    <row r="6040">
      <c r="A6040" s="11" t="s">
        <v>8071</v>
      </c>
      <c r="B6040" s="11"/>
      <c r="C6040" s="28"/>
      <c r="D6040" s="28"/>
      <c r="E6040" s="28"/>
    </row>
    <row r="6041">
      <c r="A6041" s="11"/>
      <c r="B6041" s="11"/>
      <c r="C6041" s="28"/>
      <c r="D6041" s="28"/>
      <c r="E6041" s="28"/>
    </row>
    <row r="6042">
      <c r="A6042" s="29" t="s">
        <v>10</v>
      </c>
      <c r="B6042" s="11"/>
      <c r="C6042" s="28">
        <f t="shared" ref="C6042:C6061" si="5">SUMIF($A$2:$A$6028,A6042,$C$2:$C$6028)</f>
        <v>11661453</v>
      </c>
      <c r="D6042" s="28">
        <f t="shared" ref="D6042:D6061" si="6">SUMIF($A$2:$A$6028,A6042,$D$2:$D$6028)</f>
        <v>6929361</v>
      </c>
      <c r="E6042" s="28">
        <f t="shared" ref="E6042:E6061" si="7">SUMIF($A$2:$A$6028,A6042,$E$2:$E$6028)</f>
        <v>1002044</v>
      </c>
    </row>
    <row r="6043">
      <c r="A6043" s="29" t="s">
        <v>12</v>
      </c>
      <c r="B6043" s="11"/>
      <c r="C6043" s="28">
        <f t="shared" si="5"/>
        <v>473043</v>
      </c>
      <c r="D6043" s="28">
        <f t="shared" si="6"/>
        <v>322404</v>
      </c>
      <c r="E6043" s="28">
        <f t="shared" si="7"/>
        <v>39875</v>
      </c>
    </row>
    <row r="6044">
      <c r="A6044" s="29" t="s">
        <v>23</v>
      </c>
      <c r="B6044" s="11"/>
      <c r="C6044" s="28">
        <f t="shared" si="5"/>
        <v>32943176</v>
      </c>
      <c r="D6044" s="28">
        <f t="shared" si="6"/>
        <v>19723398</v>
      </c>
      <c r="E6044" s="28">
        <f t="shared" si="7"/>
        <v>4176471</v>
      </c>
    </row>
    <row r="6045">
      <c r="A6045" s="29" t="s">
        <v>11</v>
      </c>
      <c r="B6045" s="11"/>
      <c r="C6045" s="28">
        <f t="shared" si="5"/>
        <v>2867925</v>
      </c>
      <c r="D6045" s="28">
        <f t="shared" si="6"/>
        <v>1953141</v>
      </c>
      <c r="E6045" s="28">
        <f t="shared" si="7"/>
        <v>184616</v>
      </c>
    </row>
    <row r="6046">
      <c r="A6046" s="29" t="s">
        <v>13</v>
      </c>
      <c r="B6046" s="11"/>
      <c r="C6046" s="28">
        <f t="shared" si="5"/>
        <v>8862218</v>
      </c>
      <c r="D6046" s="28">
        <f t="shared" si="6"/>
        <v>5058361</v>
      </c>
      <c r="E6046" s="28">
        <f t="shared" si="7"/>
        <v>522315</v>
      </c>
    </row>
    <row r="6047">
      <c r="A6047" s="29" t="s">
        <v>26</v>
      </c>
      <c r="B6047" s="11"/>
      <c r="C6047" s="28">
        <f t="shared" si="5"/>
        <v>1631995</v>
      </c>
      <c r="D6047" s="28">
        <f t="shared" si="6"/>
        <v>977099</v>
      </c>
      <c r="E6047" s="28">
        <f t="shared" si="7"/>
        <v>93423</v>
      </c>
    </row>
    <row r="6048">
      <c r="A6048" s="29" t="s">
        <v>25</v>
      </c>
      <c r="B6048" s="11"/>
      <c r="C6048" s="28">
        <f t="shared" si="5"/>
        <v>3950192</v>
      </c>
      <c r="D6048" s="28">
        <f t="shared" si="6"/>
        <v>2695953</v>
      </c>
      <c r="E6048" s="28">
        <f t="shared" si="7"/>
        <v>389584</v>
      </c>
    </row>
    <row r="6049">
      <c r="A6049" s="29" t="s">
        <v>19</v>
      </c>
      <c r="B6049" s="11"/>
      <c r="C6049" s="28">
        <f t="shared" si="5"/>
        <v>10087948</v>
      </c>
      <c r="D6049" s="28">
        <f t="shared" si="6"/>
        <v>5730286</v>
      </c>
      <c r="E6049" s="28">
        <f t="shared" si="7"/>
        <v>1078654</v>
      </c>
    </row>
    <row r="6050">
      <c r="A6050" s="29" t="s">
        <v>16</v>
      </c>
      <c r="B6050" s="11"/>
      <c r="C6050" s="28">
        <f t="shared" si="5"/>
        <v>5683045</v>
      </c>
      <c r="D6050" s="28">
        <f t="shared" si="6"/>
        <v>3003969</v>
      </c>
      <c r="E6050" s="28">
        <f t="shared" si="7"/>
        <v>298186</v>
      </c>
    </row>
    <row r="6051">
      <c r="A6051" s="29" t="s">
        <v>14</v>
      </c>
      <c r="B6051" s="11"/>
      <c r="C6051" s="28">
        <f t="shared" si="5"/>
        <v>1142485</v>
      </c>
      <c r="D6051" s="28">
        <f t="shared" si="6"/>
        <v>656008</v>
      </c>
      <c r="E6051" s="28">
        <f t="shared" si="7"/>
        <v>27419</v>
      </c>
    </row>
    <row r="6052">
      <c r="A6052" s="29" t="s">
        <v>24</v>
      </c>
      <c r="B6052" s="11"/>
      <c r="C6052" s="28">
        <f t="shared" si="5"/>
        <v>2446508</v>
      </c>
      <c r="D6052" s="28">
        <f t="shared" si="6"/>
        <v>1352053</v>
      </c>
      <c r="E6052" s="28">
        <f t="shared" si="7"/>
        <v>249355</v>
      </c>
    </row>
    <row r="6053">
      <c r="A6053" s="29" t="s">
        <v>27</v>
      </c>
      <c r="B6053" s="11"/>
      <c r="C6053" s="28">
        <f t="shared" si="5"/>
        <v>5731969</v>
      </c>
      <c r="D6053" s="28">
        <f t="shared" si="6"/>
        <v>1915262</v>
      </c>
      <c r="E6053" s="28">
        <f t="shared" si="7"/>
        <v>232956</v>
      </c>
    </row>
    <row r="6054">
      <c r="A6054" s="29" t="s">
        <v>21</v>
      </c>
      <c r="B6054" s="11"/>
      <c r="C6054" s="28">
        <f t="shared" si="5"/>
        <v>1572466</v>
      </c>
      <c r="D6054" s="28">
        <f t="shared" si="6"/>
        <v>726039</v>
      </c>
      <c r="E6054" s="28">
        <f t="shared" si="7"/>
        <v>118298</v>
      </c>
    </row>
    <row r="6055">
      <c r="A6055" s="29" t="s">
        <v>17</v>
      </c>
      <c r="B6055" s="11"/>
      <c r="C6055" s="28">
        <f t="shared" si="5"/>
        <v>236736</v>
      </c>
      <c r="D6055" s="28">
        <f t="shared" si="6"/>
        <v>122208</v>
      </c>
      <c r="E6055" s="28">
        <f t="shared" si="7"/>
        <v>7859</v>
      </c>
    </row>
    <row r="6056">
      <c r="A6056" s="29" t="s">
        <v>18</v>
      </c>
      <c r="B6056" s="11"/>
      <c r="C6056" s="28">
        <f t="shared" si="5"/>
        <v>6167917</v>
      </c>
      <c r="D6056" s="28">
        <f t="shared" si="6"/>
        <v>1999384</v>
      </c>
      <c r="E6056" s="28">
        <f t="shared" si="7"/>
        <v>135059</v>
      </c>
    </row>
    <row r="6057">
      <c r="A6057" s="29" t="s">
        <v>8</v>
      </c>
      <c r="B6057" s="11"/>
      <c r="C6057" s="28">
        <f t="shared" si="5"/>
        <v>2660799</v>
      </c>
      <c r="D6057" s="28">
        <f t="shared" si="6"/>
        <v>1094388</v>
      </c>
      <c r="E6057" s="28">
        <f t="shared" si="7"/>
        <v>152055</v>
      </c>
    </row>
    <row r="6058">
      <c r="A6058" s="29" t="s">
        <v>22</v>
      </c>
      <c r="B6058" s="11"/>
      <c r="C6058" s="28">
        <f t="shared" si="5"/>
        <v>329044</v>
      </c>
      <c r="D6058" s="28">
        <f t="shared" si="6"/>
        <v>118290</v>
      </c>
      <c r="E6058" s="28">
        <f t="shared" si="7"/>
        <v>9701</v>
      </c>
    </row>
    <row r="6059">
      <c r="A6059" s="29" t="s">
        <v>20</v>
      </c>
      <c r="B6059" s="11"/>
      <c r="C6059" s="28">
        <f t="shared" si="5"/>
        <v>758798</v>
      </c>
      <c r="D6059" s="28">
        <f t="shared" si="6"/>
        <v>340045</v>
      </c>
      <c r="E6059" s="28">
        <f t="shared" si="7"/>
        <v>27843</v>
      </c>
    </row>
    <row r="6060">
      <c r="A6060" s="29" t="s">
        <v>15</v>
      </c>
      <c r="B6060" s="11"/>
      <c r="C6060" s="28">
        <f t="shared" si="5"/>
        <v>2754860</v>
      </c>
      <c r="D6060" s="28">
        <f t="shared" si="6"/>
        <v>1103334</v>
      </c>
      <c r="E6060" s="28">
        <f t="shared" si="7"/>
        <v>99100</v>
      </c>
    </row>
    <row r="6061">
      <c r="A6061" s="29" t="s">
        <v>9</v>
      </c>
      <c r="B6061" s="11"/>
      <c r="C6061" s="28">
        <f t="shared" si="5"/>
        <v>1099868</v>
      </c>
      <c r="D6061" s="28">
        <f t="shared" si="6"/>
        <v>458256</v>
      </c>
      <c r="E6061" s="28">
        <f t="shared" si="7"/>
        <v>41219</v>
      </c>
    </row>
    <row r="6062">
      <c r="A6062" s="11"/>
      <c r="B6062" s="11"/>
      <c r="C6062" s="28"/>
      <c r="D6062" s="28"/>
      <c r="E6062" s="28"/>
    </row>
    <row r="6063">
      <c r="A6063" s="11"/>
      <c r="B6063" s="11"/>
      <c r="C6063" s="28"/>
      <c r="D6063" s="28"/>
      <c r="E6063" s="28"/>
    </row>
    <row r="6064">
      <c r="A6064" s="11"/>
      <c r="B6064" s="11"/>
      <c r="C6064" s="28"/>
      <c r="D6064" s="28"/>
      <c r="E6064" s="28"/>
    </row>
    <row r="6065">
      <c r="A6065" s="11"/>
      <c r="B6065" s="11"/>
      <c r="C6065" s="28"/>
      <c r="D6065" s="28"/>
      <c r="E6065" s="28"/>
    </row>
    <row r="6066">
      <c r="A6066" s="11"/>
      <c r="B6066" s="11"/>
      <c r="C6066" s="28"/>
      <c r="D6066" s="28"/>
      <c r="E6066" s="28"/>
    </row>
    <row r="6067">
      <c r="A6067" s="11"/>
      <c r="B6067" s="11"/>
      <c r="C6067" s="28"/>
      <c r="D6067" s="28"/>
      <c r="E6067" s="28"/>
    </row>
    <row r="6068">
      <c r="A6068" s="11"/>
      <c r="B6068" s="11"/>
      <c r="C6068" s="28"/>
      <c r="D6068" s="28"/>
      <c r="E6068" s="2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2023-12-18T10:45:21Z</dcterms:created>
  <dc:creator>Epicode</dc:creator>
</cp:coreProperties>
</file>